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arsvanvianen/Documents/GitHub/stylescape/stylescape/res/"/>
    </mc:Choice>
  </mc:AlternateContent>
  <xr:revisionPtr revIDLastSave="0" documentId="13_ncr:1_{2E766231-CD16-8A4B-BBE5-45ACBF8E4CA2}" xr6:coauthVersionLast="47" xr6:coauthVersionMax="47" xr10:uidLastSave="{00000000-0000-0000-0000-000000000000}"/>
  <bookViews>
    <workbookView xWindow="1920" yWindow="1040" windowWidth="34560" windowHeight="20740" xr2:uid="{9AD68494-8C2D-2746-BBC3-2336E2C56BF9}"/>
  </bookViews>
  <sheets>
    <sheet name="stylescape" sheetId="1" r:id="rId1"/>
    <sheet name="Sheet1" sheetId="13" r:id="rId2"/>
    <sheet name="foundation 5" sheetId="14" r:id="rId3"/>
    <sheet name="primer" sheetId="11" r:id="rId4"/>
    <sheet name="primer clean" sheetId="12" r:id="rId5"/>
    <sheet name="daisy" sheetId="10" r:id="rId6"/>
    <sheet name="bulma" sheetId="7" r:id="rId7"/>
    <sheet name="bootstrap" sheetId="6" r:id="rId8"/>
    <sheet name="Sheet2" sheetId="8" r:id="rId9"/>
    <sheet name="tailwind" sheetId="9" r:id="rId10"/>
    <sheet name="word" sheetId="4" r:id="rId11"/>
    <sheet name="html_tags" sheetId="3" r:id="rId12"/>
    <sheet name="html_pseudo" sheetId="5" r:id="rId13"/>
  </sheets>
  <externalReferences>
    <externalReference r:id="rId1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614" i="1" l="1"/>
  <c r="F6615" i="1"/>
  <c r="F6616" i="1"/>
  <c r="F6617" i="1"/>
  <c r="F6618" i="1"/>
  <c r="F6619" i="1"/>
  <c r="F6620" i="1"/>
  <c r="F6625" i="1"/>
  <c r="F6626" i="1"/>
  <c r="F6628" i="1"/>
  <c r="F6629" i="1"/>
  <c r="F6630" i="1"/>
  <c r="F6631" i="1"/>
  <c r="F6634" i="1"/>
  <c r="F6642" i="1"/>
  <c r="F6643" i="1"/>
  <c r="F6644" i="1"/>
  <c r="F6645" i="1"/>
  <c r="F6646" i="1"/>
  <c r="F6647" i="1"/>
  <c r="F6648" i="1"/>
  <c r="F6653" i="1"/>
  <c r="F6656" i="1"/>
  <c r="F6657" i="1"/>
  <c r="F6658" i="1"/>
  <c r="F6659" i="1"/>
  <c r="F6660" i="1"/>
  <c r="F6661" i="1"/>
  <c r="F6662" i="1"/>
  <c r="F6670" i="1"/>
  <c r="F6671" i="1"/>
  <c r="F6672" i="1"/>
  <c r="F6673" i="1"/>
  <c r="F6676" i="1"/>
  <c r="F6682" i="1"/>
  <c r="F6684" i="1"/>
  <c r="F6685" i="1"/>
  <c r="F6686" i="1"/>
  <c r="F6687" i="1"/>
  <c r="F6688" i="1"/>
  <c r="F6689" i="1"/>
  <c r="F6690" i="1"/>
  <c r="F6698" i="1"/>
  <c r="F6699" i="1"/>
  <c r="F6700" i="1"/>
  <c r="F6701" i="1"/>
  <c r="F6702" i="1"/>
  <c r="F6703" i="1"/>
  <c r="F6704" i="1"/>
  <c r="F6709" i="1"/>
  <c r="F6710" i="1"/>
  <c r="F6712" i="1"/>
  <c r="F6713" i="1"/>
  <c r="F6714" i="1"/>
  <c r="F6715" i="1"/>
  <c r="F6716" i="1"/>
  <c r="F6718" i="1"/>
  <c r="F6726" i="1"/>
  <c r="F6727" i="1"/>
  <c r="F6728" i="1"/>
  <c r="F6729" i="1"/>
  <c r="F6730" i="1"/>
  <c r="F6731" i="1"/>
  <c r="F6732" i="1"/>
  <c r="F6737" i="1"/>
  <c r="F6740" i="1"/>
  <c r="F6741" i="1"/>
  <c r="F6742" i="1"/>
  <c r="F6743" i="1"/>
  <c r="F6744" i="1"/>
  <c r="F6745" i="1"/>
  <c r="F6746" i="1"/>
  <c r="F6754" i="1"/>
  <c r="F6755" i="1"/>
  <c r="F6756" i="1"/>
  <c r="F6757" i="1"/>
  <c r="F6758" i="1"/>
  <c r="F6759" i="1"/>
  <c r="F6760" i="1"/>
  <c r="I6607" i="1"/>
  <c r="F6607" i="1" s="1"/>
  <c r="I6608" i="1"/>
  <c r="F6608" i="1" s="1"/>
  <c r="I6609" i="1"/>
  <c r="F6609" i="1" s="1"/>
  <c r="I6610" i="1"/>
  <c r="F6610" i="1" s="1"/>
  <c r="I6611" i="1"/>
  <c r="F6611" i="1" s="1"/>
  <c r="I6612" i="1"/>
  <c r="F6612" i="1" s="1"/>
  <c r="I6613" i="1"/>
  <c r="F6613" i="1" s="1"/>
  <c r="I6614" i="1"/>
  <c r="I6615" i="1"/>
  <c r="I6616" i="1"/>
  <c r="I6617" i="1"/>
  <c r="I6618" i="1"/>
  <c r="I6619" i="1"/>
  <c r="I6620" i="1"/>
  <c r="I6621" i="1"/>
  <c r="F6621" i="1" s="1"/>
  <c r="I6622" i="1"/>
  <c r="F6622" i="1" s="1"/>
  <c r="I6623" i="1"/>
  <c r="F6623" i="1" s="1"/>
  <c r="I6624" i="1"/>
  <c r="F6624" i="1" s="1"/>
  <c r="I6625" i="1"/>
  <c r="I6626" i="1"/>
  <c r="I6627" i="1"/>
  <c r="F6627" i="1" s="1"/>
  <c r="I6628" i="1"/>
  <c r="I6629" i="1"/>
  <c r="I6630" i="1"/>
  <c r="I6631" i="1"/>
  <c r="I6632" i="1"/>
  <c r="F6632" i="1" s="1"/>
  <c r="I6633" i="1"/>
  <c r="F6633" i="1" s="1"/>
  <c r="I6634" i="1"/>
  <c r="I6635" i="1"/>
  <c r="F6635" i="1" s="1"/>
  <c r="I6636" i="1"/>
  <c r="F6636" i="1" s="1"/>
  <c r="I6637" i="1"/>
  <c r="F6637" i="1" s="1"/>
  <c r="I6638" i="1"/>
  <c r="F6638" i="1" s="1"/>
  <c r="I6639" i="1"/>
  <c r="F6639" i="1" s="1"/>
  <c r="I6640" i="1"/>
  <c r="F6640" i="1" s="1"/>
  <c r="I6641" i="1"/>
  <c r="F6641" i="1" s="1"/>
  <c r="I6642" i="1"/>
  <c r="I6643" i="1"/>
  <c r="I6644" i="1"/>
  <c r="I6645" i="1"/>
  <c r="I6646" i="1"/>
  <c r="I6647" i="1"/>
  <c r="I6648" i="1"/>
  <c r="I6649" i="1"/>
  <c r="F6649" i="1" s="1"/>
  <c r="I6650" i="1"/>
  <c r="F6650" i="1" s="1"/>
  <c r="I6651" i="1"/>
  <c r="F6651" i="1" s="1"/>
  <c r="I6652" i="1"/>
  <c r="F6652" i="1" s="1"/>
  <c r="I6653" i="1"/>
  <c r="I6654" i="1"/>
  <c r="F6654" i="1" s="1"/>
  <c r="I6655" i="1"/>
  <c r="F6655" i="1" s="1"/>
  <c r="I6656" i="1"/>
  <c r="I6657" i="1"/>
  <c r="I6658" i="1"/>
  <c r="I6659" i="1"/>
  <c r="I6660" i="1"/>
  <c r="I6661" i="1"/>
  <c r="I6662" i="1"/>
  <c r="I6663" i="1"/>
  <c r="F6663" i="1" s="1"/>
  <c r="I6664" i="1"/>
  <c r="F6664" i="1" s="1"/>
  <c r="I6665" i="1"/>
  <c r="F6665" i="1" s="1"/>
  <c r="I6666" i="1"/>
  <c r="F6666" i="1" s="1"/>
  <c r="I6667" i="1"/>
  <c r="F6667" i="1" s="1"/>
  <c r="I6668" i="1"/>
  <c r="F6668" i="1" s="1"/>
  <c r="I6669" i="1"/>
  <c r="F6669" i="1" s="1"/>
  <c r="I6670" i="1"/>
  <c r="I6671" i="1"/>
  <c r="I6672" i="1"/>
  <c r="I6673" i="1"/>
  <c r="I6674" i="1"/>
  <c r="F6674" i="1" s="1"/>
  <c r="I6675" i="1"/>
  <c r="F6675" i="1" s="1"/>
  <c r="I6676" i="1"/>
  <c r="I6677" i="1"/>
  <c r="F6677" i="1" s="1"/>
  <c r="I6678" i="1"/>
  <c r="F6678" i="1" s="1"/>
  <c r="I6679" i="1"/>
  <c r="F6679" i="1" s="1"/>
  <c r="I6680" i="1"/>
  <c r="F6680" i="1" s="1"/>
  <c r="I6681" i="1"/>
  <c r="F6681" i="1" s="1"/>
  <c r="I6682" i="1"/>
  <c r="I6683" i="1"/>
  <c r="F6683" i="1" s="1"/>
  <c r="I6684" i="1"/>
  <c r="I6685" i="1"/>
  <c r="I6686" i="1"/>
  <c r="I6687" i="1"/>
  <c r="I6688" i="1"/>
  <c r="I6689" i="1"/>
  <c r="I6690" i="1"/>
  <c r="I6691" i="1"/>
  <c r="F6691" i="1" s="1"/>
  <c r="I6692" i="1"/>
  <c r="F6692" i="1" s="1"/>
  <c r="I6693" i="1"/>
  <c r="F6693" i="1" s="1"/>
  <c r="I6694" i="1"/>
  <c r="F6694" i="1" s="1"/>
  <c r="I6695" i="1"/>
  <c r="F6695" i="1" s="1"/>
  <c r="I6696" i="1"/>
  <c r="F6696" i="1" s="1"/>
  <c r="I6697" i="1"/>
  <c r="F6697" i="1" s="1"/>
  <c r="I6698" i="1"/>
  <c r="I6699" i="1"/>
  <c r="I6700" i="1"/>
  <c r="I6701" i="1"/>
  <c r="I6702" i="1"/>
  <c r="I6703" i="1"/>
  <c r="I6704" i="1"/>
  <c r="I6705" i="1"/>
  <c r="F6705" i="1" s="1"/>
  <c r="I6706" i="1"/>
  <c r="F6706" i="1" s="1"/>
  <c r="I6707" i="1"/>
  <c r="F6707" i="1" s="1"/>
  <c r="I6708" i="1"/>
  <c r="F6708" i="1" s="1"/>
  <c r="I6709" i="1"/>
  <c r="I6710" i="1"/>
  <c r="I6711" i="1"/>
  <c r="F6711" i="1" s="1"/>
  <c r="I6712" i="1"/>
  <c r="I6713" i="1"/>
  <c r="I6714" i="1"/>
  <c r="I6715" i="1"/>
  <c r="I6716" i="1"/>
  <c r="I6717" i="1"/>
  <c r="F6717" i="1" s="1"/>
  <c r="I6718" i="1"/>
  <c r="I6719" i="1"/>
  <c r="F6719" i="1" s="1"/>
  <c r="I6720" i="1"/>
  <c r="F6720" i="1" s="1"/>
  <c r="I6721" i="1"/>
  <c r="F6721" i="1" s="1"/>
  <c r="I6722" i="1"/>
  <c r="F6722" i="1" s="1"/>
  <c r="I6723" i="1"/>
  <c r="F6723" i="1" s="1"/>
  <c r="I6724" i="1"/>
  <c r="F6724" i="1" s="1"/>
  <c r="I6725" i="1"/>
  <c r="F6725" i="1" s="1"/>
  <c r="I6726" i="1"/>
  <c r="I6727" i="1"/>
  <c r="I6728" i="1"/>
  <c r="I6729" i="1"/>
  <c r="I6730" i="1"/>
  <c r="I6731" i="1"/>
  <c r="I6732" i="1"/>
  <c r="I6733" i="1"/>
  <c r="F6733" i="1" s="1"/>
  <c r="I6734" i="1"/>
  <c r="F6734" i="1" s="1"/>
  <c r="I6735" i="1"/>
  <c r="F6735" i="1" s="1"/>
  <c r="I6736" i="1"/>
  <c r="F6736" i="1" s="1"/>
  <c r="I6737" i="1"/>
  <c r="I6738" i="1"/>
  <c r="F6738" i="1" s="1"/>
  <c r="I6739" i="1"/>
  <c r="F6739" i="1" s="1"/>
  <c r="I6740" i="1"/>
  <c r="I6741" i="1"/>
  <c r="I6742" i="1"/>
  <c r="I6743" i="1"/>
  <c r="I6744" i="1"/>
  <c r="I6745" i="1"/>
  <c r="I6746" i="1"/>
  <c r="I6747" i="1"/>
  <c r="F6747" i="1" s="1"/>
  <c r="I6748" i="1"/>
  <c r="F6748" i="1" s="1"/>
  <c r="I6749" i="1"/>
  <c r="F6749" i="1" s="1"/>
  <c r="I6750" i="1"/>
  <c r="F6750" i="1" s="1"/>
  <c r="I6751" i="1"/>
  <c r="F6751" i="1" s="1"/>
  <c r="I6752" i="1"/>
  <c r="F6752" i="1" s="1"/>
  <c r="I6753" i="1"/>
  <c r="F6753" i="1" s="1"/>
  <c r="I6754" i="1"/>
  <c r="I6755" i="1"/>
  <c r="I6756" i="1"/>
  <c r="I6757" i="1"/>
  <c r="I6758" i="1"/>
  <c r="I6759" i="1"/>
  <c r="I6760" i="1"/>
  <c r="I6761" i="1"/>
  <c r="F6761" i="1" s="1"/>
  <c r="I6762" i="1"/>
  <c r="F6762" i="1" s="1"/>
  <c r="I6763" i="1"/>
  <c r="F6763" i="1" s="1"/>
  <c r="I6764" i="1"/>
  <c r="F6764" i="1" s="1"/>
  <c r="I6765" i="1"/>
  <c r="F6765" i="1" s="1"/>
  <c r="I6766" i="1"/>
  <c r="F6766" i="1" s="1"/>
  <c r="I6767" i="1"/>
  <c r="F6767" i="1" s="1"/>
  <c r="J6611" i="1"/>
  <c r="J6615" i="1"/>
  <c r="J6620" i="1"/>
  <c r="J6629" i="1"/>
  <c r="J6631" i="1"/>
  <c r="J6632" i="1"/>
  <c r="J6633" i="1"/>
  <c r="J6634" i="1"/>
  <c r="J6644" i="1"/>
  <c r="J6646" i="1"/>
  <c r="J6648" i="1"/>
  <c r="J6653" i="1"/>
  <c r="J6657" i="1"/>
  <c r="J6671" i="1"/>
  <c r="J6672" i="1"/>
  <c r="J6673" i="1"/>
  <c r="J6674" i="1"/>
  <c r="J6675" i="1"/>
  <c r="J6676" i="1"/>
  <c r="J6681" i="1"/>
  <c r="J6690" i="1"/>
  <c r="J6699" i="1"/>
  <c r="J6700" i="1"/>
  <c r="J6701" i="1"/>
  <c r="J6713" i="1"/>
  <c r="J6714" i="1"/>
  <c r="J6716" i="1"/>
  <c r="J6718" i="1"/>
  <c r="J6737" i="1"/>
  <c r="J6738" i="1"/>
  <c r="J6741" i="1"/>
  <c r="J6742" i="1"/>
  <c r="J6743" i="1"/>
  <c r="J6744" i="1"/>
  <c r="J6755" i="1"/>
  <c r="J6756" i="1"/>
  <c r="J6757" i="1"/>
  <c r="K6607" i="1"/>
  <c r="J6607" i="1" s="1"/>
  <c r="K6608" i="1"/>
  <c r="K6609" i="1"/>
  <c r="K6610" i="1"/>
  <c r="K6611" i="1"/>
  <c r="K6612" i="1"/>
  <c r="K6613" i="1"/>
  <c r="J6613" i="1" s="1"/>
  <c r="K6614" i="1"/>
  <c r="K6615" i="1"/>
  <c r="K6616" i="1"/>
  <c r="K6617" i="1"/>
  <c r="K6618" i="1"/>
  <c r="J6618" i="1" s="1"/>
  <c r="K6619" i="1"/>
  <c r="K6620" i="1"/>
  <c r="K6621" i="1"/>
  <c r="J6621" i="1" s="1"/>
  <c r="K6622" i="1"/>
  <c r="K6623" i="1"/>
  <c r="K6624" i="1"/>
  <c r="K6625" i="1"/>
  <c r="K6626" i="1"/>
  <c r="K6627" i="1"/>
  <c r="J6627" i="1" s="1"/>
  <c r="K6628" i="1"/>
  <c r="K6629" i="1"/>
  <c r="K6630" i="1"/>
  <c r="K6631" i="1"/>
  <c r="K6632" i="1"/>
  <c r="K6633" i="1"/>
  <c r="K6634" i="1"/>
  <c r="K6635" i="1"/>
  <c r="J6635" i="1" s="1"/>
  <c r="K6636" i="1"/>
  <c r="K6637" i="1"/>
  <c r="K6638" i="1"/>
  <c r="K6639" i="1"/>
  <c r="J6639" i="1" s="1"/>
  <c r="K6640" i="1"/>
  <c r="K6641" i="1"/>
  <c r="J6641" i="1" s="1"/>
  <c r="K6642" i="1"/>
  <c r="K6643" i="1"/>
  <c r="K6644" i="1"/>
  <c r="K6645" i="1"/>
  <c r="K6646" i="1"/>
  <c r="K6647" i="1"/>
  <c r="K6648" i="1"/>
  <c r="K6649" i="1"/>
  <c r="J6649" i="1" s="1"/>
  <c r="K6650" i="1"/>
  <c r="K6651" i="1"/>
  <c r="K6652" i="1"/>
  <c r="K6653" i="1"/>
  <c r="K6654" i="1"/>
  <c r="K6655" i="1"/>
  <c r="J6655" i="1" s="1"/>
  <c r="K6656" i="1"/>
  <c r="K6657" i="1"/>
  <c r="K6658" i="1"/>
  <c r="K6659" i="1"/>
  <c r="K6660" i="1"/>
  <c r="J6660" i="1" s="1"/>
  <c r="K6661" i="1"/>
  <c r="K6662" i="1"/>
  <c r="K6663" i="1"/>
  <c r="J6663" i="1" s="1"/>
  <c r="K6664" i="1"/>
  <c r="K6665" i="1"/>
  <c r="K6666" i="1"/>
  <c r="K6667" i="1"/>
  <c r="K6668" i="1"/>
  <c r="K6669" i="1"/>
  <c r="J6669" i="1" s="1"/>
  <c r="K6670" i="1"/>
  <c r="K6671" i="1"/>
  <c r="K6672" i="1"/>
  <c r="K6673" i="1"/>
  <c r="K6674" i="1"/>
  <c r="K6675" i="1"/>
  <c r="K6676" i="1"/>
  <c r="K6677" i="1"/>
  <c r="J6677" i="1" s="1"/>
  <c r="K6678" i="1"/>
  <c r="K6679" i="1"/>
  <c r="K6680" i="1"/>
  <c r="K6681" i="1"/>
  <c r="K6682" i="1"/>
  <c r="K6683" i="1"/>
  <c r="J6683" i="1" s="1"/>
  <c r="K6684" i="1"/>
  <c r="K6685" i="1"/>
  <c r="K6686" i="1"/>
  <c r="K6687" i="1"/>
  <c r="K6688" i="1"/>
  <c r="J6688" i="1" s="1"/>
  <c r="K6689" i="1"/>
  <c r="K6690" i="1"/>
  <c r="K6691" i="1"/>
  <c r="J6691" i="1" s="1"/>
  <c r="K6692" i="1"/>
  <c r="K6693" i="1"/>
  <c r="K6694" i="1"/>
  <c r="K6695" i="1"/>
  <c r="K6696" i="1"/>
  <c r="K6697" i="1"/>
  <c r="J6697" i="1" s="1"/>
  <c r="K6698" i="1"/>
  <c r="K6699" i="1"/>
  <c r="K6700" i="1"/>
  <c r="K6701" i="1"/>
  <c r="K6702" i="1"/>
  <c r="J6702" i="1" s="1"/>
  <c r="K6703" i="1"/>
  <c r="K6704" i="1"/>
  <c r="K6705" i="1"/>
  <c r="J6705" i="1" s="1"/>
  <c r="K6706" i="1"/>
  <c r="K6707" i="1"/>
  <c r="K6708" i="1"/>
  <c r="K6709" i="1"/>
  <c r="J6709" i="1" s="1"/>
  <c r="K6710" i="1"/>
  <c r="J6710" i="1" s="1"/>
  <c r="K6711" i="1"/>
  <c r="J6711" i="1" s="1"/>
  <c r="K6712" i="1"/>
  <c r="K6713" i="1"/>
  <c r="K6714" i="1"/>
  <c r="K6715" i="1"/>
  <c r="K6716" i="1"/>
  <c r="K6717" i="1"/>
  <c r="K6718" i="1"/>
  <c r="K6719" i="1"/>
  <c r="J6719" i="1" s="1"/>
  <c r="K6720" i="1"/>
  <c r="K6721" i="1"/>
  <c r="K6722" i="1"/>
  <c r="K6723" i="1"/>
  <c r="K6724" i="1"/>
  <c r="K6725" i="1"/>
  <c r="J6725" i="1" s="1"/>
  <c r="K6726" i="1"/>
  <c r="K6727" i="1"/>
  <c r="K6728" i="1"/>
  <c r="K6729" i="1"/>
  <c r="K6730" i="1"/>
  <c r="K6731" i="1"/>
  <c r="K6732" i="1"/>
  <c r="K6733" i="1"/>
  <c r="J6733" i="1" s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J6745" i="1" s="1"/>
  <c r="K6746" i="1"/>
  <c r="K6747" i="1"/>
  <c r="J6747" i="1" s="1"/>
  <c r="K6748" i="1"/>
  <c r="K6749" i="1"/>
  <c r="K6750" i="1"/>
  <c r="K6751" i="1"/>
  <c r="J6751" i="1" s="1"/>
  <c r="K6752" i="1"/>
  <c r="K6753" i="1"/>
  <c r="K6754" i="1"/>
  <c r="K6755" i="1"/>
  <c r="K6756" i="1"/>
  <c r="K6757" i="1"/>
  <c r="K6758" i="1"/>
  <c r="J6758" i="1" s="1"/>
  <c r="K6759" i="1"/>
  <c r="J6759" i="1" s="1"/>
  <c r="K6760" i="1"/>
  <c r="K6761" i="1"/>
  <c r="J6761" i="1" s="1"/>
  <c r="K6762" i="1"/>
  <c r="K6763" i="1"/>
  <c r="K6764" i="1"/>
  <c r="K6766" i="1"/>
  <c r="K6767" i="1"/>
  <c r="Q5824" i="1"/>
  <c r="Q6607" i="1"/>
  <c r="Q6608" i="1"/>
  <c r="Q6609" i="1"/>
  <c r="Q6610" i="1"/>
  <c r="Q6611" i="1"/>
  <c r="Q6612" i="1"/>
  <c r="J6612" i="1" s="1"/>
  <c r="Q6613" i="1"/>
  <c r="Q6614" i="1"/>
  <c r="J6614" i="1" s="1"/>
  <c r="Q6615" i="1"/>
  <c r="Q6616" i="1"/>
  <c r="J6616" i="1" s="1"/>
  <c r="Q6617" i="1"/>
  <c r="Q6618" i="1"/>
  <c r="Q6619" i="1"/>
  <c r="Q6620" i="1"/>
  <c r="Q6621" i="1"/>
  <c r="Q6622" i="1"/>
  <c r="Q6623" i="1"/>
  <c r="Q6624" i="1"/>
  <c r="Q6625" i="1"/>
  <c r="J6625" i="1" s="1"/>
  <c r="Q6626" i="1"/>
  <c r="Q6627" i="1"/>
  <c r="Q6628" i="1"/>
  <c r="J6628" i="1" s="1"/>
  <c r="Q6629" i="1"/>
  <c r="Q6630" i="1"/>
  <c r="Q6631" i="1"/>
  <c r="Q6632" i="1"/>
  <c r="Q6633" i="1"/>
  <c r="Q6634" i="1"/>
  <c r="Q6635" i="1"/>
  <c r="Q6636" i="1"/>
  <c r="Q6637" i="1"/>
  <c r="Q6638" i="1"/>
  <c r="Q6639" i="1"/>
  <c r="Q6640" i="1"/>
  <c r="Q6641" i="1"/>
  <c r="Q6642" i="1"/>
  <c r="J6642" i="1" s="1"/>
  <c r="Q6643" i="1"/>
  <c r="J6643" i="1" s="1"/>
  <c r="Q6644" i="1"/>
  <c r="Q6645" i="1"/>
  <c r="Q6646" i="1"/>
  <c r="Q6647" i="1"/>
  <c r="Q6648" i="1"/>
  <c r="Q6649" i="1"/>
  <c r="Q6650" i="1"/>
  <c r="Q6651" i="1"/>
  <c r="Q6652" i="1"/>
  <c r="Q6653" i="1"/>
  <c r="Q6654" i="1"/>
  <c r="Q6655" i="1"/>
  <c r="Q6656" i="1"/>
  <c r="J6656" i="1" s="1"/>
  <c r="Q6657" i="1"/>
  <c r="Q6658" i="1"/>
  <c r="Q6659" i="1"/>
  <c r="Q6660" i="1"/>
  <c r="Q6661" i="1"/>
  <c r="Q6662" i="1"/>
  <c r="J6662" i="1" s="1"/>
  <c r="Q6663" i="1"/>
  <c r="Q6664" i="1"/>
  <c r="Q6665" i="1"/>
  <c r="Q6666" i="1"/>
  <c r="Q6667" i="1"/>
  <c r="J6667" i="1" s="1"/>
  <c r="Q6668" i="1"/>
  <c r="Q6669" i="1"/>
  <c r="Q6670" i="1"/>
  <c r="J6670" i="1" s="1"/>
  <c r="Q6671" i="1"/>
  <c r="Q6672" i="1"/>
  <c r="Q6673" i="1"/>
  <c r="Q6674" i="1"/>
  <c r="Q6675" i="1"/>
  <c r="Q6676" i="1"/>
  <c r="Q6677" i="1"/>
  <c r="Q6678" i="1"/>
  <c r="Q6679" i="1"/>
  <c r="Q6680" i="1"/>
  <c r="Q6681" i="1"/>
  <c r="Q6682" i="1"/>
  <c r="Q6683" i="1"/>
  <c r="Q6684" i="1"/>
  <c r="J6684" i="1" s="1"/>
  <c r="Q6685" i="1"/>
  <c r="J6685" i="1" s="1"/>
  <c r="Q6686" i="1"/>
  <c r="J6686" i="1" s="1"/>
  <c r="Q6687" i="1"/>
  <c r="Q6688" i="1"/>
  <c r="Q6689" i="1"/>
  <c r="Q6690" i="1"/>
  <c r="Q6691" i="1"/>
  <c r="Q6692" i="1"/>
  <c r="Q6693" i="1"/>
  <c r="Q6694" i="1"/>
  <c r="Q6695" i="1"/>
  <c r="J6695" i="1" s="1"/>
  <c r="Q6696" i="1"/>
  <c r="Q6697" i="1"/>
  <c r="Q6698" i="1"/>
  <c r="J6698" i="1" s="1"/>
  <c r="Q6699" i="1"/>
  <c r="Q6700" i="1"/>
  <c r="Q6701" i="1"/>
  <c r="Q6702" i="1"/>
  <c r="Q6703" i="1"/>
  <c r="Q6704" i="1"/>
  <c r="J6704" i="1" s="1"/>
  <c r="Q6705" i="1"/>
  <c r="Q6706" i="1"/>
  <c r="Q6707" i="1"/>
  <c r="Q6708" i="1"/>
  <c r="Q6709" i="1"/>
  <c r="Q6710" i="1"/>
  <c r="Q6711" i="1"/>
  <c r="Q6712" i="1"/>
  <c r="J6712" i="1" s="1"/>
  <c r="Q6713" i="1"/>
  <c r="Q6714" i="1"/>
  <c r="Q6715" i="1"/>
  <c r="Q6716" i="1"/>
  <c r="Q6717" i="1"/>
  <c r="Q6718" i="1"/>
  <c r="Q6719" i="1"/>
  <c r="Q6720" i="1"/>
  <c r="Q6721" i="1"/>
  <c r="Q6722" i="1"/>
  <c r="Q6723" i="1"/>
  <c r="J6723" i="1" s="1"/>
  <c r="Q6724" i="1"/>
  <c r="Q6725" i="1"/>
  <c r="Q6726" i="1"/>
  <c r="J6726" i="1" s="1"/>
  <c r="Q6727" i="1"/>
  <c r="J6727" i="1" s="1"/>
  <c r="Q6728" i="1"/>
  <c r="J6728" i="1" s="1"/>
  <c r="Q6729" i="1"/>
  <c r="Q6730" i="1"/>
  <c r="Q6731" i="1"/>
  <c r="Q6732" i="1"/>
  <c r="Q6733" i="1"/>
  <c r="Q6734" i="1"/>
  <c r="Q6735" i="1"/>
  <c r="Q6736" i="1"/>
  <c r="Q6737" i="1"/>
  <c r="Q6738" i="1"/>
  <c r="Q6739" i="1"/>
  <c r="Q6740" i="1"/>
  <c r="J6740" i="1" s="1"/>
  <c r="Q6741" i="1"/>
  <c r="Q6742" i="1"/>
  <c r="Q6743" i="1"/>
  <c r="Q6744" i="1"/>
  <c r="Q6745" i="1"/>
  <c r="Q6746" i="1"/>
  <c r="Q6747" i="1"/>
  <c r="Q6748" i="1"/>
  <c r="Q6749" i="1"/>
  <c r="Q6750" i="1"/>
  <c r="Q6751" i="1"/>
  <c r="Q6752" i="1"/>
  <c r="Q6753" i="1"/>
  <c r="Q6754" i="1"/>
  <c r="J6754" i="1" s="1"/>
  <c r="Q6755" i="1"/>
  <c r="Q6756" i="1"/>
  <c r="Q6757" i="1"/>
  <c r="Q6758" i="1"/>
  <c r="Q6759" i="1"/>
  <c r="Q6760" i="1"/>
  <c r="Q6761" i="1"/>
  <c r="Q6762" i="1"/>
  <c r="Q6763" i="1"/>
  <c r="Q6764" i="1"/>
  <c r="Q6765" i="1"/>
  <c r="Q6766" i="1"/>
  <c r="J6766" i="1" s="1"/>
  <c r="Q6767" i="1"/>
  <c r="U5169" i="1"/>
  <c r="U5824" i="1"/>
  <c r="U6607" i="1"/>
  <c r="U6608" i="1"/>
  <c r="U6609" i="1"/>
  <c r="U6610" i="1"/>
  <c r="U6611" i="1"/>
  <c r="U6612" i="1"/>
  <c r="U6613" i="1"/>
  <c r="U6614" i="1"/>
  <c r="U6615" i="1"/>
  <c r="U6616" i="1"/>
  <c r="U6617" i="1"/>
  <c r="U6618" i="1"/>
  <c r="U6619" i="1"/>
  <c r="U6620" i="1"/>
  <c r="U6621" i="1"/>
  <c r="U6622" i="1"/>
  <c r="U6623" i="1"/>
  <c r="U6624" i="1"/>
  <c r="U6625" i="1"/>
  <c r="U6626" i="1"/>
  <c r="U6627" i="1"/>
  <c r="U6628" i="1"/>
  <c r="U6629" i="1"/>
  <c r="U6630" i="1"/>
  <c r="J6630" i="1" s="1"/>
  <c r="U6631" i="1"/>
  <c r="U6632" i="1"/>
  <c r="U6633" i="1"/>
  <c r="U6634" i="1"/>
  <c r="U6635" i="1"/>
  <c r="U6636" i="1"/>
  <c r="U6637" i="1"/>
  <c r="U6638" i="1"/>
  <c r="U6639" i="1"/>
  <c r="U6640" i="1"/>
  <c r="U6641" i="1"/>
  <c r="U6642" i="1"/>
  <c r="U6643" i="1"/>
  <c r="U6644" i="1"/>
  <c r="U6645" i="1"/>
  <c r="J6645" i="1" s="1"/>
  <c r="U6646" i="1"/>
  <c r="U6647" i="1"/>
  <c r="U6648" i="1"/>
  <c r="U6649" i="1"/>
  <c r="U6650" i="1"/>
  <c r="U6651" i="1"/>
  <c r="U6652" i="1"/>
  <c r="U6653" i="1"/>
  <c r="U6654" i="1"/>
  <c r="U6655" i="1"/>
  <c r="U6656" i="1"/>
  <c r="U6657" i="1"/>
  <c r="U6658" i="1"/>
  <c r="J6658" i="1" s="1"/>
  <c r="U6659" i="1"/>
  <c r="U6660" i="1"/>
  <c r="U6661" i="1"/>
  <c r="U6662" i="1"/>
  <c r="U6663" i="1"/>
  <c r="U6664" i="1"/>
  <c r="U6665" i="1"/>
  <c r="U6666" i="1"/>
  <c r="U6667" i="1"/>
  <c r="U6668" i="1"/>
  <c r="U6669" i="1"/>
  <c r="U6670" i="1"/>
  <c r="U6671" i="1"/>
  <c r="U6672" i="1"/>
  <c r="U6673" i="1"/>
  <c r="U6674" i="1"/>
  <c r="U6675" i="1"/>
  <c r="U6676" i="1"/>
  <c r="U6677" i="1"/>
  <c r="U6678" i="1"/>
  <c r="U6679" i="1"/>
  <c r="U6680" i="1"/>
  <c r="U6681" i="1"/>
  <c r="U6682" i="1"/>
  <c r="U6683" i="1"/>
  <c r="U6684" i="1"/>
  <c r="U6685" i="1"/>
  <c r="U6686" i="1"/>
  <c r="U6687" i="1"/>
  <c r="J6687" i="1" s="1"/>
  <c r="U6688" i="1"/>
  <c r="U6689" i="1"/>
  <c r="U6690" i="1"/>
  <c r="U6691" i="1"/>
  <c r="U6692" i="1"/>
  <c r="U6693" i="1"/>
  <c r="U6694" i="1"/>
  <c r="U6695" i="1"/>
  <c r="U6696" i="1"/>
  <c r="U6697" i="1"/>
  <c r="U6698" i="1"/>
  <c r="U6699" i="1"/>
  <c r="U6700" i="1"/>
  <c r="U6701" i="1"/>
  <c r="U6702" i="1"/>
  <c r="U6703" i="1"/>
  <c r="U6704" i="1"/>
  <c r="U6705" i="1"/>
  <c r="U6706" i="1"/>
  <c r="U6707" i="1"/>
  <c r="U6708" i="1"/>
  <c r="U6709" i="1"/>
  <c r="U6710" i="1"/>
  <c r="U6711" i="1"/>
  <c r="U6712" i="1"/>
  <c r="U6713" i="1"/>
  <c r="U6714" i="1"/>
  <c r="U6715" i="1"/>
  <c r="J6715" i="1" s="1"/>
  <c r="U6716" i="1"/>
  <c r="U6717" i="1"/>
  <c r="J6717" i="1" s="1"/>
  <c r="U6718" i="1"/>
  <c r="U6719" i="1"/>
  <c r="U6720" i="1"/>
  <c r="U6721" i="1"/>
  <c r="U6722" i="1"/>
  <c r="U6723" i="1"/>
  <c r="U6724" i="1"/>
  <c r="U6725" i="1"/>
  <c r="U6726" i="1"/>
  <c r="U6727" i="1"/>
  <c r="U6728" i="1"/>
  <c r="U6732" i="1"/>
  <c r="J6732" i="1" s="1"/>
  <c r="U6733" i="1"/>
  <c r="U6734" i="1"/>
  <c r="U6735" i="1"/>
  <c r="U6736" i="1"/>
  <c r="U6737" i="1"/>
  <c r="U6738" i="1"/>
  <c r="U6739" i="1"/>
  <c r="U6740" i="1"/>
  <c r="U6741" i="1"/>
  <c r="U6742" i="1"/>
  <c r="U6743" i="1"/>
  <c r="U6744" i="1"/>
  <c r="U6745" i="1"/>
  <c r="U6746" i="1"/>
  <c r="U6747" i="1"/>
  <c r="U6748" i="1"/>
  <c r="U6749" i="1"/>
  <c r="U6750" i="1"/>
  <c r="U6751" i="1"/>
  <c r="U6752" i="1"/>
  <c r="U6753" i="1"/>
  <c r="U6754" i="1"/>
  <c r="U6755" i="1"/>
  <c r="U6756" i="1"/>
  <c r="U6757" i="1"/>
  <c r="U6758" i="1"/>
  <c r="U6759" i="1"/>
  <c r="U6760" i="1"/>
  <c r="J6760" i="1" s="1"/>
  <c r="U6761" i="1"/>
  <c r="U6762" i="1"/>
  <c r="U6763" i="1"/>
  <c r="U6764" i="1"/>
  <c r="U6765" i="1"/>
  <c r="U6766" i="1"/>
  <c r="U6767" i="1"/>
  <c r="AI6607" i="1"/>
  <c r="AI6608" i="1"/>
  <c r="AI6609" i="1"/>
  <c r="AI6610" i="1"/>
  <c r="AI6611" i="1"/>
  <c r="AI6612" i="1"/>
  <c r="AI6613" i="1"/>
  <c r="AI6614" i="1"/>
  <c r="AI6615" i="1"/>
  <c r="AI6616" i="1"/>
  <c r="AI6617" i="1"/>
  <c r="AI6618" i="1"/>
  <c r="AI6619" i="1"/>
  <c r="AI6620" i="1"/>
  <c r="AI6621" i="1"/>
  <c r="AI6622" i="1"/>
  <c r="AI6623" i="1"/>
  <c r="AI6624" i="1"/>
  <c r="AI6625" i="1"/>
  <c r="AI6626" i="1"/>
  <c r="AI6627" i="1"/>
  <c r="AI6628" i="1"/>
  <c r="AI6629" i="1"/>
  <c r="AI6630" i="1"/>
  <c r="AI6631" i="1"/>
  <c r="AI6632" i="1"/>
  <c r="AI6633" i="1"/>
  <c r="AI6634" i="1"/>
  <c r="AI6635" i="1"/>
  <c r="AI6636" i="1"/>
  <c r="AI6637" i="1"/>
  <c r="AI6638" i="1"/>
  <c r="AI6639" i="1"/>
  <c r="AI6640" i="1"/>
  <c r="AI6641" i="1"/>
  <c r="AI6642" i="1"/>
  <c r="AI6643" i="1"/>
  <c r="AI6644" i="1"/>
  <c r="AI6645" i="1"/>
  <c r="AI6646" i="1"/>
  <c r="AI6647" i="1"/>
  <c r="AI6648" i="1"/>
  <c r="AI6649" i="1"/>
  <c r="AI6650" i="1"/>
  <c r="AI6651" i="1"/>
  <c r="AI6652" i="1"/>
  <c r="AI6653" i="1"/>
  <c r="AI6654" i="1"/>
  <c r="AI6655" i="1"/>
  <c r="AI6656" i="1"/>
  <c r="AI6657" i="1"/>
  <c r="AI6658" i="1"/>
  <c r="AI6659" i="1"/>
  <c r="AI6660" i="1"/>
  <c r="AI6661" i="1"/>
  <c r="AI6662" i="1"/>
  <c r="AI6663" i="1"/>
  <c r="AI6664" i="1"/>
  <c r="AI6665" i="1"/>
  <c r="AI6666" i="1"/>
  <c r="AI6667" i="1"/>
  <c r="AI6668" i="1"/>
  <c r="AI6669" i="1"/>
  <c r="AI6670" i="1"/>
  <c r="AI6671" i="1"/>
  <c r="AI6672" i="1"/>
  <c r="AI6673" i="1"/>
  <c r="AI6674" i="1"/>
  <c r="AI6675" i="1"/>
  <c r="AI6676" i="1"/>
  <c r="AI6677" i="1"/>
  <c r="AI6678" i="1"/>
  <c r="AI6679" i="1"/>
  <c r="AI6680" i="1"/>
  <c r="AI6681" i="1"/>
  <c r="AI6682" i="1"/>
  <c r="AI6683" i="1"/>
  <c r="AI6684" i="1"/>
  <c r="AI6685" i="1"/>
  <c r="AI6686" i="1"/>
  <c r="AI6687" i="1"/>
  <c r="AI6688" i="1"/>
  <c r="AI6689" i="1"/>
  <c r="AI6690" i="1"/>
  <c r="AI6691" i="1"/>
  <c r="AI6692" i="1"/>
  <c r="AI6693" i="1"/>
  <c r="AI6694" i="1"/>
  <c r="AI6695" i="1"/>
  <c r="AI6696" i="1"/>
  <c r="AI6697" i="1"/>
  <c r="AI6698" i="1"/>
  <c r="AI6699" i="1"/>
  <c r="AI6700" i="1"/>
  <c r="AI6701" i="1"/>
  <c r="AI6702" i="1"/>
  <c r="AI6703" i="1"/>
  <c r="AI6704" i="1"/>
  <c r="AI6705" i="1"/>
  <c r="AI6706" i="1"/>
  <c r="AI6707" i="1"/>
  <c r="AI6708" i="1"/>
  <c r="AI6709" i="1"/>
  <c r="AI6710" i="1"/>
  <c r="AI6711" i="1"/>
  <c r="AI6712" i="1"/>
  <c r="AI6713" i="1"/>
  <c r="AI6714" i="1"/>
  <c r="AI6715" i="1"/>
  <c r="AI6716" i="1"/>
  <c r="AI6717" i="1"/>
  <c r="AI6718" i="1"/>
  <c r="AI6719" i="1"/>
  <c r="AI6720" i="1"/>
  <c r="AI6721" i="1"/>
  <c r="AI6722" i="1"/>
  <c r="AI6723" i="1"/>
  <c r="AI6724" i="1"/>
  <c r="AI6725" i="1"/>
  <c r="AI6726" i="1"/>
  <c r="AI6727" i="1"/>
  <c r="AI6728" i="1"/>
  <c r="AI6732" i="1"/>
  <c r="AI6733" i="1"/>
  <c r="AI6734" i="1"/>
  <c r="AI6735" i="1"/>
  <c r="AI6736" i="1"/>
  <c r="AI6737" i="1"/>
  <c r="AI6738" i="1"/>
  <c r="AI6739" i="1"/>
  <c r="AI6740" i="1"/>
  <c r="AI6741" i="1"/>
  <c r="AI6742" i="1"/>
  <c r="AI6743" i="1"/>
  <c r="AI6744" i="1"/>
  <c r="AI6745" i="1"/>
  <c r="AI6746" i="1"/>
  <c r="AI6747" i="1"/>
  <c r="AI6748" i="1"/>
  <c r="AI6749" i="1"/>
  <c r="AI6750" i="1"/>
  <c r="AI6751" i="1"/>
  <c r="AI6752" i="1"/>
  <c r="AI6753" i="1"/>
  <c r="AI6754" i="1"/>
  <c r="AI6755" i="1"/>
  <c r="AI6756" i="1"/>
  <c r="AI6757" i="1"/>
  <c r="AI6758" i="1"/>
  <c r="AI6759" i="1"/>
  <c r="AI6760" i="1"/>
  <c r="AI6761" i="1"/>
  <c r="AI6762" i="1"/>
  <c r="AI6763" i="1"/>
  <c r="AI6764" i="1"/>
  <c r="AI6765" i="1"/>
  <c r="AI6766" i="1"/>
  <c r="AI6767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40" i="1"/>
  <c r="AM3341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32" i="1"/>
  <c r="AM3633" i="1"/>
  <c r="AM3634" i="1"/>
  <c r="AM3635" i="1"/>
  <c r="AM3636" i="1"/>
  <c r="AM3637" i="1"/>
  <c r="AM3638" i="1"/>
  <c r="AM3639" i="1"/>
  <c r="AM3640" i="1"/>
  <c r="AM3641" i="1"/>
  <c r="AM3642" i="1"/>
  <c r="AM3643" i="1"/>
  <c r="AM3644" i="1"/>
  <c r="AM3645" i="1"/>
  <c r="AM3646" i="1"/>
  <c r="AM3647" i="1"/>
  <c r="AM3648" i="1"/>
  <c r="AM3649" i="1"/>
  <c r="AM3650" i="1"/>
  <c r="AM3651" i="1"/>
  <c r="AM3652" i="1"/>
  <c r="AM3653" i="1"/>
  <c r="AM3654" i="1"/>
  <c r="AM3655" i="1"/>
  <c r="AM3656" i="1"/>
  <c r="AM3657" i="1"/>
  <c r="AM3658" i="1"/>
  <c r="AM3659" i="1"/>
  <c r="AM3660" i="1"/>
  <c r="AM3661" i="1"/>
  <c r="AM3662" i="1"/>
  <c r="AM3663" i="1"/>
  <c r="AM3664" i="1"/>
  <c r="AM3665" i="1"/>
  <c r="AM3666" i="1"/>
  <c r="AM3667" i="1"/>
  <c r="AM3668" i="1"/>
  <c r="AM3669" i="1"/>
  <c r="AM3670" i="1"/>
  <c r="AM3671" i="1"/>
  <c r="AM3672" i="1"/>
  <c r="AM3673" i="1"/>
  <c r="AM3674" i="1"/>
  <c r="AM3675" i="1"/>
  <c r="AM3676" i="1"/>
  <c r="AM3677" i="1"/>
  <c r="AM3678" i="1"/>
  <c r="AM3679" i="1"/>
  <c r="AM3680" i="1"/>
  <c r="AM3681" i="1"/>
  <c r="AM3682" i="1"/>
  <c r="AM3683" i="1"/>
  <c r="AM3684" i="1"/>
  <c r="AM3685" i="1"/>
  <c r="AM3686" i="1"/>
  <c r="AM3687" i="1"/>
  <c r="AM3688" i="1"/>
  <c r="AM3689" i="1"/>
  <c r="AM3690" i="1"/>
  <c r="AM3691" i="1"/>
  <c r="AM3692" i="1"/>
  <c r="AM3693" i="1"/>
  <c r="AM3694" i="1"/>
  <c r="AM3695" i="1"/>
  <c r="AM3696" i="1"/>
  <c r="AM3697" i="1"/>
  <c r="AM3698" i="1"/>
  <c r="AM3699" i="1"/>
  <c r="AM3700" i="1"/>
  <c r="AM3701" i="1"/>
  <c r="AM3702" i="1"/>
  <c r="AM3703" i="1"/>
  <c r="AM3704" i="1"/>
  <c r="AM3705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2" i="1"/>
  <c r="AM3820" i="1"/>
  <c r="AM3821" i="1"/>
  <c r="AM3822" i="1"/>
  <c r="AM3823" i="1"/>
  <c r="AM3824" i="1"/>
  <c r="AM3825" i="1"/>
  <c r="AM3826" i="1"/>
  <c r="AM3827" i="1"/>
  <c r="AM3828" i="1"/>
  <c r="AM3829" i="1"/>
  <c r="AM3832" i="1"/>
  <c r="AM3833" i="1"/>
  <c r="AM3834" i="1"/>
  <c r="AM3835" i="1"/>
  <c r="AM3836" i="1"/>
  <c r="AM3837" i="1"/>
  <c r="AM3839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6" i="1"/>
  <c r="AM3867" i="1"/>
  <c r="AM3868" i="1"/>
  <c r="AM3869" i="1"/>
  <c r="AM3870" i="1"/>
  <c r="AM3871" i="1"/>
  <c r="AM3873" i="1"/>
  <c r="AM3874" i="1"/>
  <c r="AM3875" i="1"/>
  <c r="AM3876" i="1"/>
  <c r="AM3877" i="1"/>
  <c r="AM3878" i="1"/>
  <c r="AM3879" i="1"/>
  <c r="AM3880" i="1"/>
  <c r="AM3881" i="1"/>
  <c r="AM3883" i="1"/>
  <c r="AM3886" i="1"/>
  <c r="AM3887" i="1"/>
  <c r="AM3888" i="1"/>
  <c r="AM3895" i="1"/>
  <c r="AM3896" i="1"/>
  <c r="AM3897" i="1"/>
  <c r="AM3898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M4618" i="1"/>
  <c r="AM461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634" i="1"/>
  <c r="AM4635" i="1"/>
  <c r="AM4636" i="1"/>
  <c r="AM4637" i="1"/>
  <c r="AM4638" i="1"/>
  <c r="AM4639" i="1"/>
  <c r="AM4640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M4654" i="1"/>
  <c r="AM4655" i="1"/>
  <c r="AM4656" i="1"/>
  <c r="AM4657" i="1"/>
  <c r="AM4658" i="1"/>
  <c r="AM4659" i="1"/>
  <c r="AM4660" i="1"/>
  <c r="AM4661" i="1"/>
  <c r="AM4662" i="1"/>
  <c r="AM4663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4677" i="1"/>
  <c r="AM4678" i="1"/>
  <c r="AM4679" i="1"/>
  <c r="AM4680" i="1"/>
  <c r="AM4681" i="1"/>
  <c r="AM4682" i="1"/>
  <c r="AM4683" i="1"/>
  <c r="AM4684" i="1"/>
  <c r="AM4685" i="1"/>
  <c r="AM4686" i="1"/>
  <c r="AM4687" i="1"/>
  <c r="AM4688" i="1"/>
  <c r="AM4689" i="1"/>
  <c r="AM4690" i="1"/>
  <c r="AM4691" i="1"/>
  <c r="AM4692" i="1"/>
  <c r="AM4693" i="1"/>
  <c r="AM4694" i="1"/>
  <c r="AM4695" i="1"/>
  <c r="AM4696" i="1"/>
  <c r="AM4697" i="1"/>
  <c r="AM4698" i="1"/>
  <c r="AM4699" i="1"/>
  <c r="AM4700" i="1"/>
  <c r="AM4701" i="1"/>
  <c r="AM4702" i="1"/>
  <c r="AM4703" i="1"/>
  <c r="AM4704" i="1"/>
  <c r="AM4705" i="1"/>
  <c r="AM4706" i="1"/>
  <c r="AM4707" i="1"/>
  <c r="AM4708" i="1"/>
  <c r="AM4709" i="1"/>
  <c r="AM4710" i="1"/>
  <c r="AM4711" i="1"/>
  <c r="AM4712" i="1"/>
  <c r="AM4713" i="1"/>
  <c r="AM4714" i="1"/>
  <c r="AM4715" i="1"/>
  <c r="AM4716" i="1"/>
  <c r="AM4717" i="1"/>
  <c r="AM4718" i="1"/>
  <c r="AM4719" i="1"/>
  <c r="AM4720" i="1"/>
  <c r="AM4721" i="1"/>
  <c r="AM4722" i="1"/>
  <c r="AM4723" i="1"/>
  <c r="AM4724" i="1"/>
  <c r="AM4725" i="1"/>
  <c r="AM4726" i="1"/>
  <c r="AM4727" i="1"/>
  <c r="AM4728" i="1"/>
  <c r="AM4729" i="1"/>
  <c r="AM4730" i="1"/>
  <c r="AM4731" i="1"/>
  <c r="AM4732" i="1"/>
  <c r="AM4733" i="1"/>
  <c r="AM4734" i="1"/>
  <c r="AM4735" i="1"/>
  <c r="AM4736" i="1"/>
  <c r="AM4737" i="1"/>
  <c r="AM4738" i="1"/>
  <c r="AM4739" i="1"/>
  <c r="AM4740" i="1"/>
  <c r="AM4741" i="1"/>
  <c r="AM4742" i="1"/>
  <c r="AM4743" i="1"/>
  <c r="AM4744" i="1"/>
  <c r="AM4745" i="1"/>
  <c r="AM4746" i="1"/>
  <c r="AM4747" i="1"/>
  <c r="AM4748" i="1"/>
  <c r="AM4749" i="1"/>
  <c r="AM4750" i="1"/>
  <c r="AM4751" i="1"/>
  <c r="AM4752" i="1"/>
  <c r="AM4753" i="1"/>
  <c r="AM4754" i="1"/>
  <c r="AM4755" i="1"/>
  <c r="AM4756" i="1"/>
  <c r="AM4757" i="1"/>
  <c r="AM4758" i="1"/>
  <c r="AM4759" i="1"/>
  <c r="AM4760" i="1"/>
  <c r="AM4761" i="1"/>
  <c r="AM4762" i="1"/>
  <c r="AM4763" i="1"/>
  <c r="AM4764" i="1"/>
  <c r="AM4765" i="1"/>
  <c r="AM4766" i="1"/>
  <c r="AM4767" i="1"/>
  <c r="AM4768" i="1"/>
  <c r="AM4769" i="1"/>
  <c r="AM4770" i="1"/>
  <c r="AM4771" i="1"/>
  <c r="AM4772" i="1"/>
  <c r="AM4773" i="1"/>
  <c r="AM4774" i="1"/>
  <c r="AM4775" i="1"/>
  <c r="AM4776" i="1"/>
  <c r="AM4777" i="1"/>
  <c r="AM4778" i="1"/>
  <c r="AM4779" i="1"/>
  <c r="AM4780" i="1"/>
  <c r="AM4781" i="1"/>
  <c r="AM4782" i="1"/>
  <c r="AM4783" i="1"/>
  <c r="AM4784" i="1"/>
  <c r="AM4785" i="1"/>
  <c r="AM4786" i="1"/>
  <c r="AM4787" i="1"/>
  <c r="AM4788" i="1"/>
  <c r="AM4789" i="1"/>
  <c r="AM4790" i="1"/>
  <c r="AM4791" i="1"/>
  <c r="AM4792" i="1"/>
  <c r="AM4793" i="1"/>
  <c r="AM4794" i="1"/>
  <c r="AM4795" i="1"/>
  <c r="AM4796" i="1"/>
  <c r="AM4797" i="1"/>
  <c r="AM4798" i="1"/>
  <c r="AM4799" i="1"/>
  <c r="AM4800" i="1"/>
  <c r="AM4801" i="1"/>
  <c r="AM4802" i="1"/>
  <c r="AM4803" i="1"/>
  <c r="AM4804" i="1"/>
  <c r="AM4805" i="1"/>
  <c r="AM4806" i="1"/>
  <c r="AM4807" i="1"/>
  <c r="AM4808" i="1"/>
  <c r="AM4809" i="1"/>
  <c r="AM4810" i="1"/>
  <c r="AM4811" i="1"/>
  <c r="AM4812" i="1"/>
  <c r="AM4813" i="1"/>
  <c r="AM4814" i="1"/>
  <c r="AM4815" i="1"/>
  <c r="AM4816" i="1"/>
  <c r="AM4817" i="1"/>
  <c r="AM4818" i="1"/>
  <c r="AM4819" i="1"/>
  <c r="AM4822" i="1"/>
  <c r="AM4823" i="1"/>
  <c r="AM4824" i="1"/>
  <c r="AM4825" i="1"/>
  <c r="AM4826" i="1"/>
  <c r="AM4827" i="1"/>
  <c r="AM4828" i="1"/>
  <c r="AM4829" i="1"/>
  <c r="AM4830" i="1"/>
  <c r="AM4831" i="1"/>
  <c r="AM4832" i="1"/>
  <c r="AM4833" i="1"/>
  <c r="AM4834" i="1"/>
  <c r="AM4835" i="1"/>
  <c r="AM4836" i="1"/>
  <c r="AM4837" i="1"/>
  <c r="AM4838" i="1"/>
  <c r="AM4839" i="1"/>
  <c r="AM4840" i="1"/>
  <c r="AM4841" i="1"/>
  <c r="AM4842" i="1"/>
  <c r="AM4843" i="1"/>
  <c r="AM4844" i="1"/>
  <c r="AM4845" i="1"/>
  <c r="AM4846" i="1"/>
  <c r="AM4847" i="1"/>
  <c r="AM4848" i="1"/>
  <c r="AM4849" i="1"/>
  <c r="AM4850" i="1"/>
  <c r="AM4851" i="1"/>
  <c r="AM4852" i="1"/>
  <c r="AM4853" i="1"/>
  <c r="AM4854" i="1"/>
  <c r="AM4855" i="1"/>
  <c r="AM4856" i="1"/>
  <c r="AM4857" i="1"/>
  <c r="AM4858" i="1"/>
  <c r="AM4859" i="1"/>
  <c r="AM4860" i="1"/>
  <c r="AM4861" i="1"/>
  <c r="AM4862" i="1"/>
  <c r="AM4863" i="1"/>
  <c r="AM4864" i="1"/>
  <c r="AM4865" i="1"/>
  <c r="AM4866" i="1"/>
  <c r="AM4867" i="1"/>
  <c r="AM4868" i="1"/>
  <c r="AM4869" i="1"/>
  <c r="AM4870" i="1"/>
  <c r="AM4871" i="1"/>
  <c r="AM4872" i="1"/>
  <c r="AM4873" i="1"/>
  <c r="AM4874" i="1"/>
  <c r="AM4875" i="1"/>
  <c r="AM4876" i="1"/>
  <c r="AM4877" i="1"/>
  <c r="AM4878" i="1"/>
  <c r="AM4879" i="1"/>
  <c r="AM4880" i="1"/>
  <c r="AM4881" i="1"/>
  <c r="AM4882" i="1"/>
  <c r="AM4883" i="1"/>
  <c r="AM4884" i="1"/>
  <c r="AM4885" i="1"/>
  <c r="AM4886" i="1"/>
  <c r="AM4887" i="1"/>
  <c r="AM4888" i="1"/>
  <c r="AM4889" i="1"/>
  <c r="AM4890" i="1"/>
  <c r="AM4891" i="1"/>
  <c r="AM4892" i="1"/>
  <c r="AM4893" i="1"/>
  <c r="AM4894" i="1"/>
  <c r="AM4895" i="1"/>
  <c r="AM4896" i="1"/>
  <c r="AM4897" i="1"/>
  <c r="AM4898" i="1"/>
  <c r="AM4899" i="1"/>
  <c r="AM4900" i="1"/>
  <c r="AM4901" i="1"/>
  <c r="AM4902" i="1"/>
  <c r="AM4903" i="1"/>
  <c r="AM4904" i="1"/>
  <c r="AM4905" i="1"/>
  <c r="AM4906" i="1"/>
  <c r="AM4907" i="1"/>
  <c r="AM4908" i="1"/>
  <c r="AM4909" i="1"/>
  <c r="AM4910" i="1"/>
  <c r="AM4911" i="1"/>
  <c r="AM4912" i="1"/>
  <c r="AM4913" i="1"/>
  <c r="AM4914" i="1"/>
  <c r="AM4915" i="1"/>
  <c r="AM4916" i="1"/>
  <c r="AM4917" i="1"/>
  <c r="AM4918" i="1"/>
  <c r="AM4919" i="1"/>
  <c r="AM4920" i="1"/>
  <c r="AM4921" i="1"/>
  <c r="AM4922" i="1"/>
  <c r="AM4923" i="1"/>
  <c r="AM4924" i="1"/>
  <c r="AM4925" i="1"/>
  <c r="AM4926" i="1"/>
  <c r="AM4927" i="1"/>
  <c r="AM4928" i="1"/>
  <c r="AM4929" i="1"/>
  <c r="AM4930" i="1"/>
  <c r="AM4931" i="1"/>
  <c r="AM4932" i="1"/>
  <c r="AM4933" i="1"/>
  <c r="AM4934" i="1"/>
  <c r="AM4935" i="1"/>
  <c r="AM4936" i="1"/>
  <c r="AM4937" i="1"/>
  <c r="AM4938" i="1"/>
  <c r="AM4939" i="1"/>
  <c r="AM4940" i="1"/>
  <c r="AM4941" i="1"/>
  <c r="AM4942" i="1"/>
  <c r="AM4943" i="1"/>
  <c r="AM4944" i="1"/>
  <c r="AM4945" i="1"/>
  <c r="AM4946" i="1"/>
  <c r="AM4947" i="1"/>
  <c r="AM4948" i="1"/>
  <c r="AM4949" i="1"/>
  <c r="AM4950" i="1"/>
  <c r="AM4951" i="1"/>
  <c r="AM4952" i="1"/>
  <c r="AM4953" i="1"/>
  <c r="AM4954" i="1"/>
  <c r="AM4955" i="1"/>
  <c r="AM4956" i="1"/>
  <c r="AM4957" i="1"/>
  <c r="AM4958" i="1"/>
  <c r="AM4959" i="1"/>
  <c r="AM4960" i="1"/>
  <c r="AM4961" i="1"/>
  <c r="AM4962" i="1"/>
  <c r="AM4963" i="1"/>
  <c r="AM4964" i="1"/>
  <c r="AM4965" i="1"/>
  <c r="AM4966" i="1"/>
  <c r="AM4967" i="1"/>
  <c r="AM4968" i="1"/>
  <c r="AM4969" i="1"/>
  <c r="AM4970" i="1"/>
  <c r="AM4971" i="1"/>
  <c r="AM4972" i="1"/>
  <c r="AM4973" i="1"/>
  <c r="AM4974" i="1"/>
  <c r="AM4975" i="1"/>
  <c r="AM4976" i="1"/>
  <c r="AM4977" i="1"/>
  <c r="AM4978" i="1"/>
  <c r="AM4979" i="1"/>
  <c r="AM4980" i="1"/>
  <c r="AM4981" i="1"/>
  <c r="AM4982" i="1"/>
  <c r="AM4983" i="1"/>
  <c r="AM4984" i="1"/>
  <c r="AM4985" i="1"/>
  <c r="AM4986" i="1"/>
  <c r="AM4987" i="1"/>
  <c r="AM4988" i="1"/>
  <c r="AM4989" i="1"/>
  <c r="AM4990" i="1"/>
  <c r="AM4991" i="1"/>
  <c r="AM4992" i="1"/>
  <c r="AM4993" i="1"/>
  <c r="AM4994" i="1"/>
  <c r="AM4995" i="1"/>
  <c r="AM4996" i="1"/>
  <c r="AM4997" i="1"/>
  <c r="AM4998" i="1"/>
  <c r="AM4999" i="1"/>
  <c r="AM5000" i="1"/>
  <c r="AM5001" i="1"/>
  <c r="AM5002" i="1"/>
  <c r="AM5003" i="1"/>
  <c r="AM5004" i="1"/>
  <c r="AM5005" i="1"/>
  <c r="AM5006" i="1"/>
  <c r="AM5007" i="1"/>
  <c r="AM5008" i="1"/>
  <c r="AM5009" i="1"/>
  <c r="AM5010" i="1"/>
  <c r="AM5011" i="1"/>
  <c r="AM5012" i="1"/>
  <c r="AM5013" i="1"/>
  <c r="AM5014" i="1"/>
  <c r="AM5015" i="1"/>
  <c r="AM5016" i="1"/>
  <c r="AM5017" i="1"/>
  <c r="AM5018" i="1"/>
  <c r="AM5019" i="1"/>
  <c r="AM5020" i="1"/>
  <c r="AM5021" i="1"/>
  <c r="AM5022" i="1"/>
  <c r="AM5023" i="1"/>
  <c r="AM5024" i="1"/>
  <c r="AM5025" i="1"/>
  <c r="AM5026" i="1"/>
  <c r="AM5027" i="1"/>
  <c r="AM5028" i="1"/>
  <c r="AM5029" i="1"/>
  <c r="AM5030" i="1"/>
  <c r="AM5031" i="1"/>
  <c r="AM5032" i="1"/>
  <c r="AM5033" i="1"/>
  <c r="AM5034" i="1"/>
  <c r="AM5035" i="1"/>
  <c r="AM5036" i="1"/>
  <c r="AM5037" i="1"/>
  <c r="AM5038" i="1"/>
  <c r="AM5039" i="1"/>
  <c r="AM5040" i="1"/>
  <c r="AM5041" i="1"/>
  <c r="AM5042" i="1"/>
  <c r="AM5043" i="1"/>
  <c r="AM5044" i="1"/>
  <c r="AM5045" i="1"/>
  <c r="AM5046" i="1"/>
  <c r="AM5047" i="1"/>
  <c r="AM5048" i="1"/>
  <c r="AM5049" i="1"/>
  <c r="AM5050" i="1"/>
  <c r="AM5051" i="1"/>
  <c r="AM5052" i="1"/>
  <c r="AM5053" i="1"/>
  <c r="AM5054" i="1"/>
  <c r="AM5055" i="1"/>
  <c r="AM5056" i="1"/>
  <c r="AM5057" i="1"/>
  <c r="AM5058" i="1"/>
  <c r="AM5059" i="1"/>
  <c r="AM5060" i="1"/>
  <c r="AM5061" i="1"/>
  <c r="AM5062" i="1"/>
  <c r="AM5063" i="1"/>
  <c r="AM5064" i="1"/>
  <c r="AM5065" i="1"/>
  <c r="AM5066" i="1"/>
  <c r="AM5067" i="1"/>
  <c r="AM5068" i="1"/>
  <c r="AM5069" i="1"/>
  <c r="AM5070" i="1"/>
  <c r="AM5071" i="1"/>
  <c r="AM5072" i="1"/>
  <c r="AM5073" i="1"/>
  <c r="AM5074" i="1"/>
  <c r="AM5075" i="1"/>
  <c r="AM5076" i="1"/>
  <c r="AM5077" i="1"/>
  <c r="AM5078" i="1"/>
  <c r="AM5079" i="1"/>
  <c r="AM5080" i="1"/>
  <c r="AM5081" i="1"/>
  <c r="AM5082" i="1"/>
  <c r="AM5083" i="1"/>
  <c r="AM5084" i="1"/>
  <c r="AM5085" i="1"/>
  <c r="AM5086" i="1"/>
  <c r="AM5087" i="1"/>
  <c r="AM5088" i="1"/>
  <c r="AM5089" i="1"/>
  <c r="AM5090" i="1"/>
  <c r="AM5091" i="1"/>
  <c r="AM5092" i="1"/>
  <c r="AM5093" i="1"/>
  <c r="AM5094" i="1"/>
  <c r="AM5095" i="1"/>
  <c r="AM5096" i="1"/>
  <c r="AM5097" i="1"/>
  <c r="AM5098" i="1"/>
  <c r="AM5099" i="1"/>
  <c r="AM5100" i="1"/>
  <c r="AM5101" i="1"/>
  <c r="AM5102" i="1"/>
  <c r="AM5103" i="1"/>
  <c r="AM5104" i="1"/>
  <c r="AM5105" i="1"/>
  <c r="AM5106" i="1"/>
  <c r="AM5107" i="1"/>
  <c r="AM5108" i="1"/>
  <c r="AM5109" i="1"/>
  <c r="AM5110" i="1"/>
  <c r="AM5111" i="1"/>
  <c r="AM5112" i="1"/>
  <c r="AM5113" i="1"/>
  <c r="AM5114" i="1"/>
  <c r="AM5115" i="1"/>
  <c r="AM5116" i="1"/>
  <c r="AM5117" i="1"/>
  <c r="AM5118" i="1"/>
  <c r="AM5119" i="1"/>
  <c r="AM5120" i="1"/>
  <c r="AM5121" i="1"/>
  <c r="AM5122" i="1"/>
  <c r="AM5123" i="1"/>
  <c r="AM5124" i="1"/>
  <c r="AM5125" i="1"/>
  <c r="AM5126" i="1"/>
  <c r="AM5127" i="1"/>
  <c r="AM5128" i="1"/>
  <c r="AM5129" i="1"/>
  <c r="AM5130" i="1"/>
  <c r="AM5131" i="1"/>
  <c r="AM5132" i="1"/>
  <c r="AM5133" i="1"/>
  <c r="AM5134" i="1"/>
  <c r="AM5135" i="1"/>
  <c r="AM5136" i="1"/>
  <c r="AM5137" i="1"/>
  <c r="AM5138" i="1"/>
  <c r="AM5139" i="1"/>
  <c r="AM5140" i="1"/>
  <c r="AM5141" i="1"/>
  <c r="AM5142" i="1"/>
  <c r="AM5143" i="1"/>
  <c r="AM5144" i="1"/>
  <c r="AM5145" i="1"/>
  <c r="AM5146" i="1"/>
  <c r="AM5147" i="1"/>
  <c r="AM5148" i="1"/>
  <c r="AM5149" i="1"/>
  <c r="AM5150" i="1"/>
  <c r="AM5151" i="1"/>
  <c r="AM5152" i="1"/>
  <c r="AM5153" i="1"/>
  <c r="AM5154" i="1"/>
  <c r="AM5155" i="1"/>
  <c r="AM5156" i="1"/>
  <c r="AM5157" i="1"/>
  <c r="AM5158" i="1"/>
  <c r="AM5159" i="1"/>
  <c r="AM5160" i="1"/>
  <c r="AM5161" i="1"/>
  <c r="AM5162" i="1"/>
  <c r="AM5163" i="1"/>
  <c r="AM5164" i="1"/>
  <c r="AM5165" i="1"/>
  <c r="AM5166" i="1"/>
  <c r="AM5167" i="1"/>
  <c r="AM5168" i="1"/>
  <c r="AM5169" i="1"/>
  <c r="AM5170" i="1"/>
  <c r="AM5171" i="1"/>
  <c r="AM5172" i="1"/>
  <c r="AM5173" i="1"/>
  <c r="AM5174" i="1"/>
  <c r="AM5175" i="1"/>
  <c r="AM5176" i="1"/>
  <c r="AM5177" i="1"/>
  <c r="AM5178" i="1"/>
  <c r="AM5179" i="1"/>
  <c r="AM5180" i="1"/>
  <c r="AM5181" i="1"/>
  <c r="AM5182" i="1"/>
  <c r="AM5183" i="1"/>
  <c r="AM5184" i="1"/>
  <c r="AM5185" i="1"/>
  <c r="AM5186" i="1"/>
  <c r="AM5187" i="1"/>
  <c r="AM5188" i="1"/>
  <c r="AM5189" i="1"/>
  <c r="AM5190" i="1"/>
  <c r="AM5191" i="1"/>
  <c r="AM5192" i="1"/>
  <c r="AM5193" i="1"/>
  <c r="AM5194" i="1"/>
  <c r="AM5195" i="1"/>
  <c r="AM5198" i="1"/>
  <c r="AM5200" i="1"/>
  <c r="AM5201" i="1"/>
  <c r="AM5202" i="1"/>
  <c r="AM5206" i="1"/>
  <c r="AM5207" i="1"/>
  <c r="AM5208" i="1"/>
  <c r="AM5211" i="1"/>
  <c r="AM5212" i="1"/>
  <c r="AM5213" i="1"/>
  <c r="AM5214" i="1"/>
  <c r="AM5215" i="1"/>
  <c r="AM5216" i="1"/>
  <c r="AM5217" i="1"/>
  <c r="AM5221" i="1"/>
  <c r="AM5222" i="1"/>
  <c r="AM5223" i="1"/>
  <c r="AM5224" i="1"/>
  <c r="AM5225" i="1"/>
  <c r="AM5226" i="1"/>
  <c r="AM5227" i="1"/>
  <c r="AM5228" i="1"/>
  <c r="AM5229" i="1"/>
  <c r="AM5230" i="1"/>
  <c r="AM5231" i="1"/>
  <c r="AM5232" i="1"/>
  <c r="AM5233" i="1"/>
  <c r="AM5235" i="1"/>
  <c r="AM5237" i="1"/>
  <c r="AM5238" i="1"/>
  <c r="AM5239" i="1"/>
  <c r="AM5240" i="1"/>
  <c r="AM5242" i="1"/>
  <c r="AM5243" i="1"/>
  <c r="AM5247" i="1"/>
  <c r="AM5248" i="1"/>
  <c r="AM5251" i="1"/>
  <c r="AM5252" i="1"/>
  <c r="AM5255" i="1"/>
  <c r="AM5262" i="1"/>
  <c r="AM5263" i="1"/>
  <c r="AM5264" i="1"/>
  <c r="AM5265" i="1"/>
  <c r="AM5266" i="1"/>
  <c r="AM5267" i="1"/>
  <c r="AM5268" i="1"/>
  <c r="AM5269" i="1"/>
  <c r="AM5270" i="1"/>
  <c r="AM5271" i="1"/>
  <c r="AM5272" i="1"/>
  <c r="AM5273" i="1"/>
  <c r="AM5274" i="1"/>
  <c r="AM5275" i="1"/>
  <c r="AM5276" i="1"/>
  <c r="AM5277" i="1"/>
  <c r="AM5278" i="1"/>
  <c r="AM5279" i="1"/>
  <c r="AM5281" i="1"/>
  <c r="AM5282" i="1"/>
  <c r="AM5283" i="1"/>
  <c r="AM5284" i="1"/>
  <c r="AM5285" i="1"/>
  <c r="AM5286" i="1"/>
  <c r="AM5287" i="1"/>
  <c r="AM5288" i="1"/>
  <c r="AM5289" i="1"/>
  <c r="AM5290" i="1"/>
  <c r="AM5291" i="1"/>
  <c r="AM5292" i="1"/>
  <c r="AM5293" i="1"/>
  <c r="AM5294" i="1"/>
  <c r="AM5296" i="1"/>
  <c r="AM5297" i="1"/>
  <c r="AM5298" i="1"/>
  <c r="AM5299" i="1"/>
  <c r="AM5302" i="1"/>
  <c r="AM5303" i="1"/>
  <c r="AM5304" i="1"/>
  <c r="AM5305" i="1"/>
  <c r="AM5306" i="1"/>
  <c r="AM5307" i="1"/>
  <c r="AM5308" i="1"/>
  <c r="AM5309" i="1"/>
  <c r="AM5310" i="1"/>
  <c r="AM5312" i="1"/>
  <c r="AM5313" i="1"/>
  <c r="AM5314" i="1"/>
  <c r="AM5315" i="1"/>
  <c r="AM5316" i="1"/>
  <c r="AM5317" i="1"/>
  <c r="AM5318" i="1"/>
  <c r="AM5319" i="1"/>
  <c r="AM5320" i="1"/>
  <c r="AM5321" i="1"/>
  <c r="AM5322" i="1"/>
  <c r="AM5323" i="1"/>
  <c r="AM5324" i="1"/>
  <c r="AM5325" i="1"/>
  <c r="AM5326" i="1"/>
  <c r="AM5327" i="1"/>
  <c r="AM5329" i="1"/>
  <c r="AM5330" i="1"/>
  <c r="AM5331" i="1"/>
  <c r="AM5332" i="1"/>
  <c r="AM5333" i="1"/>
  <c r="AM5334" i="1"/>
  <c r="AM5335" i="1"/>
  <c r="AM5338" i="1"/>
  <c r="AM5339" i="1"/>
  <c r="AM5340" i="1"/>
  <c r="AM5341" i="1"/>
  <c r="AM5342" i="1"/>
  <c r="AM5343" i="1"/>
  <c r="AM5344" i="1"/>
  <c r="AM5346" i="1"/>
  <c r="AM5347" i="1"/>
  <c r="AM5348" i="1"/>
  <c r="AM5349" i="1"/>
  <c r="AM5350" i="1"/>
  <c r="AM5360" i="1"/>
  <c r="AM5361" i="1"/>
  <c r="AM5362" i="1"/>
  <c r="AM5363" i="1"/>
  <c r="AM5364" i="1"/>
  <c r="AM5365" i="1"/>
  <c r="AM5366" i="1"/>
  <c r="AM5367" i="1"/>
  <c r="AM5368" i="1"/>
  <c r="AM5369" i="1"/>
  <c r="AM5370" i="1"/>
  <c r="AM5371" i="1"/>
  <c r="AM5382" i="1"/>
  <c r="AM5383" i="1"/>
  <c r="AM5384" i="1"/>
  <c r="AM5385" i="1"/>
  <c r="AM5386" i="1"/>
  <c r="AM5387" i="1"/>
  <c r="AM5388" i="1"/>
  <c r="AM5389" i="1"/>
  <c r="AM5390" i="1"/>
  <c r="AM5391" i="1"/>
  <c r="AM5392" i="1"/>
  <c r="AM5393" i="1"/>
  <c r="AM5394" i="1"/>
  <c r="AM5395" i="1"/>
  <c r="AM5396" i="1"/>
  <c r="AM5400" i="1"/>
  <c r="AM5401" i="1"/>
  <c r="AM5402" i="1"/>
  <c r="AM5403" i="1"/>
  <c r="AM5404" i="1"/>
  <c r="AM5405" i="1"/>
  <c r="AM5406" i="1"/>
  <c r="AM5407" i="1"/>
  <c r="AM5408" i="1"/>
  <c r="AM5409" i="1"/>
  <c r="AM5410" i="1"/>
  <c r="AM5411" i="1"/>
  <c r="AM5413" i="1"/>
  <c r="AM5414" i="1"/>
  <c r="AM5415" i="1"/>
  <c r="AM5416" i="1"/>
  <c r="AM5418" i="1"/>
  <c r="AM5419" i="1"/>
  <c r="AM5420" i="1"/>
  <c r="AM5421" i="1"/>
  <c r="AM5422" i="1"/>
  <c r="AM5423" i="1"/>
  <c r="AM5424" i="1"/>
  <c r="AM5425" i="1"/>
  <c r="AM5431" i="1"/>
  <c r="AM5432" i="1"/>
  <c r="AM5433" i="1"/>
  <c r="AM5434" i="1"/>
  <c r="AM5435" i="1"/>
  <c r="AM5436" i="1"/>
  <c r="AM5437" i="1"/>
  <c r="AM5438" i="1"/>
  <c r="AM5439" i="1"/>
  <c r="AM5440" i="1"/>
  <c r="AM5441" i="1"/>
  <c r="AM5442" i="1"/>
  <c r="AM5443" i="1"/>
  <c r="AM5444" i="1"/>
  <c r="AM5445" i="1"/>
  <c r="AM5446" i="1"/>
  <c r="AM5447" i="1"/>
  <c r="AM5448" i="1"/>
  <c r="AM5449" i="1"/>
  <c r="AM5455" i="1"/>
  <c r="AM5456" i="1"/>
  <c r="AM5457" i="1"/>
  <c r="AM5458" i="1"/>
  <c r="AM5459" i="1"/>
  <c r="AM5460" i="1"/>
  <c r="AM5461" i="1"/>
  <c r="AM5462" i="1"/>
  <c r="AM5468" i="1"/>
  <c r="AM5474" i="1"/>
  <c r="AM5475" i="1"/>
  <c r="AM5477" i="1"/>
  <c r="AM5478" i="1"/>
  <c r="AM5479" i="1"/>
  <c r="AM5481" i="1"/>
  <c r="AM5482" i="1"/>
  <c r="AM5484" i="1"/>
  <c r="AM5485" i="1"/>
  <c r="AM5486" i="1"/>
  <c r="AM5487" i="1"/>
  <c r="AM5488" i="1"/>
  <c r="AM5489" i="1"/>
  <c r="AM5490" i="1"/>
  <c r="AM5491" i="1"/>
  <c r="AM5492" i="1"/>
  <c r="AM5493" i="1"/>
  <c r="AM5494" i="1"/>
  <c r="AM5495" i="1"/>
  <c r="AM5496" i="1"/>
  <c r="AM5497" i="1"/>
  <c r="AM5498" i="1"/>
  <c r="AM5499" i="1"/>
  <c r="AM5500" i="1"/>
  <c r="AM5501" i="1"/>
  <c r="AM5502" i="1"/>
  <c r="AM5503" i="1"/>
  <c r="AM5504" i="1"/>
  <c r="AM5505" i="1"/>
  <c r="AM5506" i="1"/>
  <c r="AM5507" i="1"/>
  <c r="AM5508" i="1"/>
  <c r="AM5509" i="1"/>
  <c r="AM5510" i="1"/>
  <c r="AM5511" i="1"/>
  <c r="AM5512" i="1"/>
  <c r="AM5513" i="1"/>
  <c r="AM5514" i="1"/>
  <c r="AM5515" i="1"/>
  <c r="AM5516" i="1"/>
  <c r="AM5517" i="1"/>
  <c r="AM5518" i="1"/>
  <c r="AM5519" i="1"/>
  <c r="AM5520" i="1"/>
  <c r="AM5521" i="1"/>
  <c r="AM5522" i="1"/>
  <c r="AM5523" i="1"/>
  <c r="AM5524" i="1"/>
  <c r="AM5525" i="1"/>
  <c r="AM5526" i="1"/>
  <c r="AM5527" i="1"/>
  <c r="AM5529" i="1"/>
  <c r="AM5530" i="1"/>
  <c r="AM5531" i="1"/>
  <c r="AM5532" i="1"/>
  <c r="AM5533" i="1"/>
  <c r="AM5534" i="1"/>
  <c r="AM5535" i="1"/>
  <c r="AM5536" i="1"/>
  <c r="AM5537" i="1"/>
  <c r="AM5538" i="1"/>
  <c r="AM5539" i="1"/>
  <c r="AM5540" i="1"/>
  <c r="AM5541" i="1"/>
  <c r="AM5542" i="1"/>
  <c r="AM5543" i="1"/>
  <c r="AM5544" i="1"/>
  <c r="AM5545" i="1"/>
  <c r="AM5546" i="1"/>
  <c r="AM5547" i="1"/>
  <c r="AM5548" i="1"/>
  <c r="AM5549" i="1"/>
  <c r="AM5550" i="1"/>
  <c r="AM5551" i="1"/>
  <c r="AM5552" i="1"/>
  <c r="AM5553" i="1"/>
  <c r="AM5554" i="1"/>
  <c r="AM5555" i="1"/>
  <c r="AM5556" i="1"/>
  <c r="AM5557" i="1"/>
  <c r="AM5558" i="1"/>
  <c r="AM5559" i="1"/>
  <c r="AM5560" i="1"/>
  <c r="AM5561" i="1"/>
  <c r="AM5562" i="1"/>
  <c r="AM5563" i="1"/>
  <c r="AM5564" i="1"/>
  <c r="AM5565" i="1"/>
  <c r="AM5566" i="1"/>
  <c r="AM5567" i="1"/>
  <c r="AM5568" i="1"/>
  <c r="AM5569" i="1"/>
  <c r="AM5570" i="1"/>
  <c r="AM5571" i="1"/>
  <c r="AM5572" i="1"/>
  <c r="AM5573" i="1"/>
  <c r="AM5574" i="1"/>
  <c r="AM5575" i="1"/>
  <c r="AM5576" i="1"/>
  <c r="AM5577" i="1"/>
  <c r="AM5578" i="1"/>
  <c r="AM5579" i="1"/>
  <c r="AM5580" i="1"/>
  <c r="AM5581" i="1"/>
  <c r="AM5582" i="1"/>
  <c r="AM5583" i="1"/>
  <c r="AM5584" i="1"/>
  <c r="AM5586" i="1"/>
  <c r="AM5587" i="1"/>
  <c r="AM5589" i="1"/>
  <c r="AM5590" i="1"/>
  <c r="AM5591" i="1"/>
  <c r="AM5592" i="1"/>
  <c r="AM5593" i="1"/>
  <c r="AM5594" i="1"/>
  <c r="AM5596" i="1"/>
  <c r="AM5597" i="1"/>
  <c r="AM5598" i="1"/>
  <c r="AM5609" i="1"/>
  <c r="AM5610" i="1"/>
  <c r="AM5612" i="1"/>
  <c r="AM5613" i="1"/>
  <c r="AM5614" i="1"/>
  <c r="AM5615" i="1"/>
  <c r="AM5616" i="1"/>
  <c r="AM5617" i="1"/>
  <c r="AM5618" i="1"/>
  <c r="AM5619" i="1"/>
  <c r="AM5620" i="1"/>
  <c r="AM5621" i="1"/>
  <c r="AM5622" i="1"/>
  <c r="AM5623" i="1"/>
  <c r="AM5624" i="1"/>
  <c r="AM5625" i="1"/>
  <c r="AM5626" i="1"/>
  <c r="AM5627" i="1"/>
  <c r="AM5628" i="1"/>
  <c r="AM5629" i="1"/>
  <c r="AM5630" i="1"/>
  <c r="AM5631" i="1"/>
  <c r="AM5632" i="1"/>
  <c r="AM5633" i="1"/>
  <c r="AM5634" i="1"/>
  <c r="AM5635" i="1"/>
  <c r="AM5636" i="1"/>
  <c r="AM5637" i="1"/>
  <c r="AM5638" i="1"/>
  <c r="AM5639" i="1"/>
  <c r="AM5640" i="1"/>
  <c r="AM5641" i="1"/>
  <c r="AM5642" i="1"/>
  <c r="AM5643" i="1"/>
  <c r="AM5644" i="1"/>
  <c r="AM5645" i="1"/>
  <c r="AM5646" i="1"/>
  <c r="AM5647" i="1"/>
  <c r="AM5648" i="1"/>
  <c r="AM5649" i="1"/>
  <c r="AM5650" i="1"/>
  <c r="AM5651" i="1"/>
  <c r="AM5652" i="1"/>
  <c r="AM5653" i="1"/>
  <c r="AM5654" i="1"/>
  <c r="AM5655" i="1"/>
  <c r="AM5656" i="1"/>
  <c r="AM5657" i="1"/>
  <c r="AM5658" i="1"/>
  <c r="AM5659" i="1"/>
  <c r="AM5660" i="1"/>
  <c r="AM5661" i="1"/>
  <c r="AM5662" i="1"/>
  <c r="AM5663" i="1"/>
  <c r="AM5664" i="1"/>
  <c r="AM5665" i="1"/>
  <c r="AM5666" i="1"/>
  <c r="AM5667" i="1"/>
  <c r="AM5668" i="1"/>
  <c r="AM5669" i="1"/>
  <c r="AM5670" i="1"/>
  <c r="AM5671" i="1"/>
  <c r="AM5672" i="1"/>
  <c r="AM5673" i="1"/>
  <c r="AM5674" i="1"/>
  <c r="AM5675" i="1"/>
  <c r="AM5676" i="1"/>
  <c r="AM5677" i="1"/>
  <c r="AM5678" i="1"/>
  <c r="AM5679" i="1"/>
  <c r="AM5680" i="1"/>
  <c r="AM5681" i="1"/>
  <c r="AM5682" i="1"/>
  <c r="AM5683" i="1"/>
  <c r="AM5684" i="1"/>
  <c r="AM5685" i="1"/>
  <c r="AM5686" i="1"/>
  <c r="AM5687" i="1"/>
  <c r="AM5688" i="1"/>
  <c r="AM5689" i="1"/>
  <c r="AM5690" i="1"/>
  <c r="AM5691" i="1"/>
  <c r="AM5692" i="1"/>
  <c r="AM5693" i="1"/>
  <c r="AM5694" i="1"/>
  <c r="AM5695" i="1"/>
  <c r="AM5696" i="1"/>
  <c r="AM5697" i="1"/>
  <c r="AM5698" i="1"/>
  <c r="AM5699" i="1"/>
  <c r="AM5700" i="1"/>
  <c r="AM5701" i="1"/>
  <c r="AM5702" i="1"/>
  <c r="AM5703" i="1"/>
  <c r="AM5704" i="1"/>
  <c r="AM5705" i="1"/>
  <c r="AM5706" i="1"/>
  <c r="AM5707" i="1"/>
  <c r="AM5708" i="1"/>
  <c r="AM5709" i="1"/>
  <c r="AM5710" i="1"/>
  <c r="AM5711" i="1"/>
  <c r="AM5712" i="1"/>
  <c r="AM5713" i="1"/>
  <c r="AM5714" i="1"/>
  <c r="AM5715" i="1"/>
  <c r="AM5716" i="1"/>
  <c r="AM5717" i="1"/>
  <c r="AM5718" i="1"/>
  <c r="AM5719" i="1"/>
  <c r="AM5720" i="1"/>
  <c r="AM5721" i="1"/>
  <c r="AM5722" i="1"/>
  <c r="AM5723" i="1"/>
  <c r="AM5724" i="1"/>
  <c r="AM5725" i="1"/>
  <c r="AM5726" i="1"/>
  <c r="AM5727" i="1"/>
  <c r="AM5728" i="1"/>
  <c r="AM5729" i="1"/>
  <c r="AM5730" i="1"/>
  <c r="AM5731" i="1"/>
  <c r="AM5732" i="1"/>
  <c r="AM5733" i="1"/>
  <c r="AM5734" i="1"/>
  <c r="AM5735" i="1"/>
  <c r="AM5736" i="1"/>
  <c r="AM5737" i="1"/>
  <c r="AM5738" i="1"/>
  <c r="AM5739" i="1"/>
  <c r="AM5740" i="1"/>
  <c r="AM5741" i="1"/>
  <c r="AM5742" i="1"/>
  <c r="AM5743" i="1"/>
  <c r="AM5744" i="1"/>
  <c r="AM5745" i="1"/>
  <c r="AM5746" i="1"/>
  <c r="AM5747" i="1"/>
  <c r="AM5748" i="1"/>
  <c r="AM5749" i="1"/>
  <c r="AM5750" i="1"/>
  <c r="AM5751" i="1"/>
  <c r="AM5752" i="1"/>
  <c r="AM5753" i="1"/>
  <c r="AM5754" i="1"/>
  <c r="AM5755" i="1"/>
  <c r="AM5756" i="1"/>
  <c r="AM5757" i="1"/>
  <c r="AM5758" i="1"/>
  <c r="AM5759" i="1"/>
  <c r="AM5760" i="1"/>
  <c r="AM5761" i="1"/>
  <c r="AM5762" i="1"/>
  <c r="AM5763" i="1"/>
  <c r="AM5764" i="1"/>
  <c r="AM5765" i="1"/>
  <c r="AM5766" i="1"/>
  <c r="AM5767" i="1"/>
  <c r="AM5768" i="1"/>
  <c r="AM5769" i="1"/>
  <c r="AM5770" i="1"/>
  <c r="AM5771" i="1"/>
  <c r="AM5772" i="1"/>
  <c r="AM5773" i="1"/>
  <c r="AM5774" i="1"/>
  <c r="AM5775" i="1"/>
  <c r="AM5776" i="1"/>
  <c r="AM5777" i="1"/>
  <c r="AM5778" i="1"/>
  <c r="AM5779" i="1"/>
  <c r="AM5780" i="1"/>
  <c r="AM5781" i="1"/>
  <c r="AM5782" i="1"/>
  <c r="AM5783" i="1"/>
  <c r="AM5784" i="1"/>
  <c r="AM5785" i="1"/>
  <c r="AM5786" i="1"/>
  <c r="AM5787" i="1"/>
  <c r="AM5788" i="1"/>
  <c r="AM5789" i="1"/>
  <c r="AM5790" i="1"/>
  <c r="AM5791" i="1"/>
  <c r="AM5792" i="1"/>
  <c r="AM5793" i="1"/>
  <c r="AM5794" i="1"/>
  <c r="AM5795" i="1"/>
  <c r="AM5796" i="1"/>
  <c r="AM5797" i="1"/>
  <c r="AM5798" i="1"/>
  <c r="AM5799" i="1"/>
  <c r="AM5800" i="1"/>
  <c r="AM5801" i="1"/>
  <c r="AM5802" i="1"/>
  <c r="AM5803" i="1"/>
  <c r="AM5804" i="1"/>
  <c r="AM5805" i="1"/>
  <c r="AM5806" i="1"/>
  <c r="AM5807" i="1"/>
  <c r="AM5808" i="1"/>
  <c r="AM5809" i="1"/>
  <c r="AM5810" i="1"/>
  <c r="AM5811" i="1"/>
  <c r="AM5812" i="1"/>
  <c r="AM5813" i="1"/>
  <c r="AM5814" i="1"/>
  <c r="AM5815" i="1"/>
  <c r="AM5816" i="1"/>
  <c r="AM5817" i="1"/>
  <c r="AM5818" i="1"/>
  <c r="AM5819" i="1"/>
  <c r="AM5820" i="1"/>
  <c r="AM5821" i="1"/>
  <c r="AM5822" i="1"/>
  <c r="AM5823" i="1"/>
  <c r="AM5824" i="1"/>
  <c r="AM5825" i="1"/>
  <c r="AM5826" i="1"/>
  <c r="AM5827" i="1"/>
  <c r="AM5828" i="1"/>
  <c r="AM5829" i="1"/>
  <c r="AM5830" i="1"/>
  <c r="AM5831" i="1"/>
  <c r="AM5832" i="1"/>
  <c r="AM5833" i="1"/>
  <c r="AM5834" i="1"/>
  <c r="AM5835" i="1"/>
  <c r="AM5836" i="1"/>
  <c r="AM5837" i="1"/>
  <c r="AM5838" i="1"/>
  <c r="AM5839" i="1"/>
  <c r="AM5840" i="1"/>
  <c r="AM5841" i="1"/>
  <c r="AM5842" i="1"/>
  <c r="AM5843" i="1"/>
  <c r="AM5844" i="1"/>
  <c r="AM5845" i="1"/>
  <c r="AM5846" i="1"/>
  <c r="AM5847" i="1"/>
  <c r="AM5848" i="1"/>
  <c r="AM5849" i="1"/>
  <c r="AM5850" i="1"/>
  <c r="AM5851" i="1"/>
  <c r="AM5852" i="1"/>
  <c r="AM5853" i="1"/>
  <c r="AM5854" i="1"/>
  <c r="AM5855" i="1"/>
  <c r="AM5856" i="1"/>
  <c r="AM5857" i="1"/>
  <c r="AM5858" i="1"/>
  <c r="AM5859" i="1"/>
  <c r="AM5860" i="1"/>
  <c r="AM5861" i="1"/>
  <c r="AM5862" i="1"/>
  <c r="AM5863" i="1"/>
  <c r="AM5864" i="1"/>
  <c r="AM5865" i="1"/>
  <c r="AM5866" i="1"/>
  <c r="AM5867" i="1"/>
  <c r="AM5868" i="1"/>
  <c r="AM5869" i="1"/>
  <c r="AM5870" i="1"/>
  <c r="AM5871" i="1"/>
  <c r="AM5872" i="1"/>
  <c r="AM5873" i="1"/>
  <c r="AM5874" i="1"/>
  <c r="AM5875" i="1"/>
  <c r="AM5876" i="1"/>
  <c r="AM5877" i="1"/>
  <c r="AM5878" i="1"/>
  <c r="AM5879" i="1"/>
  <c r="AM5880" i="1"/>
  <c r="AM5881" i="1"/>
  <c r="AM5882" i="1"/>
  <c r="AM5883" i="1"/>
  <c r="AM5884" i="1"/>
  <c r="AM5885" i="1"/>
  <c r="AM5886" i="1"/>
  <c r="AM5887" i="1"/>
  <c r="AM5888" i="1"/>
  <c r="AM5889" i="1"/>
  <c r="AM5890" i="1"/>
  <c r="AM5891" i="1"/>
  <c r="AM5892" i="1"/>
  <c r="AM5893" i="1"/>
  <c r="AM5894" i="1"/>
  <c r="AM5895" i="1"/>
  <c r="AM5896" i="1"/>
  <c r="AM5897" i="1"/>
  <c r="AM5898" i="1"/>
  <c r="AM5899" i="1"/>
  <c r="AM5900" i="1"/>
  <c r="AM5901" i="1"/>
  <c r="AM5902" i="1"/>
  <c r="AM5903" i="1"/>
  <c r="AM5904" i="1"/>
  <c r="AM5905" i="1"/>
  <c r="AM5906" i="1"/>
  <c r="AM5907" i="1"/>
  <c r="AM5908" i="1"/>
  <c r="AM5909" i="1"/>
  <c r="AM5910" i="1"/>
  <c r="AM5911" i="1"/>
  <c r="AM5912" i="1"/>
  <c r="AM5913" i="1"/>
  <c r="AM5914" i="1"/>
  <c r="AM5915" i="1"/>
  <c r="AM5916" i="1"/>
  <c r="AM5917" i="1"/>
  <c r="AM5918" i="1"/>
  <c r="AM5919" i="1"/>
  <c r="AM5920" i="1"/>
  <c r="AM5921" i="1"/>
  <c r="AM5922" i="1"/>
  <c r="AM5923" i="1"/>
  <c r="AM5924" i="1"/>
  <c r="AM5925" i="1"/>
  <c r="AM5926" i="1"/>
  <c r="AM5927" i="1"/>
  <c r="AM5928" i="1"/>
  <c r="AM5929" i="1"/>
  <c r="AM5930" i="1"/>
  <c r="AM5931" i="1"/>
  <c r="AM5932" i="1"/>
  <c r="AM5933" i="1"/>
  <c r="AM5934" i="1"/>
  <c r="AM5935" i="1"/>
  <c r="AM5936" i="1"/>
  <c r="AM5937" i="1"/>
  <c r="AM5938" i="1"/>
  <c r="AM5939" i="1"/>
  <c r="AM5940" i="1"/>
  <c r="AM5941" i="1"/>
  <c r="AM5942" i="1"/>
  <c r="AM5943" i="1"/>
  <c r="AM5944" i="1"/>
  <c r="AM5945" i="1"/>
  <c r="AM5946" i="1"/>
  <c r="AM5947" i="1"/>
  <c r="AM5948" i="1"/>
  <c r="AM5949" i="1"/>
  <c r="AM5950" i="1"/>
  <c r="AM5951" i="1"/>
  <c r="AM5952" i="1"/>
  <c r="AM5953" i="1"/>
  <c r="AM5954" i="1"/>
  <c r="AM5955" i="1"/>
  <c r="AM5956" i="1"/>
  <c r="AM5957" i="1"/>
  <c r="AM5958" i="1"/>
  <c r="AM5959" i="1"/>
  <c r="AM5960" i="1"/>
  <c r="AM5961" i="1"/>
  <c r="AM5962" i="1"/>
  <c r="AM5963" i="1"/>
  <c r="AM5964" i="1"/>
  <c r="AM5965" i="1"/>
  <c r="AM5966" i="1"/>
  <c r="AM5967" i="1"/>
  <c r="AM5968" i="1"/>
  <c r="AM5969" i="1"/>
  <c r="AM5970" i="1"/>
  <c r="AM5971" i="1"/>
  <c r="AM5972" i="1"/>
  <c r="AM5973" i="1"/>
  <c r="AM5974" i="1"/>
  <c r="AM5975" i="1"/>
  <c r="AM5976" i="1"/>
  <c r="AM5977" i="1"/>
  <c r="AM5978" i="1"/>
  <c r="AM5979" i="1"/>
  <c r="AM5980" i="1"/>
  <c r="AM5981" i="1"/>
  <c r="AM5982" i="1"/>
  <c r="AM5983" i="1"/>
  <c r="AM5984" i="1"/>
  <c r="AM5985" i="1"/>
  <c r="AM5986" i="1"/>
  <c r="AM5987" i="1"/>
  <c r="AM5988" i="1"/>
  <c r="AM5989" i="1"/>
  <c r="AM5990" i="1"/>
  <c r="AM5991" i="1"/>
  <c r="AM5992" i="1"/>
  <c r="AM5993" i="1"/>
  <c r="AM6021" i="1"/>
  <c r="AM6022" i="1"/>
  <c r="AM6023" i="1"/>
  <c r="AM6024" i="1"/>
  <c r="AM6025" i="1"/>
  <c r="AM6026" i="1"/>
  <c r="AM6027" i="1"/>
  <c r="AM6028" i="1"/>
  <c r="AM6029" i="1"/>
  <c r="AM6030" i="1"/>
  <c r="AM6031" i="1"/>
  <c r="AM6032" i="1"/>
  <c r="AM6033" i="1"/>
  <c r="AM6034" i="1"/>
  <c r="AM6035" i="1"/>
  <c r="AM6036" i="1"/>
  <c r="AM6037" i="1"/>
  <c r="AM6038" i="1"/>
  <c r="AM6039" i="1"/>
  <c r="AM6040" i="1"/>
  <c r="AM6041" i="1"/>
  <c r="AM6042" i="1"/>
  <c r="AM6043" i="1"/>
  <c r="AM6044" i="1"/>
  <c r="AM6045" i="1"/>
  <c r="AM6046" i="1"/>
  <c r="AM6047" i="1"/>
  <c r="AM6048" i="1"/>
  <c r="AM6049" i="1"/>
  <c r="AM6050" i="1"/>
  <c r="AM6051" i="1"/>
  <c r="AM6052" i="1"/>
  <c r="AM6053" i="1"/>
  <c r="AM6054" i="1"/>
  <c r="AM6055" i="1"/>
  <c r="AM6056" i="1"/>
  <c r="AM6057" i="1"/>
  <c r="AM6058" i="1"/>
  <c r="AM6059" i="1"/>
  <c r="AM6060" i="1"/>
  <c r="AM6061" i="1"/>
  <c r="AM6062" i="1"/>
  <c r="AM6095" i="1"/>
  <c r="AM6096" i="1"/>
  <c r="AM6146" i="1"/>
  <c r="AM6147" i="1"/>
  <c r="AM6148" i="1"/>
  <c r="AM6149" i="1"/>
  <c r="AM6150" i="1"/>
  <c r="AM6151" i="1"/>
  <c r="AM6291" i="1"/>
  <c r="AM6292" i="1"/>
  <c r="AM6293" i="1"/>
  <c r="AM6294" i="1"/>
  <c r="AM6295" i="1"/>
  <c r="AM6296" i="1"/>
  <c r="AM6297" i="1"/>
  <c r="AM6298" i="1"/>
  <c r="AM6299" i="1"/>
  <c r="AM6300" i="1"/>
  <c r="AM6301" i="1"/>
  <c r="AM6302" i="1"/>
  <c r="AM6303" i="1"/>
  <c r="AM6304" i="1"/>
  <c r="AM6305" i="1"/>
  <c r="AM6306" i="1"/>
  <c r="AM6307" i="1"/>
  <c r="AM6308" i="1"/>
  <c r="AM6309" i="1"/>
  <c r="AM6310" i="1"/>
  <c r="AM6311" i="1"/>
  <c r="AM6312" i="1"/>
  <c r="AM6313" i="1"/>
  <c r="AM6314" i="1"/>
  <c r="AM6315" i="1"/>
  <c r="AM6316" i="1"/>
  <c r="AM6317" i="1"/>
  <c r="AM6318" i="1"/>
  <c r="AM6319" i="1"/>
  <c r="AM6320" i="1"/>
  <c r="AM6321" i="1"/>
  <c r="AM6322" i="1"/>
  <c r="AM6323" i="1"/>
  <c r="AM6324" i="1"/>
  <c r="AM6325" i="1"/>
  <c r="AM6326" i="1"/>
  <c r="AM6327" i="1"/>
  <c r="AM6328" i="1"/>
  <c r="AM6329" i="1"/>
  <c r="AM6330" i="1"/>
  <c r="AM6331" i="1"/>
  <c r="AM6332" i="1"/>
  <c r="AM6333" i="1"/>
  <c r="AM6334" i="1"/>
  <c r="AM6335" i="1"/>
  <c r="AM6336" i="1"/>
  <c r="AM6337" i="1"/>
  <c r="AM6338" i="1"/>
  <c r="AM6339" i="1"/>
  <c r="AM6340" i="1"/>
  <c r="AM6341" i="1"/>
  <c r="AM6342" i="1"/>
  <c r="AM6343" i="1"/>
  <c r="AM6344" i="1"/>
  <c r="AM6345" i="1"/>
  <c r="AM6346" i="1"/>
  <c r="AM6347" i="1"/>
  <c r="AM6348" i="1"/>
  <c r="AM6349" i="1"/>
  <c r="AM6350" i="1"/>
  <c r="AM6351" i="1"/>
  <c r="AM6352" i="1"/>
  <c r="AM6353" i="1"/>
  <c r="AM6354" i="1"/>
  <c r="AM6355" i="1"/>
  <c r="AM6356" i="1"/>
  <c r="AM6357" i="1"/>
  <c r="AM6358" i="1"/>
  <c r="AM6359" i="1"/>
  <c r="AM6360" i="1"/>
  <c r="AM6361" i="1"/>
  <c r="AM6362" i="1"/>
  <c r="AM6363" i="1"/>
  <c r="AM6364" i="1"/>
  <c r="AM6365" i="1"/>
  <c r="AM6366" i="1"/>
  <c r="AM6367" i="1"/>
  <c r="AM6368" i="1"/>
  <c r="AM6369" i="1"/>
  <c r="AM6370" i="1"/>
  <c r="AM6371" i="1"/>
  <c r="AM6372" i="1"/>
  <c r="AM6373" i="1"/>
  <c r="AM6374" i="1"/>
  <c r="AM6375" i="1"/>
  <c r="AM6376" i="1"/>
  <c r="AM6377" i="1"/>
  <c r="AM6378" i="1"/>
  <c r="AM6379" i="1"/>
  <c r="AM6380" i="1"/>
  <c r="AM6381" i="1"/>
  <c r="AM6382" i="1"/>
  <c r="AM6383" i="1"/>
  <c r="AM6384" i="1"/>
  <c r="AM6385" i="1"/>
  <c r="AM6386" i="1"/>
  <c r="AM6387" i="1"/>
  <c r="AM6388" i="1"/>
  <c r="AM6389" i="1"/>
  <c r="AM6390" i="1"/>
  <c r="AM6391" i="1"/>
  <c r="AM6392" i="1"/>
  <c r="AM6393" i="1"/>
  <c r="AM6394" i="1"/>
  <c r="AM6395" i="1"/>
  <c r="AM6396" i="1"/>
  <c r="AM6397" i="1"/>
  <c r="AM6398" i="1"/>
  <c r="AM6399" i="1"/>
  <c r="AM6400" i="1"/>
  <c r="AM6401" i="1"/>
  <c r="AM6402" i="1"/>
  <c r="AM6403" i="1"/>
  <c r="AM6404" i="1"/>
  <c r="AM6405" i="1"/>
  <c r="AM6406" i="1"/>
  <c r="AM6407" i="1"/>
  <c r="AM6408" i="1"/>
  <c r="AM6409" i="1"/>
  <c r="AM6410" i="1"/>
  <c r="AM6411" i="1"/>
  <c r="AM6412" i="1"/>
  <c r="AM6413" i="1"/>
  <c r="AM6414" i="1"/>
  <c r="AM6415" i="1"/>
  <c r="AM6416" i="1"/>
  <c r="AM6417" i="1"/>
  <c r="AM6418" i="1"/>
  <c r="AM6419" i="1"/>
  <c r="AM6420" i="1"/>
  <c r="AM6421" i="1"/>
  <c r="AM6422" i="1"/>
  <c r="AM6423" i="1"/>
  <c r="AM6424" i="1"/>
  <c r="AM6425" i="1"/>
  <c r="AM6426" i="1"/>
  <c r="AM6427" i="1"/>
  <c r="AM6428" i="1"/>
  <c r="AM6429" i="1"/>
  <c r="AM6430" i="1"/>
  <c r="AM6431" i="1"/>
  <c r="AM6432" i="1"/>
  <c r="AM6433" i="1"/>
  <c r="AM6434" i="1"/>
  <c r="AM6435" i="1"/>
  <c r="AM6436" i="1"/>
  <c r="AM6437" i="1"/>
  <c r="AM6438" i="1"/>
  <c r="AM6439" i="1"/>
  <c r="AM6440" i="1"/>
  <c r="AM6441" i="1"/>
  <c r="AM6442" i="1"/>
  <c r="AM6443" i="1"/>
  <c r="AM6444" i="1"/>
  <c r="AM6445" i="1"/>
  <c r="AM6446" i="1"/>
  <c r="AM6447" i="1"/>
  <c r="AM6448" i="1"/>
  <c r="AM6449" i="1"/>
  <c r="AM6450" i="1"/>
  <c r="AM6451" i="1"/>
  <c r="AM6452" i="1"/>
  <c r="AM6453" i="1"/>
  <c r="AM6454" i="1"/>
  <c r="AM6455" i="1"/>
  <c r="AM6456" i="1"/>
  <c r="AM6457" i="1"/>
  <c r="AM6458" i="1"/>
  <c r="AM6459" i="1"/>
  <c r="AM6460" i="1"/>
  <c r="AM6461" i="1"/>
  <c r="AM6462" i="1"/>
  <c r="AM6463" i="1"/>
  <c r="AM6464" i="1"/>
  <c r="AM6465" i="1"/>
  <c r="AM6466" i="1"/>
  <c r="AM6467" i="1"/>
  <c r="AM6468" i="1"/>
  <c r="AM6469" i="1"/>
  <c r="AM6470" i="1"/>
  <c r="AM6471" i="1"/>
  <c r="AM6472" i="1"/>
  <c r="AM6473" i="1"/>
  <c r="AM6474" i="1"/>
  <c r="AM6475" i="1"/>
  <c r="AM6476" i="1"/>
  <c r="AM6477" i="1"/>
  <c r="AM6478" i="1"/>
  <c r="AM6479" i="1"/>
  <c r="AM6480" i="1"/>
  <c r="AM6481" i="1"/>
  <c r="AM6482" i="1"/>
  <c r="AM6483" i="1"/>
  <c r="AM6484" i="1"/>
  <c r="AM6485" i="1"/>
  <c r="AM6486" i="1"/>
  <c r="AM6487" i="1"/>
  <c r="AM6488" i="1"/>
  <c r="AM6489" i="1"/>
  <c r="AM6490" i="1"/>
  <c r="AM6491" i="1"/>
  <c r="AM6492" i="1"/>
  <c r="AM6493" i="1"/>
  <c r="AM6494" i="1"/>
  <c r="AM6495" i="1"/>
  <c r="AM6496" i="1"/>
  <c r="AM6497" i="1"/>
  <c r="AM6498" i="1"/>
  <c r="AM6499" i="1"/>
  <c r="AM6500" i="1"/>
  <c r="AM6501" i="1"/>
  <c r="AM6502" i="1"/>
  <c r="AM6503" i="1"/>
  <c r="AM6504" i="1"/>
  <c r="AM6505" i="1"/>
  <c r="AM6506" i="1"/>
  <c r="AM6507" i="1"/>
  <c r="AM6508" i="1"/>
  <c r="AM6509" i="1"/>
  <c r="AM6510" i="1"/>
  <c r="AM6511" i="1"/>
  <c r="AM6512" i="1"/>
  <c r="AM6513" i="1"/>
  <c r="AM6514" i="1"/>
  <c r="AM6515" i="1"/>
  <c r="AM6516" i="1"/>
  <c r="AM6517" i="1"/>
  <c r="AM6518" i="1"/>
  <c r="AM6519" i="1"/>
  <c r="AM6520" i="1"/>
  <c r="AM6521" i="1"/>
  <c r="AM6522" i="1"/>
  <c r="AM6523" i="1"/>
  <c r="AM6524" i="1"/>
  <c r="AM6525" i="1"/>
  <c r="AM6526" i="1"/>
  <c r="AM6527" i="1"/>
  <c r="AM6528" i="1"/>
  <c r="AM6529" i="1"/>
  <c r="AM6530" i="1"/>
  <c r="AM6531" i="1"/>
  <c r="AM6532" i="1"/>
  <c r="AM6533" i="1"/>
  <c r="AM6534" i="1"/>
  <c r="AM6535" i="1"/>
  <c r="AM6536" i="1"/>
  <c r="AM6537" i="1"/>
  <c r="AM6538" i="1"/>
  <c r="AM6539" i="1"/>
  <c r="AM6540" i="1"/>
  <c r="AM6541" i="1"/>
  <c r="AM6542" i="1"/>
  <c r="AM6543" i="1"/>
  <c r="AM6544" i="1"/>
  <c r="AM6545" i="1"/>
  <c r="AM6546" i="1"/>
  <c r="AM6547" i="1"/>
  <c r="AM6548" i="1"/>
  <c r="AM6549" i="1"/>
  <c r="AM6550" i="1"/>
  <c r="AM6551" i="1"/>
  <c r="AM6552" i="1"/>
  <c r="AM6553" i="1"/>
  <c r="AM6554" i="1"/>
  <c r="AM6555" i="1"/>
  <c r="AM6556" i="1"/>
  <c r="AM6557" i="1"/>
  <c r="AM6558" i="1"/>
  <c r="AM6559" i="1"/>
  <c r="AM6560" i="1"/>
  <c r="AM6561" i="1"/>
  <c r="AM6562" i="1"/>
  <c r="AM6563" i="1"/>
  <c r="AM6564" i="1"/>
  <c r="AM6565" i="1"/>
  <c r="AM6566" i="1"/>
  <c r="AM6567" i="1"/>
  <c r="AM6568" i="1"/>
  <c r="AM6569" i="1"/>
  <c r="AM6570" i="1"/>
  <c r="AM6571" i="1"/>
  <c r="AM6572" i="1"/>
  <c r="AM6573" i="1"/>
  <c r="AM6574" i="1"/>
  <c r="AM6575" i="1"/>
  <c r="AM6576" i="1"/>
  <c r="AM6577" i="1"/>
  <c r="AM6578" i="1"/>
  <c r="AM6579" i="1"/>
  <c r="AM6580" i="1"/>
  <c r="AM6581" i="1"/>
  <c r="AM6582" i="1"/>
  <c r="AM6583" i="1"/>
  <c r="AM6584" i="1"/>
  <c r="AM6585" i="1"/>
  <c r="AM6586" i="1"/>
  <c r="AM6587" i="1"/>
  <c r="AM6588" i="1"/>
  <c r="AM6589" i="1"/>
  <c r="AM6590" i="1"/>
  <c r="AM6591" i="1"/>
  <c r="AM6592" i="1"/>
  <c r="AM6593" i="1"/>
  <c r="AM6594" i="1"/>
  <c r="AM6595" i="1"/>
  <c r="AM6596" i="1"/>
  <c r="AM6597" i="1"/>
  <c r="AM6598" i="1"/>
  <c r="AM6599" i="1"/>
  <c r="AM6600" i="1"/>
  <c r="AM6601" i="1"/>
  <c r="AM6602" i="1"/>
  <c r="AM6603" i="1"/>
  <c r="AM6604" i="1"/>
  <c r="AM6605" i="1"/>
  <c r="AM6606" i="1"/>
  <c r="AM6607" i="1"/>
  <c r="AM6608" i="1"/>
  <c r="AM6609" i="1"/>
  <c r="AM6610" i="1"/>
  <c r="AM6611" i="1"/>
  <c r="AM6612" i="1"/>
  <c r="AM6613" i="1"/>
  <c r="AM6614" i="1"/>
  <c r="AM6615" i="1"/>
  <c r="AM6616" i="1"/>
  <c r="AM6617" i="1"/>
  <c r="AM6618" i="1"/>
  <c r="AM6619" i="1"/>
  <c r="AM6620" i="1"/>
  <c r="AM6621" i="1"/>
  <c r="AM6622" i="1"/>
  <c r="AM6623" i="1"/>
  <c r="AM6624" i="1"/>
  <c r="AM6625" i="1"/>
  <c r="AM6626" i="1"/>
  <c r="AM6627" i="1"/>
  <c r="AM6628" i="1"/>
  <c r="AM6629" i="1"/>
  <c r="AM6630" i="1"/>
  <c r="AM6631" i="1"/>
  <c r="AM6632" i="1"/>
  <c r="AM6633" i="1"/>
  <c r="AM6634" i="1"/>
  <c r="AM6635" i="1"/>
  <c r="AM6636" i="1"/>
  <c r="AM6637" i="1"/>
  <c r="AM6638" i="1"/>
  <c r="AM6639" i="1"/>
  <c r="AM6640" i="1"/>
  <c r="AM6641" i="1"/>
  <c r="AM6642" i="1"/>
  <c r="AM6643" i="1"/>
  <c r="AM6644" i="1"/>
  <c r="AM6645" i="1"/>
  <c r="AM6646" i="1"/>
  <c r="AM6647" i="1"/>
  <c r="AM6648" i="1"/>
  <c r="AM6649" i="1"/>
  <c r="AM6650" i="1"/>
  <c r="AM6651" i="1"/>
  <c r="AM6652" i="1"/>
  <c r="AM6653" i="1"/>
  <c r="AM6654" i="1"/>
  <c r="AM6655" i="1"/>
  <c r="AM6656" i="1"/>
  <c r="AM6657" i="1"/>
  <c r="AM6658" i="1"/>
  <c r="AM6659" i="1"/>
  <c r="AM6660" i="1"/>
  <c r="AM6661" i="1"/>
  <c r="AM6662" i="1"/>
  <c r="AM6663" i="1"/>
  <c r="AM6664" i="1"/>
  <c r="AM6665" i="1"/>
  <c r="AM6666" i="1"/>
  <c r="AM6667" i="1"/>
  <c r="AM6668" i="1"/>
  <c r="AM6669" i="1"/>
  <c r="AM6670" i="1"/>
  <c r="AM6671" i="1"/>
  <c r="AM6672" i="1"/>
  <c r="AM6673" i="1"/>
  <c r="AM6674" i="1"/>
  <c r="AM6675" i="1"/>
  <c r="AM6676" i="1"/>
  <c r="AM6677" i="1"/>
  <c r="AM6678" i="1"/>
  <c r="AM6679" i="1"/>
  <c r="AM6680" i="1"/>
  <c r="AM6681" i="1"/>
  <c r="AM6682" i="1"/>
  <c r="AM6683" i="1"/>
  <c r="AM6684" i="1"/>
  <c r="AM6685" i="1"/>
  <c r="AM6686" i="1"/>
  <c r="AM6687" i="1"/>
  <c r="AM6688" i="1"/>
  <c r="AM6689" i="1"/>
  <c r="AM6690" i="1"/>
  <c r="AM6691" i="1"/>
  <c r="AM6692" i="1"/>
  <c r="AM6693" i="1"/>
  <c r="AM6694" i="1"/>
  <c r="AM6695" i="1"/>
  <c r="AM6696" i="1"/>
  <c r="AM6697" i="1"/>
  <c r="AM6698" i="1"/>
  <c r="AM6699" i="1"/>
  <c r="AM6700" i="1"/>
  <c r="AM6701" i="1"/>
  <c r="AM6702" i="1"/>
  <c r="AM6703" i="1"/>
  <c r="AM6704" i="1"/>
  <c r="AM6705" i="1"/>
  <c r="AM6706" i="1"/>
  <c r="AM6707" i="1"/>
  <c r="AM6708" i="1"/>
  <c r="AM6709" i="1"/>
  <c r="AM6710" i="1"/>
  <c r="AM6711" i="1"/>
  <c r="AM6712" i="1"/>
  <c r="AM6713" i="1"/>
  <c r="AM6714" i="1"/>
  <c r="AM6715" i="1"/>
  <c r="AM6716" i="1"/>
  <c r="AM6717" i="1"/>
  <c r="AM6718" i="1"/>
  <c r="AM6719" i="1"/>
  <c r="AM6720" i="1"/>
  <c r="AM6721" i="1"/>
  <c r="AM6722" i="1"/>
  <c r="AM6723" i="1"/>
  <c r="AM6724" i="1"/>
  <c r="AM6725" i="1"/>
  <c r="AM6726" i="1"/>
  <c r="AM6727" i="1"/>
  <c r="AM6728" i="1"/>
  <c r="AM6729" i="1"/>
  <c r="AM6730" i="1"/>
  <c r="AM6731" i="1"/>
  <c r="AM6732" i="1"/>
  <c r="AM6733" i="1"/>
  <c r="AM6734" i="1"/>
  <c r="AM6735" i="1"/>
  <c r="AM6736" i="1"/>
  <c r="AM6737" i="1"/>
  <c r="AM6738" i="1"/>
  <c r="AM6739" i="1"/>
  <c r="AM6740" i="1"/>
  <c r="AM6741" i="1"/>
  <c r="AM6742" i="1"/>
  <c r="AM6743" i="1"/>
  <c r="AM6744" i="1"/>
  <c r="AM6745" i="1"/>
  <c r="AM6746" i="1"/>
  <c r="AM6747" i="1"/>
  <c r="AM6748" i="1"/>
  <c r="AM6749" i="1"/>
  <c r="AM6750" i="1"/>
  <c r="AM6751" i="1"/>
  <c r="AM6752" i="1"/>
  <c r="AM6753" i="1"/>
  <c r="AM6754" i="1"/>
  <c r="AM6755" i="1"/>
  <c r="AM6756" i="1"/>
  <c r="AM6757" i="1"/>
  <c r="AM6758" i="1"/>
  <c r="AM6759" i="1"/>
  <c r="AM6760" i="1"/>
  <c r="AM6761" i="1"/>
  <c r="AM6762" i="1"/>
  <c r="AM6763" i="1"/>
  <c r="AM6764" i="1"/>
  <c r="AM6765" i="1"/>
  <c r="AM6766" i="1"/>
  <c r="AM6767" i="1"/>
  <c r="K6765" i="1"/>
  <c r="J6765" i="1" s="1"/>
  <c r="AL6731" i="1"/>
  <c r="AI6731" i="1" s="1"/>
  <c r="U6731" i="1"/>
  <c r="AL6730" i="1"/>
  <c r="AI6730" i="1" s="1"/>
  <c r="U6730" i="1"/>
  <c r="AL6729" i="1"/>
  <c r="AI6729" i="1" s="1"/>
  <c r="U6729" i="1"/>
  <c r="AL6606" i="1"/>
  <c r="AI6606" i="1" s="1"/>
  <c r="AH6606" i="1"/>
  <c r="U6606" i="1"/>
  <c r="Q6606" i="1"/>
  <c r="K6606" i="1"/>
  <c r="J6606" i="1"/>
  <c r="I6606" i="1"/>
  <c r="F6606" i="1"/>
  <c r="AL6605" i="1"/>
  <c r="AI6605" i="1" s="1"/>
  <c r="AH6605" i="1"/>
  <c r="U6605" i="1"/>
  <c r="Q6605" i="1"/>
  <c r="K6605" i="1"/>
  <c r="J6605" i="1"/>
  <c r="I6605" i="1"/>
  <c r="F6605" i="1"/>
  <c r="AL6604" i="1"/>
  <c r="AI6604" i="1" s="1"/>
  <c r="AH6604" i="1"/>
  <c r="U6604" i="1"/>
  <c r="Q6604" i="1"/>
  <c r="K6604" i="1"/>
  <c r="J6604" i="1"/>
  <c r="I6604" i="1"/>
  <c r="F6604" i="1"/>
  <c r="AL6603" i="1"/>
  <c r="AI6603" i="1" s="1"/>
  <c r="AH6603" i="1"/>
  <c r="U6603" i="1"/>
  <c r="Q6603" i="1"/>
  <c r="K6603" i="1"/>
  <c r="J6603" i="1"/>
  <c r="I6603" i="1"/>
  <c r="F6603" i="1"/>
  <c r="AL6602" i="1"/>
  <c r="AI6602" i="1" s="1"/>
  <c r="AH6602" i="1"/>
  <c r="U6602" i="1"/>
  <c r="Q6602" i="1"/>
  <c r="K6602" i="1"/>
  <c r="J6602" i="1"/>
  <c r="I6602" i="1"/>
  <c r="F6602" i="1"/>
  <c r="AL6601" i="1"/>
  <c r="AI6601" i="1" s="1"/>
  <c r="AH6601" i="1"/>
  <c r="U6601" i="1"/>
  <c r="Q6601" i="1"/>
  <c r="K6601" i="1"/>
  <c r="J6601" i="1"/>
  <c r="I6601" i="1"/>
  <c r="F6601" i="1"/>
  <c r="AL6600" i="1"/>
  <c r="AI6600" i="1" s="1"/>
  <c r="AH6600" i="1"/>
  <c r="U6600" i="1"/>
  <c r="Q6600" i="1"/>
  <c r="K6600" i="1"/>
  <c r="J6600" i="1"/>
  <c r="F6600" i="1"/>
  <c r="AL6599" i="1"/>
  <c r="AI6599" i="1" s="1"/>
  <c r="AH6599" i="1"/>
  <c r="U6599" i="1"/>
  <c r="Q6599" i="1"/>
  <c r="K6599" i="1"/>
  <c r="J6599" i="1"/>
  <c r="F6599" i="1"/>
  <c r="AL6598" i="1"/>
  <c r="AI6598" i="1" s="1"/>
  <c r="AH6598" i="1"/>
  <c r="U6598" i="1"/>
  <c r="Q6598" i="1"/>
  <c r="K6598" i="1"/>
  <c r="J6598" i="1"/>
  <c r="F6598" i="1"/>
  <c r="AL6597" i="1"/>
  <c r="AI6597" i="1" s="1"/>
  <c r="AH6597" i="1"/>
  <c r="U6597" i="1"/>
  <c r="Q6597" i="1"/>
  <c r="K6597" i="1"/>
  <c r="J6597" i="1"/>
  <c r="F6597" i="1"/>
  <c r="AL6596" i="1"/>
  <c r="AI6596" i="1" s="1"/>
  <c r="AH6596" i="1"/>
  <c r="U6596" i="1"/>
  <c r="Q6596" i="1"/>
  <c r="K6596" i="1"/>
  <c r="J6596" i="1"/>
  <c r="I6596" i="1"/>
  <c r="F6596" i="1"/>
  <c r="AL6595" i="1"/>
  <c r="AI6595" i="1" s="1"/>
  <c r="AH6595" i="1"/>
  <c r="U6595" i="1"/>
  <c r="Q6595" i="1"/>
  <c r="K6595" i="1"/>
  <c r="J6595" i="1"/>
  <c r="I6595" i="1"/>
  <c r="F6595" i="1"/>
  <c r="AL6594" i="1"/>
  <c r="AI6594" i="1" s="1"/>
  <c r="AH6594" i="1"/>
  <c r="U6594" i="1"/>
  <c r="Q6594" i="1"/>
  <c r="K6594" i="1"/>
  <c r="J6594" i="1"/>
  <c r="I6594" i="1"/>
  <c r="F6594" i="1"/>
  <c r="AL6593" i="1"/>
  <c r="AI6593" i="1" s="1"/>
  <c r="AH6593" i="1"/>
  <c r="U6593" i="1"/>
  <c r="Q6593" i="1"/>
  <c r="K6593" i="1"/>
  <c r="J6593" i="1"/>
  <c r="I6593" i="1"/>
  <c r="F6593" i="1"/>
  <c r="AL6592" i="1"/>
  <c r="AI6592" i="1" s="1"/>
  <c r="AH6592" i="1"/>
  <c r="U6592" i="1"/>
  <c r="Q6592" i="1"/>
  <c r="K6592" i="1"/>
  <c r="J6592" i="1"/>
  <c r="I6592" i="1"/>
  <c r="F6592" i="1"/>
  <c r="AL6591" i="1"/>
  <c r="AI6591" i="1" s="1"/>
  <c r="AH6591" i="1"/>
  <c r="U6591" i="1"/>
  <c r="Q6591" i="1"/>
  <c r="K6591" i="1"/>
  <c r="J6591" i="1"/>
  <c r="I6591" i="1"/>
  <c r="F6591" i="1"/>
  <c r="AL6590" i="1"/>
  <c r="AI6590" i="1" s="1"/>
  <c r="AH6590" i="1"/>
  <c r="U6590" i="1"/>
  <c r="Q6590" i="1"/>
  <c r="K6590" i="1"/>
  <c r="J6590" i="1"/>
  <c r="I6590" i="1"/>
  <c r="F6590" i="1"/>
  <c r="AL6589" i="1"/>
  <c r="AI6589" i="1" s="1"/>
  <c r="AH6589" i="1"/>
  <c r="U6589" i="1"/>
  <c r="Q6589" i="1"/>
  <c r="K6589" i="1"/>
  <c r="J6589" i="1"/>
  <c r="I6589" i="1"/>
  <c r="F6589" i="1"/>
  <c r="AL6588" i="1"/>
  <c r="AI6588" i="1" s="1"/>
  <c r="AH6588" i="1"/>
  <c r="U6588" i="1"/>
  <c r="Q6588" i="1"/>
  <c r="K6588" i="1"/>
  <c r="J6588" i="1"/>
  <c r="I6588" i="1"/>
  <c r="F6588" i="1"/>
  <c r="AL6587" i="1"/>
  <c r="AI6587" i="1" s="1"/>
  <c r="AH6587" i="1"/>
  <c r="U6587" i="1"/>
  <c r="Q6587" i="1"/>
  <c r="K6587" i="1"/>
  <c r="J6587" i="1"/>
  <c r="I6587" i="1"/>
  <c r="F6587" i="1"/>
  <c r="AL6586" i="1"/>
  <c r="AI6586" i="1" s="1"/>
  <c r="AH6586" i="1"/>
  <c r="U6586" i="1"/>
  <c r="Q6586" i="1"/>
  <c r="K6586" i="1"/>
  <c r="J6586" i="1"/>
  <c r="I6586" i="1"/>
  <c r="F6586" i="1"/>
  <c r="AL6585" i="1"/>
  <c r="AI6585" i="1" s="1"/>
  <c r="AH6585" i="1"/>
  <c r="U6585" i="1"/>
  <c r="Q6585" i="1"/>
  <c r="K6585" i="1"/>
  <c r="J6585" i="1"/>
  <c r="I6585" i="1"/>
  <c r="F6585" i="1"/>
  <c r="AL6584" i="1"/>
  <c r="AI6584" i="1" s="1"/>
  <c r="AH6584" i="1"/>
  <c r="U6584" i="1"/>
  <c r="Q6584" i="1"/>
  <c r="K6584" i="1"/>
  <c r="J6584" i="1"/>
  <c r="I6584" i="1"/>
  <c r="F6584" i="1"/>
  <c r="AL6583" i="1"/>
  <c r="AI6583" i="1" s="1"/>
  <c r="AH6583" i="1"/>
  <c r="U6583" i="1"/>
  <c r="Q6583" i="1"/>
  <c r="K6583" i="1"/>
  <c r="J6583" i="1"/>
  <c r="I6583" i="1"/>
  <c r="F6583" i="1"/>
  <c r="AL6582" i="1"/>
  <c r="AI6582" i="1" s="1"/>
  <c r="AH6582" i="1"/>
  <c r="U6582" i="1"/>
  <c r="Q6582" i="1"/>
  <c r="K6582" i="1"/>
  <c r="J6582" i="1"/>
  <c r="I6582" i="1"/>
  <c r="F6582" i="1"/>
  <c r="AL6581" i="1"/>
  <c r="AI6581" i="1" s="1"/>
  <c r="AH6581" i="1"/>
  <c r="U6581" i="1"/>
  <c r="Q6581" i="1"/>
  <c r="K6581" i="1"/>
  <c r="J6581" i="1"/>
  <c r="I6581" i="1"/>
  <c r="F6581" i="1"/>
  <c r="AL6580" i="1"/>
  <c r="AI6580" i="1" s="1"/>
  <c r="AH6580" i="1"/>
  <c r="U6580" i="1"/>
  <c r="Q6580" i="1"/>
  <c r="K6580" i="1"/>
  <c r="J6580" i="1"/>
  <c r="I6580" i="1"/>
  <c r="F6580" i="1"/>
  <c r="AL6579" i="1"/>
  <c r="AI6579" i="1" s="1"/>
  <c r="AH6579" i="1"/>
  <c r="U6579" i="1"/>
  <c r="Q6579" i="1"/>
  <c r="K6579" i="1"/>
  <c r="J6579" i="1"/>
  <c r="I6579" i="1"/>
  <c r="F6579" i="1"/>
  <c r="AL6578" i="1"/>
  <c r="AI6578" i="1" s="1"/>
  <c r="AH6578" i="1"/>
  <c r="U6578" i="1"/>
  <c r="Q6578" i="1"/>
  <c r="K6578" i="1"/>
  <c r="J6578" i="1"/>
  <c r="I6578" i="1"/>
  <c r="F6578" i="1"/>
  <c r="AL6577" i="1"/>
  <c r="AI6577" i="1" s="1"/>
  <c r="AH6577" i="1"/>
  <c r="U6577" i="1"/>
  <c r="Q6577" i="1"/>
  <c r="K6577" i="1"/>
  <c r="J6577" i="1"/>
  <c r="I6577" i="1"/>
  <c r="F6577" i="1"/>
  <c r="AL6576" i="1"/>
  <c r="AI6576" i="1" s="1"/>
  <c r="AH6576" i="1"/>
  <c r="U6576" i="1"/>
  <c r="Q6576" i="1"/>
  <c r="K6576" i="1"/>
  <c r="J6576" i="1"/>
  <c r="I6576" i="1"/>
  <c r="F6576" i="1"/>
  <c r="AL6575" i="1"/>
  <c r="AI6575" i="1" s="1"/>
  <c r="AH6575" i="1"/>
  <c r="U6575" i="1"/>
  <c r="Q6575" i="1"/>
  <c r="K6575" i="1"/>
  <c r="J6575" i="1"/>
  <c r="I6575" i="1"/>
  <c r="F6575" i="1"/>
  <c r="AL6574" i="1"/>
  <c r="AI6574" i="1" s="1"/>
  <c r="AH6574" i="1"/>
  <c r="U6574" i="1"/>
  <c r="Q6574" i="1"/>
  <c r="K6574" i="1"/>
  <c r="J6574" i="1"/>
  <c r="I6574" i="1"/>
  <c r="F6574" i="1"/>
  <c r="AL6573" i="1"/>
  <c r="AI6573" i="1" s="1"/>
  <c r="AH6573" i="1"/>
  <c r="U6573" i="1"/>
  <c r="Q6573" i="1"/>
  <c r="K6573" i="1"/>
  <c r="J6573" i="1"/>
  <c r="I6573" i="1"/>
  <c r="F6573" i="1"/>
  <c r="AL6572" i="1"/>
  <c r="AI6572" i="1" s="1"/>
  <c r="AH6572" i="1"/>
  <c r="U6572" i="1"/>
  <c r="Q6572" i="1"/>
  <c r="K6572" i="1"/>
  <c r="J6572" i="1"/>
  <c r="I6572" i="1"/>
  <c r="F6572" i="1"/>
  <c r="AL6571" i="1"/>
  <c r="AI6571" i="1" s="1"/>
  <c r="AH6571" i="1"/>
  <c r="U6571" i="1"/>
  <c r="Q6571" i="1"/>
  <c r="K6571" i="1"/>
  <c r="J6571" i="1"/>
  <c r="I6571" i="1"/>
  <c r="F6571" i="1"/>
  <c r="AL6570" i="1"/>
  <c r="AI6570" i="1" s="1"/>
  <c r="AH6570" i="1"/>
  <c r="U6570" i="1"/>
  <c r="Q6570" i="1"/>
  <c r="K6570" i="1"/>
  <c r="J6570" i="1"/>
  <c r="I6570" i="1"/>
  <c r="F6570" i="1"/>
  <c r="AL6569" i="1"/>
  <c r="AI6569" i="1" s="1"/>
  <c r="AH6569" i="1"/>
  <c r="U6569" i="1"/>
  <c r="Q6569" i="1"/>
  <c r="K6569" i="1"/>
  <c r="J6569" i="1"/>
  <c r="I6569" i="1"/>
  <c r="F6569" i="1"/>
  <c r="AL6568" i="1"/>
  <c r="AI6568" i="1" s="1"/>
  <c r="AH6568" i="1"/>
  <c r="U6568" i="1"/>
  <c r="Q6568" i="1"/>
  <c r="K6568" i="1"/>
  <c r="J6568" i="1"/>
  <c r="I6568" i="1"/>
  <c r="F6568" i="1"/>
  <c r="AL6567" i="1"/>
  <c r="AI6567" i="1" s="1"/>
  <c r="AH6567" i="1"/>
  <c r="U6567" i="1"/>
  <c r="Q6567" i="1"/>
  <c r="K6567" i="1"/>
  <c r="J6567" i="1"/>
  <c r="I6567" i="1"/>
  <c r="F6567" i="1"/>
  <c r="AL6566" i="1"/>
  <c r="AI6566" i="1" s="1"/>
  <c r="AH6566" i="1"/>
  <c r="U6566" i="1"/>
  <c r="Q6566" i="1"/>
  <c r="K6566" i="1"/>
  <c r="J6566" i="1"/>
  <c r="I6566" i="1"/>
  <c r="F6566" i="1"/>
  <c r="AL6565" i="1"/>
  <c r="AI6565" i="1" s="1"/>
  <c r="AH6565" i="1"/>
  <c r="U6565" i="1"/>
  <c r="Q6565" i="1"/>
  <c r="K6565" i="1"/>
  <c r="J6565" i="1"/>
  <c r="I6565" i="1"/>
  <c r="F6565" i="1"/>
  <c r="AL6564" i="1"/>
  <c r="AI6564" i="1" s="1"/>
  <c r="AH6564" i="1"/>
  <c r="U6564" i="1"/>
  <c r="Q6564" i="1"/>
  <c r="K6564" i="1"/>
  <c r="J6564" i="1"/>
  <c r="I6564" i="1"/>
  <c r="F6564" i="1"/>
  <c r="AL6563" i="1"/>
  <c r="AI6563" i="1" s="1"/>
  <c r="AH6563" i="1"/>
  <c r="U6563" i="1"/>
  <c r="Q6563" i="1"/>
  <c r="K6563" i="1"/>
  <c r="J6563" i="1"/>
  <c r="I6563" i="1"/>
  <c r="F6563" i="1"/>
  <c r="AL6562" i="1"/>
  <c r="AI6562" i="1" s="1"/>
  <c r="AH6562" i="1"/>
  <c r="U6562" i="1"/>
  <c r="Q6562" i="1"/>
  <c r="K6562" i="1"/>
  <c r="J6562" i="1"/>
  <c r="I6562" i="1"/>
  <c r="F6562" i="1"/>
  <c r="AL6561" i="1"/>
  <c r="AI6561" i="1" s="1"/>
  <c r="AH6561" i="1"/>
  <c r="U6561" i="1"/>
  <c r="Q6561" i="1"/>
  <c r="K6561" i="1"/>
  <c r="J6561" i="1"/>
  <c r="I6561" i="1"/>
  <c r="F6561" i="1"/>
  <c r="AL6560" i="1"/>
  <c r="AI6560" i="1" s="1"/>
  <c r="AH6560" i="1"/>
  <c r="U6560" i="1"/>
  <c r="Q6560" i="1"/>
  <c r="K6560" i="1"/>
  <c r="J6560" i="1"/>
  <c r="I6560" i="1"/>
  <c r="F6560" i="1"/>
  <c r="AL6559" i="1"/>
  <c r="AI6559" i="1" s="1"/>
  <c r="AH6559" i="1"/>
  <c r="U6559" i="1"/>
  <c r="Q6559" i="1"/>
  <c r="K6559" i="1"/>
  <c r="J6559" i="1"/>
  <c r="I6559" i="1"/>
  <c r="F6559" i="1"/>
  <c r="AL6558" i="1"/>
  <c r="AI6558" i="1" s="1"/>
  <c r="AH6558" i="1"/>
  <c r="U6558" i="1"/>
  <c r="Q6558" i="1"/>
  <c r="K6558" i="1"/>
  <c r="J6558" i="1"/>
  <c r="I6558" i="1"/>
  <c r="F6558" i="1"/>
  <c r="AL6557" i="1"/>
  <c r="AI6557" i="1" s="1"/>
  <c r="AH6557" i="1"/>
  <c r="U6557" i="1"/>
  <c r="Q6557" i="1"/>
  <c r="K6557" i="1"/>
  <c r="J6557" i="1"/>
  <c r="I6557" i="1"/>
  <c r="F6557" i="1"/>
  <c r="AL6556" i="1"/>
  <c r="AI6556" i="1" s="1"/>
  <c r="AH6556" i="1"/>
  <c r="U6556" i="1"/>
  <c r="Q6556" i="1"/>
  <c r="K6556" i="1"/>
  <c r="J6556" i="1"/>
  <c r="I6556" i="1"/>
  <c r="F6556" i="1"/>
  <c r="AL6555" i="1"/>
  <c r="AI6555" i="1" s="1"/>
  <c r="AH6555" i="1"/>
  <c r="U6555" i="1"/>
  <c r="Q6555" i="1"/>
  <c r="K6555" i="1"/>
  <c r="J6555" i="1"/>
  <c r="I6555" i="1"/>
  <c r="F6555" i="1"/>
  <c r="AL6554" i="1"/>
  <c r="AI6554" i="1" s="1"/>
  <c r="AH6554" i="1"/>
  <c r="U6554" i="1"/>
  <c r="Q6554" i="1"/>
  <c r="K6554" i="1"/>
  <c r="J6554" i="1"/>
  <c r="I6554" i="1"/>
  <c r="F6554" i="1"/>
  <c r="AL6553" i="1"/>
  <c r="AI6553" i="1" s="1"/>
  <c r="AH6553" i="1"/>
  <c r="U6553" i="1"/>
  <c r="Q6553" i="1"/>
  <c r="K6553" i="1"/>
  <c r="J6553" i="1"/>
  <c r="I6553" i="1"/>
  <c r="F6553" i="1"/>
  <c r="AL6552" i="1"/>
  <c r="AI6552" i="1" s="1"/>
  <c r="AH6552" i="1"/>
  <c r="U6552" i="1"/>
  <c r="Q6552" i="1"/>
  <c r="K6552" i="1"/>
  <c r="J6552" i="1"/>
  <c r="I6552" i="1"/>
  <c r="F6552" i="1"/>
  <c r="AL6551" i="1"/>
  <c r="AI6551" i="1" s="1"/>
  <c r="AH6551" i="1"/>
  <c r="U6551" i="1"/>
  <c r="Q6551" i="1"/>
  <c r="K6551" i="1"/>
  <c r="J6551" i="1"/>
  <c r="I6551" i="1"/>
  <c r="F6551" i="1"/>
  <c r="AL6550" i="1"/>
  <c r="AI6550" i="1" s="1"/>
  <c r="AH6550" i="1"/>
  <c r="U6550" i="1"/>
  <c r="Q6550" i="1"/>
  <c r="K6550" i="1"/>
  <c r="J6550" i="1"/>
  <c r="I6550" i="1"/>
  <c r="F6550" i="1"/>
  <c r="AL6549" i="1"/>
  <c r="AI6549" i="1" s="1"/>
  <c r="AH6549" i="1"/>
  <c r="U6549" i="1"/>
  <c r="Q6549" i="1"/>
  <c r="K6549" i="1"/>
  <c r="J6549" i="1"/>
  <c r="I6549" i="1"/>
  <c r="F6549" i="1"/>
  <c r="AL6548" i="1"/>
  <c r="AI6548" i="1" s="1"/>
  <c r="AH6548" i="1"/>
  <c r="U6548" i="1"/>
  <c r="Q6548" i="1"/>
  <c r="K6548" i="1"/>
  <c r="J6548" i="1"/>
  <c r="I6548" i="1"/>
  <c r="F6548" i="1"/>
  <c r="AL6547" i="1"/>
  <c r="AI6547" i="1" s="1"/>
  <c r="AH6547" i="1"/>
  <c r="U6547" i="1"/>
  <c r="Q6547" i="1"/>
  <c r="K6547" i="1"/>
  <c r="J6547" i="1"/>
  <c r="I6547" i="1"/>
  <c r="F6547" i="1"/>
  <c r="AL6546" i="1"/>
  <c r="AI6546" i="1" s="1"/>
  <c r="AH6546" i="1"/>
  <c r="U6546" i="1"/>
  <c r="Q6546" i="1"/>
  <c r="K6546" i="1"/>
  <c r="J6546" i="1"/>
  <c r="I6546" i="1"/>
  <c r="F6546" i="1"/>
  <c r="AL6545" i="1"/>
  <c r="AI6545" i="1" s="1"/>
  <c r="AH6545" i="1"/>
  <c r="U6545" i="1"/>
  <c r="Q6545" i="1"/>
  <c r="K6545" i="1"/>
  <c r="J6545" i="1"/>
  <c r="I6545" i="1"/>
  <c r="F6545" i="1"/>
  <c r="AL6544" i="1"/>
  <c r="AI6544" i="1" s="1"/>
  <c r="AH6544" i="1"/>
  <c r="U6544" i="1"/>
  <c r="Q6544" i="1"/>
  <c r="K6544" i="1"/>
  <c r="J6544" i="1"/>
  <c r="I6544" i="1"/>
  <c r="F6544" i="1"/>
  <c r="AL6543" i="1"/>
  <c r="AI6543" i="1" s="1"/>
  <c r="AH6543" i="1"/>
  <c r="U6543" i="1"/>
  <c r="Q6543" i="1"/>
  <c r="K6543" i="1"/>
  <c r="J6543" i="1"/>
  <c r="I6543" i="1"/>
  <c r="F6543" i="1"/>
  <c r="AL6542" i="1"/>
  <c r="AI6542" i="1" s="1"/>
  <c r="AH6542" i="1"/>
  <c r="U6542" i="1"/>
  <c r="Q6542" i="1"/>
  <c r="K6542" i="1"/>
  <c r="J6542" i="1"/>
  <c r="I6542" i="1"/>
  <c r="F6542" i="1"/>
  <c r="AL6541" i="1"/>
  <c r="AI6541" i="1" s="1"/>
  <c r="AH6541" i="1"/>
  <c r="U6541" i="1"/>
  <c r="Q6541" i="1"/>
  <c r="K6541" i="1"/>
  <c r="J6541" i="1"/>
  <c r="I6541" i="1"/>
  <c r="F6541" i="1"/>
  <c r="AL6540" i="1"/>
  <c r="AI6540" i="1" s="1"/>
  <c r="AH6540" i="1"/>
  <c r="U6540" i="1"/>
  <c r="Q6540" i="1"/>
  <c r="K6540" i="1"/>
  <c r="J6540" i="1"/>
  <c r="I6540" i="1"/>
  <c r="F6540" i="1"/>
  <c r="AL6539" i="1"/>
  <c r="AI6539" i="1" s="1"/>
  <c r="AH6539" i="1"/>
  <c r="U6539" i="1"/>
  <c r="Q6539" i="1"/>
  <c r="K6539" i="1"/>
  <c r="J6539" i="1"/>
  <c r="I6539" i="1"/>
  <c r="F6539" i="1"/>
  <c r="AL6538" i="1"/>
  <c r="AI6538" i="1" s="1"/>
  <c r="AH6538" i="1"/>
  <c r="U6538" i="1"/>
  <c r="Q6538" i="1"/>
  <c r="K6538" i="1"/>
  <c r="J6538" i="1"/>
  <c r="I6538" i="1"/>
  <c r="F6538" i="1"/>
  <c r="AL6537" i="1"/>
  <c r="AI6537" i="1" s="1"/>
  <c r="AH6537" i="1"/>
  <c r="U6537" i="1"/>
  <c r="Q6537" i="1"/>
  <c r="K6537" i="1"/>
  <c r="J6537" i="1"/>
  <c r="I6537" i="1"/>
  <c r="F6537" i="1"/>
  <c r="AL6536" i="1"/>
  <c r="AI6536" i="1" s="1"/>
  <c r="AH6536" i="1"/>
  <c r="U6536" i="1"/>
  <c r="Q6536" i="1"/>
  <c r="K6536" i="1"/>
  <c r="J6536" i="1"/>
  <c r="I6536" i="1"/>
  <c r="F6536" i="1"/>
  <c r="AL6535" i="1"/>
  <c r="AI6535" i="1" s="1"/>
  <c r="AH6535" i="1"/>
  <c r="U6535" i="1"/>
  <c r="Q6535" i="1"/>
  <c r="K6535" i="1"/>
  <c r="J6535" i="1"/>
  <c r="I6535" i="1"/>
  <c r="F6535" i="1"/>
  <c r="AL6534" i="1"/>
  <c r="AI6534" i="1" s="1"/>
  <c r="AH6534" i="1"/>
  <c r="U6534" i="1"/>
  <c r="Q6534" i="1"/>
  <c r="K6534" i="1"/>
  <c r="J6534" i="1"/>
  <c r="I6534" i="1"/>
  <c r="F6534" i="1"/>
  <c r="AL6533" i="1"/>
  <c r="AI6533" i="1" s="1"/>
  <c r="AH6533" i="1"/>
  <c r="U6533" i="1"/>
  <c r="Q6533" i="1"/>
  <c r="K6533" i="1"/>
  <c r="J6533" i="1"/>
  <c r="I6533" i="1"/>
  <c r="F6533" i="1"/>
  <c r="AL6532" i="1"/>
  <c r="AI6532" i="1" s="1"/>
  <c r="AH6532" i="1"/>
  <c r="U6532" i="1"/>
  <c r="Q6532" i="1"/>
  <c r="K6532" i="1"/>
  <c r="J6532" i="1"/>
  <c r="I6532" i="1"/>
  <c r="F6532" i="1"/>
  <c r="AL6531" i="1"/>
  <c r="AI6531" i="1" s="1"/>
  <c r="AH6531" i="1"/>
  <c r="U6531" i="1"/>
  <c r="Q6531" i="1"/>
  <c r="K6531" i="1"/>
  <c r="J6531" i="1"/>
  <c r="I6531" i="1"/>
  <c r="F6531" i="1"/>
  <c r="AL6530" i="1"/>
  <c r="AI6530" i="1" s="1"/>
  <c r="AH6530" i="1"/>
  <c r="U6530" i="1"/>
  <c r="Q6530" i="1"/>
  <c r="K6530" i="1"/>
  <c r="J6530" i="1"/>
  <c r="I6530" i="1"/>
  <c r="F6530" i="1"/>
  <c r="AL6529" i="1"/>
  <c r="AI6529" i="1" s="1"/>
  <c r="AH6529" i="1"/>
  <c r="U6529" i="1"/>
  <c r="Q6529" i="1"/>
  <c r="K6529" i="1"/>
  <c r="J6529" i="1"/>
  <c r="I6529" i="1"/>
  <c r="F6529" i="1"/>
  <c r="AL6528" i="1"/>
  <c r="AI6528" i="1" s="1"/>
  <c r="AH6528" i="1"/>
  <c r="U6528" i="1"/>
  <c r="Q6528" i="1"/>
  <c r="K6528" i="1"/>
  <c r="J6528" i="1"/>
  <c r="I6528" i="1"/>
  <c r="F6528" i="1"/>
  <c r="AL6527" i="1"/>
  <c r="AI6527" i="1" s="1"/>
  <c r="AH6527" i="1"/>
  <c r="U6527" i="1"/>
  <c r="Q6527" i="1"/>
  <c r="K6527" i="1"/>
  <c r="J6527" i="1"/>
  <c r="I6527" i="1"/>
  <c r="F6527" i="1"/>
  <c r="AL6526" i="1"/>
  <c r="AI6526" i="1" s="1"/>
  <c r="AH6526" i="1"/>
  <c r="U6526" i="1"/>
  <c r="Q6526" i="1"/>
  <c r="K6526" i="1"/>
  <c r="J6526" i="1"/>
  <c r="I6526" i="1"/>
  <c r="F6526" i="1"/>
  <c r="AL6525" i="1"/>
  <c r="AI6525" i="1" s="1"/>
  <c r="AH6525" i="1"/>
  <c r="U6525" i="1"/>
  <c r="Q6525" i="1"/>
  <c r="K6525" i="1"/>
  <c r="J6525" i="1"/>
  <c r="I6525" i="1"/>
  <c r="F6525" i="1"/>
  <c r="AL6524" i="1"/>
  <c r="AI6524" i="1" s="1"/>
  <c r="AH6524" i="1"/>
  <c r="U6524" i="1"/>
  <c r="Q6524" i="1"/>
  <c r="K6524" i="1"/>
  <c r="J6524" i="1"/>
  <c r="I6524" i="1"/>
  <c r="F6524" i="1"/>
  <c r="AL6523" i="1"/>
  <c r="AI6523" i="1" s="1"/>
  <c r="AH6523" i="1"/>
  <c r="U6523" i="1"/>
  <c r="Q6523" i="1"/>
  <c r="K6523" i="1"/>
  <c r="J6523" i="1"/>
  <c r="I6523" i="1"/>
  <c r="F6523" i="1"/>
  <c r="AL6522" i="1"/>
  <c r="AI6522" i="1" s="1"/>
  <c r="AH6522" i="1"/>
  <c r="U6522" i="1"/>
  <c r="Q6522" i="1"/>
  <c r="K6522" i="1"/>
  <c r="J6522" i="1"/>
  <c r="I6522" i="1"/>
  <c r="F6522" i="1"/>
  <c r="AL6521" i="1"/>
  <c r="AI6521" i="1" s="1"/>
  <c r="AH6521" i="1"/>
  <c r="U6521" i="1"/>
  <c r="Q6521" i="1"/>
  <c r="K6521" i="1"/>
  <c r="J6521" i="1"/>
  <c r="I6521" i="1"/>
  <c r="F6521" i="1"/>
  <c r="AL6520" i="1"/>
  <c r="AI6520" i="1" s="1"/>
  <c r="AH6520" i="1"/>
  <c r="U6520" i="1"/>
  <c r="Q6520" i="1"/>
  <c r="K6520" i="1"/>
  <c r="J6520" i="1"/>
  <c r="I6520" i="1"/>
  <c r="F6520" i="1"/>
  <c r="AL6519" i="1"/>
  <c r="AI6519" i="1" s="1"/>
  <c r="AH6519" i="1"/>
  <c r="U6519" i="1"/>
  <c r="Q6519" i="1"/>
  <c r="K6519" i="1"/>
  <c r="J6519" i="1"/>
  <c r="I6519" i="1"/>
  <c r="F6519" i="1"/>
  <c r="AL6518" i="1"/>
  <c r="AI6518" i="1" s="1"/>
  <c r="AH6518" i="1"/>
  <c r="U6518" i="1"/>
  <c r="Q6518" i="1"/>
  <c r="K6518" i="1"/>
  <c r="J6518" i="1"/>
  <c r="I6518" i="1"/>
  <c r="F6518" i="1"/>
  <c r="AL6517" i="1"/>
  <c r="AI6517" i="1" s="1"/>
  <c r="AH6517" i="1"/>
  <c r="U6517" i="1"/>
  <c r="Q6517" i="1"/>
  <c r="K6517" i="1"/>
  <c r="J6517" i="1"/>
  <c r="I6517" i="1"/>
  <c r="F6517" i="1"/>
  <c r="AL6516" i="1"/>
  <c r="AI6516" i="1" s="1"/>
  <c r="AH6516" i="1"/>
  <c r="U6516" i="1"/>
  <c r="Q6516" i="1"/>
  <c r="K6516" i="1"/>
  <c r="J6516" i="1"/>
  <c r="I6516" i="1"/>
  <c r="F6516" i="1"/>
  <c r="AL6515" i="1"/>
  <c r="AI6515" i="1" s="1"/>
  <c r="AH6515" i="1"/>
  <c r="U6515" i="1"/>
  <c r="Q6515" i="1"/>
  <c r="K6515" i="1"/>
  <c r="J6515" i="1"/>
  <c r="I6515" i="1"/>
  <c r="F6515" i="1"/>
  <c r="AL6514" i="1"/>
  <c r="AI6514" i="1" s="1"/>
  <c r="AH6514" i="1"/>
  <c r="U6514" i="1"/>
  <c r="Q6514" i="1"/>
  <c r="K6514" i="1"/>
  <c r="J6514" i="1"/>
  <c r="I6514" i="1"/>
  <c r="F6514" i="1"/>
  <c r="AL6513" i="1"/>
  <c r="AI6513" i="1" s="1"/>
  <c r="AH6513" i="1"/>
  <c r="U6513" i="1"/>
  <c r="Q6513" i="1"/>
  <c r="K6513" i="1"/>
  <c r="J6513" i="1"/>
  <c r="I6513" i="1"/>
  <c r="F6513" i="1"/>
  <c r="AL6512" i="1"/>
  <c r="AI6512" i="1" s="1"/>
  <c r="AH6512" i="1"/>
  <c r="U6512" i="1"/>
  <c r="Q6512" i="1"/>
  <c r="K6512" i="1"/>
  <c r="J6512" i="1"/>
  <c r="I6512" i="1"/>
  <c r="F6512" i="1"/>
  <c r="AL6511" i="1"/>
  <c r="AI6511" i="1" s="1"/>
  <c r="AH6511" i="1"/>
  <c r="U6511" i="1"/>
  <c r="Q6511" i="1"/>
  <c r="K6511" i="1"/>
  <c r="J6511" i="1"/>
  <c r="I6511" i="1"/>
  <c r="F6511" i="1"/>
  <c r="AL6510" i="1"/>
  <c r="AI6510" i="1" s="1"/>
  <c r="AH6510" i="1"/>
  <c r="U6510" i="1"/>
  <c r="Q6510" i="1"/>
  <c r="K6510" i="1"/>
  <c r="J6510" i="1"/>
  <c r="I6510" i="1"/>
  <c r="F6510" i="1"/>
  <c r="AL6509" i="1"/>
  <c r="AI6509" i="1" s="1"/>
  <c r="AH6509" i="1"/>
  <c r="U6509" i="1"/>
  <c r="Q6509" i="1"/>
  <c r="K6509" i="1"/>
  <c r="J6509" i="1"/>
  <c r="I6509" i="1"/>
  <c r="F6509" i="1"/>
  <c r="AL6508" i="1"/>
  <c r="AI6508" i="1" s="1"/>
  <c r="AH6508" i="1"/>
  <c r="U6508" i="1"/>
  <c r="Q6508" i="1"/>
  <c r="K6508" i="1"/>
  <c r="J6508" i="1"/>
  <c r="I6508" i="1"/>
  <c r="F6508" i="1"/>
  <c r="AL6507" i="1"/>
  <c r="AI6507" i="1" s="1"/>
  <c r="AH6507" i="1"/>
  <c r="U6507" i="1"/>
  <c r="Q6507" i="1"/>
  <c r="K6507" i="1"/>
  <c r="J6507" i="1"/>
  <c r="I6507" i="1"/>
  <c r="F6507" i="1"/>
  <c r="AL6506" i="1"/>
  <c r="AI6506" i="1" s="1"/>
  <c r="AH6506" i="1"/>
  <c r="U6506" i="1"/>
  <c r="Q6506" i="1"/>
  <c r="K6506" i="1"/>
  <c r="J6506" i="1"/>
  <c r="I6506" i="1"/>
  <c r="F6506" i="1"/>
  <c r="AL6505" i="1"/>
  <c r="AI6505" i="1" s="1"/>
  <c r="AH6505" i="1"/>
  <c r="U6505" i="1"/>
  <c r="Q6505" i="1"/>
  <c r="K6505" i="1"/>
  <c r="J6505" i="1"/>
  <c r="I6505" i="1"/>
  <c r="F6505" i="1"/>
  <c r="AL6504" i="1"/>
  <c r="AI6504" i="1" s="1"/>
  <c r="AH6504" i="1"/>
  <c r="U6504" i="1"/>
  <c r="Q6504" i="1"/>
  <c r="K6504" i="1"/>
  <c r="J6504" i="1"/>
  <c r="I6504" i="1"/>
  <c r="F6504" i="1"/>
  <c r="AL6503" i="1"/>
  <c r="AI6503" i="1" s="1"/>
  <c r="AH6503" i="1"/>
  <c r="U6503" i="1"/>
  <c r="Q6503" i="1"/>
  <c r="K6503" i="1"/>
  <c r="J6503" i="1"/>
  <c r="I6503" i="1"/>
  <c r="F6503" i="1"/>
  <c r="AL6502" i="1"/>
  <c r="AI6502" i="1" s="1"/>
  <c r="AH6502" i="1"/>
  <c r="U6502" i="1"/>
  <c r="Q6502" i="1"/>
  <c r="K6502" i="1"/>
  <c r="J6502" i="1"/>
  <c r="I6502" i="1"/>
  <c r="F6502" i="1"/>
  <c r="AL6501" i="1"/>
  <c r="AI6501" i="1" s="1"/>
  <c r="AH6501" i="1"/>
  <c r="U6501" i="1"/>
  <c r="Q6501" i="1"/>
  <c r="K6501" i="1"/>
  <c r="J6501" i="1"/>
  <c r="I6501" i="1"/>
  <c r="F6501" i="1"/>
  <c r="AL6500" i="1"/>
  <c r="AI6500" i="1" s="1"/>
  <c r="AH6500" i="1"/>
  <c r="U6500" i="1"/>
  <c r="Q6500" i="1"/>
  <c r="K6500" i="1"/>
  <c r="J6500" i="1"/>
  <c r="I6500" i="1"/>
  <c r="F6500" i="1"/>
  <c r="AL6499" i="1"/>
  <c r="AI6499" i="1" s="1"/>
  <c r="AH6499" i="1"/>
  <c r="U6499" i="1"/>
  <c r="Q6499" i="1"/>
  <c r="K6499" i="1"/>
  <c r="J6499" i="1"/>
  <c r="I6499" i="1"/>
  <c r="F6499" i="1"/>
  <c r="AL6498" i="1"/>
  <c r="AI6498" i="1" s="1"/>
  <c r="AH6498" i="1"/>
  <c r="U6498" i="1"/>
  <c r="Q6498" i="1"/>
  <c r="K6498" i="1"/>
  <c r="J6498" i="1"/>
  <c r="I6498" i="1"/>
  <c r="F6498" i="1"/>
  <c r="AL6497" i="1"/>
  <c r="AI6497" i="1" s="1"/>
  <c r="AH6497" i="1"/>
  <c r="U6497" i="1"/>
  <c r="Q6497" i="1"/>
  <c r="K6497" i="1"/>
  <c r="J6497" i="1"/>
  <c r="I6497" i="1"/>
  <c r="F6497" i="1"/>
  <c r="AL6496" i="1"/>
  <c r="AI6496" i="1" s="1"/>
  <c r="AH6496" i="1"/>
  <c r="U6496" i="1"/>
  <c r="Q6496" i="1"/>
  <c r="K6496" i="1"/>
  <c r="J6496" i="1"/>
  <c r="I6496" i="1"/>
  <c r="F6496" i="1"/>
  <c r="AL6495" i="1"/>
  <c r="AI6495" i="1" s="1"/>
  <c r="AH6495" i="1"/>
  <c r="U6495" i="1"/>
  <c r="Q6495" i="1"/>
  <c r="K6495" i="1"/>
  <c r="J6495" i="1"/>
  <c r="I6495" i="1"/>
  <c r="F6495" i="1"/>
  <c r="AL6494" i="1"/>
  <c r="AH6494" i="1"/>
  <c r="U6494" i="1"/>
  <c r="Q6494" i="1"/>
  <c r="K6494" i="1"/>
  <c r="J6494" i="1"/>
  <c r="I6494" i="1"/>
  <c r="F6494" i="1"/>
  <c r="AL6493" i="1"/>
  <c r="AI6493" i="1" s="1"/>
  <c r="AH6493" i="1"/>
  <c r="U6493" i="1"/>
  <c r="Q6493" i="1"/>
  <c r="K6493" i="1"/>
  <c r="J6493" i="1"/>
  <c r="I6493" i="1"/>
  <c r="F6493" i="1"/>
  <c r="AL6492" i="1"/>
  <c r="AI6492" i="1" s="1"/>
  <c r="AH6492" i="1"/>
  <c r="U6492" i="1"/>
  <c r="Q6492" i="1"/>
  <c r="K6492" i="1"/>
  <c r="J6492" i="1"/>
  <c r="I6492" i="1"/>
  <c r="F6492" i="1"/>
  <c r="AL6491" i="1"/>
  <c r="AI6491" i="1" s="1"/>
  <c r="AH6491" i="1"/>
  <c r="U6491" i="1"/>
  <c r="Q6491" i="1"/>
  <c r="K6491" i="1"/>
  <c r="J6491" i="1"/>
  <c r="I6491" i="1"/>
  <c r="F6491" i="1"/>
  <c r="AL6490" i="1"/>
  <c r="AI6490" i="1" s="1"/>
  <c r="AH6490" i="1"/>
  <c r="U6490" i="1"/>
  <c r="Q6490" i="1"/>
  <c r="K6490" i="1"/>
  <c r="J6490" i="1"/>
  <c r="I6490" i="1"/>
  <c r="F6490" i="1"/>
  <c r="AL6489" i="1"/>
  <c r="AI6489" i="1" s="1"/>
  <c r="AH6489" i="1"/>
  <c r="U6489" i="1"/>
  <c r="Q6489" i="1"/>
  <c r="K6489" i="1"/>
  <c r="J6489" i="1"/>
  <c r="I6489" i="1"/>
  <c r="F6489" i="1"/>
  <c r="AL6488" i="1"/>
  <c r="AI6488" i="1" s="1"/>
  <c r="AH6488" i="1"/>
  <c r="U6488" i="1"/>
  <c r="Q6488" i="1"/>
  <c r="K6488" i="1"/>
  <c r="J6488" i="1"/>
  <c r="I6488" i="1"/>
  <c r="F6488" i="1"/>
  <c r="AL6487" i="1"/>
  <c r="AI6487" i="1" s="1"/>
  <c r="AH6487" i="1"/>
  <c r="U6487" i="1"/>
  <c r="Q6487" i="1"/>
  <c r="K6487" i="1"/>
  <c r="J6487" i="1"/>
  <c r="I6487" i="1"/>
  <c r="F6487" i="1"/>
  <c r="AL6486" i="1"/>
  <c r="AI6486" i="1" s="1"/>
  <c r="AH6486" i="1"/>
  <c r="U6486" i="1"/>
  <c r="Q6486" i="1"/>
  <c r="K6486" i="1"/>
  <c r="J6486" i="1"/>
  <c r="I6486" i="1"/>
  <c r="F6486" i="1"/>
  <c r="AL6485" i="1"/>
  <c r="AI6485" i="1" s="1"/>
  <c r="AH6485" i="1"/>
  <c r="U6485" i="1"/>
  <c r="Q6485" i="1"/>
  <c r="K6485" i="1"/>
  <c r="J6485" i="1"/>
  <c r="I6485" i="1"/>
  <c r="F6485" i="1"/>
  <c r="AL6484" i="1"/>
  <c r="AI6484" i="1" s="1"/>
  <c r="AH6484" i="1"/>
  <c r="U6484" i="1"/>
  <c r="Q6484" i="1"/>
  <c r="K6484" i="1"/>
  <c r="J6484" i="1"/>
  <c r="I6484" i="1"/>
  <c r="F6484" i="1"/>
  <c r="AL6483" i="1"/>
  <c r="AI6483" i="1" s="1"/>
  <c r="AH6483" i="1"/>
  <c r="U6483" i="1"/>
  <c r="Q6483" i="1"/>
  <c r="K6483" i="1"/>
  <c r="J6483" i="1"/>
  <c r="I6483" i="1"/>
  <c r="F6483" i="1"/>
  <c r="AL6482" i="1"/>
  <c r="AI6482" i="1" s="1"/>
  <c r="AH6482" i="1"/>
  <c r="U6482" i="1"/>
  <c r="Q6482" i="1"/>
  <c r="K6482" i="1"/>
  <c r="J6482" i="1"/>
  <c r="I6482" i="1"/>
  <c r="F6482" i="1"/>
  <c r="AL6481" i="1"/>
  <c r="AI6481" i="1" s="1"/>
  <c r="AH6481" i="1"/>
  <c r="U6481" i="1"/>
  <c r="Q6481" i="1"/>
  <c r="K6481" i="1"/>
  <c r="J6481" i="1"/>
  <c r="I6481" i="1"/>
  <c r="F6481" i="1"/>
  <c r="AL6480" i="1"/>
  <c r="AI6480" i="1" s="1"/>
  <c r="AH6480" i="1"/>
  <c r="U6480" i="1"/>
  <c r="Q6480" i="1"/>
  <c r="K6480" i="1"/>
  <c r="J6480" i="1"/>
  <c r="I6480" i="1"/>
  <c r="F6480" i="1"/>
  <c r="AL6479" i="1"/>
  <c r="AI6479" i="1" s="1"/>
  <c r="AH6479" i="1"/>
  <c r="U6479" i="1"/>
  <c r="Q6479" i="1"/>
  <c r="K6479" i="1"/>
  <c r="J6479" i="1"/>
  <c r="I6479" i="1"/>
  <c r="F6479" i="1"/>
  <c r="AL6478" i="1"/>
  <c r="AI6478" i="1" s="1"/>
  <c r="AH6478" i="1"/>
  <c r="U6478" i="1"/>
  <c r="Q6478" i="1"/>
  <c r="K6478" i="1"/>
  <c r="J6478" i="1"/>
  <c r="I6478" i="1"/>
  <c r="F6478" i="1"/>
  <c r="AL6477" i="1"/>
  <c r="AI6477" i="1" s="1"/>
  <c r="AH6477" i="1"/>
  <c r="U6477" i="1"/>
  <c r="Q6477" i="1"/>
  <c r="K6477" i="1"/>
  <c r="J6477" i="1"/>
  <c r="I6477" i="1"/>
  <c r="F6477" i="1"/>
  <c r="AL6476" i="1"/>
  <c r="AI6476" i="1" s="1"/>
  <c r="AH6476" i="1"/>
  <c r="U6476" i="1"/>
  <c r="Q6476" i="1"/>
  <c r="K6476" i="1"/>
  <c r="J6476" i="1"/>
  <c r="I6476" i="1"/>
  <c r="F6476" i="1"/>
  <c r="AL6475" i="1"/>
  <c r="AI6475" i="1" s="1"/>
  <c r="AH6475" i="1"/>
  <c r="U6475" i="1"/>
  <c r="Q6475" i="1"/>
  <c r="K6475" i="1"/>
  <c r="J6475" i="1"/>
  <c r="I6475" i="1"/>
  <c r="F6475" i="1"/>
  <c r="AL6474" i="1"/>
  <c r="AI6474" i="1" s="1"/>
  <c r="AH6474" i="1"/>
  <c r="U6474" i="1"/>
  <c r="Q6474" i="1"/>
  <c r="K6474" i="1"/>
  <c r="J6474" i="1"/>
  <c r="I6474" i="1"/>
  <c r="F6474" i="1"/>
  <c r="AL6473" i="1"/>
  <c r="AI6473" i="1" s="1"/>
  <c r="AH6473" i="1"/>
  <c r="U6473" i="1"/>
  <c r="Q6473" i="1"/>
  <c r="K6473" i="1"/>
  <c r="J6473" i="1"/>
  <c r="I6473" i="1"/>
  <c r="F6473" i="1"/>
  <c r="AL6472" i="1"/>
  <c r="AI6472" i="1" s="1"/>
  <c r="AH6472" i="1"/>
  <c r="U6472" i="1"/>
  <c r="Q6472" i="1"/>
  <c r="K6472" i="1"/>
  <c r="J6472" i="1"/>
  <c r="I6472" i="1"/>
  <c r="F6472" i="1"/>
  <c r="AL6471" i="1"/>
  <c r="AI6471" i="1" s="1"/>
  <c r="AH6471" i="1"/>
  <c r="U6471" i="1"/>
  <c r="Q6471" i="1"/>
  <c r="K6471" i="1"/>
  <c r="J6471" i="1"/>
  <c r="I6471" i="1"/>
  <c r="F6471" i="1"/>
  <c r="AL6470" i="1"/>
  <c r="AI6470" i="1" s="1"/>
  <c r="AH6470" i="1"/>
  <c r="U6470" i="1"/>
  <c r="Q6470" i="1"/>
  <c r="K6470" i="1"/>
  <c r="J6470" i="1"/>
  <c r="I6470" i="1"/>
  <c r="F6470" i="1"/>
  <c r="AL6469" i="1"/>
  <c r="AI6469" i="1" s="1"/>
  <c r="AH6469" i="1"/>
  <c r="U6469" i="1"/>
  <c r="Q6469" i="1"/>
  <c r="K6469" i="1"/>
  <c r="J6469" i="1"/>
  <c r="I6469" i="1"/>
  <c r="F6469" i="1"/>
  <c r="AL6468" i="1"/>
  <c r="AI6468" i="1" s="1"/>
  <c r="AH6468" i="1"/>
  <c r="U6468" i="1"/>
  <c r="Q6468" i="1"/>
  <c r="K6468" i="1"/>
  <c r="J6468" i="1"/>
  <c r="I6468" i="1"/>
  <c r="F6468" i="1"/>
  <c r="AL6467" i="1"/>
  <c r="AI6467" i="1" s="1"/>
  <c r="AH6467" i="1"/>
  <c r="U6467" i="1"/>
  <c r="Q6467" i="1"/>
  <c r="K6467" i="1"/>
  <c r="J6467" i="1"/>
  <c r="I6467" i="1"/>
  <c r="F6467" i="1"/>
  <c r="AL6466" i="1"/>
  <c r="AI6466" i="1" s="1"/>
  <c r="AH6466" i="1"/>
  <c r="U6466" i="1"/>
  <c r="Q6466" i="1"/>
  <c r="K6466" i="1"/>
  <c r="J6466" i="1"/>
  <c r="I6466" i="1"/>
  <c r="F6466" i="1"/>
  <c r="AL6465" i="1"/>
  <c r="AI6465" i="1" s="1"/>
  <c r="AH6465" i="1"/>
  <c r="U6465" i="1"/>
  <c r="Q6465" i="1"/>
  <c r="K6465" i="1"/>
  <c r="J6465" i="1"/>
  <c r="I6465" i="1"/>
  <c r="F6465" i="1"/>
  <c r="AL6464" i="1"/>
  <c r="AI6464" i="1" s="1"/>
  <c r="AH6464" i="1"/>
  <c r="U6464" i="1"/>
  <c r="Q6464" i="1"/>
  <c r="K6464" i="1"/>
  <c r="J6464" i="1"/>
  <c r="I6464" i="1"/>
  <c r="F6464" i="1"/>
  <c r="AL6463" i="1"/>
  <c r="AI6463" i="1" s="1"/>
  <c r="AH6463" i="1"/>
  <c r="U6463" i="1"/>
  <c r="Q6463" i="1"/>
  <c r="K6463" i="1"/>
  <c r="J6463" i="1"/>
  <c r="I6463" i="1"/>
  <c r="F6463" i="1"/>
  <c r="AL6462" i="1"/>
  <c r="AI6462" i="1" s="1"/>
  <c r="AH6462" i="1"/>
  <c r="U6462" i="1"/>
  <c r="Q6462" i="1"/>
  <c r="K6462" i="1"/>
  <c r="J6462" i="1"/>
  <c r="I6462" i="1"/>
  <c r="F6462" i="1"/>
  <c r="AL6461" i="1"/>
  <c r="AI6461" i="1" s="1"/>
  <c r="AH6461" i="1"/>
  <c r="U6461" i="1"/>
  <c r="Q6461" i="1"/>
  <c r="K6461" i="1"/>
  <c r="J6461" i="1"/>
  <c r="I6461" i="1"/>
  <c r="F6461" i="1"/>
  <c r="AL6460" i="1"/>
  <c r="AI6460" i="1" s="1"/>
  <c r="AH6460" i="1"/>
  <c r="U6460" i="1"/>
  <c r="Q6460" i="1"/>
  <c r="K6460" i="1"/>
  <c r="J6460" i="1"/>
  <c r="I6460" i="1"/>
  <c r="F6460" i="1"/>
  <c r="AL6459" i="1"/>
  <c r="AI6459" i="1" s="1"/>
  <c r="AH6459" i="1"/>
  <c r="U6459" i="1"/>
  <c r="Q6459" i="1"/>
  <c r="K6459" i="1"/>
  <c r="J6459" i="1"/>
  <c r="I6459" i="1"/>
  <c r="F6459" i="1"/>
  <c r="AL6458" i="1"/>
  <c r="AI6458" i="1" s="1"/>
  <c r="AH6458" i="1"/>
  <c r="U6458" i="1"/>
  <c r="Q6458" i="1"/>
  <c r="K6458" i="1"/>
  <c r="J6458" i="1"/>
  <c r="I6458" i="1"/>
  <c r="F6458" i="1"/>
  <c r="AL6457" i="1"/>
  <c r="AI6457" i="1" s="1"/>
  <c r="AH6457" i="1"/>
  <c r="U6457" i="1"/>
  <c r="Q6457" i="1"/>
  <c r="K6457" i="1"/>
  <c r="J6457" i="1"/>
  <c r="I6457" i="1"/>
  <c r="F6457" i="1"/>
  <c r="AL6456" i="1"/>
  <c r="AI6456" i="1" s="1"/>
  <c r="AH6456" i="1"/>
  <c r="U6456" i="1"/>
  <c r="Q6456" i="1"/>
  <c r="K6456" i="1"/>
  <c r="J6456" i="1"/>
  <c r="I6456" i="1"/>
  <c r="F6456" i="1"/>
  <c r="AL6455" i="1"/>
  <c r="AI6455" i="1" s="1"/>
  <c r="AH6455" i="1"/>
  <c r="U6455" i="1"/>
  <c r="Q6455" i="1"/>
  <c r="K6455" i="1"/>
  <c r="J6455" i="1"/>
  <c r="I6455" i="1"/>
  <c r="F6455" i="1"/>
  <c r="AL6454" i="1"/>
  <c r="AI6454" i="1" s="1"/>
  <c r="AH6454" i="1"/>
  <c r="U6454" i="1"/>
  <c r="Q6454" i="1"/>
  <c r="K6454" i="1"/>
  <c r="J6454" i="1"/>
  <c r="I6454" i="1"/>
  <c r="F6454" i="1"/>
  <c r="AL6453" i="1"/>
  <c r="AI6453" i="1" s="1"/>
  <c r="AH6453" i="1"/>
  <c r="U6453" i="1"/>
  <c r="Q6453" i="1"/>
  <c r="K6453" i="1"/>
  <c r="J6453" i="1"/>
  <c r="I6453" i="1"/>
  <c r="F6453" i="1"/>
  <c r="AL6452" i="1"/>
  <c r="AI6452" i="1" s="1"/>
  <c r="AH6452" i="1"/>
  <c r="U6452" i="1"/>
  <c r="Q6452" i="1"/>
  <c r="K6452" i="1"/>
  <c r="J6452" i="1"/>
  <c r="I6452" i="1"/>
  <c r="F6452" i="1"/>
  <c r="AL6451" i="1"/>
  <c r="AI6451" i="1" s="1"/>
  <c r="AH6451" i="1"/>
  <c r="U6451" i="1"/>
  <c r="Q6451" i="1"/>
  <c r="K6451" i="1"/>
  <c r="J6451" i="1"/>
  <c r="I6451" i="1"/>
  <c r="F6451" i="1"/>
  <c r="AL6450" i="1"/>
  <c r="AI6450" i="1" s="1"/>
  <c r="AH6450" i="1"/>
  <c r="U6450" i="1"/>
  <c r="Q6450" i="1"/>
  <c r="K6450" i="1"/>
  <c r="J6450" i="1"/>
  <c r="I6450" i="1"/>
  <c r="F6450" i="1"/>
  <c r="AL6449" i="1"/>
  <c r="AI6449" i="1" s="1"/>
  <c r="AH6449" i="1"/>
  <c r="U6449" i="1"/>
  <c r="Q6449" i="1"/>
  <c r="K6449" i="1"/>
  <c r="J6449" i="1"/>
  <c r="I6449" i="1"/>
  <c r="F6449" i="1"/>
  <c r="AL6448" i="1"/>
  <c r="AI6448" i="1" s="1"/>
  <c r="AH6448" i="1"/>
  <c r="U6448" i="1"/>
  <c r="Q6448" i="1"/>
  <c r="K6448" i="1"/>
  <c r="J6448" i="1"/>
  <c r="I6448" i="1"/>
  <c r="F6448" i="1"/>
  <c r="AL6447" i="1"/>
  <c r="AI6447" i="1" s="1"/>
  <c r="AH6447" i="1"/>
  <c r="U6447" i="1"/>
  <c r="Q6447" i="1"/>
  <c r="K6447" i="1"/>
  <c r="J6447" i="1"/>
  <c r="I6447" i="1"/>
  <c r="F6447" i="1"/>
  <c r="AL6446" i="1"/>
  <c r="AI6446" i="1" s="1"/>
  <c r="AH6446" i="1"/>
  <c r="U6446" i="1"/>
  <c r="Q6446" i="1"/>
  <c r="K6446" i="1"/>
  <c r="J6446" i="1"/>
  <c r="I6446" i="1"/>
  <c r="F6446" i="1"/>
  <c r="AL6445" i="1"/>
  <c r="AI6445" i="1" s="1"/>
  <c r="AH6445" i="1"/>
  <c r="U6445" i="1"/>
  <c r="Q6445" i="1"/>
  <c r="K6445" i="1"/>
  <c r="J6445" i="1"/>
  <c r="I6445" i="1"/>
  <c r="F6445" i="1"/>
  <c r="AL6444" i="1"/>
  <c r="AI6444" i="1" s="1"/>
  <c r="AH6444" i="1"/>
  <c r="U6444" i="1"/>
  <c r="Q6444" i="1"/>
  <c r="K6444" i="1"/>
  <c r="J6444" i="1"/>
  <c r="I6444" i="1"/>
  <c r="F6444" i="1"/>
  <c r="AL6443" i="1"/>
  <c r="AI6443" i="1" s="1"/>
  <c r="AH6443" i="1"/>
  <c r="U6443" i="1"/>
  <c r="Q6443" i="1"/>
  <c r="K6443" i="1"/>
  <c r="J6443" i="1"/>
  <c r="I6443" i="1"/>
  <c r="F6443" i="1"/>
  <c r="AL6442" i="1"/>
  <c r="AI6442" i="1" s="1"/>
  <c r="AH6442" i="1"/>
  <c r="U6442" i="1"/>
  <c r="Q6442" i="1"/>
  <c r="K6442" i="1"/>
  <c r="J6442" i="1"/>
  <c r="I6442" i="1"/>
  <c r="F6442" i="1"/>
  <c r="AL6441" i="1"/>
  <c r="AI6441" i="1" s="1"/>
  <c r="AH6441" i="1"/>
  <c r="U6441" i="1"/>
  <c r="Q6441" i="1"/>
  <c r="K6441" i="1"/>
  <c r="J6441" i="1"/>
  <c r="I6441" i="1"/>
  <c r="F6441" i="1"/>
  <c r="AL6440" i="1"/>
  <c r="AI6440" i="1" s="1"/>
  <c r="AH6440" i="1"/>
  <c r="U6440" i="1"/>
  <c r="Q6440" i="1"/>
  <c r="K6440" i="1"/>
  <c r="J6440" i="1"/>
  <c r="I6440" i="1"/>
  <c r="F6440" i="1"/>
  <c r="AL6439" i="1"/>
  <c r="AI6439" i="1" s="1"/>
  <c r="AH6439" i="1"/>
  <c r="U6439" i="1"/>
  <c r="Q6439" i="1"/>
  <c r="K6439" i="1"/>
  <c r="J6439" i="1"/>
  <c r="I6439" i="1"/>
  <c r="F6439" i="1"/>
  <c r="AL6438" i="1"/>
  <c r="AI6438" i="1" s="1"/>
  <c r="AH6438" i="1"/>
  <c r="U6438" i="1"/>
  <c r="Q6438" i="1"/>
  <c r="K6438" i="1"/>
  <c r="J6438" i="1"/>
  <c r="I6438" i="1"/>
  <c r="F6438" i="1"/>
  <c r="AL6437" i="1"/>
  <c r="AI6437" i="1" s="1"/>
  <c r="AH6437" i="1"/>
  <c r="U6437" i="1"/>
  <c r="Q6437" i="1"/>
  <c r="K6437" i="1"/>
  <c r="J6437" i="1"/>
  <c r="I6437" i="1"/>
  <c r="F6437" i="1"/>
  <c r="AL6436" i="1"/>
  <c r="AI6436" i="1" s="1"/>
  <c r="AH6436" i="1"/>
  <c r="U6436" i="1"/>
  <c r="Q6436" i="1"/>
  <c r="K6436" i="1"/>
  <c r="J6436" i="1"/>
  <c r="I6436" i="1"/>
  <c r="F6436" i="1"/>
  <c r="AL6435" i="1"/>
  <c r="AI6435" i="1" s="1"/>
  <c r="AH6435" i="1"/>
  <c r="U6435" i="1"/>
  <c r="Q6435" i="1"/>
  <c r="K6435" i="1"/>
  <c r="J6435" i="1"/>
  <c r="I6435" i="1"/>
  <c r="F6435" i="1"/>
  <c r="AL6434" i="1"/>
  <c r="AI6434" i="1" s="1"/>
  <c r="AH6434" i="1"/>
  <c r="U6434" i="1"/>
  <c r="Q6434" i="1"/>
  <c r="K6434" i="1"/>
  <c r="J6434" i="1"/>
  <c r="I6434" i="1"/>
  <c r="F6434" i="1"/>
  <c r="AL6433" i="1"/>
  <c r="AI6433" i="1" s="1"/>
  <c r="AH6433" i="1"/>
  <c r="U6433" i="1"/>
  <c r="Q6433" i="1"/>
  <c r="K6433" i="1"/>
  <c r="J6433" i="1"/>
  <c r="I6433" i="1"/>
  <c r="F6433" i="1"/>
  <c r="AL6432" i="1"/>
  <c r="AI6432" i="1" s="1"/>
  <c r="AH6432" i="1"/>
  <c r="U6432" i="1"/>
  <c r="Q6432" i="1"/>
  <c r="K6432" i="1"/>
  <c r="J6432" i="1"/>
  <c r="I6432" i="1"/>
  <c r="F6432" i="1"/>
  <c r="AL6431" i="1"/>
  <c r="AI6431" i="1" s="1"/>
  <c r="AH6431" i="1"/>
  <c r="U6431" i="1"/>
  <c r="Q6431" i="1"/>
  <c r="K6431" i="1"/>
  <c r="J6431" i="1"/>
  <c r="I6431" i="1"/>
  <c r="F6431" i="1"/>
  <c r="AL6430" i="1"/>
  <c r="AI6430" i="1" s="1"/>
  <c r="AH6430" i="1"/>
  <c r="U6430" i="1"/>
  <c r="Q6430" i="1"/>
  <c r="K6430" i="1"/>
  <c r="J6430" i="1"/>
  <c r="I6430" i="1"/>
  <c r="F6430" i="1"/>
  <c r="AL6429" i="1"/>
  <c r="AI6429" i="1" s="1"/>
  <c r="AH6429" i="1"/>
  <c r="U6429" i="1"/>
  <c r="Q6429" i="1"/>
  <c r="K6429" i="1"/>
  <c r="J6429" i="1"/>
  <c r="I6429" i="1"/>
  <c r="F6429" i="1"/>
  <c r="AL6428" i="1"/>
  <c r="AI6428" i="1" s="1"/>
  <c r="AH6428" i="1"/>
  <c r="U6428" i="1"/>
  <c r="Q6428" i="1"/>
  <c r="K6428" i="1"/>
  <c r="J6428" i="1"/>
  <c r="I6428" i="1"/>
  <c r="F6428" i="1"/>
  <c r="AL6427" i="1"/>
  <c r="AI6427" i="1" s="1"/>
  <c r="AH6427" i="1"/>
  <c r="U6427" i="1"/>
  <c r="Q6427" i="1"/>
  <c r="K6427" i="1"/>
  <c r="J6427" i="1"/>
  <c r="I6427" i="1"/>
  <c r="F6427" i="1"/>
  <c r="AL6426" i="1"/>
  <c r="AI6426" i="1" s="1"/>
  <c r="AH6426" i="1"/>
  <c r="U6426" i="1"/>
  <c r="Q6426" i="1"/>
  <c r="K6426" i="1"/>
  <c r="J6426" i="1"/>
  <c r="I6426" i="1"/>
  <c r="F6426" i="1"/>
  <c r="AL6425" i="1"/>
  <c r="AI6425" i="1" s="1"/>
  <c r="AH6425" i="1"/>
  <c r="U6425" i="1"/>
  <c r="Q6425" i="1"/>
  <c r="K6425" i="1"/>
  <c r="J6425" i="1"/>
  <c r="I6425" i="1"/>
  <c r="F6425" i="1"/>
  <c r="AL6424" i="1"/>
  <c r="AI6424" i="1" s="1"/>
  <c r="AH6424" i="1"/>
  <c r="U6424" i="1"/>
  <c r="Q6424" i="1"/>
  <c r="K6424" i="1"/>
  <c r="J6424" i="1"/>
  <c r="I6424" i="1"/>
  <c r="F6424" i="1"/>
  <c r="AL6423" i="1"/>
  <c r="AI6423" i="1" s="1"/>
  <c r="AH6423" i="1"/>
  <c r="U6423" i="1"/>
  <c r="Q6423" i="1"/>
  <c r="K6423" i="1"/>
  <c r="J6423" i="1"/>
  <c r="I6423" i="1"/>
  <c r="F6423" i="1"/>
  <c r="AL6422" i="1"/>
  <c r="AI6422" i="1" s="1"/>
  <c r="AH6422" i="1"/>
  <c r="U6422" i="1"/>
  <c r="Q6422" i="1"/>
  <c r="K6422" i="1"/>
  <c r="J6422" i="1"/>
  <c r="I6422" i="1"/>
  <c r="F6422" i="1"/>
  <c r="AL6421" i="1"/>
  <c r="AI6421" i="1" s="1"/>
  <c r="AH6421" i="1"/>
  <c r="U6421" i="1"/>
  <c r="Q6421" i="1"/>
  <c r="K6421" i="1"/>
  <c r="J6421" i="1"/>
  <c r="I6421" i="1"/>
  <c r="F6421" i="1"/>
  <c r="AL6420" i="1"/>
  <c r="AI6420" i="1" s="1"/>
  <c r="AH6420" i="1"/>
  <c r="U6420" i="1"/>
  <c r="Q6420" i="1"/>
  <c r="K6420" i="1"/>
  <c r="J6420" i="1"/>
  <c r="I6420" i="1"/>
  <c r="F6420" i="1"/>
  <c r="AL6419" i="1"/>
  <c r="AI6419" i="1" s="1"/>
  <c r="AH6419" i="1"/>
  <c r="U6419" i="1"/>
  <c r="Q6419" i="1"/>
  <c r="K6419" i="1"/>
  <c r="J6419" i="1"/>
  <c r="I6419" i="1"/>
  <c r="F6419" i="1"/>
  <c r="AL6418" i="1"/>
  <c r="AI6418" i="1" s="1"/>
  <c r="AH6418" i="1"/>
  <c r="U6418" i="1"/>
  <c r="Q6418" i="1"/>
  <c r="K6418" i="1"/>
  <c r="J6418" i="1"/>
  <c r="I6418" i="1"/>
  <c r="F6418" i="1"/>
  <c r="AL6417" i="1"/>
  <c r="AI6417" i="1" s="1"/>
  <c r="AH6417" i="1"/>
  <c r="U6417" i="1"/>
  <c r="Q6417" i="1"/>
  <c r="K6417" i="1"/>
  <c r="J6417" i="1"/>
  <c r="I6417" i="1"/>
  <c r="F6417" i="1"/>
  <c r="AL6416" i="1"/>
  <c r="AI6416" i="1" s="1"/>
  <c r="AH6416" i="1"/>
  <c r="U6416" i="1"/>
  <c r="Q6416" i="1"/>
  <c r="K6416" i="1"/>
  <c r="J6416" i="1"/>
  <c r="I6416" i="1"/>
  <c r="F6416" i="1"/>
  <c r="AL6415" i="1"/>
  <c r="AI6415" i="1" s="1"/>
  <c r="AH6415" i="1"/>
  <c r="U6415" i="1"/>
  <c r="Q6415" i="1"/>
  <c r="K6415" i="1"/>
  <c r="J6415" i="1"/>
  <c r="I6415" i="1"/>
  <c r="F6415" i="1"/>
  <c r="AL6414" i="1"/>
  <c r="AI6414" i="1" s="1"/>
  <c r="AH6414" i="1"/>
  <c r="U6414" i="1"/>
  <c r="Q6414" i="1"/>
  <c r="K6414" i="1"/>
  <c r="J6414" i="1"/>
  <c r="I6414" i="1"/>
  <c r="F6414" i="1"/>
  <c r="AL6413" i="1"/>
  <c r="AI6413" i="1" s="1"/>
  <c r="AH6413" i="1"/>
  <c r="U6413" i="1"/>
  <c r="Q6413" i="1"/>
  <c r="K6413" i="1"/>
  <c r="J6413" i="1"/>
  <c r="I6413" i="1"/>
  <c r="F6413" i="1"/>
  <c r="AL6412" i="1"/>
  <c r="AI6412" i="1" s="1"/>
  <c r="AH6412" i="1"/>
  <c r="U6412" i="1"/>
  <c r="Q6412" i="1"/>
  <c r="K6412" i="1"/>
  <c r="J6412" i="1"/>
  <c r="I6412" i="1"/>
  <c r="F6412" i="1"/>
  <c r="AL6411" i="1"/>
  <c r="AI6411" i="1" s="1"/>
  <c r="AH6411" i="1"/>
  <c r="U6411" i="1"/>
  <c r="Q6411" i="1"/>
  <c r="K6411" i="1"/>
  <c r="J6411" i="1"/>
  <c r="I6411" i="1"/>
  <c r="F6411" i="1"/>
  <c r="AL6410" i="1"/>
  <c r="AI6410" i="1" s="1"/>
  <c r="AH6410" i="1"/>
  <c r="U6410" i="1"/>
  <c r="Q6410" i="1"/>
  <c r="K6410" i="1"/>
  <c r="J6410" i="1"/>
  <c r="I6410" i="1"/>
  <c r="F6410" i="1"/>
  <c r="AL6409" i="1"/>
  <c r="AI6409" i="1" s="1"/>
  <c r="AH6409" i="1"/>
  <c r="U6409" i="1"/>
  <c r="Q6409" i="1"/>
  <c r="K6409" i="1"/>
  <c r="J6409" i="1"/>
  <c r="I6409" i="1"/>
  <c r="F6409" i="1"/>
  <c r="AL6408" i="1"/>
  <c r="AI6408" i="1" s="1"/>
  <c r="AH6408" i="1"/>
  <c r="U6408" i="1"/>
  <c r="Q6408" i="1"/>
  <c r="K6408" i="1"/>
  <c r="J6408" i="1"/>
  <c r="I6408" i="1"/>
  <c r="F6408" i="1"/>
  <c r="AL6407" i="1"/>
  <c r="AI6407" i="1" s="1"/>
  <c r="AH6407" i="1"/>
  <c r="U6407" i="1"/>
  <c r="Q6407" i="1"/>
  <c r="K6407" i="1"/>
  <c r="J6407" i="1"/>
  <c r="I6407" i="1"/>
  <c r="F6407" i="1"/>
  <c r="AL6406" i="1"/>
  <c r="AI6406" i="1" s="1"/>
  <c r="AH6406" i="1"/>
  <c r="U6406" i="1"/>
  <c r="Q6406" i="1"/>
  <c r="K6406" i="1"/>
  <c r="J6406" i="1"/>
  <c r="I6406" i="1"/>
  <c r="F6406" i="1"/>
  <c r="AL6405" i="1"/>
  <c r="AI6405" i="1" s="1"/>
  <c r="AH6405" i="1"/>
  <c r="U6405" i="1"/>
  <c r="Q6405" i="1"/>
  <c r="K6405" i="1"/>
  <c r="J6405" i="1"/>
  <c r="I6405" i="1"/>
  <c r="F6405" i="1"/>
  <c r="AL6404" i="1"/>
  <c r="AI6404" i="1" s="1"/>
  <c r="AH6404" i="1"/>
  <c r="U6404" i="1"/>
  <c r="Q6404" i="1"/>
  <c r="K6404" i="1"/>
  <c r="J6404" i="1"/>
  <c r="I6404" i="1"/>
  <c r="F6404" i="1"/>
  <c r="AL6403" i="1"/>
  <c r="AI6403" i="1" s="1"/>
  <c r="AH6403" i="1"/>
  <c r="U6403" i="1"/>
  <c r="Q6403" i="1"/>
  <c r="K6403" i="1"/>
  <c r="J6403" i="1"/>
  <c r="I6403" i="1"/>
  <c r="F6403" i="1"/>
  <c r="AL6402" i="1"/>
  <c r="AI6402" i="1" s="1"/>
  <c r="AH6402" i="1"/>
  <c r="U6402" i="1"/>
  <c r="Q6402" i="1"/>
  <c r="K6402" i="1"/>
  <c r="J6402" i="1"/>
  <c r="I6402" i="1"/>
  <c r="F6402" i="1"/>
  <c r="AL6401" i="1"/>
  <c r="AI6401" i="1" s="1"/>
  <c r="AH6401" i="1"/>
  <c r="U6401" i="1"/>
  <c r="Q6401" i="1"/>
  <c r="K6401" i="1"/>
  <c r="J6401" i="1"/>
  <c r="I6401" i="1"/>
  <c r="F6401" i="1"/>
  <c r="AL6400" i="1"/>
  <c r="AI6400" i="1" s="1"/>
  <c r="AH6400" i="1"/>
  <c r="U6400" i="1"/>
  <c r="Q6400" i="1"/>
  <c r="K6400" i="1"/>
  <c r="J6400" i="1"/>
  <c r="I6400" i="1"/>
  <c r="F6400" i="1"/>
  <c r="AL6399" i="1"/>
  <c r="AI6399" i="1" s="1"/>
  <c r="AH6399" i="1"/>
  <c r="U6399" i="1"/>
  <c r="Q6399" i="1"/>
  <c r="K6399" i="1"/>
  <c r="J6399" i="1"/>
  <c r="I6399" i="1"/>
  <c r="F6399" i="1"/>
  <c r="AL6398" i="1"/>
  <c r="AI6398" i="1" s="1"/>
  <c r="AH6398" i="1"/>
  <c r="U6398" i="1"/>
  <c r="Q6398" i="1"/>
  <c r="K6398" i="1"/>
  <c r="J6398" i="1"/>
  <c r="I6398" i="1"/>
  <c r="F6398" i="1"/>
  <c r="AL6397" i="1"/>
  <c r="AI6397" i="1" s="1"/>
  <c r="AH6397" i="1"/>
  <c r="U6397" i="1"/>
  <c r="Q6397" i="1"/>
  <c r="K6397" i="1"/>
  <c r="J6397" i="1"/>
  <c r="I6397" i="1"/>
  <c r="F6397" i="1"/>
  <c r="AL6396" i="1"/>
  <c r="AI6396" i="1" s="1"/>
  <c r="AH6396" i="1"/>
  <c r="U6396" i="1"/>
  <c r="Q6396" i="1"/>
  <c r="K6396" i="1"/>
  <c r="J6396" i="1"/>
  <c r="I6396" i="1"/>
  <c r="F6396" i="1"/>
  <c r="AL6395" i="1"/>
  <c r="AI6395" i="1" s="1"/>
  <c r="AH6395" i="1"/>
  <c r="U6395" i="1"/>
  <c r="Q6395" i="1"/>
  <c r="K6395" i="1"/>
  <c r="J6395" i="1"/>
  <c r="I6395" i="1"/>
  <c r="F6395" i="1"/>
  <c r="AL6394" i="1"/>
  <c r="AI6394" i="1" s="1"/>
  <c r="AH6394" i="1"/>
  <c r="U6394" i="1"/>
  <c r="Q6394" i="1"/>
  <c r="K6394" i="1"/>
  <c r="J6394" i="1"/>
  <c r="I6394" i="1"/>
  <c r="F6394" i="1"/>
  <c r="AL6393" i="1"/>
  <c r="AI6393" i="1" s="1"/>
  <c r="AH6393" i="1"/>
  <c r="U6393" i="1"/>
  <c r="Q6393" i="1"/>
  <c r="K6393" i="1"/>
  <c r="J6393" i="1"/>
  <c r="I6393" i="1"/>
  <c r="F6393" i="1"/>
  <c r="AL6392" i="1"/>
  <c r="AI6392" i="1" s="1"/>
  <c r="AH6392" i="1"/>
  <c r="U6392" i="1"/>
  <c r="Q6392" i="1"/>
  <c r="K6392" i="1"/>
  <c r="J6392" i="1"/>
  <c r="I6392" i="1"/>
  <c r="F6392" i="1"/>
  <c r="AL6391" i="1"/>
  <c r="AI6391" i="1" s="1"/>
  <c r="AH6391" i="1"/>
  <c r="U6391" i="1"/>
  <c r="Q6391" i="1"/>
  <c r="K6391" i="1"/>
  <c r="J6391" i="1"/>
  <c r="I6391" i="1"/>
  <c r="F6391" i="1"/>
  <c r="AL6390" i="1"/>
  <c r="AI6390" i="1" s="1"/>
  <c r="AH6390" i="1"/>
  <c r="U6390" i="1"/>
  <c r="Q6390" i="1"/>
  <c r="K6390" i="1"/>
  <c r="J6390" i="1"/>
  <c r="I6390" i="1"/>
  <c r="F6390" i="1"/>
  <c r="AL6389" i="1"/>
  <c r="AI6389" i="1" s="1"/>
  <c r="AH6389" i="1"/>
  <c r="U6389" i="1"/>
  <c r="Q6389" i="1"/>
  <c r="K6389" i="1"/>
  <c r="J6389" i="1"/>
  <c r="I6389" i="1"/>
  <c r="F6389" i="1"/>
  <c r="AL6388" i="1"/>
  <c r="AI6388" i="1" s="1"/>
  <c r="AH6388" i="1"/>
  <c r="U6388" i="1"/>
  <c r="Q6388" i="1"/>
  <c r="K6388" i="1"/>
  <c r="J6388" i="1"/>
  <c r="I6388" i="1"/>
  <c r="F6388" i="1"/>
  <c r="AL6387" i="1"/>
  <c r="AI6387" i="1" s="1"/>
  <c r="AH6387" i="1"/>
  <c r="U6387" i="1"/>
  <c r="Q6387" i="1"/>
  <c r="K6387" i="1"/>
  <c r="J6387" i="1"/>
  <c r="I6387" i="1"/>
  <c r="F6387" i="1"/>
  <c r="AL6386" i="1"/>
  <c r="AI6386" i="1" s="1"/>
  <c r="AH6386" i="1"/>
  <c r="U6386" i="1"/>
  <c r="Q6386" i="1"/>
  <c r="K6386" i="1"/>
  <c r="J6386" i="1"/>
  <c r="I6386" i="1"/>
  <c r="F6386" i="1"/>
  <c r="AL6385" i="1"/>
  <c r="AI6385" i="1" s="1"/>
  <c r="AH6385" i="1"/>
  <c r="U6385" i="1"/>
  <c r="Q6385" i="1"/>
  <c r="K6385" i="1"/>
  <c r="J6385" i="1"/>
  <c r="I6385" i="1"/>
  <c r="F6385" i="1"/>
  <c r="AL6384" i="1"/>
  <c r="AI6384" i="1" s="1"/>
  <c r="AH6384" i="1"/>
  <c r="U6384" i="1"/>
  <c r="Q6384" i="1"/>
  <c r="K6384" i="1"/>
  <c r="J6384" i="1"/>
  <c r="I6384" i="1"/>
  <c r="F6384" i="1"/>
  <c r="AL6383" i="1"/>
  <c r="AI6383" i="1" s="1"/>
  <c r="AH6383" i="1"/>
  <c r="U6383" i="1"/>
  <c r="Q6383" i="1"/>
  <c r="K6383" i="1"/>
  <c r="J6383" i="1"/>
  <c r="I6383" i="1"/>
  <c r="F6383" i="1"/>
  <c r="AL6382" i="1"/>
  <c r="AI6382" i="1" s="1"/>
  <c r="AH6382" i="1"/>
  <c r="U6382" i="1"/>
  <c r="Q6382" i="1"/>
  <c r="K6382" i="1"/>
  <c r="J6382" i="1"/>
  <c r="I6382" i="1"/>
  <c r="F6382" i="1"/>
  <c r="AL6381" i="1"/>
  <c r="AI6381" i="1" s="1"/>
  <c r="AH6381" i="1"/>
  <c r="U6381" i="1"/>
  <c r="Q6381" i="1"/>
  <c r="K6381" i="1"/>
  <c r="J6381" i="1"/>
  <c r="I6381" i="1"/>
  <c r="F6381" i="1"/>
  <c r="AL6380" i="1"/>
  <c r="AI6380" i="1" s="1"/>
  <c r="AH6380" i="1"/>
  <c r="U6380" i="1"/>
  <c r="Q6380" i="1"/>
  <c r="K6380" i="1"/>
  <c r="J6380" i="1"/>
  <c r="I6380" i="1"/>
  <c r="F6380" i="1"/>
  <c r="AL6379" i="1"/>
  <c r="AI6379" i="1" s="1"/>
  <c r="AH6379" i="1"/>
  <c r="U6379" i="1"/>
  <c r="Q6379" i="1"/>
  <c r="K6379" i="1"/>
  <c r="J6379" i="1"/>
  <c r="I6379" i="1"/>
  <c r="F6379" i="1"/>
  <c r="AL6378" i="1"/>
  <c r="AI6378" i="1" s="1"/>
  <c r="AH6378" i="1"/>
  <c r="U6378" i="1"/>
  <c r="Q6378" i="1"/>
  <c r="K6378" i="1"/>
  <c r="J6378" i="1"/>
  <c r="I6378" i="1"/>
  <c r="F6378" i="1"/>
  <c r="AL6377" i="1"/>
  <c r="AI6377" i="1" s="1"/>
  <c r="AH6377" i="1"/>
  <c r="U6377" i="1"/>
  <c r="Q6377" i="1"/>
  <c r="K6377" i="1"/>
  <c r="J6377" i="1"/>
  <c r="I6377" i="1"/>
  <c r="F6377" i="1"/>
  <c r="AL6376" i="1"/>
  <c r="AI6376" i="1" s="1"/>
  <c r="AH6376" i="1"/>
  <c r="U6376" i="1"/>
  <c r="Q6376" i="1"/>
  <c r="K6376" i="1"/>
  <c r="J6376" i="1"/>
  <c r="I6376" i="1"/>
  <c r="F6376" i="1"/>
  <c r="AL6375" i="1"/>
  <c r="AI6375" i="1" s="1"/>
  <c r="AH6375" i="1"/>
  <c r="U6375" i="1"/>
  <c r="Q6375" i="1"/>
  <c r="K6375" i="1"/>
  <c r="J6375" i="1"/>
  <c r="I6375" i="1"/>
  <c r="F6375" i="1"/>
  <c r="AL6374" i="1"/>
  <c r="AI6374" i="1" s="1"/>
  <c r="AH6374" i="1"/>
  <c r="U6374" i="1"/>
  <c r="Q6374" i="1"/>
  <c r="K6374" i="1"/>
  <c r="J6374" i="1"/>
  <c r="I6374" i="1"/>
  <c r="F6374" i="1"/>
  <c r="AL6373" i="1"/>
  <c r="AI6373" i="1" s="1"/>
  <c r="AH6373" i="1"/>
  <c r="U6373" i="1"/>
  <c r="Q6373" i="1"/>
  <c r="K6373" i="1"/>
  <c r="J6373" i="1"/>
  <c r="I6373" i="1"/>
  <c r="F6373" i="1"/>
  <c r="AL6372" i="1"/>
  <c r="AI6372" i="1" s="1"/>
  <c r="AH6372" i="1"/>
  <c r="U6372" i="1"/>
  <c r="Q6372" i="1"/>
  <c r="K6372" i="1"/>
  <c r="J6372" i="1"/>
  <c r="I6372" i="1"/>
  <c r="F6372" i="1"/>
  <c r="AL6371" i="1"/>
  <c r="AI6371" i="1" s="1"/>
  <c r="AH6371" i="1"/>
  <c r="U6371" i="1"/>
  <c r="Q6371" i="1"/>
  <c r="K6371" i="1"/>
  <c r="J6371" i="1"/>
  <c r="I6371" i="1"/>
  <c r="F6371" i="1"/>
  <c r="AL6370" i="1"/>
  <c r="AI6370" i="1" s="1"/>
  <c r="AH6370" i="1"/>
  <c r="U6370" i="1"/>
  <c r="Q6370" i="1"/>
  <c r="K6370" i="1"/>
  <c r="J6370" i="1"/>
  <c r="I6370" i="1"/>
  <c r="F6370" i="1"/>
  <c r="AL6369" i="1"/>
  <c r="AI6369" i="1" s="1"/>
  <c r="AH6369" i="1"/>
  <c r="U6369" i="1"/>
  <c r="Q6369" i="1"/>
  <c r="K6369" i="1"/>
  <c r="J6369" i="1"/>
  <c r="I6369" i="1"/>
  <c r="F6369" i="1"/>
  <c r="AL6368" i="1"/>
  <c r="AI6368" i="1" s="1"/>
  <c r="AH6368" i="1"/>
  <c r="U6368" i="1"/>
  <c r="Q6368" i="1"/>
  <c r="K6368" i="1"/>
  <c r="J6368" i="1"/>
  <c r="I6368" i="1"/>
  <c r="F6368" i="1"/>
  <c r="AL6367" i="1"/>
  <c r="AI6367" i="1" s="1"/>
  <c r="AH6367" i="1"/>
  <c r="U6367" i="1"/>
  <c r="Q6367" i="1"/>
  <c r="K6367" i="1"/>
  <c r="J6367" i="1"/>
  <c r="I6367" i="1"/>
  <c r="F6367" i="1"/>
  <c r="AL6366" i="1"/>
  <c r="AI6366" i="1" s="1"/>
  <c r="AH6366" i="1"/>
  <c r="U6366" i="1"/>
  <c r="Q6366" i="1"/>
  <c r="K6366" i="1"/>
  <c r="J6366" i="1"/>
  <c r="I6366" i="1"/>
  <c r="F6366" i="1"/>
  <c r="AL6365" i="1"/>
  <c r="AI6365" i="1" s="1"/>
  <c r="AH6365" i="1"/>
  <c r="U6365" i="1"/>
  <c r="Q6365" i="1"/>
  <c r="K6365" i="1"/>
  <c r="J6365" i="1"/>
  <c r="I6365" i="1"/>
  <c r="F6365" i="1"/>
  <c r="AL6364" i="1"/>
  <c r="AI6364" i="1" s="1"/>
  <c r="AH6364" i="1"/>
  <c r="U6364" i="1"/>
  <c r="Q6364" i="1"/>
  <c r="K6364" i="1"/>
  <c r="J6364" i="1"/>
  <c r="I6364" i="1"/>
  <c r="F6364" i="1"/>
  <c r="AL6363" i="1"/>
  <c r="AI6363" i="1" s="1"/>
  <c r="AH6363" i="1"/>
  <c r="U6363" i="1"/>
  <c r="Q6363" i="1"/>
  <c r="K6363" i="1"/>
  <c r="J6363" i="1"/>
  <c r="I6363" i="1"/>
  <c r="F6363" i="1"/>
  <c r="AL6362" i="1"/>
  <c r="AI6362" i="1" s="1"/>
  <c r="AH6362" i="1"/>
  <c r="U6362" i="1"/>
  <c r="Q6362" i="1"/>
  <c r="K6362" i="1"/>
  <c r="J6362" i="1"/>
  <c r="I6362" i="1"/>
  <c r="F6362" i="1"/>
  <c r="AL6361" i="1"/>
  <c r="AI6361" i="1" s="1"/>
  <c r="AH6361" i="1"/>
  <c r="U6361" i="1"/>
  <c r="Q6361" i="1"/>
  <c r="K6361" i="1"/>
  <c r="J6361" i="1"/>
  <c r="I6361" i="1"/>
  <c r="F6361" i="1"/>
  <c r="AL6360" i="1"/>
  <c r="AI6360" i="1" s="1"/>
  <c r="AH6360" i="1"/>
  <c r="U6360" i="1"/>
  <c r="Q6360" i="1"/>
  <c r="K6360" i="1"/>
  <c r="J6360" i="1"/>
  <c r="I6360" i="1"/>
  <c r="F6360" i="1"/>
  <c r="AL6359" i="1"/>
  <c r="AI6359" i="1" s="1"/>
  <c r="AH6359" i="1"/>
  <c r="U6359" i="1"/>
  <c r="Q6359" i="1"/>
  <c r="K6359" i="1"/>
  <c r="J6359" i="1"/>
  <c r="I6359" i="1"/>
  <c r="F6359" i="1"/>
  <c r="AL6358" i="1"/>
  <c r="AI6358" i="1" s="1"/>
  <c r="AH6358" i="1"/>
  <c r="U6358" i="1"/>
  <c r="Q6358" i="1"/>
  <c r="K6358" i="1"/>
  <c r="J6358" i="1"/>
  <c r="I6358" i="1"/>
  <c r="F6358" i="1"/>
  <c r="AL6357" i="1"/>
  <c r="AI6357" i="1" s="1"/>
  <c r="AH6357" i="1"/>
  <c r="U6357" i="1"/>
  <c r="Q6357" i="1"/>
  <c r="K6357" i="1"/>
  <c r="J6357" i="1"/>
  <c r="I6357" i="1"/>
  <c r="F6357" i="1"/>
  <c r="AL6356" i="1"/>
  <c r="AI6356" i="1" s="1"/>
  <c r="AH6356" i="1"/>
  <c r="U6356" i="1"/>
  <c r="Q6356" i="1"/>
  <c r="K6356" i="1"/>
  <c r="J6356" i="1"/>
  <c r="I6356" i="1"/>
  <c r="F6356" i="1"/>
  <c r="AL6355" i="1"/>
  <c r="AI6355" i="1" s="1"/>
  <c r="AH6355" i="1"/>
  <c r="U6355" i="1"/>
  <c r="Q6355" i="1"/>
  <c r="K6355" i="1"/>
  <c r="J6355" i="1"/>
  <c r="I6355" i="1"/>
  <c r="F6355" i="1"/>
  <c r="AL6354" i="1"/>
  <c r="AI6354" i="1" s="1"/>
  <c r="AH6354" i="1"/>
  <c r="U6354" i="1"/>
  <c r="Q6354" i="1"/>
  <c r="K6354" i="1"/>
  <c r="J6354" i="1"/>
  <c r="I6354" i="1"/>
  <c r="F6354" i="1"/>
  <c r="AL6353" i="1"/>
  <c r="AI6353" i="1" s="1"/>
  <c r="AH6353" i="1"/>
  <c r="U6353" i="1"/>
  <c r="Q6353" i="1"/>
  <c r="K6353" i="1"/>
  <c r="J6353" i="1"/>
  <c r="I6353" i="1"/>
  <c r="F6353" i="1"/>
  <c r="AL6352" i="1"/>
  <c r="AI6352" i="1" s="1"/>
  <c r="AH6352" i="1"/>
  <c r="U6352" i="1"/>
  <c r="Q6352" i="1"/>
  <c r="K6352" i="1"/>
  <c r="J6352" i="1"/>
  <c r="I6352" i="1"/>
  <c r="F6352" i="1"/>
  <c r="AL6351" i="1"/>
  <c r="AI6351" i="1" s="1"/>
  <c r="AH6351" i="1"/>
  <c r="U6351" i="1"/>
  <c r="Q6351" i="1"/>
  <c r="K6351" i="1"/>
  <c r="J6351" i="1"/>
  <c r="I6351" i="1"/>
  <c r="F6351" i="1"/>
  <c r="AL6350" i="1"/>
  <c r="AI6350" i="1" s="1"/>
  <c r="AH6350" i="1"/>
  <c r="U6350" i="1"/>
  <c r="Q6350" i="1"/>
  <c r="K6350" i="1"/>
  <c r="J6350" i="1"/>
  <c r="I6350" i="1"/>
  <c r="F6350" i="1"/>
  <c r="AL6349" i="1"/>
  <c r="AI6349" i="1" s="1"/>
  <c r="AH6349" i="1"/>
  <c r="U6349" i="1"/>
  <c r="Q6349" i="1"/>
  <c r="K6349" i="1"/>
  <c r="J6349" i="1"/>
  <c r="I6349" i="1"/>
  <c r="F6349" i="1"/>
  <c r="AL6348" i="1"/>
  <c r="AI6348" i="1" s="1"/>
  <c r="AH6348" i="1"/>
  <c r="U6348" i="1"/>
  <c r="Q6348" i="1"/>
  <c r="K6348" i="1"/>
  <c r="J6348" i="1"/>
  <c r="I6348" i="1"/>
  <c r="F6348" i="1"/>
  <c r="AL6347" i="1"/>
  <c r="AI6347" i="1" s="1"/>
  <c r="AH6347" i="1"/>
  <c r="U6347" i="1"/>
  <c r="Q6347" i="1"/>
  <c r="K6347" i="1"/>
  <c r="J6347" i="1"/>
  <c r="I6347" i="1"/>
  <c r="F6347" i="1"/>
  <c r="AL6346" i="1"/>
  <c r="AI6346" i="1" s="1"/>
  <c r="AH6346" i="1"/>
  <c r="U6346" i="1"/>
  <c r="Q6346" i="1"/>
  <c r="K6346" i="1"/>
  <c r="J6346" i="1"/>
  <c r="I6346" i="1"/>
  <c r="F6346" i="1"/>
  <c r="AL6345" i="1"/>
  <c r="AI6345" i="1" s="1"/>
  <c r="AH6345" i="1"/>
  <c r="U6345" i="1"/>
  <c r="Q6345" i="1"/>
  <c r="K6345" i="1"/>
  <c r="J6345" i="1"/>
  <c r="I6345" i="1"/>
  <c r="F6345" i="1"/>
  <c r="AL6344" i="1"/>
  <c r="AI6344" i="1" s="1"/>
  <c r="AH6344" i="1"/>
  <c r="U6344" i="1"/>
  <c r="Q6344" i="1"/>
  <c r="K6344" i="1"/>
  <c r="J6344" i="1"/>
  <c r="I6344" i="1"/>
  <c r="F6344" i="1"/>
  <c r="AL6343" i="1"/>
  <c r="AI6343" i="1" s="1"/>
  <c r="AH6343" i="1"/>
  <c r="U6343" i="1"/>
  <c r="Q6343" i="1"/>
  <c r="K6343" i="1"/>
  <c r="J6343" i="1"/>
  <c r="I6343" i="1"/>
  <c r="F6343" i="1"/>
  <c r="AL6342" i="1"/>
  <c r="AI6342" i="1" s="1"/>
  <c r="AH6342" i="1"/>
  <c r="U6342" i="1"/>
  <c r="Q6342" i="1"/>
  <c r="K6342" i="1"/>
  <c r="J6342" i="1"/>
  <c r="I6342" i="1"/>
  <c r="F6342" i="1"/>
  <c r="AL6341" i="1"/>
  <c r="AI6341" i="1" s="1"/>
  <c r="AH6341" i="1"/>
  <c r="U6341" i="1"/>
  <c r="Q6341" i="1"/>
  <c r="K6341" i="1"/>
  <c r="J6341" i="1"/>
  <c r="I6341" i="1"/>
  <c r="F6341" i="1"/>
  <c r="AL6340" i="1"/>
  <c r="AI6340" i="1" s="1"/>
  <c r="AH6340" i="1"/>
  <c r="U6340" i="1"/>
  <c r="Q6340" i="1"/>
  <c r="K6340" i="1"/>
  <c r="J6340" i="1"/>
  <c r="I6340" i="1"/>
  <c r="F6340" i="1"/>
  <c r="AL6339" i="1"/>
  <c r="AI6339" i="1" s="1"/>
  <c r="AH6339" i="1"/>
  <c r="U6339" i="1"/>
  <c r="Q6339" i="1"/>
  <c r="K6339" i="1"/>
  <c r="J6339" i="1"/>
  <c r="I6339" i="1"/>
  <c r="F6339" i="1"/>
  <c r="AL6338" i="1"/>
  <c r="AI6338" i="1" s="1"/>
  <c r="AH6338" i="1"/>
  <c r="U6338" i="1"/>
  <c r="Q6338" i="1"/>
  <c r="K6338" i="1"/>
  <c r="J6338" i="1"/>
  <c r="I6338" i="1"/>
  <c r="F6338" i="1"/>
  <c r="AL6337" i="1"/>
  <c r="AI6337" i="1" s="1"/>
  <c r="AH6337" i="1"/>
  <c r="U6337" i="1"/>
  <c r="Q6337" i="1"/>
  <c r="K6337" i="1"/>
  <c r="J6337" i="1"/>
  <c r="I6337" i="1"/>
  <c r="F6337" i="1"/>
  <c r="AL6336" i="1"/>
  <c r="AI6336" i="1" s="1"/>
  <c r="AH6336" i="1"/>
  <c r="U6336" i="1"/>
  <c r="Q6336" i="1"/>
  <c r="K6336" i="1"/>
  <c r="J6336" i="1"/>
  <c r="I6336" i="1"/>
  <c r="F6336" i="1"/>
  <c r="AL6335" i="1"/>
  <c r="AI6335" i="1" s="1"/>
  <c r="AH6335" i="1"/>
  <c r="U6335" i="1"/>
  <c r="Q6335" i="1"/>
  <c r="K6335" i="1"/>
  <c r="J6335" i="1"/>
  <c r="I6335" i="1"/>
  <c r="F6335" i="1"/>
  <c r="AL6334" i="1"/>
  <c r="AI6334" i="1" s="1"/>
  <c r="AH6334" i="1"/>
  <c r="U6334" i="1"/>
  <c r="Q6334" i="1"/>
  <c r="K6334" i="1"/>
  <c r="J6334" i="1"/>
  <c r="I6334" i="1"/>
  <c r="F6334" i="1"/>
  <c r="AL6333" i="1"/>
  <c r="AI6333" i="1" s="1"/>
  <c r="AH6333" i="1"/>
  <c r="U6333" i="1"/>
  <c r="Q6333" i="1"/>
  <c r="K6333" i="1"/>
  <c r="J6333" i="1"/>
  <c r="I6333" i="1"/>
  <c r="F6333" i="1"/>
  <c r="AL6332" i="1"/>
  <c r="AI6332" i="1" s="1"/>
  <c r="AH6332" i="1"/>
  <c r="U6332" i="1"/>
  <c r="Q6332" i="1"/>
  <c r="K6332" i="1"/>
  <c r="J6332" i="1"/>
  <c r="I6332" i="1"/>
  <c r="F6332" i="1"/>
  <c r="AL6331" i="1"/>
  <c r="AI6331" i="1" s="1"/>
  <c r="AH6331" i="1"/>
  <c r="U6331" i="1"/>
  <c r="Q6331" i="1"/>
  <c r="K6331" i="1"/>
  <c r="J6331" i="1"/>
  <c r="I6331" i="1"/>
  <c r="F6331" i="1"/>
  <c r="AL6330" i="1"/>
  <c r="AI6330" i="1" s="1"/>
  <c r="AH6330" i="1"/>
  <c r="U6330" i="1"/>
  <c r="Q6330" i="1"/>
  <c r="K6330" i="1"/>
  <c r="J6330" i="1"/>
  <c r="I6330" i="1"/>
  <c r="F6330" i="1"/>
  <c r="AL6329" i="1"/>
  <c r="AI6329" i="1" s="1"/>
  <c r="AH6329" i="1"/>
  <c r="U6329" i="1"/>
  <c r="Q6329" i="1"/>
  <c r="K6329" i="1"/>
  <c r="J6329" i="1"/>
  <c r="I6329" i="1"/>
  <c r="F6329" i="1"/>
  <c r="AL6328" i="1"/>
  <c r="AI6328" i="1" s="1"/>
  <c r="AH6328" i="1"/>
  <c r="U6328" i="1"/>
  <c r="Q6328" i="1"/>
  <c r="K6328" i="1"/>
  <c r="J6328" i="1"/>
  <c r="I6328" i="1"/>
  <c r="F6328" i="1"/>
  <c r="AL6327" i="1"/>
  <c r="AI6327" i="1" s="1"/>
  <c r="AH6327" i="1"/>
  <c r="U6327" i="1"/>
  <c r="Q6327" i="1"/>
  <c r="K6327" i="1"/>
  <c r="J6327" i="1"/>
  <c r="I6327" i="1"/>
  <c r="F6327" i="1"/>
  <c r="AL6326" i="1"/>
  <c r="AI6326" i="1" s="1"/>
  <c r="AH6326" i="1"/>
  <c r="U6326" i="1"/>
  <c r="Q6326" i="1"/>
  <c r="K6326" i="1"/>
  <c r="J6326" i="1"/>
  <c r="I6326" i="1"/>
  <c r="F6326" i="1"/>
  <c r="AL6325" i="1"/>
  <c r="AI6325" i="1" s="1"/>
  <c r="AH6325" i="1"/>
  <c r="U6325" i="1"/>
  <c r="Q6325" i="1"/>
  <c r="K6325" i="1"/>
  <c r="J6325" i="1"/>
  <c r="I6325" i="1"/>
  <c r="F6325" i="1"/>
  <c r="AL6324" i="1"/>
  <c r="AI6324" i="1" s="1"/>
  <c r="AH6324" i="1"/>
  <c r="U6324" i="1"/>
  <c r="Q6324" i="1"/>
  <c r="K6324" i="1"/>
  <c r="J6324" i="1"/>
  <c r="I6324" i="1"/>
  <c r="F6324" i="1"/>
  <c r="AL6323" i="1"/>
  <c r="AI6323" i="1" s="1"/>
  <c r="AH6323" i="1"/>
  <c r="U6323" i="1"/>
  <c r="Q6323" i="1"/>
  <c r="K6323" i="1"/>
  <c r="J6323" i="1"/>
  <c r="I6323" i="1"/>
  <c r="F6323" i="1"/>
  <c r="AL6322" i="1"/>
  <c r="AI6322" i="1" s="1"/>
  <c r="AH6322" i="1"/>
  <c r="U6322" i="1"/>
  <c r="Q6322" i="1"/>
  <c r="K6322" i="1"/>
  <c r="J6322" i="1"/>
  <c r="I6322" i="1"/>
  <c r="F6322" i="1"/>
  <c r="AL6321" i="1"/>
  <c r="AI6321" i="1" s="1"/>
  <c r="AH6321" i="1"/>
  <c r="U6321" i="1"/>
  <c r="Q6321" i="1"/>
  <c r="K6321" i="1"/>
  <c r="J6321" i="1"/>
  <c r="I6321" i="1"/>
  <c r="F6321" i="1"/>
  <c r="AL6320" i="1"/>
  <c r="AI6320" i="1" s="1"/>
  <c r="AH6320" i="1"/>
  <c r="U6320" i="1"/>
  <c r="Q6320" i="1"/>
  <c r="K6320" i="1"/>
  <c r="J6320" i="1"/>
  <c r="I6320" i="1"/>
  <c r="F6320" i="1"/>
  <c r="AL6319" i="1"/>
  <c r="AI6319" i="1" s="1"/>
  <c r="AH6319" i="1"/>
  <c r="U6319" i="1"/>
  <c r="Q6319" i="1"/>
  <c r="K6319" i="1"/>
  <c r="J6319" i="1"/>
  <c r="I6319" i="1"/>
  <c r="F6319" i="1"/>
  <c r="AL6318" i="1"/>
  <c r="AI6318" i="1" s="1"/>
  <c r="AH6318" i="1"/>
  <c r="U6318" i="1"/>
  <c r="Q6318" i="1"/>
  <c r="K6318" i="1"/>
  <c r="J6318" i="1"/>
  <c r="I6318" i="1"/>
  <c r="F6318" i="1"/>
  <c r="AL6317" i="1"/>
  <c r="AI6317" i="1" s="1"/>
  <c r="AH6317" i="1"/>
  <c r="U6317" i="1"/>
  <c r="Q6317" i="1"/>
  <c r="K6317" i="1"/>
  <c r="J6317" i="1"/>
  <c r="I6317" i="1"/>
  <c r="F6317" i="1"/>
  <c r="AL6316" i="1"/>
  <c r="AI6316" i="1" s="1"/>
  <c r="AH6316" i="1"/>
  <c r="U6316" i="1"/>
  <c r="Q6316" i="1"/>
  <c r="K6316" i="1"/>
  <c r="J6316" i="1"/>
  <c r="I6316" i="1"/>
  <c r="F6316" i="1"/>
  <c r="AL6315" i="1"/>
  <c r="AI6315" i="1" s="1"/>
  <c r="AH6315" i="1"/>
  <c r="U6315" i="1"/>
  <c r="Q6315" i="1"/>
  <c r="K6315" i="1"/>
  <c r="J6315" i="1"/>
  <c r="I6315" i="1"/>
  <c r="F6315" i="1"/>
  <c r="AL6314" i="1"/>
  <c r="AI6314" i="1" s="1"/>
  <c r="AH6314" i="1"/>
  <c r="U6314" i="1"/>
  <c r="Q6314" i="1"/>
  <c r="K6314" i="1"/>
  <c r="J6314" i="1"/>
  <c r="I6314" i="1"/>
  <c r="F6314" i="1"/>
  <c r="AL6313" i="1"/>
  <c r="AI6313" i="1" s="1"/>
  <c r="AH6313" i="1"/>
  <c r="U6313" i="1"/>
  <c r="Q6313" i="1"/>
  <c r="K6313" i="1"/>
  <c r="J6313" i="1"/>
  <c r="I6313" i="1"/>
  <c r="F6313" i="1"/>
  <c r="AL6312" i="1"/>
  <c r="AI6312" i="1" s="1"/>
  <c r="AH6312" i="1"/>
  <c r="U6312" i="1"/>
  <c r="Q6312" i="1"/>
  <c r="K6312" i="1"/>
  <c r="J6312" i="1"/>
  <c r="I6312" i="1"/>
  <c r="F6312" i="1"/>
  <c r="AL6311" i="1"/>
  <c r="AI6311" i="1" s="1"/>
  <c r="AH6311" i="1"/>
  <c r="U6311" i="1"/>
  <c r="Q6311" i="1"/>
  <c r="K6311" i="1"/>
  <c r="J6311" i="1"/>
  <c r="I6311" i="1"/>
  <c r="F6311" i="1"/>
  <c r="AL6310" i="1"/>
  <c r="AI6310" i="1" s="1"/>
  <c r="AH6310" i="1"/>
  <c r="U6310" i="1"/>
  <c r="Q6310" i="1"/>
  <c r="K6310" i="1"/>
  <c r="J6310" i="1"/>
  <c r="I6310" i="1"/>
  <c r="F6310" i="1"/>
  <c r="AL6309" i="1"/>
  <c r="AI6309" i="1" s="1"/>
  <c r="AH6309" i="1"/>
  <c r="U6309" i="1"/>
  <c r="Q6309" i="1"/>
  <c r="K6309" i="1"/>
  <c r="J6309" i="1"/>
  <c r="I6309" i="1"/>
  <c r="F6309" i="1"/>
  <c r="AL6308" i="1"/>
  <c r="AI6308" i="1" s="1"/>
  <c r="AH6308" i="1"/>
  <c r="U6308" i="1"/>
  <c r="Q6308" i="1"/>
  <c r="K6308" i="1"/>
  <c r="J6308" i="1"/>
  <c r="I6308" i="1"/>
  <c r="F6308" i="1"/>
  <c r="AL6307" i="1"/>
  <c r="AI6307" i="1" s="1"/>
  <c r="AH6307" i="1"/>
  <c r="U6307" i="1"/>
  <c r="Q6307" i="1"/>
  <c r="K6307" i="1"/>
  <c r="J6307" i="1"/>
  <c r="I6307" i="1"/>
  <c r="F6307" i="1"/>
  <c r="AL6306" i="1"/>
  <c r="AI6306" i="1" s="1"/>
  <c r="AH6306" i="1"/>
  <c r="U6306" i="1"/>
  <c r="Q6306" i="1"/>
  <c r="K6306" i="1"/>
  <c r="J6306" i="1"/>
  <c r="I6306" i="1"/>
  <c r="F6306" i="1"/>
  <c r="AL6305" i="1"/>
  <c r="AI6305" i="1" s="1"/>
  <c r="AH6305" i="1"/>
  <c r="U6305" i="1"/>
  <c r="Q6305" i="1"/>
  <c r="K6305" i="1"/>
  <c r="J6305" i="1"/>
  <c r="I6305" i="1"/>
  <c r="F6305" i="1"/>
  <c r="AL6304" i="1"/>
  <c r="AI6304" i="1" s="1"/>
  <c r="AH6304" i="1"/>
  <c r="U6304" i="1"/>
  <c r="Q6304" i="1"/>
  <c r="K6304" i="1"/>
  <c r="J6304" i="1"/>
  <c r="I6304" i="1"/>
  <c r="F6304" i="1"/>
  <c r="AL6303" i="1"/>
  <c r="AI6303" i="1" s="1"/>
  <c r="AH6303" i="1"/>
  <c r="U6303" i="1"/>
  <c r="Q6303" i="1"/>
  <c r="K6303" i="1"/>
  <c r="J6303" i="1"/>
  <c r="I6303" i="1"/>
  <c r="F6303" i="1"/>
  <c r="AL6302" i="1"/>
  <c r="AI6302" i="1" s="1"/>
  <c r="AH6302" i="1"/>
  <c r="U6302" i="1"/>
  <c r="Q6302" i="1"/>
  <c r="K6302" i="1"/>
  <c r="J6302" i="1"/>
  <c r="I6302" i="1"/>
  <c r="F6302" i="1"/>
  <c r="AL6301" i="1"/>
  <c r="AI6301" i="1" s="1"/>
  <c r="AH6301" i="1"/>
  <c r="U6301" i="1"/>
  <c r="Q6301" i="1"/>
  <c r="K6301" i="1"/>
  <c r="J6301" i="1"/>
  <c r="I6301" i="1"/>
  <c r="F6301" i="1"/>
  <c r="AL6300" i="1"/>
  <c r="AI6300" i="1" s="1"/>
  <c r="AH6300" i="1"/>
  <c r="U6300" i="1"/>
  <c r="Q6300" i="1"/>
  <c r="K6300" i="1"/>
  <c r="J6300" i="1"/>
  <c r="I6300" i="1"/>
  <c r="F6300" i="1"/>
  <c r="AL6299" i="1"/>
  <c r="AI6299" i="1" s="1"/>
  <c r="AH6299" i="1"/>
  <c r="U6299" i="1"/>
  <c r="Q6299" i="1"/>
  <c r="K6299" i="1"/>
  <c r="J6299" i="1"/>
  <c r="I6299" i="1"/>
  <c r="F6299" i="1"/>
  <c r="AL6298" i="1"/>
  <c r="AI6298" i="1" s="1"/>
  <c r="AH6298" i="1"/>
  <c r="U6298" i="1"/>
  <c r="Q6298" i="1"/>
  <c r="K6298" i="1"/>
  <c r="J6298" i="1"/>
  <c r="I6298" i="1"/>
  <c r="F6298" i="1"/>
  <c r="AL6297" i="1"/>
  <c r="AI6297" i="1" s="1"/>
  <c r="AH6297" i="1"/>
  <c r="U6297" i="1"/>
  <c r="Q6297" i="1"/>
  <c r="K6297" i="1"/>
  <c r="J6297" i="1"/>
  <c r="I6297" i="1"/>
  <c r="F6297" i="1"/>
  <c r="AL6296" i="1"/>
  <c r="AI6296" i="1" s="1"/>
  <c r="AH6296" i="1"/>
  <c r="U6296" i="1"/>
  <c r="Q6296" i="1"/>
  <c r="K6296" i="1"/>
  <c r="J6296" i="1"/>
  <c r="I6296" i="1"/>
  <c r="F6296" i="1"/>
  <c r="AL6295" i="1"/>
  <c r="AI6295" i="1" s="1"/>
  <c r="AH6295" i="1"/>
  <c r="U6295" i="1"/>
  <c r="Q6295" i="1"/>
  <c r="K6295" i="1"/>
  <c r="J6295" i="1"/>
  <c r="I6295" i="1"/>
  <c r="F6295" i="1"/>
  <c r="AL6294" i="1"/>
  <c r="AI6294" i="1" s="1"/>
  <c r="AH6294" i="1"/>
  <c r="U6294" i="1"/>
  <c r="Q6294" i="1"/>
  <c r="K6294" i="1"/>
  <c r="J6294" i="1"/>
  <c r="I6294" i="1"/>
  <c r="F6294" i="1"/>
  <c r="AL6293" i="1"/>
  <c r="AI6293" i="1" s="1"/>
  <c r="AH6293" i="1"/>
  <c r="U6293" i="1"/>
  <c r="Q6293" i="1"/>
  <c r="K6293" i="1"/>
  <c r="J6293" i="1"/>
  <c r="I6293" i="1"/>
  <c r="F6293" i="1"/>
  <c r="AL6292" i="1"/>
  <c r="AH6292" i="1"/>
  <c r="U6292" i="1"/>
  <c r="Q6292" i="1"/>
  <c r="K6292" i="1"/>
  <c r="J6292" i="1"/>
  <c r="I6292" i="1"/>
  <c r="F6292" i="1"/>
  <c r="AL6291" i="1"/>
  <c r="AI6291" i="1" s="1"/>
  <c r="AH6291" i="1"/>
  <c r="U6291" i="1"/>
  <c r="Q6291" i="1"/>
  <c r="K6291" i="1"/>
  <c r="J6291" i="1"/>
  <c r="I6291" i="1"/>
  <c r="F6291" i="1"/>
  <c r="AL6290" i="1"/>
  <c r="AI6290" i="1" s="1"/>
  <c r="AH6290" i="1"/>
  <c r="U6290" i="1"/>
  <c r="Q6290" i="1"/>
  <c r="K6290" i="1"/>
  <c r="J6290" i="1"/>
  <c r="I6290" i="1"/>
  <c r="F6290" i="1"/>
  <c r="AL6289" i="1"/>
  <c r="AI6289" i="1" s="1"/>
  <c r="AH6289" i="1"/>
  <c r="U6289" i="1"/>
  <c r="Q6289" i="1"/>
  <c r="K6289" i="1"/>
  <c r="J6289" i="1"/>
  <c r="I6289" i="1"/>
  <c r="F6289" i="1"/>
  <c r="AL6288" i="1"/>
  <c r="AI6288" i="1" s="1"/>
  <c r="AH6288" i="1"/>
  <c r="U6288" i="1"/>
  <c r="Q6288" i="1"/>
  <c r="K6288" i="1"/>
  <c r="J6288" i="1"/>
  <c r="I6288" i="1"/>
  <c r="F6288" i="1"/>
  <c r="AL6287" i="1"/>
  <c r="AI6287" i="1" s="1"/>
  <c r="AH6287" i="1"/>
  <c r="U6287" i="1"/>
  <c r="Q6287" i="1"/>
  <c r="K6287" i="1"/>
  <c r="J6287" i="1"/>
  <c r="I6287" i="1"/>
  <c r="F6287" i="1"/>
  <c r="AL6286" i="1"/>
  <c r="AI6286" i="1" s="1"/>
  <c r="AH6286" i="1"/>
  <c r="U6286" i="1"/>
  <c r="Q6286" i="1"/>
  <c r="K6286" i="1"/>
  <c r="J6286" i="1"/>
  <c r="I6286" i="1"/>
  <c r="F6286" i="1"/>
  <c r="AL6285" i="1"/>
  <c r="AI6285" i="1" s="1"/>
  <c r="AH6285" i="1"/>
  <c r="U6285" i="1"/>
  <c r="Q6285" i="1"/>
  <c r="K6285" i="1"/>
  <c r="J6285" i="1"/>
  <c r="I6285" i="1"/>
  <c r="F6285" i="1"/>
  <c r="AL6284" i="1"/>
  <c r="AI6284" i="1" s="1"/>
  <c r="AH6284" i="1"/>
  <c r="U6284" i="1"/>
  <c r="Q6284" i="1"/>
  <c r="K6284" i="1"/>
  <c r="J6284" i="1"/>
  <c r="I6284" i="1"/>
  <c r="F6284" i="1"/>
  <c r="AL6283" i="1"/>
  <c r="AI6283" i="1" s="1"/>
  <c r="AH6283" i="1"/>
  <c r="U6283" i="1"/>
  <c r="Q6283" i="1"/>
  <c r="K6283" i="1"/>
  <c r="J6283" i="1"/>
  <c r="I6283" i="1"/>
  <c r="F6283" i="1"/>
  <c r="AL6282" i="1"/>
  <c r="AI6282" i="1" s="1"/>
  <c r="AH6282" i="1"/>
  <c r="U6282" i="1"/>
  <c r="Q6282" i="1"/>
  <c r="K6282" i="1"/>
  <c r="J6282" i="1"/>
  <c r="I6282" i="1"/>
  <c r="F6282" i="1"/>
  <c r="AL6281" i="1"/>
  <c r="AI6281" i="1" s="1"/>
  <c r="AH6281" i="1"/>
  <c r="U6281" i="1"/>
  <c r="Q6281" i="1"/>
  <c r="K6281" i="1"/>
  <c r="J6281" i="1"/>
  <c r="I6281" i="1"/>
  <c r="F6281" i="1"/>
  <c r="AL6280" i="1"/>
  <c r="AI6280" i="1" s="1"/>
  <c r="AH6280" i="1"/>
  <c r="U6280" i="1"/>
  <c r="Q6280" i="1"/>
  <c r="K6280" i="1"/>
  <c r="J6280" i="1"/>
  <c r="I6280" i="1"/>
  <c r="F6280" i="1"/>
  <c r="AL6279" i="1"/>
  <c r="AI6279" i="1" s="1"/>
  <c r="AH6279" i="1"/>
  <c r="U6279" i="1"/>
  <c r="Q6279" i="1"/>
  <c r="K6279" i="1"/>
  <c r="J6279" i="1"/>
  <c r="I6279" i="1"/>
  <c r="F6279" i="1"/>
  <c r="AL6278" i="1"/>
  <c r="AI6278" i="1" s="1"/>
  <c r="AH6278" i="1"/>
  <c r="U6278" i="1"/>
  <c r="Q6278" i="1"/>
  <c r="K6278" i="1"/>
  <c r="J6278" i="1"/>
  <c r="I6278" i="1"/>
  <c r="F6278" i="1"/>
  <c r="AL6277" i="1"/>
  <c r="AI6277" i="1" s="1"/>
  <c r="AH6277" i="1"/>
  <c r="U6277" i="1"/>
  <c r="Q6277" i="1"/>
  <c r="K6277" i="1"/>
  <c r="J6277" i="1"/>
  <c r="I6277" i="1"/>
  <c r="F6277" i="1"/>
  <c r="AL6276" i="1"/>
  <c r="AI6276" i="1" s="1"/>
  <c r="AH6276" i="1"/>
  <c r="U6276" i="1"/>
  <c r="Q6276" i="1"/>
  <c r="K6276" i="1"/>
  <c r="J6276" i="1"/>
  <c r="I6276" i="1"/>
  <c r="F6276" i="1"/>
  <c r="AL6275" i="1"/>
  <c r="AI6275" i="1" s="1"/>
  <c r="AH6275" i="1"/>
  <c r="U6275" i="1"/>
  <c r="Q6275" i="1"/>
  <c r="K6275" i="1"/>
  <c r="J6275" i="1"/>
  <c r="I6275" i="1"/>
  <c r="F6275" i="1"/>
  <c r="AL6274" i="1"/>
  <c r="AI6274" i="1" s="1"/>
  <c r="AH6274" i="1"/>
  <c r="U6274" i="1"/>
  <c r="Q6274" i="1"/>
  <c r="K6274" i="1"/>
  <c r="J6274" i="1"/>
  <c r="I6274" i="1"/>
  <c r="F6274" i="1"/>
  <c r="AL6273" i="1"/>
  <c r="AI6273" i="1" s="1"/>
  <c r="AH6273" i="1"/>
  <c r="U6273" i="1"/>
  <c r="Q6273" i="1"/>
  <c r="K6273" i="1"/>
  <c r="J6273" i="1"/>
  <c r="I6273" i="1"/>
  <c r="F6273" i="1"/>
  <c r="AL6272" i="1"/>
  <c r="AI6272" i="1" s="1"/>
  <c r="AH6272" i="1"/>
  <c r="U6272" i="1"/>
  <c r="Q6272" i="1"/>
  <c r="K6272" i="1"/>
  <c r="J6272" i="1"/>
  <c r="I6272" i="1"/>
  <c r="F6272" i="1"/>
  <c r="AL6271" i="1"/>
  <c r="AI6271" i="1" s="1"/>
  <c r="AH6271" i="1"/>
  <c r="U6271" i="1"/>
  <c r="Q6271" i="1"/>
  <c r="K6271" i="1"/>
  <c r="J6271" i="1"/>
  <c r="I6271" i="1"/>
  <c r="F6271" i="1"/>
  <c r="AL6270" i="1"/>
  <c r="AI6270" i="1" s="1"/>
  <c r="AH6270" i="1"/>
  <c r="U6270" i="1"/>
  <c r="Q6270" i="1"/>
  <c r="K6270" i="1"/>
  <c r="J6270" i="1"/>
  <c r="I6270" i="1"/>
  <c r="F6270" i="1"/>
  <c r="AL6269" i="1"/>
  <c r="AI6269" i="1" s="1"/>
  <c r="AH6269" i="1"/>
  <c r="U6269" i="1"/>
  <c r="Q6269" i="1"/>
  <c r="K6269" i="1"/>
  <c r="J6269" i="1"/>
  <c r="I6269" i="1"/>
  <c r="F6269" i="1"/>
  <c r="AL6268" i="1"/>
  <c r="AI6268" i="1" s="1"/>
  <c r="AH6268" i="1"/>
  <c r="U6268" i="1"/>
  <c r="Q6268" i="1"/>
  <c r="K6268" i="1"/>
  <c r="J6268" i="1"/>
  <c r="I6268" i="1"/>
  <c r="F6268" i="1"/>
  <c r="AL6267" i="1"/>
  <c r="AI6267" i="1" s="1"/>
  <c r="AH6267" i="1"/>
  <c r="U6267" i="1"/>
  <c r="Q6267" i="1"/>
  <c r="K6267" i="1"/>
  <c r="J6267" i="1"/>
  <c r="I6267" i="1"/>
  <c r="F6267" i="1"/>
  <c r="AL6266" i="1"/>
  <c r="AI6266" i="1" s="1"/>
  <c r="AH6266" i="1"/>
  <c r="U6266" i="1"/>
  <c r="Q6266" i="1"/>
  <c r="K6266" i="1"/>
  <c r="J6266" i="1"/>
  <c r="I6266" i="1"/>
  <c r="F6266" i="1"/>
  <c r="AL6265" i="1"/>
  <c r="AI6265" i="1" s="1"/>
  <c r="AH6265" i="1"/>
  <c r="U6265" i="1"/>
  <c r="Q6265" i="1"/>
  <c r="K6265" i="1"/>
  <c r="J6265" i="1"/>
  <c r="I6265" i="1"/>
  <c r="F6265" i="1"/>
  <c r="AL6264" i="1"/>
  <c r="AI6264" i="1" s="1"/>
  <c r="AH6264" i="1"/>
  <c r="U6264" i="1"/>
  <c r="Q6264" i="1"/>
  <c r="K6264" i="1"/>
  <c r="J6264" i="1"/>
  <c r="I6264" i="1"/>
  <c r="F6264" i="1"/>
  <c r="AL6263" i="1"/>
  <c r="AI6263" i="1" s="1"/>
  <c r="AH6263" i="1"/>
  <c r="U6263" i="1"/>
  <c r="Q6263" i="1"/>
  <c r="K6263" i="1"/>
  <c r="J6263" i="1"/>
  <c r="I6263" i="1"/>
  <c r="F6263" i="1"/>
  <c r="AL6262" i="1"/>
  <c r="AI6262" i="1" s="1"/>
  <c r="AH6262" i="1"/>
  <c r="U6262" i="1"/>
  <c r="Q6262" i="1"/>
  <c r="K6262" i="1"/>
  <c r="J6262" i="1"/>
  <c r="I6262" i="1"/>
  <c r="F6262" i="1"/>
  <c r="AL6261" i="1"/>
  <c r="AI6261" i="1" s="1"/>
  <c r="AH6261" i="1"/>
  <c r="U6261" i="1"/>
  <c r="Q6261" i="1"/>
  <c r="K6261" i="1"/>
  <c r="J6261" i="1"/>
  <c r="I6261" i="1"/>
  <c r="F6261" i="1"/>
  <c r="AL6260" i="1"/>
  <c r="AI6260" i="1" s="1"/>
  <c r="AH6260" i="1"/>
  <c r="U6260" i="1"/>
  <c r="Q6260" i="1"/>
  <c r="K6260" i="1"/>
  <c r="J6260" i="1"/>
  <c r="I6260" i="1"/>
  <c r="F6260" i="1"/>
  <c r="AL6259" i="1"/>
  <c r="AI6259" i="1" s="1"/>
  <c r="AH6259" i="1"/>
  <c r="U6259" i="1"/>
  <c r="Q6259" i="1"/>
  <c r="K6259" i="1"/>
  <c r="J6259" i="1"/>
  <c r="I6259" i="1"/>
  <c r="F6259" i="1"/>
  <c r="AL6258" i="1"/>
  <c r="AI6258" i="1" s="1"/>
  <c r="AH6258" i="1"/>
  <c r="U6258" i="1"/>
  <c r="Q6258" i="1"/>
  <c r="K6258" i="1"/>
  <c r="J6258" i="1"/>
  <c r="I6258" i="1"/>
  <c r="F6258" i="1"/>
  <c r="AL6257" i="1"/>
  <c r="AI6257" i="1" s="1"/>
  <c r="AH6257" i="1"/>
  <c r="U6257" i="1"/>
  <c r="Q6257" i="1"/>
  <c r="K6257" i="1"/>
  <c r="J6257" i="1"/>
  <c r="I6257" i="1"/>
  <c r="F6257" i="1"/>
  <c r="AL6256" i="1"/>
  <c r="AI6256" i="1" s="1"/>
  <c r="AH6256" i="1"/>
  <c r="U6256" i="1"/>
  <c r="Q6256" i="1"/>
  <c r="K6256" i="1"/>
  <c r="J6256" i="1"/>
  <c r="I6256" i="1"/>
  <c r="F6256" i="1"/>
  <c r="AL6255" i="1"/>
  <c r="AI6255" i="1" s="1"/>
  <c r="AH6255" i="1"/>
  <c r="U6255" i="1"/>
  <c r="Q6255" i="1"/>
  <c r="K6255" i="1"/>
  <c r="J6255" i="1"/>
  <c r="I6255" i="1"/>
  <c r="F6255" i="1"/>
  <c r="AL6254" i="1"/>
  <c r="AI6254" i="1" s="1"/>
  <c r="AH6254" i="1"/>
  <c r="U6254" i="1"/>
  <c r="Q6254" i="1"/>
  <c r="K6254" i="1"/>
  <c r="J6254" i="1"/>
  <c r="I6254" i="1"/>
  <c r="F6254" i="1"/>
  <c r="AL6253" i="1"/>
  <c r="AI6253" i="1" s="1"/>
  <c r="AH6253" i="1"/>
  <c r="U6253" i="1"/>
  <c r="Q6253" i="1"/>
  <c r="K6253" i="1"/>
  <c r="J6253" i="1"/>
  <c r="I6253" i="1"/>
  <c r="F6253" i="1"/>
  <c r="AL6252" i="1"/>
  <c r="AI6252" i="1" s="1"/>
  <c r="AH6252" i="1"/>
  <c r="U6252" i="1"/>
  <c r="Q6252" i="1"/>
  <c r="K6252" i="1"/>
  <c r="J6252" i="1"/>
  <c r="I6252" i="1"/>
  <c r="F6252" i="1"/>
  <c r="AL6251" i="1"/>
  <c r="AI6251" i="1" s="1"/>
  <c r="AH6251" i="1"/>
  <c r="U6251" i="1"/>
  <c r="Q6251" i="1"/>
  <c r="K6251" i="1"/>
  <c r="J6251" i="1"/>
  <c r="I6251" i="1"/>
  <c r="F6251" i="1"/>
  <c r="AL6250" i="1"/>
  <c r="AI6250" i="1" s="1"/>
  <c r="AH6250" i="1"/>
  <c r="U6250" i="1"/>
  <c r="Q6250" i="1"/>
  <c r="K6250" i="1"/>
  <c r="J6250" i="1"/>
  <c r="I6250" i="1"/>
  <c r="F6250" i="1"/>
  <c r="AL6249" i="1"/>
  <c r="AI6249" i="1" s="1"/>
  <c r="AH6249" i="1"/>
  <c r="U6249" i="1"/>
  <c r="Q6249" i="1"/>
  <c r="K6249" i="1"/>
  <c r="J6249" i="1"/>
  <c r="I6249" i="1"/>
  <c r="F6249" i="1"/>
  <c r="AL6248" i="1"/>
  <c r="AI6248" i="1" s="1"/>
  <c r="AH6248" i="1"/>
  <c r="U6248" i="1"/>
  <c r="Q6248" i="1"/>
  <c r="K6248" i="1"/>
  <c r="J6248" i="1"/>
  <c r="I6248" i="1"/>
  <c r="F6248" i="1"/>
  <c r="AL6247" i="1"/>
  <c r="AI6247" i="1" s="1"/>
  <c r="AH6247" i="1"/>
  <c r="U6247" i="1"/>
  <c r="Q6247" i="1"/>
  <c r="K6247" i="1"/>
  <c r="J6247" i="1"/>
  <c r="I6247" i="1"/>
  <c r="F6247" i="1"/>
  <c r="AL6246" i="1"/>
  <c r="AI6246" i="1" s="1"/>
  <c r="AH6246" i="1"/>
  <c r="U6246" i="1"/>
  <c r="Q6246" i="1"/>
  <c r="K6246" i="1"/>
  <c r="J6246" i="1"/>
  <c r="I6246" i="1"/>
  <c r="F6246" i="1"/>
  <c r="AL6245" i="1"/>
  <c r="AI6245" i="1" s="1"/>
  <c r="AH6245" i="1"/>
  <c r="U6245" i="1"/>
  <c r="Q6245" i="1"/>
  <c r="K6245" i="1"/>
  <c r="J6245" i="1"/>
  <c r="I6245" i="1"/>
  <c r="F6245" i="1"/>
  <c r="AL6244" i="1"/>
  <c r="AI6244" i="1" s="1"/>
  <c r="AH6244" i="1"/>
  <c r="U6244" i="1"/>
  <c r="Q6244" i="1"/>
  <c r="K6244" i="1"/>
  <c r="J6244" i="1"/>
  <c r="I6244" i="1"/>
  <c r="F6244" i="1"/>
  <c r="AL6243" i="1"/>
  <c r="AI6243" i="1" s="1"/>
  <c r="AH6243" i="1"/>
  <c r="U6243" i="1"/>
  <c r="Q6243" i="1"/>
  <c r="K6243" i="1"/>
  <c r="J6243" i="1"/>
  <c r="I6243" i="1"/>
  <c r="F6243" i="1"/>
  <c r="AL6242" i="1"/>
  <c r="AI6242" i="1" s="1"/>
  <c r="AH6242" i="1"/>
  <c r="U6242" i="1"/>
  <c r="Q6242" i="1"/>
  <c r="K6242" i="1"/>
  <c r="J6242" i="1"/>
  <c r="I6242" i="1"/>
  <c r="F6242" i="1"/>
  <c r="AL6241" i="1"/>
  <c r="AI6241" i="1" s="1"/>
  <c r="AH6241" i="1"/>
  <c r="U6241" i="1"/>
  <c r="Q6241" i="1"/>
  <c r="K6241" i="1"/>
  <c r="J6241" i="1"/>
  <c r="I6241" i="1"/>
  <c r="F6241" i="1"/>
  <c r="AL6240" i="1"/>
  <c r="AI6240" i="1" s="1"/>
  <c r="AH6240" i="1"/>
  <c r="U6240" i="1"/>
  <c r="Q6240" i="1"/>
  <c r="K6240" i="1"/>
  <c r="J6240" i="1"/>
  <c r="I6240" i="1"/>
  <c r="F6240" i="1"/>
  <c r="AL6239" i="1"/>
  <c r="AI6239" i="1" s="1"/>
  <c r="AH6239" i="1"/>
  <c r="U6239" i="1"/>
  <c r="Q6239" i="1"/>
  <c r="K6239" i="1"/>
  <c r="J6239" i="1"/>
  <c r="I6239" i="1"/>
  <c r="F6239" i="1"/>
  <c r="AL6238" i="1"/>
  <c r="AI6238" i="1" s="1"/>
  <c r="AH6238" i="1"/>
  <c r="U6238" i="1"/>
  <c r="Q6238" i="1"/>
  <c r="K6238" i="1"/>
  <c r="J6238" i="1"/>
  <c r="I6238" i="1"/>
  <c r="F6238" i="1"/>
  <c r="AL6237" i="1"/>
  <c r="AI6237" i="1" s="1"/>
  <c r="AH6237" i="1"/>
  <c r="U6237" i="1"/>
  <c r="Q6237" i="1"/>
  <c r="K6237" i="1"/>
  <c r="J6237" i="1"/>
  <c r="I6237" i="1"/>
  <c r="F6237" i="1"/>
  <c r="AL6236" i="1"/>
  <c r="AI6236" i="1" s="1"/>
  <c r="AH6236" i="1"/>
  <c r="U6236" i="1"/>
  <c r="Q6236" i="1"/>
  <c r="K6236" i="1"/>
  <c r="J6236" i="1"/>
  <c r="I6236" i="1"/>
  <c r="F6236" i="1"/>
  <c r="AL6235" i="1"/>
  <c r="AI6235" i="1" s="1"/>
  <c r="AH6235" i="1"/>
  <c r="U6235" i="1"/>
  <c r="Q6235" i="1"/>
  <c r="K6235" i="1"/>
  <c r="J6235" i="1"/>
  <c r="I6235" i="1"/>
  <c r="F6235" i="1"/>
  <c r="AL6234" i="1"/>
  <c r="AI6234" i="1" s="1"/>
  <c r="AH6234" i="1"/>
  <c r="U6234" i="1"/>
  <c r="Q6234" i="1"/>
  <c r="K6234" i="1"/>
  <c r="J6234" i="1"/>
  <c r="I6234" i="1"/>
  <c r="F6234" i="1"/>
  <c r="AL6233" i="1"/>
  <c r="AI6233" i="1" s="1"/>
  <c r="AH6233" i="1"/>
  <c r="U6233" i="1"/>
  <c r="Q6233" i="1"/>
  <c r="K6233" i="1"/>
  <c r="J6233" i="1"/>
  <c r="I6233" i="1"/>
  <c r="F6233" i="1"/>
  <c r="AL6232" i="1"/>
  <c r="AI6232" i="1" s="1"/>
  <c r="AH6232" i="1"/>
  <c r="U6232" i="1"/>
  <c r="Q6232" i="1"/>
  <c r="K6232" i="1"/>
  <c r="J6232" i="1"/>
  <c r="I6232" i="1"/>
  <c r="F6232" i="1"/>
  <c r="AL6231" i="1"/>
  <c r="AI6231" i="1" s="1"/>
  <c r="AH6231" i="1"/>
  <c r="U6231" i="1"/>
  <c r="Q6231" i="1"/>
  <c r="K6231" i="1"/>
  <c r="J6231" i="1"/>
  <c r="I6231" i="1"/>
  <c r="F6231" i="1"/>
  <c r="AL6230" i="1"/>
  <c r="AI6230" i="1" s="1"/>
  <c r="AH6230" i="1"/>
  <c r="U6230" i="1"/>
  <c r="Q6230" i="1"/>
  <c r="K6230" i="1"/>
  <c r="J6230" i="1"/>
  <c r="I6230" i="1"/>
  <c r="F6230" i="1"/>
  <c r="AL6229" i="1"/>
  <c r="AI6229" i="1" s="1"/>
  <c r="AH6229" i="1"/>
  <c r="U6229" i="1"/>
  <c r="Q6229" i="1"/>
  <c r="K6229" i="1"/>
  <c r="J6229" i="1"/>
  <c r="I6229" i="1"/>
  <c r="F6229" i="1"/>
  <c r="AL6228" i="1"/>
  <c r="AI6228" i="1" s="1"/>
  <c r="AH6228" i="1"/>
  <c r="U6228" i="1"/>
  <c r="Q6228" i="1"/>
  <c r="K6228" i="1"/>
  <c r="J6228" i="1"/>
  <c r="I6228" i="1"/>
  <c r="F6228" i="1"/>
  <c r="AL6227" i="1"/>
  <c r="AI6227" i="1" s="1"/>
  <c r="AH6227" i="1"/>
  <c r="U6227" i="1"/>
  <c r="Q6227" i="1"/>
  <c r="K6227" i="1"/>
  <c r="J6227" i="1"/>
  <c r="I6227" i="1"/>
  <c r="F6227" i="1"/>
  <c r="AL6226" i="1"/>
  <c r="AI6226" i="1" s="1"/>
  <c r="AH6226" i="1"/>
  <c r="U6226" i="1"/>
  <c r="Q6226" i="1"/>
  <c r="K6226" i="1"/>
  <c r="J6226" i="1"/>
  <c r="I6226" i="1"/>
  <c r="F6226" i="1"/>
  <c r="AL6225" i="1"/>
  <c r="AI6225" i="1" s="1"/>
  <c r="AH6225" i="1"/>
  <c r="U6225" i="1"/>
  <c r="Q6225" i="1"/>
  <c r="K6225" i="1"/>
  <c r="J6225" i="1"/>
  <c r="I6225" i="1"/>
  <c r="F6225" i="1"/>
  <c r="AL6224" i="1"/>
  <c r="AI6224" i="1" s="1"/>
  <c r="AH6224" i="1"/>
  <c r="U6224" i="1"/>
  <c r="Q6224" i="1"/>
  <c r="K6224" i="1"/>
  <c r="J6224" i="1"/>
  <c r="I6224" i="1"/>
  <c r="F6224" i="1"/>
  <c r="AL6223" i="1"/>
  <c r="AI6223" i="1" s="1"/>
  <c r="AH6223" i="1"/>
  <c r="U6223" i="1"/>
  <c r="Q6223" i="1"/>
  <c r="K6223" i="1"/>
  <c r="J6223" i="1"/>
  <c r="I6223" i="1"/>
  <c r="F6223" i="1"/>
  <c r="AL6222" i="1"/>
  <c r="AI6222" i="1" s="1"/>
  <c r="AH6222" i="1"/>
  <c r="U6222" i="1"/>
  <c r="Q6222" i="1"/>
  <c r="K6222" i="1"/>
  <c r="J6222" i="1"/>
  <c r="I6222" i="1"/>
  <c r="F6222" i="1"/>
  <c r="AL6221" i="1"/>
  <c r="AI6221" i="1" s="1"/>
  <c r="AH6221" i="1"/>
  <c r="U6221" i="1"/>
  <c r="Q6221" i="1"/>
  <c r="K6221" i="1"/>
  <c r="J6221" i="1"/>
  <c r="I6221" i="1"/>
  <c r="F6221" i="1"/>
  <c r="AL6220" i="1"/>
  <c r="AI6220" i="1" s="1"/>
  <c r="AH6220" i="1"/>
  <c r="U6220" i="1"/>
  <c r="Q6220" i="1"/>
  <c r="K6220" i="1"/>
  <c r="J6220" i="1"/>
  <c r="I6220" i="1"/>
  <c r="F6220" i="1"/>
  <c r="AL6219" i="1"/>
  <c r="AI6219" i="1" s="1"/>
  <c r="AH6219" i="1"/>
  <c r="U6219" i="1"/>
  <c r="Q6219" i="1"/>
  <c r="K6219" i="1"/>
  <c r="J6219" i="1"/>
  <c r="I6219" i="1"/>
  <c r="F6219" i="1"/>
  <c r="AL6218" i="1"/>
  <c r="AI6218" i="1" s="1"/>
  <c r="AH6218" i="1"/>
  <c r="U6218" i="1"/>
  <c r="Q6218" i="1"/>
  <c r="K6218" i="1"/>
  <c r="J6218" i="1"/>
  <c r="I6218" i="1"/>
  <c r="F6218" i="1"/>
  <c r="AL6217" i="1"/>
  <c r="AI6217" i="1" s="1"/>
  <c r="AH6217" i="1"/>
  <c r="U6217" i="1"/>
  <c r="Q6217" i="1"/>
  <c r="K6217" i="1"/>
  <c r="J6217" i="1"/>
  <c r="I6217" i="1"/>
  <c r="F6217" i="1"/>
  <c r="AL6216" i="1"/>
  <c r="AI6216" i="1" s="1"/>
  <c r="AH6216" i="1"/>
  <c r="U6216" i="1"/>
  <c r="Q6216" i="1"/>
  <c r="K6216" i="1"/>
  <c r="J6216" i="1"/>
  <c r="I6216" i="1"/>
  <c r="F6216" i="1"/>
  <c r="AL6215" i="1"/>
  <c r="AI6215" i="1" s="1"/>
  <c r="AH6215" i="1"/>
  <c r="U6215" i="1"/>
  <c r="Q6215" i="1"/>
  <c r="K6215" i="1"/>
  <c r="J6215" i="1"/>
  <c r="I6215" i="1"/>
  <c r="F6215" i="1"/>
  <c r="AL6214" i="1"/>
  <c r="AI6214" i="1" s="1"/>
  <c r="AH6214" i="1"/>
  <c r="U6214" i="1"/>
  <c r="Q6214" i="1"/>
  <c r="K6214" i="1"/>
  <c r="J6214" i="1"/>
  <c r="I6214" i="1"/>
  <c r="F6214" i="1"/>
  <c r="AL6213" i="1"/>
  <c r="AI6213" i="1" s="1"/>
  <c r="AH6213" i="1"/>
  <c r="U6213" i="1"/>
  <c r="Q6213" i="1"/>
  <c r="K6213" i="1"/>
  <c r="J6213" i="1"/>
  <c r="I6213" i="1"/>
  <c r="F6213" i="1"/>
  <c r="AL6212" i="1"/>
  <c r="AI6212" i="1" s="1"/>
  <c r="AH6212" i="1"/>
  <c r="U6212" i="1"/>
  <c r="Q6212" i="1"/>
  <c r="K6212" i="1"/>
  <c r="J6212" i="1"/>
  <c r="I6212" i="1"/>
  <c r="F6212" i="1"/>
  <c r="AL6211" i="1"/>
  <c r="AI6211" i="1" s="1"/>
  <c r="AH6211" i="1"/>
  <c r="U6211" i="1"/>
  <c r="Q6211" i="1"/>
  <c r="K6211" i="1"/>
  <c r="J6211" i="1"/>
  <c r="I6211" i="1"/>
  <c r="F6211" i="1"/>
  <c r="AL6210" i="1"/>
  <c r="AI6210" i="1" s="1"/>
  <c r="AH6210" i="1"/>
  <c r="U6210" i="1"/>
  <c r="Q6210" i="1"/>
  <c r="K6210" i="1"/>
  <c r="J6210" i="1"/>
  <c r="I6210" i="1"/>
  <c r="F6210" i="1"/>
  <c r="AL6209" i="1"/>
  <c r="AI6209" i="1" s="1"/>
  <c r="AH6209" i="1"/>
  <c r="U6209" i="1"/>
  <c r="Q6209" i="1"/>
  <c r="K6209" i="1"/>
  <c r="J6209" i="1"/>
  <c r="I6209" i="1"/>
  <c r="F6209" i="1"/>
  <c r="AL6208" i="1"/>
  <c r="AI6208" i="1" s="1"/>
  <c r="AH6208" i="1"/>
  <c r="U6208" i="1"/>
  <c r="Q6208" i="1"/>
  <c r="K6208" i="1"/>
  <c r="J6208" i="1"/>
  <c r="I6208" i="1"/>
  <c r="F6208" i="1"/>
  <c r="AL6207" i="1"/>
  <c r="AI6207" i="1" s="1"/>
  <c r="AH6207" i="1"/>
  <c r="U6207" i="1"/>
  <c r="Q6207" i="1"/>
  <c r="K6207" i="1"/>
  <c r="J6207" i="1"/>
  <c r="I6207" i="1"/>
  <c r="F6207" i="1"/>
  <c r="AL6206" i="1"/>
  <c r="AI6206" i="1" s="1"/>
  <c r="AH6206" i="1"/>
  <c r="U6206" i="1"/>
  <c r="Q6206" i="1"/>
  <c r="K6206" i="1"/>
  <c r="J6206" i="1"/>
  <c r="I6206" i="1"/>
  <c r="F6206" i="1"/>
  <c r="AL6205" i="1"/>
  <c r="AI6205" i="1" s="1"/>
  <c r="AH6205" i="1"/>
  <c r="U6205" i="1"/>
  <c r="Q6205" i="1"/>
  <c r="K6205" i="1"/>
  <c r="J6205" i="1"/>
  <c r="I6205" i="1"/>
  <c r="F6205" i="1"/>
  <c r="AL6204" i="1"/>
  <c r="AI6204" i="1" s="1"/>
  <c r="AH6204" i="1"/>
  <c r="U6204" i="1"/>
  <c r="Q6204" i="1"/>
  <c r="K6204" i="1"/>
  <c r="J6204" i="1"/>
  <c r="I6204" i="1"/>
  <c r="F6204" i="1"/>
  <c r="AL6203" i="1"/>
  <c r="AI6203" i="1" s="1"/>
  <c r="AH6203" i="1"/>
  <c r="U6203" i="1"/>
  <c r="Q6203" i="1"/>
  <c r="K6203" i="1"/>
  <c r="J6203" i="1"/>
  <c r="I6203" i="1"/>
  <c r="F6203" i="1"/>
  <c r="AL6202" i="1"/>
  <c r="AI6202" i="1" s="1"/>
  <c r="AH6202" i="1"/>
  <c r="U6202" i="1"/>
  <c r="Q6202" i="1"/>
  <c r="K6202" i="1"/>
  <c r="J6202" i="1"/>
  <c r="I6202" i="1"/>
  <c r="F6202" i="1"/>
  <c r="AL6201" i="1"/>
  <c r="AI6201" i="1" s="1"/>
  <c r="AH6201" i="1"/>
  <c r="U6201" i="1"/>
  <c r="Q6201" i="1"/>
  <c r="K6201" i="1"/>
  <c r="J6201" i="1"/>
  <c r="I6201" i="1"/>
  <c r="F6201" i="1"/>
  <c r="AL6200" i="1"/>
  <c r="AI6200" i="1" s="1"/>
  <c r="AH6200" i="1"/>
  <c r="U6200" i="1"/>
  <c r="Q6200" i="1"/>
  <c r="K6200" i="1"/>
  <c r="J6200" i="1"/>
  <c r="I6200" i="1"/>
  <c r="F6200" i="1"/>
  <c r="AL6199" i="1"/>
  <c r="AI6199" i="1" s="1"/>
  <c r="AH6199" i="1"/>
  <c r="U6199" i="1"/>
  <c r="Q6199" i="1"/>
  <c r="K6199" i="1"/>
  <c r="J6199" i="1"/>
  <c r="I6199" i="1"/>
  <c r="F6199" i="1"/>
  <c r="AL6198" i="1"/>
  <c r="AI6198" i="1" s="1"/>
  <c r="AH6198" i="1"/>
  <c r="U6198" i="1"/>
  <c r="Q6198" i="1"/>
  <c r="K6198" i="1"/>
  <c r="J6198" i="1"/>
  <c r="I6198" i="1"/>
  <c r="F6198" i="1"/>
  <c r="AL6197" i="1"/>
  <c r="AI6197" i="1" s="1"/>
  <c r="AH6197" i="1"/>
  <c r="U6197" i="1"/>
  <c r="Q6197" i="1"/>
  <c r="K6197" i="1"/>
  <c r="J6197" i="1"/>
  <c r="I6197" i="1"/>
  <c r="F6197" i="1"/>
  <c r="AL6196" i="1"/>
  <c r="AI6196" i="1" s="1"/>
  <c r="AH6196" i="1"/>
  <c r="U6196" i="1"/>
  <c r="Q6196" i="1"/>
  <c r="K6196" i="1"/>
  <c r="J6196" i="1"/>
  <c r="I6196" i="1"/>
  <c r="F6196" i="1"/>
  <c r="AL6195" i="1"/>
  <c r="AI6195" i="1" s="1"/>
  <c r="AH6195" i="1"/>
  <c r="U6195" i="1"/>
  <c r="Q6195" i="1"/>
  <c r="K6195" i="1"/>
  <c r="J6195" i="1"/>
  <c r="I6195" i="1"/>
  <c r="F6195" i="1"/>
  <c r="AL6194" i="1"/>
  <c r="AI6194" i="1" s="1"/>
  <c r="AH6194" i="1"/>
  <c r="U6194" i="1"/>
  <c r="Q6194" i="1"/>
  <c r="K6194" i="1"/>
  <c r="J6194" i="1"/>
  <c r="I6194" i="1"/>
  <c r="F6194" i="1"/>
  <c r="AL6193" i="1"/>
  <c r="AI6193" i="1" s="1"/>
  <c r="AH6193" i="1"/>
  <c r="U6193" i="1"/>
  <c r="Q6193" i="1"/>
  <c r="K6193" i="1"/>
  <c r="J6193" i="1"/>
  <c r="I6193" i="1"/>
  <c r="F6193" i="1"/>
  <c r="AL6192" i="1"/>
  <c r="AI6192" i="1" s="1"/>
  <c r="AH6192" i="1"/>
  <c r="U6192" i="1"/>
  <c r="Q6192" i="1"/>
  <c r="K6192" i="1"/>
  <c r="J6192" i="1"/>
  <c r="I6192" i="1"/>
  <c r="F6192" i="1"/>
  <c r="AL6191" i="1"/>
  <c r="AI6191" i="1" s="1"/>
  <c r="AH6191" i="1"/>
  <c r="U6191" i="1"/>
  <c r="Q6191" i="1"/>
  <c r="K6191" i="1"/>
  <c r="J6191" i="1"/>
  <c r="I6191" i="1"/>
  <c r="F6191" i="1"/>
  <c r="AL6190" i="1"/>
  <c r="AI6190" i="1" s="1"/>
  <c r="AH6190" i="1"/>
  <c r="U6190" i="1"/>
  <c r="Q6190" i="1"/>
  <c r="K6190" i="1"/>
  <c r="J6190" i="1"/>
  <c r="I6190" i="1"/>
  <c r="F6190" i="1"/>
  <c r="AL6189" i="1"/>
  <c r="AI6189" i="1" s="1"/>
  <c r="AH6189" i="1"/>
  <c r="U6189" i="1"/>
  <c r="Q6189" i="1"/>
  <c r="K6189" i="1"/>
  <c r="J6189" i="1"/>
  <c r="I6189" i="1"/>
  <c r="F6189" i="1"/>
  <c r="AL6188" i="1"/>
  <c r="AI6188" i="1" s="1"/>
  <c r="AH6188" i="1"/>
  <c r="U6188" i="1"/>
  <c r="Q6188" i="1"/>
  <c r="K6188" i="1"/>
  <c r="J6188" i="1"/>
  <c r="I6188" i="1"/>
  <c r="F6188" i="1"/>
  <c r="AL6187" i="1"/>
  <c r="AI6187" i="1" s="1"/>
  <c r="AH6187" i="1"/>
  <c r="U6187" i="1"/>
  <c r="Q6187" i="1"/>
  <c r="K6187" i="1"/>
  <c r="J6187" i="1"/>
  <c r="I6187" i="1"/>
  <c r="F6187" i="1"/>
  <c r="AL6186" i="1"/>
  <c r="AI6186" i="1" s="1"/>
  <c r="AH6186" i="1"/>
  <c r="U6186" i="1"/>
  <c r="Q6186" i="1"/>
  <c r="K6186" i="1"/>
  <c r="J6186" i="1"/>
  <c r="I6186" i="1"/>
  <c r="F6186" i="1"/>
  <c r="AL6185" i="1"/>
  <c r="AI6185" i="1" s="1"/>
  <c r="AH6185" i="1"/>
  <c r="U6185" i="1"/>
  <c r="Q6185" i="1"/>
  <c r="K6185" i="1"/>
  <c r="J6185" i="1"/>
  <c r="I6185" i="1"/>
  <c r="F6185" i="1"/>
  <c r="AL6184" i="1"/>
  <c r="AI6184" i="1" s="1"/>
  <c r="AH6184" i="1"/>
  <c r="U6184" i="1"/>
  <c r="Q6184" i="1"/>
  <c r="K6184" i="1"/>
  <c r="J6184" i="1"/>
  <c r="I6184" i="1"/>
  <c r="F6184" i="1"/>
  <c r="AL6183" i="1"/>
  <c r="AI6183" i="1" s="1"/>
  <c r="AH6183" i="1"/>
  <c r="U6183" i="1"/>
  <c r="Q6183" i="1"/>
  <c r="K6183" i="1"/>
  <c r="J6183" i="1"/>
  <c r="I6183" i="1"/>
  <c r="F6183" i="1"/>
  <c r="AL6182" i="1"/>
  <c r="AI6182" i="1" s="1"/>
  <c r="AH6182" i="1"/>
  <c r="U6182" i="1"/>
  <c r="Q6182" i="1"/>
  <c r="K6182" i="1"/>
  <c r="J6182" i="1"/>
  <c r="I6182" i="1"/>
  <c r="F6182" i="1"/>
  <c r="AL6181" i="1"/>
  <c r="AI6181" i="1" s="1"/>
  <c r="AH6181" i="1"/>
  <c r="U6181" i="1"/>
  <c r="Q6181" i="1"/>
  <c r="K6181" i="1"/>
  <c r="J6181" i="1"/>
  <c r="I6181" i="1"/>
  <c r="F6181" i="1"/>
  <c r="AL6180" i="1"/>
  <c r="AI6180" i="1" s="1"/>
  <c r="AH6180" i="1"/>
  <c r="U6180" i="1"/>
  <c r="Q6180" i="1"/>
  <c r="K6180" i="1"/>
  <c r="J6180" i="1"/>
  <c r="I6180" i="1"/>
  <c r="F6180" i="1"/>
  <c r="AL6179" i="1"/>
  <c r="AI6179" i="1" s="1"/>
  <c r="AH6179" i="1"/>
  <c r="U6179" i="1"/>
  <c r="Q6179" i="1"/>
  <c r="K6179" i="1"/>
  <c r="J6179" i="1"/>
  <c r="I6179" i="1"/>
  <c r="F6179" i="1"/>
  <c r="AL6178" i="1"/>
  <c r="AI6178" i="1" s="1"/>
  <c r="AH6178" i="1"/>
  <c r="U6178" i="1"/>
  <c r="Q6178" i="1"/>
  <c r="K6178" i="1"/>
  <c r="J6178" i="1"/>
  <c r="I6178" i="1"/>
  <c r="F6178" i="1"/>
  <c r="AL6177" i="1"/>
  <c r="AI6177" i="1" s="1"/>
  <c r="AH6177" i="1"/>
  <c r="U6177" i="1"/>
  <c r="Q6177" i="1"/>
  <c r="K6177" i="1"/>
  <c r="J6177" i="1"/>
  <c r="I6177" i="1"/>
  <c r="F6177" i="1"/>
  <c r="AL6176" i="1"/>
  <c r="AI6176" i="1" s="1"/>
  <c r="AH6176" i="1"/>
  <c r="U6176" i="1"/>
  <c r="Q6176" i="1"/>
  <c r="K6176" i="1"/>
  <c r="J6176" i="1"/>
  <c r="I6176" i="1"/>
  <c r="F6176" i="1"/>
  <c r="AL6175" i="1"/>
  <c r="AI6175" i="1" s="1"/>
  <c r="AH6175" i="1"/>
  <c r="U6175" i="1"/>
  <c r="Q6175" i="1"/>
  <c r="K6175" i="1"/>
  <c r="J6175" i="1"/>
  <c r="I6175" i="1"/>
  <c r="F6175" i="1"/>
  <c r="AL6174" i="1"/>
  <c r="AI6174" i="1" s="1"/>
  <c r="AH6174" i="1"/>
  <c r="U6174" i="1"/>
  <c r="Q6174" i="1"/>
  <c r="K6174" i="1"/>
  <c r="J6174" i="1"/>
  <c r="I6174" i="1"/>
  <c r="F6174" i="1"/>
  <c r="AL6173" i="1"/>
  <c r="AI6173" i="1" s="1"/>
  <c r="AH6173" i="1"/>
  <c r="U6173" i="1"/>
  <c r="Q6173" i="1"/>
  <c r="K6173" i="1"/>
  <c r="J6173" i="1"/>
  <c r="I6173" i="1"/>
  <c r="F6173" i="1"/>
  <c r="AL6172" i="1"/>
  <c r="AI6172" i="1" s="1"/>
  <c r="AH6172" i="1"/>
  <c r="U6172" i="1"/>
  <c r="Q6172" i="1"/>
  <c r="K6172" i="1"/>
  <c r="J6172" i="1"/>
  <c r="I6172" i="1"/>
  <c r="F6172" i="1"/>
  <c r="AL6171" i="1"/>
  <c r="AI6171" i="1" s="1"/>
  <c r="AH6171" i="1"/>
  <c r="U6171" i="1"/>
  <c r="Q6171" i="1"/>
  <c r="K6171" i="1"/>
  <c r="J6171" i="1"/>
  <c r="I6171" i="1"/>
  <c r="F6171" i="1"/>
  <c r="AL6170" i="1"/>
  <c r="AI6170" i="1" s="1"/>
  <c r="AH6170" i="1"/>
  <c r="U6170" i="1"/>
  <c r="Q6170" i="1"/>
  <c r="K6170" i="1"/>
  <c r="J6170" i="1"/>
  <c r="I6170" i="1"/>
  <c r="F6170" i="1"/>
  <c r="AL6169" i="1"/>
  <c r="AI6169" i="1" s="1"/>
  <c r="AH6169" i="1"/>
  <c r="U6169" i="1"/>
  <c r="Q6169" i="1"/>
  <c r="K6169" i="1"/>
  <c r="J6169" i="1"/>
  <c r="I6169" i="1"/>
  <c r="F6169" i="1"/>
  <c r="AL6168" i="1"/>
  <c r="AI6168" i="1" s="1"/>
  <c r="AH6168" i="1"/>
  <c r="U6168" i="1"/>
  <c r="Q6168" i="1"/>
  <c r="K6168" i="1"/>
  <c r="J6168" i="1"/>
  <c r="I6168" i="1"/>
  <c r="F6168" i="1"/>
  <c r="AL6167" i="1"/>
  <c r="AI6167" i="1" s="1"/>
  <c r="AH6167" i="1"/>
  <c r="U6167" i="1"/>
  <c r="Q6167" i="1"/>
  <c r="K6167" i="1"/>
  <c r="J6167" i="1"/>
  <c r="I6167" i="1"/>
  <c r="F6167" i="1"/>
  <c r="AL6166" i="1"/>
  <c r="AI6166" i="1" s="1"/>
  <c r="AH6166" i="1"/>
  <c r="U6166" i="1"/>
  <c r="Q6166" i="1"/>
  <c r="K6166" i="1"/>
  <c r="J6166" i="1"/>
  <c r="I6166" i="1"/>
  <c r="F6166" i="1"/>
  <c r="AL6165" i="1"/>
  <c r="AI6165" i="1" s="1"/>
  <c r="AH6165" i="1"/>
  <c r="U6165" i="1"/>
  <c r="Q6165" i="1"/>
  <c r="K6165" i="1"/>
  <c r="J6165" i="1"/>
  <c r="I6165" i="1"/>
  <c r="F6165" i="1"/>
  <c r="AL6164" i="1"/>
  <c r="AI6164" i="1" s="1"/>
  <c r="AH6164" i="1"/>
  <c r="U6164" i="1"/>
  <c r="Q6164" i="1"/>
  <c r="K6164" i="1"/>
  <c r="J6164" i="1"/>
  <c r="I6164" i="1"/>
  <c r="F6164" i="1"/>
  <c r="AL6163" i="1"/>
  <c r="AI6163" i="1" s="1"/>
  <c r="AH6163" i="1"/>
  <c r="U6163" i="1"/>
  <c r="Q6163" i="1"/>
  <c r="K6163" i="1"/>
  <c r="J6163" i="1"/>
  <c r="I6163" i="1"/>
  <c r="F6163" i="1"/>
  <c r="AL6162" i="1"/>
  <c r="AI6162" i="1" s="1"/>
  <c r="AH6162" i="1"/>
  <c r="U6162" i="1"/>
  <c r="Q6162" i="1"/>
  <c r="K6162" i="1"/>
  <c r="J6162" i="1"/>
  <c r="I6162" i="1"/>
  <c r="F6162" i="1"/>
  <c r="AL6161" i="1"/>
  <c r="AI6161" i="1" s="1"/>
  <c r="AH6161" i="1"/>
  <c r="U6161" i="1"/>
  <c r="Q6161" i="1"/>
  <c r="K6161" i="1"/>
  <c r="J6161" i="1"/>
  <c r="I6161" i="1"/>
  <c r="F6161" i="1"/>
  <c r="AL6160" i="1"/>
  <c r="AI6160" i="1" s="1"/>
  <c r="AH6160" i="1"/>
  <c r="U6160" i="1"/>
  <c r="Q6160" i="1"/>
  <c r="K6160" i="1"/>
  <c r="J6160" i="1"/>
  <c r="I6160" i="1"/>
  <c r="F6160" i="1"/>
  <c r="AL6159" i="1"/>
  <c r="AI6159" i="1" s="1"/>
  <c r="AH6159" i="1"/>
  <c r="U6159" i="1"/>
  <c r="Q6159" i="1"/>
  <c r="K6159" i="1"/>
  <c r="J6159" i="1"/>
  <c r="I6159" i="1"/>
  <c r="F6159" i="1"/>
  <c r="AL6158" i="1"/>
  <c r="AI6158" i="1" s="1"/>
  <c r="AH6158" i="1"/>
  <c r="U6158" i="1"/>
  <c r="Q6158" i="1"/>
  <c r="K6158" i="1"/>
  <c r="J6158" i="1"/>
  <c r="I6158" i="1"/>
  <c r="F6158" i="1"/>
  <c r="AL6157" i="1"/>
  <c r="AI6157" i="1" s="1"/>
  <c r="AH6157" i="1"/>
  <c r="U6157" i="1"/>
  <c r="Q6157" i="1"/>
  <c r="K6157" i="1"/>
  <c r="J6157" i="1"/>
  <c r="I6157" i="1"/>
  <c r="F6157" i="1"/>
  <c r="AL6156" i="1"/>
  <c r="AI6156" i="1" s="1"/>
  <c r="AH6156" i="1"/>
  <c r="U6156" i="1"/>
  <c r="Q6156" i="1"/>
  <c r="K6156" i="1"/>
  <c r="J6156" i="1"/>
  <c r="I6156" i="1"/>
  <c r="F6156" i="1"/>
  <c r="AL6155" i="1"/>
  <c r="AI6155" i="1" s="1"/>
  <c r="AH6155" i="1"/>
  <c r="U6155" i="1"/>
  <c r="Q6155" i="1"/>
  <c r="K6155" i="1"/>
  <c r="J6155" i="1"/>
  <c r="I6155" i="1"/>
  <c r="F6155" i="1"/>
  <c r="AL6154" i="1"/>
  <c r="AI6154" i="1" s="1"/>
  <c r="AH6154" i="1"/>
  <c r="U6154" i="1"/>
  <c r="Q6154" i="1"/>
  <c r="K6154" i="1"/>
  <c r="J6154" i="1"/>
  <c r="I6154" i="1"/>
  <c r="F6154" i="1"/>
  <c r="AL6153" i="1"/>
  <c r="AI6153" i="1" s="1"/>
  <c r="AH6153" i="1"/>
  <c r="U6153" i="1"/>
  <c r="Q6153" i="1"/>
  <c r="K6153" i="1"/>
  <c r="J6153" i="1"/>
  <c r="I6153" i="1"/>
  <c r="F6153" i="1"/>
  <c r="AL6152" i="1"/>
  <c r="AI6152" i="1" s="1"/>
  <c r="AH6152" i="1"/>
  <c r="U6152" i="1"/>
  <c r="Q6152" i="1"/>
  <c r="K6152" i="1"/>
  <c r="J6152" i="1"/>
  <c r="I6152" i="1"/>
  <c r="F6152" i="1"/>
  <c r="AL6151" i="1"/>
  <c r="AI6151" i="1" s="1"/>
  <c r="AH6151" i="1"/>
  <c r="U6151" i="1"/>
  <c r="Q6151" i="1"/>
  <c r="K6151" i="1"/>
  <c r="J6151" i="1"/>
  <c r="I6151" i="1"/>
  <c r="F6151" i="1"/>
  <c r="AL6150" i="1"/>
  <c r="AI6150" i="1" s="1"/>
  <c r="AH6150" i="1"/>
  <c r="U6150" i="1"/>
  <c r="Q6150" i="1"/>
  <c r="K6150" i="1"/>
  <c r="J6150" i="1"/>
  <c r="I6150" i="1"/>
  <c r="F6150" i="1"/>
  <c r="AL6149" i="1"/>
  <c r="AI6149" i="1" s="1"/>
  <c r="AH6149" i="1"/>
  <c r="U6149" i="1"/>
  <c r="Q6149" i="1"/>
  <c r="K6149" i="1"/>
  <c r="J6149" i="1"/>
  <c r="I6149" i="1"/>
  <c r="F6149" i="1"/>
  <c r="AL6148" i="1"/>
  <c r="AI6148" i="1" s="1"/>
  <c r="AH6148" i="1"/>
  <c r="U6148" i="1"/>
  <c r="Q6148" i="1"/>
  <c r="K6148" i="1"/>
  <c r="J6148" i="1"/>
  <c r="I6148" i="1"/>
  <c r="F6148" i="1"/>
  <c r="AL6147" i="1"/>
  <c r="AH6147" i="1"/>
  <c r="U6147" i="1"/>
  <c r="Q6147" i="1"/>
  <c r="K6147" i="1"/>
  <c r="J6147" i="1"/>
  <c r="I6147" i="1"/>
  <c r="F6147" i="1"/>
  <c r="AL6146" i="1"/>
  <c r="AI6146" i="1" s="1"/>
  <c r="AH6146" i="1"/>
  <c r="U6146" i="1"/>
  <c r="Q6146" i="1"/>
  <c r="K6146" i="1"/>
  <c r="J6146" i="1"/>
  <c r="I6146" i="1"/>
  <c r="F6146" i="1"/>
  <c r="AL6145" i="1"/>
  <c r="AI6145" i="1" s="1"/>
  <c r="AH6145" i="1"/>
  <c r="U6145" i="1"/>
  <c r="Q6145" i="1"/>
  <c r="K6145" i="1"/>
  <c r="J6145" i="1"/>
  <c r="I6145" i="1"/>
  <c r="F6145" i="1"/>
  <c r="AL6144" i="1"/>
  <c r="AI6144" i="1" s="1"/>
  <c r="AH6144" i="1"/>
  <c r="U6144" i="1"/>
  <c r="Q6144" i="1"/>
  <c r="K6144" i="1"/>
  <c r="J6144" i="1"/>
  <c r="I6144" i="1"/>
  <c r="F6144" i="1"/>
  <c r="AL6143" i="1"/>
  <c r="AI6143" i="1" s="1"/>
  <c r="AH6143" i="1"/>
  <c r="U6143" i="1"/>
  <c r="Q6143" i="1"/>
  <c r="K6143" i="1"/>
  <c r="J6143" i="1"/>
  <c r="I6143" i="1"/>
  <c r="F6143" i="1"/>
  <c r="AL6142" i="1"/>
  <c r="AI6142" i="1" s="1"/>
  <c r="AH6142" i="1"/>
  <c r="U6142" i="1"/>
  <c r="Q6142" i="1"/>
  <c r="K6142" i="1"/>
  <c r="J6142" i="1"/>
  <c r="I6142" i="1"/>
  <c r="F6142" i="1"/>
  <c r="AL6141" i="1"/>
  <c r="AI6141" i="1" s="1"/>
  <c r="AH6141" i="1"/>
  <c r="U6141" i="1"/>
  <c r="Q6141" i="1"/>
  <c r="K6141" i="1"/>
  <c r="J6141" i="1"/>
  <c r="I6141" i="1"/>
  <c r="F6141" i="1"/>
  <c r="AL6140" i="1"/>
  <c r="AI6140" i="1" s="1"/>
  <c r="AH6140" i="1"/>
  <c r="U6140" i="1"/>
  <c r="Q6140" i="1"/>
  <c r="K6140" i="1"/>
  <c r="J6140" i="1"/>
  <c r="I6140" i="1"/>
  <c r="F6140" i="1"/>
  <c r="AL6139" i="1"/>
  <c r="AI6139" i="1" s="1"/>
  <c r="AH6139" i="1"/>
  <c r="U6139" i="1"/>
  <c r="Q6139" i="1"/>
  <c r="K6139" i="1"/>
  <c r="J6139" i="1"/>
  <c r="I6139" i="1"/>
  <c r="F6139" i="1"/>
  <c r="AL6138" i="1"/>
  <c r="AI6138" i="1" s="1"/>
  <c r="AH6138" i="1"/>
  <c r="U6138" i="1"/>
  <c r="Q6138" i="1"/>
  <c r="K6138" i="1"/>
  <c r="J6138" i="1"/>
  <c r="I6138" i="1"/>
  <c r="F6138" i="1"/>
  <c r="AL6137" i="1"/>
  <c r="AI6137" i="1" s="1"/>
  <c r="AH6137" i="1"/>
  <c r="U6137" i="1"/>
  <c r="Q6137" i="1"/>
  <c r="K6137" i="1"/>
  <c r="J6137" i="1"/>
  <c r="I6137" i="1"/>
  <c r="F6137" i="1"/>
  <c r="AL6136" i="1"/>
  <c r="AI6136" i="1" s="1"/>
  <c r="AH6136" i="1"/>
  <c r="U6136" i="1"/>
  <c r="Q6136" i="1"/>
  <c r="K6136" i="1"/>
  <c r="J6136" i="1"/>
  <c r="I6136" i="1"/>
  <c r="F6136" i="1"/>
  <c r="AL6135" i="1"/>
  <c r="AI6135" i="1" s="1"/>
  <c r="AH6135" i="1"/>
  <c r="U6135" i="1"/>
  <c r="Q6135" i="1"/>
  <c r="K6135" i="1"/>
  <c r="J6135" i="1"/>
  <c r="I6135" i="1"/>
  <c r="F6135" i="1"/>
  <c r="AL6134" i="1"/>
  <c r="AI6134" i="1" s="1"/>
  <c r="AH6134" i="1"/>
  <c r="U6134" i="1"/>
  <c r="Q6134" i="1"/>
  <c r="K6134" i="1"/>
  <c r="J6134" i="1"/>
  <c r="I6134" i="1"/>
  <c r="F6134" i="1"/>
  <c r="AL6133" i="1"/>
  <c r="AI6133" i="1" s="1"/>
  <c r="AH6133" i="1"/>
  <c r="U6133" i="1"/>
  <c r="Q6133" i="1"/>
  <c r="K6133" i="1"/>
  <c r="J6133" i="1"/>
  <c r="I6133" i="1"/>
  <c r="F6133" i="1"/>
  <c r="AL6132" i="1"/>
  <c r="AI6132" i="1" s="1"/>
  <c r="AH6132" i="1"/>
  <c r="U6132" i="1"/>
  <c r="Q6132" i="1"/>
  <c r="K6132" i="1"/>
  <c r="J6132" i="1"/>
  <c r="I6132" i="1"/>
  <c r="F6132" i="1"/>
  <c r="AL6131" i="1"/>
  <c r="AI6131" i="1" s="1"/>
  <c r="AH6131" i="1"/>
  <c r="U6131" i="1"/>
  <c r="Q6131" i="1"/>
  <c r="K6131" i="1"/>
  <c r="J6131" i="1"/>
  <c r="I6131" i="1"/>
  <c r="F6131" i="1"/>
  <c r="AL6130" i="1"/>
  <c r="AI6130" i="1" s="1"/>
  <c r="AH6130" i="1"/>
  <c r="U6130" i="1"/>
  <c r="Q6130" i="1"/>
  <c r="K6130" i="1"/>
  <c r="J6130" i="1"/>
  <c r="I6130" i="1"/>
  <c r="F6130" i="1"/>
  <c r="AL6129" i="1"/>
  <c r="AI6129" i="1" s="1"/>
  <c r="AH6129" i="1"/>
  <c r="U6129" i="1"/>
  <c r="Q6129" i="1"/>
  <c r="K6129" i="1"/>
  <c r="J6129" i="1"/>
  <c r="I6129" i="1"/>
  <c r="F6129" i="1"/>
  <c r="AL6128" i="1"/>
  <c r="AI6128" i="1" s="1"/>
  <c r="AH6128" i="1"/>
  <c r="U6128" i="1"/>
  <c r="Q6128" i="1"/>
  <c r="K6128" i="1"/>
  <c r="J6128" i="1"/>
  <c r="I6128" i="1"/>
  <c r="F6128" i="1"/>
  <c r="AL6127" i="1"/>
  <c r="AI6127" i="1" s="1"/>
  <c r="AH6127" i="1"/>
  <c r="U6127" i="1"/>
  <c r="Q6127" i="1"/>
  <c r="K6127" i="1"/>
  <c r="J6127" i="1"/>
  <c r="I6127" i="1"/>
  <c r="F6127" i="1"/>
  <c r="AL6126" i="1"/>
  <c r="AI6126" i="1" s="1"/>
  <c r="AH6126" i="1"/>
  <c r="U6126" i="1"/>
  <c r="Q6126" i="1"/>
  <c r="K6126" i="1"/>
  <c r="J6126" i="1"/>
  <c r="I6126" i="1"/>
  <c r="F6126" i="1"/>
  <c r="AL6125" i="1"/>
  <c r="AI6125" i="1" s="1"/>
  <c r="AH6125" i="1"/>
  <c r="U6125" i="1"/>
  <c r="Q6125" i="1"/>
  <c r="K6125" i="1"/>
  <c r="J6125" i="1"/>
  <c r="I6125" i="1"/>
  <c r="F6125" i="1"/>
  <c r="AL6124" i="1"/>
  <c r="AI6124" i="1" s="1"/>
  <c r="AH6124" i="1"/>
  <c r="U6124" i="1"/>
  <c r="Q6124" i="1"/>
  <c r="K6124" i="1"/>
  <c r="J6124" i="1"/>
  <c r="I6124" i="1"/>
  <c r="F6124" i="1"/>
  <c r="AL6123" i="1"/>
  <c r="AI6123" i="1" s="1"/>
  <c r="AH6123" i="1"/>
  <c r="U6123" i="1"/>
  <c r="Q6123" i="1"/>
  <c r="K6123" i="1"/>
  <c r="J6123" i="1"/>
  <c r="I6123" i="1"/>
  <c r="F6123" i="1"/>
  <c r="AL6122" i="1"/>
  <c r="AI6122" i="1" s="1"/>
  <c r="AH6122" i="1"/>
  <c r="U6122" i="1"/>
  <c r="Q6122" i="1"/>
  <c r="K6122" i="1"/>
  <c r="J6122" i="1"/>
  <c r="I6122" i="1"/>
  <c r="F6122" i="1"/>
  <c r="AL6121" i="1"/>
  <c r="AI6121" i="1" s="1"/>
  <c r="AH6121" i="1"/>
  <c r="U6121" i="1"/>
  <c r="Q6121" i="1"/>
  <c r="K6121" i="1"/>
  <c r="J6121" i="1"/>
  <c r="I6121" i="1"/>
  <c r="F6121" i="1"/>
  <c r="AL6120" i="1"/>
  <c r="AI6120" i="1" s="1"/>
  <c r="AH6120" i="1"/>
  <c r="U6120" i="1"/>
  <c r="Q6120" i="1"/>
  <c r="K6120" i="1"/>
  <c r="J6120" i="1"/>
  <c r="I6120" i="1"/>
  <c r="F6120" i="1"/>
  <c r="AL6119" i="1"/>
  <c r="AI6119" i="1" s="1"/>
  <c r="AH6119" i="1"/>
  <c r="U6119" i="1"/>
  <c r="Q6119" i="1"/>
  <c r="K6119" i="1"/>
  <c r="J6119" i="1"/>
  <c r="I6119" i="1"/>
  <c r="F6119" i="1"/>
  <c r="AL6118" i="1"/>
  <c r="AI6118" i="1" s="1"/>
  <c r="AH6118" i="1"/>
  <c r="U6118" i="1"/>
  <c r="Q6118" i="1"/>
  <c r="K6118" i="1"/>
  <c r="J6118" i="1"/>
  <c r="I6118" i="1"/>
  <c r="F6118" i="1"/>
  <c r="AL6117" i="1"/>
  <c r="AI6117" i="1" s="1"/>
  <c r="AH6117" i="1"/>
  <c r="U6117" i="1"/>
  <c r="Q6117" i="1"/>
  <c r="K6117" i="1"/>
  <c r="J6117" i="1"/>
  <c r="I6117" i="1"/>
  <c r="F6117" i="1"/>
  <c r="AL6116" i="1"/>
  <c r="AI6116" i="1" s="1"/>
  <c r="AH6116" i="1"/>
  <c r="U6116" i="1"/>
  <c r="Q6116" i="1"/>
  <c r="K6116" i="1"/>
  <c r="J6116" i="1"/>
  <c r="I6116" i="1"/>
  <c r="F6116" i="1"/>
  <c r="AL6115" i="1"/>
  <c r="AI6115" i="1" s="1"/>
  <c r="AH6115" i="1"/>
  <c r="U6115" i="1"/>
  <c r="Q6115" i="1"/>
  <c r="K6115" i="1"/>
  <c r="J6115" i="1"/>
  <c r="I6115" i="1"/>
  <c r="F6115" i="1"/>
  <c r="AL6114" i="1"/>
  <c r="AI6114" i="1" s="1"/>
  <c r="AH6114" i="1"/>
  <c r="U6114" i="1"/>
  <c r="Q6114" i="1"/>
  <c r="K6114" i="1"/>
  <c r="J6114" i="1"/>
  <c r="I6114" i="1"/>
  <c r="F6114" i="1"/>
  <c r="AL6113" i="1"/>
  <c r="AI6113" i="1" s="1"/>
  <c r="AH6113" i="1"/>
  <c r="U6113" i="1"/>
  <c r="Q6113" i="1"/>
  <c r="K6113" i="1"/>
  <c r="J6113" i="1"/>
  <c r="I6113" i="1"/>
  <c r="F6113" i="1"/>
  <c r="AL6112" i="1"/>
  <c r="AI6112" i="1" s="1"/>
  <c r="AH6112" i="1"/>
  <c r="U6112" i="1"/>
  <c r="Q6112" i="1"/>
  <c r="K6112" i="1"/>
  <c r="J6112" i="1"/>
  <c r="I6112" i="1"/>
  <c r="F6112" i="1"/>
  <c r="AL6111" i="1"/>
  <c r="AI6111" i="1" s="1"/>
  <c r="AH6111" i="1"/>
  <c r="U6111" i="1"/>
  <c r="Q6111" i="1"/>
  <c r="K6111" i="1"/>
  <c r="J6111" i="1"/>
  <c r="I6111" i="1"/>
  <c r="F6111" i="1"/>
  <c r="AL6110" i="1"/>
  <c r="AI6110" i="1" s="1"/>
  <c r="AH6110" i="1"/>
  <c r="U6110" i="1"/>
  <c r="Q6110" i="1"/>
  <c r="K6110" i="1"/>
  <c r="J6110" i="1"/>
  <c r="I6110" i="1"/>
  <c r="F6110" i="1"/>
  <c r="AL6109" i="1"/>
  <c r="AI6109" i="1" s="1"/>
  <c r="AH6109" i="1"/>
  <c r="U6109" i="1"/>
  <c r="Q6109" i="1"/>
  <c r="K6109" i="1"/>
  <c r="J6109" i="1"/>
  <c r="I6109" i="1"/>
  <c r="F6109" i="1"/>
  <c r="AL6108" i="1"/>
  <c r="AI6108" i="1" s="1"/>
  <c r="AH6108" i="1"/>
  <c r="U6108" i="1"/>
  <c r="Q6108" i="1"/>
  <c r="K6108" i="1"/>
  <c r="J6108" i="1"/>
  <c r="I6108" i="1"/>
  <c r="F6108" i="1"/>
  <c r="AL6107" i="1"/>
  <c r="AI6107" i="1" s="1"/>
  <c r="AH6107" i="1"/>
  <c r="U6107" i="1"/>
  <c r="Q6107" i="1"/>
  <c r="K6107" i="1"/>
  <c r="J6107" i="1"/>
  <c r="I6107" i="1"/>
  <c r="F6107" i="1"/>
  <c r="AL6106" i="1"/>
  <c r="AI6106" i="1" s="1"/>
  <c r="AH6106" i="1"/>
  <c r="U6106" i="1"/>
  <c r="Q6106" i="1"/>
  <c r="K6106" i="1"/>
  <c r="J6106" i="1"/>
  <c r="I6106" i="1"/>
  <c r="F6106" i="1"/>
  <c r="AL6105" i="1"/>
  <c r="AI6105" i="1" s="1"/>
  <c r="AH6105" i="1"/>
  <c r="U6105" i="1"/>
  <c r="Q6105" i="1"/>
  <c r="K6105" i="1"/>
  <c r="J6105" i="1"/>
  <c r="I6105" i="1"/>
  <c r="F6105" i="1"/>
  <c r="AL6104" i="1"/>
  <c r="AI6104" i="1" s="1"/>
  <c r="AH6104" i="1"/>
  <c r="U6104" i="1"/>
  <c r="Q6104" i="1"/>
  <c r="K6104" i="1"/>
  <c r="J6104" i="1"/>
  <c r="I6104" i="1"/>
  <c r="F6104" i="1"/>
  <c r="AL6103" i="1"/>
  <c r="AI6103" i="1" s="1"/>
  <c r="AH6103" i="1"/>
  <c r="U6103" i="1"/>
  <c r="Q6103" i="1"/>
  <c r="K6103" i="1"/>
  <c r="J6103" i="1"/>
  <c r="I6103" i="1"/>
  <c r="F6103" i="1"/>
  <c r="AL6102" i="1"/>
  <c r="AI6102" i="1" s="1"/>
  <c r="AH6102" i="1"/>
  <c r="U6102" i="1"/>
  <c r="Q6102" i="1"/>
  <c r="K6102" i="1"/>
  <c r="J6102" i="1"/>
  <c r="I6102" i="1"/>
  <c r="F6102" i="1"/>
  <c r="AL6101" i="1"/>
  <c r="AI6101" i="1" s="1"/>
  <c r="AH6101" i="1"/>
  <c r="U6101" i="1"/>
  <c r="Q6101" i="1"/>
  <c r="K6101" i="1"/>
  <c r="J6101" i="1"/>
  <c r="I6101" i="1"/>
  <c r="F6101" i="1"/>
  <c r="AL6100" i="1"/>
  <c r="AI6100" i="1" s="1"/>
  <c r="AH6100" i="1"/>
  <c r="U6100" i="1"/>
  <c r="Q6100" i="1"/>
  <c r="K6100" i="1"/>
  <c r="J6100" i="1"/>
  <c r="I6100" i="1"/>
  <c r="F6100" i="1"/>
  <c r="AL6099" i="1"/>
  <c r="AI6099" i="1" s="1"/>
  <c r="AH6099" i="1"/>
  <c r="U6099" i="1"/>
  <c r="Q6099" i="1"/>
  <c r="K6099" i="1"/>
  <c r="J6099" i="1"/>
  <c r="I6099" i="1"/>
  <c r="F6099" i="1"/>
  <c r="AL6098" i="1"/>
  <c r="AI6098" i="1" s="1"/>
  <c r="AH6098" i="1"/>
  <c r="U6098" i="1"/>
  <c r="Q6098" i="1"/>
  <c r="K6098" i="1"/>
  <c r="J6098" i="1"/>
  <c r="I6098" i="1"/>
  <c r="F6098" i="1"/>
  <c r="AL6097" i="1"/>
  <c r="AI6097" i="1" s="1"/>
  <c r="AH6097" i="1"/>
  <c r="U6097" i="1"/>
  <c r="Q6097" i="1"/>
  <c r="K6097" i="1"/>
  <c r="J6097" i="1"/>
  <c r="I6097" i="1"/>
  <c r="F6097" i="1"/>
  <c r="AL6096" i="1"/>
  <c r="AI6096" i="1" s="1"/>
  <c r="AH6096" i="1"/>
  <c r="U6096" i="1"/>
  <c r="Q6096" i="1"/>
  <c r="K6096" i="1"/>
  <c r="J6096" i="1"/>
  <c r="I6096" i="1"/>
  <c r="F6096" i="1"/>
  <c r="AL6095" i="1"/>
  <c r="AI6095" i="1" s="1"/>
  <c r="AH6095" i="1"/>
  <c r="U6095" i="1"/>
  <c r="Q6095" i="1"/>
  <c r="K6095" i="1"/>
  <c r="J6095" i="1"/>
  <c r="I6095" i="1"/>
  <c r="F6095" i="1"/>
  <c r="AL6094" i="1"/>
  <c r="AI6094" i="1" s="1"/>
  <c r="AH6094" i="1"/>
  <c r="U6094" i="1"/>
  <c r="Q6094" i="1"/>
  <c r="K6094" i="1"/>
  <c r="J6094" i="1"/>
  <c r="I6094" i="1"/>
  <c r="F6094" i="1"/>
  <c r="AL6093" i="1"/>
  <c r="AI6093" i="1" s="1"/>
  <c r="AH6093" i="1"/>
  <c r="U6093" i="1"/>
  <c r="Q6093" i="1"/>
  <c r="K6093" i="1"/>
  <c r="J6093" i="1"/>
  <c r="I6093" i="1"/>
  <c r="F6093" i="1"/>
  <c r="AL6092" i="1"/>
  <c r="AI6092" i="1" s="1"/>
  <c r="AH6092" i="1"/>
  <c r="U6092" i="1"/>
  <c r="Q6092" i="1"/>
  <c r="K6092" i="1"/>
  <c r="J6092" i="1"/>
  <c r="I6092" i="1"/>
  <c r="F6092" i="1"/>
  <c r="AL6091" i="1"/>
  <c r="AI6091" i="1" s="1"/>
  <c r="AH6091" i="1"/>
  <c r="U6091" i="1"/>
  <c r="Q6091" i="1"/>
  <c r="K6091" i="1"/>
  <c r="J6091" i="1"/>
  <c r="I6091" i="1"/>
  <c r="F6091" i="1"/>
  <c r="AL6090" i="1"/>
  <c r="AI6090" i="1" s="1"/>
  <c r="AH6090" i="1"/>
  <c r="U6090" i="1"/>
  <c r="Q6090" i="1"/>
  <c r="K6090" i="1"/>
  <c r="J6090" i="1"/>
  <c r="I6090" i="1"/>
  <c r="F6090" i="1"/>
  <c r="AL6089" i="1"/>
  <c r="AI6089" i="1" s="1"/>
  <c r="AH6089" i="1"/>
  <c r="U6089" i="1"/>
  <c r="Q6089" i="1"/>
  <c r="K6089" i="1"/>
  <c r="J6089" i="1"/>
  <c r="I6089" i="1"/>
  <c r="F6089" i="1"/>
  <c r="AL6088" i="1"/>
  <c r="AI6088" i="1" s="1"/>
  <c r="AH6088" i="1"/>
  <c r="U6088" i="1"/>
  <c r="Q6088" i="1"/>
  <c r="K6088" i="1"/>
  <c r="J6088" i="1"/>
  <c r="I6088" i="1"/>
  <c r="F6088" i="1"/>
  <c r="AL6087" i="1"/>
  <c r="AI6087" i="1" s="1"/>
  <c r="AH6087" i="1"/>
  <c r="U6087" i="1"/>
  <c r="Q6087" i="1"/>
  <c r="K6087" i="1"/>
  <c r="J6087" i="1"/>
  <c r="I6087" i="1"/>
  <c r="F6087" i="1"/>
  <c r="AL6086" i="1"/>
  <c r="AI6086" i="1" s="1"/>
  <c r="AH6086" i="1"/>
  <c r="U6086" i="1"/>
  <c r="Q6086" i="1"/>
  <c r="K6086" i="1"/>
  <c r="J6086" i="1"/>
  <c r="I6086" i="1"/>
  <c r="F6086" i="1"/>
  <c r="AL6085" i="1"/>
  <c r="AI6085" i="1" s="1"/>
  <c r="AH6085" i="1"/>
  <c r="U6085" i="1"/>
  <c r="Q6085" i="1"/>
  <c r="K6085" i="1"/>
  <c r="J6085" i="1"/>
  <c r="I6085" i="1"/>
  <c r="F6085" i="1"/>
  <c r="AL6084" i="1"/>
  <c r="AI6084" i="1" s="1"/>
  <c r="AH6084" i="1"/>
  <c r="U6084" i="1"/>
  <c r="Q6084" i="1"/>
  <c r="K6084" i="1"/>
  <c r="J6084" i="1"/>
  <c r="I6084" i="1"/>
  <c r="F6084" i="1"/>
  <c r="AL6083" i="1"/>
  <c r="AI6083" i="1" s="1"/>
  <c r="AH6083" i="1"/>
  <c r="U6083" i="1"/>
  <c r="Q6083" i="1"/>
  <c r="K6083" i="1"/>
  <c r="J6083" i="1"/>
  <c r="I6083" i="1"/>
  <c r="F6083" i="1"/>
  <c r="AL6082" i="1"/>
  <c r="AI6082" i="1" s="1"/>
  <c r="AH6082" i="1"/>
  <c r="U6082" i="1"/>
  <c r="Q6082" i="1"/>
  <c r="K6082" i="1"/>
  <c r="J6082" i="1"/>
  <c r="I6082" i="1"/>
  <c r="F6082" i="1"/>
  <c r="AL6081" i="1"/>
  <c r="AI6081" i="1" s="1"/>
  <c r="AH6081" i="1"/>
  <c r="U6081" i="1"/>
  <c r="Q6081" i="1"/>
  <c r="K6081" i="1"/>
  <c r="J6081" i="1"/>
  <c r="I6081" i="1"/>
  <c r="F6081" i="1"/>
  <c r="AL6080" i="1"/>
  <c r="AI6080" i="1" s="1"/>
  <c r="AH6080" i="1"/>
  <c r="U6080" i="1"/>
  <c r="Q6080" i="1"/>
  <c r="K6080" i="1"/>
  <c r="J6080" i="1"/>
  <c r="I6080" i="1"/>
  <c r="F6080" i="1"/>
  <c r="AL6079" i="1"/>
  <c r="AI6079" i="1" s="1"/>
  <c r="AH6079" i="1"/>
  <c r="U6079" i="1"/>
  <c r="Q6079" i="1"/>
  <c r="K6079" i="1"/>
  <c r="J6079" i="1"/>
  <c r="I6079" i="1"/>
  <c r="F6079" i="1"/>
  <c r="AL6078" i="1"/>
  <c r="AI6078" i="1" s="1"/>
  <c r="AH6078" i="1"/>
  <c r="U6078" i="1"/>
  <c r="Q6078" i="1"/>
  <c r="K6078" i="1"/>
  <c r="J6078" i="1"/>
  <c r="I6078" i="1"/>
  <c r="F6078" i="1"/>
  <c r="AL6077" i="1"/>
  <c r="AI6077" i="1" s="1"/>
  <c r="AH6077" i="1"/>
  <c r="U6077" i="1"/>
  <c r="Q6077" i="1"/>
  <c r="K6077" i="1"/>
  <c r="J6077" i="1"/>
  <c r="I6077" i="1"/>
  <c r="F6077" i="1"/>
  <c r="AL6076" i="1"/>
  <c r="AI6076" i="1" s="1"/>
  <c r="AH6076" i="1"/>
  <c r="U6076" i="1"/>
  <c r="Q6076" i="1"/>
  <c r="K6076" i="1"/>
  <c r="J6076" i="1"/>
  <c r="I6076" i="1"/>
  <c r="F6076" i="1"/>
  <c r="AL6075" i="1"/>
  <c r="AI6075" i="1" s="1"/>
  <c r="AH6075" i="1"/>
  <c r="U6075" i="1"/>
  <c r="Q6075" i="1"/>
  <c r="K6075" i="1"/>
  <c r="J6075" i="1"/>
  <c r="I6075" i="1"/>
  <c r="F6075" i="1"/>
  <c r="AL6074" i="1"/>
  <c r="AI6074" i="1" s="1"/>
  <c r="AH6074" i="1"/>
  <c r="U6074" i="1"/>
  <c r="Q6074" i="1"/>
  <c r="K6074" i="1"/>
  <c r="J6074" i="1"/>
  <c r="I6074" i="1"/>
  <c r="F6074" i="1"/>
  <c r="AL6073" i="1"/>
  <c r="AI6073" i="1" s="1"/>
  <c r="AH6073" i="1"/>
  <c r="U6073" i="1"/>
  <c r="Q6073" i="1"/>
  <c r="K6073" i="1"/>
  <c r="J6073" i="1"/>
  <c r="I6073" i="1"/>
  <c r="F6073" i="1"/>
  <c r="AL6072" i="1"/>
  <c r="AI6072" i="1" s="1"/>
  <c r="AH6072" i="1"/>
  <c r="U6072" i="1"/>
  <c r="Q6072" i="1"/>
  <c r="K6072" i="1"/>
  <c r="J6072" i="1"/>
  <c r="I6072" i="1"/>
  <c r="F6072" i="1"/>
  <c r="AL6071" i="1"/>
  <c r="AI6071" i="1" s="1"/>
  <c r="AH6071" i="1"/>
  <c r="U6071" i="1"/>
  <c r="Q6071" i="1"/>
  <c r="K6071" i="1"/>
  <c r="J6071" i="1"/>
  <c r="I6071" i="1"/>
  <c r="F6071" i="1"/>
  <c r="AL6070" i="1"/>
  <c r="AI6070" i="1" s="1"/>
  <c r="AH6070" i="1"/>
  <c r="U6070" i="1"/>
  <c r="Q6070" i="1"/>
  <c r="K6070" i="1"/>
  <c r="J6070" i="1"/>
  <c r="I6070" i="1"/>
  <c r="F6070" i="1"/>
  <c r="AL6069" i="1"/>
  <c r="AI6069" i="1" s="1"/>
  <c r="AH6069" i="1"/>
  <c r="U6069" i="1"/>
  <c r="Q6069" i="1"/>
  <c r="K6069" i="1"/>
  <c r="J6069" i="1"/>
  <c r="I6069" i="1"/>
  <c r="F6069" i="1"/>
  <c r="AL6068" i="1"/>
  <c r="AI6068" i="1" s="1"/>
  <c r="AH6068" i="1"/>
  <c r="U6068" i="1"/>
  <c r="Q6068" i="1"/>
  <c r="K6068" i="1"/>
  <c r="J6068" i="1"/>
  <c r="I6068" i="1"/>
  <c r="F6068" i="1"/>
  <c r="AL6067" i="1"/>
  <c r="AI6067" i="1" s="1"/>
  <c r="AH6067" i="1"/>
  <c r="U6067" i="1"/>
  <c r="Q6067" i="1"/>
  <c r="K6067" i="1"/>
  <c r="J6067" i="1"/>
  <c r="I6067" i="1"/>
  <c r="F6067" i="1"/>
  <c r="AL6066" i="1"/>
  <c r="AI6066" i="1" s="1"/>
  <c r="AH6066" i="1"/>
  <c r="U6066" i="1"/>
  <c r="Q6066" i="1"/>
  <c r="K6066" i="1"/>
  <c r="J6066" i="1"/>
  <c r="I6066" i="1"/>
  <c r="F6066" i="1"/>
  <c r="AL6065" i="1"/>
  <c r="AI6065" i="1" s="1"/>
  <c r="AH6065" i="1"/>
  <c r="U6065" i="1"/>
  <c r="Q6065" i="1"/>
  <c r="K6065" i="1"/>
  <c r="J6065" i="1"/>
  <c r="I6065" i="1"/>
  <c r="F6065" i="1"/>
  <c r="AL6064" i="1"/>
  <c r="AI6064" i="1" s="1"/>
  <c r="AH6064" i="1"/>
  <c r="U6064" i="1"/>
  <c r="Q6064" i="1"/>
  <c r="K6064" i="1"/>
  <c r="J6064" i="1"/>
  <c r="I6064" i="1"/>
  <c r="F6064" i="1"/>
  <c r="AL6063" i="1"/>
  <c r="AI6063" i="1" s="1"/>
  <c r="AH6063" i="1"/>
  <c r="U6063" i="1"/>
  <c r="Q6063" i="1"/>
  <c r="K6063" i="1"/>
  <c r="J6063" i="1"/>
  <c r="I6063" i="1"/>
  <c r="F6063" i="1"/>
  <c r="AL6062" i="1"/>
  <c r="AI6062" i="1" s="1"/>
  <c r="AH6062" i="1"/>
  <c r="U6062" i="1"/>
  <c r="Q6062" i="1"/>
  <c r="K6062" i="1"/>
  <c r="J6062" i="1"/>
  <c r="I6062" i="1"/>
  <c r="F6062" i="1"/>
  <c r="AL6061" i="1"/>
  <c r="AI6061" i="1" s="1"/>
  <c r="AH6061" i="1"/>
  <c r="U6061" i="1"/>
  <c r="Q6061" i="1"/>
  <c r="K6061" i="1"/>
  <c r="J6061" i="1"/>
  <c r="I6061" i="1"/>
  <c r="F6061" i="1"/>
  <c r="AL6060" i="1"/>
  <c r="AI6060" i="1" s="1"/>
  <c r="AH6060" i="1"/>
  <c r="U6060" i="1"/>
  <c r="Q6060" i="1"/>
  <c r="K6060" i="1"/>
  <c r="J6060" i="1"/>
  <c r="I6060" i="1"/>
  <c r="F6060" i="1"/>
  <c r="AL6059" i="1"/>
  <c r="AI6059" i="1" s="1"/>
  <c r="AH6059" i="1"/>
  <c r="U6059" i="1"/>
  <c r="Q6059" i="1"/>
  <c r="K6059" i="1"/>
  <c r="J6059" i="1"/>
  <c r="I6059" i="1"/>
  <c r="F6059" i="1"/>
  <c r="AL6058" i="1"/>
  <c r="AI6058" i="1" s="1"/>
  <c r="AH6058" i="1"/>
  <c r="U6058" i="1"/>
  <c r="Q6058" i="1"/>
  <c r="K6058" i="1"/>
  <c r="J6058" i="1"/>
  <c r="I6058" i="1"/>
  <c r="F6058" i="1"/>
  <c r="AL6057" i="1"/>
  <c r="AI6057" i="1" s="1"/>
  <c r="AH6057" i="1"/>
  <c r="U6057" i="1"/>
  <c r="Q6057" i="1"/>
  <c r="K6057" i="1"/>
  <c r="J6057" i="1"/>
  <c r="I6057" i="1"/>
  <c r="F6057" i="1"/>
  <c r="AL6056" i="1"/>
  <c r="AI6056" i="1" s="1"/>
  <c r="AH6056" i="1"/>
  <c r="U6056" i="1"/>
  <c r="Q6056" i="1"/>
  <c r="K6056" i="1"/>
  <c r="J6056" i="1"/>
  <c r="I6056" i="1"/>
  <c r="F6056" i="1"/>
  <c r="AL6055" i="1"/>
  <c r="AI6055" i="1" s="1"/>
  <c r="AH6055" i="1"/>
  <c r="U6055" i="1"/>
  <c r="Q6055" i="1"/>
  <c r="K6055" i="1"/>
  <c r="J6055" i="1"/>
  <c r="I6055" i="1"/>
  <c r="F6055" i="1"/>
  <c r="AL6054" i="1"/>
  <c r="AI6054" i="1" s="1"/>
  <c r="AH6054" i="1"/>
  <c r="U6054" i="1"/>
  <c r="Q6054" i="1"/>
  <c r="K6054" i="1"/>
  <c r="J6054" i="1"/>
  <c r="I6054" i="1"/>
  <c r="F6054" i="1"/>
  <c r="AL6053" i="1"/>
  <c r="AI6053" i="1" s="1"/>
  <c r="AH6053" i="1"/>
  <c r="U6053" i="1"/>
  <c r="Q6053" i="1"/>
  <c r="K6053" i="1"/>
  <c r="J6053" i="1"/>
  <c r="I6053" i="1"/>
  <c r="F6053" i="1"/>
  <c r="AL6052" i="1"/>
  <c r="AI6052" i="1" s="1"/>
  <c r="AH6052" i="1"/>
  <c r="U6052" i="1"/>
  <c r="Q6052" i="1"/>
  <c r="K6052" i="1"/>
  <c r="J6052" i="1"/>
  <c r="I6052" i="1"/>
  <c r="F6052" i="1"/>
  <c r="AL6051" i="1"/>
  <c r="AI6051" i="1" s="1"/>
  <c r="AH6051" i="1"/>
  <c r="U6051" i="1"/>
  <c r="Q6051" i="1"/>
  <c r="K6051" i="1"/>
  <c r="J6051" i="1"/>
  <c r="I6051" i="1"/>
  <c r="F6051" i="1"/>
  <c r="AL6050" i="1"/>
  <c r="AI6050" i="1" s="1"/>
  <c r="AH6050" i="1"/>
  <c r="U6050" i="1"/>
  <c r="Q6050" i="1"/>
  <c r="K6050" i="1"/>
  <c r="J6050" i="1"/>
  <c r="I6050" i="1"/>
  <c r="F6050" i="1"/>
  <c r="AL6049" i="1"/>
  <c r="AI6049" i="1" s="1"/>
  <c r="AH6049" i="1"/>
  <c r="U6049" i="1"/>
  <c r="Q6049" i="1"/>
  <c r="K6049" i="1"/>
  <c r="J6049" i="1"/>
  <c r="I6049" i="1"/>
  <c r="F6049" i="1"/>
  <c r="AL6048" i="1"/>
  <c r="AI6048" i="1" s="1"/>
  <c r="AH6048" i="1"/>
  <c r="U6048" i="1"/>
  <c r="Q6048" i="1"/>
  <c r="K6048" i="1"/>
  <c r="J6048" i="1"/>
  <c r="I6048" i="1"/>
  <c r="F6048" i="1"/>
  <c r="AL6047" i="1"/>
  <c r="AI6047" i="1" s="1"/>
  <c r="AH6047" i="1"/>
  <c r="U6047" i="1"/>
  <c r="Q6047" i="1"/>
  <c r="K6047" i="1"/>
  <c r="J6047" i="1"/>
  <c r="I6047" i="1"/>
  <c r="F6047" i="1"/>
  <c r="AL6046" i="1"/>
  <c r="AH6046" i="1"/>
  <c r="U6046" i="1"/>
  <c r="Q6046" i="1"/>
  <c r="K6046" i="1"/>
  <c r="J6046" i="1"/>
  <c r="I6046" i="1"/>
  <c r="F6046" i="1"/>
  <c r="AL6045" i="1"/>
  <c r="AH6045" i="1"/>
  <c r="U6045" i="1"/>
  <c r="Q6045" i="1"/>
  <c r="K6045" i="1"/>
  <c r="J6045" i="1"/>
  <c r="I6045" i="1"/>
  <c r="F6045" i="1"/>
  <c r="AL6044" i="1"/>
  <c r="AH6044" i="1"/>
  <c r="U6044" i="1"/>
  <c r="Q6044" i="1"/>
  <c r="K6044" i="1"/>
  <c r="J6044" i="1"/>
  <c r="I6044" i="1"/>
  <c r="F6044" i="1"/>
  <c r="AL6043" i="1"/>
  <c r="AH6043" i="1"/>
  <c r="U6043" i="1"/>
  <c r="Q6043" i="1"/>
  <c r="K6043" i="1"/>
  <c r="J6043" i="1"/>
  <c r="I6043" i="1"/>
  <c r="F6043" i="1"/>
  <c r="AL6042" i="1"/>
  <c r="AH6042" i="1"/>
  <c r="U6042" i="1"/>
  <c r="Q6042" i="1"/>
  <c r="K6042" i="1"/>
  <c r="J6042" i="1"/>
  <c r="I6042" i="1"/>
  <c r="F6042" i="1"/>
  <c r="AL6041" i="1"/>
  <c r="AH6041" i="1"/>
  <c r="U6041" i="1"/>
  <c r="Q6041" i="1"/>
  <c r="K6041" i="1"/>
  <c r="J6041" i="1"/>
  <c r="I6041" i="1"/>
  <c r="F6041" i="1"/>
  <c r="AL6040" i="1"/>
  <c r="AH6040" i="1"/>
  <c r="U6040" i="1"/>
  <c r="Q6040" i="1"/>
  <c r="K6040" i="1"/>
  <c r="J6040" i="1"/>
  <c r="I6040" i="1"/>
  <c r="F6040" i="1"/>
  <c r="AL6039" i="1"/>
  <c r="AI6039" i="1" s="1"/>
  <c r="AH6039" i="1"/>
  <c r="U6039" i="1"/>
  <c r="Q6039" i="1"/>
  <c r="K6039" i="1"/>
  <c r="J6039" i="1"/>
  <c r="I6039" i="1"/>
  <c r="F6039" i="1"/>
  <c r="AL6038" i="1"/>
  <c r="AI6038" i="1" s="1"/>
  <c r="AH6038" i="1"/>
  <c r="U6038" i="1"/>
  <c r="Q6038" i="1"/>
  <c r="K6038" i="1"/>
  <c r="J6038" i="1"/>
  <c r="I6038" i="1"/>
  <c r="F6038" i="1"/>
  <c r="AL6037" i="1"/>
  <c r="AI6037" i="1" s="1"/>
  <c r="AH6037" i="1"/>
  <c r="U6037" i="1"/>
  <c r="Q6037" i="1"/>
  <c r="K6037" i="1"/>
  <c r="J6037" i="1"/>
  <c r="I6037" i="1"/>
  <c r="F6037" i="1"/>
  <c r="AL6036" i="1"/>
  <c r="AI6036" i="1" s="1"/>
  <c r="AH6036" i="1"/>
  <c r="U6036" i="1"/>
  <c r="Q6036" i="1"/>
  <c r="K6036" i="1"/>
  <c r="J6036" i="1"/>
  <c r="I6036" i="1"/>
  <c r="F6036" i="1"/>
  <c r="AL6035" i="1"/>
  <c r="AI6035" i="1" s="1"/>
  <c r="AH6035" i="1"/>
  <c r="U6035" i="1"/>
  <c r="Q6035" i="1"/>
  <c r="K6035" i="1"/>
  <c r="J6035" i="1"/>
  <c r="I6035" i="1"/>
  <c r="F6035" i="1"/>
  <c r="AL6034" i="1"/>
  <c r="AI6034" i="1" s="1"/>
  <c r="AH6034" i="1"/>
  <c r="U6034" i="1"/>
  <c r="Q6034" i="1"/>
  <c r="K6034" i="1"/>
  <c r="J6034" i="1"/>
  <c r="I6034" i="1"/>
  <c r="F6034" i="1"/>
  <c r="AL6033" i="1"/>
  <c r="AI6033" i="1" s="1"/>
  <c r="AH6033" i="1"/>
  <c r="U6033" i="1"/>
  <c r="Q6033" i="1"/>
  <c r="K6033" i="1"/>
  <c r="J6033" i="1"/>
  <c r="I6033" i="1"/>
  <c r="F6033" i="1"/>
  <c r="AL6032" i="1"/>
  <c r="AI6032" i="1" s="1"/>
  <c r="AH6032" i="1"/>
  <c r="U6032" i="1"/>
  <c r="Q6032" i="1"/>
  <c r="K6032" i="1"/>
  <c r="J6032" i="1"/>
  <c r="I6032" i="1"/>
  <c r="F6032" i="1"/>
  <c r="AL6031" i="1"/>
  <c r="AI6031" i="1" s="1"/>
  <c r="AH6031" i="1"/>
  <c r="U6031" i="1"/>
  <c r="Q6031" i="1"/>
  <c r="K6031" i="1"/>
  <c r="J6031" i="1"/>
  <c r="I6031" i="1"/>
  <c r="F6031" i="1"/>
  <c r="AL6030" i="1"/>
  <c r="AI6030" i="1" s="1"/>
  <c r="AH6030" i="1"/>
  <c r="U6030" i="1"/>
  <c r="Q6030" i="1"/>
  <c r="K6030" i="1"/>
  <c r="J6030" i="1"/>
  <c r="I6030" i="1"/>
  <c r="F6030" i="1"/>
  <c r="AL6029" i="1"/>
  <c r="AI6029" i="1" s="1"/>
  <c r="AH6029" i="1"/>
  <c r="U6029" i="1"/>
  <c r="Q6029" i="1"/>
  <c r="K6029" i="1"/>
  <c r="J6029" i="1"/>
  <c r="I6029" i="1"/>
  <c r="F6029" i="1"/>
  <c r="AL6028" i="1"/>
  <c r="AI6028" i="1" s="1"/>
  <c r="AH6028" i="1"/>
  <c r="U6028" i="1"/>
  <c r="Q6028" i="1"/>
  <c r="K6028" i="1"/>
  <c r="J6028" i="1"/>
  <c r="I6028" i="1"/>
  <c r="F6028" i="1"/>
  <c r="AL6027" i="1"/>
  <c r="AI6027" i="1" s="1"/>
  <c r="AH6027" i="1"/>
  <c r="U6027" i="1"/>
  <c r="Q6027" i="1"/>
  <c r="K6027" i="1"/>
  <c r="J6027" i="1"/>
  <c r="I6027" i="1"/>
  <c r="F6027" i="1"/>
  <c r="AL6026" i="1"/>
  <c r="AI6026" i="1" s="1"/>
  <c r="AH6026" i="1"/>
  <c r="U6026" i="1"/>
  <c r="Q6026" i="1"/>
  <c r="K6026" i="1"/>
  <c r="J6026" i="1"/>
  <c r="I6026" i="1"/>
  <c r="F6026" i="1"/>
  <c r="AL6025" i="1"/>
  <c r="AI6025" i="1" s="1"/>
  <c r="AH6025" i="1"/>
  <c r="U6025" i="1"/>
  <c r="Q6025" i="1"/>
  <c r="K6025" i="1"/>
  <c r="J6025" i="1"/>
  <c r="I6025" i="1"/>
  <c r="F6025" i="1"/>
  <c r="AL6024" i="1"/>
  <c r="AI6024" i="1" s="1"/>
  <c r="AH6024" i="1"/>
  <c r="U6024" i="1"/>
  <c r="Q6024" i="1"/>
  <c r="K6024" i="1"/>
  <c r="J6024" i="1"/>
  <c r="I6024" i="1"/>
  <c r="F6024" i="1"/>
  <c r="AL6023" i="1"/>
  <c r="AI6023" i="1" s="1"/>
  <c r="AH6023" i="1"/>
  <c r="U6023" i="1"/>
  <c r="Q6023" i="1"/>
  <c r="K6023" i="1"/>
  <c r="J6023" i="1"/>
  <c r="I6023" i="1"/>
  <c r="F6023" i="1"/>
  <c r="AL6022" i="1"/>
  <c r="AI6022" i="1" s="1"/>
  <c r="AH6022" i="1"/>
  <c r="U6022" i="1"/>
  <c r="Q6022" i="1"/>
  <c r="K6022" i="1"/>
  <c r="J6022" i="1"/>
  <c r="I6022" i="1"/>
  <c r="F6022" i="1"/>
  <c r="AL6021" i="1"/>
  <c r="AI6021" i="1" s="1"/>
  <c r="AH6021" i="1"/>
  <c r="U6021" i="1"/>
  <c r="Q6021" i="1"/>
  <c r="K6021" i="1"/>
  <c r="J6021" i="1"/>
  <c r="I6021" i="1"/>
  <c r="F6021" i="1"/>
  <c r="AL6020" i="1"/>
  <c r="AI6020" i="1" s="1"/>
  <c r="AH6020" i="1"/>
  <c r="U6020" i="1"/>
  <c r="Q6020" i="1"/>
  <c r="K6020" i="1"/>
  <c r="J6020" i="1"/>
  <c r="I6020" i="1"/>
  <c r="F6020" i="1"/>
  <c r="AL6019" i="1"/>
  <c r="AI6019" i="1" s="1"/>
  <c r="AH6019" i="1"/>
  <c r="U6019" i="1"/>
  <c r="Q6019" i="1"/>
  <c r="K6019" i="1"/>
  <c r="J6019" i="1"/>
  <c r="I6019" i="1"/>
  <c r="F6019" i="1"/>
  <c r="AL6018" i="1"/>
  <c r="AI6018" i="1" s="1"/>
  <c r="AH6018" i="1"/>
  <c r="U6018" i="1"/>
  <c r="Q6018" i="1"/>
  <c r="K6018" i="1"/>
  <c r="J6018" i="1"/>
  <c r="I6018" i="1"/>
  <c r="F6018" i="1"/>
  <c r="AL6017" i="1"/>
  <c r="AI6017" i="1" s="1"/>
  <c r="AH6017" i="1"/>
  <c r="U6017" i="1"/>
  <c r="Q6017" i="1"/>
  <c r="K6017" i="1"/>
  <c r="J6017" i="1"/>
  <c r="I6017" i="1"/>
  <c r="F6017" i="1"/>
  <c r="AL6016" i="1"/>
  <c r="AI6016" i="1" s="1"/>
  <c r="AH6016" i="1"/>
  <c r="U6016" i="1"/>
  <c r="Q6016" i="1"/>
  <c r="K6016" i="1"/>
  <c r="J6016" i="1"/>
  <c r="I6016" i="1"/>
  <c r="F6016" i="1"/>
  <c r="AL6015" i="1"/>
  <c r="AI6015" i="1" s="1"/>
  <c r="AH6015" i="1"/>
  <c r="U6015" i="1"/>
  <c r="Q6015" i="1"/>
  <c r="K6015" i="1"/>
  <c r="J6015" i="1"/>
  <c r="I6015" i="1"/>
  <c r="F6015" i="1"/>
  <c r="AL6014" i="1"/>
  <c r="AI6014" i="1" s="1"/>
  <c r="AH6014" i="1"/>
  <c r="U6014" i="1"/>
  <c r="Q6014" i="1"/>
  <c r="K6014" i="1"/>
  <c r="J6014" i="1"/>
  <c r="I6014" i="1"/>
  <c r="F6014" i="1"/>
  <c r="AL6013" i="1"/>
  <c r="AI6013" i="1" s="1"/>
  <c r="AH6013" i="1"/>
  <c r="U6013" i="1"/>
  <c r="Q6013" i="1"/>
  <c r="K6013" i="1"/>
  <c r="J6013" i="1"/>
  <c r="I6013" i="1"/>
  <c r="F6013" i="1"/>
  <c r="AL6012" i="1"/>
  <c r="AI6012" i="1" s="1"/>
  <c r="AH6012" i="1"/>
  <c r="U6012" i="1"/>
  <c r="Q6012" i="1"/>
  <c r="K6012" i="1"/>
  <c r="J6012" i="1"/>
  <c r="I6012" i="1"/>
  <c r="F6012" i="1"/>
  <c r="AL6011" i="1"/>
  <c r="AI6011" i="1" s="1"/>
  <c r="AH6011" i="1"/>
  <c r="U6011" i="1"/>
  <c r="Q6011" i="1"/>
  <c r="K6011" i="1"/>
  <c r="J6011" i="1"/>
  <c r="I6011" i="1"/>
  <c r="F6011" i="1"/>
  <c r="AL6010" i="1"/>
  <c r="AI6010" i="1" s="1"/>
  <c r="AH6010" i="1"/>
  <c r="U6010" i="1"/>
  <c r="Q6010" i="1"/>
  <c r="K6010" i="1"/>
  <c r="J6010" i="1"/>
  <c r="I6010" i="1"/>
  <c r="F6010" i="1"/>
  <c r="AL6009" i="1"/>
  <c r="AI6009" i="1" s="1"/>
  <c r="AH6009" i="1"/>
  <c r="U6009" i="1"/>
  <c r="Q6009" i="1"/>
  <c r="K6009" i="1"/>
  <c r="J6009" i="1"/>
  <c r="I6009" i="1"/>
  <c r="F6009" i="1"/>
  <c r="AL6008" i="1"/>
  <c r="AI6008" i="1" s="1"/>
  <c r="AH6008" i="1"/>
  <c r="U6008" i="1"/>
  <c r="Q6008" i="1"/>
  <c r="K6008" i="1"/>
  <c r="J6008" i="1"/>
  <c r="I6008" i="1"/>
  <c r="F6008" i="1"/>
  <c r="AL6007" i="1"/>
  <c r="AI6007" i="1" s="1"/>
  <c r="AH6007" i="1"/>
  <c r="U6007" i="1"/>
  <c r="Q6007" i="1"/>
  <c r="K6007" i="1"/>
  <c r="J6007" i="1"/>
  <c r="I6007" i="1"/>
  <c r="F6007" i="1"/>
  <c r="AL6006" i="1"/>
  <c r="AI6006" i="1" s="1"/>
  <c r="AH6006" i="1"/>
  <c r="U6006" i="1"/>
  <c r="Q6006" i="1"/>
  <c r="K6006" i="1"/>
  <c r="J6006" i="1"/>
  <c r="I6006" i="1"/>
  <c r="F6006" i="1"/>
  <c r="AL6005" i="1"/>
  <c r="AI6005" i="1" s="1"/>
  <c r="AH6005" i="1"/>
  <c r="U6005" i="1"/>
  <c r="Q6005" i="1"/>
  <c r="K6005" i="1"/>
  <c r="J6005" i="1"/>
  <c r="I6005" i="1"/>
  <c r="F6005" i="1"/>
  <c r="AL6004" i="1"/>
  <c r="AI6004" i="1" s="1"/>
  <c r="AH6004" i="1"/>
  <c r="U6004" i="1"/>
  <c r="Q6004" i="1"/>
  <c r="K6004" i="1"/>
  <c r="J6004" i="1"/>
  <c r="I6004" i="1"/>
  <c r="F6004" i="1"/>
  <c r="AL6003" i="1"/>
  <c r="AI6003" i="1" s="1"/>
  <c r="AH6003" i="1"/>
  <c r="U6003" i="1"/>
  <c r="Q6003" i="1"/>
  <c r="K6003" i="1"/>
  <c r="J6003" i="1"/>
  <c r="I6003" i="1"/>
  <c r="F6003" i="1"/>
  <c r="AL6002" i="1"/>
  <c r="AI6002" i="1" s="1"/>
  <c r="AH6002" i="1"/>
  <c r="U6002" i="1"/>
  <c r="Q6002" i="1"/>
  <c r="K6002" i="1"/>
  <c r="J6002" i="1"/>
  <c r="I6002" i="1"/>
  <c r="F6002" i="1"/>
  <c r="AL6001" i="1"/>
  <c r="AI6001" i="1" s="1"/>
  <c r="AH6001" i="1"/>
  <c r="U6001" i="1"/>
  <c r="Q6001" i="1"/>
  <c r="K6001" i="1"/>
  <c r="J6001" i="1"/>
  <c r="I6001" i="1"/>
  <c r="F6001" i="1"/>
  <c r="AL6000" i="1"/>
  <c r="AI6000" i="1" s="1"/>
  <c r="AH6000" i="1"/>
  <c r="U6000" i="1"/>
  <c r="Q6000" i="1"/>
  <c r="K6000" i="1"/>
  <c r="J6000" i="1"/>
  <c r="I6000" i="1"/>
  <c r="F6000" i="1"/>
  <c r="AL5999" i="1"/>
  <c r="AI5999" i="1" s="1"/>
  <c r="AH5999" i="1"/>
  <c r="U5999" i="1"/>
  <c r="Q5999" i="1"/>
  <c r="K5999" i="1"/>
  <c r="J5999" i="1"/>
  <c r="I5999" i="1"/>
  <c r="F5999" i="1"/>
  <c r="AL5998" i="1"/>
  <c r="AI5998" i="1" s="1"/>
  <c r="AH5998" i="1"/>
  <c r="U5998" i="1"/>
  <c r="Q5998" i="1"/>
  <c r="K5998" i="1"/>
  <c r="J5998" i="1"/>
  <c r="I5998" i="1"/>
  <c r="F5998" i="1"/>
  <c r="AL5997" i="1"/>
  <c r="AI5997" i="1" s="1"/>
  <c r="AH5997" i="1"/>
  <c r="U5997" i="1"/>
  <c r="Q5997" i="1"/>
  <c r="K5997" i="1"/>
  <c r="J5997" i="1"/>
  <c r="I5997" i="1"/>
  <c r="F5997" i="1"/>
  <c r="AL5996" i="1"/>
  <c r="AI5996" i="1" s="1"/>
  <c r="AH5996" i="1"/>
  <c r="U5996" i="1"/>
  <c r="Q5996" i="1"/>
  <c r="K5996" i="1"/>
  <c r="J5996" i="1"/>
  <c r="I5996" i="1"/>
  <c r="F5996" i="1"/>
  <c r="AL5995" i="1"/>
  <c r="AI5995" i="1" s="1"/>
  <c r="AH5995" i="1"/>
  <c r="U5995" i="1"/>
  <c r="Q5995" i="1"/>
  <c r="K5995" i="1"/>
  <c r="J5995" i="1"/>
  <c r="I5995" i="1"/>
  <c r="F5995" i="1"/>
  <c r="AL5994" i="1"/>
  <c r="AI5994" i="1" s="1"/>
  <c r="AH5994" i="1"/>
  <c r="U5994" i="1"/>
  <c r="Q5994" i="1"/>
  <c r="K5994" i="1"/>
  <c r="J5994" i="1"/>
  <c r="I5994" i="1"/>
  <c r="F5994" i="1"/>
  <c r="AL5993" i="1"/>
  <c r="AI5993" i="1" s="1"/>
  <c r="AH5993" i="1"/>
  <c r="U5993" i="1"/>
  <c r="Q5993" i="1"/>
  <c r="K5993" i="1"/>
  <c r="J5993" i="1"/>
  <c r="I5993" i="1"/>
  <c r="F5993" i="1"/>
  <c r="AL5992" i="1"/>
  <c r="AI5992" i="1" s="1"/>
  <c r="AH5992" i="1"/>
  <c r="U5992" i="1"/>
  <c r="Q5992" i="1"/>
  <c r="K5992" i="1"/>
  <c r="J5992" i="1"/>
  <c r="I5992" i="1"/>
  <c r="F5992" i="1"/>
  <c r="AL5991" i="1"/>
  <c r="AI5991" i="1" s="1"/>
  <c r="AH5991" i="1"/>
  <c r="U5991" i="1"/>
  <c r="Q5991" i="1"/>
  <c r="K5991" i="1"/>
  <c r="J5991" i="1"/>
  <c r="I5991" i="1"/>
  <c r="F5991" i="1"/>
  <c r="AL5990" i="1"/>
  <c r="AI5990" i="1" s="1"/>
  <c r="AH5990" i="1"/>
  <c r="U5990" i="1"/>
  <c r="Q5990" i="1"/>
  <c r="K5990" i="1"/>
  <c r="J5990" i="1"/>
  <c r="I5990" i="1"/>
  <c r="F5990" i="1"/>
  <c r="AL5989" i="1"/>
  <c r="AI5989" i="1" s="1"/>
  <c r="AH5989" i="1"/>
  <c r="U5989" i="1"/>
  <c r="Q5989" i="1"/>
  <c r="K5989" i="1"/>
  <c r="J5989" i="1"/>
  <c r="I5989" i="1"/>
  <c r="F5989" i="1"/>
  <c r="AL5988" i="1"/>
  <c r="AI5988" i="1" s="1"/>
  <c r="AH5988" i="1"/>
  <c r="U5988" i="1"/>
  <c r="Q5988" i="1"/>
  <c r="K5988" i="1"/>
  <c r="J5988" i="1"/>
  <c r="I5988" i="1"/>
  <c r="F5988" i="1"/>
  <c r="AL5987" i="1"/>
  <c r="AI5987" i="1" s="1"/>
  <c r="AH5987" i="1"/>
  <c r="U5987" i="1"/>
  <c r="Q5987" i="1"/>
  <c r="K5987" i="1"/>
  <c r="J5987" i="1"/>
  <c r="I5987" i="1"/>
  <c r="F5987" i="1"/>
  <c r="AL5986" i="1"/>
  <c r="AI5986" i="1" s="1"/>
  <c r="AH5986" i="1"/>
  <c r="U5986" i="1"/>
  <c r="Q5986" i="1"/>
  <c r="K5986" i="1"/>
  <c r="J5986" i="1"/>
  <c r="I5986" i="1"/>
  <c r="F5986" i="1"/>
  <c r="AL5985" i="1"/>
  <c r="AI5985" i="1" s="1"/>
  <c r="AH5985" i="1"/>
  <c r="U5985" i="1"/>
  <c r="Q5985" i="1"/>
  <c r="K5985" i="1"/>
  <c r="J5985" i="1"/>
  <c r="I5985" i="1"/>
  <c r="F5985" i="1"/>
  <c r="AL5984" i="1"/>
  <c r="AI5984" i="1" s="1"/>
  <c r="AH5984" i="1"/>
  <c r="U5984" i="1"/>
  <c r="Q5984" i="1"/>
  <c r="K5984" i="1"/>
  <c r="J5984" i="1"/>
  <c r="I5984" i="1"/>
  <c r="F5984" i="1"/>
  <c r="AL5983" i="1"/>
  <c r="AI5983" i="1" s="1"/>
  <c r="AH5983" i="1"/>
  <c r="U5983" i="1"/>
  <c r="Q5983" i="1"/>
  <c r="K5983" i="1"/>
  <c r="J5983" i="1"/>
  <c r="I5983" i="1"/>
  <c r="F5983" i="1"/>
  <c r="AL5982" i="1"/>
  <c r="AI5982" i="1" s="1"/>
  <c r="AH5982" i="1"/>
  <c r="U5982" i="1"/>
  <c r="Q5982" i="1"/>
  <c r="K5982" i="1"/>
  <c r="J5982" i="1"/>
  <c r="I5982" i="1"/>
  <c r="F5982" i="1"/>
  <c r="AL5981" i="1"/>
  <c r="AI5981" i="1" s="1"/>
  <c r="AH5981" i="1"/>
  <c r="U5981" i="1"/>
  <c r="Q5981" i="1"/>
  <c r="K5981" i="1"/>
  <c r="J5981" i="1"/>
  <c r="I5981" i="1"/>
  <c r="F5981" i="1"/>
  <c r="AL5980" i="1"/>
  <c r="AI5980" i="1" s="1"/>
  <c r="AH5980" i="1"/>
  <c r="U5980" i="1"/>
  <c r="Q5980" i="1"/>
  <c r="K5980" i="1"/>
  <c r="J5980" i="1"/>
  <c r="I5980" i="1"/>
  <c r="F5980" i="1"/>
  <c r="AL5979" i="1"/>
  <c r="AI5979" i="1" s="1"/>
  <c r="AH5979" i="1"/>
  <c r="U5979" i="1"/>
  <c r="Q5979" i="1"/>
  <c r="K5979" i="1"/>
  <c r="J5979" i="1"/>
  <c r="I5979" i="1"/>
  <c r="F5979" i="1"/>
  <c r="AL5978" i="1"/>
  <c r="AI5978" i="1" s="1"/>
  <c r="AH5978" i="1"/>
  <c r="U5978" i="1"/>
  <c r="Q5978" i="1"/>
  <c r="K5978" i="1"/>
  <c r="J5978" i="1"/>
  <c r="I5978" i="1"/>
  <c r="F5978" i="1"/>
  <c r="AL5977" i="1"/>
  <c r="AI5977" i="1" s="1"/>
  <c r="AH5977" i="1"/>
  <c r="U5977" i="1"/>
  <c r="Q5977" i="1"/>
  <c r="K5977" i="1"/>
  <c r="J5977" i="1"/>
  <c r="I5977" i="1"/>
  <c r="F5977" i="1"/>
  <c r="AL5976" i="1"/>
  <c r="AI5976" i="1" s="1"/>
  <c r="AH5976" i="1"/>
  <c r="U5976" i="1"/>
  <c r="Q5976" i="1"/>
  <c r="K5976" i="1"/>
  <c r="J5976" i="1"/>
  <c r="I5976" i="1"/>
  <c r="F5976" i="1"/>
  <c r="AL5975" i="1"/>
  <c r="AI5975" i="1" s="1"/>
  <c r="AH5975" i="1"/>
  <c r="U5975" i="1"/>
  <c r="Q5975" i="1"/>
  <c r="K5975" i="1"/>
  <c r="J5975" i="1"/>
  <c r="I5975" i="1"/>
  <c r="F5975" i="1"/>
  <c r="AL5974" i="1"/>
  <c r="AI5974" i="1" s="1"/>
  <c r="AH5974" i="1"/>
  <c r="U5974" i="1"/>
  <c r="Q5974" i="1"/>
  <c r="K5974" i="1"/>
  <c r="J5974" i="1"/>
  <c r="I5974" i="1"/>
  <c r="F5974" i="1"/>
  <c r="AL5973" i="1"/>
  <c r="AI5973" i="1" s="1"/>
  <c r="AH5973" i="1"/>
  <c r="U5973" i="1"/>
  <c r="Q5973" i="1"/>
  <c r="K5973" i="1"/>
  <c r="J5973" i="1"/>
  <c r="I5973" i="1"/>
  <c r="F5973" i="1"/>
  <c r="AL5972" i="1"/>
  <c r="AI5972" i="1" s="1"/>
  <c r="AH5972" i="1"/>
  <c r="U5972" i="1"/>
  <c r="Q5972" i="1"/>
  <c r="K5972" i="1"/>
  <c r="J5972" i="1"/>
  <c r="I5972" i="1"/>
  <c r="F5972" i="1"/>
  <c r="AL5971" i="1"/>
  <c r="AI5971" i="1" s="1"/>
  <c r="AH5971" i="1"/>
  <c r="U5971" i="1"/>
  <c r="Q5971" i="1"/>
  <c r="K5971" i="1"/>
  <c r="J5971" i="1"/>
  <c r="I5971" i="1"/>
  <c r="F5971" i="1"/>
  <c r="AL5970" i="1"/>
  <c r="AI5970" i="1" s="1"/>
  <c r="AH5970" i="1"/>
  <c r="U5970" i="1"/>
  <c r="Q5970" i="1"/>
  <c r="K5970" i="1"/>
  <c r="J5970" i="1"/>
  <c r="I5970" i="1"/>
  <c r="F5970" i="1"/>
  <c r="AL5969" i="1"/>
  <c r="AI5969" i="1" s="1"/>
  <c r="AH5969" i="1"/>
  <c r="U5969" i="1"/>
  <c r="Q5969" i="1"/>
  <c r="K5969" i="1"/>
  <c r="J5969" i="1"/>
  <c r="I5969" i="1"/>
  <c r="F5969" i="1"/>
  <c r="AL5968" i="1"/>
  <c r="AI5968" i="1" s="1"/>
  <c r="AH5968" i="1"/>
  <c r="U5968" i="1"/>
  <c r="Q5968" i="1"/>
  <c r="K5968" i="1"/>
  <c r="J5968" i="1"/>
  <c r="I5968" i="1"/>
  <c r="F5968" i="1"/>
  <c r="AL5967" i="1"/>
  <c r="AI5967" i="1" s="1"/>
  <c r="AH5967" i="1"/>
  <c r="U5967" i="1"/>
  <c r="Q5967" i="1"/>
  <c r="K5967" i="1"/>
  <c r="J5967" i="1"/>
  <c r="I5967" i="1"/>
  <c r="F5967" i="1"/>
  <c r="AL5966" i="1"/>
  <c r="AI5966" i="1" s="1"/>
  <c r="AH5966" i="1"/>
  <c r="U5966" i="1"/>
  <c r="Q5966" i="1"/>
  <c r="K5966" i="1"/>
  <c r="J5966" i="1"/>
  <c r="I5966" i="1"/>
  <c r="F5966" i="1"/>
  <c r="AL5965" i="1"/>
  <c r="AI5965" i="1" s="1"/>
  <c r="AH5965" i="1"/>
  <c r="U5965" i="1"/>
  <c r="Q5965" i="1"/>
  <c r="K5965" i="1"/>
  <c r="J5965" i="1"/>
  <c r="I5965" i="1"/>
  <c r="F5965" i="1"/>
  <c r="AL5964" i="1"/>
  <c r="AI5964" i="1" s="1"/>
  <c r="AH5964" i="1"/>
  <c r="U5964" i="1"/>
  <c r="Q5964" i="1"/>
  <c r="K5964" i="1"/>
  <c r="J5964" i="1"/>
  <c r="I5964" i="1"/>
  <c r="F5964" i="1"/>
  <c r="AL5963" i="1"/>
  <c r="AI5963" i="1" s="1"/>
  <c r="AH5963" i="1"/>
  <c r="U5963" i="1"/>
  <c r="Q5963" i="1"/>
  <c r="K5963" i="1"/>
  <c r="J5963" i="1"/>
  <c r="I5963" i="1"/>
  <c r="F5963" i="1"/>
  <c r="AL5962" i="1"/>
  <c r="AI5962" i="1" s="1"/>
  <c r="AH5962" i="1"/>
  <c r="U5962" i="1"/>
  <c r="Q5962" i="1"/>
  <c r="K5962" i="1"/>
  <c r="J5962" i="1"/>
  <c r="I5962" i="1"/>
  <c r="F5962" i="1"/>
  <c r="AL5961" i="1"/>
  <c r="AI5961" i="1" s="1"/>
  <c r="AH5961" i="1"/>
  <c r="U5961" i="1"/>
  <c r="Q5961" i="1"/>
  <c r="K5961" i="1"/>
  <c r="J5961" i="1"/>
  <c r="I5961" i="1"/>
  <c r="F5961" i="1"/>
  <c r="AL5960" i="1"/>
  <c r="AI5960" i="1" s="1"/>
  <c r="AH5960" i="1"/>
  <c r="U5960" i="1"/>
  <c r="Q5960" i="1"/>
  <c r="K5960" i="1"/>
  <c r="J5960" i="1"/>
  <c r="I5960" i="1"/>
  <c r="F5960" i="1"/>
  <c r="AL5959" i="1"/>
  <c r="AI5959" i="1" s="1"/>
  <c r="AH5959" i="1"/>
  <c r="U5959" i="1"/>
  <c r="Q5959" i="1"/>
  <c r="K5959" i="1"/>
  <c r="J5959" i="1"/>
  <c r="I5959" i="1"/>
  <c r="F5959" i="1"/>
  <c r="AL5958" i="1"/>
  <c r="AI5958" i="1" s="1"/>
  <c r="AH5958" i="1"/>
  <c r="U5958" i="1"/>
  <c r="Q5958" i="1"/>
  <c r="K5958" i="1"/>
  <c r="J5958" i="1"/>
  <c r="I5958" i="1"/>
  <c r="F5958" i="1"/>
  <c r="AL5957" i="1"/>
  <c r="AI5957" i="1" s="1"/>
  <c r="AH5957" i="1"/>
  <c r="U5957" i="1"/>
  <c r="Q5957" i="1"/>
  <c r="K5957" i="1"/>
  <c r="J5957" i="1"/>
  <c r="I5957" i="1"/>
  <c r="F5957" i="1"/>
  <c r="AL5956" i="1"/>
  <c r="AI5956" i="1" s="1"/>
  <c r="AH5956" i="1"/>
  <c r="U5956" i="1"/>
  <c r="Q5956" i="1"/>
  <c r="K5956" i="1"/>
  <c r="J5956" i="1"/>
  <c r="I5956" i="1"/>
  <c r="F5956" i="1"/>
  <c r="AL5955" i="1"/>
  <c r="AI5955" i="1" s="1"/>
  <c r="AH5955" i="1"/>
  <c r="U5955" i="1"/>
  <c r="Q5955" i="1"/>
  <c r="K5955" i="1"/>
  <c r="J5955" i="1"/>
  <c r="I5955" i="1"/>
  <c r="F5955" i="1"/>
  <c r="AL5954" i="1"/>
  <c r="AI5954" i="1" s="1"/>
  <c r="AH5954" i="1"/>
  <c r="U5954" i="1"/>
  <c r="Q5954" i="1"/>
  <c r="K5954" i="1"/>
  <c r="J5954" i="1"/>
  <c r="I5954" i="1"/>
  <c r="F5954" i="1"/>
  <c r="AL5953" i="1"/>
  <c r="AI5953" i="1" s="1"/>
  <c r="AH5953" i="1"/>
  <c r="U5953" i="1"/>
  <c r="Q5953" i="1"/>
  <c r="K5953" i="1"/>
  <c r="J5953" i="1"/>
  <c r="I5953" i="1"/>
  <c r="F5953" i="1"/>
  <c r="AL5952" i="1"/>
  <c r="AI5952" i="1" s="1"/>
  <c r="AH5952" i="1"/>
  <c r="U5952" i="1"/>
  <c r="Q5952" i="1"/>
  <c r="K5952" i="1"/>
  <c r="J5952" i="1"/>
  <c r="I5952" i="1"/>
  <c r="F5952" i="1"/>
  <c r="AL5951" i="1"/>
  <c r="AI5951" i="1" s="1"/>
  <c r="AH5951" i="1"/>
  <c r="U5951" i="1"/>
  <c r="Q5951" i="1"/>
  <c r="K5951" i="1"/>
  <c r="J5951" i="1"/>
  <c r="I5951" i="1"/>
  <c r="F5951" i="1"/>
  <c r="AL5950" i="1"/>
  <c r="AI5950" i="1" s="1"/>
  <c r="AH5950" i="1"/>
  <c r="U5950" i="1"/>
  <c r="Q5950" i="1"/>
  <c r="K5950" i="1"/>
  <c r="J5950" i="1"/>
  <c r="I5950" i="1"/>
  <c r="F5950" i="1"/>
  <c r="AL5949" i="1"/>
  <c r="AI5949" i="1" s="1"/>
  <c r="AH5949" i="1"/>
  <c r="U5949" i="1"/>
  <c r="Q5949" i="1"/>
  <c r="K5949" i="1"/>
  <c r="J5949" i="1"/>
  <c r="I5949" i="1"/>
  <c r="F5949" i="1"/>
  <c r="AL5948" i="1"/>
  <c r="AI5948" i="1" s="1"/>
  <c r="AH5948" i="1"/>
  <c r="U5948" i="1"/>
  <c r="Q5948" i="1"/>
  <c r="K5948" i="1"/>
  <c r="J5948" i="1"/>
  <c r="I5948" i="1"/>
  <c r="F5948" i="1"/>
  <c r="AL5947" i="1"/>
  <c r="AI5947" i="1" s="1"/>
  <c r="AH5947" i="1"/>
  <c r="U5947" i="1"/>
  <c r="Q5947" i="1"/>
  <c r="K5947" i="1"/>
  <c r="J5947" i="1"/>
  <c r="I5947" i="1"/>
  <c r="F5947" i="1"/>
  <c r="AL5946" i="1"/>
  <c r="AI5946" i="1" s="1"/>
  <c r="AH5946" i="1"/>
  <c r="U5946" i="1"/>
  <c r="Q5946" i="1"/>
  <c r="K5946" i="1"/>
  <c r="J5946" i="1"/>
  <c r="I5946" i="1"/>
  <c r="F5946" i="1"/>
  <c r="AL5945" i="1"/>
  <c r="AI5945" i="1" s="1"/>
  <c r="AH5945" i="1"/>
  <c r="U5945" i="1"/>
  <c r="Q5945" i="1"/>
  <c r="K5945" i="1"/>
  <c r="J5945" i="1"/>
  <c r="I5945" i="1"/>
  <c r="F5945" i="1"/>
  <c r="AL5944" i="1"/>
  <c r="AI5944" i="1" s="1"/>
  <c r="AH5944" i="1"/>
  <c r="U5944" i="1"/>
  <c r="Q5944" i="1"/>
  <c r="K5944" i="1"/>
  <c r="J5944" i="1"/>
  <c r="I5944" i="1"/>
  <c r="F5944" i="1"/>
  <c r="AL5943" i="1"/>
  <c r="AI5943" i="1" s="1"/>
  <c r="AH5943" i="1"/>
  <c r="U5943" i="1"/>
  <c r="Q5943" i="1"/>
  <c r="K5943" i="1"/>
  <c r="J5943" i="1"/>
  <c r="I5943" i="1"/>
  <c r="F5943" i="1"/>
  <c r="AL5942" i="1"/>
  <c r="AI5942" i="1" s="1"/>
  <c r="AH5942" i="1"/>
  <c r="U5942" i="1"/>
  <c r="Q5942" i="1"/>
  <c r="K5942" i="1"/>
  <c r="J5942" i="1"/>
  <c r="I5942" i="1"/>
  <c r="F5942" i="1"/>
  <c r="AL5941" i="1"/>
  <c r="AI5941" i="1" s="1"/>
  <c r="AH5941" i="1"/>
  <c r="U5941" i="1"/>
  <c r="Q5941" i="1"/>
  <c r="K5941" i="1"/>
  <c r="J5941" i="1"/>
  <c r="I5941" i="1"/>
  <c r="F5941" i="1"/>
  <c r="AL5940" i="1"/>
  <c r="AI5940" i="1" s="1"/>
  <c r="AH5940" i="1"/>
  <c r="U5940" i="1"/>
  <c r="Q5940" i="1"/>
  <c r="K5940" i="1"/>
  <c r="J5940" i="1"/>
  <c r="I5940" i="1"/>
  <c r="F5940" i="1"/>
  <c r="AL5939" i="1"/>
  <c r="AI5939" i="1" s="1"/>
  <c r="AH5939" i="1"/>
  <c r="U5939" i="1"/>
  <c r="Q5939" i="1"/>
  <c r="K5939" i="1"/>
  <c r="J5939" i="1"/>
  <c r="I5939" i="1"/>
  <c r="F5939" i="1"/>
  <c r="AL5938" i="1"/>
  <c r="AI5938" i="1" s="1"/>
  <c r="AH5938" i="1"/>
  <c r="U5938" i="1"/>
  <c r="Q5938" i="1"/>
  <c r="K5938" i="1"/>
  <c r="J5938" i="1"/>
  <c r="I5938" i="1"/>
  <c r="F5938" i="1"/>
  <c r="AL5937" i="1"/>
  <c r="AI5937" i="1" s="1"/>
  <c r="AH5937" i="1"/>
  <c r="U5937" i="1"/>
  <c r="Q5937" i="1"/>
  <c r="K5937" i="1"/>
  <c r="J5937" i="1"/>
  <c r="I5937" i="1"/>
  <c r="F5937" i="1"/>
  <c r="AL5936" i="1"/>
  <c r="AI5936" i="1" s="1"/>
  <c r="AH5936" i="1"/>
  <c r="U5936" i="1"/>
  <c r="Q5936" i="1"/>
  <c r="K5936" i="1"/>
  <c r="J5936" i="1"/>
  <c r="I5936" i="1"/>
  <c r="F5936" i="1"/>
  <c r="AL5935" i="1"/>
  <c r="AI5935" i="1" s="1"/>
  <c r="AH5935" i="1"/>
  <c r="U5935" i="1"/>
  <c r="Q5935" i="1"/>
  <c r="K5935" i="1"/>
  <c r="J5935" i="1"/>
  <c r="I5935" i="1"/>
  <c r="F5935" i="1"/>
  <c r="AL5934" i="1"/>
  <c r="AI5934" i="1" s="1"/>
  <c r="AH5934" i="1"/>
  <c r="U5934" i="1"/>
  <c r="Q5934" i="1"/>
  <c r="K5934" i="1"/>
  <c r="J5934" i="1"/>
  <c r="I5934" i="1"/>
  <c r="F5934" i="1"/>
  <c r="AL5933" i="1"/>
  <c r="AI5933" i="1" s="1"/>
  <c r="AH5933" i="1"/>
  <c r="U5933" i="1"/>
  <c r="Q5933" i="1"/>
  <c r="K5933" i="1"/>
  <c r="J5933" i="1"/>
  <c r="I5933" i="1"/>
  <c r="F5933" i="1"/>
  <c r="AL5932" i="1"/>
  <c r="AI5932" i="1" s="1"/>
  <c r="AH5932" i="1"/>
  <c r="U5932" i="1"/>
  <c r="Q5932" i="1"/>
  <c r="K5932" i="1"/>
  <c r="J5932" i="1"/>
  <c r="I5932" i="1"/>
  <c r="F5932" i="1"/>
  <c r="AL5931" i="1"/>
  <c r="AI5931" i="1" s="1"/>
  <c r="AH5931" i="1"/>
  <c r="U5931" i="1"/>
  <c r="Q5931" i="1"/>
  <c r="K5931" i="1"/>
  <c r="J5931" i="1"/>
  <c r="I5931" i="1"/>
  <c r="F5931" i="1"/>
  <c r="AL5930" i="1"/>
  <c r="AI5930" i="1" s="1"/>
  <c r="AH5930" i="1"/>
  <c r="U5930" i="1"/>
  <c r="Q5930" i="1"/>
  <c r="K5930" i="1"/>
  <c r="J5930" i="1"/>
  <c r="I5930" i="1"/>
  <c r="F5930" i="1"/>
  <c r="AL5929" i="1"/>
  <c r="AI5929" i="1" s="1"/>
  <c r="AH5929" i="1"/>
  <c r="U5929" i="1"/>
  <c r="Q5929" i="1"/>
  <c r="K5929" i="1"/>
  <c r="J5929" i="1"/>
  <c r="I5929" i="1"/>
  <c r="F5929" i="1"/>
  <c r="AL5928" i="1"/>
  <c r="AI5928" i="1" s="1"/>
  <c r="AH5928" i="1"/>
  <c r="U5928" i="1"/>
  <c r="Q5928" i="1"/>
  <c r="K5928" i="1"/>
  <c r="J5928" i="1"/>
  <c r="I5928" i="1"/>
  <c r="F5928" i="1"/>
  <c r="AL5927" i="1"/>
  <c r="AI5927" i="1" s="1"/>
  <c r="AH5927" i="1"/>
  <c r="U5927" i="1"/>
  <c r="Q5927" i="1"/>
  <c r="K5927" i="1"/>
  <c r="J5927" i="1"/>
  <c r="F5927" i="1"/>
  <c r="AL5926" i="1"/>
  <c r="AI5926" i="1" s="1"/>
  <c r="AH5926" i="1"/>
  <c r="U5926" i="1"/>
  <c r="Q5926" i="1"/>
  <c r="K5926" i="1"/>
  <c r="J5926" i="1"/>
  <c r="F5926" i="1"/>
  <c r="AL5925" i="1"/>
  <c r="AI5925" i="1" s="1"/>
  <c r="AH5925" i="1"/>
  <c r="U5925" i="1"/>
  <c r="Q5925" i="1"/>
  <c r="K5925" i="1"/>
  <c r="J5925" i="1"/>
  <c r="I5925" i="1"/>
  <c r="F5925" i="1"/>
  <c r="AL5924" i="1"/>
  <c r="AI5924" i="1" s="1"/>
  <c r="AH5924" i="1"/>
  <c r="U5924" i="1"/>
  <c r="Q5924" i="1"/>
  <c r="K5924" i="1"/>
  <c r="J5924" i="1"/>
  <c r="I5924" i="1"/>
  <c r="F5924" i="1"/>
  <c r="AL5923" i="1"/>
  <c r="AI5923" i="1" s="1"/>
  <c r="AH5923" i="1"/>
  <c r="U5923" i="1"/>
  <c r="Q5923" i="1"/>
  <c r="K5923" i="1"/>
  <c r="J5923" i="1"/>
  <c r="I5923" i="1"/>
  <c r="F5923" i="1"/>
  <c r="AL5922" i="1"/>
  <c r="AI5922" i="1" s="1"/>
  <c r="AH5922" i="1"/>
  <c r="U5922" i="1"/>
  <c r="Q5922" i="1"/>
  <c r="K5922" i="1"/>
  <c r="J5922" i="1"/>
  <c r="I5922" i="1"/>
  <c r="F5922" i="1"/>
  <c r="AL5921" i="1"/>
  <c r="AI5921" i="1" s="1"/>
  <c r="AH5921" i="1"/>
  <c r="U5921" i="1"/>
  <c r="Q5921" i="1"/>
  <c r="K5921" i="1"/>
  <c r="J5921" i="1"/>
  <c r="I5921" i="1"/>
  <c r="F5921" i="1"/>
  <c r="AL5920" i="1"/>
  <c r="AI5920" i="1" s="1"/>
  <c r="AH5920" i="1"/>
  <c r="U5920" i="1"/>
  <c r="Q5920" i="1"/>
  <c r="K5920" i="1"/>
  <c r="J5920" i="1"/>
  <c r="I5920" i="1"/>
  <c r="F5920" i="1"/>
  <c r="AL5919" i="1"/>
  <c r="AI5919" i="1" s="1"/>
  <c r="AH5919" i="1"/>
  <c r="U5919" i="1"/>
  <c r="Q5919" i="1"/>
  <c r="K5919" i="1"/>
  <c r="J5919" i="1"/>
  <c r="I5919" i="1"/>
  <c r="F5919" i="1"/>
  <c r="AL5918" i="1"/>
  <c r="AI5918" i="1" s="1"/>
  <c r="AH5918" i="1"/>
  <c r="U5918" i="1"/>
  <c r="Q5918" i="1"/>
  <c r="K5918" i="1"/>
  <c r="J5918" i="1"/>
  <c r="I5918" i="1"/>
  <c r="F5918" i="1"/>
  <c r="AL5917" i="1"/>
  <c r="AI5917" i="1" s="1"/>
  <c r="AH5917" i="1"/>
  <c r="U5917" i="1"/>
  <c r="Q5917" i="1"/>
  <c r="K5917" i="1"/>
  <c r="J5917" i="1"/>
  <c r="I5917" i="1"/>
  <c r="F5917" i="1"/>
  <c r="AL5916" i="1"/>
  <c r="AI5916" i="1" s="1"/>
  <c r="AH5916" i="1"/>
  <c r="U5916" i="1"/>
  <c r="Q5916" i="1"/>
  <c r="K5916" i="1"/>
  <c r="J5916" i="1"/>
  <c r="I5916" i="1"/>
  <c r="F5916" i="1"/>
  <c r="AL5915" i="1"/>
  <c r="AI5915" i="1" s="1"/>
  <c r="AH5915" i="1"/>
  <c r="U5915" i="1"/>
  <c r="Q5915" i="1"/>
  <c r="K5915" i="1"/>
  <c r="J5915" i="1"/>
  <c r="I5915" i="1"/>
  <c r="F5915" i="1"/>
  <c r="AL5914" i="1"/>
  <c r="AI5914" i="1" s="1"/>
  <c r="AH5914" i="1"/>
  <c r="U5914" i="1"/>
  <c r="Q5914" i="1"/>
  <c r="K5914" i="1"/>
  <c r="J5914" i="1"/>
  <c r="I5914" i="1"/>
  <c r="F5914" i="1"/>
  <c r="AL5913" i="1"/>
  <c r="AI5913" i="1" s="1"/>
  <c r="AH5913" i="1"/>
  <c r="U5913" i="1"/>
  <c r="Q5913" i="1"/>
  <c r="K5913" i="1"/>
  <c r="J5913" i="1"/>
  <c r="I5913" i="1"/>
  <c r="F5913" i="1"/>
  <c r="AL5912" i="1"/>
  <c r="AI5912" i="1" s="1"/>
  <c r="AH5912" i="1"/>
  <c r="U5912" i="1"/>
  <c r="Q5912" i="1"/>
  <c r="K5912" i="1"/>
  <c r="J5912" i="1"/>
  <c r="I5912" i="1"/>
  <c r="F5912" i="1"/>
  <c r="AL5911" i="1"/>
  <c r="AI5911" i="1" s="1"/>
  <c r="AH5911" i="1"/>
  <c r="U5911" i="1"/>
  <c r="Q5911" i="1"/>
  <c r="K5911" i="1"/>
  <c r="J5911" i="1"/>
  <c r="I5911" i="1"/>
  <c r="F5911" i="1"/>
  <c r="AL5910" i="1"/>
  <c r="AI5910" i="1" s="1"/>
  <c r="AH5910" i="1"/>
  <c r="U5910" i="1"/>
  <c r="Q5910" i="1"/>
  <c r="K5910" i="1"/>
  <c r="J5910" i="1"/>
  <c r="I5910" i="1"/>
  <c r="F5910" i="1"/>
  <c r="AL5909" i="1"/>
  <c r="AI5909" i="1" s="1"/>
  <c r="AH5909" i="1"/>
  <c r="U5909" i="1"/>
  <c r="Q5909" i="1"/>
  <c r="K5909" i="1"/>
  <c r="J5909" i="1"/>
  <c r="I5909" i="1"/>
  <c r="F5909" i="1"/>
  <c r="AL5908" i="1"/>
  <c r="AI5908" i="1" s="1"/>
  <c r="AH5908" i="1"/>
  <c r="U5908" i="1"/>
  <c r="Q5908" i="1"/>
  <c r="K5908" i="1"/>
  <c r="J5908" i="1"/>
  <c r="I5908" i="1"/>
  <c r="F5908" i="1"/>
  <c r="AL5907" i="1"/>
  <c r="AI5907" i="1" s="1"/>
  <c r="AH5907" i="1"/>
  <c r="U5907" i="1"/>
  <c r="Q5907" i="1"/>
  <c r="K5907" i="1"/>
  <c r="J5907" i="1"/>
  <c r="I5907" i="1"/>
  <c r="F5907" i="1"/>
  <c r="AL5906" i="1"/>
  <c r="AI5906" i="1" s="1"/>
  <c r="AH5906" i="1"/>
  <c r="U5906" i="1"/>
  <c r="Q5906" i="1"/>
  <c r="K5906" i="1"/>
  <c r="J5906" i="1"/>
  <c r="I5906" i="1"/>
  <c r="F5906" i="1"/>
  <c r="AL5905" i="1"/>
  <c r="AI5905" i="1" s="1"/>
  <c r="AH5905" i="1"/>
  <c r="U5905" i="1"/>
  <c r="Q5905" i="1"/>
  <c r="K5905" i="1"/>
  <c r="J5905" i="1"/>
  <c r="I5905" i="1"/>
  <c r="F5905" i="1"/>
  <c r="AL5904" i="1"/>
  <c r="AI5904" i="1" s="1"/>
  <c r="AH5904" i="1"/>
  <c r="U5904" i="1"/>
  <c r="Q5904" i="1"/>
  <c r="K5904" i="1"/>
  <c r="J5904" i="1"/>
  <c r="I5904" i="1"/>
  <c r="F5904" i="1"/>
  <c r="AL5903" i="1"/>
  <c r="AI5903" i="1" s="1"/>
  <c r="AH5903" i="1"/>
  <c r="U5903" i="1"/>
  <c r="Q5903" i="1"/>
  <c r="K5903" i="1"/>
  <c r="J5903" i="1"/>
  <c r="I5903" i="1"/>
  <c r="F5903" i="1"/>
  <c r="AL5902" i="1"/>
  <c r="AI5902" i="1" s="1"/>
  <c r="AH5902" i="1"/>
  <c r="U5902" i="1"/>
  <c r="Q5902" i="1"/>
  <c r="K5902" i="1"/>
  <c r="J5902" i="1"/>
  <c r="I5902" i="1"/>
  <c r="F5902" i="1"/>
  <c r="AL5901" i="1"/>
  <c r="AI5901" i="1" s="1"/>
  <c r="AH5901" i="1"/>
  <c r="U5901" i="1"/>
  <c r="Q5901" i="1"/>
  <c r="K5901" i="1"/>
  <c r="J5901" i="1"/>
  <c r="I5901" i="1"/>
  <c r="F5901" i="1"/>
  <c r="AL5900" i="1"/>
  <c r="AI5900" i="1" s="1"/>
  <c r="AH5900" i="1"/>
  <c r="U5900" i="1"/>
  <c r="Q5900" i="1"/>
  <c r="K5900" i="1"/>
  <c r="J5900" i="1"/>
  <c r="I5900" i="1"/>
  <c r="F5900" i="1"/>
  <c r="AL5899" i="1"/>
  <c r="AI5899" i="1" s="1"/>
  <c r="AH5899" i="1"/>
  <c r="U5899" i="1"/>
  <c r="Q5899" i="1"/>
  <c r="K5899" i="1"/>
  <c r="J5899" i="1"/>
  <c r="I5899" i="1"/>
  <c r="F5899" i="1"/>
  <c r="AL5898" i="1"/>
  <c r="AI5898" i="1" s="1"/>
  <c r="AH5898" i="1"/>
  <c r="U5898" i="1"/>
  <c r="Q5898" i="1"/>
  <c r="K5898" i="1"/>
  <c r="J5898" i="1"/>
  <c r="I5898" i="1"/>
  <c r="F5898" i="1"/>
  <c r="AL5897" i="1"/>
  <c r="AI5897" i="1" s="1"/>
  <c r="AH5897" i="1"/>
  <c r="U5897" i="1"/>
  <c r="Q5897" i="1"/>
  <c r="K5897" i="1"/>
  <c r="J5897" i="1"/>
  <c r="I5897" i="1"/>
  <c r="F5897" i="1"/>
  <c r="AL5896" i="1"/>
  <c r="AI5896" i="1" s="1"/>
  <c r="AH5896" i="1"/>
  <c r="U5896" i="1"/>
  <c r="Q5896" i="1"/>
  <c r="K5896" i="1"/>
  <c r="J5896" i="1"/>
  <c r="I5896" i="1"/>
  <c r="F5896" i="1"/>
  <c r="AL5895" i="1"/>
  <c r="AI5895" i="1" s="1"/>
  <c r="AH5895" i="1"/>
  <c r="U5895" i="1"/>
  <c r="Q5895" i="1"/>
  <c r="K5895" i="1"/>
  <c r="J5895" i="1"/>
  <c r="I5895" i="1"/>
  <c r="F5895" i="1"/>
  <c r="AL5894" i="1"/>
  <c r="AI5894" i="1" s="1"/>
  <c r="AH5894" i="1"/>
  <c r="U5894" i="1"/>
  <c r="Q5894" i="1"/>
  <c r="K5894" i="1"/>
  <c r="J5894" i="1"/>
  <c r="I5894" i="1"/>
  <c r="F5894" i="1"/>
  <c r="AL5893" i="1"/>
  <c r="AI5893" i="1" s="1"/>
  <c r="AH5893" i="1"/>
  <c r="U5893" i="1"/>
  <c r="Q5893" i="1"/>
  <c r="K5893" i="1"/>
  <c r="J5893" i="1"/>
  <c r="I5893" i="1"/>
  <c r="F5893" i="1"/>
  <c r="AL5892" i="1"/>
  <c r="AI5892" i="1" s="1"/>
  <c r="AH5892" i="1"/>
  <c r="U5892" i="1"/>
  <c r="Q5892" i="1"/>
  <c r="K5892" i="1"/>
  <c r="J5892" i="1"/>
  <c r="I5892" i="1"/>
  <c r="F5892" i="1"/>
  <c r="AL5891" i="1"/>
  <c r="AI5891" i="1" s="1"/>
  <c r="AH5891" i="1"/>
  <c r="U5891" i="1"/>
  <c r="Q5891" i="1"/>
  <c r="K5891" i="1"/>
  <c r="J5891" i="1"/>
  <c r="I5891" i="1"/>
  <c r="F5891" i="1"/>
  <c r="AL5890" i="1"/>
  <c r="AI5890" i="1" s="1"/>
  <c r="AH5890" i="1"/>
  <c r="U5890" i="1"/>
  <c r="Q5890" i="1"/>
  <c r="K5890" i="1"/>
  <c r="J5890" i="1"/>
  <c r="I5890" i="1"/>
  <c r="F5890" i="1"/>
  <c r="AL5889" i="1"/>
  <c r="AI5889" i="1" s="1"/>
  <c r="AH5889" i="1"/>
  <c r="U5889" i="1"/>
  <c r="Q5889" i="1"/>
  <c r="K5889" i="1"/>
  <c r="J5889" i="1"/>
  <c r="I5889" i="1"/>
  <c r="F5889" i="1"/>
  <c r="AL5888" i="1"/>
  <c r="AI5888" i="1" s="1"/>
  <c r="AH5888" i="1"/>
  <c r="U5888" i="1"/>
  <c r="Q5888" i="1"/>
  <c r="K5888" i="1"/>
  <c r="J5888" i="1"/>
  <c r="I5888" i="1"/>
  <c r="F5888" i="1"/>
  <c r="AL5887" i="1"/>
  <c r="AI5887" i="1" s="1"/>
  <c r="AH5887" i="1"/>
  <c r="U5887" i="1"/>
  <c r="Q5887" i="1"/>
  <c r="K5887" i="1"/>
  <c r="J5887" i="1"/>
  <c r="I5887" i="1"/>
  <c r="F5887" i="1"/>
  <c r="AL5886" i="1"/>
  <c r="AI5886" i="1" s="1"/>
  <c r="AH5886" i="1"/>
  <c r="U5886" i="1"/>
  <c r="Q5886" i="1"/>
  <c r="K5886" i="1"/>
  <c r="J5886" i="1"/>
  <c r="I5886" i="1"/>
  <c r="F5886" i="1"/>
  <c r="AL5885" i="1"/>
  <c r="AI5885" i="1" s="1"/>
  <c r="AH5885" i="1"/>
  <c r="U5885" i="1"/>
  <c r="Q5885" i="1"/>
  <c r="K5885" i="1"/>
  <c r="J5885" i="1"/>
  <c r="I5885" i="1"/>
  <c r="F5885" i="1"/>
  <c r="AL5884" i="1"/>
  <c r="AI5884" i="1" s="1"/>
  <c r="AH5884" i="1"/>
  <c r="U5884" i="1"/>
  <c r="Q5884" i="1"/>
  <c r="K5884" i="1"/>
  <c r="J5884" i="1"/>
  <c r="I5884" i="1"/>
  <c r="F5884" i="1"/>
  <c r="AL5883" i="1"/>
  <c r="AI5883" i="1" s="1"/>
  <c r="AH5883" i="1"/>
  <c r="U5883" i="1"/>
  <c r="Q5883" i="1"/>
  <c r="K5883" i="1"/>
  <c r="J5883" i="1"/>
  <c r="I5883" i="1"/>
  <c r="F5883" i="1"/>
  <c r="AL5882" i="1"/>
  <c r="AI5882" i="1" s="1"/>
  <c r="AH5882" i="1"/>
  <c r="U5882" i="1"/>
  <c r="Q5882" i="1"/>
  <c r="K5882" i="1"/>
  <c r="J5882" i="1"/>
  <c r="I5882" i="1"/>
  <c r="F5882" i="1"/>
  <c r="AL5881" i="1"/>
  <c r="AI5881" i="1" s="1"/>
  <c r="AH5881" i="1"/>
  <c r="U5881" i="1"/>
  <c r="Q5881" i="1"/>
  <c r="K5881" i="1"/>
  <c r="J5881" i="1"/>
  <c r="I5881" i="1"/>
  <c r="F5881" i="1"/>
  <c r="AL5880" i="1"/>
  <c r="AI5880" i="1" s="1"/>
  <c r="AH5880" i="1"/>
  <c r="U5880" i="1"/>
  <c r="Q5880" i="1"/>
  <c r="K5880" i="1"/>
  <c r="J5880" i="1"/>
  <c r="I5880" i="1"/>
  <c r="F5880" i="1"/>
  <c r="AL5879" i="1"/>
  <c r="AI5879" i="1" s="1"/>
  <c r="AH5879" i="1"/>
  <c r="U5879" i="1"/>
  <c r="Q5879" i="1"/>
  <c r="K5879" i="1"/>
  <c r="J5879" i="1"/>
  <c r="I5879" i="1"/>
  <c r="F5879" i="1"/>
  <c r="AL5878" i="1"/>
  <c r="AI5878" i="1" s="1"/>
  <c r="AH5878" i="1"/>
  <c r="U5878" i="1"/>
  <c r="Q5878" i="1"/>
  <c r="K5878" i="1"/>
  <c r="J5878" i="1"/>
  <c r="I5878" i="1"/>
  <c r="F5878" i="1"/>
  <c r="AL5877" i="1"/>
  <c r="AI5877" i="1" s="1"/>
  <c r="AH5877" i="1"/>
  <c r="U5877" i="1"/>
  <c r="Q5877" i="1"/>
  <c r="K5877" i="1"/>
  <c r="J5877" i="1"/>
  <c r="I5877" i="1"/>
  <c r="F5877" i="1"/>
  <c r="AL5876" i="1"/>
  <c r="AI5876" i="1" s="1"/>
  <c r="AH5876" i="1"/>
  <c r="U5876" i="1"/>
  <c r="Q5876" i="1"/>
  <c r="K5876" i="1"/>
  <c r="J5876" i="1"/>
  <c r="I5876" i="1"/>
  <c r="F5876" i="1"/>
  <c r="AL5875" i="1"/>
  <c r="AI5875" i="1" s="1"/>
  <c r="AH5875" i="1"/>
  <c r="U5875" i="1"/>
  <c r="Q5875" i="1"/>
  <c r="K5875" i="1"/>
  <c r="J5875" i="1"/>
  <c r="I5875" i="1"/>
  <c r="F5875" i="1"/>
  <c r="AL5874" i="1"/>
  <c r="AI5874" i="1" s="1"/>
  <c r="AH5874" i="1"/>
  <c r="U5874" i="1"/>
  <c r="Q5874" i="1"/>
  <c r="K5874" i="1"/>
  <c r="J5874" i="1"/>
  <c r="I5874" i="1"/>
  <c r="F5874" i="1"/>
  <c r="AL5873" i="1"/>
  <c r="AI5873" i="1" s="1"/>
  <c r="AH5873" i="1"/>
  <c r="U5873" i="1"/>
  <c r="Q5873" i="1"/>
  <c r="K5873" i="1"/>
  <c r="J5873" i="1"/>
  <c r="I5873" i="1"/>
  <c r="F5873" i="1"/>
  <c r="AL5872" i="1"/>
  <c r="AI5872" i="1" s="1"/>
  <c r="AH5872" i="1"/>
  <c r="U5872" i="1"/>
  <c r="Q5872" i="1"/>
  <c r="K5872" i="1"/>
  <c r="J5872" i="1"/>
  <c r="I5872" i="1"/>
  <c r="F5872" i="1"/>
  <c r="AL5871" i="1"/>
  <c r="AI5871" i="1" s="1"/>
  <c r="AH5871" i="1"/>
  <c r="U5871" i="1"/>
  <c r="Q5871" i="1"/>
  <c r="K5871" i="1"/>
  <c r="J5871" i="1"/>
  <c r="I5871" i="1"/>
  <c r="F5871" i="1"/>
  <c r="AL5870" i="1"/>
  <c r="AI5870" i="1" s="1"/>
  <c r="AH5870" i="1"/>
  <c r="U5870" i="1"/>
  <c r="Q5870" i="1"/>
  <c r="K5870" i="1"/>
  <c r="J5870" i="1"/>
  <c r="I5870" i="1"/>
  <c r="F5870" i="1"/>
  <c r="AL5869" i="1"/>
  <c r="AI5869" i="1" s="1"/>
  <c r="AH5869" i="1"/>
  <c r="U5869" i="1"/>
  <c r="Q5869" i="1"/>
  <c r="K5869" i="1"/>
  <c r="J5869" i="1"/>
  <c r="I5869" i="1"/>
  <c r="F5869" i="1"/>
  <c r="AL5868" i="1"/>
  <c r="AI5868" i="1" s="1"/>
  <c r="AH5868" i="1"/>
  <c r="U5868" i="1"/>
  <c r="Q5868" i="1"/>
  <c r="K5868" i="1"/>
  <c r="J5868" i="1"/>
  <c r="I5868" i="1"/>
  <c r="F5868" i="1"/>
  <c r="AL5867" i="1"/>
  <c r="AI5867" i="1" s="1"/>
  <c r="AH5867" i="1"/>
  <c r="U5867" i="1"/>
  <c r="Q5867" i="1"/>
  <c r="K5867" i="1"/>
  <c r="J5867" i="1"/>
  <c r="I5867" i="1"/>
  <c r="F5867" i="1"/>
  <c r="AL5866" i="1"/>
  <c r="AI5866" i="1" s="1"/>
  <c r="AH5866" i="1"/>
  <c r="U5866" i="1"/>
  <c r="Q5866" i="1"/>
  <c r="K5866" i="1"/>
  <c r="J5866" i="1"/>
  <c r="I5866" i="1"/>
  <c r="F5866" i="1"/>
  <c r="AL5865" i="1"/>
  <c r="AI5865" i="1" s="1"/>
  <c r="AH5865" i="1"/>
  <c r="U5865" i="1"/>
  <c r="Q5865" i="1"/>
  <c r="K5865" i="1"/>
  <c r="J5865" i="1"/>
  <c r="I5865" i="1"/>
  <c r="F5865" i="1"/>
  <c r="AL5864" i="1"/>
  <c r="AI5864" i="1" s="1"/>
  <c r="AH5864" i="1"/>
  <c r="U5864" i="1"/>
  <c r="Q5864" i="1"/>
  <c r="K5864" i="1"/>
  <c r="J5864" i="1"/>
  <c r="I5864" i="1"/>
  <c r="F5864" i="1"/>
  <c r="AL5863" i="1"/>
  <c r="AI5863" i="1" s="1"/>
  <c r="AH5863" i="1"/>
  <c r="U5863" i="1"/>
  <c r="Q5863" i="1"/>
  <c r="K5863" i="1"/>
  <c r="J5863" i="1"/>
  <c r="I5863" i="1"/>
  <c r="F5863" i="1"/>
  <c r="AL5862" i="1"/>
  <c r="AI5862" i="1" s="1"/>
  <c r="AH5862" i="1"/>
  <c r="U5862" i="1"/>
  <c r="Q5862" i="1"/>
  <c r="K5862" i="1"/>
  <c r="J5862" i="1"/>
  <c r="I5862" i="1"/>
  <c r="F5862" i="1"/>
  <c r="AL5861" i="1"/>
  <c r="AI5861" i="1" s="1"/>
  <c r="AH5861" i="1"/>
  <c r="U5861" i="1"/>
  <c r="Q5861" i="1"/>
  <c r="K5861" i="1"/>
  <c r="J5861" i="1"/>
  <c r="I5861" i="1"/>
  <c r="F5861" i="1"/>
  <c r="AL5860" i="1"/>
  <c r="AI5860" i="1" s="1"/>
  <c r="AH5860" i="1"/>
  <c r="U5860" i="1"/>
  <c r="Q5860" i="1"/>
  <c r="K5860" i="1"/>
  <c r="J5860" i="1"/>
  <c r="I5860" i="1"/>
  <c r="F5860" i="1"/>
  <c r="AL5859" i="1"/>
  <c r="AI5859" i="1" s="1"/>
  <c r="AH5859" i="1"/>
  <c r="U5859" i="1"/>
  <c r="Q5859" i="1"/>
  <c r="K5859" i="1"/>
  <c r="J5859" i="1"/>
  <c r="I5859" i="1"/>
  <c r="F5859" i="1"/>
  <c r="AL5858" i="1"/>
  <c r="AI5858" i="1" s="1"/>
  <c r="AH5858" i="1"/>
  <c r="U5858" i="1"/>
  <c r="Q5858" i="1"/>
  <c r="K5858" i="1"/>
  <c r="J5858" i="1"/>
  <c r="I5858" i="1"/>
  <c r="F5858" i="1"/>
  <c r="AL5857" i="1"/>
  <c r="AI5857" i="1" s="1"/>
  <c r="AH5857" i="1"/>
  <c r="U5857" i="1"/>
  <c r="Q5857" i="1"/>
  <c r="K5857" i="1"/>
  <c r="J5857" i="1"/>
  <c r="I5857" i="1"/>
  <c r="F5857" i="1"/>
  <c r="AL5856" i="1"/>
  <c r="AI5856" i="1" s="1"/>
  <c r="AH5856" i="1"/>
  <c r="U5856" i="1"/>
  <c r="Q5856" i="1"/>
  <c r="K5856" i="1"/>
  <c r="J5856" i="1"/>
  <c r="I5856" i="1"/>
  <c r="F5856" i="1"/>
  <c r="AL5855" i="1"/>
  <c r="AI5855" i="1" s="1"/>
  <c r="AH5855" i="1"/>
  <c r="U5855" i="1"/>
  <c r="Q5855" i="1"/>
  <c r="K5855" i="1"/>
  <c r="J5855" i="1"/>
  <c r="I5855" i="1"/>
  <c r="F5855" i="1"/>
  <c r="AL5854" i="1"/>
  <c r="AI5854" i="1" s="1"/>
  <c r="AH5854" i="1"/>
  <c r="U5854" i="1"/>
  <c r="Q5854" i="1"/>
  <c r="K5854" i="1"/>
  <c r="J5854" i="1"/>
  <c r="I5854" i="1"/>
  <c r="F5854" i="1"/>
  <c r="AL5853" i="1"/>
  <c r="AI5853" i="1" s="1"/>
  <c r="AH5853" i="1"/>
  <c r="U5853" i="1"/>
  <c r="Q5853" i="1"/>
  <c r="K5853" i="1"/>
  <c r="J5853" i="1"/>
  <c r="I5853" i="1"/>
  <c r="F5853" i="1"/>
  <c r="AL5852" i="1"/>
  <c r="AI5852" i="1" s="1"/>
  <c r="AH5852" i="1"/>
  <c r="U5852" i="1"/>
  <c r="Q5852" i="1"/>
  <c r="K5852" i="1"/>
  <c r="J5852" i="1"/>
  <c r="I5852" i="1"/>
  <c r="F5852" i="1"/>
  <c r="AL5851" i="1"/>
  <c r="AI5851" i="1" s="1"/>
  <c r="AH5851" i="1"/>
  <c r="U5851" i="1"/>
  <c r="Q5851" i="1"/>
  <c r="K5851" i="1"/>
  <c r="J5851" i="1"/>
  <c r="I5851" i="1"/>
  <c r="F5851" i="1"/>
  <c r="AL5850" i="1"/>
  <c r="AI5850" i="1" s="1"/>
  <c r="AH5850" i="1"/>
  <c r="U5850" i="1"/>
  <c r="Q5850" i="1"/>
  <c r="K5850" i="1"/>
  <c r="J5850" i="1"/>
  <c r="I5850" i="1"/>
  <c r="F5850" i="1"/>
  <c r="AL5849" i="1"/>
  <c r="AI5849" i="1" s="1"/>
  <c r="AH5849" i="1"/>
  <c r="U5849" i="1"/>
  <c r="Q5849" i="1"/>
  <c r="K5849" i="1"/>
  <c r="J5849" i="1"/>
  <c r="I5849" i="1"/>
  <c r="F5849" i="1"/>
  <c r="AL5848" i="1"/>
  <c r="AI5848" i="1" s="1"/>
  <c r="AH5848" i="1"/>
  <c r="U5848" i="1"/>
  <c r="Q5848" i="1"/>
  <c r="K5848" i="1"/>
  <c r="J5848" i="1"/>
  <c r="I5848" i="1"/>
  <c r="F5848" i="1"/>
  <c r="AL5847" i="1"/>
  <c r="AI5847" i="1" s="1"/>
  <c r="AH5847" i="1"/>
  <c r="U5847" i="1"/>
  <c r="Q5847" i="1"/>
  <c r="K5847" i="1"/>
  <c r="J5847" i="1"/>
  <c r="I5847" i="1"/>
  <c r="F5847" i="1"/>
  <c r="AL5846" i="1"/>
  <c r="AI5846" i="1" s="1"/>
  <c r="AH5846" i="1"/>
  <c r="U5846" i="1"/>
  <c r="Q5846" i="1"/>
  <c r="K5846" i="1"/>
  <c r="J5846" i="1"/>
  <c r="I5846" i="1"/>
  <c r="F5846" i="1"/>
  <c r="AL5845" i="1"/>
  <c r="AI5845" i="1" s="1"/>
  <c r="AH5845" i="1"/>
  <c r="U5845" i="1"/>
  <c r="Q5845" i="1"/>
  <c r="K5845" i="1"/>
  <c r="J5845" i="1"/>
  <c r="I5845" i="1"/>
  <c r="F5845" i="1"/>
  <c r="AL5844" i="1"/>
  <c r="AI5844" i="1" s="1"/>
  <c r="AH5844" i="1"/>
  <c r="U5844" i="1"/>
  <c r="Q5844" i="1"/>
  <c r="K5844" i="1"/>
  <c r="J5844" i="1"/>
  <c r="I5844" i="1"/>
  <c r="F5844" i="1"/>
  <c r="AL5843" i="1"/>
  <c r="AI5843" i="1" s="1"/>
  <c r="AH5843" i="1"/>
  <c r="U5843" i="1"/>
  <c r="Q5843" i="1"/>
  <c r="K5843" i="1"/>
  <c r="J5843" i="1"/>
  <c r="I5843" i="1"/>
  <c r="F5843" i="1"/>
  <c r="AL5842" i="1"/>
  <c r="AI5842" i="1" s="1"/>
  <c r="AH5842" i="1"/>
  <c r="U5842" i="1"/>
  <c r="Q5842" i="1"/>
  <c r="K5842" i="1"/>
  <c r="J5842" i="1"/>
  <c r="I5842" i="1"/>
  <c r="F5842" i="1"/>
  <c r="AL5841" i="1"/>
  <c r="AI5841" i="1" s="1"/>
  <c r="AH5841" i="1"/>
  <c r="U5841" i="1"/>
  <c r="Q5841" i="1"/>
  <c r="K5841" i="1"/>
  <c r="J5841" i="1"/>
  <c r="I5841" i="1"/>
  <c r="F5841" i="1"/>
  <c r="AL5840" i="1"/>
  <c r="AI5840" i="1" s="1"/>
  <c r="AH5840" i="1"/>
  <c r="U5840" i="1"/>
  <c r="Q5840" i="1"/>
  <c r="K5840" i="1"/>
  <c r="J5840" i="1"/>
  <c r="I5840" i="1"/>
  <c r="F5840" i="1"/>
  <c r="AL5839" i="1"/>
  <c r="AI5839" i="1" s="1"/>
  <c r="AH5839" i="1"/>
  <c r="U5839" i="1"/>
  <c r="Q5839" i="1"/>
  <c r="K5839" i="1"/>
  <c r="J5839" i="1"/>
  <c r="I5839" i="1"/>
  <c r="F5839" i="1"/>
  <c r="AL5838" i="1"/>
  <c r="AI5838" i="1" s="1"/>
  <c r="AH5838" i="1"/>
  <c r="U5838" i="1"/>
  <c r="Q5838" i="1"/>
  <c r="K5838" i="1"/>
  <c r="J5838" i="1"/>
  <c r="I5838" i="1"/>
  <c r="F5838" i="1"/>
  <c r="AL5837" i="1"/>
  <c r="AI5837" i="1" s="1"/>
  <c r="AH5837" i="1"/>
  <c r="U5837" i="1"/>
  <c r="Q5837" i="1"/>
  <c r="K5837" i="1"/>
  <c r="J5837" i="1"/>
  <c r="I5837" i="1"/>
  <c r="F5837" i="1"/>
  <c r="AL5836" i="1"/>
  <c r="AI5836" i="1" s="1"/>
  <c r="AH5836" i="1"/>
  <c r="U5836" i="1"/>
  <c r="Q5836" i="1"/>
  <c r="K5836" i="1"/>
  <c r="J5836" i="1"/>
  <c r="I5836" i="1"/>
  <c r="F5836" i="1"/>
  <c r="AL5835" i="1"/>
  <c r="AI5835" i="1" s="1"/>
  <c r="AH5835" i="1"/>
  <c r="U5835" i="1"/>
  <c r="Q5835" i="1"/>
  <c r="K5835" i="1"/>
  <c r="J5835" i="1"/>
  <c r="I5835" i="1"/>
  <c r="F5835" i="1"/>
  <c r="AL5834" i="1"/>
  <c r="AI5834" i="1" s="1"/>
  <c r="AH5834" i="1"/>
  <c r="U5834" i="1"/>
  <c r="Q5834" i="1"/>
  <c r="K5834" i="1"/>
  <c r="J5834" i="1"/>
  <c r="I5834" i="1"/>
  <c r="F5834" i="1"/>
  <c r="AL5833" i="1"/>
  <c r="AI5833" i="1" s="1"/>
  <c r="AH5833" i="1"/>
  <c r="U5833" i="1"/>
  <c r="Q5833" i="1"/>
  <c r="K5833" i="1"/>
  <c r="J5833" i="1"/>
  <c r="I5833" i="1"/>
  <c r="F5833" i="1"/>
  <c r="AL5832" i="1"/>
  <c r="AI5832" i="1" s="1"/>
  <c r="AH5832" i="1"/>
  <c r="U5832" i="1"/>
  <c r="Q5832" i="1"/>
  <c r="K5832" i="1"/>
  <c r="J5832" i="1"/>
  <c r="I5832" i="1"/>
  <c r="F5832" i="1"/>
  <c r="AL5831" i="1"/>
  <c r="AI5831" i="1" s="1"/>
  <c r="AH5831" i="1"/>
  <c r="U5831" i="1"/>
  <c r="Q5831" i="1"/>
  <c r="K5831" i="1"/>
  <c r="J5831" i="1"/>
  <c r="I5831" i="1"/>
  <c r="F5831" i="1"/>
  <c r="AL5830" i="1"/>
  <c r="AI5830" i="1" s="1"/>
  <c r="AH5830" i="1"/>
  <c r="U5830" i="1"/>
  <c r="Q5830" i="1"/>
  <c r="K5830" i="1"/>
  <c r="J5830" i="1"/>
  <c r="I5830" i="1"/>
  <c r="F5830" i="1"/>
  <c r="AL5829" i="1"/>
  <c r="AI5829" i="1" s="1"/>
  <c r="AH5829" i="1"/>
  <c r="U5829" i="1"/>
  <c r="Q5829" i="1"/>
  <c r="K5829" i="1"/>
  <c r="J5829" i="1"/>
  <c r="I5829" i="1"/>
  <c r="F5829" i="1"/>
  <c r="AL5828" i="1"/>
  <c r="AI5828" i="1" s="1"/>
  <c r="AH5828" i="1"/>
  <c r="U5828" i="1"/>
  <c r="Q5828" i="1"/>
  <c r="K5828" i="1"/>
  <c r="J5828" i="1"/>
  <c r="I5828" i="1"/>
  <c r="F5828" i="1"/>
  <c r="AL5827" i="1"/>
  <c r="AI5827" i="1" s="1"/>
  <c r="AH5827" i="1"/>
  <c r="U5827" i="1"/>
  <c r="Q5827" i="1"/>
  <c r="K5827" i="1"/>
  <c r="J5827" i="1"/>
  <c r="I5827" i="1"/>
  <c r="F5827" i="1"/>
  <c r="AL5826" i="1"/>
  <c r="AI5826" i="1" s="1"/>
  <c r="AH5826" i="1"/>
  <c r="U5826" i="1"/>
  <c r="Q5826" i="1"/>
  <c r="K5826" i="1"/>
  <c r="J5826" i="1"/>
  <c r="I5826" i="1"/>
  <c r="F5826" i="1"/>
  <c r="AL5825" i="1"/>
  <c r="AI5825" i="1" s="1"/>
  <c r="AH5825" i="1"/>
  <c r="U5825" i="1"/>
  <c r="Q5825" i="1"/>
  <c r="K5825" i="1"/>
  <c r="J5825" i="1"/>
  <c r="I5825" i="1"/>
  <c r="F5825" i="1"/>
  <c r="K5824" i="1"/>
  <c r="J5824" i="1"/>
  <c r="I5824" i="1"/>
  <c r="F5824" i="1"/>
  <c r="AL5823" i="1"/>
  <c r="AI5823" i="1" s="1"/>
  <c r="AH5823" i="1"/>
  <c r="U5823" i="1"/>
  <c r="Q5823" i="1"/>
  <c r="K5823" i="1"/>
  <c r="J5823" i="1"/>
  <c r="I5823" i="1"/>
  <c r="F5823" i="1"/>
  <c r="AL5822" i="1"/>
  <c r="AI5822" i="1" s="1"/>
  <c r="AH5822" i="1"/>
  <c r="U5822" i="1"/>
  <c r="Q5822" i="1"/>
  <c r="K5822" i="1"/>
  <c r="J5822" i="1"/>
  <c r="I5822" i="1"/>
  <c r="F5822" i="1"/>
  <c r="AL5821" i="1"/>
  <c r="AI5821" i="1" s="1"/>
  <c r="AH5821" i="1"/>
  <c r="U5821" i="1"/>
  <c r="Q5821" i="1"/>
  <c r="K5821" i="1"/>
  <c r="J5821" i="1"/>
  <c r="I5821" i="1"/>
  <c r="F5821" i="1"/>
  <c r="AL5820" i="1"/>
  <c r="AI5820" i="1" s="1"/>
  <c r="AH5820" i="1"/>
  <c r="U5820" i="1"/>
  <c r="Q5820" i="1"/>
  <c r="K5820" i="1"/>
  <c r="J5820" i="1"/>
  <c r="I5820" i="1"/>
  <c r="F5820" i="1"/>
  <c r="AL5819" i="1"/>
  <c r="AI5819" i="1" s="1"/>
  <c r="AH5819" i="1"/>
  <c r="U5819" i="1"/>
  <c r="Q5819" i="1"/>
  <c r="K5819" i="1"/>
  <c r="J5819" i="1"/>
  <c r="I5819" i="1"/>
  <c r="F5819" i="1"/>
  <c r="AL5818" i="1"/>
  <c r="AI5818" i="1" s="1"/>
  <c r="AH5818" i="1"/>
  <c r="U5818" i="1"/>
  <c r="Q5818" i="1"/>
  <c r="K5818" i="1"/>
  <c r="J5818" i="1"/>
  <c r="I5818" i="1"/>
  <c r="F5818" i="1"/>
  <c r="AL5817" i="1"/>
  <c r="AI5817" i="1" s="1"/>
  <c r="AH5817" i="1"/>
  <c r="U5817" i="1"/>
  <c r="Q5817" i="1"/>
  <c r="K5817" i="1"/>
  <c r="J5817" i="1"/>
  <c r="I5817" i="1"/>
  <c r="F5817" i="1"/>
  <c r="AL5816" i="1"/>
  <c r="AI5816" i="1" s="1"/>
  <c r="AH5816" i="1"/>
  <c r="U5816" i="1"/>
  <c r="Q5816" i="1"/>
  <c r="K5816" i="1"/>
  <c r="J5816" i="1"/>
  <c r="I5816" i="1"/>
  <c r="F5816" i="1"/>
  <c r="AL5815" i="1"/>
  <c r="AI5815" i="1" s="1"/>
  <c r="AH5815" i="1"/>
  <c r="U5815" i="1"/>
  <c r="Q5815" i="1"/>
  <c r="K5815" i="1"/>
  <c r="J5815" i="1"/>
  <c r="I5815" i="1"/>
  <c r="F5815" i="1"/>
  <c r="AL5814" i="1"/>
  <c r="AH5814" i="1"/>
  <c r="U5814" i="1"/>
  <c r="Q5814" i="1"/>
  <c r="K5814" i="1"/>
  <c r="J5814" i="1"/>
  <c r="I5814" i="1"/>
  <c r="F5814" i="1"/>
  <c r="AL5813" i="1"/>
  <c r="AI5813" i="1" s="1"/>
  <c r="AH5813" i="1"/>
  <c r="U5813" i="1"/>
  <c r="Q5813" i="1"/>
  <c r="K5813" i="1"/>
  <c r="J5813" i="1"/>
  <c r="I5813" i="1"/>
  <c r="F5813" i="1"/>
  <c r="AL5812" i="1"/>
  <c r="AI5812" i="1" s="1"/>
  <c r="AH5812" i="1"/>
  <c r="U5812" i="1"/>
  <c r="Q5812" i="1"/>
  <c r="K5812" i="1"/>
  <c r="J5812" i="1"/>
  <c r="I5812" i="1"/>
  <c r="F5812" i="1"/>
  <c r="AL5811" i="1"/>
  <c r="AI5811" i="1" s="1"/>
  <c r="AH5811" i="1"/>
  <c r="U5811" i="1"/>
  <c r="Q5811" i="1"/>
  <c r="K5811" i="1"/>
  <c r="J5811" i="1"/>
  <c r="I5811" i="1"/>
  <c r="F5811" i="1"/>
  <c r="AL5810" i="1"/>
  <c r="AI5810" i="1" s="1"/>
  <c r="AH5810" i="1"/>
  <c r="U5810" i="1"/>
  <c r="Q5810" i="1"/>
  <c r="K5810" i="1"/>
  <c r="J5810" i="1"/>
  <c r="I5810" i="1"/>
  <c r="F5810" i="1"/>
  <c r="AL5809" i="1"/>
  <c r="AI5809" i="1" s="1"/>
  <c r="AH5809" i="1"/>
  <c r="U5809" i="1"/>
  <c r="Q5809" i="1"/>
  <c r="K5809" i="1"/>
  <c r="J5809" i="1"/>
  <c r="I5809" i="1"/>
  <c r="F5809" i="1"/>
  <c r="AL5808" i="1"/>
  <c r="AI5808" i="1" s="1"/>
  <c r="AH5808" i="1"/>
  <c r="U5808" i="1"/>
  <c r="Q5808" i="1"/>
  <c r="K5808" i="1"/>
  <c r="J5808" i="1"/>
  <c r="I5808" i="1"/>
  <c r="F5808" i="1"/>
  <c r="AL5807" i="1"/>
  <c r="AI5807" i="1" s="1"/>
  <c r="AH5807" i="1"/>
  <c r="U5807" i="1"/>
  <c r="Q5807" i="1"/>
  <c r="K5807" i="1"/>
  <c r="J5807" i="1"/>
  <c r="I5807" i="1"/>
  <c r="F5807" i="1"/>
  <c r="AL5806" i="1"/>
  <c r="AI5806" i="1" s="1"/>
  <c r="AH5806" i="1"/>
  <c r="U5806" i="1"/>
  <c r="Q5806" i="1"/>
  <c r="K5806" i="1"/>
  <c r="J5806" i="1"/>
  <c r="I5806" i="1"/>
  <c r="F5806" i="1"/>
  <c r="AL5805" i="1"/>
  <c r="AI5805" i="1" s="1"/>
  <c r="AH5805" i="1"/>
  <c r="U5805" i="1"/>
  <c r="Q5805" i="1"/>
  <c r="K5805" i="1"/>
  <c r="J5805" i="1"/>
  <c r="I5805" i="1"/>
  <c r="F5805" i="1"/>
  <c r="AL5804" i="1"/>
  <c r="AI5804" i="1" s="1"/>
  <c r="AH5804" i="1"/>
  <c r="U5804" i="1"/>
  <c r="Q5804" i="1"/>
  <c r="K5804" i="1"/>
  <c r="J5804" i="1"/>
  <c r="I5804" i="1"/>
  <c r="F5804" i="1"/>
  <c r="AL5803" i="1"/>
  <c r="AI5803" i="1" s="1"/>
  <c r="AH5803" i="1"/>
  <c r="U5803" i="1"/>
  <c r="Q5803" i="1"/>
  <c r="K5803" i="1"/>
  <c r="J5803" i="1"/>
  <c r="I5803" i="1"/>
  <c r="F5803" i="1"/>
  <c r="AL5802" i="1"/>
  <c r="AI5802" i="1" s="1"/>
  <c r="AH5802" i="1"/>
  <c r="U5802" i="1"/>
  <c r="Q5802" i="1"/>
  <c r="K5802" i="1"/>
  <c r="J5802" i="1"/>
  <c r="I5802" i="1"/>
  <c r="F5802" i="1"/>
  <c r="AL5801" i="1"/>
  <c r="AI5801" i="1" s="1"/>
  <c r="AH5801" i="1"/>
  <c r="U5801" i="1"/>
  <c r="Q5801" i="1"/>
  <c r="K5801" i="1"/>
  <c r="J5801" i="1"/>
  <c r="I5801" i="1"/>
  <c r="F5801" i="1"/>
  <c r="AL5800" i="1"/>
  <c r="AI5800" i="1" s="1"/>
  <c r="AH5800" i="1"/>
  <c r="U5800" i="1"/>
  <c r="Q5800" i="1"/>
  <c r="K5800" i="1"/>
  <c r="J5800" i="1"/>
  <c r="I5800" i="1"/>
  <c r="F5800" i="1"/>
  <c r="AL5799" i="1"/>
  <c r="AI5799" i="1" s="1"/>
  <c r="AH5799" i="1"/>
  <c r="U5799" i="1"/>
  <c r="Q5799" i="1"/>
  <c r="K5799" i="1"/>
  <c r="J5799" i="1"/>
  <c r="I5799" i="1"/>
  <c r="F5799" i="1"/>
  <c r="AL5798" i="1"/>
  <c r="AI5798" i="1" s="1"/>
  <c r="AH5798" i="1"/>
  <c r="U5798" i="1"/>
  <c r="Q5798" i="1"/>
  <c r="K5798" i="1"/>
  <c r="J5798" i="1"/>
  <c r="I5798" i="1"/>
  <c r="F5798" i="1"/>
  <c r="AL5797" i="1"/>
  <c r="AI5797" i="1" s="1"/>
  <c r="AH5797" i="1"/>
  <c r="U5797" i="1"/>
  <c r="Q5797" i="1"/>
  <c r="K5797" i="1"/>
  <c r="J5797" i="1"/>
  <c r="I5797" i="1"/>
  <c r="F5797" i="1"/>
  <c r="AL5796" i="1"/>
  <c r="AI5796" i="1" s="1"/>
  <c r="AH5796" i="1"/>
  <c r="U5796" i="1"/>
  <c r="Q5796" i="1"/>
  <c r="K5796" i="1"/>
  <c r="J5796" i="1"/>
  <c r="I5796" i="1"/>
  <c r="F5796" i="1"/>
  <c r="AL5795" i="1"/>
  <c r="AI5795" i="1" s="1"/>
  <c r="AH5795" i="1"/>
  <c r="U5795" i="1"/>
  <c r="Q5795" i="1"/>
  <c r="K5795" i="1"/>
  <c r="J5795" i="1"/>
  <c r="I5795" i="1"/>
  <c r="F5795" i="1"/>
  <c r="AL5794" i="1"/>
  <c r="AI5794" i="1" s="1"/>
  <c r="AH5794" i="1"/>
  <c r="U5794" i="1"/>
  <c r="Q5794" i="1"/>
  <c r="K5794" i="1"/>
  <c r="J5794" i="1"/>
  <c r="I5794" i="1"/>
  <c r="F5794" i="1"/>
  <c r="AL5793" i="1"/>
  <c r="AI5793" i="1" s="1"/>
  <c r="AH5793" i="1"/>
  <c r="U5793" i="1"/>
  <c r="Q5793" i="1"/>
  <c r="K5793" i="1"/>
  <c r="J5793" i="1"/>
  <c r="I5793" i="1"/>
  <c r="F5793" i="1"/>
  <c r="AL5792" i="1"/>
  <c r="AI5792" i="1" s="1"/>
  <c r="AH5792" i="1"/>
  <c r="U5792" i="1"/>
  <c r="Q5792" i="1"/>
  <c r="K5792" i="1"/>
  <c r="J5792" i="1"/>
  <c r="I5792" i="1"/>
  <c r="F5792" i="1"/>
  <c r="AL5791" i="1"/>
  <c r="AI5791" i="1" s="1"/>
  <c r="AH5791" i="1"/>
  <c r="U5791" i="1"/>
  <c r="Q5791" i="1"/>
  <c r="K5791" i="1"/>
  <c r="J5791" i="1"/>
  <c r="I5791" i="1"/>
  <c r="F5791" i="1"/>
  <c r="AL5790" i="1"/>
  <c r="AI5790" i="1" s="1"/>
  <c r="AH5790" i="1"/>
  <c r="U5790" i="1"/>
  <c r="Q5790" i="1"/>
  <c r="K5790" i="1"/>
  <c r="J5790" i="1"/>
  <c r="I5790" i="1"/>
  <c r="F5790" i="1"/>
  <c r="AL5789" i="1"/>
  <c r="AI5789" i="1" s="1"/>
  <c r="AH5789" i="1"/>
  <c r="U5789" i="1"/>
  <c r="Q5789" i="1"/>
  <c r="K5789" i="1"/>
  <c r="J5789" i="1"/>
  <c r="I5789" i="1"/>
  <c r="F5789" i="1"/>
  <c r="AL5788" i="1"/>
  <c r="AI5788" i="1" s="1"/>
  <c r="AH5788" i="1"/>
  <c r="U5788" i="1"/>
  <c r="Q5788" i="1"/>
  <c r="K5788" i="1"/>
  <c r="J5788" i="1"/>
  <c r="I5788" i="1"/>
  <c r="F5788" i="1"/>
  <c r="AL5787" i="1"/>
  <c r="AI5787" i="1" s="1"/>
  <c r="AH5787" i="1"/>
  <c r="U5787" i="1"/>
  <c r="Q5787" i="1"/>
  <c r="K5787" i="1"/>
  <c r="J5787" i="1"/>
  <c r="I5787" i="1"/>
  <c r="F5787" i="1"/>
  <c r="AL5786" i="1"/>
  <c r="AI5786" i="1" s="1"/>
  <c r="AH5786" i="1"/>
  <c r="U5786" i="1"/>
  <c r="Q5786" i="1"/>
  <c r="K5786" i="1"/>
  <c r="J5786" i="1"/>
  <c r="I5786" i="1"/>
  <c r="F5786" i="1"/>
  <c r="AL5785" i="1"/>
  <c r="AI5785" i="1" s="1"/>
  <c r="AH5785" i="1"/>
  <c r="U5785" i="1"/>
  <c r="Q5785" i="1"/>
  <c r="K5785" i="1"/>
  <c r="J5785" i="1"/>
  <c r="I5785" i="1"/>
  <c r="F5785" i="1"/>
  <c r="AL5784" i="1"/>
  <c r="AI5784" i="1" s="1"/>
  <c r="AH5784" i="1"/>
  <c r="U5784" i="1"/>
  <c r="Q5784" i="1"/>
  <c r="K5784" i="1"/>
  <c r="J5784" i="1"/>
  <c r="I5784" i="1"/>
  <c r="F5784" i="1"/>
  <c r="AL5783" i="1"/>
  <c r="AI5783" i="1" s="1"/>
  <c r="AH5783" i="1"/>
  <c r="U5783" i="1"/>
  <c r="Q5783" i="1"/>
  <c r="K5783" i="1"/>
  <c r="J5783" i="1"/>
  <c r="I5783" i="1"/>
  <c r="F5783" i="1"/>
  <c r="AL5782" i="1"/>
  <c r="AI5782" i="1" s="1"/>
  <c r="AH5782" i="1"/>
  <c r="U5782" i="1"/>
  <c r="Q5782" i="1"/>
  <c r="K5782" i="1"/>
  <c r="J5782" i="1"/>
  <c r="I5782" i="1"/>
  <c r="F5782" i="1"/>
  <c r="AL5781" i="1"/>
  <c r="AI5781" i="1" s="1"/>
  <c r="AH5781" i="1"/>
  <c r="U5781" i="1"/>
  <c r="Q5781" i="1"/>
  <c r="K5781" i="1"/>
  <c r="J5781" i="1"/>
  <c r="I5781" i="1"/>
  <c r="F5781" i="1"/>
  <c r="AL5780" i="1"/>
  <c r="AI5780" i="1" s="1"/>
  <c r="AH5780" i="1"/>
  <c r="U5780" i="1"/>
  <c r="Q5780" i="1"/>
  <c r="K5780" i="1"/>
  <c r="J5780" i="1"/>
  <c r="I5780" i="1"/>
  <c r="F5780" i="1"/>
  <c r="AL5779" i="1"/>
  <c r="AI5779" i="1" s="1"/>
  <c r="AH5779" i="1"/>
  <c r="U5779" i="1"/>
  <c r="Q5779" i="1"/>
  <c r="K5779" i="1"/>
  <c r="J5779" i="1"/>
  <c r="I5779" i="1"/>
  <c r="F5779" i="1"/>
  <c r="AL5778" i="1"/>
  <c r="AI5778" i="1" s="1"/>
  <c r="AH5778" i="1"/>
  <c r="U5778" i="1"/>
  <c r="Q5778" i="1"/>
  <c r="K5778" i="1"/>
  <c r="J5778" i="1"/>
  <c r="I5778" i="1"/>
  <c r="F5778" i="1"/>
  <c r="AL5777" i="1"/>
  <c r="AI5777" i="1" s="1"/>
  <c r="AH5777" i="1"/>
  <c r="U5777" i="1"/>
  <c r="Q5777" i="1"/>
  <c r="K5777" i="1"/>
  <c r="J5777" i="1"/>
  <c r="I5777" i="1"/>
  <c r="F5777" i="1"/>
  <c r="AL5776" i="1"/>
  <c r="AI5776" i="1" s="1"/>
  <c r="AH5776" i="1"/>
  <c r="U5776" i="1"/>
  <c r="Q5776" i="1"/>
  <c r="K5776" i="1"/>
  <c r="J5776" i="1"/>
  <c r="I5776" i="1"/>
  <c r="F5776" i="1"/>
  <c r="AL5775" i="1"/>
  <c r="AI5775" i="1" s="1"/>
  <c r="AH5775" i="1"/>
  <c r="U5775" i="1"/>
  <c r="Q5775" i="1"/>
  <c r="K5775" i="1"/>
  <c r="J5775" i="1"/>
  <c r="I5775" i="1"/>
  <c r="F5775" i="1"/>
  <c r="AL5774" i="1"/>
  <c r="AI5774" i="1" s="1"/>
  <c r="AH5774" i="1"/>
  <c r="U5774" i="1"/>
  <c r="Q5774" i="1"/>
  <c r="K5774" i="1"/>
  <c r="J5774" i="1"/>
  <c r="I5774" i="1"/>
  <c r="F5774" i="1"/>
  <c r="AL5773" i="1"/>
  <c r="AI5773" i="1" s="1"/>
  <c r="AH5773" i="1"/>
  <c r="U5773" i="1"/>
  <c r="Q5773" i="1"/>
  <c r="K5773" i="1"/>
  <c r="J5773" i="1"/>
  <c r="I5773" i="1"/>
  <c r="F5773" i="1"/>
  <c r="AL5772" i="1"/>
  <c r="AI5772" i="1" s="1"/>
  <c r="AH5772" i="1"/>
  <c r="U5772" i="1"/>
  <c r="Q5772" i="1"/>
  <c r="K5772" i="1"/>
  <c r="J5772" i="1"/>
  <c r="I5772" i="1"/>
  <c r="F5772" i="1"/>
  <c r="AL5771" i="1"/>
  <c r="AI5771" i="1" s="1"/>
  <c r="AH5771" i="1"/>
  <c r="U5771" i="1"/>
  <c r="Q5771" i="1"/>
  <c r="K5771" i="1"/>
  <c r="J5771" i="1"/>
  <c r="I5771" i="1"/>
  <c r="F5771" i="1"/>
  <c r="AL5770" i="1"/>
  <c r="AI5770" i="1" s="1"/>
  <c r="AH5770" i="1"/>
  <c r="U5770" i="1"/>
  <c r="Q5770" i="1"/>
  <c r="K5770" i="1"/>
  <c r="J5770" i="1"/>
  <c r="I5770" i="1"/>
  <c r="F5770" i="1"/>
  <c r="AL5769" i="1"/>
  <c r="AI5769" i="1" s="1"/>
  <c r="AH5769" i="1"/>
  <c r="U5769" i="1"/>
  <c r="Q5769" i="1"/>
  <c r="K5769" i="1"/>
  <c r="J5769" i="1"/>
  <c r="I5769" i="1"/>
  <c r="F5769" i="1"/>
  <c r="AL5768" i="1"/>
  <c r="AI5768" i="1" s="1"/>
  <c r="AH5768" i="1"/>
  <c r="U5768" i="1"/>
  <c r="Q5768" i="1"/>
  <c r="K5768" i="1"/>
  <c r="J5768" i="1"/>
  <c r="I5768" i="1"/>
  <c r="F5768" i="1"/>
  <c r="AL5767" i="1"/>
  <c r="AI5767" i="1" s="1"/>
  <c r="AH5767" i="1"/>
  <c r="U5767" i="1"/>
  <c r="Q5767" i="1"/>
  <c r="K5767" i="1"/>
  <c r="J5767" i="1"/>
  <c r="I5767" i="1"/>
  <c r="F5767" i="1"/>
  <c r="AL5766" i="1"/>
  <c r="AI5766" i="1" s="1"/>
  <c r="AH5766" i="1"/>
  <c r="U5766" i="1"/>
  <c r="Q5766" i="1"/>
  <c r="K5766" i="1"/>
  <c r="J5766" i="1"/>
  <c r="I5766" i="1"/>
  <c r="F5766" i="1"/>
  <c r="AL5765" i="1"/>
  <c r="AI5765" i="1" s="1"/>
  <c r="AH5765" i="1"/>
  <c r="U5765" i="1"/>
  <c r="Q5765" i="1"/>
  <c r="K5765" i="1"/>
  <c r="J5765" i="1"/>
  <c r="I5765" i="1"/>
  <c r="F5765" i="1"/>
  <c r="AL5764" i="1"/>
  <c r="AI5764" i="1" s="1"/>
  <c r="AH5764" i="1"/>
  <c r="U5764" i="1"/>
  <c r="Q5764" i="1"/>
  <c r="K5764" i="1"/>
  <c r="J5764" i="1"/>
  <c r="I5764" i="1"/>
  <c r="F5764" i="1"/>
  <c r="AL5763" i="1"/>
  <c r="AI5763" i="1" s="1"/>
  <c r="AH5763" i="1"/>
  <c r="U5763" i="1"/>
  <c r="Q5763" i="1"/>
  <c r="K5763" i="1"/>
  <c r="J5763" i="1"/>
  <c r="I5763" i="1"/>
  <c r="F5763" i="1"/>
  <c r="AL5762" i="1"/>
  <c r="AI5762" i="1" s="1"/>
  <c r="AH5762" i="1"/>
  <c r="U5762" i="1"/>
  <c r="Q5762" i="1"/>
  <c r="K5762" i="1"/>
  <c r="J5762" i="1"/>
  <c r="I5762" i="1"/>
  <c r="F5762" i="1"/>
  <c r="AL5761" i="1"/>
  <c r="AI5761" i="1" s="1"/>
  <c r="AH5761" i="1"/>
  <c r="U5761" i="1"/>
  <c r="Q5761" i="1"/>
  <c r="K5761" i="1"/>
  <c r="J5761" i="1"/>
  <c r="I5761" i="1"/>
  <c r="F5761" i="1"/>
  <c r="AL5760" i="1"/>
  <c r="AI5760" i="1" s="1"/>
  <c r="AH5760" i="1"/>
  <c r="U5760" i="1"/>
  <c r="Q5760" i="1"/>
  <c r="K5760" i="1"/>
  <c r="J5760" i="1"/>
  <c r="I5760" i="1"/>
  <c r="F5760" i="1"/>
  <c r="AL5759" i="1"/>
  <c r="AI5759" i="1" s="1"/>
  <c r="AH5759" i="1"/>
  <c r="U5759" i="1"/>
  <c r="Q5759" i="1"/>
  <c r="K5759" i="1"/>
  <c r="J5759" i="1"/>
  <c r="I5759" i="1"/>
  <c r="F5759" i="1"/>
  <c r="AL5758" i="1"/>
  <c r="AI5758" i="1" s="1"/>
  <c r="AH5758" i="1"/>
  <c r="U5758" i="1"/>
  <c r="Q5758" i="1"/>
  <c r="K5758" i="1"/>
  <c r="J5758" i="1"/>
  <c r="I5758" i="1"/>
  <c r="F5758" i="1"/>
  <c r="AL5757" i="1"/>
  <c r="AI5757" i="1" s="1"/>
  <c r="AH5757" i="1"/>
  <c r="U5757" i="1"/>
  <c r="Q5757" i="1"/>
  <c r="K5757" i="1"/>
  <c r="J5757" i="1"/>
  <c r="I5757" i="1"/>
  <c r="F5757" i="1"/>
  <c r="AL5756" i="1"/>
  <c r="AI5756" i="1" s="1"/>
  <c r="AH5756" i="1"/>
  <c r="U5756" i="1"/>
  <c r="Q5756" i="1"/>
  <c r="K5756" i="1"/>
  <c r="J5756" i="1"/>
  <c r="I5756" i="1"/>
  <c r="F5756" i="1"/>
  <c r="AL5755" i="1"/>
  <c r="AI5755" i="1" s="1"/>
  <c r="AH5755" i="1"/>
  <c r="U5755" i="1"/>
  <c r="Q5755" i="1"/>
  <c r="K5755" i="1"/>
  <c r="J5755" i="1"/>
  <c r="I5755" i="1"/>
  <c r="F5755" i="1"/>
  <c r="AL5754" i="1"/>
  <c r="AI5754" i="1" s="1"/>
  <c r="AH5754" i="1"/>
  <c r="U5754" i="1"/>
  <c r="Q5754" i="1"/>
  <c r="K5754" i="1"/>
  <c r="J5754" i="1"/>
  <c r="I5754" i="1"/>
  <c r="F5754" i="1"/>
  <c r="AL5753" i="1"/>
  <c r="AI5753" i="1" s="1"/>
  <c r="AH5753" i="1"/>
  <c r="U5753" i="1"/>
  <c r="Q5753" i="1"/>
  <c r="K5753" i="1"/>
  <c r="J5753" i="1"/>
  <c r="I5753" i="1"/>
  <c r="F5753" i="1"/>
  <c r="AL5752" i="1"/>
  <c r="AI5752" i="1" s="1"/>
  <c r="AH5752" i="1"/>
  <c r="U5752" i="1"/>
  <c r="Q5752" i="1"/>
  <c r="K5752" i="1"/>
  <c r="J5752" i="1"/>
  <c r="I5752" i="1"/>
  <c r="F5752" i="1"/>
  <c r="AL5751" i="1"/>
  <c r="AI5751" i="1" s="1"/>
  <c r="AH5751" i="1"/>
  <c r="U5751" i="1"/>
  <c r="Q5751" i="1"/>
  <c r="K5751" i="1"/>
  <c r="J5751" i="1"/>
  <c r="I5751" i="1"/>
  <c r="F5751" i="1"/>
  <c r="AL5750" i="1"/>
  <c r="AI5750" i="1" s="1"/>
  <c r="AH5750" i="1"/>
  <c r="U5750" i="1"/>
  <c r="Q5750" i="1"/>
  <c r="K5750" i="1"/>
  <c r="J5750" i="1"/>
  <c r="I5750" i="1"/>
  <c r="F5750" i="1"/>
  <c r="AL5749" i="1"/>
  <c r="AI5749" i="1" s="1"/>
  <c r="AH5749" i="1"/>
  <c r="U5749" i="1"/>
  <c r="Q5749" i="1"/>
  <c r="K5749" i="1"/>
  <c r="J5749" i="1"/>
  <c r="I5749" i="1"/>
  <c r="F5749" i="1"/>
  <c r="AL5748" i="1"/>
  <c r="AI5748" i="1" s="1"/>
  <c r="AH5748" i="1"/>
  <c r="U5748" i="1"/>
  <c r="Q5748" i="1"/>
  <c r="K5748" i="1"/>
  <c r="J5748" i="1"/>
  <c r="I5748" i="1"/>
  <c r="F5748" i="1"/>
  <c r="AL5747" i="1"/>
  <c r="AI5747" i="1" s="1"/>
  <c r="AH5747" i="1"/>
  <c r="U5747" i="1"/>
  <c r="Q5747" i="1"/>
  <c r="K5747" i="1"/>
  <c r="J5747" i="1"/>
  <c r="I5747" i="1"/>
  <c r="F5747" i="1"/>
  <c r="AL5746" i="1"/>
  <c r="AI5746" i="1" s="1"/>
  <c r="AH5746" i="1"/>
  <c r="U5746" i="1"/>
  <c r="Q5746" i="1"/>
  <c r="K5746" i="1"/>
  <c r="J5746" i="1"/>
  <c r="I5746" i="1"/>
  <c r="F5746" i="1"/>
  <c r="AL5745" i="1"/>
  <c r="AI5745" i="1" s="1"/>
  <c r="AH5745" i="1"/>
  <c r="U5745" i="1"/>
  <c r="Q5745" i="1"/>
  <c r="K5745" i="1"/>
  <c r="J5745" i="1"/>
  <c r="I5745" i="1"/>
  <c r="F5745" i="1"/>
  <c r="AL5744" i="1"/>
  <c r="AI5744" i="1" s="1"/>
  <c r="AH5744" i="1"/>
  <c r="U5744" i="1"/>
  <c r="Q5744" i="1"/>
  <c r="K5744" i="1"/>
  <c r="J5744" i="1"/>
  <c r="I5744" i="1"/>
  <c r="F5744" i="1"/>
  <c r="AL5743" i="1"/>
  <c r="AI5743" i="1" s="1"/>
  <c r="AH5743" i="1"/>
  <c r="U5743" i="1"/>
  <c r="Q5743" i="1"/>
  <c r="K5743" i="1"/>
  <c r="J5743" i="1"/>
  <c r="I5743" i="1"/>
  <c r="F5743" i="1"/>
  <c r="AL5742" i="1"/>
  <c r="AI5742" i="1" s="1"/>
  <c r="AH5742" i="1"/>
  <c r="U5742" i="1"/>
  <c r="Q5742" i="1"/>
  <c r="K5742" i="1"/>
  <c r="J5742" i="1"/>
  <c r="I5742" i="1"/>
  <c r="F5742" i="1"/>
  <c r="AL5741" i="1"/>
  <c r="AI5741" i="1" s="1"/>
  <c r="AH5741" i="1"/>
  <c r="U5741" i="1"/>
  <c r="Q5741" i="1"/>
  <c r="K5741" i="1"/>
  <c r="J5741" i="1"/>
  <c r="I5741" i="1"/>
  <c r="F5741" i="1"/>
  <c r="AL5740" i="1"/>
  <c r="AI5740" i="1" s="1"/>
  <c r="AH5740" i="1"/>
  <c r="U5740" i="1"/>
  <c r="Q5740" i="1"/>
  <c r="K5740" i="1"/>
  <c r="J5740" i="1"/>
  <c r="I5740" i="1"/>
  <c r="F5740" i="1"/>
  <c r="AL5739" i="1"/>
  <c r="AI5739" i="1" s="1"/>
  <c r="AH5739" i="1"/>
  <c r="U5739" i="1"/>
  <c r="Q5739" i="1"/>
  <c r="K5739" i="1"/>
  <c r="J5739" i="1"/>
  <c r="I5739" i="1"/>
  <c r="F5739" i="1"/>
  <c r="AL5738" i="1"/>
  <c r="AI5738" i="1" s="1"/>
  <c r="AH5738" i="1"/>
  <c r="U5738" i="1"/>
  <c r="Q5738" i="1"/>
  <c r="K5738" i="1"/>
  <c r="J5738" i="1"/>
  <c r="I5738" i="1"/>
  <c r="F5738" i="1"/>
  <c r="AL5737" i="1"/>
  <c r="AI5737" i="1" s="1"/>
  <c r="AH5737" i="1"/>
  <c r="U5737" i="1"/>
  <c r="Q5737" i="1"/>
  <c r="K5737" i="1"/>
  <c r="J5737" i="1"/>
  <c r="I5737" i="1"/>
  <c r="F5737" i="1"/>
  <c r="AL5736" i="1"/>
  <c r="AI5736" i="1" s="1"/>
  <c r="AH5736" i="1"/>
  <c r="U5736" i="1"/>
  <c r="Q5736" i="1"/>
  <c r="K5736" i="1"/>
  <c r="J5736" i="1"/>
  <c r="I5736" i="1"/>
  <c r="F5736" i="1"/>
  <c r="AL5735" i="1"/>
  <c r="AI5735" i="1" s="1"/>
  <c r="AH5735" i="1"/>
  <c r="U5735" i="1"/>
  <c r="Q5735" i="1"/>
  <c r="K5735" i="1"/>
  <c r="J5735" i="1"/>
  <c r="I5735" i="1"/>
  <c r="F5735" i="1"/>
  <c r="AL5734" i="1"/>
  <c r="AI5734" i="1" s="1"/>
  <c r="AH5734" i="1"/>
  <c r="U5734" i="1"/>
  <c r="Q5734" i="1"/>
  <c r="K5734" i="1"/>
  <c r="J5734" i="1"/>
  <c r="I5734" i="1"/>
  <c r="F5734" i="1"/>
  <c r="AL5733" i="1"/>
  <c r="AI5733" i="1" s="1"/>
  <c r="AH5733" i="1"/>
  <c r="U5733" i="1"/>
  <c r="Q5733" i="1"/>
  <c r="K5733" i="1"/>
  <c r="J5733" i="1"/>
  <c r="I5733" i="1"/>
  <c r="F5733" i="1"/>
  <c r="AL5732" i="1"/>
  <c r="AI5732" i="1" s="1"/>
  <c r="AH5732" i="1"/>
  <c r="U5732" i="1"/>
  <c r="Q5732" i="1"/>
  <c r="K5732" i="1"/>
  <c r="J5732" i="1"/>
  <c r="I5732" i="1"/>
  <c r="F5732" i="1"/>
  <c r="AL5731" i="1"/>
  <c r="AI5731" i="1" s="1"/>
  <c r="AH5731" i="1"/>
  <c r="U5731" i="1"/>
  <c r="Q5731" i="1"/>
  <c r="K5731" i="1"/>
  <c r="J5731" i="1"/>
  <c r="I5731" i="1"/>
  <c r="F5731" i="1"/>
  <c r="AL5730" i="1"/>
  <c r="AI5730" i="1" s="1"/>
  <c r="AH5730" i="1"/>
  <c r="U5730" i="1"/>
  <c r="Q5730" i="1"/>
  <c r="K5730" i="1"/>
  <c r="J5730" i="1"/>
  <c r="I5730" i="1"/>
  <c r="F5730" i="1"/>
  <c r="AL5729" i="1"/>
  <c r="AI5729" i="1" s="1"/>
  <c r="AH5729" i="1"/>
  <c r="U5729" i="1"/>
  <c r="Q5729" i="1"/>
  <c r="K5729" i="1"/>
  <c r="J5729" i="1"/>
  <c r="I5729" i="1"/>
  <c r="F5729" i="1"/>
  <c r="AL5728" i="1"/>
  <c r="AI5728" i="1" s="1"/>
  <c r="AH5728" i="1"/>
  <c r="U5728" i="1"/>
  <c r="Q5728" i="1"/>
  <c r="K5728" i="1"/>
  <c r="J5728" i="1"/>
  <c r="I5728" i="1"/>
  <c r="F5728" i="1"/>
  <c r="AL5727" i="1"/>
  <c r="AI5727" i="1" s="1"/>
  <c r="AH5727" i="1"/>
  <c r="U5727" i="1"/>
  <c r="Q5727" i="1"/>
  <c r="K5727" i="1"/>
  <c r="J5727" i="1"/>
  <c r="I5727" i="1"/>
  <c r="F5727" i="1"/>
  <c r="AL5726" i="1"/>
  <c r="AI5726" i="1" s="1"/>
  <c r="AH5726" i="1"/>
  <c r="U5726" i="1"/>
  <c r="Q5726" i="1"/>
  <c r="K5726" i="1"/>
  <c r="J5726" i="1"/>
  <c r="I5726" i="1"/>
  <c r="F5726" i="1"/>
  <c r="AL5725" i="1"/>
  <c r="AI5725" i="1" s="1"/>
  <c r="AH5725" i="1"/>
  <c r="U5725" i="1"/>
  <c r="Q5725" i="1"/>
  <c r="K5725" i="1"/>
  <c r="J5725" i="1"/>
  <c r="I5725" i="1"/>
  <c r="F5725" i="1"/>
  <c r="AL5724" i="1"/>
  <c r="AI5724" i="1" s="1"/>
  <c r="AH5724" i="1"/>
  <c r="U5724" i="1"/>
  <c r="Q5724" i="1"/>
  <c r="K5724" i="1"/>
  <c r="J5724" i="1"/>
  <c r="I5724" i="1"/>
  <c r="F5724" i="1"/>
  <c r="AL5723" i="1"/>
  <c r="AI5723" i="1" s="1"/>
  <c r="AH5723" i="1"/>
  <c r="U5723" i="1"/>
  <c r="Q5723" i="1"/>
  <c r="K5723" i="1"/>
  <c r="J5723" i="1"/>
  <c r="I5723" i="1"/>
  <c r="F5723" i="1"/>
  <c r="AL5722" i="1"/>
  <c r="AI5722" i="1" s="1"/>
  <c r="AH5722" i="1"/>
  <c r="U5722" i="1"/>
  <c r="Q5722" i="1"/>
  <c r="K5722" i="1"/>
  <c r="J5722" i="1"/>
  <c r="I5722" i="1"/>
  <c r="F5722" i="1"/>
  <c r="AL5721" i="1"/>
  <c r="AI5721" i="1" s="1"/>
  <c r="AH5721" i="1"/>
  <c r="U5721" i="1"/>
  <c r="Q5721" i="1"/>
  <c r="K5721" i="1"/>
  <c r="J5721" i="1"/>
  <c r="I5721" i="1"/>
  <c r="F5721" i="1"/>
  <c r="AL5720" i="1"/>
  <c r="AI5720" i="1" s="1"/>
  <c r="AH5720" i="1"/>
  <c r="U5720" i="1"/>
  <c r="Q5720" i="1"/>
  <c r="K5720" i="1"/>
  <c r="J5720" i="1"/>
  <c r="I5720" i="1"/>
  <c r="F5720" i="1"/>
  <c r="AL5719" i="1"/>
  <c r="AI5719" i="1" s="1"/>
  <c r="AH5719" i="1"/>
  <c r="U5719" i="1"/>
  <c r="Q5719" i="1"/>
  <c r="K5719" i="1"/>
  <c r="J5719" i="1"/>
  <c r="I5719" i="1"/>
  <c r="F5719" i="1"/>
  <c r="AL5718" i="1"/>
  <c r="AI5718" i="1" s="1"/>
  <c r="AH5718" i="1"/>
  <c r="U5718" i="1"/>
  <c r="Q5718" i="1"/>
  <c r="K5718" i="1"/>
  <c r="J5718" i="1"/>
  <c r="I5718" i="1"/>
  <c r="F5718" i="1"/>
  <c r="AL5717" i="1"/>
  <c r="AI5717" i="1" s="1"/>
  <c r="AH5717" i="1"/>
  <c r="U5717" i="1"/>
  <c r="Q5717" i="1"/>
  <c r="K5717" i="1"/>
  <c r="J5717" i="1"/>
  <c r="I5717" i="1"/>
  <c r="F5717" i="1"/>
  <c r="AL5716" i="1"/>
  <c r="AI5716" i="1" s="1"/>
  <c r="AH5716" i="1"/>
  <c r="U5716" i="1"/>
  <c r="Q5716" i="1"/>
  <c r="K5716" i="1"/>
  <c r="J5716" i="1"/>
  <c r="I5716" i="1"/>
  <c r="F5716" i="1"/>
  <c r="AL5715" i="1"/>
  <c r="AI5715" i="1" s="1"/>
  <c r="AH5715" i="1"/>
  <c r="U5715" i="1"/>
  <c r="Q5715" i="1"/>
  <c r="K5715" i="1"/>
  <c r="J5715" i="1"/>
  <c r="I5715" i="1"/>
  <c r="F5715" i="1"/>
  <c r="AL5714" i="1"/>
  <c r="AI5714" i="1" s="1"/>
  <c r="AH5714" i="1"/>
  <c r="U5714" i="1"/>
  <c r="Q5714" i="1"/>
  <c r="K5714" i="1"/>
  <c r="J5714" i="1"/>
  <c r="I5714" i="1"/>
  <c r="F5714" i="1"/>
  <c r="AL5713" i="1"/>
  <c r="AI5713" i="1" s="1"/>
  <c r="AH5713" i="1"/>
  <c r="U5713" i="1"/>
  <c r="Q5713" i="1"/>
  <c r="K5713" i="1"/>
  <c r="J5713" i="1"/>
  <c r="I5713" i="1"/>
  <c r="F5713" i="1"/>
  <c r="AL5712" i="1"/>
  <c r="AI5712" i="1" s="1"/>
  <c r="AH5712" i="1"/>
  <c r="U5712" i="1"/>
  <c r="Q5712" i="1"/>
  <c r="K5712" i="1"/>
  <c r="J5712" i="1"/>
  <c r="I5712" i="1"/>
  <c r="F5712" i="1"/>
  <c r="AL5711" i="1"/>
  <c r="AI5711" i="1" s="1"/>
  <c r="AH5711" i="1"/>
  <c r="U5711" i="1"/>
  <c r="Q5711" i="1"/>
  <c r="K5711" i="1"/>
  <c r="J5711" i="1"/>
  <c r="I5711" i="1"/>
  <c r="F5711" i="1"/>
  <c r="AL5710" i="1"/>
  <c r="AI5710" i="1" s="1"/>
  <c r="AH5710" i="1"/>
  <c r="U5710" i="1"/>
  <c r="Q5710" i="1"/>
  <c r="K5710" i="1"/>
  <c r="J5710" i="1"/>
  <c r="I5710" i="1"/>
  <c r="F5710" i="1"/>
  <c r="AL5709" i="1"/>
  <c r="AI5709" i="1" s="1"/>
  <c r="AH5709" i="1"/>
  <c r="U5709" i="1"/>
  <c r="Q5709" i="1"/>
  <c r="K5709" i="1"/>
  <c r="J5709" i="1"/>
  <c r="I5709" i="1"/>
  <c r="F5709" i="1"/>
  <c r="AL5708" i="1"/>
  <c r="AI5708" i="1" s="1"/>
  <c r="AH5708" i="1"/>
  <c r="U5708" i="1"/>
  <c r="Q5708" i="1"/>
  <c r="K5708" i="1"/>
  <c r="J5708" i="1"/>
  <c r="I5708" i="1"/>
  <c r="F5708" i="1"/>
  <c r="AL5707" i="1"/>
  <c r="AI5707" i="1" s="1"/>
  <c r="AH5707" i="1"/>
  <c r="U5707" i="1"/>
  <c r="Q5707" i="1"/>
  <c r="K5707" i="1"/>
  <c r="J5707" i="1"/>
  <c r="I5707" i="1"/>
  <c r="F5707" i="1"/>
  <c r="AL5706" i="1"/>
  <c r="AI5706" i="1" s="1"/>
  <c r="AH5706" i="1"/>
  <c r="U5706" i="1"/>
  <c r="Q5706" i="1"/>
  <c r="K5706" i="1"/>
  <c r="J5706" i="1"/>
  <c r="I5706" i="1"/>
  <c r="F5706" i="1"/>
  <c r="AL5705" i="1"/>
  <c r="AI5705" i="1" s="1"/>
  <c r="AH5705" i="1"/>
  <c r="U5705" i="1"/>
  <c r="Q5705" i="1"/>
  <c r="K5705" i="1"/>
  <c r="J5705" i="1"/>
  <c r="I5705" i="1"/>
  <c r="F5705" i="1"/>
  <c r="AL5704" i="1"/>
  <c r="AI5704" i="1" s="1"/>
  <c r="AH5704" i="1"/>
  <c r="U5704" i="1"/>
  <c r="Q5704" i="1"/>
  <c r="K5704" i="1"/>
  <c r="J5704" i="1"/>
  <c r="I5704" i="1"/>
  <c r="F5704" i="1"/>
  <c r="AL5703" i="1"/>
  <c r="AI5703" i="1" s="1"/>
  <c r="AH5703" i="1"/>
  <c r="U5703" i="1"/>
  <c r="Q5703" i="1"/>
  <c r="K5703" i="1"/>
  <c r="J5703" i="1"/>
  <c r="I5703" i="1"/>
  <c r="F5703" i="1"/>
  <c r="AL5702" i="1"/>
  <c r="AI5702" i="1" s="1"/>
  <c r="AH5702" i="1"/>
  <c r="U5702" i="1"/>
  <c r="Q5702" i="1"/>
  <c r="K5702" i="1"/>
  <c r="J5702" i="1"/>
  <c r="I5702" i="1"/>
  <c r="F5702" i="1"/>
  <c r="AL5701" i="1"/>
  <c r="AI5701" i="1" s="1"/>
  <c r="AH5701" i="1"/>
  <c r="U5701" i="1"/>
  <c r="Q5701" i="1"/>
  <c r="K5701" i="1"/>
  <c r="J5701" i="1"/>
  <c r="I5701" i="1"/>
  <c r="F5701" i="1"/>
  <c r="AL5700" i="1"/>
  <c r="AI5700" i="1" s="1"/>
  <c r="AH5700" i="1"/>
  <c r="U5700" i="1"/>
  <c r="Q5700" i="1"/>
  <c r="K5700" i="1"/>
  <c r="J5700" i="1"/>
  <c r="I5700" i="1"/>
  <c r="F5700" i="1"/>
  <c r="AL5699" i="1"/>
  <c r="AI5699" i="1" s="1"/>
  <c r="AH5699" i="1"/>
  <c r="U5699" i="1"/>
  <c r="Q5699" i="1"/>
  <c r="K5699" i="1"/>
  <c r="J5699" i="1"/>
  <c r="I5699" i="1"/>
  <c r="F5699" i="1"/>
  <c r="AL5698" i="1"/>
  <c r="AI5698" i="1" s="1"/>
  <c r="AH5698" i="1"/>
  <c r="U5698" i="1"/>
  <c r="Q5698" i="1"/>
  <c r="K5698" i="1"/>
  <c r="J5698" i="1"/>
  <c r="I5698" i="1"/>
  <c r="F5698" i="1"/>
  <c r="AL5697" i="1"/>
  <c r="AI5697" i="1" s="1"/>
  <c r="AH5697" i="1"/>
  <c r="U5697" i="1"/>
  <c r="Q5697" i="1"/>
  <c r="K5697" i="1"/>
  <c r="J5697" i="1"/>
  <c r="I5697" i="1"/>
  <c r="F5697" i="1"/>
  <c r="AL5696" i="1"/>
  <c r="AI5696" i="1" s="1"/>
  <c r="AH5696" i="1"/>
  <c r="U5696" i="1"/>
  <c r="Q5696" i="1"/>
  <c r="K5696" i="1"/>
  <c r="J5696" i="1"/>
  <c r="I5696" i="1"/>
  <c r="F5696" i="1"/>
  <c r="AL5695" i="1"/>
  <c r="AI5695" i="1" s="1"/>
  <c r="AH5695" i="1"/>
  <c r="U5695" i="1"/>
  <c r="Q5695" i="1"/>
  <c r="K5695" i="1"/>
  <c r="J5695" i="1"/>
  <c r="I5695" i="1"/>
  <c r="F5695" i="1"/>
  <c r="AL5694" i="1"/>
  <c r="AI5694" i="1" s="1"/>
  <c r="AH5694" i="1"/>
  <c r="U5694" i="1"/>
  <c r="Q5694" i="1"/>
  <c r="K5694" i="1"/>
  <c r="J5694" i="1"/>
  <c r="I5694" i="1"/>
  <c r="F5694" i="1"/>
  <c r="AL5693" i="1"/>
  <c r="AI5693" i="1" s="1"/>
  <c r="AH5693" i="1"/>
  <c r="U5693" i="1"/>
  <c r="Q5693" i="1"/>
  <c r="K5693" i="1"/>
  <c r="J5693" i="1"/>
  <c r="I5693" i="1"/>
  <c r="F5693" i="1"/>
  <c r="AL5692" i="1"/>
  <c r="AI5692" i="1" s="1"/>
  <c r="AH5692" i="1"/>
  <c r="U5692" i="1"/>
  <c r="Q5692" i="1"/>
  <c r="K5692" i="1"/>
  <c r="J5692" i="1"/>
  <c r="I5692" i="1"/>
  <c r="F5692" i="1"/>
  <c r="AL5691" i="1"/>
  <c r="AI5691" i="1" s="1"/>
  <c r="AH5691" i="1"/>
  <c r="U5691" i="1"/>
  <c r="Q5691" i="1"/>
  <c r="K5691" i="1"/>
  <c r="J5691" i="1"/>
  <c r="I5691" i="1"/>
  <c r="F5691" i="1"/>
  <c r="AL5690" i="1"/>
  <c r="AI5690" i="1" s="1"/>
  <c r="AH5690" i="1"/>
  <c r="U5690" i="1"/>
  <c r="Q5690" i="1"/>
  <c r="K5690" i="1"/>
  <c r="J5690" i="1"/>
  <c r="I5690" i="1"/>
  <c r="F5690" i="1"/>
  <c r="AL5689" i="1"/>
  <c r="AH5689" i="1"/>
  <c r="U5689" i="1"/>
  <c r="Q5689" i="1"/>
  <c r="K5689" i="1"/>
  <c r="J5689" i="1"/>
  <c r="I5689" i="1"/>
  <c r="F5689" i="1"/>
  <c r="AL5688" i="1"/>
  <c r="AI5688" i="1" s="1"/>
  <c r="AH5688" i="1"/>
  <c r="U5688" i="1"/>
  <c r="Q5688" i="1"/>
  <c r="K5688" i="1"/>
  <c r="J5688" i="1"/>
  <c r="I5688" i="1"/>
  <c r="F5688" i="1"/>
  <c r="AL5687" i="1"/>
  <c r="AI5687" i="1" s="1"/>
  <c r="AH5687" i="1"/>
  <c r="U5687" i="1"/>
  <c r="Q5687" i="1"/>
  <c r="K5687" i="1"/>
  <c r="J5687" i="1"/>
  <c r="I5687" i="1"/>
  <c r="F5687" i="1"/>
  <c r="AL5686" i="1"/>
  <c r="AI5686" i="1" s="1"/>
  <c r="AH5686" i="1"/>
  <c r="U5686" i="1"/>
  <c r="Q5686" i="1"/>
  <c r="K5686" i="1"/>
  <c r="J5686" i="1"/>
  <c r="I5686" i="1"/>
  <c r="F5686" i="1"/>
  <c r="AL5685" i="1"/>
  <c r="AI5685" i="1" s="1"/>
  <c r="AH5685" i="1"/>
  <c r="U5685" i="1"/>
  <c r="Q5685" i="1"/>
  <c r="K5685" i="1"/>
  <c r="J5685" i="1"/>
  <c r="I5685" i="1"/>
  <c r="F5685" i="1"/>
  <c r="AL5684" i="1"/>
  <c r="AI5684" i="1" s="1"/>
  <c r="AH5684" i="1"/>
  <c r="U5684" i="1"/>
  <c r="Q5684" i="1"/>
  <c r="K5684" i="1"/>
  <c r="J5684" i="1"/>
  <c r="I5684" i="1"/>
  <c r="F5684" i="1"/>
  <c r="AL5683" i="1"/>
  <c r="AI5683" i="1" s="1"/>
  <c r="AH5683" i="1"/>
  <c r="U5683" i="1"/>
  <c r="Q5683" i="1"/>
  <c r="K5683" i="1"/>
  <c r="J5683" i="1"/>
  <c r="I5683" i="1"/>
  <c r="F5683" i="1"/>
  <c r="AL5682" i="1"/>
  <c r="AI5682" i="1" s="1"/>
  <c r="AH5682" i="1"/>
  <c r="U5682" i="1"/>
  <c r="Q5682" i="1"/>
  <c r="K5682" i="1"/>
  <c r="J5682" i="1"/>
  <c r="I5682" i="1"/>
  <c r="F5682" i="1"/>
  <c r="AL5681" i="1"/>
  <c r="AI5681" i="1" s="1"/>
  <c r="AH5681" i="1"/>
  <c r="U5681" i="1"/>
  <c r="Q5681" i="1"/>
  <c r="K5681" i="1"/>
  <c r="J5681" i="1"/>
  <c r="I5681" i="1"/>
  <c r="F5681" i="1"/>
  <c r="AL5680" i="1"/>
  <c r="AI5680" i="1" s="1"/>
  <c r="AH5680" i="1"/>
  <c r="U5680" i="1"/>
  <c r="Q5680" i="1"/>
  <c r="K5680" i="1"/>
  <c r="J5680" i="1"/>
  <c r="I5680" i="1"/>
  <c r="F5680" i="1"/>
  <c r="AL5679" i="1"/>
  <c r="AI5679" i="1" s="1"/>
  <c r="AH5679" i="1"/>
  <c r="U5679" i="1"/>
  <c r="Q5679" i="1"/>
  <c r="K5679" i="1"/>
  <c r="J5679" i="1"/>
  <c r="I5679" i="1"/>
  <c r="F5679" i="1"/>
  <c r="AL5678" i="1"/>
  <c r="AI5678" i="1" s="1"/>
  <c r="AH5678" i="1"/>
  <c r="U5678" i="1"/>
  <c r="Q5678" i="1"/>
  <c r="K5678" i="1"/>
  <c r="J5678" i="1"/>
  <c r="I5678" i="1"/>
  <c r="F5678" i="1"/>
  <c r="AL5677" i="1"/>
  <c r="AI5677" i="1" s="1"/>
  <c r="AH5677" i="1"/>
  <c r="U5677" i="1"/>
  <c r="Q5677" i="1"/>
  <c r="K5677" i="1"/>
  <c r="J5677" i="1"/>
  <c r="I5677" i="1"/>
  <c r="F5677" i="1"/>
  <c r="AL5676" i="1"/>
  <c r="AI5676" i="1" s="1"/>
  <c r="AH5676" i="1"/>
  <c r="U5676" i="1"/>
  <c r="Q5676" i="1"/>
  <c r="K5676" i="1"/>
  <c r="J5676" i="1"/>
  <c r="I5676" i="1"/>
  <c r="F5676" i="1"/>
  <c r="AL5675" i="1"/>
  <c r="AI5675" i="1" s="1"/>
  <c r="AH5675" i="1"/>
  <c r="U5675" i="1"/>
  <c r="Q5675" i="1"/>
  <c r="K5675" i="1"/>
  <c r="J5675" i="1"/>
  <c r="I5675" i="1"/>
  <c r="F5675" i="1"/>
  <c r="AL5674" i="1"/>
  <c r="AI5674" i="1" s="1"/>
  <c r="AH5674" i="1"/>
  <c r="U5674" i="1"/>
  <c r="Q5674" i="1"/>
  <c r="K5674" i="1"/>
  <c r="J5674" i="1"/>
  <c r="I5674" i="1"/>
  <c r="F5674" i="1"/>
  <c r="AL5673" i="1"/>
  <c r="AI5673" i="1" s="1"/>
  <c r="AH5673" i="1"/>
  <c r="U5673" i="1"/>
  <c r="Q5673" i="1"/>
  <c r="K5673" i="1"/>
  <c r="J5673" i="1"/>
  <c r="I5673" i="1"/>
  <c r="F5673" i="1"/>
  <c r="AL5672" i="1"/>
  <c r="AI5672" i="1" s="1"/>
  <c r="AH5672" i="1"/>
  <c r="U5672" i="1"/>
  <c r="Q5672" i="1"/>
  <c r="K5672" i="1"/>
  <c r="J5672" i="1"/>
  <c r="I5672" i="1"/>
  <c r="F5672" i="1"/>
  <c r="AL5671" i="1"/>
  <c r="AI5671" i="1" s="1"/>
  <c r="AH5671" i="1"/>
  <c r="U5671" i="1"/>
  <c r="Q5671" i="1"/>
  <c r="K5671" i="1"/>
  <c r="J5671" i="1"/>
  <c r="I5671" i="1"/>
  <c r="F5671" i="1"/>
  <c r="AL5670" i="1"/>
  <c r="AI5670" i="1" s="1"/>
  <c r="AH5670" i="1"/>
  <c r="U5670" i="1"/>
  <c r="Q5670" i="1"/>
  <c r="K5670" i="1"/>
  <c r="J5670" i="1"/>
  <c r="I5670" i="1"/>
  <c r="F5670" i="1"/>
  <c r="AL5669" i="1"/>
  <c r="AI5669" i="1" s="1"/>
  <c r="AH5669" i="1"/>
  <c r="U5669" i="1"/>
  <c r="Q5669" i="1"/>
  <c r="K5669" i="1"/>
  <c r="J5669" i="1"/>
  <c r="I5669" i="1"/>
  <c r="F5669" i="1"/>
  <c r="AL5668" i="1"/>
  <c r="AI5668" i="1" s="1"/>
  <c r="AH5668" i="1"/>
  <c r="U5668" i="1"/>
  <c r="Q5668" i="1"/>
  <c r="K5668" i="1"/>
  <c r="J5668" i="1"/>
  <c r="I5668" i="1"/>
  <c r="F5668" i="1"/>
  <c r="AL5667" i="1"/>
  <c r="AI5667" i="1" s="1"/>
  <c r="AH5667" i="1"/>
  <c r="U5667" i="1"/>
  <c r="Q5667" i="1"/>
  <c r="K5667" i="1"/>
  <c r="J5667" i="1"/>
  <c r="I5667" i="1"/>
  <c r="F5667" i="1"/>
  <c r="AL5666" i="1"/>
  <c r="AI5666" i="1" s="1"/>
  <c r="AH5666" i="1"/>
  <c r="U5666" i="1"/>
  <c r="Q5666" i="1"/>
  <c r="K5666" i="1"/>
  <c r="J5666" i="1"/>
  <c r="I5666" i="1"/>
  <c r="F5666" i="1"/>
  <c r="AL5665" i="1"/>
  <c r="AI5665" i="1" s="1"/>
  <c r="AH5665" i="1"/>
  <c r="U5665" i="1"/>
  <c r="Q5665" i="1"/>
  <c r="K5665" i="1"/>
  <c r="J5665" i="1"/>
  <c r="I5665" i="1"/>
  <c r="F5665" i="1"/>
  <c r="AL5664" i="1"/>
  <c r="AI5664" i="1" s="1"/>
  <c r="AH5664" i="1"/>
  <c r="U5664" i="1"/>
  <c r="Q5664" i="1"/>
  <c r="K5664" i="1"/>
  <c r="J5664" i="1"/>
  <c r="I5664" i="1"/>
  <c r="F5664" i="1"/>
  <c r="AL5663" i="1"/>
  <c r="AI5663" i="1" s="1"/>
  <c r="AH5663" i="1"/>
  <c r="U5663" i="1"/>
  <c r="Q5663" i="1"/>
  <c r="K5663" i="1"/>
  <c r="J5663" i="1"/>
  <c r="I5663" i="1"/>
  <c r="F5663" i="1"/>
  <c r="AL5662" i="1"/>
  <c r="AI5662" i="1" s="1"/>
  <c r="AH5662" i="1"/>
  <c r="U5662" i="1"/>
  <c r="Q5662" i="1"/>
  <c r="K5662" i="1"/>
  <c r="J5662" i="1"/>
  <c r="I5662" i="1"/>
  <c r="F5662" i="1"/>
  <c r="AL5661" i="1"/>
  <c r="AI5661" i="1" s="1"/>
  <c r="AH5661" i="1"/>
  <c r="U5661" i="1"/>
  <c r="Q5661" i="1"/>
  <c r="K5661" i="1"/>
  <c r="J5661" i="1"/>
  <c r="I5661" i="1"/>
  <c r="F5661" i="1"/>
  <c r="AL5660" i="1"/>
  <c r="AI5660" i="1" s="1"/>
  <c r="AH5660" i="1"/>
  <c r="U5660" i="1"/>
  <c r="Q5660" i="1"/>
  <c r="K5660" i="1"/>
  <c r="J5660" i="1"/>
  <c r="I5660" i="1"/>
  <c r="F5660" i="1"/>
  <c r="AL5659" i="1"/>
  <c r="AI5659" i="1" s="1"/>
  <c r="AH5659" i="1"/>
  <c r="U5659" i="1"/>
  <c r="Q5659" i="1"/>
  <c r="K5659" i="1"/>
  <c r="J5659" i="1"/>
  <c r="I5659" i="1"/>
  <c r="F5659" i="1"/>
  <c r="AL5658" i="1"/>
  <c r="AI5658" i="1" s="1"/>
  <c r="AH5658" i="1"/>
  <c r="U5658" i="1"/>
  <c r="Q5658" i="1"/>
  <c r="K5658" i="1"/>
  <c r="J5658" i="1"/>
  <c r="I5658" i="1"/>
  <c r="F5658" i="1"/>
  <c r="AL5657" i="1"/>
  <c r="AI5657" i="1" s="1"/>
  <c r="AH5657" i="1"/>
  <c r="U5657" i="1"/>
  <c r="Q5657" i="1"/>
  <c r="K5657" i="1"/>
  <c r="J5657" i="1"/>
  <c r="I5657" i="1"/>
  <c r="F5657" i="1"/>
  <c r="AL5656" i="1"/>
  <c r="AI5656" i="1" s="1"/>
  <c r="AH5656" i="1"/>
  <c r="U5656" i="1"/>
  <c r="Q5656" i="1"/>
  <c r="K5656" i="1"/>
  <c r="J5656" i="1"/>
  <c r="I5656" i="1"/>
  <c r="F5656" i="1"/>
  <c r="AL5655" i="1"/>
  <c r="AI5655" i="1" s="1"/>
  <c r="AH5655" i="1"/>
  <c r="U5655" i="1"/>
  <c r="Q5655" i="1"/>
  <c r="K5655" i="1"/>
  <c r="J5655" i="1"/>
  <c r="I5655" i="1"/>
  <c r="F5655" i="1"/>
  <c r="AL5654" i="1"/>
  <c r="AI5654" i="1" s="1"/>
  <c r="AH5654" i="1"/>
  <c r="U5654" i="1"/>
  <c r="Q5654" i="1"/>
  <c r="K5654" i="1"/>
  <c r="J5654" i="1"/>
  <c r="I5654" i="1"/>
  <c r="F5654" i="1"/>
  <c r="AL5653" i="1"/>
  <c r="AI5653" i="1" s="1"/>
  <c r="AH5653" i="1"/>
  <c r="U5653" i="1"/>
  <c r="Q5653" i="1"/>
  <c r="K5653" i="1"/>
  <c r="J5653" i="1"/>
  <c r="I5653" i="1"/>
  <c r="F5653" i="1"/>
  <c r="AL5652" i="1"/>
  <c r="AI5652" i="1" s="1"/>
  <c r="AH5652" i="1"/>
  <c r="U5652" i="1"/>
  <c r="Q5652" i="1"/>
  <c r="K5652" i="1"/>
  <c r="J5652" i="1"/>
  <c r="I5652" i="1"/>
  <c r="F5652" i="1"/>
  <c r="AL5651" i="1"/>
  <c r="AI5651" i="1" s="1"/>
  <c r="AH5651" i="1"/>
  <c r="U5651" i="1"/>
  <c r="Q5651" i="1"/>
  <c r="K5651" i="1"/>
  <c r="J5651" i="1"/>
  <c r="I5651" i="1"/>
  <c r="F5651" i="1"/>
  <c r="AL5650" i="1"/>
  <c r="AI5650" i="1" s="1"/>
  <c r="AH5650" i="1"/>
  <c r="U5650" i="1"/>
  <c r="Q5650" i="1"/>
  <c r="K5650" i="1"/>
  <c r="J5650" i="1"/>
  <c r="I5650" i="1"/>
  <c r="F5650" i="1"/>
  <c r="AL5649" i="1"/>
  <c r="AI5649" i="1" s="1"/>
  <c r="AH5649" i="1"/>
  <c r="U5649" i="1"/>
  <c r="Q5649" i="1"/>
  <c r="K5649" i="1"/>
  <c r="J5649" i="1"/>
  <c r="I5649" i="1"/>
  <c r="F5649" i="1"/>
  <c r="AL5648" i="1"/>
  <c r="AI5648" i="1" s="1"/>
  <c r="AH5648" i="1"/>
  <c r="U5648" i="1"/>
  <c r="Q5648" i="1"/>
  <c r="K5648" i="1"/>
  <c r="J5648" i="1"/>
  <c r="I5648" i="1"/>
  <c r="F5648" i="1"/>
  <c r="AL5647" i="1"/>
  <c r="AI5647" i="1" s="1"/>
  <c r="AH5647" i="1"/>
  <c r="U5647" i="1"/>
  <c r="Q5647" i="1"/>
  <c r="K5647" i="1"/>
  <c r="J5647" i="1"/>
  <c r="I5647" i="1"/>
  <c r="F5647" i="1"/>
  <c r="AL5646" i="1"/>
  <c r="AI5646" i="1" s="1"/>
  <c r="AH5646" i="1"/>
  <c r="U5646" i="1"/>
  <c r="Q5646" i="1"/>
  <c r="K5646" i="1"/>
  <c r="J5646" i="1"/>
  <c r="I5646" i="1"/>
  <c r="F5646" i="1"/>
  <c r="AL5645" i="1"/>
  <c r="AI5645" i="1" s="1"/>
  <c r="AH5645" i="1"/>
  <c r="U5645" i="1"/>
  <c r="Q5645" i="1"/>
  <c r="K5645" i="1"/>
  <c r="J5645" i="1"/>
  <c r="I5645" i="1"/>
  <c r="F5645" i="1"/>
  <c r="AL5644" i="1"/>
  <c r="AI5644" i="1" s="1"/>
  <c r="AH5644" i="1"/>
  <c r="U5644" i="1"/>
  <c r="Q5644" i="1"/>
  <c r="K5644" i="1"/>
  <c r="J5644" i="1"/>
  <c r="I5644" i="1"/>
  <c r="F5644" i="1"/>
  <c r="AL5643" i="1"/>
  <c r="AI5643" i="1" s="1"/>
  <c r="AH5643" i="1"/>
  <c r="U5643" i="1"/>
  <c r="Q5643" i="1"/>
  <c r="K5643" i="1"/>
  <c r="J5643" i="1"/>
  <c r="I5643" i="1"/>
  <c r="F5643" i="1"/>
  <c r="AL5642" i="1"/>
  <c r="AI5642" i="1" s="1"/>
  <c r="AH5642" i="1"/>
  <c r="U5642" i="1"/>
  <c r="Q5642" i="1"/>
  <c r="K5642" i="1"/>
  <c r="J5642" i="1"/>
  <c r="I5642" i="1"/>
  <c r="F5642" i="1"/>
  <c r="AL5641" i="1"/>
  <c r="AI5641" i="1" s="1"/>
  <c r="AH5641" i="1"/>
  <c r="U5641" i="1"/>
  <c r="Q5641" i="1"/>
  <c r="K5641" i="1"/>
  <c r="J5641" i="1"/>
  <c r="I5641" i="1"/>
  <c r="F5641" i="1"/>
  <c r="AL5640" i="1"/>
  <c r="AI5640" i="1" s="1"/>
  <c r="AH5640" i="1"/>
  <c r="U5640" i="1"/>
  <c r="Q5640" i="1"/>
  <c r="K5640" i="1"/>
  <c r="J5640" i="1"/>
  <c r="I5640" i="1"/>
  <c r="F5640" i="1"/>
  <c r="AL5639" i="1"/>
  <c r="AI5639" i="1" s="1"/>
  <c r="AH5639" i="1"/>
  <c r="U5639" i="1"/>
  <c r="Q5639" i="1"/>
  <c r="K5639" i="1"/>
  <c r="J5639" i="1"/>
  <c r="I5639" i="1"/>
  <c r="F5639" i="1"/>
  <c r="AL5638" i="1"/>
  <c r="AI5638" i="1" s="1"/>
  <c r="AH5638" i="1"/>
  <c r="U5638" i="1"/>
  <c r="Q5638" i="1"/>
  <c r="K5638" i="1"/>
  <c r="J5638" i="1"/>
  <c r="I5638" i="1"/>
  <c r="F5638" i="1"/>
  <c r="AL5637" i="1"/>
  <c r="AI5637" i="1" s="1"/>
  <c r="AH5637" i="1"/>
  <c r="U5637" i="1"/>
  <c r="Q5637" i="1"/>
  <c r="K5637" i="1"/>
  <c r="J5637" i="1"/>
  <c r="I5637" i="1"/>
  <c r="F5637" i="1"/>
  <c r="AL5636" i="1"/>
  <c r="AI5636" i="1" s="1"/>
  <c r="AH5636" i="1"/>
  <c r="U5636" i="1"/>
  <c r="Q5636" i="1"/>
  <c r="K5636" i="1"/>
  <c r="J5636" i="1"/>
  <c r="I5636" i="1"/>
  <c r="F5636" i="1"/>
  <c r="AL5635" i="1"/>
  <c r="AI5635" i="1" s="1"/>
  <c r="AH5635" i="1"/>
  <c r="U5635" i="1"/>
  <c r="Q5635" i="1"/>
  <c r="K5635" i="1"/>
  <c r="J5635" i="1"/>
  <c r="I5635" i="1"/>
  <c r="F5635" i="1"/>
  <c r="AL5634" i="1"/>
  <c r="AI5634" i="1" s="1"/>
  <c r="AH5634" i="1"/>
  <c r="U5634" i="1"/>
  <c r="Q5634" i="1"/>
  <c r="K5634" i="1"/>
  <c r="J5634" i="1"/>
  <c r="I5634" i="1"/>
  <c r="F5634" i="1"/>
  <c r="AL5633" i="1"/>
  <c r="AI5633" i="1" s="1"/>
  <c r="AH5633" i="1"/>
  <c r="U5633" i="1"/>
  <c r="Q5633" i="1"/>
  <c r="K5633" i="1"/>
  <c r="J5633" i="1"/>
  <c r="I5633" i="1"/>
  <c r="F5633" i="1"/>
  <c r="AL5632" i="1"/>
  <c r="AI5632" i="1" s="1"/>
  <c r="AH5632" i="1"/>
  <c r="U5632" i="1"/>
  <c r="Q5632" i="1"/>
  <c r="K5632" i="1"/>
  <c r="J5632" i="1"/>
  <c r="I5632" i="1"/>
  <c r="F5632" i="1"/>
  <c r="AL5631" i="1"/>
  <c r="AI5631" i="1" s="1"/>
  <c r="AH5631" i="1"/>
  <c r="U5631" i="1"/>
  <c r="Q5631" i="1"/>
  <c r="K5631" i="1"/>
  <c r="J5631" i="1"/>
  <c r="I5631" i="1"/>
  <c r="F5631" i="1"/>
  <c r="AL5630" i="1"/>
  <c r="AI5630" i="1" s="1"/>
  <c r="AH5630" i="1"/>
  <c r="U5630" i="1"/>
  <c r="Q5630" i="1"/>
  <c r="K5630" i="1"/>
  <c r="J5630" i="1"/>
  <c r="I5630" i="1"/>
  <c r="F5630" i="1"/>
  <c r="AL5629" i="1"/>
  <c r="AI5629" i="1" s="1"/>
  <c r="AH5629" i="1"/>
  <c r="U5629" i="1"/>
  <c r="Q5629" i="1"/>
  <c r="K5629" i="1"/>
  <c r="J5629" i="1"/>
  <c r="I5629" i="1"/>
  <c r="F5629" i="1"/>
  <c r="AL5628" i="1"/>
  <c r="AI5628" i="1" s="1"/>
  <c r="AH5628" i="1"/>
  <c r="U5628" i="1"/>
  <c r="Q5628" i="1"/>
  <c r="K5628" i="1"/>
  <c r="J5628" i="1"/>
  <c r="I5628" i="1"/>
  <c r="F5628" i="1"/>
  <c r="AL5627" i="1"/>
  <c r="AI5627" i="1" s="1"/>
  <c r="AH5627" i="1"/>
  <c r="U5627" i="1"/>
  <c r="Q5627" i="1"/>
  <c r="K5627" i="1"/>
  <c r="J5627" i="1"/>
  <c r="I5627" i="1"/>
  <c r="F5627" i="1"/>
  <c r="AL5626" i="1"/>
  <c r="AI5626" i="1" s="1"/>
  <c r="AH5626" i="1"/>
  <c r="U5626" i="1"/>
  <c r="Q5626" i="1"/>
  <c r="K5626" i="1"/>
  <c r="J5626" i="1"/>
  <c r="I5626" i="1"/>
  <c r="F5626" i="1"/>
  <c r="AL5625" i="1"/>
  <c r="AI5625" i="1" s="1"/>
  <c r="AH5625" i="1"/>
  <c r="U5625" i="1"/>
  <c r="Q5625" i="1"/>
  <c r="K5625" i="1"/>
  <c r="J5625" i="1"/>
  <c r="I5625" i="1"/>
  <c r="F5625" i="1"/>
  <c r="AL5624" i="1"/>
  <c r="AI5624" i="1" s="1"/>
  <c r="AH5624" i="1"/>
  <c r="U5624" i="1"/>
  <c r="Q5624" i="1"/>
  <c r="K5624" i="1"/>
  <c r="J5624" i="1"/>
  <c r="I5624" i="1"/>
  <c r="F5624" i="1"/>
  <c r="AL5623" i="1"/>
  <c r="AI5623" i="1" s="1"/>
  <c r="AH5623" i="1"/>
  <c r="U5623" i="1"/>
  <c r="Q5623" i="1"/>
  <c r="K5623" i="1"/>
  <c r="J5623" i="1"/>
  <c r="I5623" i="1"/>
  <c r="F5623" i="1"/>
  <c r="AL5622" i="1"/>
  <c r="AI5622" i="1" s="1"/>
  <c r="AH5622" i="1"/>
  <c r="U5622" i="1"/>
  <c r="Q5622" i="1"/>
  <c r="K5622" i="1"/>
  <c r="J5622" i="1"/>
  <c r="I5622" i="1"/>
  <c r="F5622" i="1"/>
  <c r="AL5621" i="1"/>
  <c r="AI5621" i="1" s="1"/>
  <c r="AH5621" i="1"/>
  <c r="U5621" i="1"/>
  <c r="Q5621" i="1"/>
  <c r="K5621" i="1"/>
  <c r="J5621" i="1"/>
  <c r="I5621" i="1"/>
  <c r="F5621" i="1"/>
  <c r="AL5620" i="1"/>
  <c r="AI5620" i="1" s="1"/>
  <c r="AH5620" i="1"/>
  <c r="U5620" i="1"/>
  <c r="Q5620" i="1"/>
  <c r="K5620" i="1"/>
  <c r="J5620" i="1"/>
  <c r="I5620" i="1"/>
  <c r="F5620" i="1"/>
  <c r="AL5619" i="1"/>
  <c r="AI5619" i="1" s="1"/>
  <c r="AH5619" i="1"/>
  <c r="U5619" i="1"/>
  <c r="Q5619" i="1"/>
  <c r="K5619" i="1"/>
  <c r="J5619" i="1"/>
  <c r="I5619" i="1"/>
  <c r="F5619" i="1"/>
  <c r="AL5618" i="1"/>
  <c r="AI5618" i="1" s="1"/>
  <c r="AH5618" i="1"/>
  <c r="U5618" i="1"/>
  <c r="Q5618" i="1"/>
  <c r="K5618" i="1"/>
  <c r="J5618" i="1"/>
  <c r="I5618" i="1"/>
  <c r="F5618" i="1"/>
  <c r="AL5617" i="1"/>
  <c r="AI5617" i="1" s="1"/>
  <c r="AH5617" i="1"/>
  <c r="U5617" i="1"/>
  <c r="Q5617" i="1"/>
  <c r="K5617" i="1"/>
  <c r="J5617" i="1"/>
  <c r="I5617" i="1"/>
  <c r="F5617" i="1"/>
  <c r="AL5616" i="1"/>
  <c r="AI5616" i="1" s="1"/>
  <c r="AH5616" i="1"/>
  <c r="U5616" i="1"/>
  <c r="Q5616" i="1"/>
  <c r="K5616" i="1"/>
  <c r="J5616" i="1"/>
  <c r="I5616" i="1"/>
  <c r="F5616" i="1"/>
  <c r="AL5615" i="1"/>
  <c r="AI5615" i="1" s="1"/>
  <c r="AH5615" i="1"/>
  <c r="U5615" i="1"/>
  <c r="Q5615" i="1"/>
  <c r="K5615" i="1"/>
  <c r="J5615" i="1"/>
  <c r="I5615" i="1"/>
  <c r="F5615" i="1"/>
  <c r="AL5614" i="1"/>
  <c r="AI5614" i="1" s="1"/>
  <c r="AH5614" i="1"/>
  <c r="U5614" i="1"/>
  <c r="Q5614" i="1"/>
  <c r="K5614" i="1"/>
  <c r="J5614" i="1"/>
  <c r="I5614" i="1"/>
  <c r="F5614" i="1"/>
  <c r="AL5613" i="1"/>
  <c r="AI5613" i="1" s="1"/>
  <c r="AH5613" i="1"/>
  <c r="U5613" i="1"/>
  <c r="Q5613" i="1"/>
  <c r="K5613" i="1"/>
  <c r="J5613" i="1"/>
  <c r="I5613" i="1"/>
  <c r="F5613" i="1"/>
  <c r="AL5612" i="1"/>
  <c r="AI5612" i="1" s="1"/>
  <c r="AH5612" i="1"/>
  <c r="U5612" i="1"/>
  <c r="Q5612" i="1"/>
  <c r="K5612" i="1"/>
  <c r="J5612" i="1"/>
  <c r="I5612" i="1"/>
  <c r="F5612" i="1"/>
  <c r="AL5611" i="1"/>
  <c r="AI5611" i="1" s="1"/>
  <c r="AH5611" i="1"/>
  <c r="U5611" i="1"/>
  <c r="Q5611" i="1"/>
  <c r="K5611" i="1"/>
  <c r="J5611" i="1"/>
  <c r="I5611" i="1"/>
  <c r="F5611" i="1"/>
  <c r="AL5610" i="1"/>
  <c r="AI5610" i="1" s="1"/>
  <c r="AH5610" i="1"/>
  <c r="U5610" i="1"/>
  <c r="Q5610" i="1"/>
  <c r="K5610" i="1"/>
  <c r="J5610" i="1"/>
  <c r="I5610" i="1"/>
  <c r="F5610" i="1"/>
  <c r="AL5609" i="1"/>
  <c r="AI5609" i="1" s="1"/>
  <c r="AH5609" i="1"/>
  <c r="U5609" i="1"/>
  <c r="Q5609" i="1"/>
  <c r="K5609" i="1"/>
  <c r="J5609" i="1"/>
  <c r="I5609" i="1"/>
  <c r="F5609" i="1"/>
  <c r="AL5608" i="1"/>
  <c r="AI5608" i="1" s="1"/>
  <c r="AH5608" i="1"/>
  <c r="U5608" i="1"/>
  <c r="Q5608" i="1"/>
  <c r="K5608" i="1"/>
  <c r="J5608" i="1"/>
  <c r="I5608" i="1"/>
  <c r="F5608" i="1"/>
  <c r="AL5607" i="1"/>
  <c r="AI5607" i="1" s="1"/>
  <c r="AH5607" i="1"/>
  <c r="U5607" i="1"/>
  <c r="Q5607" i="1"/>
  <c r="K5607" i="1"/>
  <c r="J5607" i="1"/>
  <c r="I5607" i="1"/>
  <c r="F5607" i="1"/>
  <c r="AL5606" i="1"/>
  <c r="AI5606" i="1" s="1"/>
  <c r="AH5606" i="1"/>
  <c r="U5606" i="1"/>
  <c r="Q5606" i="1"/>
  <c r="K5606" i="1"/>
  <c r="J5606" i="1"/>
  <c r="I5606" i="1"/>
  <c r="F5606" i="1"/>
  <c r="AL5605" i="1"/>
  <c r="AI5605" i="1" s="1"/>
  <c r="AH5605" i="1"/>
  <c r="U5605" i="1"/>
  <c r="Q5605" i="1"/>
  <c r="K5605" i="1"/>
  <c r="J5605" i="1"/>
  <c r="I5605" i="1"/>
  <c r="F5605" i="1"/>
  <c r="AL5604" i="1"/>
  <c r="AI5604" i="1" s="1"/>
  <c r="AH5604" i="1"/>
  <c r="U5604" i="1"/>
  <c r="Q5604" i="1"/>
  <c r="K5604" i="1"/>
  <c r="J5604" i="1"/>
  <c r="I5604" i="1"/>
  <c r="F5604" i="1"/>
  <c r="AL5603" i="1"/>
  <c r="AI5603" i="1" s="1"/>
  <c r="AH5603" i="1"/>
  <c r="U5603" i="1"/>
  <c r="Q5603" i="1"/>
  <c r="K5603" i="1"/>
  <c r="J5603" i="1"/>
  <c r="I5603" i="1"/>
  <c r="F5603" i="1"/>
  <c r="AL5602" i="1"/>
  <c r="AI5602" i="1" s="1"/>
  <c r="AH5602" i="1"/>
  <c r="U5602" i="1"/>
  <c r="Q5602" i="1"/>
  <c r="K5602" i="1"/>
  <c r="J5602" i="1"/>
  <c r="I5602" i="1"/>
  <c r="F5602" i="1"/>
  <c r="AL5601" i="1"/>
  <c r="AI5601" i="1" s="1"/>
  <c r="AH5601" i="1"/>
  <c r="U5601" i="1"/>
  <c r="Q5601" i="1"/>
  <c r="K5601" i="1"/>
  <c r="J5601" i="1"/>
  <c r="I5601" i="1"/>
  <c r="F5601" i="1"/>
  <c r="AL5600" i="1"/>
  <c r="AI5600" i="1" s="1"/>
  <c r="AH5600" i="1"/>
  <c r="U5600" i="1"/>
  <c r="Q5600" i="1"/>
  <c r="K5600" i="1"/>
  <c r="J5600" i="1"/>
  <c r="I5600" i="1"/>
  <c r="F5600" i="1"/>
  <c r="AL5599" i="1"/>
  <c r="AI5599" i="1" s="1"/>
  <c r="AH5599" i="1"/>
  <c r="U5599" i="1"/>
  <c r="Q5599" i="1"/>
  <c r="K5599" i="1"/>
  <c r="J5599" i="1"/>
  <c r="I5599" i="1"/>
  <c r="F5599" i="1"/>
  <c r="AL5598" i="1"/>
  <c r="AI5598" i="1" s="1"/>
  <c r="AH5598" i="1"/>
  <c r="U5598" i="1"/>
  <c r="Q5598" i="1"/>
  <c r="K5598" i="1"/>
  <c r="J5598" i="1"/>
  <c r="I5598" i="1"/>
  <c r="F5598" i="1"/>
  <c r="AL5597" i="1"/>
  <c r="AI5597" i="1" s="1"/>
  <c r="AH5597" i="1"/>
  <c r="U5597" i="1"/>
  <c r="Q5597" i="1"/>
  <c r="K5597" i="1"/>
  <c r="J5597" i="1"/>
  <c r="I5597" i="1"/>
  <c r="F5597" i="1"/>
  <c r="AL5596" i="1"/>
  <c r="AI5596" i="1" s="1"/>
  <c r="AH5596" i="1"/>
  <c r="U5596" i="1"/>
  <c r="Q5596" i="1"/>
  <c r="K5596" i="1"/>
  <c r="J5596" i="1"/>
  <c r="I5596" i="1"/>
  <c r="F5596" i="1"/>
  <c r="AL5595" i="1"/>
  <c r="AI5595" i="1" s="1"/>
  <c r="AH5595" i="1"/>
  <c r="U5595" i="1"/>
  <c r="Q5595" i="1"/>
  <c r="K5595" i="1"/>
  <c r="J5595" i="1"/>
  <c r="I5595" i="1"/>
  <c r="F5595" i="1"/>
  <c r="AL5594" i="1"/>
  <c r="AI5594" i="1" s="1"/>
  <c r="AH5594" i="1"/>
  <c r="U5594" i="1"/>
  <c r="Q5594" i="1"/>
  <c r="K5594" i="1"/>
  <c r="J5594" i="1"/>
  <c r="I5594" i="1"/>
  <c r="F5594" i="1"/>
  <c r="AL5593" i="1"/>
  <c r="AI5593" i="1" s="1"/>
  <c r="AH5593" i="1"/>
  <c r="U5593" i="1"/>
  <c r="Q5593" i="1"/>
  <c r="K5593" i="1"/>
  <c r="J5593" i="1"/>
  <c r="I5593" i="1"/>
  <c r="F5593" i="1"/>
  <c r="AL5592" i="1"/>
  <c r="AI5592" i="1" s="1"/>
  <c r="AH5592" i="1"/>
  <c r="U5592" i="1"/>
  <c r="Q5592" i="1"/>
  <c r="K5592" i="1"/>
  <c r="J5592" i="1"/>
  <c r="I5592" i="1"/>
  <c r="F5592" i="1"/>
  <c r="AL5591" i="1"/>
  <c r="AI5591" i="1" s="1"/>
  <c r="AH5591" i="1"/>
  <c r="U5591" i="1"/>
  <c r="Q5591" i="1"/>
  <c r="K5591" i="1"/>
  <c r="J5591" i="1"/>
  <c r="I5591" i="1"/>
  <c r="F5591" i="1"/>
  <c r="AL5590" i="1"/>
  <c r="AI5590" i="1" s="1"/>
  <c r="AH5590" i="1"/>
  <c r="U5590" i="1"/>
  <c r="Q5590" i="1"/>
  <c r="K5590" i="1"/>
  <c r="J5590" i="1"/>
  <c r="I5590" i="1"/>
  <c r="F5590" i="1"/>
  <c r="AL5589" i="1"/>
  <c r="AI5589" i="1" s="1"/>
  <c r="AH5589" i="1"/>
  <c r="U5589" i="1"/>
  <c r="Q5589" i="1"/>
  <c r="K5589" i="1"/>
  <c r="J5589" i="1"/>
  <c r="I5589" i="1"/>
  <c r="F5589" i="1"/>
  <c r="AL5588" i="1"/>
  <c r="AI5588" i="1" s="1"/>
  <c r="AH5588" i="1"/>
  <c r="U5588" i="1"/>
  <c r="Q5588" i="1"/>
  <c r="K5588" i="1"/>
  <c r="J5588" i="1"/>
  <c r="I5588" i="1"/>
  <c r="F5588" i="1"/>
  <c r="AL5587" i="1"/>
  <c r="AI5587" i="1" s="1"/>
  <c r="AH5587" i="1"/>
  <c r="U5587" i="1"/>
  <c r="Q5587" i="1"/>
  <c r="K5587" i="1"/>
  <c r="J5587" i="1"/>
  <c r="I5587" i="1"/>
  <c r="F5587" i="1"/>
  <c r="AL5586" i="1"/>
  <c r="AI5586" i="1" s="1"/>
  <c r="AH5586" i="1"/>
  <c r="U5586" i="1"/>
  <c r="Q5586" i="1"/>
  <c r="K5586" i="1"/>
  <c r="J5586" i="1"/>
  <c r="I5586" i="1"/>
  <c r="F5586" i="1"/>
  <c r="AL5585" i="1"/>
  <c r="AI5585" i="1" s="1"/>
  <c r="AH5585" i="1"/>
  <c r="U5585" i="1"/>
  <c r="Q5585" i="1"/>
  <c r="K5585" i="1"/>
  <c r="J5585" i="1"/>
  <c r="I5585" i="1"/>
  <c r="F5585" i="1"/>
  <c r="AL5584" i="1"/>
  <c r="AI5584" i="1" s="1"/>
  <c r="AH5584" i="1"/>
  <c r="U5584" i="1"/>
  <c r="Q5584" i="1"/>
  <c r="K5584" i="1"/>
  <c r="J5584" i="1"/>
  <c r="I5584" i="1"/>
  <c r="F5584" i="1"/>
  <c r="AL5583" i="1"/>
  <c r="AI5583" i="1" s="1"/>
  <c r="AH5583" i="1"/>
  <c r="U5583" i="1"/>
  <c r="Q5583" i="1"/>
  <c r="K5583" i="1"/>
  <c r="J5583" i="1"/>
  <c r="I5583" i="1"/>
  <c r="F5583" i="1"/>
  <c r="AL5582" i="1"/>
  <c r="AI5582" i="1" s="1"/>
  <c r="AH5582" i="1"/>
  <c r="U5582" i="1"/>
  <c r="Q5582" i="1"/>
  <c r="K5582" i="1"/>
  <c r="J5582" i="1"/>
  <c r="I5582" i="1"/>
  <c r="F5582" i="1"/>
  <c r="AL5581" i="1"/>
  <c r="AI5581" i="1" s="1"/>
  <c r="AH5581" i="1"/>
  <c r="U5581" i="1"/>
  <c r="Q5581" i="1"/>
  <c r="K5581" i="1"/>
  <c r="J5581" i="1"/>
  <c r="I5581" i="1"/>
  <c r="F5581" i="1"/>
  <c r="AL5580" i="1"/>
  <c r="AI5580" i="1" s="1"/>
  <c r="AH5580" i="1"/>
  <c r="U5580" i="1"/>
  <c r="Q5580" i="1"/>
  <c r="K5580" i="1"/>
  <c r="J5580" i="1"/>
  <c r="I5580" i="1"/>
  <c r="F5580" i="1"/>
  <c r="AL5579" i="1"/>
  <c r="AI5579" i="1" s="1"/>
  <c r="AH5579" i="1"/>
  <c r="U5579" i="1"/>
  <c r="Q5579" i="1"/>
  <c r="K5579" i="1"/>
  <c r="J5579" i="1"/>
  <c r="I5579" i="1"/>
  <c r="F5579" i="1"/>
  <c r="AL5578" i="1"/>
  <c r="AI5578" i="1" s="1"/>
  <c r="AH5578" i="1"/>
  <c r="U5578" i="1"/>
  <c r="Q5578" i="1"/>
  <c r="K5578" i="1"/>
  <c r="J5578" i="1"/>
  <c r="I5578" i="1"/>
  <c r="F5578" i="1"/>
  <c r="AL5577" i="1"/>
  <c r="AI5577" i="1" s="1"/>
  <c r="AH5577" i="1"/>
  <c r="U5577" i="1"/>
  <c r="Q5577" i="1"/>
  <c r="K5577" i="1"/>
  <c r="J5577" i="1"/>
  <c r="I5577" i="1"/>
  <c r="F5577" i="1"/>
  <c r="AL5576" i="1"/>
  <c r="AI5576" i="1" s="1"/>
  <c r="AH5576" i="1"/>
  <c r="U5576" i="1"/>
  <c r="Q5576" i="1"/>
  <c r="K5576" i="1"/>
  <c r="J5576" i="1"/>
  <c r="I5576" i="1"/>
  <c r="F5576" i="1"/>
  <c r="AL5575" i="1"/>
  <c r="AI5575" i="1" s="1"/>
  <c r="AH5575" i="1"/>
  <c r="U5575" i="1"/>
  <c r="Q5575" i="1"/>
  <c r="K5575" i="1"/>
  <c r="J5575" i="1"/>
  <c r="I5575" i="1"/>
  <c r="F5575" i="1"/>
  <c r="AL5574" i="1"/>
  <c r="AI5574" i="1" s="1"/>
  <c r="AH5574" i="1"/>
  <c r="U5574" i="1"/>
  <c r="Q5574" i="1"/>
  <c r="K5574" i="1"/>
  <c r="J5574" i="1"/>
  <c r="I5574" i="1"/>
  <c r="F5574" i="1"/>
  <c r="AL5573" i="1"/>
  <c r="AI5573" i="1" s="1"/>
  <c r="AH5573" i="1"/>
  <c r="U5573" i="1"/>
  <c r="Q5573" i="1"/>
  <c r="K5573" i="1"/>
  <c r="J5573" i="1"/>
  <c r="I5573" i="1"/>
  <c r="F5573" i="1"/>
  <c r="AL5572" i="1"/>
  <c r="AI5572" i="1" s="1"/>
  <c r="AH5572" i="1"/>
  <c r="U5572" i="1"/>
  <c r="Q5572" i="1"/>
  <c r="K5572" i="1"/>
  <c r="J5572" i="1"/>
  <c r="I5572" i="1"/>
  <c r="F5572" i="1"/>
  <c r="AL5571" i="1"/>
  <c r="AI5571" i="1" s="1"/>
  <c r="AH5571" i="1"/>
  <c r="U5571" i="1"/>
  <c r="Q5571" i="1"/>
  <c r="K5571" i="1"/>
  <c r="J5571" i="1"/>
  <c r="I5571" i="1"/>
  <c r="F5571" i="1"/>
  <c r="AL5570" i="1"/>
  <c r="AI5570" i="1" s="1"/>
  <c r="AH5570" i="1"/>
  <c r="U5570" i="1"/>
  <c r="Q5570" i="1"/>
  <c r="K5570" i="1"/>
  <c r="J5570" i="1"/>
  <c r="I5570" i="1"/>
  <c r="F5570" i="1"/>
  <c r="AL5569" i="1"/>
  <c r="AI5569" i="1" s="1"/>
  <c r="AH5569" i="1"/>
  <c r="U5569" i="1"/>
  <c r="Q5569" i="1"/>
  <c r="K5569" i="1"/>
  <c r="J5569" i="1"/>
  <c r="I5569" i="1"/>
  <c r="F5569" i="1"/>
  <c r="AL5568" i="1"/>
  <c r="AI5568" i="1" s="1"/>
  <c r="AH5568" i="1"/>
  <c r="U5568" i="1"/>
  <c r="Q5568" i="1"/>
  <c r="K5568" i="1"/>
  <c r="J5568" i="1"/>
  <c r="I5568" i="1"/>
  <c r="F5568" i="1"/>
  <c r="AL5567" i="1"/>
  <c r="AI5567" i="1" s="1"/>
  <c r="AH5567" i="1"/>
  <c r="U5567" i="1"/>
  <c r="Q5567" i="1"/>
  <c r="K5567" i="1"/>
  <c r="J5567" i="1"/>
  <c r="I5567" i="1"/>
  <c r="F5567" i="1"/>
  <c r="AL5566" i="1"/>
  <c r="AI5566" i="1" s="1"/>
  <c r="AH5566" i="1"/>
  <c r="U5566" i="1"/>
  <c r="Q5566" i="1"/>
  <c r="K5566" i="1"/>
  <c r="J5566" i="1"/>
  <c r="I5566" i="1"/>
  <c r="F5566" i="1"/>
  <c r="AL5565" i="1"/>
  <c r="AI5565" i="1" s="1"/>
  <c r="AH5565" i="1"/>
  <c r="U5565" i="1"/>
  <c r="Q5565" i="1"/>
  <c r="K5565" i="1"/>
  <c r="J5565" i="1"/>
  <c r="I5565" i="1"/>
  <c r="F5565" i="1"/>
  <c r="AL5564" i="1"/>
  <c r="AI5564" i="1" s="1"/>
  <c r="AH5564" i="1"/>
  <c r="U5564" i="1"/>
  <c r="Q5564" i="1"/>
  <c r="K5564" i="1"/>
  <c r="J5564" i="1"/>
  <c r="I5564" i="1"/>
  <c r="F5564" i="1"/>
  <c r="AL5563" i="1"/>
  <c r="AI5563" i="1" s="1"/>
  <c r="AH5563" i="1"/>
  <c r="U5563" i="1"/>
  <c r="Q5563" i="1"/>
  <c r="K5563" i="1"/>
  <c r="J5563" i="1"/>
  <c r="I5563" i="1"/>
  <c r="F5563" i="1"/>
  <c r="AL5562" i="1"/>
  <c r="AI5562" i="1" s="1"/>
  <c r="AH5562" i="1"/>
  <c r="U5562" i="1"/>
  <c r="Q5562" i="1"/>
  <c r="K5562" i="1"/>
  <c r="J5562" i="1"/>
  <c r="I5562" i="1"/>
  <c r="F5562" i="1"/>
  <c r="AL5561" i="1"/>
  <c r="AI5561" i="1" s="1"/>
  <c r="AH5561" i="1"/>
  <c r="U5561" i="1"/>
  <c r="Q5561" i="1"/>
  <c r="K5561" i="1"/>
  <c r="J5561" i="1"/>
  <c r="I5561" i="1"/>
  <c r="F5561" i="1"/>
  <c r="AL5560" i="1"/>
  <c r="AI5560" i="1" s="1"/>
  <c r="AH5560" i="1"/>
  <c r="U5560" i="1"/>
  <c r="Q5560" i="1"/>
  <c r="K5560" i="1"/>
  <c r="J5560" i="1"/>
  <c r="I5560" i="1"/>
  <c r="F5560" i="1"/>
  <c r="AL5559" i="1"/>
  <c r="AI5559" i="1" s="1"/>
  <c r="AH5559" i="1"/>
  <c r="U5559" i="1"/>
  <c r="Q5559" i="1"/>
  <c r="K5559" i="1"/>
  <c r="J5559" i="1"/>
  <c r="I5559" i="1"/>
  <c r="F5559" i="1"/>
  <c r="AL5558" i="1"/>
  <c r="AI5558" i="1" s="1"/>
  <c r="AH5558" i="1"/>
  <c r="U5558" i="1"/>
  <c r="Q5558" i="1"/>
  <c r="K5558" i="1"/>
  <c r="J5558" i="1"/>
  <c r="I5558" i="1"/>
  <c r="F5558" i="1"/>
  <c r="AL5557" i="1"/>
  <c r="AI5557" i="1" s="1"/>
  <c r="AH5557" i="1"/>
  <c r="U5557" i="1"/>
  <c r="Q5557" i="1"/>
  <c r="K5557" i="1"/>
  <c r="J5557" i="1"/>
  <c r="I5557" i="1"/>
  <c r="F5557" i="1"/>
  <c r="AL5556" i="1"/>
  <c r="AI5556" i="1" s="1"/>
  <c r="AH5556" i="1"/>
  <c r="U5556" i="1"/>
  <c r="Q5556" i="1"/>
  <c r="K5556" i="1"/>
  <c r="J5556" i="1"/>
  <c r="I5556" i="1"/>
  <c r="F5556" i="1"/>
  <c r="AL5555" i="1"/>
  <c r="AI5555" i="1" s="1"/>
  <c r="AH5555" i="1"/>
  <c r="U5555" i="1"/>
  <c r="Q5555" i="1"/>
  <c r="K5555" i="1"/>
  <c r="J5555" i="1"/>
  <c r="I5555" i="1"/>
  <c r="F5555" i="1"/>
  <c r="AL5554" i="1"/>
  <c r="AI5554" i="1" s="1"/>
  <c r="AH5554" i="1"/>
  <c r="U5554" i="1"/>
  <c r="Q5554" i="1"/>
  <c r="K5554" i="1"/>
  <c r="J5554" i="1"/>
  <c r="I5554" i="1"/>
  <c r="F5554" i="1"/>
  <c r="AL5553" i="1"/>
  <c r="AI5553" i="1" s="1"/>
  <c r="AH5553" i="1"/>
  <c r="U5553" i="1"/>
  <c r="Q5553" i="1"/>
  <c r="K5553" i="1"/>
  <c r="J5553" i="1"/>
  <c r="I5553" i="1"/>
  <c r="F5553" i="1"/>
  <c r="AL5552" i="1"/>
  <c r="AI5552" i="1" s="1"/>
  <c r="AH5552" i="1"/>
  <c r="U5552" i="1"/>
  <c r="Q5552" i="1"/>
  <c r="K5552" i="1"/>
  <c r="J5552" i="1"/>
  <c r="I5552" i="1"/>
  <c r="F5552" i="1"/>
  <c r="AL5551" i="1"/>
  <c r="AI5551" i="1" s="1"/>
  <c r="AH5551" i="1"/>
  <c r="U5551" i="1"/>
  <c r="Q5551" i="1"/>
  <c r="K5551" i="1"/>
  <c r="J5551" i="1"/>
  <c r="I5551" i="1"/>
  <c r="F5551" i="1"/>
  <c r="AL5550" i="1"/>
  <c r="AI5550" i="1" s="1"/>
  <c r="AH5550" i="1"/>
  <c r="U5550" i="1"/>
  <c r="Q5550" i="1"/>
  <c r="K5550" i="1"/>
  <c r="J5550" i="1"/>
  <c r="I5550" i="1"/>
  <c r="F5550" i="1"/>
  <c r="AL5549" i="1"/>
  <c r="AI5549" i="1" s="1"/>
  <c r="AH5549" i="1"/>
  <c r="U5549" i="1"/>
  <c r="Q5549" i="1"/>
  <c r="K5549" i="1"/>
  <c r="J5549" i="1"/>
  <c r="I5549" i="1"/>
  <c r="F5549" i="1"/>
  <c r="AL5548" i="1"/>
  <c r="AI5548" i="1" s="1"/>
  <c r="AH5548" i="1"/>
  <c r="U5548" i="1"/>
  <c r="Q5548" i="1"/>
  <c r="K5548" i="1"/>
  <c r="J5548" i="1"/>
  <c r="I5548" i="1"/>
  <c r="F5548" i="1"/>
  <c r="AL5547" i="1"/>
  <c r="AI5547" i="1" s="1"/>
  <c r="AH5547" i="1"/>
  <c r="U5547" i="1"/>
  <c r="Q5547" i="1"/>
  <c r="K5547" i="1"/>
  <c r="J5547" i="1"/>
  <c r="I5547" i="1"/>
  <c r="F5547" i="1"/>
  <c r="AL5546" i="1"/>
  <c r="AI5546" i="1" s="1"/>
  <c r="AH5546" i="1"/>
  <c r="U5546" i="1"/>
  <c r="Q5546" i="1"/>
  <c r="K5546" i="1"/>
  <c r="J5546" i="1"/>
  <c r="I5546" i="1"/>
  <c r="F5546" i="1"/>
  <c r="AL5545" i="1"/>
  <c r="AI5545" i="1" s="1"/>
  <c r="AH5545" i="1"/>
  <c r="U5545" i="1"/>
  <c r="Q5545" i="1"/>
  <c r="K5545" i="1"/>
  <c r="J5545" i="1"/>
  <c r="I5545" i="1"/>
  <c r="F5545" i="1"/>
  <c r="AL5544" i="1"/>
  <c r="AI5544" i="1" s="1"/>
  <c r="AH5544" i="1"/>
  <c r="U5544" i="1"/>
  <c r="Q5544" i="1"/>
  <c r="K5544" i="1"/>
  <c r="J5544" i="1"/>
  <c r="I5544" i="1"/>
  <c r="F5544" i="1"/>
  <c r="AL5543" i="1"/>
  <c r="AI5543" i="1" s="1"/>
  <c r="AH5543" i="1"/>
  <c r="U5543" i="1"/>
  <c r="Q5543" i="1"/>
  <c r="K5543" i="1"/>
  <c r="J5543" i="1"/>
  <c r="I5543" i="1"/>
  <c r="F5543" i="1"/>
  <c r="AL5542" i="1"/>
  <c r="AI5542" i="1" s="1"/>
  <c r="AH5542" i="1"/>
  <c r="U5542" i="1"/>
  <c r="Q5542" i="1"/>
  <c r="K5542" i="1"/>
  <c r="J5542" i="1"/>
  <c r="I5542" i="1"/>
  <c r="F5542" i="1"/>
  <c r="AL5541" i="1"/>
  <c r="AI5541" i="1" s="1"/>
  <c r="AH5541" i="1"/>
  <c r="U5541" i="1"/>
  <c r="Q5541" i="1"/>
  <c r="K5541" i="1"/>
  <c r="J5541" i="1"/>
  <c r="I5541" i="1"/>
  <c r="F5541" i="1"/>
  <c r="AL5540" i="1"/>
  <c r="AI5540" i="1" s="1"/>
  <c r="AH5540" i="1"/>
  <c r="U5540" i="1"/>
  <c r="Q5540" i="1"/>
  <c r="K5540" i="1"/>
  <c r="J5540" i="1"/>
  <c r="I5540" i="1"/>
  <c r="F5540" i="1"/>
  <c r="AL5539" i="1"/>
  <c r="AI5539" i="1" s="1"/>
  <c r="AH5539" i="1"/>
  <c r="U5539" i="1"/>
  <c r="Q5539" i="1"/>
  <c r="K5539" i="1"/>
  <c r="J5539" i="1"/>
  <c r="I5539" i="1"/>
  <c r="F5539" i="1"/>
  <c r="AL5538" i="1"/>
  <c r="AI5538" i="1" s="1"/>
  <c r="AH5538" i="1"/>
  <c r="U5538" i="1"/>
  <c r="Q5538" i="1"/>
  <c r="K5538" i="1"/>
  <c r="J5538" i="1"/>
  <c r="I5538" i="1"/>
  <c r="F5538" i="1"/>
  <c r="AL5537" i="1"/>
  <c r="AI5537" i="1" s="1"/>
  <c r="AH5537" i="1"/>
  <c r="U5537" i="1"/>
  <c r="Q5537" i="1"/>
  <c r="K5537" i="1"/>
  <c r="J5537" i="1"/>
  <c r="I5537" i="1"/>
  <c r="F5537" i="1"/>
  <c r="AL5536" i="1"/>
  <c r="AH5536" i="1"/>
  <c r="U5536" i="1"/>
  <c r="Q5536" i="1"/>
  <c r="K5536" i="1"/>
  <c r="J5536" i="1"/>
  <c r="I5536" i="1"/>
  <c r="F5536" i="1"/>
  <c r="AL5535" i="1"/>
  <c r="AI5535" i="1" s="1"/>
  <c r="AH5535" i="1"/>
  <c r="U5535" i="1"/>
  <c r="Q5535" i="1"/>
  <c r="K5535" i="1"/>
  <c r="J5535" i="1"/>
  <c r="I5535" i="1"/>
  <c r="F5535" i="1"/>
  <c r="AL5534" i="1"/>
  <c r="AI5534" i="1" s="1"/>
  <c r="AH5534" i="1"/>
  <c r="U5534" i="1"/>
  <c r="Q5534" i="1"/>
  <c r="K5534" i="1"/>
  <c r="J5534" i="1"/>
  <c r="I5534" i="1"/>
  <c r="F5534" i="1"/>
  <c r="AL5533" i="1"/>
  <c r="AI5533" i="1" s="1"/>
  <c r="AH5533" i="1"/>
  <c r="U5533" i="1"/>
  <c r="Q5533" i="1"/>
  <c r="K5533" i="1"/>
  <c r="J5533" i="1"/>
  <c r="I5533" i="1"/>
  <c r="F5533" i="1"/>
  <c r="AL5532" i="1"/>
  <c r="AI5532" i="1" s="1"/>
  <c r="AH5532" i="1"/>
  <c r="U5532" i="1"/>
  <c r="Q5532" i="1"/>
  <c r="K5532" i="1"/>
  <c r="J5532" i="1"/>
  <c r="I5532" i="1"/>
  <c r="F5532" i="1"/>
  <c r="AL5531" i="1"/>
  <c r="AI5531" i="1" s="1"/>
  <c r="AH5531" i="1"/>
  <c r="U5531" i="1"/>
  <c r="Q5531" i="1"/>
  <c r="K5531" i="1"/>
  <c r="J5531" i="1"/>
  <c r="I5531" i="1"/>
  <c r="F5531" i="1"/>
  <c r="AL5530" i="1"/>
  <c r="AI5530" i="1" s="1"/>
  <c r="AH5530" i="1"/>
  <c r="U5530" i="1"/>
  <c r="Q5530" i="1"/>
  <c r="K5530" i="1"/>
  <c r="J5530" i="1"/>
  <c r="I5530" i="1"/>
  <c r="F5530" i="1"/>
  <c r="AL5529" i="1"/>
  <c r="AI5529" i="1" s="1"/>
  <c r="AH5529" i="1"/>
  <c r="U5529" i="1"/>
  <c r="Q5529" i="1"/>
  <c r="K5529" i="1"/>
  <c r="J5529" i="1"/>
  <c r="I5529" i="1"/>
  <c r="F5529" i="1"/>
  <c r="AL5528" i="1"/>
  <c r="AI5528" i="1" s="1"/>
  <c r="AH5528" i="1"/>
  <c r="U5528" i="1"/>
  <c r="Q5528" i="1"/>
  <c r="K5528" i="1"/>
  <c r="J5528" i="1"/>
  <c r="I5528" i="1"/>
  <c r="F5528" i="1"/>
  <c r="AL5527" i="1"/>
  <c r="AI5527" i="1" s="1"/>
  <c r="AH5527" i="1"/>
  <c r="U5527" i="1"/>
  <c r="Q5527" i="1"/>
  <c r="K5527" i="1"/>
  <c r="J5527" i="1"/>
  <c r="I5527" i="1"/>
  <c r="F5527" i="1"/>
  <c r="AL5526" i="1"/>
  <c r="AI5526" i="1" s="1"/>
  <c r="AH5526" i="1"/>
  <c r="U5526" i="1"/>
  <c r="Q5526" i="1"/>
  <c r="K5526" i="1"/>
  <c r="J5526" i="1"/>
  <c r="I5526" i="1"/>
  <c r="F5526" i="1"/>
  <c r="AL5525" i="1"/>
  <c r="AI5525" i="1" s="1"/>
  <c r="AH5525" i="1"/>
  <c r="U5525" i="1"/>
  <c r="Q5525" i="1"/>
  <c r="K5525" i="1"/>
  <c r="J5525" i="1"/>
  <c r="I5525" i="1"/>
  <c r="F5525" i="1"/>
  <c r="AL5524" i="1"/>
  <c r="AI5524" i="1" s="1"/>
  <c r="AH5524" i="1"/>
  <c r="U5524" i="1"/>
  <c r="Q5524" i="1"/>
  <c r="K5524" i="1"/>
  <c r="J5524" i="1"/>
  <c r="I5524" i="1"/>
  <c r="F5524" i="1"/>
  <c r="AL5523" i="1"/>
  <c r="AI5523" i="1" s="1"/>
  <c r="AH5523" i="1"/>
  <c r="U5523" i="1"/>
  <c r="Q5523" i="1"/>
  <c r="K5523" i="1"/>
  <c r="J5523" i="1"/>
  <c r="I5523" i="1"/>
  <c r="F5523" i="1"/>
  <c r="AL5522" i="1"/>
  <c r="AI5522" i="1" s="1"/>
  <c r="AH5522" i="1"/>
  <c r="U5522" i="1"/>
  <c r="Q5522" i="1"/>
  <c r="K5522" i="1"/>
  <c r="J5522" i="1"/>
  <c r="I5522" i="1"/>
  <c r="F5522" i="1"/>
  <c r="AL5521" i="1"/>
  <c r="AI5521" i="1" s="1"/>
  <c r="AH5521" i="1"/>
  <c r="U5521" i="1"/>
  <c r="Q5521" i="1"/>
  <c r="K5521" i="1"/>
  <c r="J5521" i="1"/>
  <c r="I5521" i="1"/>
  <c r="F5521" i="1"/>
  <c r="AL5520" i="1"/>
  <c r="AI5520" i="1" s="1"/>
  <c r="AH5520" i="1"/>
  <c r="U5520" i="1"/>
  <c r="Q5520" i="1"/>
  <c r="K5520" i="1"/>
  <c r="J5520" i="1"/>
  <c r="I5520" i="1"/>
  <c r="F5520" i="1"/>
  <c r="AL5519" i="1"/>
  <c r="AI5519" i="1" s="1"/>
  <c r="AH5519" i="1"/>
  <c r="U5519" i="1"/>
  <c r="Q5519" i="1"/>
  <c r="K5519" i="1"/>
  <c r="J5519" i="1"/>
  <c r="I5519" i="1"/>
  <c r="F5519" i="1"/>
  <c r="AL5518" i="1"/>
  <c r="AI5518" i="1" s="1"/>
  <c r="AH5518" i="1"/>
  <c r="U5518" i="1"/>
  <c r="Q5518" i="1"/>
  <c r="K5518" i="1"/>
  <c r="J5518" i="1"/>
  <c r="I5518" i="1"/>
  <c r="F5518" i="1"/>
  <c r="AL5517" i="1"/>
  <c r="AI5517" i="1" s="1"/>
  <c r="AH5517" i="1"/>
  <c r="U5517" i="1"/>
  <c r="Q5517" i="1"/>
  <c r="K5517" i="1"/>
  <c r="J5517" i="1"/>
  <c r="I5517" i="1"/>
  <c r="F5517" i="1"/>
  <c r="AL5516" i="1"/>
  <c r="AI5516" i="1" s="1"/>
  <c r="AH5516" i="1"/>
  <c r="U5516" i="1"/>
  <c r="Q5516" i="1"/>
  <c r="K5516" i="1"/>
  <c r="J5516" i="1"/>
  <c r="I5516" i="1"/>
  <c r="F5516" i="1"/>
  <c r="AL5515" i="1"/>
  <c r="AI5515" i="1" s="1"/>
  <c r="AH5515" i="1"/>
  <c r="U5515" i="1"/>
  <c r="Q5515" i="1"/>
  <c r="K5515" i="1"/>
  <c r="J5515" i="1"/>
  <c r="I5515" i="1"/>
  <c r="F5515" i="1"/>
  <c r="AL5514" i="1"/>
  <c r="AI5514" i="1" s="1"/>
  <c r="AH5514" i="1"/>
  <c r="U5514" i="1"/>
  <c r="Q5514" i="1"/>
  <c r="K5514" i="1"/>
  <c r="J5514" i="1"/>
  <c r="I5514" i="1"/>
  <c r="F5514" i="1"/>
  <c r="AL5513" i="1"/>
  <c r="AI5513" i="1" s="1"/>
  <c r="AH5513" i="1"/>
  <c r="U5513" i="1"/>
  <c r="Q5513" i="1"/>
  <c r="K5513" i="1"/>
  <c r="J5513" i="1"/>
  <c r="I5513" i="1"/>
  <c r="F5513" i="1"/>
  <c r="AL5512" i="1"/>
  <c r="AI5512" i="1" s="1"/>
  <c r="AH5512" i="1"/>
  <c r="U5512" i="1"/>
  <c r="Q5512" i="1"/>
  <c r="K5512" i="1"/>
  <c r="J5512" i="1"/>
  <c r="I5512" i="1"/>
  <c r="F5512" i="1"/>
  <c r="AL5511" i="1"/>
  <c r="AI5511" i="1" s="1"/>
  <c r="AH5511" i="1"/>
  <c r="U5511" i="1"/>
  <c r="Q5511" i="1"/>
  <c r="K5511" i="1"/>
  <c r="J5511" i="1"/>
  <c r="I5511" i="1"/>
  <c r="F5511" i="1"/>
  <c r="AL5510" i="1"/>
  <c r="AI5510" i="1" s="1"/>
  <c r="AH5510" i="1"/>
  <c r="U5510" i="1"/>
  <c r="Q5510" i="1"/>
  <c r="K5510" i="1"/>
  <c r="J5510" i="1"/>
  <c r="I5510" i="1"/>
  <c r="F5510" i="1"/>
  <c r="AL5509" i="1"/>
  <c r="AI5509" i="1" s="1"/>
  <c r="AH5509" i="1"/>
  <c r="U5509" i="1"/>
  <c r="Q5509" i="1"/>
  <c r="K5509" i="1"/>
  <c r="J5509" i="1"/>
  <c r="I5509" i="1"/>
  <c r="F5509" i="1"/>
  <c r="AL5508" i="1"/>
  <c r="AI5508" i="1" s="1"/>
  <c r="AH5508" i="1"/>
  <c r="U5508" i="1"/>
  <c r="Q5508" i="1"/>
  <c r="K5508" i="1"/>
  <c r="J5508" i="1"/>
  <c r="I5508" i="1"/>
  <c r="F5508" i="1"/>
  <c r="AL5507" i="1"/>
  <c r="AI5507" i="1" s="1"/>
  <c r="AH5507" i="1"/>
  <c r="U5507" i="1"/>
  <c r="Q5507" i="1"/>
  <c r="K5507" i="1"/>
  <c r="J5507" i="1"/>
  <c r="I5507" i="1"/>
  <c r="F5507" i="1"/>
  <c r="AL5506" i="1"/>
  <c r="AI5506" i="1" s="1"/>
  <c r="AH5506" i="1"/>
  <c r="U5506" i="1"/>
  <c r="Q5506" i="1"/>
  <c r="K5506" i="1"/>
  <c r="J5506" i="1"/>
  <c r="I5506" i="1"/>
  <c r="F5506" i="1"/>
  <c r="AL5505" i="1"/>
  <c r="AI5505" i="1" s="1"/>
  <c r="AH5505" i="1"/>
  <c r="U5505" i="1"/>
  <c r="Q5505" i="1"/>
  <c r="K5505" i="1"/>
  <c r="J5505" i="1"/>
  <c r="I5505" i="1"/>
  <c r="F5505" i="1"/>
  <c r="AL5504" i="1"/>
  <c r="AI5504" i="1" s="1"/>
  <c r="AH5504" i="1"/>
  <c r="U5504" i="1"/>
  <c r="Q5504" i="1"/>
  <c r="K5504" i="1"/>
  <c r="J5504" i="1"/>
  <c r="I5504" i="1"/>
  <c r="F5504" i="1"/>
  <c r="AL5503" i="1"/>
  <c r="AI5503" i="1" s="1"/>
  <c r="AH5503" i="1"/>
  <c r="U5503" i="1"/>
  <c r="Q5503" i="1"/>
  <c r="K5503" i="1"/>
  <c r="J5503" i="1"/>
  <c r="I5503" i="1"/>
  <c r="F5503" i="1"/>
  <c r="AL5502" i="1"/>
  <c r="AI5502" i="1" s="1"/>
  <c r="AH5502" i="1"/>
  <c r="U5502" i="1"/>
  <c r="Q5502" i="1"/>
  <c r="K5502" i="1"/>
  <c r="J5502" i="1"/>
  <c r="I5502" i="1"/>
  <c r="F5502" i="1"/>
  <c r="AL5501" i="1"/>
  <c r="AI5501" i="1" s="1"/>
  <c r="AH5501" i="1"/>
  <c r="U5501" i="1"/>
  <c r="Q5501" i="1"/>
  <c r="K5501" i="1"/>
  <c r="J5501" i="1"/>
  <c r="I5501" i="1"/>
  <c r="F5501" i="1"/>
  <c r="AL5500" i="1"/>
  <c r="AI5500" i="1" s="1"/>
  <c r="AH5500" i="1"/>
  <c r="U5500" i="1"/>
  <c r="Q5500" i="1"/>
  <c r="K5500" i="1"/>
  <c r="J5500" i="1"/>
  <c r="I5500" i="1"/>
  <c r="F5500" i="1"/>
  <c r="AL5499" i="1"/>
  <c r="AI5499" i="1" s="1"/>
  <c r="AH5499" i="1"/>
  <c r="U5499" i="1"/>
  <c r="Q5499" i="1"/>
  <c r="K5499" i="1"/>
  <c r="J5499" i="1"/>
  <c r="I5499" i="1"/>
  <c r="F5499" i="1"/>
  <c r="AL5498" i="1"/>
  <c r="AI5498" i="1" s="1"/>
  <c r="AH5498" i="1"/>
  <c r="U5498" i="1"/>
  <c r="Q5498" i="1"/>
  <c r="K5498" i="1"/>
  <c r="J5498" i="1"/>
  <c r="I5498" i="1"/>
  <c r="F5498" i="1"/>
  <c r="AL5497" i="1"/>
  <c r="AI5497" i="1" s="1"/>
  <c r="AH5497" i="1"/>
  <c r="U5497" i="1"/>
  <c r="Q5497" i="1"/>
  <c r="K5497" i="1"/>
  <c r="J5497" i="1"/>
  <c r="I5497" i="1"/>
  <c r="F5497" i="1"/>
  <c r="AL5496" i="1"/>
  <c r="AI5496" i="1" s="1"/>
  <c r="AH5496" i="1"/>
  <c r="U5496" i="1"/>
  <c r="Q5496" i="1"/>
  <c r="K5496" i="1"/>
  <c r="J5496" i="1"/>
  <c r="I5496" i="1"/>
  <c r="F5496" i="1"/>
  <c r="AL5495" i="1"/>
  <c r="AI5495" i="1" s="1"/>
  <c r="AH5495" i="1"/>
  <c r="U5495" i="1"/>
  <c r="Q5495" i="1"/>
  <c r="K5495" i="1"/>
  <c r="J5495" i="1"/>
  <c r="I5495" i="1"/>
  <c r="F5495" i="1"/>
  <c r="AL5494" i="1"/>
  <c r="AI5494" i="1" s="1"/>
  <c r="AH5494" i="1"/>
  <c r="U5494" i="1"/>
  <c r="Q5494" i="1"/>
  <c r="K5494" i="1"/>
  <c r="J5494" i="1"/>
  <c r="I5494" i="1"/>
  <c r="F5494" i="1"/>
  <c r="AL5493" i="1"/>
  <c r="AI5493" i="1" s="1"/>
  <c r="AH5493" i="1"/>
  <c r="U5493" i="1"/>
  <c r="Q5493" i="1"/>
  <c r="K5493" i="1"/>
  <c r="J5493" i="1"/>
  <c r="I5493" i="1"/>
  <c r="F5493" i="1"/>
  <c r="AL5492" i="1"/>
  <c r="AI5492" i="1" s="1"/>
  <c r="AH5492" i="1"/>
  <c r="U5492" i="1"/>
  <c r="Q5492" i="1"/>
  <c r="K5492" i="1"/>
  <c r="J5492" i="1"/>
  <c r="I5492" i="1"/>
  <c r="F5492" i="1"/>
  <c r="AL5491" i="1"/>
  <c r="AI5491" i="1" s="1"/>
  <c r="AH5491" i="1"/>
  <c r="U5491" i="1"/>
  <c r="Q5491" i="1"/>
  <c r="K5491" i="1"/>
  <c r="J5491" i="1"/>
  <c r="I5491" i="1"/>
  <c r="F5491" i="1"/>
  <c r="AL5490" i="1"/>
  <c r="AI5490" i="1" s="1"/>
  <c r="AH5490" i="1"/>
  <c r="U5490" i="1"/>
  <c r="Q5490" i="1"/>
  <c r="K5490" i="1"/>
  <c r="J5490" i="1"/>
  <c r="I5490" i="1"/>
  <c r="F5490" i="1"/>
  <c r="AL5489" i="1"/>
  <c r="AI5489" i="1" s="1"/>
  <c r="AH5489" i="1"/>
  <c r="U5489" i="1"/>
  <c r="Q5489" i="1"/>
  <c r="K5489" i="1"/>
  <c r="J5489" i="1"/>
  <c r="I5489" i="1"/>
  <c r="F5489" i="1"/>
  <c r="AL5488" i="1"/>
  <c r="AI5488" i="1" s="1"/>
  <c r="AH5488" i="1"/>
  <c r="U5488" i="1"/>
  <c r="Q5488" i="1"/>
  <c r="K5488" i="1"/>
  <c r="J5488" i="1"/>
  <c r="I5488" i="1"/>
  <c r="F5488" i="1"/>
  <c r="AL5487" i="1"/>
  <c r="AI5487" i="1" s="1"/>
  <c r="AH5487" i="1"/>
  <c r="U5487" i="1"/>
  <c r="Q5487" i="1"/>
  <c r="K5487" i="1"/>
  <c r="J5487" i="1"/>
  <c r="I5487" i="1"/>
  <c r="F5487" i="1"/>
  <c r="AL5486" i="1"/>
  <c r="AI5486" i="1" s="1"/>
  <c r="AH5486" i="1"/>
  <c r="U5486" i="1"/>
  <c r="Q5486" i="1"/>
  <c r="K5486" i="1"/>
  <c r="J5486" i="1"/>
  <c r="I5486" i="1"/>
  <c r="F5486" i="1"/>
  <c r="AL5485" i="1"/>
  <c r="AI5485" i="1" s="1"/>
  <c r="AH5485" i="1"/>
  <c r="U5485" i="1"/>
  <c r="Q5485" i="1"/>
  <c r="K5485" i="1"/>
  <c r="J5485" i="1"/>
  <c r="I5485" i="1"/>
  <c r="F5485" i="1"/>
  <c r="AL5484" i="1"/>
  <c r="AI5484" i="1" s="1"/>
  <c r="AH5484" i="1"/>
  <c r="U5484" i="1"/>
  <c r="Q5484" i="1"/>
  <c r="K5484" i="1"/>
  <c r="J5484" i="1"/>
  <c r="I5484" i="1"/>
  <c r="F5484" i="1"/>
  <c r="AL5483" i="1"/>
  <c r="AI5483" i="1" s="1"/>
  <c r="AH5483" i="1"/>
  <c r="U5483" i="1"/>
  <c r="Q5483" i="1"/>
  <c r="K5483" i="1"/>
  <c r="J5483" i="1"/>
  <c r="I5483" i="1"/>
  <c r="F5483" i="1"/>
  <c r="AL5482" i="1"/>
  <c r="AI5482" i="1" s="1"/>
  <c r="AH5482" i="1"/>
  <c r="U5482" i="1"/>
  <c r="Q5482" i="1"/>
  <c r="K5482" i="1"/>
  <c r="J5482" i="1"/>
  <c r="I5482" i="1"/>
  <c r="F5482" i="1"/>
  <c r="AL5481" i="1"/>
  <c r="AI5481" i="1" s="1"/>
  <c r="AH5481" i="1"/>
  <c r="U5481" i="1"/>
  <c r="Q5481" i="1"/>
  <c r="K5481" i="1"/>
  <c r="J5481" i="1"/>
  <c r="I5481" i="1"/>
  <c r="F5481" i="1"/>
  <c r="AL5480" i="1"/>
  <c r="AI5480" i="1" s="1"/>
  <c r="AH5480" i="1"/>
  <c r="U5480" i="1"/>
  <c r="Q5480" i="1"/>
  <c r="K5480" i="1"/>
  <c r="J5480" i="1"/>
  <c r="I5480" i="1"/>
  <c r="F5480" i="1"/>
  <c r="AL5479" i="1"/>
  <c r="AI5479" i="1" s="1"/>
  <c r="AH5479" i="1"/>
  <c r="U5479" i="1"/>
  <c r="Q5479" i="1"/>
  <c r="K5479" i="1"/>
  <c r="J5479" i="1"/>
  <c r="I5479" i="1"/>
  <c r="F5479" i="1"/>
  <c r="AL5478" i="1"/>
  <c r="AI5478" i="1" s="1"/>
  <c r="AH5478" i="1"/>
  <c r="U5478" i="1"/>
  <c r="Q5478" i="1"/>
  <c r="K5478" i="1"/>
  <c r="J5478" i="1"/>
  <c r="I5478" i="1"/>
  <c r="F5478" i="1"/>
  <c r="AL5477" i="1"/>
  <c r="AI5477" i="1" s="1"/>
  <c r="AH5477" i="1"/>
  <c r="U5477" i="1"/>
  <c r="Q5477" i="1"/>
  <c r="K5477" i="1"/>
  <c r="J5477" i="1"/>
  <c r="I5477" i="1"/>
  <c r="F5477" i="1"/>
  <c r="AL5476" i="1"/>
  <c r="AI5476" i="1" s="1"/>
  <c r="AH5476" i="1"/>
  <c r="U5476" i="1"/>
  <c r="Q5476" i="1"/>
  <c r="K5476" i="1"/>
  <c r="J5476" i="1"/>
  <c r="I5476" i="1"/>
  <c r="F5476" i="1"/>
  <c r="AL5475" i="1"/>
  <c r="AI5475" i="1" s="1"/>
  <c r="AH5475" i="1"/>
  <c r="U5475" i="1"/>
  <c r="Q5475" i="1"/>
  <c r="K5475" i="1"/>
  <c r="J5475" i="1"/>
  <c r="I5475" i="1"/>
  <c r="F5475" i="1"/>
  <c r="AL5474" i="1"/>
  <c r="AI5474" i="1" s="1"/>
  <c r="AH5474" i="1"/>
  <c r="U5474" i="1"/>
  <c r="Q5474" i="1"/>
  <c r="K5474" i="1"/>
  <c r="J5474" i="1"/>
  <c r="I5474" i="1"/>
  <c r="F5474" i="1"/>
  <c r="AL5473" i="1"/>
  <c r="AI5473" i="1" s="1"/>
  <c r="AH5473" i="1"/>
  <c r="U5473" i="1"/>
  <c r="Q5473" i="1"/>
  <c r="K5473" i="1"/>
  <c r="J5473" i="1"/>
  <c r="I5473" i="1"/>
  <c r="F5473" i="1"/>
  <c r="AL5472" i="1"/>
  <c r="AI5472" i="1" s="1"/>
  <c r="AH5472" i="1"/>
  <c r="U5472" i="1"/>
  <c r="Q5472" i="1"/>
  <c r="K5472" i="1"/>
  <c r="J5472" i="1"/>
  <c r="I5472" i="1"/>
  <c r="F5472" i="1"/>
  <c r="AL5471" i="1"/>
  <c r="AI5471" i="1" s="1"/>
  <c r="AH5471" i="1"/>
  <c r="U5471" i="1"/>
  <c r="Q5471" i="1"/>
  <c r="K5471" i="1"/>
  <c r="J5471" i="1"/>
  <c r="I5471" i="1"/>
  <c r="F5471" i="1"/>
  <c r="AL5470" i="1"/>
  <c r="AI5470" i="1" s="1"/>
  <c r="AH5470" i="1"/>
  <c r="U5470" i="1"/>
  <c r="Q5470" i="1"/>
  <c r="K5470" i="1"/>
  <c r="J5470" i="1"/>
  <c r="I5470" i="1"/>
  <c r="F5470" i="1"/>
  <c r="AL5469" i="1"/>
  <c r="AI5469" i="1" s="1"/>
  <c r="AH5469" i="1"/>
  <c r="U5469" i="1"/>
  <c r="Q5469" i="1"/>
  <c r="K5469" i="1"/>
  <c r="J5469" i="1"/>
  <c r="I5469" i="1"/>
  <c r="F5469" i="1"/>
  <c r="AL5468" i="1"/>
  <c r="AH5468" i="1"/>
  <c r="U5468" i="1"/>
  <c r="Q5468" i="1"/>
  <c r="K5468" i="1"/>
  <c r="J5468" i="1"/>
  <c r="I5468" i="1"/>
  <c r="F5468" i="1"/>
  <c r="AL5467" i="1"/>
  <c r="AI5467" i="1" s="1"/>
  <c r="AH5467" i="1"/>
  <c r="U5467" i="1"/>
  <c r="Q5467" i="1"/>
  <c r="K5467" i="1"/>
  <c r="J5467" i="1"/>
  <c r="I5467" i="1"/>
  <c r="F5467" i="1"/>
  <c r="AL5466" i="1"/>
  <c r="AI5466" i="1" s="1"/>
  <c r="AH5466" i="1"/>
  <c r="U5466" i="1"/>
  <c r="Q5466" i="1"/>
  <c r="K5466" i="1"/>
  <c r="J5466" i="1"/>
  <c r="I5466" i="1"/>
  <c r="F5466" i="1"/>
  <c r="AL5465" i="1"/>
  <c r="AI5465" i="1" s="1"/>
  <c r="AH5465" i="1"/>
  <c r="U5465" i="1"/>
  <c r="Q5465" i="1"/>
  <c r="K5465" i="1"/>
  <c r="J5465" i="1"/>
  <c r="I5465" i="1"/>
  <c r="F5465" i="1"/>
  <c r="AL5464" i="1"/>
  <c r="AI5464" i="1" s="1"/>
  <c r="AH5464" i="1"/>
  <c r="U5464" i="1"/>
  <c r="Q5464" i="1"/>
  <c r="K5464" i="1"/>
  <c r="J5464" i="1"/>
  <c r="I5464" i="1"/>
  <c r="F5464" i="1"/>
  <c r="AL5463" i="1"/>
  <c r="AI5463" i="1" s="1"/>
  <c r="AH5463" i="1"/>
  <c r="U5463" i="1"/>
  <c r="Q5463" i="1"/>
  <c r="K5463" i="1"/>
  <c r="J5463" i="1"/>
  <c r="I5463" i="1"/>
  <c r="F5463" i="1"/>
  <c r="AL5462" i="1"/>
  <c r="AI5462" i="1" s="1"/>
  <c r="AH5462" i="1"/>
  <c r="U5462" i="1"/>
  <c r="Q5462" i="1"/>
  <c r="K5462" i="1"/>
  <c r="J5462" i="1"/>
  <c r="I5462" i="1"/>
  <c r="F5462" i="1"/>
  <c r="AL5461" i="1"/>
  <c r="AI5461" i="1" s="1"/>
  <c r="AH5461" i="1"/>
  <c r="U5461" i="1"/>
  <c r="Q5461" i="1"/>
  <c r="K5461" i="1"/>
  <c r="J5461" i="1"/>
  <c r="I5461" i="1"/>
  <c r="F5461" i="1"/>
  <c r="AL5460" i="1"/>
  <c r="AI5460" i="1" s="1"/>
  <c r="AH5460" i="1"/>
  <c r="U5460" i="1"/>
  <c r="Q5460" i="1"/>
  <c r="K5460" i="1"/>
  <c r="J5460" i="1"/>
  <c r="I5460" i="1"/>
  <c r="F5460" i="1"/>
  <c r="AL5459" i="1"/>
  <c r="AI5459" i="1" s="1"/>
  <c r="AH5459" i="1"/>
  <c r="U5459" i="1"/>
  <c r="Q5459" i="1"/>
  <c r="K5459" i="1"/>
  <c r="J5459" i="1"/>
  <c r="I5459" i="1"/>
  <c r="F5459" i="1"/>
  <c r="AL5458" i="1"/>
  <c r="AI5458" i="1" s="1"/>
  <c r="AH5458" i="1"/>
  <c r="U5458" i="1"/>
  <c r="Q5458" i="1"/>
  <c r="K5458" i="1"/>
  <c r="J5458" i="1"/>
  <c r="I5458" i="1"/>
  <c r="F5458" i="1"/>
  <c r="AL5457" i="1"/>
  <c r="AI5457" i="1" s="1"/>
  <c r="AH5457" i="1"/>
  <c r="U5457" i="1"/>
  <c r="Q5457" i="1"/>
  <c r="K5457" i="1"/>
  <c r="J5457" i="1"/>
  <c r="I5457" i="1"/>
  <c r="F5457" i="1"/>
  <c r="AL5456" i="1"/>
  <c r="AI5456" i="1" s="1"/>
  <c r="AH5456" i="1"/>
  <c r="U5456" i="1"/>
  <c r="Q5456" i="1"/>
  <c r="K5456" i="1"/>
  <c r="J5456" i="1"/>
  <c r="I5456" i="1"/>
  <c r="F5456" i="1"/>
  <c r="AL5455" i="1"/>
  <c r="AI5455" i="1" s="1"/>
  <c r="AH5455" i="1"/>
  <c r="U5455" i="1"/>
  <c r="Q5455" i="1"/>
  <c r="K5455" i="1"/>
  <c r="J5455" i="1"/>
  <c r="I5455" i="1"/>
  <c r="F5455" i="1"/>
  <c r="AL5454" i="1"/>
  <c r="AI5454" i="1" s="1"/>
  <c r="AH5454" i="1"/>
  <c r="U5454" i="1"/>
  <c r="Q5454" i="1"/>
  <c r="K5454" i="1"/>
  <c r="J5454" i="1"/>
  <c r="I5454" i="1"/>
  <c r="F5454" i="1"/>
  <c r="AL5453" i="1"/>
  <c r="AI5453" i="1" s="1"/>
  <c r="AH5453" i="1"/>
  <c r="U5453" i="1"/>
  <c r="Q5453" i="1"/>
  <c r="K5453" i="1"/>
  <c r="J5453" i="1"/>
  <c r="I5453" i="1"/>
  <c r="F5453" i="1"/>
  <c r="AL5452" i="1"/>
  <c r="AI5452" i="1" s="1"/>
  <c r="AH5452" i="1"/>
  <c r="U5452" i="1"/>
  <c r="Q5452" i="1"/>
  <c r="K5452" i="1"/>
  <c r="J5452" i="1"/>
  <c r="I5452" i="1"/>
  <c r="F5452" i="1"/>
  <c r="AL5451" i="1"/>
  <c r="AI5451" i="1" s="1"/>
  <c r="AH5451" i="1"/>
  <c r="U5451" i="1"/>
  <c r="Q5451" i="1"/>
  <c r="K5451" i="1"/>
  <c r="J5451" i="1"/>
  <c r="I5451" i="1"/>
  <c r="F5451" i="1"/>
  <c r="AL5450" i="1"/>
  <c r="AI5450" i="1" s="1"/>
  <c r="AH5450" i="1"/>
  <c r="U5450" i="1"/>
  <c r="Q5450" i="1"/>
  <c r="K5450" i="1"/>
  <c r="J5450" i="1"/>
  <c r="I5450" i="1"/>
  <c r="F5450" i="1"/>
  <c r="AL5449" i="1"/>
  <c r="AH5449" i="1"/>
  <c r="U5449" i="1"/>
  <c r="Q5449" i="1"/>
  <c r="K5449" i="1"/>
  <c r="J5449" i="1"/>
  <c r="I5449" i="1"/>
  <c r="F5449" i="1"/>
  <c r="AL5448" i="1"/>
  <c r="AI5448" i="1" s="1"/>
  <c r="AH5448" i="1"/>
  <c r="U5448" i="1"/>
  <c r="Q5448" i="1"/>
  <c r="K5448" i="1"/>
  <c r="J5448" i="1"/>
  <c r="I5448" i="1"/>
  <c r="F5448" i="1"/>
  <c r="AL5447" i="1"/>
  <c r="AI5447" i="1" s="1"/>
  <c r="AH5447" i="1"/>
  <c r="U5447" i="1"/>
  <c r="Q5447" i="1"/>
  <c r="K5447" i="1"/>
  <c r="J5447" i="1"/>
  <c r="I5447" i="1"/>
  <c r="F5447" i="1"/>
  <c r="AL5446" i="1"/>
  <c r="AI5446" i="1" s="1"/>
  <c r="AH5446" i="1"/>
  <c r="U5446" i="1"/>
  <c r="Q5446" i="1"/>
  <c r="K5446" i="1"/>
  <c r="J5446" i="1"/>
  <c r="I5446" i="1"/>
  <c r="F5446" i="1"/>
  <c r="AL5445" i="1"/>
  <c r="AI5445" i="1" s="1"/>
  <c r="AH5445" i="1"/>
  <c r="U5445" i="1"/>
  <c r="Q5445" i="1"/>
  <c r="K5445" i="1"/>
  <c r="J5445" i="1"/>
  <c r="I5445" i="1"/>
  <c r="F5445" i="1"/>
  <c r="AL5444" i="1"/>
  <c r="AI5444" i="1" s="1"/>
  <c r="AH5444" i="1"/>
  <c r="U5444" i="1"/>
  <c r="Q5444" i="1"/>
  <c r="K5444" i="1"/>
  <c r="J5444" i="1"/>
  <c r="I5444" i="1"/>
  <c r="F5444" i="1"/>
  <c r="AL5443" i="1"/>
  <c r="AI5443" i="1" s="1"/>
  <c r="AH5443" i="1"/>
  <c r="U5443" i="1"/>
  <c r="Q5443" i="1"/>
  <c r="K5443" i="1"/>
  <c r="J5443" i="1"/>
  <c r="I5443" i="1"/>
  <c r="F5443" i="1"/>
  <c r="AL5442" i="1"/>
  <c r="AI5442" i="1" s="1"/>
  <c r="AH5442" i="1"/>
  <c r="U5442" i="1"/>
  <c r="Q5442" i="1"/>
  <c r="K5442" i="1"/>
  <c r="J5442" i="1"/>
  <c r="I5442" i="1"/>
  <c r="F5442" i="1"/>
  <c r="AL5441" i="1"/>
  <c r="AI5441" i="1" s="1"/>
  <c r="AH5441" i="1"/>
  <c r="U5441" i="1"/>
  <c r="Q5441" i="1"/>
  <c r="K5441" i="1"/>
  <c r="J5441" i="1"/>
  <c r="I5441" i="1"/>
  <c r="F5441" i="1"/>
  <c r="AL5440" i="1"/>
  <c r="AI5440" i="1" s="1"/>
  <c r="AH5440" i="1"/>
  <c r="U5440" i="1"/>
  <c r="Q5440" i="1"/>
  <c r="K5440" i="1"/>
  <c r="J5440" i="1"/>
  <c r="I5440" i="1"/>
  <c r="F5440" i="1"/>
  <c r="AL5439" i="1"/>
  <c r="AH5439" i="1"/>
  <c r="U5439" i="1"/>
  <c r="Q5439" i="1"/>
  <c r="K5439" i="1"/>
  <c r="J5439" i="1"/>
  <c r="I5439" i="1"/>
  <c r="F5439" i="1"/>
  <c r="AL5438" i="1"/>
  <c r="AI5438" i="1" s="1"/>
  <c r="AH5438" i="1"/>
  <c r="U5438" i="1"/>
  <c r="Q5438" i="1"/>
  <c r="K5438" i="1"/>
  <c r="J5438" i="1"/>
  <c r="I5438" i="1"/>
  <c r="F5438" i="1"/>
  <c r="AL5437" i="1"/>
  <c r="AI5437" i="1" s="1"/>
  <c r="AH5437" i="1"/>
  <c r="U5437" i="1"/>
  <c r="Q5437" i="1"/>
  <c r="K5437" i="1"/>
  <c r="J5437" i="1"/>
  <c r="I5437" i="1"/>
  <c r="F5437" i="1"/>
  <c r="AL5436" i="1"/>
  <c r="AI5436" i="1" s="1"/>
  <c r="AH5436" i="1"/>
  <c r="U5436" i="1"/>
  <c r="Q5436" i="1"/>
  <c r="K5436" i="1"/>
  <c r="J5436" i="1"/>
  <c r="I5436" i="1"/>
  <c r="F5436" i="1"/>
  <c r="AL5435" i="1"/>
  <c r="AI5435" i="1" s="1"/>
  <c r="AH5435" i="1"/>
  <c r="U5435" i="1"/>
  <c r="Q5435" i="1"/>
  <c r="K5435" i="1"/>
  <c r="J5435" i="1"/>
  <c r="I5435" i="1"/>
  <c r="F5435" i="1"/>
  <c r="AL5434" i="1"/>
  <c r="AI5434" i="1" s="1"/>
  <c r="AH5434" i="1"/>
  <c r="U5434" i="1"/>
  <c r="Q5434" i="1"/>
  <c r="K5434" i="1"/>
  <c r="J5434" i="1"/>
  <c r="I5434" i="1"/>
  <c r="F5434" i="1"/>
  <c r="AL5433" i="1"/>
  <c r="AI5433" i="1" s="1"/>
  <c r="AH5433" i="1"/>
  <c r="U5433" i="1"/>
  <c r="Q5433" i="1"/>
  <c r="K5433" i="1"/>
  <c r="J5433" i="1"/>
  <c r="I5433" i="1"/>
  <c r="F5433" i="1"/>
  <c r="AL5432" i="1"/>
  <c r="AI5432" i="1" s="1"/>
  <c r="AH5432" i="1"/>
  <c r="U5432" i="1"/>
  <c r="Q5432" i="1"/>
  <c r="K5432" i="1"/>
  <c r="J5432" i="1"/>
  <c r="I5432" i="1"/>
  <c r="F5432" i="1"/>
  <c r="AL5431" i="1"/>
  <c r="AI5431" i="1" s="1"/>
  <c r="AH5431" i="1"/>
  <c r="U5431" i="1"/>
  <c r="Q5431" i="1"/>
  <c r="K5431" i="1"/>
  <c r="J5431" i="1"/>
  <c r="I5431" i="1"/>
  <c r="F5431" i="1"/>
  <c r="AL5430" i="1"/>
  <c r="AI5430" i="1" s="1"/>
  <c r="AH5430" i="1"/>
  <c r="U5430" i="1"/>
  <c r="Q5430" i="1"/>
  <c r="K5430" i="1"/>
  <c r="J5430" i="1"/>
  <c r="I5430" i="1"/>
  <c r="F5430" i="1"/>
  <c r="AL5429" i="1"/>
  <c r="AI5429" i="1" s="1"/>
  <c r="AH5429" i="1"/>
  <c r="U5429" i="1"/>
  <c r="Q5429" i="1"/>
  <c r="K5429" i="1"/>
  <c r="J5429" i="1"/>
  <c r="I5429" i="1"/>
  <c r="F5429" i="1"/>
  <c r="AL5428" i="1"/>
  <c r="AI5428" i="1" s="1"/>
  <c r="AH5428" i="1"/>
  <c r="U5428" i="1"/>
  <c r="Q5428" i="1"/>
  <c r="K5428" i="1"/>
  <c r="J5428" i="1"/>
  <c r="I5428" i="1"/>
  <c r="F5428" i="1"/>
  <c r="AL5427" i="1"/>
  <c r="AI5427" i="1" s="1"/>
  <c r="AH5427" i="1"/>
  <c r="U5427" i="1"/>
  <c r="Q5427" i="1"/>
  <c r="K5427" i="1"/>
  <c r="J5427" i="1"/>
  <c r="I5427" i="1"/>
  <c r="F5427" i="1"/>
  <c r="AL5426" i="1"/>
  <c r="AI5426" i="1" s="1"/>
  <c r="AH5426" i="1"/>
  <c r="U5426" i="1"/>
  <c r="Q5426" i="1"/>
  <c r="K5426" i="1"/>
  <c r="J5426" i="1"/>
  <c r="I5426" i="1"/>
  <c r="F5426" i="1"/>
  <c r="AL5425" i="1"/>
  <c r="AI5425" i="1" s="1"/>
  <c r="AH5425" i="1"/>
  <c r="U5425" i="1"/>
  <c r="Q5425" i="1"/>
  <c r="K5425" i="1"/>
  <c r="J5425" i="1"/>
  <c r="I5425" i="1"/>
  <c r="F5425" i="1"/>
  <c r="AL5424" i="1"/>
  <c r="AI5424" i="1" s="1"/>
  <c r="AH5424" i="1"/>
  <c r="U5424" i="1"/>
  <c r="Q5424" i="1"/>
  <c r="K5424" i="1"/>
  <c r="J5424" i="1"/>
  <c r="I5424" i="1"/>
  <c r="F5424" i="1"/>
  <c r="AL5423" i="1"/>
  <c r="AH5423" i="1"/>
  <c r="U5423" i="1"/>
  <c r="Q5423" i="1"/>
  <c r="K5423" i="1"/>
  <c r="J5423" i="1"/>
  <c r="I5423" i="1"/>
  <c r="F5423" i="1"/>
  <c r="AL5422" i="1"/>
  <c r="AH5422" i="1"/>
  <c r="U5422" i="1"/>
  <c r="Q5422" i="1"/>
  <c r="K5422" i="1"/>
  <c r="J5422" i="1"/>
  <c r="I5422" i="1"/>
  <c r="F5422" i="1"/>
  <c r="AL5421" i="1"/>
  <c r="AH5421" i="1"/>
  <c r="U5421" i="1"/>
  <c r="Q5421" i="1"/>
  <c r="K5421" i="1"/>
  <c r="J5421" i="1"/>
  <c r="I5421" i="1"/>
  <c r="F5421" i="1"/>
  <c r="AL5420" i="1"/>
  <c r="AH5420" i="1"/>
  <c r="U5420" i="1"/>
  <c r="Q5420" i="1"/>
  <c r="K5420" i="1"/>
  <c r="J5420" i="1"/>
  <c r="I5420" i="1"/>
  <c r="F5420" i="1"/>
  <c r="AL5419" i="1"/>
  <c r="AH5419" i="1"/>
  <c r="U5419" i="1"/>
  <c r="Q5419" i="1"/>
  <c r="K5419" i="1"/>
  <c r="J5419" i="1"/>
  <c r="I5419" i="1"/>
  <c r="F5419" i="1"/>
  <c r="AL5418" i="1"/>
  <c r="AI5418" i="1" s="1"/>
  <c r="AH5418" i="1"/>
  <c r="U5418" i="1"/>
  <c r="Q5418" i="1"/>
  <c r="K5418" i="1"/>
  <c r="J5418" i="1"/>
  <c r="I5418" i="1"/>
  <c r="F5418" i="1"/>
  <c r="AL5417" i="1"/>
  <c r="AI5417" i="1" s="1"/>
  <c r="AH5417" i="1"/>
  <c r="U5417" i="1"/>
  <c r="Q5417" i="1"/>
  <c r="K5417" i="1"/>
  <c r="J5417" i="1"/>
  <c r="I5417" i="1"/>
  <c r="F5417" i="1"/>
  <c r="AL5416" i="1"/>
  <c r="AI5416" i="1" s="1"/>
  <c r="AH5416" i="1"/>
  <c r="U5416" i="1"/>
  <c r="Q5416" i="1"/>
  <c r="K5416" i="1"/>
  <c r="J5416" i="1"/>
  <c r="I5416" i="1"/>
  <c r="F5416" i="1"/>
  <c r="AL5415" i="1"/>
  <c r="AI5415" i="1" s="1"/>
  <c r="AH5415" i="1"/>
  <c r="U5415" i="1"/>
  <c r="Q5415" i="1"/>
  <c r="K5415" i="1"/>
  <c r="J5415" i="1"/>
  <c r="I5415" i="1"/>
  <c r="F5415" i="1"/>
  <c r="AL5414" i="1"/>
  <c r="AI5414" i="1" s="1"/>
  <c r="AH5414" i="1"/>
  <c r="U5414" i="1"/>
  <c r="Q5414" i="1"/>
  <c r="K5414" i="1"/>
  <c r="J5414" i="1"/>
  <c r="I5414" i="1"/>
  <c r="F5414" i="1"/>
  <c r="AL5413" i="1"/>
  <c r="AI5413" i="1" s="1"/>
  <c r="AH5413" i="1"/>
  <c r="U5413" i="1"/>
  <c r="Q5413" i="1"/>
  <c r="K5413" i="1"/>
  <c r="J5413" i="1"/>
  <c r="I5413" i="1"/>
  <c r="F5413" i="1"/>
  <c r="AL5412" i="1"/>
  <c r="AI5412" i="1" s="1"/>
  <c r="AH5412" i="1"/>
  <c r="U5412" i="1"/>
  <c r="Q5412" i="1"/>
  <c r="K5412" i="1"/>
  <c r="J5412" i="1"/>
  <c r="I5412" i="1"/>
  <c r="F5412" i="1"/>
  <c r="AL5411" i="1"/>
  <c r="AI5411" i="1" s="1"/>
  <c r="AH5411" i="1"/>
  <c r="U5411" i="1"/>
  <c r="Q5411" i="1"/>
  <c r="K5411" i="1"/>
  <c r="J5411" i="1"/>
  <c r="I5411" i="1"/>
  <c r="F5411" i="1"/>
  <c r="AL5410" i="1"/>
  <c r="AI5410" i="1" s="1"/>
  <c r="AH5410" i="1"/>
  <c r="U5410" i="1"/>
  <c r="Q5410" i="1"/>
  <c r="K5410" i="1"/>
  <c r="J5410" i="1"/>
  <c r="I5410" i="1"/>
  <c r="F5410" i="1"/>
  <c r="AL5409" i="1"/>
  <c r="AI5409" i="1" s="1"/>
  <c r="AH5409" i="1"/>
  <c r="U5409" i="1"/>
  <c r="Q5409" i="1"/>
  <c r="K5409" i="1"/>
  <c r="J5409" i="1"/>
  <c r="I5409" i="1"/>
  <c r="F5409" i="1"/>
  <c r="AL5408" i="1"/>
  <c r="AI5408" i="1" s="1"/>
  <c r="AH5408" i="1"/>
  <c r="U5408" i="1"/>
  <c r="Q5408" i="1"/>
  <c r="K5408" i="1"/>
  <c r="J5408" i="1"/>
  <c r="I5408" i="1"/>
  <c r="F5408" i="1"/>
  <c r="AL5407" i="1"/>
  <c r="AI5407" i="1" s="1"/>
  <c r="AH5407" i="1"/>
  <c r="U5407" i="1"/>
  <c r="Q5407" i="1"/>
  <c r="K5407" i="1"/>
  <c r="J5407" i="1"/>
  <c r="I5407" i="1"/>
  <c r="F5407" i="1"/>
  <c r="AL5406" i="1"/>
  <c r="AI5406" i="1" s="1"/>
  <c r="AH5406" i="1"/>
  <c r="U5406" i="1"/>
  <c r="Q5406" i="1"/>
  <c r="K5406" i="1"/>
  <c r="J5406" i="1"/>
  <c r="I5406" i="1"/>
  <c r="F5406" i="1"/>
  <c r="AL5405" i="1"/>
  <c r="AI5405" i="1" s="1"/>
  <c r="AH5405" i="1"/>
  <c r="U5405" i="1"/>
  <c r="Q5405" i="1"/>
  <c r="K5405" i="1"/>
  <c r="J5405" i="1"/>
  <c r="I5405" i="1"/>
  <c r="F5405" i="1"/>
  <c r="AL5404" i="1"/>
  <c r="AI5404" i="1" s="1"/>
  <c r="AH5404" i="1"/>
  <c r="U5404" i="1"/>
  <c r="Q5404" i="1"/>
  <c r="K5404" i="1"/>
  <c r="J5404" i="1"/>
  <c r="I5404" i="1"/>
  <c r="F5404" i="1"/>
  <c r="AL5403" i="1"/>
  <c r="AI5403" i="1" s="1"/>
  <c r="AH5403" i="1"/>
  <c r="U5403" i="1"/>
  <c r="Q5403" i="1"/>
  <c r="K5403" i="1"/>
  <c r="J5403" i="1"/>
  <c r="I5403" i="1"/>
  <c r="F5403" i="1"/>
  <c r="AL5402" i="1"/>
  <c r="AI5402" i="1" s="1"/>
  <c r="AH5402" i="1"/>
  <c r="U5402" i="1"/>
  <c r="Q5402" i="1"/>
  <c r="K5402" i="1"/>
  <c r="J5402" i="1"/>
  <c r="I5402" i="1"/>
  <c r="F5402" i="1"/>
  <c r="AL5401" i="1"/>
  <c r="AI5401" i="1" s="1"/>
  <c r="AH5401" i="1"/>
  <c r="U5401" i="1"/>
  <c r="Q5401" i="1"/>
  <c r="K5401" i="1"/>
  <c r="J5401" i="1"/>
  <c r="I5401" i="1"/>
  <c r="F5401" i="1"/>
  <c r="AL5400" i="1"/>
  <c r="AI5400" i="1" s="1"/>
  <c r="AH5400" i="1"/>
  <c r="U5400" i="1"/>
  <c r="Q5400" i="1"/>
  <c r="K5400" i="1"/>
  <c r="J5400" i="1"/>
  <c r="I5400" i="1"/>
  <c r="F5400" i="1"/>
  <c r="AL5399" i="1"/>
  <c r="AI5399" i="1" s="1"/>
  <c r="AH5399" i="1"/>
  <c r="U5399" i="1"/>
  <c r="Q5399" i="1"/>
  <c r="K5399" i="1"/>
  <c r="J5399" i="1"/>
  <c r="I5399" i="1"/>
  <c r="F5399" i="1"/>
  <c r="AL5398" i="1"/>
  <c r="AI5398" i="1" s="1"/>
  <c r="AH5398" i="1"/>
  <c r="U5398" i="1"/>
  <c r="Q5398" i="1"/>
  <c r="K5398" i="1"/>
  <c r="J5398" i="1"/>
  <c r="I5398" i="1"/>
  <c r="F5398" i="1"/>
  <c r="AL5397" i="1"/>
  <c r="AI5397" i="1" s="1"/>
  <c r="AH5397" i="1"/>
  <c r="U5397" i="1"/>
  <c r="Q5397" i="1"/>
  <c r="K5397" i="1"/>
  <c r="J5397" i="1"/>
  <c r="I5397" i="1"/>
  <c r="F5397" i="1"/>
  <c r="AL5396" i="1"/>
  <c r="AI5396" i="1" s="1"/>
  <c r="AH5396" i="1"/>
  <c r="U5396" i="1"/>
  <c r="Q5396" i="1"/>
  <c r="K5396" i="1"/>
  <c r="J5396" i="1"/>
  <c r="I5396" i="1"/>
  <c r="F5396" i="1"/>
  <c r="AL5395" i="1"/>
  <c r="AI5395" i="1" s="1"/>
  <c r="AH5395" i="1"/>
  <c r="U5395" i="1"/>
  <c r="Q5395" i="1"/>
  <c r="K5395" i="1"/>
  <c r="J5395" i="1"/>
  <c r="I5395" i="1"/>
  <c r="F5395" i="1"/>
  <c r="AL5394" i="1"/>
  <c r="AI5394" i="1" s="1"/>
  <c r="AH5394" i="1"/>
  <c r="U5394" i="1"/>
  <c r="Q5394" i="1"/>
  <c r="K5394" i="1"/>
  <c r="J5394" i="1"/>
  <c r="I5394" i="1"/>
  <c r="F5394" i="1"/>
  <c r="AL5393" i="1"/>
  <c r="AI5393" i="1" s="1"/>
  <c r="AH5393" i="1"/>
  <c r="U5393" i="1"/>
  <c r="Q5393" i="1"/>
  <c r="K5393" i="1"/>
  <c r="J5393" i="1"/>
  <c r="I5393" i="1"/>
  <c r="F5393" i="1"/>
  <c r="AL5392" i="1"/>
  <c r="AI5392" i="1" s="1"/>
  <c r="AH5392" i="1"/>
  <c r="U5392" i="1"/>
  <c r="Q5392" i="1"/>
  <c r="K5392" i="1"/>
  <c r="J5392" i="1"/>
  <c r="I5392" i="1"/>
  <c r="F5392" i="1"/>
  <c r="AL5391" i="1"/>
  <c r="AH5391" i="1"/>
  <c r="U5391" i="1"/>
  <c r="Q5391" i="1"/>
  <c r="K5391" i="1"/>
  <c r="J5391" i="1"/>
  <c r="I5391" i="1"/>
  <c r="F5391" i="1"/>
  <c r="AL5390" i="1"/>
  <c r="AI5390" i="1" s="1"/>
  <c r="AH5390" i="1"/>
  <c r="U5390" i="1"/>
  <c r="Q5390" i="1"/>
  <c r="K5390" i="1"/>
  <c r="J5390" i="1"/>
  <c r="I5390" i="1"/>
  <c r="F5390" i="1"/>
  <c r="AL5389" i="1"/>
  <c r="AI5389" i="1" s="1"/>
  <c r="AH5389" i="1"/>
  <c r="U5389" i="1"/>
  <c r="Q5389" i="1"/>
  <c r="K5389" i="1"/>
  <c r="J5389" i="1"/>
  <c r="I5389" i="1"/>
  <c r="F5389" i="1"/>
  <c r="AL5388" i="1"/>
  <c r="AI5388" i="1" s="1"/>
  <c r="AH5388" i="1"/>
  <c r="U5388" i="1"/>
  <c r="Q5388" i="1"/>
  <c r="K5388" i="1"/>
  <c r="J5388" i="1"/>
  <c r="I5388" i="1"/>
  <c r="F5388" i="1"/>
  <c r="AL5387" i="1"/>
  <c r="AI5387" i="1" s="1"/>
  <c r="AH5387" i="1"/>
  <c r="U5387" i="1"/>
  <c r="Q5387" i="1"/>
  <c r="K5387" i="1"/>
  <c r="J5387" i="1"/>
  <c r="I5387" i="1"/>
  <c r="F5387" i="1"/>
  <c r="AL5386" i="1"/>
  <c r="AI5386" i="1" s="1"/>
  <c r="AH5386" i="1"/>
  <c r="U5386" i="1"/>
  <c r="Q5386" i="1"/>
  <c r="K5386" i="1"/>
  <c r="J5386" i="1"/>
  <c r="I5386" i="1"/>
  <c r="F5386" i="1"/>
  <c r="AL5385" i="1"/>
  <c r="AI5385" i="1" s="1"/>
  <c r="AH5385" i="1"/>
  <c r="U5385" i="1"/>
  <c r="Q5385" i="1"/>
  <c r="K5385" i="1"/>
  <c r="J5385" i="1"/>
  <c r="I5385" i="1"/>
  <c r="F5385" i="1"/>
  <c r="AL5384" i="1"/>
  <c r="AI5384" i="1" s="1"/>
  <c r="AH5384" i="1"/>
  <c r="U5384" i="1"/>
  <c r="Q5384" i="1"/>
  <c r="K5384" i="1"/>
  <c r="J5384" i="1"/>
  <c r="I5384" i="1"/>
  <c r="F5384" i="1"/>
  <c r="AL5383" i="1"/>
  <c r="AI5383" i="1" s="1"/>
  <c r="AH5383" i="1"/>
  <c r="U5383" i="1"/>
  <c r="Q5383" i="1"/>
  <c r="K5383" i="1"/>
  <c r="J5383" i="1"/>
  <c r="I5383" i="1"/>
  <c r="F5383" i="1"/>
  <c r="AL5382" i="1"/>
  <c r="AI5382" i="1" s="1"/>
  <c r="AH5382" i="1"/>
  <c r="U5382" i="1"/>
  <c r="Q5382" i="1"/>
  <c r="K5382" i="1"/>
  <c r="J5382" i="1"/>
  <c r="I5382" i="1"/>
  <c r="F5382" i="1"/>
  <c r="AL5381" i="1"/>
  <c r="AI5381" i="1" s="1"/>
  <c r="AH5381" i="1"/>
  <c r="U5381" i="1"/>
  <c r="Q5381" i="1"/>
  <c r="K5381" i="1"/>
  <c r="J5381" i="1"/>
  <c r="I5381" i="1"/>
  <c r="F5381" i="1"/>
  <c r="AL5380" i="1"/>
  <c r="AI5380" i="1" s="1"/>
  <c r="AH5380" i="1"/>
  <c r="U5380" i="1"/>
  <c r="Q5380" i="1"/>
  <c r="K5380" i="1"/>
  <c r="J5380" i="1"/>
  <c r="I5380" i="1"/>
  <c r="F5380" i="1"/>
  <c r="AL5379" i="1"/>
  <c r="AI5379" i="1" s="1"/>
  <c r="AH5379" i="1"/>
  <c r="U5379" i="1"/>
  <c r="Q5379" i="1"/>
  <c r="K5379" i="1"/>
  <c r="J5379" i="1"/>
  <c r="I5379" i="1"/>
  <c r="F5379" i="1"/>
  <c r="AL5378" i="1"/>
  <c r="AI5378" i="1" s="1"/>
  <c r="AH5378" i="1"/>
  <c r="U5378" i="1"/>
  <c r="Q5378" i="1"/>
  <c r="K5378" i="1"/>
  <c r="J5378" i="1"/>
  <c r="I5378" i="1"/>
  <c r="F5378" i="1"/>
  <c r="AL5377" i="1"/>
  <c r="AI5377" i="1" s="1"/>
  <c r="AH5377" i="1"/>
  <c r="U5377" i="1"/>
  <c r="Q5377" i="1"/>
  <c r="K5377" i="1"/>
  <c r="J5377" i="1"/>
  <c r="I5377" i="1"/>
  <c r="F5377" i="1"/>
  <c r="AL5376" i="1"/>
  <c r="AI5376" i="1" s="1"/>
  <c r="AH5376" i="1"/>
  <c r="U5376" i="1"/>
  <c r="Q5376" i="1"/>
  <c r="K5376" i="1"/>
  <c r="J5376" i="1"/>
  <c r="I5376" i="1"/>
  <c r="F5376" i="1"/>
  <c r="AL5375" i="1"/>
  <c r="AI5375" i="1" s="1"/>
  <c r="AH5375" i="1"/>
  <c r="U5375" i="1"/>
  <c r="Q5375" i="1"/>
  <c r="K5375" i="1"/>
  <c r="J5375" i="1"/>
  <c r="I5375" i="1"/>
  <c r="F5375" i="1"/>
  <c r="AL5374" i="1"/>
  <c r="AI5374" i="1" s="1"/>
  <c r="AH5374" i="1"/>
  <c r="U5374" i="1"/>
  <c r="Q5374" i="1"/>
  <c r="K5374" i="1"/>
  <c r="J5374" i="1"/>
  <c r="I5374" i="1"/>
  <c r="F5374" i="1"/>
  <c r="AL5373" i="1"/>
  <c r="AI5373" i="1" s="1"/>
  <c r="AH5373" i="1"/>
  <c r="U5373" i="1"/>
  <c r="Q5373" i="1"/>
  <c r="K5373" i="1"/>
  <c r="J5373" i="1"/>
  <c r="I5373" i="1"/>
  <c r="F5373" i="1"/>
  <c r="AL5372" i="1"/>
  <c r="AI5372" i="1" s="1"/>
  <c r="AH5372" i="1"/>
  <c r="U5372" i="1"/>
  <c r="Q5372" i="1"/>
  <c r="K5372" i="1"/>
  <c r="J5372" i="1"/>
  <c r="I5372" i="1"/>
  <c r="F5372" i="1"/>
  <c r="AL5371" i="1"/>
  <c r="AI5371" i="1" s="1"/>
  <c r="AH5371" i="1"/>
  <c r="U5371" i="1"/>
  <c r="Q5371" i="1"/>
  <c r="K5371" i="1"/>
  <c r="J5371" i="1"/>
  <c r="I5371" i="1"/>
  <c r="F5371" i="1"/>
  <c r="AL5370" i="1"/>
  <c r="AI5370" i="1" s="1"/>
  <c r="AH5370" i="1"/>
  <c r="U5370" i="1"/>
  <c r="Q5370" i="1"/>
  <c r="K5370" i="1"/>
  <c r="J5370" i="1"/>
  <c r="I5370" i="1"/>
  <c r="F5370" i="1"/>
  <c r="AL5369" i="1"/>
  <c r="AI5369" i="1" s="1"/>
  <c r="AH5369" i="1"/>
  <c r="U5369" i="1"/>
  <c r="Q5369" i="1"/>
  <c r="K5369" i="1"/>
  <c r="J5369" i="1"/>
  <c r="I5369" i="1"/>
  <c r="F5369" i="1"/>
  <c r="AL5368" i="1"/>
  <c r="AI5368" i="1" s="1"/>
  <c r="AH5368" i="1"/>
  <c r="U5368" i="1"/>
  <c r="Q5368" i="1"/>
  <c r="K5368" i="1"/>
  <c r="J5368" i="1"/>
  <c r="I5368" i="1"/>
  <c r="F5368" i="1"/>
  <c r="AL5367" i="1"/>
  <c r="AI5367" i="1" s="1"/>
  <c r="AH5367" i="1"/>
  <c r="U5367" i="1"/>
  <c r="Q5367" i="1"/>
  <c r="K5367" i="1"/>
  <c r="J5367" i="1"/>
  <c r="I5367" i="1"/>
  <c r="F5367" i="1"/>
  <c r="AL5366" i="1"/>
  <c r="AI5366" i="1" s="1"/>
  <c r="AH5366" i="1"/>
  <c r="U5366" i="1"/>
  <c r="Q5366" i="1"/>
  <c r="K5366" i="1"/>
  <c r="J5366" i="1"/>
  <c r="I5366" i="1"/>
  <c r="F5366" i="1"/>
  <c r="AL5365" i="1"/>
  <c r="AI5365" i="1" s="1"/>
  <c r="AH5365" i="1"/>
  <c r="U5365" i="1"/>
  <c r="Q5365" i="1"/>
  <c r="K5365" i="1"/>
  <c r="J5365" i="1"/>
  <c r="I5365" i="1"/>
  <c r="F5365" i="1"/>
  <c r="AL5364" i="1"/>
  <c r="AI5364" i="1" s="1"/>
  <c r="AH5364" i="1"/>
  <c r="U5364" i="1"/>
  <c r="Q5364" i="1"/>
  <c r="K5364" i="1"/>
  <c r="J5364" i="1"/>
  <c r="I5364" i="1"/>
  <c r="F5364" i="1"/>
  <c r="AL5363" i="1"/>
  <c r="AI5363" i="1" s="1"/>
  <c r="AH5363" i="1"/>
  <c r="U5363" i="1"/>
  <c r="Q5363" i="1"/>
  <c r="K5363" i="1"/>
  <c r="J5363" i="1"/>
  <c r="I5363" i="1"/>
  <c r="F5363" i="1"/>
  <c r="AL5362" i="1"/>
  <c r="AI5362" i="1" s="1"/>
  <c r="AH5362" i="1"/>
  <c r="U5362" i="1"/>
  <c r="Q5362" i="1"/>
  <c r="K5362" i="1"/>
  <c r="J5362" i="1"/>
  <c r="I5362" i="1"/>
  <c r="F5362" i="1"/>
  <c r="AL5361" i="1"/>
  <c r="AI5361" i="1" s="1"/>
  <c r="AH5361" i="1"/>
  <c r="U5361" i="1"/>
  <c r="Q5361" i="1"/>
  <c r="K5361" i="1"/>
  <c r="J5361" i="1"/>
  <c r="I5361" i="1"/>
  <c r="F5361" i="1"/>
  <c r="AL5360" i="1"/>
  <c r="AI5360" i="1" s="1"/>
  <c r="AH5360" i="1"/>
  <c r="U5360" i="1"/>
  <c r="Q5360" i="1"/>
  <c r="K5360" i="1"/>
  <c r="J5360" i="1"/>
  <c r="I5360" i="1"/>
  <c r="F5360" i="1"/>
  <c r="AL5359" i="1"/>
  <c r="AI5359" i="1" s="1"/>
  <c r="AH5359" i="1"/>
  <c r="U5359" i="1"/>
  <c r="Q5359" i="1"/>
  <c r="K5359" i="1"/>
  <c r="J5359" i="1"/>
  <c r="I5359" i="1"/>
  <c r="F5359" i="1"/>
  <c r="AL5358" i="1"/>
  <c r="AI5358" i="1" s="1"/>
  <c r="AH5358" i="1"/>
  <c r="U5358" i="1"/>
  <c r="Q5358" i="1"/>
  <c r="K5358" i="1"/>
  <c r="J5358" i="1"/>
  <c r="I5358" i="1"/>
  <c r="F5358" i="1"/>
  <c r="AL5357" i="1"/>
  <c r="AI5357" i="1" s="1"/>
  <c r="AH5357" i="1"/>
  <c r="U5357" i="1"/>
  <c r="Q5357" i="1"/>
  <c r="K5357" i="1"/>
  <c r="J5357" i="1"/>
  <c r="I5357" i="1"/>
  <c r="F5357" i="1"/>
  <c r="AL5356" i="1"/>
  <c r="AH5356" i="1"/>
  <c r="U5356" i="1"/>
  <c r="Q5356" i="1"/>
  <c r="K5356" i="1"/>
  <c r="J5356" i="1"/>
  <c r="I5356" i="1"/>
  <c r="F5356" i="1"/>
  <c r="AL5355" i="1"/>
  <c r="AH5355" i="1"/>
  <c r="U5355" i="1"/>
  <c r="Q5355" i="1"/>
  <c r="K5355" i="1"/>
  <c r="J5355" i="1"/>
  <c r="I5355" i="1"/>
  <c r="F5355" i="1"/>
  <c r="AL5354" i="1"/>
  <c r="AH5354" i="1"/>
  <c r="U5354" i="1"/>
  <c r="Q5354" i="1"/>
  <c r="K5354" i="1"/>
  <c r="J5354" i="1"/>
  <c r="I5354" i="1"/>
  <c r="F5354" i="1"/>
  <c r="AL5353" i="1"/>
  <c r="AH5353" i="1"/>
  <c r="U5353" i="1"/>
  <c r="Q5353" i="1"/>
  <c r="K5353" i="1"/>
  <c r="J5353" i="1"/>
  <c r="I5353" i="1"/>
  <c r="F5353" i="1"/>
  <c r="AL5352" i="1"/>
  <c r="AH5352" i="1"/>
  <c r="U5352" i="1"/>
  <c r="Q5352" i="1"/>
  <c r="K5352" i="1"/>
  <c r="J5352" i="1"/>
  <c r="I5352" i="1"/>
  <c r="F5352" i="1"/>
  <c r="AL5351" i="1"/>
  <c r="AH5351" i="1"/>
  <c r="U5351" i="1"/>
  <c r="Q5351" i="1"/>
  <c r="K5351" i="1"/>
  <c r="J5351" i="1"/>
  <c r="I5351" i="1"/>
  <c r="F5351" i="1"/>
  <c r="AL5350" i="1"/>
  <c r="AI5350" i="1" s="1"/>
  <c r="AH5350" i="1"/>
  <c r="U5350" i="1"/>
  <c r="Q5350" i="1"/>
  <c r="K5350" i="1"/>
  <c r="J5350" i="1"/>
  <c r="I5350" i="1"/>
  <c r="F5350" i="1"/>
  <c r="AL5349" i="1"/>
  <c r="AI5349" i="1" s="1"/>
  <c r="AH5349" i="1"/>
  <c r="U5349" i="1"/>
  <c r="Q5349" i="1"/>
  <c r="K5349" i="1"/>
  <c r="J5349" i="1"/>
  <c r="I5349" i="1"/>
  <c r="F5349" i="1"/>
  <c r="AL5348" i="1"/>
  <c r="AI5348" i="1" s="1"/>
  <c r="AH5348" i="1"/>
  <c r="U5348" i="1"/>
  <c r="Q5348" i="1"/>
  <c r="K5348" i="1"/>
  <c r="J5348" i="1"/>
  <c r="I5348" i="1"/>
  <c r="F5348" i="1"/>
  <c r="AL5347" i="1"/>
  <c r="AI5347" i="1" s="1"/>
  <c r="AH5347" i="1"/>
  <c r="U5347" i="1"/>
  <c r="Q5347" i="1"/>
  <c r="K5347" i="1"/>
  <c r="J5347" i="1"/>
  <c r="I5347" i="1"/>
  <c r="F5347" i="1"/>
  <c r="AL5346" i="1"/>
  <c r="AI5346" i="1" s="1"/>
  <c r="AH5346" i="1"/>
  <c r="U5346" i="1"/>
  <c r="Q5346" i="1"/>
  <c r="K5346" i="1"/>
  <c r="J5346" i="1"/>
  <c r="I5346" i="1"/>
  <c r="F5346" i="1"/>
  <c r="AL5345" i="1"/>
  <c r="AH5345" i="1"/>
  <c r="U5345" i="1"/>
  <c r="Q5345" i="1"/>
  <c r="K5345" i="1"/>
  <c r="J5345" i="1"/>
  <c r="I5345" i="1"/>
  <c r="F5345" i="1"/>
  <c r="AL5344" i="1"/>
  <c r="AI5344" i="1" s="1"/>
  <c r="AH5344" i="1"/>
  <c r="U5344" i="1"/>
  <c r="Q5344" i="1"/>
  <c r="K5344" i="1"/>
  <c r="J5344" i="1"/>
  <c r="I5344" i="1"/>
  <c r="F5344" i="1"/>
  <c r="AL5343" i="1"/>
  <c r="AI5343" i="1" s="1"/>
  <c r="AH5343" i="1"/>
  <c r="U5343" i="1"/>
  <c r="Q5343" i="1"/>
  <c r="K5343" i="1"/>
  <c r="J5343" i="1"/>
  <c r="I5343" i="1"/>
  <c r="F5343" i="1"/>
  <c r="AL5342" i="1"/>
  <c r="AI5342" i="1" s="1"/>
  <c r="AH5342" i="1"/>
  <c r="U5342" i="1"/>
  <c r="Q5342" i="1"/>
  <c r="K5342" i="1"/>
  <c r="J5342" i="1"/>
  <c r="I5342" i="1"/>
  <c r="F5342" i="1"/>
  <c r="AL5341" i="1"/>
  <c r="AI5341" i="1" s="1"/>
  <c r="AH5341" i="1"/>
  <c r="U5341" i="1"/>
  <c r="Q5341" i="1"/>
  <c r="K5341" i="1"/>
  <c r="J5341" i="1"/>
  <c r="I5341" i="1"/>
  <c r="F5341" i="1"/>
  <c r="AL5340" i="1"/>
  <c r="AI5340" i="1" s="1"/>
  <c r="AH5340" i="1"/>
  <c r="U5340" i="1"/>
  <c r="Q5340" i="1"/>
  <c r="K5340" i="1"/>
  <c r="J5340" i="1"/>
  <c r="I5340" i="1"/>
  <c r="F5340" i="1"/>
  <c r="AL5339" i="1"/>
  <c r="AI5339" i="1" s="1"/>
  <c r="AH5339" i="1"/>
  <c r="U5339" i="1"/>
  <c r="Q5339" i="1"/>
  <c r="K5339" i="1"/>
  <c r="J5339" i="1"/>
  <c r="I5339" i="1"/>
  <c r="F5339" i="1"/>
  <c r="AL5338" i="1"/>
  <c r="AI5338" i="1" s="1"/>
  <c r="AH5338" i="1"/>
  <c r="U5338" i="1"/>
  <c r="Q5338" i="1"/>
  <c r="K5338" i="1"/>
  <c r="J5338" i="1"/>
  <c r="I5338" i="1"/>
  <c r="F5338" i="1"/>
  <c r="AL5337" i="1"/>
  <c r="AI5337" i="1" s="1"/>
  <c r="AH5337" i="1"/>
  <c r="U5337" i="1"/>
  <c r="Q5337" i="1"/>
  <c r="K5337" i="1"/>
  <c r="J5337" i="1"/>
  <c r="I5337" i="1"/>
  <c r="F5337" i="1"/>
  <c r="AL5336" i="1"/>
  <c r="AI5336" i="1" s="1"/>
  <c r="AH5336" i="1"/>
  <c r="U5336" i="1"/>
  <c r="Q5336" i="1"/>
  <c r="K5336" i="1"/>
  <c r="J5336" i="1"/>
  <c r="I5336" i="1"/>
  <c r="F5336" i="1"/>
  <c r="AL5335" i="1"/>
  <c r="AH5335" i="1"/>
  <c r="U5335" i="1"/>
  <c r="Q5335" i="1"/>
  <c r="K5335" i="1"/>
  <c r="J5335" i="1"/>
  <c r="I5335" i="1"/>
  <c r="F5335" i="1"/>
  <c r="AL5334" i="1"/>
  <c r="AI5334" i="1" s="1"/>
  <c r="AH5334" i="1"/>
  <c r="U5334" i="1"/>
  <c r="Q5334" i="1"/>
  <c r="K5334" i="1"/>
  <c r="J5334" i="1"/>
  <c r="I5334" i="1"/>
  <c r="F5334" i="1"/>
  <c r="AL5333" i="1"/>
  <c r="AI5333" i="1" s="1"/>
  <c r="AH5333" i="1"/>
  <c r="U5333" i="1"/>
  <c r="Q5333" i="1"/>
  <c r="K5333" i="1"/>
  <c r="J5333" i="1"/>
  <c r="I5333" i="1"/>
  <c r="F5333" i="1"/>
  <c r="AL5332" i="1"/>
  <c r="AI5332" i="1" s="1"/>
  <c r="AH5332" i="1"/>
  <c r="U5332" i="1"/>
  <c r="Q5332" i="1"/>
  <c r="K5332" i="1"/>
  <c r="J5332" i="1"/>
  <c r="I5332" i="1"/>
  <c r="F5332" i="1"/>
  <c r="AL5331" i="1"/>
  <c r="AI5331" i="1" s="1"/>
  <c r="AH5331" i="1"/>
  <c r="U5331" i="1"/>
  <c r="Q5331" i="1"/>
  <c r="K5331" i="1"/>
  <c r="J5331" i="1"/>
  <c r="I5331" i="1"/>
  <c r="F5331" i="1"/>
  <c r="AL5330" i="1"/>
  <c r="AI5330" i="1" s="1"/>
  <c r="AH5330" i="1"/>
  <c r="U5330" i="1"/>
  <c r="Q5330" i="1"/>
  <c r="K5330" i="1"/>
  <c r="J5330" i="1"/>
  <c r="I5330" i="1"/>
  <c r="F5330" i="1"/>
  <c r="AL5329" i="1"/>
  <c r="AI5329" i="1" s="1"/>
  <c r="AH5329" i="1"/>
  <c r="U5329" i="1"/>
  <c r="Q5329" i="1"/>
  <c r="K5329" i="1"/>
  <c r="J5329" i="1"/>
  <c r="I5329" i="1"/>
  <c r="F5329" i="1"/>
  <c r="AL5328" i="1"/>
  <c r="AI5328" i="1" s="1"/>
  <c r="AH5328" i="1"/>
  <c r="U5328" i="1"/>
  <c r="Q5328" i="1"/>
  <c r="K5328" i="1"/>
  <c r="J5328" i="1"/>
  <c r="I5328" i="1"/>
  <c r="F5328" i="1"/>
  <c r="AL5327" i="1"/>
  <c r="AI5327" i="1" s="1"/>
  <c r="AH5327" i="1"/>
  <c r="U5327" i="1"/>
  <c r="Q5327" i="1"/>
  <c r="K5327" i="1"/>
  <c r="J5327" i="1"/>
  <c r="I5327" i="1"/>
  <c r="F5327" i="1"/>
  <c r="AL5326" i="1"/>
  <c r="AI5326" i="1" s="1"/>
  <c r="AH5326" i="1"/>
  <c r="U5326" i="1"/>
  <c r="Q5326" i="1"/>
  <c r="K5326" i="1"/>
  <c r="J5326" i="1"/>
  <c r="I5326" i="1"/>
  <c r="F5326" i="1"/>
  <c r="AL5325" i="1"/>
  <c r="AI5325" i="1" s="1"/>
  <c r="AH5325" i="1"/>
  <c r="U5325" i="1"/>
  <c r="Q5325" i="1"/>
  <c r="K5325" i="1"/>
  <c r="J5325" i="1"/>
  <c r="I5325" i="1"/>
  <c r="F5325" i="1"/>
  <c r="AL5324" i="1"/>
  <c r="AI5324" i="1" s="1"/>
  <c r="AH5324" i="1"/>
  <c r="U5324" i="1"/>
  <c r="Q5324" i="1"/>
  <c r="K5324" i="1"/>
  <c r="J5324" i="1"/>
  <c r="I5324" i="1"/>
  <c r="F5324" i="1"/>
  <c r="AL5323" i="1"/>
  <c r="AI5323" i="1" s="1"/>
  <c r="AH5323" i="1"/>
  <c r="U5323" i="1"/>
  <c r="Q5323" i="1"/>
  <c r="K5323" i="1"/>
  <c r="J5323" i="1"/>
  <c r="I5323" i="1"/>
  <c r="F5323" i="1"/>
  <c r="AL5322" i="1"/>
  <c r="AI5322" i="1" s="1"/>
  <c r="AH5322" i="1"/>
  <c r="U5322" i="1"/>
  <c r="Q5322" i="1"/>
  <c r="K5322" i="1"/>
  <c r="J5322" i="1"/>
  <c r="I5322" i="1"/>
  <c r="F5322" i="1"/>
  <c r="AL5321" i="1"/>
  <c r="AI5321" i="1" s="1"/>
  <c r="AH5321" i="1"/>
  <c r="U5321" i="1"/>
  <c r="Q5321" i="1"/>
  <c r="K5321" i="1"/>
  <c r="J5321" i="1"/>
  <c r="I5321" i="1"/>
  <c r="F5321" i="1"/>
  <c r="AL5320" i="1"/>
  <c r="AI5320" i="1" s="1"/>
  <c r="AH5320" i="1"/>
  <c r="U5320" i="1"/>
  <c r="Q5320" i="1"/>
  <c r="K5320" i="1"/>
  <c r="J5320" i="1"/>
  <c r="I5320" i="1"/>
  <c r="F5320" i="1"/>
  <c r="AL5319" i="1"/>
  <c r="AI5319" i="1" s="1"/>
  <c r="AH5319" i="1"/>
  <c r="U5319" i="1"/>
  <c r="Q5319" i="1"/>
  <c r="K5319" i="1"/>
  <c r="J5319" i="1"/>
  <c r="I5319" i="1"/>
  <c r="F5319" i="1"/>
  <c r="AL5318" i="1"/>
  <c r="AI5318" i="1" s="1"/>
  <c r="AH5318" i="1"/>
  <c r="U5318" i="1"/>
  <c r="Q5318" i="1"/>
  <c r="K5318" i="1"/>
  <c r="J5318" i="1"/>
  <c r="I5318" i="1"/>
  <c r="F5318" i="1"/>
  <c r="AL5317" i="1"/>
  <c r="AI5317" i="1" s="1"/>
  <c r="AH5317" i="1"/>
  <c r="U5317" i="1"/>
  <c r="Q5317" i="1"/>
  <c r="K5317" i="1"/>
  <c r="J5317" i="1"/>
  <c r="I5317" i="1"/>
  <c r="F5317" i="1"/>
  <c r="AL5316" i="1"/>
  <c r="AI5316" i="1" s="1"/>
  <c r="AH5316" i="1"/>
  <c r="U5316" i="1"/>
  <c r="Q5316" i="1"/>
  <c r="K5316" i="1"/>
  <c r="J5316" i="1"/>
  <c r="I5316" i="1"/>
  <c r="F5316" i="1"/>
  <c r="AL5315" i="1"/>
  <c r="AI5315" i="1" s="1"/>
  <c r="AH5315" i="1"/>
  <c r="U5315" i="1"/>
  <c r="Q5315" i="1"/>
  <c r="K5315" i="1"/>
  <c r="J5315" i="1"/>
  <c r="I5315" i="1"/>
  <c r="F5315" i="1"/>
  <c r="AL5314" i="1"/>
  <c r="AI5314" i="1" s="1"/>
  <c r="AH5314" i="1"/>
  <c r="U5314" i="1"/>
  <c r="Q5314" i="1"/>
  <c r="K5314" i="1"/>
  <c r="J5314" i="1"/>
  <c r="I5314" i="1"/>
  <c r="F5314" i="1"/>
  <c r="AL5313" i="1"/>
  <c r="AI5313" i="1" s="1"/>
  <c r="AH5313" i="1"/>
  <c r="U5313" i="1"/>
  <c r="Q5313" i="1"/>
  <c r="K5313" i="1"/>
  <c r="J5313" i="1"/>
  <c r="I5313" i="1"/>
  <c r="F5313" i="1"/>
  <c r="AL5312" i="1"/>
  <c r="AI5312" i="1" s="1"/>
  <c r="AH5312" i="1"/>
  <c r="U5312" i="1"/>
  <c r="Q5312" i="1"/>
  <c r="K5312" i="1"/>
  <c r="J5312" i="1"/>
  <c r="I5312" i="1"/>
  <c r="F5312" i="1"/>
  <c r="AL5311" i="1"/>
  <c r="AI5311" i="1" s="1"/>
  <c r="AH5311" i="1"/>
  <c r="U5311" i="1"/>
  <c r="Q5311" i="1"/>
  <c r="K5311" i="1"/>
  <c r="J5311" i="1"/>
  <c r="I5311" i="1"/>
  <c r="F5311" i="1"/>
  <c r="AL5310" i="1"/>
  <c r="AI5310" i="1" s="1"/>
  <c r="AH5310" i="1"/>
  <c r="U5310" i="1"/>
  <c r="Q5310" i="1"/>
  <c r="K5310" i="1"/>
  <c r="J5310" i="1"/>
  <c r="I5310" i="1"/>
  <c r="F5310" i="1"/>
  <c r="AL5309" i="1"/>
  <c r="AI5309" i="1" s="1"/>
  <c r="AH5309" i="1"/>
  <c r="U5309" i="1"/>
  <c r="Q5309" i="1"/>
  <c r="K5309" i="1"/>
  <c r="J5309" i="1"/>
  <c r="I5309" i="1"/>
  <c r="F5309" i="1"/>
  <c r="AL5308" i="1"/>
  <c r="AI5308" i="1" s="1"/>
  <c r="AH5308" i="1"/>
  <c r="U5308" i="1"/>
  <c r="Q5308" i="1"/>
  <c r="K5308" i="1"/>
  <c r="J5308" i="1"/>
  <c r="I5308" i="1"/>
  <c r="F5308" i="1"/>
  <c r="AL5307" i="1"/>
  <c r="AI5307" i="1" s="1"/>
  <c r="AH5307" i="1"/>
  <c r="U5307" i="1"/>
  <c r="Q5307" i="1"/>
  <c r="K5307" i="1"/>
  <c r="J5307" i="1"/>
  <c r="I5307" i="1"/>
  <c r="F5307" i="1"/>
  <c r="AL5306" i="1"/>
  <c r="AI5306" i="1" s="1"/>
  <c r="AH5306" i="1"/>
  <c r="U5306" i="1"/>
  <c r="Q5306" i="1"/>
  <c r="K5306" i="1"/>
  <c r="J5306" i="1"/>
  <c r="I5306" i="1"/>
  <c r="F5306" i="1"/>
  <c r="AL5305" i="1"/>
  <c r="AI5305" i="1" s="1"/>
  <c r="AH5305" i="1"/>
  <c r="U5305" i="1"/>
  <c r="Q5305" i="1"/>
  <c r="K5305" i="1"/>
  <c r="J5305" i="1"/>
  <c r="I5305" i="1"/>
  <c r="F5305" i="1"/>
  <c r="AL5304" i="1"/>
  <c r="AI5304" i="1" s="1"/>
  <c r="AH5304" i="1"/>
  <c r="U5304" i="1"/>
  <c r="Q5304" i="1"/>
  <c r="K5304" i="1"/>
  <c r="J5304" i="1"/>
  <c r="I5304" i="1"/>
  <c r="F5304" i="1"/>
  <c r="AL5303" i="1"/>
  <c r="AI5303" i="1" s="1"/>
  <c r="AH5303" i="1"/>
  <c r="U5303" i="1"/>
  <c r="Q5303" i="1"/>
  <c r="K5303" i="1"/>
  <c r="J5303" i="1"/>
  <c r="I5303" i="1"/>
  <c r="F5303" i="1"/>
  <c r="AL5302" i="1"/>
  <c r="AI5302" i="1" s="1"/>
  <c r="AH5302" i="1"/>
  <c r="U5302" i="1"/>
  <c r="Q5302" i="1"/>
  <c r="K5302" i="1"/>
  <c r="J5302" i="1"/>
  <c r="I5302" i="1"/>
  <c r="F5302" i="1"/>
  <c r="AL5301" i="1"/>
  <c r="AI5301" i="1" s="1"/>
  <c r="AH5301" i="1"/>
  <c r="U5301" i="1"/>
  <c r="Q5301" i="1"/>
  <c r="K5301" i="1"/>
  <c r="J5301" i="1"/>
  <c r="I5301" i="1"/>
  <c r="F5301" i="1"/>
  <c r="AL5300" i="1"/>
  <c r="AI5300" i="1" s="1"/>
  <c r="AH5300" i="1"/>
  <c r="U5300" i="1"/>
  <c r="Q5300" i="1"/>
  <c r="K5300" i="1"/>
  <c r="J5300" i="1"/>
  <c r="I5300" i="1"/>
  <c r="F5300" i="1"/>
  <c r="AL5299" i="1"/>
  <c r="AI5299" i="1" s="1"/>
  <c r="AH5299" i="1"/>
  <c r="U5299" i="1"/>
  <c r="Q5299" i="1"/>
  <c r="K5299" i="1"/>
  <c r="J5299" i="1"/>
  <c r="I5299" i="1"/>
  <c r="F5299" i="1"/>
  <c r="AL5298" i="1"/>
  <c r="AI5298" i="1" s="1"/>
  <c r="AH5298" i="1"/>
  <c r="U5298" i="1"/>
  <c r="Q5298" i="1"/>
  <c r="K5298" i="1"/>
  <c r="J5298" i="1"/>
  <c r="I5298" i="1"/>
  <c r="F5298" i="1"/>
  <c r="AL5297" i="1"/>
  <c r="AI5297" i="1" s="1"/>
  <c r="AH5297" i="1"/>
  <c r="U5297" i="1"/>
  <c r="Q5297" i="1"/>
  <c r="K5297" i="1"/>
  <c r="J5297" i="1"/>
  <c r="I5297" i="1"/>
  <c r="F5297" i="1"/>
  <c r="AL5296" i="1"/>
  <c r="AI5296" i="1" s="1"/>
  <c r="AH5296" i="1"/>
  <c r="U5296" i="1"/>
  <c r="Q5296" i="1"/>
  <c r="K5296" i="1"/>
  <c r="J5296" i="1"/>
  <c r="I5296" i="1"/>
  <c r="F5296" i="1"/>
  <c r="AL5295" i="1"/>
  <c r="AI5295" i="1" s="1"/>
  <c r="AH5295" i="1"/>
  <c r="U5295" i="1"/>
  <c r="Q5295" i="1"/>
  <c r="K5295" i="1"/>
  <c r="J5295" i="1"/>
  <c r="I5295" i="1"/>
  <c r="F5295" i="1"/>
  <c r="AL5294" i="1"/>
  <c r="AI5294" i="1" s="1"/>
  <c r="AH5294" i="1"/>
  <c r="U5294" i="1"/>
  <c r="Q5294" i="1"/>
  <c r="K5294" i="1"/>
  <c r="J5294" i="1"/>
  <c r="I5294" i="1"/>
  <c r="F5294" i="1"/>
  <c r="AL5293" i="1"/>
  <c r="AI5293" i="1" s="1"/>
  <c r="AH5293" i="1"/>
  <c r="U5293" i="1"/>
  <c r="Q5293" i="1"/>
  <c r="K5293" i="1"/>
  <c r="J5293" i="1"/>
  <c r="I5293" i="1"/>
  <c r="F5293" i="1"/>
  <c r="AL5292" i="1"/>
  <c r="AI5292" i="1" s="1"/>
  <c r="AH5292" i="1"/>
  <c r="U5292" i="1"/>
  <c r="Q5292" i="1"/>
  <c r="K5292" i="1"/>
  <c r="J5292" i="1"/>
  <c r="I5292" i="1"/>
  <c r="F5292" i="1"/>
  <c r="AL5291" i="1"/>
  <c r="AI5291" i="1" s="1"/>
  <c r="AH5291" i="1"/>
  <c r="U5291" i="1"/>
  <c r="Q5291" i="1"/>
  <c r="K5291" i="1"/>
  <c r="J5291" i="1"/>
  <c r="I5291" i="1"/>
  <c r="F5291" i="1"/>
  <c r="AL5290" i="1"/>
  <c r="AI5290" i="1" s="1"/>
  <c r="AH5290" i="1"/>
  <c r="U5290" i="1"/>
  <c r="Q5290" i="1"/>
  <c r="K5290" i="1"/>
  <c r="J5290" i="1"/>
  <c r="I5290" i="1"/>
  <c r="F5290" i="1"/>
  <c r="AL5289" i="1"/>
  <c r="AI5289" i="1" s="1"/>
  <c r="AH5289" i="1"/>
  <c r="U5289" i="1"/>
  <c r="Q5289" i="1"/>
  <c r="K5289" i="1"/>
  <c r="J5289" i="1"/>
  <c r="I5289" i="1"/>
  <c r="F5289" i="1"/>
  <c r="AL5288" i="1"/>
  <c r="AI5288" i="1" s="1"/>
  <c r="AH5288" i="1"/>
  <c r="U5288" i="1"/>
  <c r="Q5288" i="1"/>
  <c r="K5288" i="1"/>
  <c r="J5288" i="1"/>
  <c r="I5288" i="1"/>
  <c r="F5288" i="1"/>
  <c r="AL5287" i="1"/>
  <c r="AI5287" i="1" s="1"/>
  <c r="AH5287" i="1"/>
  <c r="U5287" i="1"/>
  <c r="Q5287" i="1"/>
  <c r="K5287" i="1"/>
  <c r="J5287" i="1"/>
  <c r="I5287" i="1"/>
  <c r="F5287" i="1"/>
  <c r="AL5286" i="1"/>
  <c r="AI5286" i="1" s="1"/>
  <c r="AH5286" i="1"/>
  <c r="U5286" i="1"/>
  <c r="Q5286" i="1"/>
  <c r="K5286" i="1"/>
  <c r="J5286" i="1"/>
  <c r="I5286" i="1"/>
  <c r="F5286" i="1"/>
  <c r="AL5285" i="1"/>
  <c r="AI5285" i="1" s="1"/>
  <c r="AH5285" i="1"/>
  <c r="U5285" i="1"/>
  <c r="Q5285" i="1"/>
  <c r="K5285" i="1"/>
  <c r="J5285" i="1"/>
  <c r="I5285" i="1"/>
  <c r="F5285" i="1"/>
  <c r="AL5284" i="1"/>
  <c r="AI5284" i="1" s="1"/>
  <c r="AH5284" i="1"/>
  <c r="U5284" i="1"/>
  <c r="Q5284" i="1"/>
  <c r="K5284" i="1"/>
  <c r="J5284" i="1"/>
  <c r="I5284" i="1"/>
  <c r="F5284" i="1"/>
  <c r="AL5283" i="1"/>
  <c r="AI5283" i="1" s="1"/>
  <c r="AH5283" i="1"/>
  <c r="U5283" i="1"/>
  <c r="Q5283" i="1"/>
  <c r="K5283" i="1"/>
  <c r="J5283" i="1"/>
  <c r="I5283" i="1"/>
  <c r="F5283" i="1"/>
  <c r="AL5282" i="1"/>
  <c r="AI5282" i="1" s="1"/>
  <c r="AH5282" i="1"/>
  <c r="U5282" i="1"/>
  <c r="Q5282" i="1"/>
  <c r="K5282" i="1"/>
  <c r="J5282" i="1"/>
  <c r="I5282" i="1"/>
  <c r="F5282" i="1"/>
  <c r="AL5281" i="1"/>
  <c r="AI5281" i="1" s="1"/>
  <c r="AH5281" i="1"/>
  <c r="U5281" i="1"/>
  <c r="Q5281" i="1"/>
  <c r="K5281" i="1"/>
  <c r="J5281" i="1"/>
  <c r="I5281" i="1"/>
  <c r="F5281" i="1"/>
  <c r="AL5280" i="1"/>
  <c r="AH5280" i="1"/>
  <c r="U5280" i="1"/>
  <c r="Q5280" i="1"/>
  <c r="K5280" i="1"/>
  <c r="J5280" i="1"/>
  <c r="I5280" i="1"/>
  <c r="F5280" i="1"/>
  <c r="AL5279" i="1"/>
  <c r="AI5279" i="1" s="1"/>
  <c r="AH5279" i="1"/>
  <c r="U5279" i="1"/>
  <c r="Q5279" i="1"/>
  <c r="K5279" i="1"/>
  <c r="J5279" i="1"/>
  <c r="I5279" i="1"/>
  <c r="F5279" i="1"/>
  <c r="AL5278" i="1"/>
  <c r="AI5278" i="1" s="1"/>
  <c r="AH5278" i="1"/>
  <c r="U5278" i="1"/>
  <c r="Q5278" i="1"/>
  <c r="K5278" i="1"/>
  <c r="J5278" i="1"/>
  <c r="I5278" i="1"/>
  <c r="F5278" i="1"/>
  <c r="AL5277" i="1"/>
  <c r="AI5277" i="1" s="1"/>
  <c r="AH5277" i="1"/>
  <c r="U5277" i="1"/>
  <c r="Q5277" i="1"/>
  <c r="K5277" i="1"/>
  <c r="J5277" i="1"/>
  <c r="I5277" i="1"/>
  <c r="F5277" i="1"/>
  <c r="AL5276" i="1"/>
  <c r="AI5276" i="1" s="1"/>
  <c r="AH5276" i="1"/>
  <c r="U5276" i="1"/>
  <c r="Q5276" i="1"/>
  <c r="K5276" i="1"/>
  <c r="J5276" i="1"/>
  <c r="I5276" i="1"/>
  <c r="F5276" i="1"/>
  <c r="AL5275" i="1"/>
  <c r="AI5275" i="1" s="1"/>
  <c r="AH5275" i="1"/>
  <c r="U5275" i="1"/>
  <c r="Q5275" i="1"/>
  <c r="K5275" i="1"/>
  <c r="J5275" i="1"/>
  <c r="I5275" i="1"/>
  <c r="F5275" i="1"/>
  <c r="AL5274" i="1"/>
  <c r="AI5274" i="1" s="1"/>
  <c r="AH5274" i="1"/>
  <c r="U5274" i="1"/>
  <c r="Q5274" i="1"/>
  <c r="K5274" i="1"/>
  <c r="J5274" i="1"/>
  <c r="I5274" i="1"/>
  <c r="F5274" i="1"/>
  <c r="AL5273" i="1"/>
  <c r="AI5273" i="1" s="1"/>
  <c r="AH5273" i="1"/>
  <c r="U5273" i="1"/>
  <c r="Q5273" i="1"/>
  <c r="K5273" i="1"/>
  <c r="J5273" i="1"/>
  <c r="I5273" i="1"/>
  <c r="F5273" i="1"/>
  <c r="AL5272" i="1"/>
  <c r="AI5272" i="1" s="1"/>
  <c r="AH5272" i="1"/>
  <c r="U5272" i="1"/>
  <c r="Q5272" i="1"/>
  <c r="K5272" i="1"/>
  <c r="J5272" i="1"/>
  <c r="I5272" i="1"/>
  <c r="F5272" i="1"/>
  <c r="AL5271" i="1"/>
  <c r="AI5271" i="1" s="1"/>
  <c r="AH5271" i="1"/>
  <c r="U5271" i="1"/>
  <c r="Q5271" i="1"/>
  <c r="K5271" i="1"/>
  <c r="J5271" i="1"/>
  <c r="I5271" i="1"/>
  <c r="F5271" i="1"/>
  <c r="AL5270" i="1"/>
  <c r="AI5270" i="1" s="1"/>
  <c r="AH5270" i="1"/>
  <c r="U5270" i="1"/>
  <c r="Q5270" i="1"/>
  <c r="K5270" i="1"/>
  <c r="J5270" i="1"/>
  <c r="I5270" i="1"/>
  <c r="F5270" i="1"/>
  <c r="AL5269" i="1"/>
  <c r="AI5269" i="1" s="1"/>
  <c r="AH5269" i="1"/>
  <c r="U5269" i="1"/>
  <c r="Q5269" i="1"/>
  <c r="K5269" i="1"/>
  <c r="J5269" i="1"/>
  <c r="I5269" i="1"/>
  <c r="F5269" i="1"/>
  <c r="AL5268" i="1"/>
  <c r="AI5268" i="1" s="1"/>
  <c r="AH5268" i="1"/>
  <c r="U5268" i="1"/>
  <c r="Q5268" i="1"/>
  <c r="K5268" i="1"/>
  <c r="J5268" i="1"/>
  <c r="I5268" i="1"/>
  <c r="F5268" i="1"/>
  <c r="AL5267" i="1"/>
  <c r="AI5267" i="1" s="1"/>
  <c r="AH5267" i="1"/>
  <c r="U5267" i="1"/>
  <c r="Q5267" i="1"/>
  <c r="K5267" i="1"/>
  <c r="J5267" i="1"/>
  <c r="I5267" i="1"/>
  <c r="F5267" i="1"/>
  <c r="AL5266" i="1"/>
  <c r="AI5266" i="1" s="1"/>
  <c r="AH5266" i="1"/>
  <c r="U5266" i="1"/>
  <c r="Q5266" i="1"/>
  <c r="K5266" i="1"/>
  <c r="J5266" i="1"/>
  <c r="I5266" i="1"/>
  <c r="F5266" i="1"/>
  <c r="AL5265" i="1"/>
  <c r="AI5265" i="1" s="1"/>
  <c r="AH5265" i="1"/>
  <c r="U5265" i="1"/>
  <c r="Q5265" i="1"/>
  <c r="K5265" i="1"/>
  <c r="J5265" i="1"/>
  <c r="I5265" i="1"/>
  <c r="F5265" i="1"/>
  <c r="AL5264" i="1"/>
  <c r="AI5264" i="1" s="1"/>
  <c r="AH5264" i="1"/>
  <c r="U5264" i="1"/>
  <c r="Q5264" i="1"/>
  <c r="K5264" i="1"/>
  <c r="J5264" i="1"/>
  <c r="I5264" i="1"/>
  <c r="F5264" i="1"/>
  <c r="AL5263" i="1"/>
  <c r="AI5263" i="1" s="1"/>
  <c r="AH5263" i="1"/>
  <c r="U5263" i="1"/>
  <c r="Q5263" i="1"/>
  <c r="K5263" i="1"/>
  <c r="J5263" i="1"/>
  <c r="I5263" i="1"/>
  <c r="F5263" i="1"/>
  <c r="AL5262" i="1"/>
  <c r="AH5262" i="1"/>
  <c r="U5262" i="1"/>
  <c r="Q5262" i="1"/>
  <c r="K5262" i="1"/>
  <c r="J5262" i="1"/>
  <c r="I5262" i="1"/>
  <c r="F5262" i="1"/>
  <c r="AL5261" i="1"/>
  <c r="AI5261" i="1" s="1"/>
  <c r="AH5261" i="1"/>
  <c r="U5261" i="1"/>
  <c r="Q5261" i="1"/>
  <c r="K5261" i="1"/>
  <c r="J5261" i="1"/>
  <c r="I5261" i="1"/>
  <c r="F5261" i="1"/>
  <c r="AL5260" i="1"/>
  <c r="AI5260" i="1" s="1"/>
  <c r="AH5260" i="1"/>
  <c r="U5260" i="1"/>
  <c r="Q5260" i="1"/>
  <c r="K5260" i="1"/>
  <c r="J5260" i="1"/>
  <c r="I5260" i="1"/>
  <c r="F5260" i="1"/>
  <c r="AL5259" i="1"/>
  <c r="AI5259" i="1" s="1"/>
  <c r="AH5259" i="1"/>
  <c r="U5259" i="1"/>
  <c r="Q5259" i="1"/>
  <c r="K5259" i="1"/>
  <c r="J5259" i="1"/>
  <c r="I5259" i="1"/>
  <c r="F5259" i="1"/>
  <c r="AL5258" i="1"/>
  <c r="AI5258" i="1" s="1"/>
  <c r="AH5258" i="1"/>
  <c r="U5258" i="1"/>
  <c r="Q5258" i="1"/>
  <c r="K5258" i="1"/>
  <c r="J5258" i="1"/>
  <c r="I5258" i="1"/>
  <c r="F5258" i="1"/>
  <c r="AL5257" i="1"/>
  <c r="AI5257" i="1" s="1"/>
  <c r="AH5257" i="1"/>
  <c r="U5257" i="1"/>
  <c r="Q5257" i="1"/>
  <c r="K5257" i="1"/>
  <c r="J5257" i="1"/>
  <c r="I5257" i="1"/>
  <c r="F5257" i="1"/>
  <c r="AL5256" i="1"/>
  <c r="AI5256" i="1" s="1"/>
  <c r="AH5256" i="1"/>
  <c r="U5256" i="1"/>
  <c r="Q5256" i="1"/>
  <c r="K5256" i="1"/>
  <c r="J5256" i="1"/>
  <c r="I5256" i="1"/>
  <c r="F5256" i="1"/>
  <c r="AL5255" i="1"/>
  <c r="AI5255" i="1" s="1"/>
  <c r="AH5255" i="1"/>
  <c r="U5255" i="1"/>
  <c r="Q5255" i="1"/>
  <c r="K5255" i="1"/>
  <c r="J5255" i="1"/>
  <c r="I5255" i="1"/>
  <c r="F5255" i="1"/>
  <c r="AL5254" i="1"/>
  <c r="AI5254" i="1" s="1"/>
  <c r="AH5254" i="1"/>
  <c r="U5254" i="1"/>
  <c r="Q5254" i="1"/>
  <c r="K5254" i="1"/>
  <c r="J5254" i="1"/>
  <c r="I5254" i="1"/>
  <c r="F5254" i="1"/>
  <c r="AL5253" i="1"/>
  <c r="AI5253" i="1" s="1"/>
  <c r="AH5253" i="1"/>
  <c r="U5253" i="1"/>
  <c r="Q5253" i="1"/>
  <c r="K5253" i="1"/>
  <c r="J5253" i="1"/>
  <c r="I5253" i="1"/>
  <c r="F5253" i="1"/>
  <c r="AL5252" i="1"/>
  <c r="AI5252" i="1" s="1"/>
  <c r="AH5252" i="1"/>
  <c r="U5252" i="1"/>
  <c r="Q5252" i="1"/>
  <c r="K5252" i="1"/>
  <c r="J5252" i="1"/>
  <c r="I5252" i="1"/>
  <c r="F5252" i="1"/>
  <c r="AL5251" i="1"/>
  <c r="AI5251" i="1" s="1"/>
  <c r="AH5251" i="1"/>
  <c r="U5251" i="1"/>
  <c r="Q5251" i="1"/>
  <c r="K5251" i="1"/>
  <c r="J5251" i="1"/>
  <c r="I5251" i="1"/>
  <c r="F5251" i="1"/>
  <c r="AL5250" i="1"/>
  <c r="AI5250" i="1" s="1"/>
  <c r="AH5250" i="1"/>
  <c r="U5250" i="1"/>
  <c r="Q5250" i="1"/>
  <c r="K5250" i="1"/>
  <c r="J5250" i="1"/>
  <c r="I5250" i="1"/>
  <c r="F5250" i="1"/>
  <c r="AL5249" i="1"/>
  <c r="AI5249" i="1" s="1"/>
  <c r="AH5249" i="1"/>
  <c r="U5249" i="1"/>
  <c r="Q5249" i="1"/>
  <c r="K5249" i="1"/>
  <c r="J5249" i="1"/>
  <c r="I5249" i="1"/>
  <c r="F5249" i="1"/>
  <c r="AL5248" i="1"/>
  <c r="AI5248" i="1" s="1"/>
  <c r="AH5248" i="1"/>
  <c r="U5248" i="1"/>
  <c r="Q5248" i="1"/>
  <c r="K5248" i="1"/>
  <c r="J5248" i="1"/>
  <c r="I5248" i="1"/>
  <c r="F5248" i="1"/>
  <c r="AL5247" i="1"/>
  <c r="AI5247" i="1" s="1"/>
  <c r="AH5247" i="1"/>
  <c r="U5247" i="1"/>
  <c r="Q5247" i="1"/>
  <c r="K5247" i="1"/>
  <c r="J5247" i="1"/>
  <c r="I5247" i="1"/>
  <c r="F5247" i="1"/>
  <c r="AL5246" i="1"/>
  <c r="AI5246" i="1" s="1"/>
  <c r="AH5246" i="1"/>
  <c r="U5246" i="1"/>
  <c r="Q5246" i="1"/>
  <c r="K5246" i="1"/>
  <c r="J5246" i="1"/>
  <c r="I5246" i="1"/>
  <c r="F5246" i="1"/>
  <c r="AL5245" i="1"/>
  <c r="AI5245" i="1" s="1"/>
  <c r="AH5245" i="1"/>
  <c r="U5245" i="1"/>
  <c r="Q5245" i="1"/>
  <c r="K5245" i="1"/>
  <c r="J5245" i="1"/>
  <c r="I5245" i="1"/>
  <c r="F5245" i="1"/>
  <c r="AL5244" i="1"/>
  <c r="AI5244" i="1" s="1"/>
  <c r="AH5244" i="1"/>
  <c r="U5244" i="1"/>
  <c r="Q5244" i="1"/>
  <c r="K5244" i="1"/>
  <c r="J5244" i="1"/>
  <c r="I5244" i="1"/>
  <c r="F5244" i="1"/>
  <c r="AL5243" i="1"/>
  <c r="AI5243" i="1" s="1"/>
  <c r="AH5243" i="1"/>
  <c r="U5243" i="1"/>
  <c r="Q5243" i="1"/>
  <c r="K5243" i="1"/>
  <c r="J5243" i="1"/>
  <c r="I5243" i="1"/>
  <c r="F5243" i="1"/>
  <c r="AL5242" i="1"/>
  <c r="AI5242" i="1" s="1"/>
  <c r="AH5242" i="1"/>
  <c r="U5242" i="1"/>
  <c r="Q5242" i="1"/>
  <c r="K5242" i="1"/>
  <c r="J5242" i="1"/>
  <c r="I5242" i="1"/>
  <c r="F5242" i="1"/>
  <c r="AL5241" i="1"/>
  <c r="AI5241" i="1" s="1"/>
  <c r="AH5241" i="1"/>
  <c r="U5241" i="1"/>
  <c r="Q5241" i="1"/>
  <c r="K5241" i="1"/>
  <c r="J5241" i="1"/>
  <c r="I5241" i="1"/>
  <c r="F5241" i="1"/>
  <c r="AL5240" i="1"/>
  <c r="AI5240" i="1" s="1"/>
  <c r="AH5240" i="1"/>
  <c r="U5240" i="1"/>
  <c r="Q5240" i="1"/>
  <c r="K5240" i="1"/>
  <c r="J5240" i="1"/>
  <c r="I5240" i="1"/>
  <c r="F5240" i="1"/>
  <c r="AL5239" i="1"/>
  <c r="AI5239" i="1" s="1"/>
  <c r="AH5239" i="1"/>
  <c r="U5239" i="1"/>
  <c r="Q5239" i="1"/>
  <c r="K5239" i="1"/>
  <c r="J5239" i="1"/>
  <c r="I5239" i="1"/>
  <c r="F5239" i="1"/>
  <c r="AL5238" i="1"/>
  <c r="AI5238" i="1" s="1"/>
  <c r="AH5238" i="1"/>
  <c r="U5238" i="1"/>
  <c r="Q5238" i="1"/>
  <c r="K5238" i="1"/>
  <c r="J5238" i="1"/>
  <c r="I5238" i="1"/>
  <c r="F5238" i="1"/>
  <c r="AL5237" i="1"/>
  <c r="AI5237" i="1" s="1"/>
  <c r="AH5237" i="1"/>
  <c r="U5237" i="1"/>
  <c r="Q5237" i="1"/>
  <c r="K5237" i="1"/>
  <c r="J5237" i="1"/>
  <c r="I5237" i="1"/>
  <c r="F5237" i="1"/>
  <c r="AL5236" i="1"/>
  <c r="AI5236" i="1" s="1"/>
  <c r="AH5236" i="1"/>
  <c r="U5236" i="1"/>
  <c r="Q5236" i="1"/>
  <c r="K5236" i="1"/>
  <c r="J5236" i="1"/>
  <c r="I5236" i="1"/>
  <c r="F5236" i="1"/>
  <c r="AL5235" i="1"/>
  <c r="AI5235" i="1" s="1"/>
  <c r="AH5235" i="1"/>
  <c r="U5235" i="1"/>
  <c r="Q5235" i="1"/>
  <c r="K5235" i="1"/>
  <c r="J5235" i="1"/>
  <c r="I5235" i="1"/>
  <c r="F5235" i="1"/>
  <c r="AL5234" i="1"/>
  <c r="AI5234" i="1" s="1"/>
  <c r="AH5234" i="1"/>
  <c r="U5234" i="1"/>
  <c r="Q5234" i="1"/>
  <c r="K5234" i="1"/>
  <c r="J5234" i="1"/>
  <c r="I5234" i="1"/>
  <c r="F5234" i="1"/>
  <c r="AL5233" i="1"/>
  <c r="AI5233" i="1" s="1"/>
  <c r="AH5233" i="1"/>
  <c r="U5233" i="1"/>
  <c r="Q5233" i="1"/>
  <c r="K5233" i="1"/>
  <c r="J5233" i="1"/>
  <c r="I5233" i="1"/>
  <c r="F5233" i="1"/>
  <c r="AL5232" i="1"/>
  <c r="AI5232" i="1" s="1"/>
  <c r="AH5232" i="1"/>
  <c r="U5232" i="1"/>
  <c r="Q5232" i="1"/>
  <c r="K5232" i="1"/>
  <c r="J5232" i="1"/>
  <c r="I5232" i="1"/>
  <c r="F5232" i="1"/>
  <c r="AL5231" i="1"/>
  <c r="AH5231" i="1"/>
  <c r="U5231" i="1"/>
  <c r="Q5231" i="1"/>
  <c r="K5231" i="1"/>
  <c r="J5231" i="1"/>
  <c r="I5231" i="1"/>
  <c r="F5231" i="1"/>
  <c r="AL5230" i="1"/>
  <c r="AI5230" i="1" s="1"/>
  <c r="AH5230" i="1"/>
  <c r="U5230" i="1"/>
  <c r="Q5230" i="1"/>
  <c r="K5230" i="1"/>
  <c r="J5230" i="1"/>
  <c r="I5230" i="1"/>
  <c r="F5230" i="1"/>
  <c r="AL5229" i="1"/>
  <c r="AI5229" i="1" s="1"/>
  <c r="AH5229" i="1"/>
  <c r="U5229" i="1"/>
  <c r="Q5229" i="1"/>
  <c r="K5229" i="1"/>
  <c r="J5229" i="1"/>
  <c r="I5229" i="1"/>
  <c r="F5229" i="1"/>
  <c r="AL5228" i="1"/>
  <c r="AI5228" i="1" s="1"/>
  <c r="AH5228" i="1"/>
  <c r="U5228" i="1"/>
  <c r="Q5228" i="1"/>
  <c r="K5228" i="1"/>
  <c r="J5228" i="1"/>
  <c r="I5228" i="1"/>
  <c r="F5228" i="1"/>
  <c r="AL5227" i="1"/>
  <c r="AI5227" i="1" s="1"/>
  <c r="AH5227" i="1"/>
  <c r="U5227" i="1"/>
  <c r="Q5227" i="1"/>
  <c r="K5227" i="1"/>
  <c r="J5227" i="1"/>
  <c r="I5227" i="1"/>
  <c r="F5227" i="1"/>
  <c r="AL5226" i="1"/>
  <c r="AI5226" i="1" s="1"/>
  <c r="AH5226" i="1"/>
  <c r="U5226" i="1"/>
  <c r="Q5226" i="1"/>
  <c r="K5226" i="1"/>
  <c r="J5226" i="1"/>
  <c r="I5226" i="1"/>
  <c r="F5226" i="1"/>
  <c r="AL5225" i="1"/>
  <c r="AI5225" i="1" s="1"/>
  <c r="AH5225" i="1"/>
  <c r="U5225" i="1"/>
  <c r="Q5225" i="1"/>
  <c r="K5225" i="1"/>
  <c r="J5225" i="1"/>
  <c r="I5225" i="1"/>
  <c r="F5225" i="1"/>
  <c r="AL5224" i="1"/>
  <c r="AI5224" i="1" s="1"/>
  <c r="AH5224" i="1"/>
  <c r="U5224" i="1"/>
  <c r="Q5224" i="1"/>
  <c r="K5224" i="1"/>
  <c r="J5224" i="1"/>
  <c r="I5224" i="1"/>
  <c r="F5224" i="1"/>
  <c r="AL5223" i="1"/>
  <c r="AI5223" i="1" s="1"/>
  <c r="AH5223" i="1"/>
  <c r="U5223" i="1"/>
  <c r="Q5223" i="1"/>
  <c r="K5223" i="1"/>
  <c r="J5223" i="1"/>
  <c r="I5223" i="1"/>
  <c r="F5223" i="1"/>
  <c r="AL5222" i="1"/>
  <c r="AI5222" i="1" s="1"/>
  <c r="AH5222" i="1"/>
  <c r="U5222" i="1"/>
  <c r="Q5222" i="1"/>
  <c r="K5222" i="1"/>
  <c r="J5222" i="1"/>
  <c r="I5222" i="1"/>
  <c r="F5222" i="1"/>
  <c r="AL5221" i="1"/>
  <c r="AI5221" i="1" s="1"/>
  <c r="AH5221" i="1"/>
  <c r="U5221" i="1"/>
  <c r="Q5221" i="1"/>
  <c r="K5221" i="1"/>
  <c r="J5221" i="1"/>
  <c r="I5221" i="1"/>
  <c r="F5221" i="1"/>
  <c r="AL5220" i="1"/>
  <c r="AH5220" i="1"/>
  <c r="U5220" i="1"/>
  <c r="Q5220" i="1"/>
  <c r="K5220" i="1"/>
  <c r="J5220" i="1"/>
  <c r="I5220" i="1"/>
  <c r="F5220" i="1"/>
  <c r="AL5219" i="1"/>
  <c r="AI5219" i="1" s="1"/>
  <c r="AH5219" i="1"/>
  <c r="U5219" i="1"/>
  <c r="Q5219" i="1"/>
  <c r="K5219" i="1"/>
  <c r="J5219" i="1"/>
  <c r="I5219" i="1"/>
  <c r="F5219" i="1"/>
  <c r="AL5218" i="1"/>
  <c r="AI5218" i="1" s="1"/>
  <c r="AH5218" i="1"/>
  <c r="U5218" i="1"/>
  <c r="Q5218" i="1"/>
  <c r="K5218" i="1"/>
  <c r="J5218" i="1"/>
  <c r="I5218" i="1"/>
  <c r="F5218" i="1"/>
  <c r="AL5217" i="1"/>
  <c r="AI5217" i="1" s="1"/>
  <c r="AH5217" i="1"/>
  <c r="U5217" i="1"/>
  <c r="Q5217" i="1"/>
  <c r="K5217" i="1"/>
  <c r="J5217" i="1"/>
  <c r="I5217" i="1"/>
  <c r="F5217" i="1"/>
  <c r="AL5216" i="1"/>
  <c r="AI5216" i="1" s="1"/>
  <c r="AH5216" i="1"/>
  <c r="U5216" i="1"/>
  <c r="Q5216" i="1"/>
  <c r="K5216" i="1"/>
  <c r="J5216" i="1"/>
  <c r="I5216" i="1"/>
  <c r="F5216" i="1"/>
  <c r="AL5215" i="1"/>
  <c r="AI5215" i="1" s="1"/>
  <c r="AH5215" i="1"/>
  <c r="U5215" i="1"/>
  <c r="Q5215" i="1"/>
  <c r="K5215" i="1"/>
  <c r="J5215" i="1"/>
  <c r="I5215" i="1"/>
  <c r="F5215" i="1"/>
  <c r="AL5214" i="1"/>
  <c r="AI5214" i="1" s="1"/>
  <c r="AH5214" i="1"/>
  <c r="U5214" i="1"/>
  <c r="Q5214" i="1"/>
  <c r="K5214" i="1"/>
  <c r="J5214" i="1"/>
  <c r="I5214" i="1"/>
  <c r="F5214" i="1"/>
  <c r="AL5213" i="1"/>
  <c r="AI5213" i="1" s="1"/>
  <c r="AH5213" i="1"/>
  <c r="U5213" i="1"/>
  <c r="Q5213" i="1"/>
  <c r="K5213" i="1"/>
  <c r="J5213" i="1"/>
  <c r="I5213" i="1"/>
  <c r="F5213" i="1"/>
  <c r="AL5212" i="1"/>
  <c r="AI5212" i="1" s="1"/>
  <c r="AH5212" i="1"/>
  <c r="U5212" i="1"/>
  <c r="Q5212" i="1"/>
  <c r="K5212" i="1"/>
  <c r="J5212" i="1"/>
  <c r="I5212" i="1"/>
  <c r="F5212" i="1"/>
  <c r="AL5211" i="1"/>
  <c r="AH5211" i="1"/>
  <c r="U5211" i="1"/>
  <c r="Q5211" i="1"/>
  <c r="K5211" i="1"/>
  <c r="J5211" i="1"/>
  <c r="I5211" i="1"/>
  <c r="F5211" i="1"/>
  <c r="AL5210" i="1"/>
  <c r="AH5210" i="1"/>
  <c r="U5210" i="1"/>
  <c r="Q5210" i="1"/>
  <c r="K5210" i="1"/>
  <c r="J5210" i="1"/>
  <c r="I5210" i="1"/>
  <c r="F5210" i="1"/>
  <c r="AL5209" i="1"/>
  <c r="AH5209" i="1"/>
  <c r="U5209" i="1"/>
  <c r="Q5209" i="1"/>
  <c r="K5209" i="1"/>
  <c r="J5209" i="1"/>
  <c r="I5209" i="1"/>
  <c r="F5209" i="1"/>
  <c r="AL5208" i="1"/>
  <c r="AI5208" i="1" s="1"/>
  <c r="AH5208" i="1"/>
  <c r="U5208" i="1"/>
  <c r="Q5208" i="1"/>
  <c r="K5208" i="1"/>
  <c r="J5208" i="1"/>
  <c r="I5208" i="1"/>
  <c r="F5208" i="1"/>
  <c r="AL5207" i="1"/>
  <c r="AI5207" i="1" s="1"/>
  <c r="AH5207" i="1"/>
  <c r="U5207" i="1"/>
  <c r="Q5207" i="1"/>
  <c r="K5207" i="1"/>
  <c r="J5207" i="1"/>
  <c r="I5207" i="1"/>
  <c r="F5207" i="1"/>
  <c r="AL5206" i="1"/>
  <c r="AI5206" i="1" s="1"/>
  <c r="AH5206" i="1"/>
  <c r="U5206" i="1"/>
  <c r="Q5206" i="1"/>
  <c r="K5206" i="1"/>
  <c r="J5206" i="1"/>
  <c r="I5206" i="1"/>
  <c r="F5206" i="1"/>
  <c r="AL5205" i="1"/>
  <c r="AI5205" i="1" s="1"/>
  <c r="AH5205" i="1"/>
  <c r="U5205" i="1"/>
  <c r="Q5205" i="1"/>
  <c r="K5205" i="1"/>
  <c r="J5205" i="1"/>
  <c r="I5205" i="1"/>
  <c r="F5205" i="1"/>
  <c r="AL5204" i="1"/>
  <c r="AI5204" i="1" s="1"/>
  <c r="AH5204" i="1"/>
  <c r="U5204" i="1"/>
  <c r="Q5204" i="1"/>
  <c r="K5204" i="1"/>
  <c r="J5204" i="1"/>
  <c r="I5204" i="1"/>
  <c r="F5204" i="1"/>
  <c r="AL5203" i="1"/>
  <c r="AI5203" i="1" s="1"/>
  <c r="AH5203" i="1"/>
  <c r="U5203" i="1"/>
  <c r="Q5203" i="1"/>
  <c r="K5203" i="1"/>
  <c r="J5203" i="1"/>
  <c r="I5203" i="1"/>
  <c r="F5203" i="1"/>
  <c r="AL5202" i="1"/>
  <c r="AI5202" i="1" s="1"/>
  <c r="AH5202" i="1"/>
  <c r="U5202" i="1"/>
  <c r="Q5202" i="1"/>
  <c r="K5202" i="1"/>
  <c r="J5202" i="1"/>
  <c r="I5202" i="1"/>
  <c r="F5202" i="1"/>
  <c r="AL5201" i="1"/>
  <c r="AI5201" i="1" s="1"/>
  <c r="AH5201" i="1"/>
  <c r="U5201" i="1"/>
  <c r="Q5201" i="1"/>
  <c r="K5201" i="1"/>
  <c r="J5201" i="1"/>
  <c r="I5201" i="1"/>
  <c r="F5201" i="1"/>
  <c r="AL5200" i="1"/>
  <c r="AI5200" i="1" s="1"/>
  <c r="AH5200" i="1"/>
  <c r="U5200" i="1"/>
  <c r="Q5200" i="1"/>
  <c r="K5200" i="1"/>
  <c r="J5200" i="1"/>
  <c r="I5200" i="1"/>
  <c r="F5200" i="1"/>
  <c r="AL5199" i="1"/>
  <c r="AI5199" i="1" s="1"/>
  <c r="AH5199" i="1"/>
  <c r="U5199" i="1"/>
  <c r="Q5199" i="1"/>
  <c r="K5199" i="1"/>
  <c r="J5199" i="1"/>
  <c r="I5199" i="1"/>
  <c r="F5199" i="1"/>
  <c r="AL5198" i="1"/>
  <c r="AI5198" i="1" s="1"/>
  <c r="AH5198" i="1"/>
  <c r="U5198" i="1"/>
  <c r="Q5198" i="1"/>
  <c r="K5198" i="1"/>
  <c r="J5198" i="1"/>
  <c r="I5198" i="1"/>
  <c r="F5198" i="1"/>
  <c r="AL5197" i="1"/>
  <c r="AI5197" i="1" s="1"/>
  <c r="AH5197" i="1"/>
  <c r="U5197" i="1"/>
  <c r="Q5197" i="1"/>
  <c r="K5197" i="1"/>
  <c r="J5197" i="1"/>
  <c r="I5197" i="1"/>
  <c r="F5197" i="1"/>
  <c r="AL5196" i="1"/>
  <c r="AI5196" i="1" s="1"/>
  <c r="AH5196" i="1"/>
  <c r="U5196" i="1"/>
  <c r="Q5196" i="1"/>
  <c r="K5196" i="1"/>
  <c r="J5196" i="1"/>
  <c r="I5196" i="1"/>
  <c r="F5196" i="1"/>
  <c r="AL5195" i="1"/>
  <c r="AI5195" i="1" s="1"/>
  <c r="AH5195" i="1"/>
  <c r="U5195" i="1"/>
  <c r="Q5195" i="1"/>
  <c r="K5195" i="1"/>
  <c r="J5195" i="1"/>
  <c r="I5195" i="1"/>
  <c r="F5195" i="1"/>
  <c r="AL5194" i="1"/>
  <c r="AI5194" i="1" s="1"/>
  <c r="AH5194" i="1"/>
  <c r="U5194" i="1"/>
  <c r="Q5194" i="1"/>
  <c r="K5194" i="1"/>
  <c r="J5194" i="1"/>
  <c r="I5194" i="1"/>
  <c r="F5194" i="1"/>
  <c r="AL5193" i="1"/>
  <c r="AI5193" i="1" s="1"/>
  <c r="AH5193" i="1"/>
  <c r="U5193" i="1"/>
  <c r="Q5193" i="1"/>
  <c r="K5193" i="1"/>
  <c r="J5193" i="1"/>
  <c r="I5193" i="1"/>
  <c r="F5193" i="1"/>
  <c r="AL5192" i="1"/>
  <c r="AI5192" i="1" s="1"/>
  <c r="AH5192" i="1"/>
  <c r="U5192" i="1"/>
  <c r="Q5192" i="1"/>
  <c r="K5192" i="1"/>
  <c r="J5192" i="1"/>
  <c r="I5192" i="1"/>
  <c r="F5192" i="1"/>
  <c r="AL5191" i="1"/>
  <c r="AI5191" i="1" s="1"/>
  <c r="AH5191" i="1"/>
  <c r="U5191" i="1"/>
  <c r="Q5191" i="1"/>
  <c r="K5191" i="1"/>
  <c r="J5191" i="1"/>
  <c r="I5191" i="1"/>
  <c r="F5191" i="1"/>
  <c r="AL5190" i="1"/>
  <c r="AI5190" i="1" s="1"/>
  <c r="AH5190" i="1"/>
  <c r="U5190" i="1"/>
  <c r="Q5190" i="1"/>
  <c r="K5190" i="1"/>
  <c r="J5190" i="1"/>
  <c r="I5190" i="1"/>
  <c r="F5190" i="1"/>
  <c r="AL5189" i="1"/>
  <c r="AI5189" i="1" s="1"/>
  <c r="AH5189" i="1"/>
  <c r="U5189" i="1"/>
  <c r="Q5189" i="1"/>
  <c r="K5189" i="1"/>
  <c r="J5189" i="1"/>
  <c r="I5189" i="1"/>
  <c r="F5189" i="1"/>
  <c r="AL5188" i="1"/>
  <c r="AI5188" i="1" s="1"/>
  <c r="AH5188" i="1"/>
  <c r="U5188" i="1"/>
  <c r="Q5188" i="1"/>
  <c r="K5188" i="1"/>
  <c r="J5188" i="1"/>
  <c r="I5188" i="1"/>
  <c r="F5188" i="1"/>
  <c r="AL5187" i="1"/>
  <c r="AI5187" i="1" s="1"/>
  <c r="AH5187" i="1"/>
  <c r="U5187" i="1"/>
  <c r="Q5187" i="1"/>
  <c r="K5187" i="1"/>
  <c r="J5187" i="1"/>
  <c r="I5187" i="1"/>
  <c r="F5187" i="1"/>
  <c r="AL5186" i="1"/>
  <c r="AI5186" i="1" s="1"/>
  <c r="AH5186" i="1"/>
  <c r="U5186" i="1"/>
  <c r="Q5186" i="1"/>
  <c r="K5186" i="1"/>
  <c r="J5186" i="1"/>
  <c r="I5186" i="1"/>
  <c r="F5186" i="1"/>
  <c r="AL5185" i="1"/>
  <c r="AI5185" i="1" s="1"/>
  <c r="AH5185" i="1"/>
  <c r="U5185" i="1"/>
  <c r="Q5185" i="1"/>
  <c r="K5185" i="1"/>
  <c r="J5185" i="1"/>
  <c r="I5185" i="1"/>
  <c r="F5185" i="1"/>
  <c r="AL5184" i="1"/>
  <c r="AI5184" i="1" s="1"/>
  <c r="AH5184" i="1"/>
  <c r="U5184" i="1"/>
  <c r="Q5184" i="1"/>
  <c r="K5184" i="1"/>
  <c r="J5184" i="1"/>
  <c r="I5184" i="1"/>
  <c r="F5184" i="1"/>
  <c r="AL5183" i="1"/>
  <c r="AI5183" i="1" s="1"/>
  <c r="AH5183" i="1"/>
  <c r="U5183" i="1"/>
  <c r="Q5183" i="1"/>
  <c r="K5183" i="1"/>
  <c r="J5183" i="1"/>
  <c r="I5183" i="1"/>
  <c r="F5183" i="1"/>
  <c r="AL5182" i="1"/>
  <c r="AI5182" i="1" s="1"/>
  <c r="AH5182" i="1"/>
  <c r="U5182" i="1"/>
  <c r="Q5182" i="1"/>
  <c r="K5182" i="1"/>
  <c r="J5182" i="1"/>
  <c r="I5182" i="1"/>
  <c r="F5182" i="1"/>
  <c r="AL5181" i="1"/>
  <c r="AI5181" i="1" s="1"/>
  <c r="AH5181" i="1"/>
  <c r="U5181" i="1"/>
  <c r="Q5181" i="1"/>
  <c r="K5181" i="1"/>
  <c r="J5181" i="1"/>
  <c r="I5181" i="1"/>
  <c r="F5181" i="1"/>
  <c r="AL5180" i="1"/>
  <c r="AI5180" i="1" s="1"/>
  <c r="AH5180" i="1"/>
  <c r="U5180" i="1"/>
  <c r="Q5180" i="1"/>
  <c r="K5180" i="1"/>
  <c r="J5180" i="1"/>
  <c r="I5180" i="1"/>
  <c r="F5180" i="1"/>
  <c r="AL5179" i="1"/>
  <c r="AI5179" i="1" s="1"/>
  <c r="AH5179" i="1"/>
  <c r="U5179" i="1"/>
  <c r="Q5179" i="1"/>
  <c r="K5179" i="1"/>
  <c r="J5179" i="1"/>
  <c r="I5179" i="1"/>
  <c r="F5179" i="1"/>
  <c r="AL5178" i="1"/>
  <c r="AI5178" i="1" s="1"/>
  <c r="AH5178" i="1"/>
  <c r="U5178" i="1"/>
  <c r="Q5178" i="1"/>
  <c r="K5178" i="1"/>
  <c r="J5178" i="1"/>
  <c r="I5178" i="1"/>
  <c r="F5178" i="1"/>
  <c r="AL5177" i="1"/>
  <c r="AI5177" i="1" s="1"/>
  <c r="AH5177" i="1"/>
  <c r="U5177" i="1"/>
  <c r="Q5177" i="1"/>
  <c r="K5177" i="1"/>
  <c r="J5177" i="1"/>
  <c r="I5177" i="1"/>
  <c r="F5177" i="1"/>
  <c r="AL5176" i="1"/>
  <c r="AI5176" i="1" s="1"/>
  <c r="AH5176" i="1"/>
  <c r="U5176" i="1"/>
  <c r="Q5176" i="1"/>
  <c r="K5176" i="1"/>
  <c r="J5176" i="1"/>
  <c r="I5176" i="1"/>
  <c r="F5176" i="1"/>
  <c r="AL5175" i="1"/>
  <c r="AI5175" i="1" s="1"/>
  <c r="AH5175" i="1"/>
  <c r="U5175" i="1"/>
  <c r="Q5175" i="1"/>
  <c r="K5175" i="1"/>
  <c r="J5175" i="1"/>
  <c r="I5175" i="1"/>
  <c r="F5175" i="1"/>
  <c r="AL5174" i="1"/>
  <c r="AI5174" i="1" s="1"/>
  <c r="AH5174" i="1"/>
  <c r="U5174" i="1"/>
  <c r="Q5174" i="1"/>
  <c r="K5174" i="1"/>
  <c r="J5174" i="1"/>
  <c r="I5174" i="1"/>
  <c r="F5174" i="1"/>
  <c r="AL5173" i="1"/>
  <c r="AI5173" i="1" s="1"/>
  <c r="AH5173" i="1"/>
  <c r="U5173" i="1"/>
  <c r="Q5173" i="1"/>
  <c r="K5173" i="1"/>
  <c r="J5173" i="1"/>
  <c r="I5173" i="1"/>
  <c r="F5173" i="1"/>
  <c r="AL5172" i="1"/>
  <c r="AI5172" i="1" s="1"/>
  <c r="AH5172" i="1"/>
  <c r="U5172" i="1"/>
  <c r="Q5172" i="1"/>
  <c r="K5172" i="1"/>
  <c r="J5172" i="1"/>
  <c r="I5172" i="1"/>
  <c r="F5172" i="1"/>
  <c r="AL5171" i="1"/>
  <c r="AI5171" i="1" s="1"/>
  <c r="AH5171" i="1"/>
  <c r="U5171" i="1"/>
  <c r="Q5171" i="1"/>
  <c r="K5171" i="1"/>
  <c r="J5171" i="1"/>
  <c r="I5171" i="1"/>
  <c r="F5171" i="1"/>
  <c r="AL5170" i="1"/>
  <c r="AI5170" i="1" s="1"/>
  <c r="AH5170" i="1"/>
  <c r="U5170" i="1"/>
  <c r="Q5170" i="1"/>
  <c r="K5170" i="1"/>
  <c r="J5170" i="1"/>
  <c r="I5170" i="1"/>
  <c r="F5170" i="1"/>
  <c r="AL5169" i="1"/>
  <c r="AI5169" i="1" s="1"/>
  <c r="AH5169" i="1"/>
  <c r="Q5169" i="1"/>
  <c r="K5169" i="1"/>
  <c r="J5169" i="1"/>
  <c r="I5169" i="1"/>
  <c r="F5169" i="1"/>
  <c r="AL5168" i="1"/>
  <c r="AI5168" i="1" s="1"/>
  <c r="AH5168" i="1"/>
  <c r="U5168" i="1"/>
  <c r="Q5168" i="1"/>
  <c r="K5168" i="1"/>
  <c r="J5168" i="1"/>
  <c r="I5168" i="1"/>
  <c r="F5168" i="1"/>
  <c r="AL5167" i="1"/>
  <c r="AI5167" i="1" s="1"/>
  <c r="AH5167" i="1"/>
  <c r="U5167" i="1"/>
  <c r="Q5167" i="1"/>
  <c r="K5167" i="1"/>
  <c r="J5167" i="1"/>
  <c r="I5167" i="1"/>
  <c r="F5167" i="1"/>
  <c r="AL5166" i="1"/>
  <c r="AI5166" i="1" s="1"/>
  <c r="AH5166" i="1"/>
  <c r="U5166" i="1"/>
  <c r="Q5166" i="1"/>
  <c r="K5166" i="1"/>
  <c r="J5166" i="1"/>
  <c r="I5166" i="1"/>
  <c r="F5166" i="1"/>
  <c r="AL5165" i="1"/>
  <c r="AI5165" i="1" s="1"/>
  <c r="AH5165" i="1"/>
  <c r="U5165" i="1"/>
  <c r="Q5165" i="1"/>
  <c r="K5165" i="1"/>
  <c r="J5165" i="1"/>
  <c r="I5165" i="1"/>
  <c r="F5165" i="1"/>
  <c r="AL5164" i="1"/>
  <c r="AI5164" i="1" s="1"/>
  <c r="AH5164" i="1"/>
  <c r="U5164" i="1"/>
  <c r="Q5164" i="1"/>
  <c r="K5164" i="1"/>
  <c r="J5164" i="1"/>
  <c r="I5164" i="1"/>
  <c r="F5164" i="1"/>
  <c r="AL5163" i="1"/>
  <c r="AI5163" i="1" s="1"/>
  <c r="AH5163" i="1"/>
  <c r="U5163" i="1"/>
  <c r="Q5163" i="1"/>
  <c r="K5163" i="1"/>
  <c r="J5163" i="1"/>
  <c r="I5163" i="1"/>
  <c r="F5163" i="1"/>
  <c r="AL5162" i="1"/>
  <c r="AI5162" i="1" s="1"/>
  <c r="AH5162" i="1"/>
  <c r="U5162" i="1"/>
  <c r="Q5162" i="1"/>
  <c r="K5162" i="1"/>
  <c r="J5162" i="1"/>
  <c r="I5162" i="1"/>
  <c r="F5162" i="1"/>
  <c r="AL5161" i="1"/>
  <c r="AI5161" i="1" s="1"/>
  <c r="AH5161" i="1"/>
  <c r="U5161" i="1"/>
  <c r="Q5161" i="1"/>
  <c r="K5161" i="1"/>
  <c r="J5161" i="1"/>
  <c r="I5161" i="1"/>
  <c r="F5161" i="1"/>
  <c r="AL5160" i="1"/>
  <c r="AI5160" i="1" s="1"/>
  <c r="AH5160" i="1"/>
  <c r="U5160" i="1"/>
  <c r="Q5160" i="1"/>
  <c r="K5160" i="1"/>
  <c r="J5160" i="1"/>
  <c r="I5160" i="1"/>
  <c r="F5160" i="1"/>
  <c r="AL5159" i="1"/>
  <c r="AI5159" i="1" s="1"/>
  <c r="AH5159" i="1"/>
  <c r="U5159" i="1"/>
  <c r="Q5159" i="1"/>
  <c r="K5159" i="1"/>
  <c r="J5159" i="1"/>
  <c r="I5159" i="1"/>
  <c r="F5159" i="1"/>
  <c r="AL5158" i="1"/>
  <c r="AI5158" i="1" s="1"/>
  <c r="AH5158" i="1"/>
  <c r="U5158" i="1"/>
  <c r="Q5158" i="1"/>
  <c r="K5158" i="1"/>
  <c r="J5158" i="1"/>
  <c r="I5158" i="1"/>
  <c r="F5158" i="1"/>
  <c r="AL5157" i="1"/>
  <c r="AI5157" i="1" s="1"/>
  <c r="AH5157" i="1"/>
  <c r="U5157" i="1"/>
  <c r="Q5157" i="1"/>
  <c r="K5157" i="1"/>
  <c r="J5157" i="1"/>
  <c r="I5157" i="1"/>
  <c r="F5157" i="1"/>
  <c r="AL5156" i="1"/>
  <c r="AI5156" i="1" s="1"/>
  <c r="AH5156" i="1"/>
  <c r="U5156" i="1"/>
  <c r="Q5156" i="1"/>
  <c r="K5156" i="1"/>
  <c r="J5156" i="1"/>
  <c r="I5156" i="1"/>
  <c r="F5156" i="1"/>
  <c r="AL5155" i="1"/>
  <c r="AI5155" i="1" s="1"/>
  <c r="AH5155" i="1"/>
  <c r="U5155" i="1"/>
  <c r="Q5155" i="1"/>
  <c r="K5155" i="1"/>
  <c r="J5155" i="1"/>
  <c r="I5155" i="1"/>
  <c r="F5155" i="1"/>
  <c r="AL5154" i="1"/>
  <c r="AI5154" i="1" s="1"/>
  <c r="AH5154" i="1"/>
  <c r="U5154" i="1"/>
  <c r="Q5154" i="1"/>
  <c r="K5154" i="1"/>
  <c r="J5154" i="1"/>
  <c r="I5154" i="1"/>
  <c r="F5154" i="1"/>
  <c r="AL5153" i="1"/>
  <c r="AI5153" i="1" s="1"/>
  <c r="AH5153" i="1"/>
  <c r="U5153" i="1"/>
  <c r="Q5153" i="1"/>
  <c r="K5153" i="1"/>
  <c r="J5153" i="1"/>
  <c r="I5153" i="1"/>
  <c r="F5153" i="1"/>
  <c r="AL5152" i="1"/>
  <c r="AI5152" i="1" s="1"/>
  <c r="AH5152" i="1"/>
  <c r="U5152" i="1"/>
  <c r="Q5152" i="1"/>
  <c r="K5152" i="1"/>
  <c r="J5152" i="1"/>
  <c r="I5152" i="1"/>
  <c r="F5152" i="1"/>
  <c r="AL5151" i="1"/>
  <c r="AI5151" i="1" s="1"/>
  <c r="AH5151" i="1"/>
  <c r="U5151" i="1"/>
  <c r="Q5151" i="1"/>
  <c r="K5151" i="1"/>
  <c r="J5151" i="1"/>
  <c r="I5151" i="1"/>
  <c r="F5151" i="1"/>
  <c r="AL5150" i="1"/>
  <c r="AI5150" i="1" s="1"/>
  <c r="AH5150" i="1"/>
  <c r="U5150" i="1"/>
  <c r="Q5150" i="1"/>
  <c r="K5150" i="1"/>
  <c r="J5150" i="1"/>
  <c r="I5150" i="1"/>
  <c r="F5150" i="1"/>
  <c r="AL5149" i="1"/>
  <c r="AI5149" i="1" s="1"/>
  <c r="AH5149" i="1"/>
  <c r="U5149" i="1"/>
  <c r="Q5149" i="1"/>
  <c r="K5149" i="1"/>
  <c r="J5149" i="1"/>
  <c r="I5149" i="1"/>
  <c r="F5149" i="1"/>
  <c r="AL5148" i="1"/>
  <c r="AI5148" i="1" s="1"/>
  <c r="AH5148" i="1"/>
  <c r="U5148" i="1"/>
  <c r="Q5148" i="1"/>
  <c r="K5148" i="1"/>
  <c r="J5148" i="1"/>
  <c r="I5148" i="1"/>
  <c r="F5148" i="1"/>
  <c r="AL5147" i="1"/>
  <c r="AI5147" i="1" s="1"/>
  <c r="AH5147" i="1"/>
  <c r="U5147" i="1"/>
  <c r="Q5147" i="1"/>
  <c r="K5147" i="1"/>
  <c r="J5147" i="1"/>
  <c r="I5147" i="1"/>
  <c r="F5147" i="1"/>
  <c r="AL5146" i="1"/>
  <c r="AI5146" i="1" s="1"/>
  <c r="AH5146" i="1"/>
  <c r="U5146" i="1"/>
  <c r="Q5146" i="1"/>
  <c r="K5146" i="1"/>
  <c r="J5146" i="1"/>
  <c r="I5146" i="1"/>
  <c r="F5146" i="1"/>
  <c r="AL5145" i="1"/>
  <c r="AI5145" i="1" s="1"/>
  <c r="AH5145" i="1"/>
  <c r="U5145" i="1"/>
  <c r="Q5145" i="1"/>
  <c r="K5145" i="1"/>
  <c r="J5145" i="1"/>
  <c r="I5145" i="1"/>
  <c r="F5145" i="1"/>
  <c r="AL5144" i="1"/>
  <c r="AI5144" i="1" s="1"/>
  <c r="AH5144" i="1"/>
  <c r="U5144" i="1"/>
  <c r="Q5144" i="1"/>
  <c r="K5144" i="1"/>
  <c r="J5144" i="1"/>
  <c r="I5144" i="1"/>
  <c r="F5144" i="1"/>
  <c r="AL5143" i="1"/>
  <c r="AI5143" i="1" s="1"/>
  <c r="AH5143" i="1"/>
  <c r="U5143" i="1"/>
  <c r="Q5143" i="1"/>
  <c r="K5143" i="1"/>
  <c r="J5143" i="1"/>
  <c r="I5143" i="1"/>
  <c r="F5143" i="1"/>
  <c r="AL5142" i="1"/>
  <c r="AI5142" i="1" s="1"/>
  <c r="AH5142" i="1"/>
  <c r="U5142" i="1"/>
  <c r="Q5142" i="1"/>
  <c r="K5142" i="1"/>
  <c r="J5142" i="1"/>
  <c r="I5142" i="1"/>
  <c r="F5142" i="1"/>
  <c r="AL5141" i="1"/>
  <c r="AI5141" i="1" s="1"/>
  <c r="AH5141" i="1"/>
  <c r="U5141" i="1"/>
  <c r="Q5141" i="1"/>
  <c r="K5141" i="1"/>
  <c r="J5141" i="1"/>
  <c r="I5141" i="1"/>
  <c r="F5141" i="1"/>
  <c r="AL5140" i="1"/>
  <c r="AI5140" i="1" s="1"/>
  <c r="AH5140" i="1"/>
  <c r="U5140" i="1"/>
  <c r="Q5140" i="1"/>
  <c r="K5140" i="1"/>
  <c r="J5140" i="1"/>
  <c r="I5140" i="1"/>
  <c r="F5140" i="1"/>
  <c r="AL5139" i="1"/>
  <c r="AI5139" i="1" s="1"/>
  <c r="AH5139" i="1"/>
  <c r="U5139" i="1"/>
  <c r="Q5139" i="1"/>
  <c r="K5139" i="1"/>
  <c r="J5139" i="1"/>
  <c r="I5139" i="1"/>
  <c r="F5139" i="1"/>
  <c r="AL5138" i="1"/>
  <c r="AI5138" i="1" s="1"/>
  <c r="AH5138" i="1"/>
  <c r="U5138" i="1"/>
  <c r="Q5138" i="1"/>
  <c r="K5138" i="1"/>
  <c r="J5138" i="1"/>
  <c r="I5138" i="1"/>
  <c r="F5138" i="1"/>
  <c r="AL5137" i="1"/>
  <c r="AI5137" i="1" s="1"/>
  <c r="AH5137" i="1"/>
  <c r="U5137" i="1"/>
  <c r="Q5137" i="1"/>
  <c r="K5137" i="1"/>
  <c r="J5137" i="1"/>
  <c r="I5137" i="1"/>
  <c r="F5137" i="1"/>
  <c r="AL5136" i="1"/>
  <c r="AI5136" i="1" s="1"/>
  <c r="AH5136" i="1"/>
  <c r="U5136" i="1"/>
  <c r="Q5136" i="1"/>
  <c r="K5136" i="1"/>
  <c r="J5136" i="1"/>
  <c r="I5136" i="1"/>
  <c r="F5136" i="1"/>
  <c r="AL5135" i="1"/>
  <c r="AI5135" i="1" s="1"/>
  <c r="AH5135" i="1"/>
  <c r="U5135" i="1"/>
  <c r="Q5135" i="1"/>
  <c r="K5135" i="1"/>
  <c r="J5135" i="1"/>
  <c r="I5135" i="1"/>
  <c r="F5135" i="1"/>
  <c r="AL5134" i="1"/>
  <c r="AI5134" i="1" s="1"/>
  <c r="AH5134" i="1"/>
  <c r="U5134" i="1"/>
  <c r="Q5134" i="1"/>
  <c r="K5134" i="1"/>
  <c r="J5134" i="1"/>
  <c r="I5134" i="1"/>
  <c r="F5134" i="1"/>
  <c r="AL5133" i="1"/>
  <c r="AI5133" i="1" s="1"/>
  <c r="AH5133" i="1"/>
  <c r="U5133" i="1"/>
  <c r="Q5133" i="1"/>
  <c r="K5133" i="1"/>
  <c r="J5133" i="1"/>
  <c r="I5133" i="1"/>
  <c r="F5133" i="1"/>
  <c r="AL5132" i="1"/>
  <c r="AI5132" i="1" s="1"/>
  <c r="AH5132" i="1"/>
  <c r="U5132" i="1"/>
  <c r="Q5132" i="1"/>
  <c r="K5132" i="1"/>
  <c r="J5132" i="1"/>
  <c r="I5132" i="1"/>
  <c r="F5132" i="1"/>
  <c r="AL5131" i="1"/>
  <c r="AI5131" i="1" s="1"/>
  <c r="AH5131" i="1"/>
  <c r="U5131" i="1"/>
  <c r="Q5131" i="1"/>
  <c r="K5131" i="1"/>
  <c r="J5131" i="1"/>
  <c r="I5131" i="1"/>
  <c r="F5131" i="1"/>
  <c r="AL5130" i="1"/>
  <c r="AI5130" i="1" s="1"/>
  <c r="AH5130" i="1"/>
  <c r="U5130" i="1"/>
  <c r="Q5130" i="1"/>
  <c r="K5130" i="1"/>
  <c r="J5130" i="1"/>
  <c r="I5130" i="1"/>
  <c r="F5130" i="1"/>
  <c r="AL5129" i="1"/>
  <c r="AI5129" i="1" s="1"/>
  <c r="AH5129" i="1"/>
  <c r="U5129" i="1"/>
  <c r="Q5129" i="1"/>
  <c r="K5129" i="1"/>
  <c r="J5129" i="1"/>
  <c r="I5129" i="1"/>
  <c r="F5129" i="1"/>
  <c r="AL5128" i="1"/>
  <c r="AI5128" i="1" s="1"/>
  <c r="AH5128" i="1"/>
  <c r="U5128" i="1"/>
  <c r="Q5128" i="1"/>
  <c r="K5128" i="1"/>
  <c r="J5128" i="1"/>
  <c r="I5128" i="1"/>
  <c r="F5128" i="1"/>
  <c r="AL5127" i="1"/>
  <c r="AI5127" i="1" s="1"/>
  <c r="AH5127" i="1"/>
  <c r="U5127" i="1"/>
  <c r="Q5127" i="1"/>
  <c r="K5127" i="1"/>
  <c r="J5127" i="1"/>
  <c r="I5127" i="1"/>
  <c r="F5127" i="1"/>
  <c r="AL5126" i="1"/>
  <c r="AI5126" i="1" s="1"/>
  <c r="AH5126" i="1"/>
  <c r="U5126" i="1"/>
  <c r="Q5126" i="1"/>
  <c r="K5126" i="1"/>
  <c r="J5126" i="1"/>
  <c r="I5126" i="1"/>
  <c r="F5126" i="1"/>
  <c r="AL5125" i="1"/>
  <c r="AI5125" i="1" s="1"/>
  <c r="AH5125" i="1"/>
  <c r="U5125" i="1"/>
  <c r="Q5125" i="1"/>
  <c r="K5125" i="1"/>
  <c r="J5125" i="1"/>
  <c r="I5125" i="1"/>
  <c r="F5125" i="1"/>
  <c r="AL5124" i="1"/>
  <c r="AI5124" i="1" s="1"/>
  <c r="AH5124" i="1"/>
  <c r="U5124" i="1"/>
  <c r="Q5124" i="1"/>
  <c r="K5124" i="1"/>
  <c r="J5124" i="1"/>
  <c r="I5124" i="1"/>
  <c r="F5124" i="1"/>
  <c r="AL5123" i="1"/>
  <c r="AI5123" i="1" s="1"/>
  <c r="AH5123" i="1"/>
  <c r="U5123" i="1"/>
  <c r="Q5123" i="1"/>
  <c r="K5123" i="1"/>
  <c r="J5123" i="1"/>
  <c r="I5123" i="1"/>
  <c r="F5123" i="1"/>
  <c r="AL5122" i="1"/>
  <c r="AI5122" i="1" s="1"/>
  <c r="AH5122" i="1"/>
  <c r="U5122" i="1"/>
  <c r="Q5122" i="1"/>
  <c r="K5122" i="1"/>
  <c r="J5122" i="1"/>
  <c r="I5122" i="1"/>
  <c r="F5122" i="1"/>
  <c r="AL5121" i="1"/>
  <c r="AI5121" i="1" s="1"/>
  <c r="AH5121" i="1"/>
  <c r="U5121" i="1"/>
  <c r="Q5121" i="1"/>
  <c r="K5121" i="1"/>
  <c r="J5121" i="1"/>
  <c r="I5121" i="1"/>
  <c r="F5121" i="1"/>
  <c r="AL5120" i="1"/>
  <c r="AI5120" i="1" s="1"/>
  <c r="AH5120" i="1"/>
  <c r="U5120" i="1"/>
  <c r="Q5120" i="1"/>
  <c r="K5120" i="1"/>
  <c r="J5120" i="1"/>
  <c r="I5120" i="1"/>
  <c r="F5120" i="1"/>
  <c r="AL5119" i="1"/>
  <c r="AI5119" i="1" s="1"/>
  <c r="AH5119" i="1"/>
  <c r="U5119" i="1"/>
  <c r="Q5119" i="1"/>
  <c r="K5119" i="1"/>
  <c r="J5119" i="1"/>
  <c r="I5119" i="1"/>
  <c r="F5119" i="1"/>
  <c r="AL5118" i="1"/>
  <c r="AI5118" i="1" s="1"/>
  <c r="AH5118" i="1"/>
  <c r="U5118" i="1"/>
  <c r="Q5118" i="1"/>
  <c r="K5118" i="1"/>
  <c r="J5118" i="1"/>
  <c r="I5118" i="1"/>
  <c r="F5118" i="1"/>
  <c r="AL5117" i="1"/>
  <c r="AI5117" i="1" s="1"/>
  <c r="AH5117" i="1"/>
  <c r="U5117" i="1"/>
  <c r="Q5117" i="1"/>
  <c r="K5117" i="1"/>
  <c r="J5117" i="1"/>
  <c r="I5117" i="1"/>
  <c r="F5117" i="1"/>
  <c r="AL5116" i="1"/>
  <c r="AI5116" i="1" s="1"/>
  <c r="AH5116" i="1"/>
  <c r="U5116" i="1"/>
  <c r="Q5116" i="1"/>
  <c r="K5116" i="1"/>
  <c r="J5116" i="1"/>
  <c r="I5116" i="1"/>
  <c r="F5116" i="1"/>
  <c r="AL5115" i="1"/>
  <c r="AI5115" i="1" s="1"/>
  <c r="AH5115" i="1"/>
  <c r="U5115" i="1"/>
  <c r="Q5115" i="1"/>
  <c r="K5115" i="1"/>
  <c r="J5115" i="1"/>
  <c r="I5115" i="1"/>
  <c r="F5115" i="1"/>
  <c r="AL5114" i="1"/>
  <c r="AI5114" i="1" s="1"/>
  <c r="AH5114" i="1"/>
  <c r="U5114" i="1"/>
  <c r="Q5114" i="1"/>
  <c r="K5114" i="1"/>
  <c r="J5114" i="1"/>
  <c r="I5114" i="1"/>
  <c r="F5114" i="1"/>
  <c r="AL5113" i="1"/>
  <c r="AI5113" i="1" s="1"/>
  <c r="AH5113" i="1"/>
  <c r="U5113" i="1"/>
  <c r="Q5113" i="1"/>
  <c r="K5113" i="1"/>
  <c r="J5113" i="1"/>
  <c r="I5113" i="1"/>
  <c r="F5113" i="1"/>
  <c r="AL5112" i="1"/>
  <c r="AI5112" i="1" s="1"/>
  <c r="AH5112" i="1"/>
  <c r="U5112" i="1"/>
  <c r="Q5112" i="1"/>
  <c r="K5112" i="1"/>
  <c r="J5112" i="1"/>
  <c r="I5112" i="1"/>
  <c r="F5112" i="1"/>
  <c r="AL5111" i="1"/>
  <c r="AI5111" i="1" s="1"/>
  <c r="AH5111" i="1"/>
  <c r="U5111" i="1"/>
  <c r="Q5111" i="1"/>
  <c r="K5111" i="1"/>
  <c r="J5111" i="1"/>
  <c r="I5111" i="1"/>
  <c r="F5111" i="1"/>
  <c r="AL5110" i="1"/>
  <c r="AI5110" i="1" s="1"/>
  <c r="AH5110" i="1"/>
  <c r="U5110" i="1"/>
  <c r="Q5110" i="1"/>
  <c r="K5110" i="1"/>
  <c r="J5110" i="1"/>
  <c r="I5110" i="1"/>
  <c r="F5110" i="1"/>
  <c r="AL5109" i="1"/>
  <c r="AI5109" i="1" s="1"/>
  <c r="AH5109" i="1"/>
  <c r="U5109" i="1"/>
  <c r="Q5109" i="1"/>
  <c r="K5109" i="1"/>
  <c r="J5109" i="1"/>
  <c r="I5109" i="1"/>
  <c r="F5109" i="1"/>
  <c r="AL5108" i="1"/>
  <c r="AI5108" i="1" s="1"/>
  <c r="AH5108" i="1"/>
  <c r="U5108" i="1"/>
  <c r="Q5108" i="1"/>
  <c r="K5108" i="1"/>
  <c r="J5108" i="1"/>
  <c r="I5108" i="1"/>
  <c r="F5108" i="1"/>
  <c r="AL5107" i="1"/>
  <c r="AI5107" i="1" s="1"/>
  <c r="AH5107" i="1"/>
  <c r="U5107" i="1"/>
  <c r="Q5107" i="1"/>
  <c r="K5107" i="1"/>
  <c r="J5107" i="1"/>
  <c r="I5107" i="1"/>
  <c r="F5107" i="1"/>
  <c r="AL5106" i="1"/>
  <c r="AI5106" i="1" s="1"/>
  <c r="AH5106" i="1"/>
  <c r="U5106" i="1"/>
  <c r="Q5106" i="1"/>
  <c r="K5106" i="1"/>
  <c r="J5106" i="1"/>
  <c r="I5106" i="1"/>
  <c r="F5106" i="1"/>
  <c r="AL5105" i="1"/>
  <c r="AI5105" i="1" s="1"/>
  <c r="AH5105" i="1"/>
  <c r="U5105" i="1"/>
  <c r="Q5105" i="1"/>
  <c r="K5105" i="1"/>
  <c r="J5105" i="1"/>
  <c r="I5105" i="1"/>
  <c r="F5105" i="1"/>
  <c r="AL5104" i="1"/>
  <c r="AI5104" i="1" s="1"/>
  <c r="AH5104" i="1"/>
  <c r="U5104" i="1"/>
  <c r="Q5104" i="1"/>
  <c r="K5104" i="1"/>
  <c r="J5104" i="1"/>
  <c r="I5104" i="1"/>
  <c r="F5104" i="1"/>
  <c r="AL5103" i="1"/>
  <c r="AI5103" i="1" s="1"/>
  <c r="AH5103" i="1"/>
  <c r="U5103" i="1"/>
  <c r="Q5103" i="1"/>
  <c r="K5103" i="1"/>
  <c r="J5103" i="1"/>
  <c r="I5103" i="1"/>
  <c r="F5103" i="1"/>
  <c r="AL5102" i="1"/>
  <c r="AI5102" i="1" s="1"/>
  <c r="AH5102" i="1"/>
  <c r="U5102" i="1"/>
  <c r="Q5102" i="1"/>
  <c r="K5102" i="1"/>
  <c r="J5102" i="1"/>
  <c r="I5102" i="1"/>
  <c r="F5102" i="1"/>
  <c r="AL5101" i="1"/>
  <c r="AI5101" i="1" s="1"/>
  <c r="AH5101" i="1"/>
  <c r="U5101" i="1"/>
  <c r="Q5101" i="1"/>
  <c r="K5101" i="1"/>
  <c r="J5101" i="1"/>
  <c r="I5101" i="1"/>
  <c r="F5101" i="1"/>
  <c r="AL5100" i="1"/>
  <c r="AI5100" i="1" s="1"/>
  <c r="AH5100" i="1"/>
  <c r="U5100" i="1"/>
  <c r="Q5100" i="1"/>
  <c r="K5100" i="1"/>
  <c r="J5100" i="1"/>
  <c r="I5100" i="1"/>
  <c r="F5100" i="1"/>
  <c r="AL5099" i="1"/>
  <c r="AI5099" i="1" s="1"/>
  <c r="AH5099" i="1"/>
  <c r="U5099" i="1"/>
  <c r="Q5099" i="1"/>
  <c r="K5099" i="1"/>
  <c r="J5099" i="1"/>
  <c r="I5099" i="1"/>
  <c r="F5099" i="1"/>
  <c r="AL5098" i="1"/>
  <c r="AI5098" i="1" s="1"/>
  <c r="AH5098" i="1"/>
  <c r="U5098" i="1"/>
  <c r="Q5098" i="1"/>
  <c r="K5098" i="1"/>
  <c r="J5098" i="1"/>
  <c r="I5098" i="1"/>
  <c r="F5098" i="1"/>
  <c r="AL5097" i="1"/>
  <c r="AI5097" i="1" s="1"/>
  <c r="AH5097" i="1"/>
  <c r="U5097" i="1"/>
  <c r="Q5097" i="1"/>
  <c r="K5097" i="1"/>
  <c r="J5097" i="1"/>
  <c r="I5097" i="1"/>
  <c r="F5097" i="1"/>
  <c r="AL5096" i="1"/>
  <c r="AI5096" i="1" s="1"/>
  <c r="AH5096" i="1"/>
  <c r="U5096" i="1"/>
  <c r="Q5096" i="1"/>
  <c r="K5096" i="1"/>
  <c r="J5096" i="1"/>
  <c r="I5096" i="1"/>
  <c r="F5096" i="1"/>
  <c r="AL5095" i="1"/>
  <c r="AI5095" i="1" s="1"/>
  <c r="AH5095" i="1"/>
  <c r="U5095" i="1"/>
  <c r="Q5095" i="1"/>
  <c r="K5095" i="1"/>
  <c r="J5095" i="1"/>
  <c r="I5095" i="1"/>
  <c r="F5095" i="1"/>
  <c r="AL5094" i="1"/>
  <c r="AI5094" i="1" s="1"/>
  <c r="AH5094" i="1"/>
  <c r="U5094" i="1"/>
  <c r="Q5094" i="1"/>
  <c r="K5094" i="1"/>
  <c r="J5094" i="1"/>
  <c r="I5094" i="1"/>
  <c r="F5094" i="1"/>
  <c r="AL5093" i="1"/>
  <c r="AI5093" i="1" s="1"/>
  <c r="AH5093" i="1"/>
  <c r="U5093" i="1"/>
  <c r="Q5093" i="1"/>
  <c r="K5093" i="1"/>
  <c r="J5093" i="1"/>
  <c r="I5093" i="1"/>
  <c r="F5093" i="1"/>
  <c r="AL5092" i="1"/>
  <c r="AI5092" i="1" s="1"/>
  <c r="AH5092" i="1"/>
  <c r="U5092" i="1"/>
  <c r="Q5092" i="1"/>
  <c r="K5092" i="1"/>
  <c r="J5092" i="1"/>
  <c r="I5092" i="1"/>
  <c r="F5092" i="1"/>
  <c r="AL5091" i="1"/>
  <c r="AI5091" i="1" s="1"/>
  <c r="AH5091" i="1"/>
  <c r="U5091" i="1"/>
  <c r="Q5091" i="1"/>
  <c r="K5091" i="1"/>
  <c r="J5091" i="1"/>
  <c r="I5091" i="1"/>
  <c r="F5091" i="1"/>
  <c r="AL5090" i="1"/>
  <c r="AI5090" i="1" s="1"/>
  <c r="AH5090" i="1"/>
  <c r="U5090" i="1"/>
  <c r="Q5090" i="1"/>
  <c r="K5090" i="1"/>
  <c r="J5090" i="1"/>
  <c r="I5090" i="1"/>
  <c r="F5090" i="1"/>
  <c r="AL5089" i="1"/>
  <c r="AI5089" i="1" s="1"/>
  <c r="AH5089" i="1"/>
  <c r="U5089" i="1"/>
  <c r="Q5089" i="1"/>
  <c r="K5089" i="1"/>
  <c r="J5089" i="1"/>
  <c r="I5089" i="1"/>
  <c r="F5089" i="1"/>
  <c r="AL5088" i="1"/>
  <c r="AI5088" i="1" s="1"/>
  <c r="AH5088" i="1"/>
  <c r="U5088" i="1"/>
  <c r="Q5088" i="1"/>
  <c r="K5088" i="1"/>
  <c r="J5088" i="1"/>
  <c r="I5088" i="1"/>
  <c r="F5088" i="1"/>
  <c r="AL5087" i="1"/>
  <c r="AI5087" i="1" s="1"/>
  <c r="AH5087" i="1"/>
  <c r="U5087" i="1"/>
  <c r="Q5087" i="1"/>
  <c r="K5087" i="1"/>
  <c r="J5087" i="1"/>
  <c r="I5087" i="1"/>
  <c r="F5087" i="1"/>
  <c r="AL5086" i="1"/>
  <c r="AI5086" i="1" s="1"/>
  <c r="AH5086" i="1"/>
  <c r="U5086" i="1"/>
  <c r="Q5086" i="1"/>
  <c r="K5086" i="1"/>
  <c r="J5086" i="1"/>
  <c r="I5086" i="1"/>
  <c r="F5086" i="1"/>
  <c r="AL5085" i="1"/>
  <c r="AI5085" i="1" s="1"/>
  <c r="AH5085" i="1"/>
  <c r="U5085" i="1"/>
  <c r="Q5085" i="1"/>
  <c r="K5085" i="1"/>
  <c r="J5085" i="1"/>
  <c r="I5085" i="1"/>
  <c r="F5085" i="1"/>
  <c r="AL5084" i="1"/>
  <c r="AI5084" i="1" s="1"/>
  <c r="AH5084" i="1"/>
  <c r="U5084" i="1"/>
  <c r="Q5084" i="1"/>
  <c r="K5084" i="1"/>
  <c r="J5084" i="1"/>
  <c r="I5084" i="1"/>
  <c r="F5084" i="1"/>
  <c r="AL5083" i="1"/>
  <c r="AI5083" i="1" s="1"/>
  <c r="AH5083" i="1"/>
  <c r="U5083" i="1"/>
  <c r="Q5083" i="1"/>
  <c r="K5083" i="1"/>
  <c r="J5083" i="1"/>
  <c r="I5083" i="1"/>
  <c r="F5083" i="1"/>
  <c r="AL5082" i="1"/>
  <c r="AI5082" i="1" s="1"/>
  <c r="AH5082" i="1"/>
  <c r="U5082" i="1"/>
  <c r="Q5082" i="1"/>
  <c r="K5082" i="1"/>
  <c r="J5082" i="1"/>
  <c r="I5082" i="1"/>
  <c r="F5082" i="1"/>
  <c r="AL5081" i="1"/>
  <c r="AI5081" i="1" s="1"/>
  <c r="AH5081" i="1"/>
  <c r="U5081" i="1"/>
  <c r="Q5081" i="1"/>
  <c r="K5081" i="1"/>
  <c r="J5081" i="1"/>
  <c r="I5081" i="1"/>
  <c r="F5081" i="1"/>
  <c r="AL5080" i="1"/>
  <c r="AI5080" i="1" s="1"/>
  <c r="AH5080" i="1"/>
  <c r="U5080" i="1"/>
  <c r="Q5080" i="1"/>
  <c r="K5080" i="1"/>
  <c r="J5080" i="1"/>
  <c r="I5080" i="1"/>
  <c r="F5080" i="1"/>
  <c r="AL5079" i="1"/>
  <c r="AI5079" i="1" s="1"/>
  <c r="AH5079" i="1"/>
  <c r="U5079" i="1"/>
  <c r="Q5079" i="1"/>
  <c r="K5079" i="1"/>
  <c r="J5079" i="1"/>
  <c r="I5079" i="1"/>
  <c r="F5079" i="1"/>
  <c r="AL5078" i="1"/>
  <c r="AI5078" i="1" s="1"/>
  <c r="AH5078" i="1"/>
  <c r="U5078" i="1"/>
  <c r="Q5078" i="1"/>
  <c r="K5078" i="1"/>
  <c r="J5078" i="1"/>
  <c r="I5078" i="1"/>
  <c r="F5078" i="1"/>
  <c r="AL5077" i="1"/>
  <c r="AI5077" i="1" s="1"/>
  <c r="AH5077" i="1"/>
  <c r="U5077" i="1"/>
  <c r="Q5077" i="1"/>
  <c r="K5077" i="1"/>
  <c r="J5077" i="1"/>
  <c r="I5077" i="1"/>
  <c r="F5077" i="1"/>
  <c r="AL5076" i="1"/>
  <c r="AI5076" i="1" s="1"/>
  <c r="AH5076" i="1"/>
  <c r="U5076" i="1"/>
  <c r="Q5076" i="1"/>
  <c r="K5076" i="1"/>
  <c r="J5076" i="1"/>
  <c r="I5076" i="1"/>
  <c r="F5076" i="1"/>
  <c r="AL5075" i="1"/>
  <c r="AI5075" i="1" s="1"/>
  <c r="AH5075" i="1"/>
  <c r="U5075" i="1"/>
  <c r="Q5075" i="1"/>
  <c r="K5075" i="1"/>
  <c r="J5075" i="1"/>
  <c r="I5075" i="1"/>
  <c r="F5075" i="1"/>
  <c r="AL5074" i="1"/>
  <c r="AI5074" i="1" s="1"/>
  <c r="AH5074" i="1"/>
  <c r="U5074" i="1"/>
  <c r="Q5074" i="1"/>
  <c r="K5074" i="1"/>
  <c r="J5074" i="1"/>
  <c r="I5074" i="1"/>
  <c r="F5074" i="1"/>
  <c r="AL5073" i="1"/>
  <c r="AI5073" i="1" s="1"/>
  <c r="AH5073" i="1"/>
  <c r="U5073" i="1"/>
  <c r="Q5073" i="1"/>
  <c r="K5073" i="1"/>
  <c r="J5073" i="1"/>
  <c r="I5073" i="1"/>
  <c r="F5073" i="1"/>
  <c r="AL5072" i="1"/>
  <c r="AI5072" i="1" s="1"/>
  <c r="AH5072" i="1"/>
  <c r="U5072" i="1"/>
  <c r="Q5072" i="1"/>
  <c r="K5072" i="1"/>
  <c r="J5072" i="1"/>
  <c r="I5072" i="1"/>
  <c r="F5072" i="1"/>
  <c r="AL5071" i="1"/>
  <c r="AI5071" i="1" s="1"/>
  <c r="AH5071" i="1"/>
  <c r="U5071" i="1"/>
  <c r="Q5071" i="1"/>
  <c r="K5071" i="1"/>
  <c r="J5071" i="1"/>
  <c r="I5071" i="1"/>
  <c r="F5071" i="1"/>
  <c r="AL5070" i="1"/>
  <c r="AI5070" i="1" s="1"/>
  <c r="AH5070" i="1"/>
  <c r="U5070" i="1"/>
  <c r="Q5070" i="1"/>
  <c r="K5070" i="1"/>
  <c r="J5070" i="1"/>
  <c r="I5070" i="1"/>
  <c r="F5070" i="1"/>
  <c r="AL5069" i="1"/>
  <c r="AI5069" i="1" s="1"/>
  <c r="AH5069" i="1"/>
  <c r="U5069" i="1"/>
  <c r="Q5069" i="1"/>
  <c r="K5069" i="1"/>
  <c r="J5069" i="1"/>
  <c r="I5069" i="1"/>
  <c r="F5069" i="1"/>
  <c r="AL5068" i="1"/>
  <c r="AI5068" i="1" s="1"/>
  <c r="AH5068" i="1"/>
  <c r="U5068" i="1"/>
  <c r="Q5068" i="1"/>
  <c r="K5068" i="1"/>
  <c r="J5068" i="1"/>
  <c r="I5068" i="1"/>
  <c r="F5068" i="1"/>
  <c r="AL5067" i="1"/>
  <c r="AI5067" i="1" s="1"/>
  <c r="AH5067" i="1"/>
  <c r="U5067" i="1"/>
  <c r="Q5067" i="1"/>
  <c r="K5067" i="1"/>
  <c r="J5067" i="1"/>
  <c r="I5067" i="1"/>
  <c r="F5067" i="1"/>
  <c r="AL5066" i="1"/>
  <c r="AI5066" i="1" s="1"/>
  <c r="AH5066" i="1"/>
  <c r="U5066" i="1"/>
  <c r="Q5066" i="1"/>
  <c r="K5066" i="1"/>
  <c r="J5066" i="1"/>
  <c r="I5066" i="1"/>
  <c r="F5066" i="1"/>
  <c r="AL5065" i="1"/>
  <c r="AI5065" i="1" s="1"/>
  <c r="AH5065" i="1"/>
  <c r="U5065" i="1"/>
  <c r="Q5065" i="1"/>
  <c r="K5065" i="1"/>
  <c r="J5065" i="1"/>
  <c r="I5065" i="1"/>
  <c r="F5065" i="1"/>
  <c r="AL5064" i="1"/>
  <c r="AI5064" i="1" s="1"/>
  <c r="AH5064" i="1"/>
  <c r="U5064" i="1"/>
  <c r="Q5064" i="1"/>
  <c r="K5064" i="1"/>
  <c r="J5064" i="1"/>
  <c r="I5064" i="1"/>
  <c r="F5064" i="1"/>
  <c r="AL5063" i="1"/>
  <c r="AI5063" i="1" s="1"/>
  <c r="AH5063" i="1"/>
  <c r="U5063" i="1"/>
  <c r="Q5063" i="1"/>
  <c r="K5063" i="1"/>
  <c r="J5063" i="1"/>
  <c r="I5063" i="1"/>
  <c r="F5063" i="1"/>
  <c r="AL5062" i="1"/>
  <c r="AI5062" i="1" s="1"/>
  <c r="AH5062" i="1"/>
  <c r="U5062" i="1"/>
  <c r="Q5062" i="1"/>
  <c r="K5062" i="1"/>
  <c r="J5062" i="1"/>
  <c r="I5062" i="1"/>
  <c r="F5062" i="1"/>
  <c r="AL5061" i="1"/>
  <c r="AI5061" i="1" s="1"/>
  <c r="AH5061" i="1"/>
  <c r="U5061" i="1"/>
  <c r="Q5061" i="1"/>
  <c r="K5061" i="1"/>
  <c r="J5061" i="1"/>
  <c r="I5061" i="1"/>
  <c r="F5061" i="1"/>
  <c r="AL5060" i="1"/>
  <c r="AI5060" i="1" s="1"/>
  <c r="AH5060" i="1"/>
  <c r="U5060" i="1"/>
  <c r="Q5060" i="1"/>
  <c r="K5060" i="1"/>
  <c r="J5060" i="1"/>
  <c r="I5060" i="1"/>
  <c r="F5060" i="1"/>
  <c r="AL5059" i="1"/>
  <c r="AI5059" i="1" s="1"/>
  <c r="AH5059" i="1"/>
  <c r="U5059" i="1"/>
  <c r="Q5059" i="1"/>
  <c r="K5059" i="1"/>
  <c r="J5059" i="1"/>
  <c r="I5059" i="1"/>
  <c r="F5059" i="1"/>
  <c r="AL5058" i="1"/>
  <c r="AI5058" i="1" s="1"/>
  <c r="AH5058" i="1"/>
  <c r="U5058" i="1"/>
  <c r="Q5058" i="1"/>
  <c r="K5058" i="1"/>
  <c r="J5058" i="1"/>
  <c r="I5058" i="1"/>
  <c r="F5058" i="1"/>
  <c r="AL5057" i="1"/>
  <c r="AI5057" i="1" s="1"/>
  <c r="AH5057" i="1"/>
  <c r="U5057" i="1"/>
  <c r="Q5057" i="1"/>
  <c r="K5057" i="1"/>
  <c r="J5057" i="1"/>
  <c r="I5057" i="1"/>
  <c r="F5057" i="1"/>
  <c r="AL5056" i="1"/>
  <c r="AI5056" i="1" s="1"/>
  <c r="AH5056" i="1"/>
  <c r="U5056" i="1"/>
  <c r="Q5056" i="1"/>
  <c r="K5056" i="1"/>
  <c r="J5056" i="1"/>
  <c r="I5056" i="1"/>
  <c r="F5056" i="1"/>
  <c r="AL5055" i="1"/>
  <c r="AI5055" i="1" s="1"/>
  <c r="AH5055" i="1"/>
  <c r="U5055" i="1"/>
  <c r="Q5055" i="1"/>
  <c r="K5055" i="1"/>
  <c r="J5055" i="1"/>
  <c r="I5055" i="1"/>
  <c r="F5055" i="1"/>
  <c r="AL5054" i="1"/>
  <c r="AI5054" i="1" s="1"/>
  <c r="AH5054" i="1"/>
  <c r="U5054" i="1"/>
  <c r="Q5054" i="1"/>
  <c r="K5054" i="1"/>
  <c r="J5054" i="1"/>
  <c r="I5054" i="1"/>
  <c r="F5054" i="1"/>
  <c r="AL5053" i="1"/>
  <c r="AI5053" i="1" s="1"/>
  <c r="AH5053" i="1"/>
  <c r="U5053" i="1"/>
  <c r="Q5053" i="1"/>
  <c r="K5053" i="1"/>
  <c r="J5053" i="1"/>
  <c r="I5053" i="1"/>
  <c r="F5053" i="1"/>
  <c r="AL5052" i="1"/>
  <c r="AI5052" i="1" s="1"/>
  <c r="AH5052" i="1"/>
  <c r="U5052" i="1"/>
  <c r="Q5052" i="1"/>
  <c r="K5052" i="1"/>
  <c r="J5052" i="1"/>
  <c r="I5052" i="1"/>
  <c r="F5052" i="1"/>
  <c r="AL5051" i="1"/>
  <c r="AI5051" i="1" s="1"/>
  <c r="AH5051" i="1"/>
  <c r="U5051" i="1"/>
  <c r="Q5051" i="1"/>
  <c r="K5051" i="1"/>
  <c r="J5051" i="1"/>
  <c r="I5051" i="1"/>
  <c r="F5051" i="1"/>
  <c r="AL5050" i="1"/>
  <c r="AI5050" i="1" s="1"/>
  <c r="AH5050" i="1"/>
  <c r="U5050" i="1"/>
  <c r="Q5050" i="1"/>
  <c r="K5050" i="1"/>
  <c r="J5050" i="1"/>
  <c r="I5050" i="1"/>
  <c r="F5050" i="1"/>
  <c r="AL5049" i="1"/>
  <c r="AI5049" i="1" s="1"/>
  <c r="AH5049" i="1"/>
  <c r="U5049" i="1"/>
  <c r="Q5049" i="1"/>
  <c r="K5049" i="1"/>
  <c r="J5049" i="1"/>
  <c r="I5049" i="1"/>
  <c r="F5049" i="1"/>
  <c r="AL5048" i="1"/>
  <c r="AI5048" i="1" s="1"/>
  <c r="AH5048" i="1"/>
  <c r="U5048" i="1"/>
  <c r="Q5048" i="1"/>
  <c r="K5048" i="1"/>
  <c r="J5048" i="1"/>
  <c r="I5048" i="1"/>
  <c r="F5048" i="1"/>
  <c r="AL5047" i="1"/>
  <c r="AI5047" i="1" s="1"/>
  <c r="AH5047" i="1"/>
  <c r="U5047" i="1"/>
  <c r="Q5047" i="1"/>
  <c r="K5047" i="1"/>
  <c r="J5047" i="1"/>
  <c r="I5047" i="1"/>
  <c r="F5047" i="1"/>
  <c r="AL5046" i="1"/>
  <c r="AI5046" i="1" s="1"/>
  <c r="AH5046" i="1"/>
  <c r="U5046" i="1"/>
  <c r="Q5046" i="1"/>
  <c r="K5046" i="1"/>
  <c r="J5046" i="1"/>
  <c r="I5046" i="1"/>
  <c r="F5046" i="1"/>
  <c r="AL5045" i="1"/>
  <c r="AI5045" i="1" s="1"/>
  <c r="AH5045" i="1"/>
  <c r="U5045" i="1"/>
  <c r="Q5045" i="1"/>
  <c r="K5045" i="1"/>
  <c r="J5045" i="1"/>
  <c r="I5045" i="1"/>
  <c r="F5045" i="1"/>
  <c r="AL5044" i="1"/>
  <c r="AI5044" i="1" s="1"/>
  <c r="AH5044" i="1"/>
  <c r="U5044" i="1"/>
  <c r="Q5044" i="1"/>
  <c r="K5044" i="1"/>
  <c r="J5044" i="1"/>
  <c r="I5044" i="1"/>
  <c r="F5044" i="1"/>
  <c r="AL5043" i="1"/>
  <c r="AI5043" i="1" s="1"/>
  <c r="AH5043" i="1"/>
  <c r="U5043" i="1"/>
  <c r="Q5043" i="1"/>
  <c r="K5043" i="1"/>
  <c r="J5043" i="1"/>
  <c r="I5043" i="1"/>
  <c r="F5043" i="1"/>
  <c r="AL5042" i="1"/>
  <c r="AI5042" i="1" s="1"/>
  <c r="AH5042" i="1"/>
  <c r="U5042" i="1"/>
  <c r="Q5042" i="1"/>
  <c r="K5042" i="1"/>
  <c r="J5042" i="1"/>
  <c r="I5042" i="1"/>
  <c r="F5042" i="1"/>
  <c r="AL5041" i="1"/>
  <c r="AI5041" i="1" s="1"/>
  <c r="AH5041" i="1"/>
  <c r="U5041" i="1"/>
  <c r="Q5041" i="1"/>
  <c r="K5041" i="1"/>
  <c r="J5041" i="1"/>
  <c r="I5041" i="1"/>
  <c r="F5041" i="1"/>
  <c r="AL5040" i="1"/>
  <c r="AI5040" i="1" s="1"/>
  <c r="AH5040" i="1"/>
  <c r="U5040" i="1"/>
  <c r="Q5040" i="1"/>
  <c r="K5040" i="1"/>
  <c r="J5040" i="1"/>
  <c r="I5040" i="1"/>
  <c r="F5040" i="1"/>
  <c r="AL5039" i="1"/>
  <c r="AI5039" i="1" s="1"/>
  <c r="AH5039" i="1"/>
  <c r="U5039" i="1"/>
  <c r="Q5039" i="1"/>
  <c r="K5039" i="1"/>
  <c r="J5039" i="1"/>
  <c r="I5039" i="1"/>
  <c r="F5039" i="1"/>
  <c r="AL5038" i="1"/>
  <c r="AI5038" i="1" s="1"/>
  <c r="AH5038" i="1"/>
  <c r="U5038" i="1"/>
  <c r="Q5038" i="1"/>
  <c r="K5038" i="1"/>
  <c r="J5038" i="1"/>
  <c r="I5038" i="1"/>
  <c r="F5038" i="1"/>
  <c r="AL5037" i="1"/>
  <c r="AI5037" i="1" s="1"/>
  <c r="AH5037" i="1"/>
  <c r="U5037" i="1"/>
  <c r="Q5037" i="1"/>
  <c r="K5037" i="1"/>
  <c r="J5037" i="1"/>
  <c r="I5037" i="1"/>
  <c r="F5037" i="1"/>
  <c r="AL5036" i="1"/>
  <c r="AI5036" i="1" s="1"/>
  <c r="AH5036" i="1"/>
  <c r="U5036" i="1"/>
  <c r="Q5036" i="1"/>
  <c r="K5036" i="1"/>
  <c r="J5036" i="1"/>
  <c r="I5036" i="1"/>
  <c r="F5036" i="1"/>
  <c r="AL5035" i="1"/>
  <c r="AI5035" i="1" s="1"/>
  <c r="AH5035" i="1"/>
  <c r="U5035" i="1"/>
  <c r="Q5035" i="1"/>
  <c r="K5035" i="1"/>
  <c r="J5035" i="1"/>
  <c r="I5035" i="1"/>
  <c r="F5035" i="1"/>
  <c r="AL5034" i="1"/>
  <c r="AI5034" i="1" s="1"/>
  <c r="AH5034" i="1"/>
  <c r="U5034" i="1"/>
  <c r="Q5034" i="1"/>
  <c r="K5034" i="1"/>
  <c r="J5034" i="1"/>
  <c r="I5034" i="1"/>
  <c r="F5034" i="1"/>
  <c r="AL5033" i="1"/>
  <c r="AI5033" i="1" s="1"/>
  <c r="AH5033" i="1"/>
  <c r="U5033" i="1"/>
  <c r="Q5033" i="1"/>
  <c r="K5033" i="1"/>
  <c r="J5033" i="1"/>
  <c r="I5033" i="1"/>
  <c r="F5033" i="1"/>
  <c r="AL5032" i="1"/>
  <c r="AI5032" i="1" s="1"/>
  <c r="AH5032" i="1"/>
  <c r="U5032" i="1"/>
  <c r="Q5032" i="1"/>
  <c r="K5032" i="1"/>
  <c r="J5032" i="1"/>
  <c r="I5032" i="1"/>
  <c r="F5032" i="1"/>
  <c r="AL5031" i="1"/>
  <c r="AI5031" i="1" s="1"/>
  <c r="AH5031" i="1"/>
  <c r="U5031" i="1"/>
  <c r="Q5031" i="1"/>
  <c r="K5031" i="1"/>
  <c r="J5031" i="1"/>
  <c r="I5031" i="1"/>
  <c r="F5031" i="1"/>
  <c r="AL5030" i="1"/>
  <c r="AI5030" i="1" s="1"/>
  <c r="AH5030" i="1"/>
  <c r="U5030" i="1"/>
  <c r="Q5030" i="1"/>
  <c r="K5030" i="1"/>
  <c r="J5030" i="1"/>
  <c r="I5030" i="1"/>
  <c r="F5030" i="1"/>
  <c r="AL5029" i="1"/>
  <c r="AI5029" i="1" s="1"/>
  <c r="AH5029" i="1"/>
  <c r="U5029" i="1"/>
  <c r="Q5029" i="1"/>
  <c r="K5029" i="1"/>
  <c r="J5029" i="1"/>
  <c r="I5029" i="1"/>
  <c r="F5029" i="1"/>
  <c r="AL5028" i="1"/>
  <c r="AI5028" i="1" s="1"/>
  <c r="AH5028" i="1"/>
  <c r="U5028" i="1"/>
  <c r="Q5028" i="1"/>
  <c r="K5028" i="1"/>
  <c r="J5028" i="1"/>
  <c r="I5028" i="1"/>
  <c r="F5028" i="1"/>
  <c r="AL5027" i="1"/>
  <c r="AI5027" i="1" s="1"/>
  <c r="AH5027" i="1"/>
  <c r="U5027" i="1"/>
  <c r="Q5027" i="1"/>
  <c r="K5027" i="1"/>
  <c r="J5027" i="1"/>
  <c r="I5027" i="1"/>
  <c r="F5027" i="1"/>
  <c r="AL5026" i="1"/>
  <c r="AI5026" i="1" s="1"/>
  <c r="AH5026" i="1"/>
  <c r="U5026" i="1"/>
  <c r="Q5026" i="1"/>
  <c r="K5026" i="1"/>
  <c r="J5026" i="1"/>
  <c r="I5026" i="1"/>
  <c r="F5026" i="1"/>
  <c r="AL5025" i="1"/>
  <c r="AI5025" i="1" s="1"/>
  <c r="AH5025" i="1"/>
  <c r="U5025" i="1"/>
  <c r="Q5025" i="1"/>
  <c r="K5025" i="1"/>
  <c r="J5025" i="1"/>
  <c r="I5025" i="1"/>
  <c r="F5025" i="1"/>
  <c r="AL5024" i="1"/>
  <c r="AI5024" i="1" s="1"/>
  <c r="AH5024" i="1"/>
  <c r="U5024" i="1"/>
  <c r="Q5024" i="1"/>
  <c r="K5024" i="1"/>
  <c r="J5024" i="1"/>
  <c r="I5024" i="1"/>
  <c r="F5024" i="1"/>
  <c r="AL5023" i="1"/>
  <c r="AI5023" i="1" s="1"/>
  <c r="AH5023" i="1"/>
  <c r="U5023" i="1"/>
  <c r="Q5023" i="1"/>
  <c r="K5023" i="1"/>
  <c r="J5023" i="1"/>
  <c r="I5023" i="1"/>
  <c r="F5023" i="1"/>
  <c r="AL5022" i="1"/>
  <c r="AI5022" i="1" s="1"/>
  <c r="AH5022" i="1"/>
  <c r="U5022" i="1"/>
  <c r="Q5022" i="1"/>
  <c r="K5022" i="1"/>
  <c r="J5022" i="1"/>
  <c r="I5022" i="1"/>
  <c r="F5022" i="1"/>
  <c r="AL5021" i="1"/>
  <c r="AI5021" i="1" s="1"/>
  <c r="AH5021" i="1"/>
  <c r="U5021" i="1"/>
  <c r="Q5021" i="1"/>
  <c r="K5021" i="1"/>
  <c r="J5021" i="1"/>
  <c r="I5021" i="1"/>
  <c r="F5021" i="1"/>
  <c r="AL5020" i="1"/>
  <c r="AI5020" i="1" s="1"/>
  <c r="AH5020" i="1"/>
  <c r="U5020" i="1"/>
  <c r="Q5020" i="1"/>
  <c r="K5020" i="1"/>
  <c r="J5020" i="1"/>
  <c r="I5020" i="1"/>
  <c r="F5020" i="1"/>
  <c r="AL5019" i="1"/>
  <c r="AI5019" i="1" s="1"/>
  <c r="AH5019" i="1"/>
  <c r="U5019" i="1"/>
  <c r="Q5019" i="1"/>
  <c r="K5019" i="1"/>
  <c r="J5019" i="1"/>
  <c r="I5019" i="1"/>
  <c r="F5019" i="1"/>
  <c r="AL5018" i="1"/>
  <c r="AI5018" i="1" s="1"/>
  <c r="AH5018" i="1"/>
  <c r="U5018" i="1"/>
  <c r="Q5018" i="1"/>
  <c r="K5018" i="1"/>
  <c r="J5018" i="1"/>
  <c r="I5018" i="1"/>
  <c r="F5018" i="1"/>
  <c r="AL5017" i="1"/>
  <c r="AI5017" i="1" s="1"/>
  <c r="AH5017" i="1"/>
  <c r="U5017" i="1"/>
  <c r="Q5017" i="1"/>
  <c r="K5017" i="1"/>
  <c r="J5017" i="1"/>
  <c r="I5017" i="1"/>
  <c r="F5017" i="1"/>
  <c r="AL5016" i="1"/>
  <c r="AI5016" i="1" s="1"/>
  <c r="AH5016" i="1"/>
  <c r="U5016" i="1"/>
  <c r="Q5016" i="1"/>
  <c r="K5016" i="1"/>
  <c r="J5016" i="1"/>
  <c r="I5016" i="1"/>
  <c r="F5016" i="1"/>
  <c r="AL5015" i="1"/>
  <c r="AI5015" i="1" s="1"/>
  <c r="AH5015" i="1"/>
  <c r="U5015" i="1"/>
  <c r="Q5015" i="1"/>
  <c r="K5015" i="1"/>
  <c r="J5015" i="1"/>
  <c r="I5015" i="1"/>
  <c r="F5015" i="1"/>
  <c r="AL5014" i="1"/>
  <c r="AI5014" i="1" s="1"/>
  <c r="AH5014" i="1"/>
  <c r="U5014" i="1"/>
  <c r="Q5014" i="1"/>
  <c r="K5014" i="1"/>
  <c r="J5014" i="1"/>
  <c r="I5014" i="1"/>
  <c r="F5014" i="1"/>
  <c r="AL5013" i="1"/>
  <c r="AI5013" i="1" s="1"/>
  <c r="AH5013" i="1"/>
  <c r="U5013" i="1"/>
  <c r="Q5013" i="1"/>
  <c r="K5013" i="1"/>
  <c r="J5013" i="1"/>
  <c r="I5013" i="1"/>
  <c r="F5013" i="1"/>
  <c r="AL5012" i="1"/>
  <c r="AI5012" i="1" s="1"/>
  <c r="AH5012" i="1"/>
  <c r="U5012" i="1"/>
  <c r="Q5012" i="1"/>
  <c r="K5012" i="1"/>
  <c r="J5012" i="1"/>
  <c r="I5012" i="1"/>
  <c r="F5012" i="1"/>
  <c r="AL5011" i="1"/>
  <c r="AI5011" i="1" s="1"/>
  <c r="AH5011" i="1"/>
  <c r="U5011" i="1"/>
  <c r="Q5011" i="1"/>
  <c r="K5011" i="1"/>
  <c r="J5011" i="1"/>
  <c r="I5011" i="1"/>
  <c r="F5011" i="1"/>
  <c r="AL5010" i="1"/>
  <c r="AI5010" i="1" s="1"/>
  <c r="AH5010" i="1"/>
  <c r="U5010" i="1"/>
  <c r="Q5010" i="1"/>
  <c r="K5010" i="1"/>
  <c r="J5010" i="1"/>
  <c r="I5010" i="1"/>
  <c r="F5010" i="1"/>
  <c r="AL5009" i="1"/>
  <c r="AI5009" i="1" s="1"/>
  <c r="AH5009" i="1"/>
  <c r="U5009" i="1"/>
  <c r="Q5009" i="1"/>
  <c r="K5009" i="1"/>
  <c r="J5009" i="1"/>
  <c r="I5009" i="1"/>
  <c r="F5009" i="1"/>
  <c r="AL5008" i="1"/>
  <c r="AI5008" i="1" s="1"/>
  <c r="AH5008" i="1"/>
  <c r="U5008" i="1"/>
  <c r="Q5008" i="1"/>
  <c r="K5008" i="1"/>
  <c r="J5008" i="1"/>
  <c r="I5008" i="1"/>
  <c r="F5008" i="1"/>
  <c r="AL5007" i="1"/>
  <c r="AH5007" i="1"/>
  <c r="U5007" i="1"/>
  <c r="Q5007" i="1"/>
  <c r="K5007" i="1"/>
  <c r="J5007" i="1"/>
  <c r="I5007" i="1"/>
  <c r="F5007" i="1"/>
  <c r="AL5006" i="1"/>
  <c r="AI5006" i="1" s="1"/>
  <c r="AH5006" i="1"/>
  <c r="U5006" i="1"/>
  <c r="Q5006" i="1"/>
  <c r="K5006" i="1"/>
  <c r="J5006" i="1"/>
  <c r="I5006" i="1"/>
  <c r="F5006" i="1"/>
  <c r="AL5005" i="1"/>
  <c r="AI5005" i="1" s="1"/>
  <c r="AH5005" i="1"/>
  <c r="U5005" i="1"/>
  <c r="Q5005" i="1"/>
  <c r="K5005" i="1"/>
  <c r="J5005" i="1"/>
  <c r="I5005" i="1"/>
  <c r="F5005" i="1"/>
  <c r="AL5004" i="1"/>
  <c r="AI5004" i="1" s="1"/>
  <c r="AH5004" i="1"/>
  <c r="U5004" i="1"/>
  <c r="Q5004" i="1"/>
  <c r="K5004" i="1"/>
  <c r="J5004" i="1"/>
  <c r="I5004" i="1"/>
  <c r="F5004" i="1"/>
  <c r="AL5003" i="1"/>
  <c r="AI5003" i="1" s="1"/>
  <c r="AH5003" i="1"/>
  <c r="U5003" i="1"/>
  <c r="Q5003" i="1"/>
  <c r="K5003" i="1"/>
  <c r="J5003" i="1"/>
  <c r="I5003" i="1"/>
  <c r="F5003" i="1"/>
  <c r="AL5002" i="1"/>
  <c r="AI5002" i="1" s="1"/>
  <c r="AH5002" i="1"/>
  <c r="U5002" i="1"/>
  <c r="Q5002" i="1"/>
  <c r="K5002" i="1"/>
  <c r="J5002" i="1"/>
  <c r="I5002" i="1"/>
  <c r="F5002" i="1"/>
  <c r="AL5001" i="1"/>
  <c r="AI5001" i="1" s="1"/>
  <c r="AH5001" i="1"/>
  <c r="U5001" i="1"/>
  <c r="Q5001" i="1"/>
  <c r="K5001" i="1"/>
  <c r="J5001" i="1"/>
  <c r="I5001" i="1"/>
  <c r="F5001" i="1"/>
  <c r="AL5000" i="1"/>
  <c r="AI5000" i="1" s="1"/>
  <c r="AH5000" i="1"/>
  <c r="U5000" i="1"/>
  <c r="Q5000" i="1"/>
  <c r="K5000" i="1"/>
  <c r="J5000" i="1"/>
  <c r="I5000" i="1"/>
  <c r="F5000" i="1"/>
  <c r="AL4999" i="1"/>
  <c r="AI4999" i="1" s="1"/>
  <c r="AH4999" i="1"/>
  <c r="U4999" i="1"/>
  <c r="Q4999" i="1"/>
  <c r="K4999" i="1"/>
  <c r="J4999" i="1"/>
  <c r="I4999" i="1"/>
  <c r="F4999" i="1"/>
  <c r="AL4998" i="1"/>
  <c r="AI4998" i="1" s="1"/>
  <c r="AH4998" i="1"/>
  <c r="U4998" i="1"/>
  <c r="Q4998" i="1"/>
  <c r="K4998" i="1"/>
  <c r="J4998" i="1"/>
  <c r="I4998" i="1"/>
  <c r="F4998" i="1"/>
  <c r="AL4997" i="1"/>
  <c r="AI4997" i="1" s="1"/>
  <c r="AH4997" i="1"/>
  <c r="U4997" i="1"/>
  <c r="Q4997" i="1"/>
  <c r="K4997" i="1"/>
  <c r="J4997" i="1"/>
  <c r="I4997" i="1"/>
  <c r="F4997" i="1"/>
  <c r="AL4996" i="1"/>
  <c r="AI4996" i="1" s="1"/>
  <c r="AH4996" i="1"/>
  <c r="U4996" i="1"/>
  <c r="Q4996" i="1"/>
  <c r="K4996" i="1"/>
  <c r="J4996" i="1"/>
  <c r="I4996" i="1"/>
  <c r="F4996" i="1"/>
  <c r="AL4995" i="1"/>
  <c r="AI4995" i="1" s="1"/>
  <c r="AH4995" i="1"/>
  <c r="U4995" i="1"/>
  <c r="Q4995" i="1"/>
  <c r="K4995" i="1"/>
  <c r="J4995" i="1"/>
  <c r="I4995" i="1"/>
  <c r="F4995" i="1"/>
  <c r="AL4994" i="1"/>
  <c r="AI4994" i="1" s="1"/>
  <c r="AH4994" i="1"/>
  <c r="U4994" i="1"/>
  <c r="Q4994" i="1"/>
  <c r="K4994" i="1"/>
  <c r="J4994" i="1"/>
  <c r="I4994" i="1"/>
  <c r="F4994" i="1"/>
  <c r="AL4993" i="1"/>
  <c r="AI4993" i="1" s="1"/>
  <c r="AH4993" i="1"/>
  <c r="U4993" i="1"/>
  <c r="Q4993" i="1"/>
  <c r="K4993" i="1"/>
  <c r="J4993" i="1"/>
  <c r="I4993" i="1"/>
  <c r="F4993" i="1"/>
  <c r="AL4992" i="1"/>
  <c r="AI4992" i="1" s="1"/>
  <c r="AH4992" i="1"/>
  <c r="U4992" i="1"/>
  <c r="Q4992" i="1"/>
  <c r="K4992" i="1"/>
  <c r="J4992" i="1"/>
  <c r="I4992" i="1"/>
  <c r="F4992" i="1"/>
  <c r="AL4991" i="1"/>
  <c r="AI4991" i="1" s="1"/>
  <c r="AH4991" i="1"/>
  <c r="U4991" i="1"/>
  <c r="Q4991" i="1"/>
  <c r="K4991" i="1"/>
  <c r="J4991" i="1"/>
  <c r="I4991" i="1"/>
  <c r="F4991" i="1"/>
  <c r="AL4990" i="1"/>
  <c r="AI4990" i="1" s="1"/>
  <c r="AH4990" i="1"/>
  <c r="U4990" i="1"/>
  <c r="Q4990" i="1"/>
  <c r="K4990" i="1"/>
  <c r="J4990" i="1"/>
  <c r="I4990" i="1"/>
  <c r="F4990" i="1"/>
  <c r="AL4989" i="1"/>
  <c r="AI4989" i="1" s="1"/>
  <c r="AH4989" i="1"/>
  <c r="U4989" i="1"/>
  <c r="Q4989" i="1"/>
  <c r="K4989" i="1"/>
  <c r="J4989" i="1"/>
  <c r="I4989" i="1"/>
  <c r="F4989" i="1"/>
  <c r="AL4988" i="1"/>
  <c r="AI4988" i="1" s="1"/>
  <c r="AH4988" i="1"/>
  <c r="U4988" i="1"/>
  <c r="Q4988" i="1"/>
  <c r="K4988" i="1"/>
  <c r="J4988" i="1"/>
  <c r="I4988" i="1"/>
  <c r="F4988" i="1"/>
  <c r="AL4987" i="1"/>
  <c r="AI4987" i="1" s="1"/>
  <c r="AH4987" i="1"/>
  <c r="U4987" i="1"/>
  <c r="Q4987" i="1"/>
  <c r="K4987" i="1"/>
  <c r="J4987" i="1"/>
  <c r="I4987" i="1"/>
  <c r="F4987" i="1"/>
  <c r="AL4986" i="1"/>
  <c r="AI4986" i="1" s="1"/>
  <c r="AH4986" i="1"/>
  <c r="U4986" i="1"/>
  <c r="Q4986" i="1"/>
  <c r="K4986" i="1"/>
  <c r="J4986" i="1"/>
  <c r="I4986" i="1"/>
  <c r="F4986" i="1"/>
  <c r="AL4985" i="1"/>
  <c r="AI4985" i="1" s="1"/>
  <c r="AH4985" i="1"/>
  <c r="U4985" i="1"/>
  <c r="Q4985" i="1"/>
  <c r="K4985" i="1"/>
  <c r="J4985" i="1"/>
  <c r="I4985" i="1"/>
  <c r="F4985" i="1"/>
  <c r="AL4984" i="1"/>
  <c r="AI4984" i="1" s="1"/>
  <c r="AH4984" i="1"/>
  <c r="U4984" i="1"/>
  <c r="Q4984" i="1"/>
  <c r="K4984" i="1"/>
  <c r="J4984" i="1"/>
  <c r="I4984" i="1"/>
  <c r="F4984" i="1"/>
  <c r="AL4983" i="1"/>
  <c r="AI4983" i="1" s="1"/>
  <c r="AH4983" i="1"/>
  <c r="U4983" i="1"/>
  <c r="Q4983" i="1"/>
  <c r="K4983" i="1"/>
  <c r="J4983" i="1"/>
  <c r="I4983" i="1"/>
  <c r="F4983" i="1"/>
  <c r="AL4982" i="1"/>
  <c r="AI4982" i="1" s="1"/>
  <c r="AH4982" i="1"/>
  <c r="U4982" i="1"/>
  <c r="Q4982" i="1"/>
  <c r="K4982" i="1"/>
  <c r="J4982" i="1"/>
  <c r="I4982" i="1"/>
  <c r="F4982" i="1"/>
  <c r="AL4981" i="1"/>
  <c r="AI4981" i="1" s="1"/>
  <c r="AH4981" i="1"/>
  <c r="U4981" i="1"/>
  <c r="Q4981" i="1"/>
  <c r="K4981" i="1"/>
  <c r="J4981" i="1"/>
  <c r="I4981" i="1"/>
  <c r="F4981" i="1"/>
  <c r="AL4980" i="1"/>
  <c r="AI4980" i="1" s="1"/>
  <c r="AH4980" i="1"/>
  <c r="U4980" i="1"/>
  <c r="Q4980" i="1"/>
  <c r="K4980" i="1"/>
  <c r="J4980" i="1"/>
  <c r="I4980" i="1"/>
  <c r="F4980" i="1"/>
  <c r="AL4979" i="1"/>
  <c r="AI4979" i="1" s="1"/>
  <c r="AH4979" i="1"/>
  <c r="U4979" i="1"/>
  <c r="Q4979" i="1"/>
  <c r="K4979" i="1"/>
  <c r="J4979" i="1"/>
  <c r="I4979" i="1"/>
  <c r="F4979" i="1"/>
  <c r="AL4978" i="1"/>
  <c r="AI4978" i="1" s="1"/>
  <c r="AH4978" i="1"/>
  <c r="U4978" i="1"/>
  <c r="Q4978" i="1"/>
  <c r="K4978" i="1"/>
  <c r="J4978" i="1"/>
  <c r="I4978" i="1"/>
  <c r="F4978" i="1"/>
  <c r="AL4977" i="1"/>
  <c r="AI4977" i="1" s="1"/>
  <c r="AH4977" i="1"/>
  <c r="U4977" i="1"/>
  <c r="Q4977" i="1"/>
  <c r="K4977" i="1"/>
  <c r="J4977" i="1"/>
  <c r="I4977" i="1"/>
  <c r="F4977" i="1"/>
  <c r="AL4976" i="1"/>
  <c r="AI4976" i="1" s="1"/>
  <c r="AH4976" i="1"/>
  <c r="U4976" i="1"/>
  <c r="Q4976" i="1"/>
  <c r="K4976" i="1"/>
  <c r="J4976" i="1"/>
  <c r="I4976" i="1"/>
  <c r="F4976" i="1"/>
  <c r="AL4975" i="1"/>
  <c r="AI4975" i="1" s="1"/>
  <c r="AH4975" i="1"/>
  <c r="U4975" i="1"/>
  <c r="Q4975" i="1"/>
  <c r="K4975" i="1"/>
  <c r="J4975" i="1"/>
  <c r="I4975" i="1"/>
  <c r="F4975" i="1"/>
  <c r="AL4974" i="1"/>
  <c r="AI4974" i="1" s="1"/>
  <c r="AH4974" i="1"/>
  <c r="U4974" i="1"/>
  <c r="Q4974" i="1"/>
  <c r="K4974" i="1"/>
  <c r="J4974" i="1"/>
  <c r="I4974" i="1"/>
  <c r="F4974" i="1"/>
  <c r="AL4973" i="1"/>
  <c r="AI4973" i="1" s="1"/>
  <c r="AH4973" i="1"/>
  <c r="U4973" i="1"/>
  <c r="Q4973" i="1"/>
  <c r="K4973" i="1"/>
  <c r="J4973" i="1"/>
  <c r="I4973" i="1"/>
  <c r="F4973" i="1"/>
  <c r="AL4972" i="1"/>
  <c r="AI4972" i="1" s="1"/>
  <c r="AH4972" i="1"/>
  <c r="U4972" i="1"/>
  <c r="Q4972" i="1"/>
  <c r="K4972" i="1"/>
  <c r="J4972" i="1"/>
  <c r="I4972" i="1"/>
  <c r="F4972" i="1"/>
  <c r="AL4971" i="1"/>
  <c r="AI4971" i="1" s="1"/>
  <c r="AH4971" i="1"/>
  <c r="U4971" i="1"/>
  <c r="Q4971" i="1"/>
  <c r="K4971" i="1"/>
  <c r="J4971" i="1"/>
  <c r="I4971" i="1"/>
  <c r="F4971" i="1"/>
  <c r="AL4970" i="1"/>
  <c r="AI4970" i="1" s="1"/>
  <c r="AH4970" i="1"/>
  <c r="U4970" i="1"/>
  <c r="Q4970" i="1"/>
  <c r="K4970" i="1"/>
  <c r="J4970" i="1"/>
  <c r="I4970" i="1"/>
  <c r="F4970" i="1"/>
  <c r="AL4969" i="1"/>
  <c r="AI4969" i="1" s="1"/>
  <c r="AH4969" i="1"/>
  <c r="U4969" i="1"/>
  <c r="Q4969" i="1"/>
  <c r="K4969" i="1"/>
  <c r="J4969" i="1"/>
  <c r="I4969" i="1"/>
  <c r="F4969" i="1"/>
  <c r="AL4968" i="1"/>
  <c r="AI4968" i="1" s="1"/>
  <c r="AH4968" i="1"/>
  <c r="U4968" i="1"/>
  <c r="Q4968" i="1"/>
  <c r="K4968" i="1"/>
  <c r="J4968" i="1"/>
  <c r="I4968" i="1"/>
  <c r="F4968" i="1"/>
  <c r="AL4967" i="1"/>
  <c r="AI4967" i="1" s="1"/>
  <c r="AH4967" i="1"/>
  <c r="U4967" i="1"/>
  <c r="Q4967" i="1"/>
  <c r="K4967" i="1"/>
  <c r="J4967" i="1"/>
  <c r="I4967" i="1"/>
  <c r="F4967" i="1"/>
  <c r="AL4966" i="1"/>
  <c r="AI4966" i="1" s="1"/>
  <c r="AH4966" i="1"/>
  <c r="U4966" i="1"/>
  <c r="Q4966" i="1"/>
  <c r="K4966" i="1"/>
  <c r="J4966" i="1"/>
  <c r="I4966" i="1"/>
  <c r="F4966" i="1"/>
  <c r="AL4965" i="1"/>
  <c r="AI4965" i="1" s="1"/>
  <c r="AH4965" i="1"/>
  <c r="U4965" i="1"/>
  <c r="Q4965" i="1"/>
  <c r="K4965" i="1"/>
  <c r="J4965" i="1"/>
  <c r="I4965" i="1"/>
  <c r="F4965" i="1"/>
  <c r="AL4964" i="1"/>
  <c r="AI4964" i="1" s="1"/>
  <c r="AH4964" i="1"/>
  <c r="U4964" i="1"/>
  <c r="Q4964" i="1"/>
  <c r="K4964" i="1"/>
  <c r="J4964" i="1"/>
  <c r="I4964" i="1"/>
  <c r="F4964" i="1"/>
  <c r="AL4963" i="1"/>
  <c r="AI4963" i="1" s="1"/>
  <c r="AH4963" i="1"/>
  <c r="U4963" i="1"/>
  <c r="Q4963" i="1"/>
  <c r="K4963" i="1"/>
  <c r="J4963" i="1"/>
  <c r="I4963" i="1"/>
  <c r="F4963" i="1"/>
  <c r="AL4962" i="1"/>
  <c r="AI4962" i="1" s="1"/>
  <c r="AH4962" i="1"/>
  <c r="U4962" i="1"/>
  <c r="Q4962" i="1"/>
  <c r="K4962" i="1"/>
  <c r="J4962" i="1"/>
  <c r="I4962" i="1"/>
  <c r="F4962" i="1"/>
  <c r="AL4961" i="1"/>
  <c r="AI4961" i="1" s="1"/>
  <c r="AH4961" i="1"/>
  <c r="U4961" i="1"/>
  <c r="Q4961" i="1"/>
  <c r="K4961" i="1"/>
  <c r="J4961" i="1"/>
  <c r="I4961" i="1"/>
  <c r="F4961" i="1"/>
  <c r="AL4960" i="1"/>
  <c r="AI4960" i="1" s="1"/>
  <c r="AH4960" i="1"/>
  <c r="U4960" i="1"/>
  <c r="Q4960" i="1"/>
  <c r="K4960" i="1"/>
  <c r="J4960" i="1"/>
  <c r="I4960" i="1"/>
  <c r="F4960" i="1"/>
  <c r="AL4959" i="1"/>
  <c r="AI4959" i="1" s="1"/>
  <c r="AH4959" i="1"/>
  <c r="U4959" i="1"/>
  <c r="Q4959" i="1"/>
  <c r="K4959" i="1"/>
  <c r="J4959" i="1"/>
  <c r="I4959" i="1"/>
  <c r="F4959" i="1"/>
  <c r="AL4958" i="1"/>
  <c r="AI4958" i="1" s="1"/>
  <c r="AH4958" i="1"/>
  <c r="U4958" i="1"/>
  <c r="Q4958" i="1"/>
  <c r="K4958" i="1"/>
  <c r="J4958" i="1"/>
  <c r="I4958" i="1"/>
  <c r="F4958" i="1"/>
  <c r="AL4957" i="1"/>
  <c r="AI4957" i="1" s="1"/>
  <c r="AH4957" i="1"/>
  <c r="U4957" i="1"/>
  <c r="Q4957" i="1"/>
  <c r="K4957" i="1"/>
  <c r="J4957" i="1"/>
  <c r="I4957" i="1"/>
  <c r="F4957" i="1"/>
  <c r="AL4956" i="1"/>
  <c r="AI4956" i="1" s="1"/>
  <c r="AH4956" i="1"/>
  <c r="U4956" i="1"/>
  <c r="Q4956" i="1"/>
  <c r="K4956" i="1"/>
  <c r="J4956" i="1"/>
  <c r="I4956" i="1"/>
  <c r="F4956" i="1"/>
  <c r="AL4955" i="1"/>
  <c r="AI4955" i="1" s="1"/>
  <c r="AH4955" i="1"/>
  <c r="U4955" i="1"/>
  <c r="Q4955" i="1"/>
  <c r="K4955" i="1"/>
  <c r="J4955" i="1"/>
  <c r="I4955" i="1"/>
  <c r="F4955" i="1"/>
  <c r="AL4954" i="1"/>
  <c r="AI4954" i="1" s="1"/>
  <c r="AH4954" i="1"/>
  <c r="U4954" i="1"/>
  <c r="Q4954" i="1"/>
  <c r="K4954" i="1"/>
  <c r="J4954" i="1"/>
  <c r="I4954" i="1"/>
  <c r="F4954" i="1"/>
  <c r="AL4953" i="1"/>
  <c r="AI4953" i="1" s="1"/>
  <c r="AH4953" i="1"/>
  <c r="U4953" i="1"/>
  <c r="Q4953" i="1"/>
  <c r="K4953" i="1"/>
  <c r="J4953" i="1"/>
  <c r="I4953" i="1"/>
  <c r="F4953" i="1"/>
  <c r="AL4952" i="1"/>
  <c r="AH4952" i="1"/>
  <c r="U4952" i="1"/>
  <c r="Q4952" i="1"/>
  <c r="K4952" i="1"/>
  <c r="J4952" i="1"/>
  <c r="I4952" i="1"/>
  <c r="F4952" i="1"/>
  <c r="AL4951" i="1"/>
  <c r="AI4951" i="1" s="1"/>
  <c r="AH4951" i="1"/>
  <c r="U4951" i="1"/>
  <c r="Q4951" i="1"/>
  <c r="K4951" i="1"/>
  <c r="J4951" i="1"/>
  <c r="I4951" i="1"/>
  <c r="F4951" i="1"/>
  <c r="AL4950" i="1"/>
  <c r="AI4950" i="1" s="1"/>
  <c r="AH4950" i="1"/>
  <c r="U4950" i="1"/>
  <c r="Q4950" i="1"/>
  <c r="K4950" i="1"/>
  <c r="J4950" i="1"/>
  <c r="I4950" i="1"/>
  <c r="F4950" i="1"/>
  <c r="AL4949" i="1"/>
  <c r="AI4949" i="1" s="1"/>
  <c r="AH4949" i="1"/>
  <c r="U4949" i="1"/>
  <c r="Q4949" i="1"/>
  <c r="K4949" i="1"/>
  <c r="J4949" i="1"/>
  <c r="I4949" i="1"/>
  <c r="F4949" i="1"/>
  <c r="AL4948" i="1"/>
  <c r="AI4948" i="1" s="1"/>
  <c r="AH4948" i="1"/>
  <c r="U4948" i="1"/>
  <c r="Q4948" i="1"/>
  <c r="K4948" i="1"/>
  <c r="J4948" i="1"/>
  <c r="I4948" i="1"/>
  <c r="F4948" i="1"/>
  <c r="AL4947" i="1"/>
  <c r="AI4947" i="1" s="1"/>
  <c r="AH4947" i="1"/>
  <c r="U4947" i="1"/>
  <c r="Q4947" i="1"/>
  <c r="K4947" i="1"/>
  <c r="J4947" i="1"/>
  <c r="I4947" i="1"/>
  <c r="F4947" i="1"/>
  <c r="AL4946" i="1"/>
  <c r="AI4946" i="1" s="1"/>
  <c r="AH4946" i="1"/>
  <c r="U4946" i="1"/>
  <c r="Q4946" i="1"/>
  <c r="K4946" i="1"/>
  <c r="J4946" i="1"/>
  <c r="I4946" i="1"/>
  <c r="F4946" i="1"/>
  <c r="AL4945" i="1"/>
  <c r="AI4945" i="1" s="1"/>
  <c r="AH4945" i="1"/>
  <c r="U4945" i="1"/>
  <c r="Q4945" i="1"/>
  <c r="K4945" i="1"/>
  <c r="J4945" i="1"/>
  <c r="I4945" i="1"/>
  <c r="F4945" i="1"/>
  <c r="AL4944" i="1"/>
  <c r="AI4944" i="1" s="1"/>
  <c r="AH4944" i="1"/>
  <c r="U4944" i="1"/>
  <c r="Q4944" i="1"/>
  <c r="K4944" i="1"/>
  <c r="J4944" i="1"/>
  <c r="I4944" i="1"/>
  <c r="F4944" i="1"/>
  <c r="AL4943" i="1"/>
  <c r="AI4943" i="1" s="1"/>
  <c r="AH4943" i="1"/>
  <c r="U4943" i="1"/>
  <c r="Q4943" i="1"/>
  <c r="K4943" i="1"/>
  <c r="J4943" i="1"/>
  <c r="I4943" i="1"/>
  <c r="F4943" i="1"/>
  <c r="AL4942" i="1"/>
  <c r="AI4942" i="1" s="1"/>
  <c r="AH4942" i="1"/>
  <c r="U4942" i="1"/>
  <c r="Q4942" i="1"/>
  <c r="K4942" i="1"/>
  <c r="J4942" i="1"/>
  <c r="I4942" i="1"/>
  <c r="F4942" i="1"/>
  <c r="AL4941" i="1"/>
  <c r="AI4941" i="1" s="1"/>
  <c r="AH4941" i="1"/>
  <c r="U4941" i="1"/>
  <c r="Q4941" i="1"/>
  <c r="K4941" i="1"/>
  <c r="J4941" i="1"/>
  <c r="I4941" i="1"/>
  <c r="F4941" i="1"/>
  <c r="AL4940" i="1"/>
  <c r="AI4940" i="1" s="1"/>
  <c r="AH4940" i="1"/>
  <c r="U4940" i="1"/>
  <c r="Q4940" i="1"/>
  <c r="K4940" i="1"/>
  <c r="J4940" i="1"/>
  <c r="I4940" i="1"/>
  <c r="F4940" i="1"/>
  <c r="AL4939" i="1"/>
  <c r="AI4939" i="1" s="1"/>
  <c r="U4939" i="1"/>
  <c r="Q4939" i="1"/>
  <c r="K4939" i="1"/>
  <c r="J4939" i="1"/>
  <c r="I4939" i="1"/>
  <c r="F4939" i="1"/>
  <c r="AL4938" i="1"/>
  <c r="AI4938" i="1" s="1"/>
  <c r="AH4938" i="1"/>
  <c r="U4938" i="1"/>
  <c r="Q4938" i="1"/>
  <c r="K4938" i="1"/>
  <c r="J4938" i="1"/>
  <c r="I4938" i="1"/>
  <c r="F4938" i="1"/>
  <c r="AL4937" i="1"/>
  <c r="AI4937" i="1" s="1"/>
  <c r="AH4937" i="1"/>
  <c r="U4937" i="1"/>
  <c r="Q4937" i="1"/>
  <c r="K4937" i="1"/>
  <c r="J4937" i="1"/>
  <c r="I4937" i="1"/>
  <c r="F4937" i="1"/>
  <c r="AL4936" i="1"/>
  <c r="AI4936" i="1" s="1"/>
  <c r="AH4936" i="1"/>
  <c r="U4936" i="1"/>
  <c r="Q4936" i="1"/>
  <c r="K4936" i="1"/>
  <c r="J4936" i="1"/>
  <c r="I4936" i="1"/>
  <c r="F4936" i="1"/>
  <c r="AL4935" i="1"/>
  <c r="AH4935" i="1"/>
  <c r="U4935" i="1"/>
  <c r="Q4935" i="1"/>
  <c r="K4935" i="1"/>
  <c r="J4935" i="1"/>
  <c r="I4935" i="1"/>
  <c r="F4935" i="1"/>
  <c r="AL4934" i="1"/>
  <c r="AI4934" i="1" s="1"/>
  <c r="AH4934" i="1"/>
  <c r="U4934" i="1"/>
  <c r="Q4934" i="1"/>
  <c r="K4934" i="1"/>
  <c r="J4934" i="1"/>
  <c r="I4934" i="1"/>
  <c r="F4934" i="1"/>
  <c r="AL4933" i="1"/>
  <c r="AI4933" i="1" s="1"/>
  <c r="AH4933" i="1"/>
  <c r="U4933" i="1"/>
  <c r="Q4933" i="1"/>
  <c r="K4933" i="1"/>
  <c r="J4933" i="1"/>
  <c r="I4933" i="1"/>
  <c r="F4933" i="1"/>
  <c r="AL4932" i="1"/>
  <c r="AI4932" i="1" s="1"/>
  <c r="AH4932" i="1"/>
  <c r="U4932" i="1"/>
  <c r="Q4932" i="1"/>
  <c r="K4932" i="1"/>
  <c r="J4932" i="1"/>
  <c r="I4932" i="1"/>
  <c r="F4932" i="1"/>
  <c r="AL4931" i="1"/>
  <c r="AI4931" i="1" s="1"/>
  <c r="AH4931" i="1"/>
  <c r="U4931" i="1"/>
  <c r="Q4931" i="1"/>
  <c r="K4931" i="1"/>
  <c r="J4931" i="1"/>
  <c r="I4931" i="1"/>
  <c r="F4931" i="1"/>
  <c r="AL4930" i="1"/>
  <c r="AI4930" i="1" s="1"/>
  <c r="AH4930" i="1"/>
  <c r="U4930" i="1"/>
  <c r="Q4930" i="1"/>
  <c r="K4930" i="1"/>
  <c r="J4930" i="1"/>
  <c r="I4930" i="1"/>
  <c r="F4930" i="1"/>
  <c r="AL4929" i="1"/>
  <c r="AI4929" i="1" s="1"/>
  <c r="AH4929" i="1"/>
  <c r="U4929" i="1"/>
  <c r="Q4929" i="1"/>
  <c r="K4929" i="1"/>
  <c r="J4929" i="1"/>
  <c r="I4929" i="1"/>
  <c r="F4929" i="1"/>
  <c r="AL4928" i="1"/>
  <c r="AI4928" i="1" s="1"/>
  <c r="AH4928" i="1"/>
  <c r="U4928" i="1"/>
  <c r="Q4928" i="1"/>
  <c r="K4928" i="1"/>
  <c r="J4928" i="1"/>
  <c r="I4928" i="1"/>
  <c r="F4928" i="1"/>
  <c r="AL4927" i="1"/>
  <c r="AI4927" i="1" s="1"/>
  <c r="AH4927" i="1"/>
  <c r="U4927" i="1"/>
  <c r="Q4927" i="1"/>
  <c r="K4927" i="1"/>
  <c r="J4927" i="1"/>
  <c r="I4927" i="1"/>
  <c r="F4927" i="1"/>
  <c r="AL4926" i="1"/>
  <c r="AH4926" i="1"/>
  <c r="U4926" i="1"/>
  <c r="Q4926" i="1"/>
  <c r="K4926" i="1"/>
  <c r="J4926" i="1"/>
  <c r="I4926" i="1"/>
  <c r="F4926" i="1"/>
  <c r="AL4925" i="1"/>
  <c r="AI4925" i="1" s="1"/>
  <c r="AH4925" i="1"/>
  <c r="U4925" i="1"/>
  <c r="Q4925" i="1"/>
  <c r="K4925" i="1"/>
  <c r="J4925" i="1"/>
  <c r="I4925" i="1"/>
  <c r="F4925" i="1"/>
  <c r="AL4924" i="1"/>
  <c r="AI4924" i="1" s="1"/>
  <c r="AH4924" i="1"/>
  <c r="U4924" i="1"/>
  <c r="Q4924" i="1"/>
  <c r="K4924" i="1"/>
  <c r="J4924" i="1"/>
  <c r="I4924" i="1"/>
  <c r="F4924" i="1"/>
  <c r="AL4923" i="1"/>
  <c r="AI4923" i="1" s="1"/>
  <c r="AH4923" i="1"/>
  <c r="U4923" i="1"/>
  <c r="Q4923" i="1"/>
  <c r="K4923" i="1"/>
  <c r="J4923" i="1"/>
  <c r="I4923" i="1"/>
  <c r="F4923" i="1"/>
  <c r="AL4922" i="1"/>
  <c r="AI4922" i="1" s="1"/>
  <c r="AH4922" i="1"/>
  <c r="U4922" i="1"/>
  <c r="Q4922" i="1"/>
  <c r="K4922" i="1"/>
  <c r="J4922" i="1"/>
  <c r="I4922" i="1"/>
  <c r="F4922" i="1"/>
  <c r="AL4921" i="1"/>
  <c r="AI4921" i="1" s="1"/>
  <c r="AH4921" i="1"/>
  <c r="U4921" i="1"/>
  <c r="Q4921" i="1"/>
  <c r="K4921" i="1"/>
  <c r="J4921" i="1"/>
  <c r="I4921" i="1"/>
  <c r="F4921" i="1"/>
  <c r="AL4920" i="1"/>
  <c r="AI4920" i="1" s="1"/>
  <c r="AH4920" i="1"/>
  <c r="U4920" i="1"/>
  <c r="Q4920" i="1"/>
  <c r="K4920" i="1"/>
  <c r="J4920" i="1"/>
  <c r="I4920" i="1"/>
  <c r="F4920" i="1"/>
  <c r="AL4919" i="1"/>
  <c r="AI4919" i="1" s="1"/>
  <c r="AH4919" i="1"/>
  <c r="U4919" i="1"/>
  <c r="Q4919" i="1"/>
  <c r="K4919" i="1"/>
  <c r="J4919" i="1"/>
  <c r="I4919" i="1"/>
  <c r="F4919" i="1"/>
  <c r="AL4918" i="1"/>
  <c r="AH4918" i="1"/>
  <c r="U4918" i="1"/>
  <c r="Q4918" i="1"/>
  <c r="K4918" i="1"/>
  <c r="J4918" i="1"/>
  <c r="I4918" i="1"/>
  <c r="F4918" i="1"/>
  <c r="AL4917" i="1"/>
  <c r="AH4917" i="1"/>
  <c r="U4917" i="1"/>
  <c r="Q4917" i="1"/>
  <c r="K4917" i="1"/>
  <c r="J4917" i="1"/>
  <c r="I4917" i="1"/>
  <c r="F4917" i="1"/>
  <c r="AL4916" i="1"/>
  <c r="AI4916" i="1" s="1"/>
  <c r="AH4916" i="1"/>
  <c r="U4916" i="1"/>
  <c r="Q4916" i="1"/>
  <c r="K4916" i="1"/>
  <c r="J4916" i="1"/>
  <c r="I4916" i="1"/>
  <c r="F4916" i="1"/>
  <c r="AL4915" i="1"/>
  <c r="AI4915" i="1" s="1"/>
  <c r="AH4915" i="1"/>
  <c r="U4915" i="1"/>
  <c r="Q4915" i="1"/>
  <c r="K4915" i="1"/>
  <c r="J4915" i="1"/>
  <c r="I4915" i="1"/>
  <c r="F4915" i="1"/>
  <c r="AL4914" i="1"/>
  <c r="AI4914" i="1" s="1"/>
  <c r="AH4914" i="1"/>
  <c r="U4914" i="1"/>
  <c r="Q4914" i="1"/>
  <c r="K4914" i="1"/>
  <c r="J4914" i="1"/>
  <c r="I4914" i="1"/>
  <c r="F4914" i="1"/>
  <c r="AL4913" i="1"/>
  <c r="AI4913" i="1" s="1"/>
  <c r="AH4913" i="1"/>
  <c r="U4913" i="1"/>
  <c r="Q4913" i="1"/>
  <c r="K4913" i="1"/>
  <c r="J4913" i="1"/>
  <c r="I4913" i="1"/>
  <c r="F4913" i="1"/>
  <c r="AL4912" i="1"/>
  <c r="AI4912" i="1" s="1"/>
  <c r="AH4912" i="1"/>
  <c r="U4912" i="1"/>
  <c r="Q4912" i="1"/>
  <c r="K4912" i="1"/>
  <c r="J4912" i="1"/>
  <c r="I4912" i="1"/>
  <c r="F4912" i="1"/>
  <c r="AL4911" i="1"/>
  <c r="AI4911" i="1" s="1"/>
  <c r="AH4911" i="1"/>
  <c r="U4911" i="1"/>
  <c r="Q4911" i="1"/>
  <c r="K4911" i="1"/>
  <c r="J4911" i="1"/>
  <c r="I4911" i="1"/>
  <c r="F4911" i="1"/>
  <c r="AL4910" i="1"/>
  <c r="AI4910" i="1" s="1"/>
  <c r="AH4910" i="1"/>
  <c r="U4910" i="1"/>
  <c r="Q4910" i="1"/>
  <c r="K4910" i="1"/>
  <c r="J4910" i="1"/>
  <c r="I4910" i="1"/>
  <c r="F4910" i="1"/>
  <c r="AL4909" i="1"/>
  <c r="AI4909" i="1" s="1"/>
  <c r="AH4909" i="1"/>
  <c r="U4909" i="1"/>
  <c r="Q4909" i="1"/>
  <c r="K4909" i="1"/>
  <c r="J4909" i="1"/>
  <c r="I4909" i="1"/>
  <c r="F4909" i="1"/>
  <c r="AL4908" i="1"/>
  <c r="AI4908" i="1" s="1"/>
  <c r="AH4908" i="1"/>
  <c r="U4908" i="1"/>
  <c r="Q4908" i="1"/>
  <c r="K4908" i="1"/>
  <c r="J4908" i="1"/>
  <c r="I4908" i="1"/>
  <c r="F4908" i="1"/>
  <c r="AL4907" i="1"/>
  <c r="AI4907" i="1" s="1"/>
  <c r="AH4907" i="1"/>
  <c r="U4907" i="1"/>
  <c r="Q4907" i="1"/>
  <c r="K4907" i="1"/>
  <c r="J4907" i="1"/>
  <c r="I4907" i="1"/>
  <c r="F4907" i="1"/>
  <c r="AL4906" i="1"/>
  <c r="AH4906" i="1"/>
  <c r="U4906" i="1"/>
  <c r="Q4906" i="1"/>
  <c r="K4906" i="1"/>
  <c r="J4906" i="1"/>
  <c r="I4906" i="1"/>
  <c r="F4906" i="1"/>
  <c r="AL4905" i="1"/>
  <c r="AI4905" i="1" s="1"/>
  <c r="AH4905" i="1"/>
  <c r="U4905" i="1"/>
  <c r="Q4905" i="1"/>
  <c r="K4905" i="1"/>
  <c r="J4905" i="1"/>
  <c r="I4905" i="1"/>
  <c r="F4905" i="1"/>
  <c r="AL4904" i="1"/>
  <c r="AI4904" i="1" s="1"/>
  <c r="AH4904" i="1"/>
  <c r="U4904" i="1"/>
  <c r="Q4904" i="1"/>
  <c r="K4904" i="1"/>
  <c r="J4904" i="1"/>
  <c r="I4904" i="1"/>
  <c r="F4904" i="1"/>
  <c r="AL4903" i="1"/>
  <c r="AI4903" i="1" s="1"/>
  <c r="AH4903" i="1"/>
  <c r="U4903" i="1"/>
  <c r="Q4903" i="1"/>
  <c r="K4903" i="1"/>
  <c r="J4903" i="1"/>
  <c r="I4903" i="1"/>
  <c r="F4903" i="1"/>
  <c r="AL4902" i="1"/>
  <c r="AI4902" i="1" s="1"/>
  <c r="AH4902" i="1"/>
  <c r="U4902" i="1"/>
  <c r="Q4902" i="1"/>
  <c r="K4902" i="1"/>
  <c r="J4902" i="1"/>
  <c r="I4902" i="1"/>
  <c r="F4902" i="1"/>
  <c r="AL4901" i="1"/>
  <c r="AI4901" i="1" s="1"/>
  <c r="AH4901" i="1"/>
  <c r="U4901" i="1"/>
  <c r="Q4901" i="1"/>
  <c r="K4901" i="1"/>
  <c r="J4901" i="1"/>
  <c r="I4901" i="1"/>
  <c r="F4901" i="1"/>
  <c r="AL4900" i="1"/>
  <c r="AI4900" i="1" s="1"/>
  <c r="AH4900" i="1"/>
  <c r="U4900" i="1"/>
  <c r="Q4900" i="1"/>
  <c r="K4900" i="1"/>
  <c r="J4900" i="1"/>
  <c r="I4900" i="1"/>
  <c r="F4900" i="1"/>
  <c r="AL4899" i="1"/>
  <c r="AI4899" i="1" s="1"/>
  <c r="AH4899" i="1"/>
  <c r="U4899" i="1"/>
  <c r="Q4899" i="1"/>
  <c r="K4899" i="1"/>
  <c r="J4899" i="1"/>
  <c r="I4899" i="1"/>
  <c r="F4899" i="1"/>
  <c r="AL4898" i="1"/>
  <c r="AH4898" i="1"/>
  <c r="U4898" i="1"/>
  <c r="Q4898" i="1"/>
  <c r="K4898" i="1"/>
  <c r="J4898" i="1"/>
  <c r="I4898" i="1"/>
  <c r="F4898" i="1"/>
  <c r="AL4897" i="1"/>
  <c r="AI4897" i="1" s="1"/>
  <c r="AH4897" i="1"/>
  <c r="U4897" i="1"/>
  <c r="Q4897" i="1"/>
  <c r="K4897" i="1"/>
  <c r="J4897" i="1"/>
  <c r="I4897" i="1"/>
  <c r="F4897" i="1"/>
  <c r="AL4896" i="1"/>
  <c r="AI4896" i="1" s="1"/>
  <c r="AH4896" i="1"/>
  <c r="U4896" i="1"/>
  <c r="Q4896" i="1"/>
  <c r="K4896" i="1"/>
  <c r="J4896" i="1"/>
  <c r="I4896" i="1"/>
  <c r="F4896" i="1"/>
  <c r="AL4895" i="1"/>
  <c r="AI4895" i="1" s="1"/>
  <c r="AH4895" i="1"/>
  <c r="U4895" i="1"/>
  <c r="Q4895" i="1"/>
  <c r="K4895" i="1"/>
  <c r="J4895" i="1"/>
  <c r="I4895" i="1"/>
  <c r="F4895" i="1"/>
  <c r="AL4894" i="1"/>
  <c r="AI4894" i="1" s="1"/>
  <c r="AH4894" i="1"/>
  <c r="U4894" i="1"/>
  <c r="Q4894" i="1"/>
  <c r="K4894" i="1"/>
  <c r="J4894" i="1"/>
  <c r="I4894" i="1"/>
  <c r="F4894" i="1"/>
  <c r="AL4893" i="1"/>
  <c r="AI4893" i="1" s="1"/>
  <c r="AH4893" i="1"/>
  <c r="U4893" i="1"/>
  <c r="Q4893" i="1"/>
  <c r="K4893" i="1"/>
  <c r="J4893" i="1"/>
  <c r="I4893" i="1"/>
  <c r="F4893" i="1"/>
  <c r="AL4892" i="1"/>
  <c r="AI4892" i="1" s="1"/>
  <c r="AH4892" i="1"/>
  <c r="U4892" i="1"/>
  <c r="Q4892" i="1"/>
  <c r="K4892" i="1"/>
  <c r="J4892" i="1"/>
  <c r="I4892" i="1"/>
  <c r="F4892" i="1"/>
  <c r="AL4891" i="1"/>
  <c r="AI4891" i="1" s="1"/>
  <c r="AH4891" i="1"/>
  <c r="U4891" i="1"/>
  <c r="Q4891" i="1"/>
  <c r="K4891" i="1"/>
  <c r="J4891" i="1"/>
  <c r="I4891" i="1"/>
  <c r="F4891" i="1"/>
  <c r="AL4890" i="1"/>
  <c r="AI4890" i="1" s="1"/>
  <c r="AH4890" i="1"/>
  <c r="U4890" i="1"/>
  <c r="Q4890" i="1"/>
  <c r="K4890" i="1"/>
  <c r="J4890" i="1"/>
  <c r="I4890" i="1"/>
  <c r="F4890" i="1"/>
  <c r="AL4889" i="1"/>
  <c r="AI4889" i="1" s="1"/>
  <c r="AH4889" i="1"/>
  <c r="U4889" i="1"/>
  <c r="Q4889" i="1"/>
  <c r="K4889" i="1"/>
  <c r="J4889" i="1"/>
  <c r="I4889" i="1"/>
  <c r="F4889" i="1"/>
  <c r="AL4888" i="1"/>
  <c r="AI4888" i="1" s="1"/>
  <c r="AH4888" i="1"/>
  <c r="U4888" i="1"/>
  <c r="Q4888" i="1"/>
  <c r="K4888" i="1"/>
  <c r="J4888" i="1"/>
  <c r="I4888" i="1"/>
  <c r="F4888" i="1"/>
  <c r="AL4887" i="1"/>
  <c r="AI4887" i="1" s="1"/>
  <c r="AH4887" i="1"/>
  <c r="U4887" i="1"/>
  <c r="Q4887" i="1"/>
  <c r="K4887" i="1"/>
  <c r="J4887" i="1"/>
  <c r="I4887" i="1"/>
  <c r="F4887" i="1"/>
  <c r="AL4886" i="1"/>
  <c r="AI4886" i="1" s="1"/>
  <c r="AH4886" i="1"/>
  <c r="U4886" i="1"/>
  <c r="Q4886" i="1"/>
  <c r="K4886" i="1"/>
  <c r="J4886" i="1"/>
  <c r="I4886" i="1"/>
  <c r="F4886" i="1"/>
  <c r="AL4885" i="1"/>
  <c r="AI4885" i="1" s="1"/>
  <c r="AH4885" i="1"/>
  <c r="U4885" i="1"/>
  <c r="Q4885" i="1"/>
  <c r="K4885" i="1"/>
  <c r="J4885" i="1"/>
  <c r="I4885" i="1"/>
  <c r="F4885" i="1"/>
  <c r="AL4884" i="1"/>
  <c r="AI4884" i="1" s="1"/>
  <c r="AH4884" i="1"/>
  <c r="U4884" i="1"/>
  <c r="Q4884" i="1"/>
  <c r="K4884" i="1"/>
  <c r="J4884" i="1"/>
  <c r="I4884" i="1"/>
  <c r="F4884" i="1"/>
  <c r="AL4883" i="1"/>
  <c r="AI4883" i="1" s="1"/>
  <c r="AH4883" i="1"/>
  <c r="U4883" i="1"/>
  <c r="Q4883" i="1"/>
  <c r="K4883" i="1"/>
  <c r="J4883" i="1"/>
  <c r="I4883" i="1"/>
  <c r="F4883" i="1"/>
  <c r="AL4882" i="1"/>
  <c r="AI4882" i="1" s="1"/>
  <c r="AH4882" i="1"/>
  <c r="U4882" i="1"/>
  <c r="Q4882" i="1"/>
  <c r="K4882" i="1"/>
  <c r="J4882" i="1"/>
  <c r="I4882" i="1"/>
  <c r="F4882" i="1"/>
  <c r="AL4881" i="1"/>
  <c r="AI4881" i="1" s="1"/>
  <c r="AH4881" i="1"/>
  <c r="U4881" i="1"/>
  <c r="Q4881" i="1"/>
  <c r="K4881" i="1"/>
  <c r="J4881" i="1"/>
  <c r="I4881" i="1"/>
  <c r="F4881" i="1"/>
  <c r="AL4880" i="1"/>
  <c r="AI4880" i="1" s="1"/>
  <c r="AH4880" i="1"/>
  <c r="U4880" i="1"/>
  <c r="Q4880" i="1"/>
  <c r="K4880" i="1"/>
  <c r="J4880" i="1"/>
  <c r="I4880" i="1"/>
  <c r="F4880" i="1"/>
  <c r="AL4879" i="1"/>
  <c r="AI4879" i="1" s="1"/>
  <c r="AH4879" i="1"/>
  <c r="U4879" i="1"/>
  <c r="Q4879" i="1"/>
  <c r="K4879" i="1"/>
  <c r="J4879" i="1"/>
  <c r="I4879" i="1"/>
  <c r="F4879" i="1"/>
  <c r="AL4878" i="1"/>
  <c r="AI4878" i="1" s="1"/>
  <c r="AH4878" i="1"/>
  <c r="U4878" i="1"/>
  <c r="Q4878" i="1"/>
  <c r="K4878" i="1"/>
  <c r="J4878" i="1"/>
  <c r="I4878" i="1"/>
  <c r="F4878" i="1"/>
  <c r="AL4877" i="1"/>
  <c r="AI4877" i="1" s="1"/>
  <c r="AH4877" i="1"/>
  <c r="U4877" i="1"/>
  <c r="Q4877" i="1"/>
  <c r="K4877" i="1"/>
  <c r="J4877" i="1"/>
  <c r="I4877" i="1"/>
  <c r="F4877" i="1"/>
  <c r="AL4876" i="1"/>
  <c r="AI4876" i="1" s="1"/>
  <c r="AH4876" i="1"/>
  <c r="U4876" i="1"/>
  <c r="Q4876" i="1"/>
  <c r="K4876" i="1"/>
  <c r="J4876" i="1"/>
  <c r="I4876" i="1"/>
  <c r="F4876" i="1"/>
  <c r="AL4875" i="1"/>
  <c r="AI4875" i="1" s="1"/>
  <c r="AH4875" i="1"/>
  <c r="U4875" i="1"/>
  <c r="Q4875" i="1"/>
  <c r="K4875" i="1"/>
  <c r="J4875" i="1"/>
  <c r="I4875" i="1"/>
  <c r="F4875" i="1"/>
  <c r="AL4874" i="1"/>
  <c r="AI4874" i="1" s="1"/>
  <c r="AH4874" i="1"/>
  <c r="U4874" i="1"/>
  <c r="Q4874" i="1"/>
  <c r="K4874" i="1"/>
  <c r="J4874" i="1"/>
  <c r="I4874" i="1"/>
  <c r="F4874" i="1"/>
  <c r="AL4873" i="1"/>
  <c r="AI4873" i="1" s="1"/>
  <c r="AH4873" i="1"/>
  <c r="U4873" i="1"/>
  <c r="Q4873" i="1"/>
  <c r="K4873" i="1"/>
  <c r="J4873" i="1"/>
  <c r="I4873" i="1"/>
  <c r="F4873" i="1"/>
  <c r="AL4872" i="1"/>
  <c r="AI4872" i="1" s="1"/>
  <c r="AH4872" i="1"/>
  <c r="U4872" i="1"/>
  <c r="Q4872" i="1"/>
  <c r="K4872" i="1"/>
  <c r="J4872" i="1"/>
  <c r="I4872" i="1"/>
  <c r="F4872" i="1"/>
  <c r="AL4871" i="1"/>
  <c r="AI4871" i="1" s="1"/>
  <c r="AH4871" i="1"/>
  <c r="U4871" i="1"/>
  <c r="Q4871" i="1"/>
  <c r="K4871" i="1"/>
  <c r="J4871" i="1"/>
  <c r="I4871" i="1"/>
  <c r="F4871" i="1"/>
  <c r="AL4870" i="1"/>
  <c r="AI4870" i="1" s="1"/>
  <c r="AH4870" i="1"/>
  <c r="U4870" i="1"/>
  <c r="Q4870" i="1"/>
  <c r="K4870" i="1"/>
  <c r="J4870" i="1"/>
  <c r="I4870" i="1"/>
  <c r="F4870" i="1"/>
  <c r="AL4869" i="1"/>
  <c r="AI4869" i="1" s="1"/>
  <c r="AH4869" i="1"/>
  <c r="U4869" i="1"/>
  <c r="Q4869" i="1"/>
  <c r="K4869" i="1"/>
  <c r="J4869" i="1"/>
  <c r="I4869" i="1"/>
  <c r="F4869" i="1"/>
  <c r="AL4868" i="1"/>
  <c r="AI4868" i="1" s="1"/>
  <c r="AH4868" i="1"/>
  <c r="U4868" i="1"/>
  <c r="Q4868" i="1"/>
  <c r="K4868" i="1"/>
  <c r="J4868" i="1"/>
  <c r="I4868" i="1"/>
  <c r="F4868" i="1"/>
  <c r="AL4867" i="1"/>
  <c r="AI4867" i="1" s="1"/>
  <c r="AH4867" i="1"/>
  <c r="U4867" i="1"/>
  <c r="Q4867" i="1"/>
  <c r="K4867" i="1"/>
  <c r="J4867" i="1"/>
  <c r="I4867" i="1"/>
  <c r="F4867" i="1"/>
  <c r="AL4866" i="1"/>
  <c r="AI4866" i="1" s="1"/>
  <c r="AH4866" i="1"/>
  <c r="U4866" i="1"/>
  <c r="Q4866" i="1"/>
  <c r="K4866" i="1"/>
  <c r="J4866" i="1"/>
  <c r="I4866" i="1"/>
  <c r="F4866" i="1"/>
  <c r="AL4865" i="1"/>
  <c r="AI4865" i="1" s="1"/>
  <c r="AH4865" i="1"/>
  <c r="U4865" i="1"/>
  <c r="Q4865" i="1"/>
  <c r="K4865" i="1"/>
  <c r="J4865" i="1"/>
  <c r="I4865" i="1"/>
  <c r="F4865" i="1"/>
  <c r="AL4864" i="1"/>
  <c r="AI4864" i="1" s="1"/>
  <c r="AH4864" i="1"/>
  <c r="U4864" i="1"/>
  <c r="Q4864" i="1"/>
  <c r="K4864" i="1"/>
  <c r="J4864" i="1"/>
  <c r="I4864" i="1"/>
  <c r="F4864" i="1"/>
  <c r="AL4863" i="1"/>
  <c r="AI4863" i="1" s="1"/>
  <c r="AH4863" i="1"/>
  <c r="U4863" i="1"/>
  <c r="Q4863" i="1"/>
  <c r="K4863" i="1"/>
  <c r="J4863" i="1"/>
  <c r="I4863" i="1"/>
  <c r="F4863" i="1"/>
  <c r="AL4862" i="1"/>
  <c r="AI4862" i="1" s="1"/>
  <c r="AH4862" i="1"/>
  <c r="U4862" i="1"/>
  <c r="Q4862" i="1"/>
  <c r="K4862" i="1"/>
  <c r="J4862" i="1"/>
  <c r="I4862" i="1"/>
  <c r="F4862" i="1"/>
  <c r="AL4861" i="1"/>
  <c r="AI4861" i="1" s="1"/>
  <c r="AH4861" i="1"/>
  <c r="U4861" i="1"/>
  <c r="Q4861" i="1"/>
  <c r="K4861" i="1"/>
  <c r="J4861" i="1"/>
  <c r="I4861" i="1"/>
  <c r="F4861" i="1"/>
  <c r="AL4860" i="1"/>
  <c r="AI4860" i="1" s="1"/>
  <c r="AH4860" i="1"/>
  <c r="U4860" i="1"/>
  <c r="Q4860" i="1"/>
  <c r="K4860" i="1"/>
  <c r="J4860" i="1"/>
  <c r="I4860" i="1"/>
  <c r="F4860" i="1"/>
  <c r="AL4859" i="1"/>
  <c r="AI4859" i="1" s="1"/>
  <c r="AH4859" i="1"/>
  <c r="U4859" i="1"/>
  <c r="Q4859" i="1"/>
  <c r="K4859" i="1"/>
  <c r="J4859" i="1"/>
  <c r="I4859" i="1"/>
  <c r="F4859" i="1"/>
  <c r="AL4858" i="1"/>
  <c r="AI4858" i="1" s="1"/>
  <c r="AH4858" i="1"/>
  <c r="U4858" i="1"/>
  <c r="Q4858" i="1"/>
  <c r="K4858" i="1"/>
  <c r="J4858" i="1"/>
  <c r="I4858" i="1"/>
  <c r="F4858" i="1"/>
  <c r="AL4857" i="1"/>
  <c r="AI4857" i="1" s="1"/>
  <c r="AH4857" i="1"/>
  <c r="U4857" i="1"/>
  <c r="Q4857" i="1"/>
  <c r="K4857" i="1"/>
  <c r="J4857" i="1"/>
  <c r="I4857" i="1"/>
  <c r="F4857" i="1"/>
  <c r="AL4856" i="1"/>
  <c r="AI4856" i="1" s="1"/>
  <c r="AH4856" i="1"/>
  <c r="U4856" i="1"/>
  <c r="Q4856" i="1"/>
  <c r="K4856" i="1"/>
  <c r="J4856" i="1"/>
  <c r="I4856" i="1"/>
  <c r="F4856" i="1"/>
  <c r="AL4855" i="1"/>
  <c r="AI4855" i="1" s="1"/>
  <c r="AH4855" i="1"/>
  <c r="U4855" i="1"/>
  <c r="Q4855" i="1"/>
  <c r="K4855" i="1"/>
  <c r="J4855" i="1"/>
  <c r="I4855" i="1"/>
  <c r="F4855" i="1"/>
  <c r="AL4854" i="1"/>
  <c r="AI4854" i="1" s="1"/>
  <c r="AH4854" i="1"/>
  <c r="U4854" i="1"/>
  <c r="Q4854" i="1"/>
  <c r="K4854" i="1"/>
  <c r="J4854" i="1"/>
  <c r="I4854" i="1"/>
  <c r="F4854" i="1"/>
  <c r="AL4853" i="1"/>
  <c r="AI4853" i="1" s="1"/>
  <c r="AH4853" i="1"/>
  <c r="U4853" i="1"/>
  <c r="Q4853" i="1"/>
  <c r="K4853" i="1"/>
  <c r="J4853" i="1"/>
  <c r="I4853" i="1"/>
  <c r="F4853" i="1"/>
  <c r="AL4852" i="1"/>
  <c r="AI4852" i="1" s="1"/>
  <c r="AH4852" i="1"/>
  <c r="U4852" i="1"/>
  <c r="Q4852" i="1"/>
  <c r="K4852" i="1"/>
  <c r="J4852" i="1"/>
  <c r="I4852" i="1"/>
  <c r="F4852" i="1"/>
  <c r="AL4851" i="1"/>
  <c r="AI4851" i="1" s="1"/>
  <c r="AH4851" i="1"/>
  <c r="U4851" i="1"/>
  <c r="Q4851" i="1"/>
  <c r="K4851" i="1"/>
  <c r="J4851" i="1"/>
  <c r="I4851" i="1"/>
  <c r="F4851" i="1"/>
  <c r="AL4850" i="1"/>
  <c r="AI4850" i="1" s="1"/>
  <c r="AH4850" i="1"/>
  <c r="U4850" i="1"/>
  <c r="Q4850" i="1"/>
  <c r="K4850" i="1"/>
  <c r="J4850" i="1"/>
  <c r="I4850" i="1"/>
  <c r="F4850" i="1"/>
  <c r="AL4849" i="1"/>
  <c r="AI4849" i="1" s="1"/>
  <c r="AH4849" i="1"/>
  <c r="U4849" i="1"/>
  <c r="Q4849" i="1"/>
  <c r="K4849" i="1"/>
  <c r="J4849" i="1"/>
  <c r="I4849" i="1"/>
  <c r="F4849" i="1"/>
  <c r="AL4848" i="1"/>
  <c r="AI4848" i="1" s="1"/>
  <c r="AH4848" i="1"/>
  <c r="U4848" i="1"/>
  <c r="Q4848" i="1"/>
  <c r="K4848" i="1"/>
  <c r="J4848" i="1"/>
  <c r="I4848" i="1"/>
  <c r="F4848" i="1"/>
  <c r="AL4847" i="1"/>
  <c r="AI4847" i="1" s="1"/>
  <c r="AH4847" i="1"/>
  <c r="U4847" i="1"/>
  <c r="Q4847" i="1"/>
  <c r="K4847" i="1"/>
  <c r="J4847" i="1"/>
  <c r="I4847" i="1"/>
  <c r="F4847" i="1"/>
  <c r="AL4846" i="1"/>
  <c r="AI4846" i="1" s="1"/>
  <c r="AH4846" i="1"/>
  <c r="U4846" i="1"/>
  <c r="Q4846" i="1"/>
  <c r="K4846" i="1"/>
  <c r="J4846" i="1"/>
  <c r="I4846" i="1"/>
  <c r="F4846" i="1"/>
  <c r="AL4845" i="1"/>
  <c r="AI4845" i="1" s="1"/>
  <c r="AH4845" i="1"/>
  <c r="U4845" i="1"/>
  <c r="Q4845" i="1"/>
  <c r="K4845" i="1"/>
  <c r="J4845" i="1"/>
  <c r="I4845" i="1"/>
  <c r="F4845" i="1"/>
  <c r="AL4844" i="1"/>
  <c r="AI4844" i="1" s="1"/>
  <c r="AH4844" i="1"/>
  <c r="U4844" i="1"/>
  <c r="Q4844" i="1"/>
  <c r="K4844" i="1"/>
  <c r="J4844" i="1"/>
  <c r="I4844" i="1"/>
  <c r="F4844" i="1"/>
  <c r="AL4843" i="1"/>
  <c r="AI4843" i="1" s="1"/>
  <c r="AH4843" i="1"/>
  <c r="U4843" i="1"/>
  <c r="Q4843" i="1"/>
  <c r="K4843" i="1"/>
  <c r="J4843" i="1"/>
  <c r="I4843" i="1"/>
  <c r="F4843" i="1"/>
  <c r="AL4842" i="1"/>
  <c r="AI4842" i="1" s="1"/>
  <c r="AH4842" i="1"/>
  <c r="U4842" i="1"/>
  <c r="Q4842" i="1"/>
  <c r="K4842" i="1"/>
  <c r="J4842" i="1"/>
  <c r="I4842" i="1"/>
  <c r="F4842" i="1"/>
  <c r="AL4841" i="1"/>
  <c r="AI4841" i="1" s="1"/>
  <c r="AH4841" i="1"/>
  <c r="U4841" i="1"/>
  <c r="Q4841" i="1"/>
  <c r="K4841" i="1"/>
  <c r="J4841" i="1"/>
  <c r="I4841" i="1"/>
  <c r="F4841" i="1"/>
  <c r="AL4840" i="1"/>
  <c r="AI4840" i="1" s="1"/>
  <c r="AH4840" i="1"/>
  <c r="U4840" i="1"/>
  <c r="Q4840" i="1"/>
  <c r="K4840" i="1"/>
  <c r="J4840" i="1"/>
  <c r="I4840" i="1"/>
  <c r="F4840" i="1"/>
  <c r="AL4839" i="1"/>
  <c r="AI4839" i="1" s="1"/>
  <c r="AH4839" i="1"/>
  <c r="U4839" i="1"/>
  <c r="Q4839" i="1"/>
  <c r="K4839" i="1"/>
  <c r="J4839" i="1"/>
  <c r="I4839" i="1"/>
  <c r="F4839" i="1"/>
  <c r="AL4838" i="1"/>
  <c r="AI4838" i="1" s="1"/>
  <c r="AH4838" i="1"/>
  <c r="U4838" i="1"/>
  <c r="Q4838" i="1"/>
  <c r="K4838" i="1"/>
  <c r="J4838" i="1"/>
  <c r="I4838" i="1"/>
  <c r="F4838" i="1"/>
  <c r="AL4837" i="1"/>
  <c r="AI4837" i="1" s="1"/>
  <c r="AH4837" i="1"/>
  <c r="U4837" i="1"/>
  <c r="Q4837" i="1"/>
  <c r="K4837" i="1"/>
  <c r="J4837" i="1"/>
  <c r="I4837" i="1"/>
  <c r="F4837" i="1"/>
  <c r="AL4836" i="1"/>
  <c r="AI4836" i="1" s="1"/>
  <c r="AH4836" i="1"/>
  <c r="U4836" i="1"/>
  <c r="Q4836" i="1"/>
  <c r="K4836" i="1"/>
  <c r="J4836" i="1"/>
  <c r="I4836" i="1"/>
  <c r="F4836" i="1"/>
  <c r="AL4835" i="1"/>
  <c r="AI4835" i="1" s="1"/>
  <c r="AH4835" i="1"/>
  <c r="U4835" i="1"/>
  <c r="Q4835" i="1"/>
  <c r="K4835" i="1"/>
  <c r="J4835" i="1"/>
  <c r="I4835" i="1"/>
  <c r="F4835" i="1"/>
  <c r="AL4834" i="1"/>
  <c r="AI4834" i="1" s="1"/>
  <c r="AH4834" i="1"/>
  <c r="U4834" i="1"/>
  <c r="Q4834" i="1"/>
  <c r="K4834" i="1"/>
  <c r="J4834" i="1"/>
  <c r="I4834" i="1"/>
  <c r="F4834" i="1"/>
  <c r="AL4833" i="1"/>
  <c r="AI4833" i="1" s="1"/>
  <c r="AH4833" i="1"/>
  <c r="U4833" i="1"/>
  <c r="Q4833" i="1"/>
  <c r="K4833" i="1"/>
  <c r="J4833" i="1"/>
  <c r="I4833" i="1"/>
  <c r="F4833" i="1"/>
  <c r="AL4832" i="1"/>
  <c r="AI4832" i="1" s="1"/>
  <c r="AH4832" i="1"/>
  <c r="U4832" i="1"/>
  <c r="Q4832" i="1"/>
  <c r="K4832" i="1"/>
  <c r="J4832" i="1"/>
  <c r="I4832" i="1"/>
  <c r="F4832" i="1"/>
  <c r="AL4831" i="1"/>
  <c r="AI4831" i="1" s="1"/>
  <c r="AH4831" i="1"/>
  <c r="U4831" i="1"/>
  <c r="Q4831" i="1"/>
  <c r="K4831" i="1"/>
  <c r="J4831" i="1"/>
  <c r="I4831" i="1"/>
  <c r="F4831" i="1"/>
  <c r="AL4830" i="1"/>
  <c r="AI4830" i="1" s="1"/>
  <c r="AH4830" i="1"/>
  <c r="U4830" i="1"/>
  <c r="Q4830" i="1"/>
  <c r="K4830" i="1"/>
  <c r="J4830" i="1"/>
  <c r="I4830" i="1"/>
  <c r="F4830" i="1"/>
  <c r="AL4829" i="1"/>
  <c r="AI4829" i="1" s="1"/>
  <c r="AH4829" i="1"/>
  <c r="U4829" i="1"/>
  <c r="Q4829" i="1"/>
  <c r="K4829" i="1"/>
  <c r="J4829" i="1"/>
  <c r="I4829" i="1"/>
  <c r="F4829" i="1"/>
  <c r="AL4828" i="1"/>
  <c r="AI4828" i="1" s="1"/>
  <c r="AH4828" i="1"/>
  <c r="U4828" i="1"/>
  <c r="Q4828" i="1"/>
  <c r="K4828" i="1"/>
  <c r="J4828" i="1"/>
  <c r="I4828" i="1"/>
  <c r="F4828" i="1"/>
  <c r="AL4827" i="1"/>
  <c r="AI4827" i="1" s="1"/>
  <c r="AH4827" i="1"/>
  <c r="U4827" i="1"/>
  <c r="Q4827" i="1"/>
  <c r="K4827" i="1"/>
  <c r="J4827" i="1"/>
  <c r="I4827" i="1"/>
  <c r="F4827" i="1"/>
  <c r="AL4826" i="1"/>
  <c r="AI4826" i="1" s="1"/>
  <c r="AH4826" i="1"/>
  <c r="U4826" i="1"/>
  <c r="Q4826" i="1"/>
  <c r="K4826" i="1"/>
  <c r="J4826" i="1"/>
  <c r="I4826" i="1"/>
  <c r="F4826" i="1"/>
  <c r="AL4825" i="1"/>
  <c r="AI4825" i="1" s="1"/>
  <c r="AH4825" i="1"/>
  <c r="U4825" i="1"/>
  <c r="Q4825" i="1"/>
  <c r="K4825" i="1"/>
  <c r="J4825" i="1"/>
  <c r="I4825" i="1"/>
  <c r="F4825" i="1"/>
  <c r="AL4824" i="1"/>
  <c r="AI4824" i="1" s="1"/>
  <c r="AH4824" i="1"/>
  <c r="U4824" i="1"/>
  <c r="Q4824" i="1"/>
  <c r="K4824" i="1"/>
  <c r="J4824" i="1"/>
  <c r="I4824" i="1"/>
  <c r="F4824" i="1"/>
  <c r="AL4823" i="1"/>
  <c r="AI4823" i="1" s="1"/>
  <c r="AH4823" i="1"/>
  <c r="U4823" i="1"/>
  <c r="Q4823" i="1"/>
  <c r="K4823" i="1"/>
  <c r="J4823" i="1"/>
  <c r="I4823" i="1"/>
  <c r="F4823" i="1"/>
  <c r="AL4822" i="1"/>
  <c r="AI4822" i="1" s="1"/>
  <c r="AH4822" i="1"/>
  <c r="U4822" i="1"/>
  <c r="Q4822" i="1"/>
  <c r="K4822" i="1"/>
  <c r="J4822" i="1"/>
  <c r="I4822" i="1"/>
  <c r="F4822" i="1"/>
  <c r="AL4821" i="1"/>
  <c r="AI4821" i="1" s="1"/>
  <c r="AH4821" i="1"/>
  <c r="U4821" i="1"/>
  <c r="Q4821" i="1"/>
  <c r="K4821" i="1"/>
  <c r="J4821" i="1"/>
  <c r="I4821" i="1"/>
  <c r="F4821" i="1"/>
  <c r="AL4820" i="1"/>
  <c r="AI4820" i="1" s="1"/>
  <c r="AH4820" i="1"/>
  <c r="U4820" i="1"/>
  <c r="Q4820" i="1"/>
  <c r="K4820" i="1"/>
  <c r="J4820" i="1"/>
  <c r="I4820" i="1"/>
  <c r="F4820" i="1"/>
  <c r="AL4819" i="1"/>
  <c r="AI4819" i="1" s="1"/>
  <c r="AH4819" i="1"/>
  <c r="U4819" i="1"/>
  <c r="Q4819" i="1"/>
  <c r="K4819" i="1"/>
  <c r="J4819" i="1"/>
  <c r="I4819" i="1"/>
  <c r="F4819" i="1"/>
  <c r="AL4818" i="1"/>
  <c r="AI4818" i="1" s="1"/>
  <c r="AH4818" i="1"/>
  <c r="U4818" i="1"/>
  <c r="Q4818" i="1"/>
  <c r="K4818" i="1"/>
  <c r="J4818" i="1"/>
  <c r="I4818" i="1"/>
  <c r="F4818" i="1"/>
  <c r="AL4817" i="1"/>
  <c r="AI4817" i="1" s="1"/>
  <c r="AH4817" i="1"/>
  <c r="U4817" i="1"/>
  <c r="Q4817" i="1"/>
  <c r="K4817" i="1"/>
  <c r="J4817" i="1"/>
  <c r="I4817" i="1"/>
  <c r="F4817" i="1"/>
  <c r="AL4816" i="1"/>
  <c r="AI4816" i="1" s="1"/>
  <c r="AH4816" i="1"/>
  <c r="U4816" i="1"/>
  <c r="Q4816" i="1"/>
  <c r="K4816" i="1"/>
  <c r="J4816" i="1"/>
  <c r="I4816" i="1"/>
  <c r="F4816" i="1"/>
  <c r="AL4815" i="1"/>
  <c r="AI4815" i="1" s="1"/>
  <c r="AH4815" i="1"/>
  <c r="U4815" i="1"/>
  <c r="Q4815" i="1"/>
  <c r="K4815" i="1"/>
  <c r="J4815" i="1"/>
  <c r="I4815" i="1"/>
  <c r="F4815" i="1"/>
  <c r="AL4814" i="1"/>
  <c r="AI4814" i="1" s="1"/>
  <c r="AH4814" i="1"/>
  <c r="U4814" i="1"/>
  <c r="Q4814" i="1"/>
  <c r="K4814" i="1"/>
  <c r="J4814" i="1"/>
  <c r="I4814" i="1"/>
  <c r="F4814" i="1"/>
  <c r="AL4813" i="1"/>
  <c r="AI4813" i="1" s="1"/>
  <c r="AH4813" i="1"/>
  <c r="U4813" i="1"/>
  <c r="Q4813" i="1"/>
  <c r="K4813" i="1"/>
  <c r="J4813" i="1"/>
  <c r="I4813" i="1"/>
  <c r="F4813" i="1"/>
  <c r="AL4812" i="1"/>
  <c r="AI4812" i="1" s="1"/>
  <c r="AH4812" i="1"/>
  <c r="U4812" i="1"/>
  <c r="Q4812" i="1"/>
  <c r="K4812" i="1"/>
  <c r="J4812" i="1"/>
  <c r="I4812" i="1"/>
  <c r="F4812" i="1"/>
  <c r="AL4811" i="1"/>
  <c r="AI4811" i="1" s="1"/>
  <c r="AH4811" i="1"/>
  <c r="U4811" i="1"/>
  <c r="Q4811" i="1"/>
  <c r="K4811" i="1"/>
  <c r="J4811" i="1"/>
  <c r="I4811" i="1"/>
  <c r="F4811" i="1"/>
  <c r="AL4810" i="1"/>
  <c r="AI4810" i="1" s="1"/>
  <c r="AH4810" i="1"/>
  <c r="U4810" i="1"/>
  <c r="Q4810" i="1"/>
  <c r="K4810" i="1"/>
  <c r="J4810" i="1"/>
  <c r="I4810" i="1"/>
  <c r="F4810" i="1"/>
  <c r="AL4809" i="1"/>
  <c r="AH4809" i="1"/>
  <c r="U4809" i="1"/>
  <c r="Q4809" i="1"/>
  <c r="K4809" i="1"/>
  <c r="J4809" i="1"/>
  <c r="I4809" i="1"/>
  <c r="F4809" i="1"/>
  <c r="AL4808" i="1"/>
  <c r="AI4808" i="1" s="1"/>
  <c r="AH4808" i="1"/>
  <c r="U4808" i="1"/>
  <c r="Q4808" i="1"/>
  <c r="K4808" i="1"/>
  <c r="J4808" i="1"/>
  <c r="I4808" i="1"/>
  <c r="F4808" i="1"/>
  <c r="AL4807" i="1"/>
  <c r="AI4807" i="1" s="1"/>
  <c r="AH4807" i="1"/>
  <c r="U4807" i="1"/>
  <c r="Q4807" i="1"/>
  <c r="K4807" i="1"/>
  <c r="J4807" i="1"/>
  <c r="I4807" i="1"/>
  <c r="F4807" i="1"/>
  <c r="AL4806" i="1"/>
  <c r="AI4806" i="1" s="1"/>
  <c r="AH4806" i="1"/>
  <c r="U4806" i="1"/>
  <c r="Q4806" i="1"/>
  <c r="K4806" i="1"/>
  <c r="J4806" i="1"/>
  <c r="I4806" i="1"/>
  <c r="F4806" i="1"/>
  <c r="AL4805" i="1"/>
  <c r="AI4805" i="1" s="1"/>
  <c r="AH4805" i="1"/>
  <c r="U4805" i="1"/>
  <c r="Q4805" i="1"/>
  <c r="K4805" i="1"/>
  <c r="J4805" i="1"/>
  <c r="I4805" i="1"/>
  <c r="F4805" i="1"/>
  <c r="AL4804" i="1"/>
  <c r="AI4804" i="1" s="1"/>
  <c r="AH4804" i="1"/>
  <c r="U4804" i="1"/>
  <c r="Q4804" i="1"/>
  <c r="K4804" i="1"/>
  <c r="J4804" i="1"/>
  <c r="I4804" i="1"/>
  <c r="F4804" i="1"/>
  <c r="AL4803" i="1"/>
  <c r="AI4803" i="1" s="1"/>
  <c r="AH4803" i="1"/>
  <c r="U4803" i="1"/>
  <c r="Q4803" i="1"/>
  <c r="K4803" i="1"/>
  <c r="J4803" i="1"/>
  <c r="I4803" i="1"/>
  <c r="F4803" i="1"/>
  <c r="AL4802" i="1"/>
  <c r="AI4802" i="1" s="1"/>
  <c r="AH4802" i="1"/>
  <c r="U4802" i="1"/>
  <c r="Q4802" i="1"/>
  <c r="K4802" i="1"/>
  <c r="J4802" i="1"/>
  <c r="I4802" i="1"/>
  <c r="F4802" i="1"/>
  <c r="AL4801" i="1"/>
  <c r="AI4801" i="1" s="1"/>
  <c r="AH4801" i="1"/>
  <c r="U4801" i="1"/>
  <c r="Q4801" i="1"/>
  <c r="K4801" i="1"/>
  <c r="J4801" i="1"/>
  <c r="I4801" i="1"/>
  <c r="F4801" i="1"/>
  <c r="AL4800" i="1"/>
  <c r="AI4800" i="1" s="1"/>
  <c r="AH4800" i="1"/>
  <c r="U4800" i="1"/>
  <c r="Q4800" i="1"/>
  <c r="K4800" i="1"/>
  <c r="J4800" i="1"/>
  <c r="I4800" i="1"/>
  <c r="F4800" i="1"/>
  <c r="AL4799" i="1"/>
  <c r="AI4799" i="1" s="1"/>
  <c r="AH4799" i="1"/>
  <c r="U4799" i="1"/>
  <c r="Q4799" i="1"/>
  <c r="K4799" i="1"/>
  <c r="J4799" i="1"/>
  <c r="I4799" i="1"/>
  <c r="F4799" i="1"/>
  <c r="AL4798" i="1"/>
  <c r="AI4798" i="1" s="1"/>
  <c r="AH4798" i="1"/>
  <c r="U4798" i="1"/>
  <c r="Q4798" i="1"/>
  <c r="K4798" i="1"/>
  <c r="J4798" i="1"/>
  <c r="I4798" i="1"/>
  <c r="F4798" i="1"/>
  <c r="AL4797" i="1"/>
  <c r="AI4797" i="1" s="1"/>
  <c r="AH4797" i="1"/>
  <c r="U4797" i="1"/>
  <c r="Q4797" i="1"/>
  <c r="K4797" i="1"/>
  <c r="J4797" i="1"/>
  <c r="I4797" i="1"/>
  <c r="F4797" i="1"/>
  <c r="AL4796" i="1"/>
  <c r="AI4796" i="1" s="1"/>
  <c r="AH4796" i="1"/>
  <c r="U4796" i="1"/>
  <c r="Q4796" i="1"/>
  <c r="K4796" i="1"/>
  <c r="J4796" i="1"/>
  <c r="I4796" i="1"/>
  <c r="F4796" i="1"/>
  <c r="AL4795" i="1"/>
  <c r="AI4795" i="1" s="1"/>
  <c r="AH4795" i="1"/>
  <c r="U4795" i="1"/>
  <c r="Q4795" i="1"/>
  <c r="K4795" i="1"/>
  <c r="J4795" i="1"/>
  <c r="I4795" i="1"/>
  <c r="F4795" i="1"/>
  <c r="AL4794" i="1"/>
  <c r="AI4794" i="1" s="1"/>
  <c r="AH4794" i="1"/>
  <c r="U4794" i="1"/>
  <c r="Q4794" i="1"/>
  <c r="K4794" i="1"/>
  <c r="J4794" i="1"/>
  <c r="I4794" i="1"/>
  <c r="F4794" i="1"/>
  <c r="AL4793" i="1"/>
  <c r="AI4793" i="1" s="1"/>
  <c r="AH4793" i="1"/>
  <c r="U4793" i="1"/>
  <c r="Q4793" i="1"/>
  <c r="K4793" i="1"/>
  <c r="J4793" i="1"/>
  <c r="I4793" i="1"/>
  <c r="F4793" i="1"/>
  <c r="AL4792" i="1"/>
  <c r="AI4792" i="1" s="1"/>
  <c r="AH4792" i="1"/>
  <c r="U4792" i="1"/>
  <c r="Q4792" i="1"/>
  <c r="K4792" i="1"/>
  <c r="J4792" i="1"/>
  <c r="I4792" i="1"/>
  <c r="F4792" i="1"/>
  <c r="AL4791" i="1"/>
  <c r="AI4791" i="1" s="1"/>
  <c r="AH4791" i="1"/>
  <c r="U4791" i="1"/>
  <c r="Q4791" i="1"/>
  <c r="K4791" i="1"/>
  <c r="J4791" i="1"/>
  <c r="I4791" i="1"/>
  <c r="F4791" i="1"/>
  <c r="AL4790" i="1"/>
  <c r="AI4790" i="1" s="1"/>
  <c r="AH4790" i="1"/>
  <c r="U4790" i="1"/>
  <c r="Q4790" i="1"/>
  <c r="K4790" i="1"/>
  <c r="J4790" i="1"/>
  <c r="I4790" i="1"/>
  <c r="F4790" i="1"/>
  <c r="AL4789" i="1"/>
  <c r="AI4789" i="1" s="1"/>
  <c r="AH4789" i="1"/>
  <c r="U4789" i="1"/>
  <c r="Q4789" i="1"/>
  <c r="K4789" i="1"/>
  <c r="J4789" i="1"/>
  <c r="I4789" i="1"/>
  <c r="F4789" i="1"/>
  <c r="AL4788" i="1"/>
  <c r="AI4788" i="1" s="1"/>
  <c r="AH4788" i="1"/>
  <c r="U4788" i="1"/>
  <c r="Q4788" i="1"/>
  <c r="K4788" i="1"/>
  <c r="J4788" i="1"/>
  <c r="F4788" i="1"/>
  <c r="AL4787" i="1"/>
  <c r="AI4787" i="1" s="1"/>
  <c r="AH4787" i="1"/>
  <c r="U4787" i="1"/>
  <c r="Q4787" i="1"/>
  <c r="K4787" i="1"/>
  <c r="J4787" i="1"/>
  <c r="I4787" i="1"/>
  <c r="F4787" i="1"/>
  <c r="AL4786" i="1"/>
  <c r="AI4786" i="1" s="1"/>
  <c r="AH4786" i="1"/>
  <c r="U4786" i="1"/>
  <c r="Q4786" i="1"/>
  <c r="K4786" i="1"/>
  <c r="J4786" i="1"/>
  <c r="I4786" i="1"/>
  <c r="F4786" i="1"/>
  <c r="AL4785" i="1"/>
  <c r="AI4785" i="1" s="1"/>
  <c r="AH4785" i="1"/>
  <c r="U4785" i="1"/>
  <c r="Q4785" i="1"/>
  <c r="K4785" i="1"/>
  <c r="J4785" i="1"/>
  <c r="I4785" i="1"/>
  <c r="F4785" i="1"/>
  <c r="AL4784" i="1"/>
  <c r="AI4784" i="1" s="1"/>
  <c r="AH4784" i="1"/>
  <c r="U4784" i="1"/>
  <c r="Q4784" i="1"/>
  <c r="K4784" i="1"/>
  <c r="J4784" i="1"/>
  <c r="I4784" i="1"/>
  <c r="F4784" i="1"/>
  <c r="AL4783" i="1"/>
  <c r="AI4783" i="1" s="1"/>
  <c r="AH4783" i="1"/>
  <c r="U4783" i="1"/>
  <c r="Q4783" i="1"/>
  <c r="K4783" i="1"/>
  <c r="J4783" i="1"/>
  <c r="I4783" i="1"/>
  <c r="F4783" i="1"/>
  <c r="AL4782" i="1"/>
  <c r="AI4782" i="1" s="1"/>
  <c r="AH4782" i="1"/>
  <c r="U4782" i="1"/>
  <c r="Q4782" i="1"/>
  <c r="K4782" i="1"/>
  <c r="J4782" i="1"/>
  <c r="I4782" i="1"/>
  <c r="F4782" i="1"/>
  <c r="AL4781" i="1"/>
  <c r="AI4781" i="1" s="1"/>
  <c r="AH4781" i="1"/>
  <c r="U4781" i="1"/>
  <c r="Q4781" i="1"/>
  <c r="K4781" i="1"/>
  <c r="J4781" i="1"/>
  <c r="I4781" i="1"/>
  <c r="F4781" i="1"/>
  <c r="AL4780" i="1"/>
  <c r="AI4780" i="1" s="1"/>
  <c r="AH4780" i="1"/>
  <c r="U4780" i="1"/>
  <c r="Q4780" i="1"/>
  <c r="K4780" i="1"/>
  <c r="J4780" i="1"/>
  <c r="I4780" i="1"/>
  <c r="F4780" i="1"/>
  <c r="AL4779" i="1"/>
  <c r="AI4779" i="1" s="1"/>
  <c r="AH4779" i="1"/>
  <c r="U4779" i="1"/>
  <c r="Q4779" i="1"/>
  <c r="K4779" i="1"/>
  <c r="J4779" i="1"/>
  <c r="I4779" i="1"/>
  <c r="F4779" i="1"/>
  <c r="AL4778" i="1"/>
  <c r="AI4778" i="1" s="1"/>
  <c r="AH4778" i="1"/>
  <c r="U4778" i="1"/>
  <c r="Q4778" i="1"/>
  <c r="K4778" i="1"/>
  <c r="J4778" i="1"/>
  <c r="I4778" i="1"/>
  <c r="F4778" i="1"/>
  <c r="AL4777" i="1"/>
  <c r="AI4777" i="1" s="1"/>
  <c r="AH4777" i="1"/>
  <c r="U4777" i="1"/>
  <c r="Q4777" i="1"/>
  <c r="K4777" i="1"/>
  <c r="J4777" i="1"/>
  <c r="I4777" i="1"/>
  <c r="F4777" i="1"/>
  <c r="AL4776" i="1"/>
  <c r="AI4776" i="1" s="1"/>
  <c r="AH4776" i="1"/>
  <c r="U4776" i="1"/>
  <c r="Q4776" i="1"/>
  <c r="K4776" i="1"/>
  <c r="J4776" i="1"/>
  <c r="I4776" i="1"/>
  <c r="F4776" i="1"/>
  <c r="AL4775" i="1"/>
  <c r="AI4775" i="1" s="1"/>
  <c r="AH4775" i="1"/>
  <c r="U4775" i="1"/>
  <c r="Q4775" i="1"/>
  <c r="K4775" i="1"/>
  <c r="J4775" i="1"/>
  <c r="I4775" i="1"/>
  <c r="F4775" i="1"/>
  <c r="AL4774" i="1"/>
  <c r="AI4774" i="1" s="1"/>
  <c r="AH4774" i="1"/>
  <c r="U4774" i="1"/>
  <c r="Q4774" i="1"/>
  <c r="K4774" i="1"/>
  <c r="J4774" i="1"/>
  <c r="I4774" i="1"/>
  <c r="F4774" i="1"/>
  <c r="AL4773" i="1"/>
  <c r="AI4773" i="1" s="1"/>
  <c r="AH4773" i="1"/>
  <c r="U4773" i="1"/>
  <c r="Q4773" i="1"/>
  <c r="K4773" i="1"/>
  <c r="J4773" i="1"/>
  <c r="I4773" i="1"/>
  <c r="F4773" i="1"/>
  <c r="AL4772" i="1"/>
  <c r="AI4772" i="1" s="1"/>
  <c r="AH4772" i="1"/>
  <c r="U4772" i="1"/>
  <c r="Q4772" i="1"/>
  <c r="K4772" i="1"/>
  <c r="J4772" i="1"/>
  <c r="I4772" i="1"/>
  <c r="F4772" i="1"/>
  <c r="AL4771" i="1"/>
  <c r="AI4771" i="1" s="1"/>
  <c r="AH4771" i="1"/>
  <c r="U4771" i="1"/>
  <c r="Q4771" i="1"/>
  <c r="K4771" i="1"/>
  <c r="J4771" i="1"/>
  <c r="I4771" i="1"/>
  <c r="F4771" i="1"/>
  <c r="AL4770" i="1"/>
  <c r="AI4770" i="1" s="1"/>
  <c r="AH4770" i="1"/>
  <c r="U4770" i="1"/>
  <c r="Q4770" i="1"/>
  <c r="K4770" i="1"/>
  <c r="J4770" i="1"/>
  <c r="I4770" i="1"/>
  <c r="F4770" i="1"/>
  <c r="AL4769" i="1"/>
  <c r="AI4769" i="1" s="1"/>
  <c r="AH4769" i="1"/>
  <c r="U4769" i="1"/>
  <c r="Q4769" i="1"/>
  <c r="K4769" i="1"/>
  <c r="J4769" i="1"/>
  <c r="I4769" i="1"/>
  <c r="F4769" i="1"/>
  <c r="AL4768" i="1"/>
  <c r="AI4768" i="1" s="1"/>
  <c r="AH4768" i="1"/>
  <c r="U4768" i="1"/>
  <c r="Q4768" i="1"/>
  <c r="K4768" i="1"/>
  <c r="J4768" i="1"/>
  <c r="I4768" i="1"/>
  <c r="F4768" i="1"/>
  <c r="AL4767" i="1"/>
  <c r="AI4767" i="1" s="1"/>
  <c r="AH4767" i="1"/>
  <c r="U4767" i="1"/>
  <c r="Q4767" i="1"/>
  <c r="K4767" i="1"/>
  <c r="J4767" i="1"/>
  <c r="I4767" i="1"/>
  <c r="F4767" i="1"/>
  <c r="AL4766" i="1"/>
  <c r="AI4766" i="1" s="1"/>
  <c r="AH4766" i="1"/>
  <c r="U4766" i="1"/>
  <c r="Q4766" i="1"/>
  <c r="K4766" i="1"/>
  <c r="J4766" i="1"/>
  <c r="I4766" i="1"/>
  <c r="F4766" i="1"/>
  <c r="AL4765" i="1"/>
  <c r="AI4765" i="1" s="1"/>
  <c r="AH4765" i="1"/>
  <c r="U4765" i="1"/>
  <c r="Q4765" i="1"/>
  <c r="K4765" i="1"/>
  <c r="J4765" i="1"/>
  <c r="I4765" i="1"/>
  <c r="F4765" i="1"/>
  <c r="AL4764" i="1"/>
  <c r="AI4764" i="1" s="1"/>
  <c r="AH4764" i="1"/>
  <c r="U4764" i="1"/>
  <c r="Q4764" i="1"/>
  <c r="K4764" i="1"/>
  <c r="J4764" i="1"/>
  <c r="I4764" i="1"/>
  <c r="F4764" i="1"/>
  <c r="AL4763" i="1"/>
  <c r="AI4763" i="1" s="1"/>
  <c r="AH4763" i="1"/>
  <c r="U4763" i="1"/>
  <c r="Q4763" i="1"/>
  <c r="K4763" i="1"/>
  <c r="J4763" i="1"/>
  <c r="I4763" i="1"/>
  <c r="F4763" i="1"/>
  <c r="AL4762" i="1"/>
  <c r="AI4762" i="1" s="1"/>
  <c r="AH4762" i="1"/>
  <c r="U4762" i="1"/>
  <c r="Q4762" i="1"/>
  <c r="K4762" i="1"/>
  <c r="J4762" i="1"/>
  <c r="I4762" i="1"/>
  <c r="F4762" i="1"/>
  <c r="AL4761" i="1"/>
  <c r="AI4761" i="1" s="1"/>
  <c r="AH4761" i="1"/>
  <c r="U4761" i="1"/>
  <c r="Q4761" i="1"/>
  <c r="K4761" i="1"/>
  <c r="J4761" i="1"/>
  <c r="I4761" i="1"/>
  <c r="F4761" i="1"/>
  <c r="AL4760" i="1"/>
  <c r="AI4760" i="1" s="1"/>
  <c r="AH4760" i="1"/>
  <c r="U4760" i="1"/>
  <c r="Q4760" i="1"/>
  <c r="K4760" i="1"/>
  <c r="J4760" i="1"/>
  <c r="I4760" i="1"/>
  <c r="F4760" i="1"/>
  <c r="AL4759" i="1"/>
  <c r="AI4759" i="1" s="1"/>
  <c r="AH4759" i="1"/>
  <c r="U4759" i="1"/>
  <c r="Q4759" i="1"/>
  <c r="K4759" i="1"/>
  <c r="J4759" i="1"/>
  <c r="I4759" i="1"/>
  <c r="F4759" i="1"/>
  <c r="AL4758" i="1"/>
  <c r="AI4758" i="1" s="1"/>
  <c r="AH4758" i="1"/>
  <c r="U4758" i="1"/>
  <c r="Q4758" i="1"/>
  <c r="K4758" i="1"/>
  <c r="J4758" i="1"/>
  <c r="I4758" i="1"/>
  <c r="F4758" i="1"/>
  <c r="AL4757" i="1"/>
  <c r="AI4757" i="1" s="1"/>
  <c r="AH4757" i="1"/>
  <c r="U4757" i="1"/>
  <c r="Q4757" i="1"/>
  <c r="K4757" i="1"/>
  <c r="J4757" i="1"/>
  <c r="I4757" i="1"/>
  <c r="F4757" i="1"/>
  <c r="AL4756" i="1"/>
  <c r="AI4756" i="1" s="1"/>
  <c r="AH4756" i="1"/>
  <c r="U4756" i="1"/>
  <c r="Q4756" i="1"/>
  <c r="K4756" i="1"/>
  <c r="J4756" i="1"/>
  <c r="I4756" i="1"/>
  <c r="F4756" i="1"/>
  <c r="AL4755" i="1"/>
  <c r="AI4755" i="1" s="1"/>
  <c r="AH4755" i="1"/>
  <c r="U4755" i="1"/>
  <c r="Q4755" i="1"/>
  <c r="K4755" i="1"/>
  <c r="J4755" i="1"/>
  <c r="I4755" i="1"/>
  <c r="F4755" i="1"/>
  <c r="AL4754" i="1"/>
  <c r="AI4754" i="1" s="1"/>
  <c r="AH4754" i="1"/>
  <c r="U4754" i="1"/>
  <c r="Q4754" i="1"/>
  <c r="K4754" i="1"/>
  <c r="J4754" i="1"/>
  <c r="I4754" i="1"/>
  <c r="F4754" i="1"/>
  <c r="AL4753" i="1"/>
  <c r="AI4753" i="1" s="1"/>
  <c r="AH4753" i="1"/>
  <c r="U4753" i="1"/>
  <c r="Q4753" i="1"/>
  <c r="K4753" i="1"/>
  <c r="J4753" i="1"/>
  <c r="I4753" i="1"/>
  <c r="F4753" i="1"/>
  <c r="AL4752" i="1"/>
  <c r="AI4752" i="1" s="1"/>
  <c r="AH4752" i="1"/>
  <c r="U4752" i="1"/>
  <c r="Q4752" i="1"/>
  <c r="K4752" i="1"/>
  <c r="J4752" i="1"/>
  <c r="I4752" i="1"/>
  <c r="F4752" i="1"/>
  <c r="AL4751" i="1"/>
  <c r="AI4751" i="1" s="1"/>
  <c r="AH4751" i="1"/>
  <c r="U4751" i="1"/>
  <c r="Q4751" i="1"/>
  <c r="K4751" i="1"/>
  <c r="J4751" i="1"/>
  <c r="I4751" i="1"/>
  <c r="F4751" i="1"/>
  <c r="AL4750" i="1"/>
  <c r="AI4750" i="1" s="1"/>
  <c r="AH4750" i="1"/>
  <c r="U4750" i="1"/>
  <c r="Q4750" i="1"/>
  <c r="K4750" i="1"/>
  <c r="J4750" i="1"/>
  <c r="I4750" i="1"/>
  <c r="F4750" i="1"/>
  <c r="AL4749" i="1"/>
  <c r="AI4749" i="1" s="1"/>
  <c r="AH4749" i="1"/>
  <c r="U4749" i="1"/>
  <c r="Q4749" i="1"/>
  <c r="K4749" i="1"/>
  <c r="J4749" i="1"/>
  <c r="I4749" i="1"/>
  <c r="F4749" i="1"/>
  <c r="AL4748" i="1"/>
  <c r="AI4748" i="1" s="1"/>
  <c r="AH4748" i="1"/>
  <c r="U4748" i="1"/>
  <c r="Q4748" i="1"/>
  <c r="K4748" i="1"/>
  <c r="J4748" i="1"/>
  <c r="I4748" i="1"/>
  <c r="F4748" i="1"/>
  <c r="AL4747" i="1"/>
  <c r="AI4747" i="1" s="1"/>
  <c r="AH4747" i="1"/>
  <c r="U4747" i="1"/>
  <c r="Q4747" i="1"/>
  <c r="K4747" i="1"/>
  <c r="J4747" i="1"/>
  <c r="I4747" i="1"/>
  <c r="F4747" i="1"/>
  <c r="AL4746" i="1"/>
  <c r="AI4746" i="1" s="1"/>
  <c r="AH4746" i="1"/>
  <c r="U4746" i="1"/>
  <c r="Q4746" i="1"/>
  <c r="K4746" i="1"/>
  <c r="J4746" i="1"/>
  <c r="I4746" i="1"/>
  <c r="F4746" i="1"/>
  <c r="AL4745" i="1"/>
  <c r="AI4745" i="1" s="1"/>
  <c r="AH4745" i="1"/>
  <c r="U4745" i="1"/>
  <c r="Q4745" i="1"/>
  <c r="K4745" i="1"/>
  <c r="J4745" i="1"/>
  <c r="I4745" i="1"/>
  <c r="F4745" i="1"/>
  <c r="AL4744" i="1"/>
  <c r="AI4744" i="1" s="1"/>
  <c r="AH4744" i="1"/>
  <c r="U4744" i="1"/>
  <c r="Q4744" i="1"/>
  <c r="K4744" i="1"/>
  <c r="J4744" i="1"/>
  <c r="I4744" i="1"/>
  <c r="F4744" i="1"/>
  <c r="AL4743" i="1"/>
  <c r="AI4743" i="1" s="1"/>
  <c r="AH4743" i="1"/>
  <c r="U4743" i="1"/>
  <c r="Q4743" i="1"/>
  <c r="K4743" i="1"/>
  <c r="J4743" i="1"/>
  <c r="I4743" i="1"/>
  <c r="F4743" i="1"/>
  <c r="AL4742" i="1"/>
  <c r="AI4742" i="1" s="1"/>
  <c r="AH4742" i="1"/>
  <c r="U4742" i="1"/>
  <c r="Q4742" i="1"/>
  <c r="K4742" i="1"/>
  <c r="J4742" i="1"/>
  <c r="I4742" i="1"/>
  <c r="F4742" i="1"/>
  <c r="AL4741" i="1"/>
  <c r="AI4741" i="1" s="1"/>
  <c r="AH4741" i="1"/>
  <c r="U4741" i="1"/>
  <c r="Q4741" i="1"/>
  <c r="K4741" i="1"/>
  <c r="J4741" i="1"/>
  <c r="I4741" i="1"/>
  <c r="F4741" i="1"/>
  <c r="AL4740" i="1"/>
  <c r="AI4740" i="1" s="1"/>
  <c r="AH4740" i="1"/>
  <c r="U4740" i="1"/>
  <c r="Q4740" i="1"/>
  <c r="K4740" i="1"/>
  <c r="J4740" i="1"/>
  <c r="I4740" i="1"/>
  <c r="F4740" i="1"/>
  <c r="AL4739" i="1"/>
  <c r="AI4739" i="1" s="1"/>
  <c r="AH4739" i="1"/>
  <c r="U4739" i="1"/>
  <c r="Q4739" i="1"/>
  <c r="K4739" i="1"/>
  <c r="J4739" i="1"/>
  <c r="I4739" i="1"/>
  <c r="F4739" i="1"/>
  <c r="AL4738" i="1"/>
  <c r="AI4738" i="1" s="1"/>
  <c r="AH4738" i="1"/>
  <c r="U4738" i="1"/>
  <c r="Q4738" i="1"/>
  <c r="K4738" i="1"/>
  <c r="J4738" i="1"/>
  <c r="I4738" i="1"/>
  <c r="F4738" i="1"/>
  <c r="AL4737" i="1"/>
  <c r="AI4737" i="1" s="1"/>
  <c r="AH4737" i="1"/>
  <c r="U4737" i="1"/>
  <c r="Q4737" i="1"/>
  <c r="K4737" i="1"/>
  <c r="J4737" i="1"/>
  <c r="I4737" i="1"/>
  <c r="F4737" i="1"/>
  <c r="AL4736" i="1"/>
  <c r="AI4736" i="1" s="1"/>
  <c r="AH4736" i="1"/>
  <c r="U4736" i="1"/>
  <c r="Q4736" i="1"/>
  <c r="K4736" i="1"/>
  <c r="J4736" i="1"/>
  <c r="I4736" i="1"/>
  <c r="F4736" i="1"/>
  <c r="AL4735" i="1"/>
  <c r="AI4735" i="1" s="1"/>
  <c r="AH4735" i="1"/>
  <c r="U4735" i="1"/>
  <c r="Q4735" i="1"/>
  <c r="K4735" i="1"/>
  <c r="J4735" i="1"/>
  <c r="I4735" i="1"/>
  <c r="F4735" i="1"/>
  <c r="AL4734" i="1"/>
  <c r="AI4734" i="1" s="1"/>
  <c r="AH4734" i="1"/>
  <c r="U4734" i="1"/>
  <c r="Q4734" i="1"/>
  <c r="K4734" i="1"/>
  <c r="J4734" i="1"/>
  <c r="I4734" i="1"/>
  <c r="F4734" i="1"/>
  <c r="AL4733" i="1"/>
  <c r="AI4733" i="1" s="1"/>
  <c r="AH4733" i="1"/>
  <c r="U4733" i="1"/>
  <c r="Q4733" i="1"/>
  <c r="K4733" i="1"/>
  <c r="J4733" i="1"/>
  <c r="I4733" i="1"/>
  <c r="F4733" i="1"/>
  <c r="AL4732" i="1"/>
  <c r="AI4732" i="1" s="1"/>
  <c r="AH4732" i="1"/>
  <c r="U4732" i="1"/>
  <c r="Q4732" i="1"/>
  <c r="K4732" i="1"/>
  <c r="J4732" i="1"/>
  <c r="I4732" i="1"/>
  <c r="F4732" i="1"/>
  <c r="AL4731" i="1"/>
  <c r="AI4731" i="1" s="1"/>
  <c r="AH4731" i="1"/>
  <c r="U4731" i="1"/>
  <c r="Q4731" i="1"/>
  <c r="K4731" i="1"/>
  <c r="J4731" i="1"/>
  <c r="I4731" i="1"/>
  <c r="F4731" i="1"/>
  <c r="AL4730" i="1"/>
  <c r="AI4730" i="1" s="1"/>
  <c r="AH4730" i="1"/>
  <c r="U4730" i="1"/>
  <c r="Q4730" i="1"/>
  <c r="K4730" i="1"/>
  <c r="J4730" i="1"/>
  <c r="I4730" i="1"/>
  <c r="F4730" i="1"/>
  <c r="AL4729" i="1"/>
  <c r="AI4729" i="1" s="1"/>
  <c r="AH4729" i="1"/>
  <c r="U4729" i="1"/>
  <c r="Q4729" i="1"/>
  <c r="K4729" i="1"/>
  <c r="J4729" i="1"/>
  <c r="I4729" i="1"/>
  <c r="F4729" i="1"/>
  <c r="AL4728" i="1"/>
  <c r="AI4728" i="1" s="1"/>
  <c r="AH4728" i="1"/>
  <c r="U4728" i="1"/>
  <c r="Q4728" i="1"/>
  <c r="K4728" i="1"/>
  <c r="J4728" i="1"/>
  <c r="I4728" i="1"/>
  <c r="F4728" i="1"/>
  <c r="AL4727" i="1"/>
  <c r="AI4727" i="1" s="1"/>
  <c r="AH4727" i="1"/>
  <c r="U4727" i="1"/>
  <c r="Q4727" i="1"/>
  <c r="K4727" i="1"/>
  <c r="J4727" i="1"/>
  <c r="I4727" i="1"/>
  <c r="F4727" i="1"/>
  <c r="AL4726" i="1"/>
  <c r="AI4726" i="1" s="1"/>
  <c r="AH4726" i="1"/>
  <c r="U4726" i="1"/>
  <c r="Q4726" i="1"/>
  <c r="K4726" i="1"/>
  <c r="J4726" i="1"/>
  <c r="I4726" i="1"/>
  <c r="F4726" i="1"/>
  <c r="AL4725" i="1"/>
  <c r="AI4725" i="1" s="1"/>
  <c r="AH4725" i="1"/>
  <c r="U4725" i="1"/>
  <c r="Q4725" i="1"/>
  <c r="K4725" i="1"/>
  <c r="J4725" i="1"/>
  <c r="I4725" i="1"/>
  <c r="F4725" i="1"/>
  <c r="AL4724" i="1"/>
  <c r="AI4724" i="1" s="1"/>
  <c r="AH4724" i="1"/>
  <c r="U4724" i="1"/>
  <c r="Q4724" i="1"/>
  <c r="K4724" i="1"/>
  <c r="J4724" i="1"/>
  <c r="I4724" i="1"/>
  <c r="F4724" i="1"/>
  <c r="AL4723" i="1"/>
  <c r="AI4723" i="1" s="1"/>
  <c r="AH4723" i="1"/>
  <c r="U4723" i="1"/>
  <c r="Q4723" i="1"/>
  <c r="K4723" i="1"/>
  <c r="J4723" i="1"/>
  <c r="I4723" i="1"/>
  <c r="F4723" i="1"/>
  <c r="AL4722" i="1"/>
  <c r="AI4722" i="1" s="1"/>
  <c r="AH4722" i="1"/>
  <c r="U4722" i="1"/>
  <c r="Q4722" i="1"/>
  <c r="K4722" i="1"/>
  <c r="J4722" i="1"/>
  <c r="I4722" i="1"/>
  <c r="F4722" i="1"/>
  <c r="AL4721" i="1"/>
  <c r="AI4721" i="1" s="1"/>
  <c r="AH4721" i="1"/>
  <c r="U4721" i="1"/>
  <c r="Q4721" i="1"/>
  <c r="K4721" i="1"/>
  <c r="J4721" i="1"/>
  <c r="I4721" i="1"/>
  <c r="F4721" i="1"/>
  <c r="AL4720" i="1"/>
  <c r="AI4720" i="1" s="1"/>
  <c r="AH4720" i="1"/>
  <c r="U4720" i="1"/>
  <c r="Q4720" i="1"/>
  <c r="K4720" i="1"/>
  <c r="J4720" i="1"/>
  <c r="I4720" i="1"/>
  <c r="F4720" i="1"/>
  <c r="AL4719" i="1"/>
  <c r="AI4719" i="1" s="1"/>
  <c r="AH4719" i="1"/>
  <c r="U4719" i="1"/>
  <c r="Q4719" i="1"/>
  <c r="K4719" i="1"/>
  <c r="J4719" i="1"/>
  <c r="I4719" i="1"/>
  <c r="F4719" i="1"/>
  <c r="AL4718" i="1"/>
  <c r="AI4718" i="1" s="1"/>
  <c r="AH4718" i="1"/>
  <c r="U4718" i="1"/>
  <c r="Q4718" i="1"/>
  <c r="K4718" i="1"/>
  <c r="J4718" i="1"/>
  <c r="I4718" i="1"/>
  <c r="F4718" i="1"/>
  <c r="AL4717" i="1"/>
  <c r="AI4717" i="1" s="1"/>
  <c r="AH4717" i="1"/>
  <c r="U4717" i="1"/>
  <c r="Q4717" i="1"/>
  <c r="K4717" i="1"/>
  <c r="J4717" i="1"/>
  <c r="I4717" i="1"/>
  <c r="F4717" i="1"/>
  <c r="AL4716" i="1"/>
  <c r="AI4716" i="1" s="1"/>
  <c r="AH4716" i="1"/>
  <c r="U4716" i="1"/>
  <c r="Q4716" i="1"/>
  <c r="K4716" i="1"/>
  <c r="J4716" i="1"/>
  <c r="I4716" i="1"/>
  <c r="F4716" i="1"/>
  <c r="AL4715" i="1"/>
  <c r="AI4715" i="1" s="1"/>
  <c r="AH4715" i="1"/>
  <c r="U4715" i="1"/>
  <c r="Q4715" i="1"/>
  <c r="K4715" i="1"/>
  <c r="J4715" i="1"/>
  <c r="I4715" i="1"/>
  <c r="F4715" i="1"/>
  <c r="AL4714" i="1"/>
  <c r="AI4714" i="1" s="1"/>
  <c r="AH4714" i="1"/>
  <c r="U4714" i="1"/>
  <c r="Q4714" i="1"/>
  <c r="K4714" i="1"/>
  <c r="J4714" i="1"/>
  <c r="I4714" i="1"/>
  <c r="F4714" i="1"/>
  <c r="AL4713" i="1"/>
  <c r="AI4713" i="1" s="1"/>
  <c r="AH4713" i="1"/>
  <c r="U4713" i="1"/>
  <c r="Q4713" i="1"/>
  <c r="K4713" i="1"/>
  <c r="J4713" i="1"/>
  <c r="I4713" i="1"/>
  <c r="F4713" i="1"/>
  <c r="AL4712" i="1"/>
  <c r="AI4712" i="1" s="1"/>
  <c r="AH4712" i="1"/>
  <c r="U4712" i="1"/>
  <c r="Q4712" i="1"/>
  <c r="K4712" i="1"/>
  <c r="J4712" i="1"/>
  <c r="I4712" i="1"/>
  <c r="F4712" i="1"/>
  <c r="AL4711" i="1"/>
  <c r="AI4711" i="1" s="1"/>
  <c r="AH4711" i="1"/>
  <c r="U4711" i="1"/>
  <c r="Q4711" i="1"/>
  <c r="K4711" i="1"/>
  <c r="J4711" i="1"/>
  <c r="I4711" i="1"/>
  <c r="F4711" i="1"/>
  <c r="AL4710" i="1"/>
  <c r="AI4710" i="1" s="1"/>
  <c r="AH4710" i="1"/>
  <c r="U4710" i="1"/>
  <c r="Q4710" i="1"/>
  <c r="K4710" i="1"/>
  <c r="J4710" i="1"/>
  <c r="I4710" i="1"/>
  <c r="F4710" i="1"/>
  <c r="AL4709" i="1"/>
  <c r="AI4709" i="1" s="1"/>
  <c r="AH4709" i="1"/>
  <c r="U4709" i="1"/>
  <c r="Q4709" i="1"/>
  <c r="K4709" i="1"/>
  <c r="J4709" i="1"/>
  <c r="I4709" i="1"/>
  <c r="F4709" i="1"/>
  <c r="AL4708" i="1"/>
  <c r="AI4708" i="1" s="1"/>
  <c r="AH4708" i="1"/>
  <c r="U4708" i="1"/>
  <c r="Q4708" i="1"/>
  <c r="K4708" i="1"/>
  <c r="J4708" i="1"/>
  <c r="I4708" i="1"/>
  <c r="F4708" i="1"/>
  <c r="AL4707" i="1"/>
  <c r="AI4707" i="1" s="1"/>
  <c r="AH4707" i="1"/>
  <c r="U4707" i="1"/>
  <c r="Q4707" i="1"/>
  <c r="K4707" i="1"/>
  <c r="J4707" i="1"/>
  <c r="I4707" i="1"/>
  <c r="F4707" i="1"/>
  <c r="AL4706" i="1"/>
  <c r="AI4706" i="1" s="1"/>
  <c r="AH4706" i="1"/>
  <c r="U4706" i="1"/>
  <c r="Q4706" i="1"/>
  <c r="K4706" i="1"/>
  <c r="J4706" i="1"/>
  <c r="I4706" i="1"/>
  <c r="F4706" i="1"/>
  <c r="AL4705" i="1"/>
  <c r="AI4705" i="1" s="1"/>
  <c r="AH4705" i="1"/>
  <c r="U4705" i="1"/>
  <c r="Q4705" i="1"/>
  <c r="K4705" i="1"/>
  <c r="J4705" i="1"/>
  <c r="I4705" i="1"/>
  <c r="F4705" i="1"/>
  <c r="AL4704" i="1"/>
  <c r="AI4704" i="1" s="1"/>
  <c r="AH4704" i="1"/>
  <c r="U4704" i="1"/>
  <c r="Q4704" i="1"/>
  <c r="K4704" i="1"/>
  <c r="J4704" i="1"/>
  <c r="I4704" i="1"/>
  <c r="F4704" i="1"/>
  <c r="AL4703" i="1"/>
  <c r="AI4703" i="1" s="1"/>
  <c r="AH4703" i="1"/>
  <c r="U4703" i="1"/>
  <c r="Q4703" i="1"/>
  <c r="K4703" i="1"/>
  <c r="J4703" i="1"/>
  <c r="I4703" i="1"/>
  <c r="F4703" i="1"/>
  <c r="AL4702" i="1"/>
  <c r="AI4702" i="1" s="1"/>
  <c r="AH4702" i="1"/>
  <c r="U4702" i="1"/>
  <c r="Q4702" i="1"/>
  <c r="K4702" i="1"/>
  <c r="J4702" i="1"/>
  <c r="I4702" i="1"/>
  <c r="F4702" i="1"/>
  <c r="AL4701" i="1"/>
  <c r="AI4701" i="1" s="1"/>
  <c r="AH4701" i="1"/>
  <c r="U4701" i="1"/>
  <c r="Q4701" i="1"/>
  <c r="K4701" i="1"/>
  <c r="J4701" i="1"/>
  <c r="I4701" i="1"/>
  <c r="F4701" i="1"/>
  <c r="AL4700" i="1"/>
  <c r="AI4700" i="1" s="1"/>
  <c r="AH4700" i="1"/>
  <c r="U4700" i="1"/>
  <c r="Q4700" i="1"/>
  <c r="K4700" i="1"/>
  <c r="J4700" i="1"/>
  <c r="I4700" i="1"/>
  <c r="F4700" i="1"/>
  <c r="AL4699" i="1"/>
  <c r="AI4699" i="1" s="1"/>
  <c r="AH4699" i="1"/>
  <c r="U4699" i="1"/>
  <c r="Q4699" i="1"/>
  <c r="K4699" i="1"/>
  <c r="J4699" i="1"/>
  <c r="I4699" i="1"/>
  <c r="F4699" i="1"/>
  <c r="AL4698" i="1"/>
  <c r="AI4698" i="1" s="1"/>
  <c r="AH4698" i="1"/>
  <c r="U4698" i="1"/>
  <c r="Q4698" i="1"/>
  <c r="K4698" i="1"/>
  <c r="J4698" i="1"/>
  <c r="I4698" i="1"/>
  <c r="F4698" i="1"/>
  <c r="AL4697" i="1"/>
  <c r="AI4697" i="1" s="1"/>
  <c r="AH4697" i="1"/>
  <c r="U4697" i="1"/>
  <c r="Q4697" i="1"/>
  <c r="K4697" i="1"/>
  <c r="J4697" i="1"/>
  <c r="I4697" i="1"/>
  <c r="F4697" i="1"/>
  <c r="AL4696" i="1"/>
  <c r="AI4696" i="1" s="1"/>
  <c r="AH4696" i="1"/>
  <c r="U4696" i="1"/>
  <c r="Q4696" i="1"/>
  <c r="K4696" i="1"/>
  <c r="J4696" i="1"/>
  <c r="I4696" i="1"/>
  <c r="F4696" i="1"/>
  <c r="AL4695" i="1"/>
  <c r="AI4695" i="1" s="1"/>
  <c r="AH4695" i="1"/>
  <c r="U4695" i="1"/>
  <c r="Q4695" i="1"/>
  <c r="K4695" i="1"/>
  <c r="J4695" i="1"/>
  <c r="I4695" i="1"/>
  <c r="F4695" i="1"/>
  <c r="AL4694" i="1"/>
  <c r="AI4694" i="1" s="1"/>
  <c r="AH4694" i="1"/>
  <c r="U4694" i="1"/>
  <c r="Q4694" i="1"/>
  <c r="K4694" i="1"/>
  <c r="J4694" i="1"/>
  <c r="I4694" i="1"/>
  <c r="F4694" i="1"/>
  <c r="AL4693" i="1"/>
  <c r="AI4693" i="1" s="1"/>
  <c r="AH4693" i="1"/>
  <c r="U4693" i="1"/>
  <c r="Q4693" i="1"/>
  <c r="K4693" i="1"/>
  <c r="J4693" i="1"/>
  <c r="I4693" i="1"/>
  <c r="F4693" i="1"/>
  <c r="AL4692" i="1"/>
  <c r="AI4692" i="1" s="1"/>
  <c r="AH4692" i="1"/>
  <c r="U4692" i="1"/>
  <c r="Q4692" i="1"/>
  <c r="K4692" i="1"/>
  <c r="J4692" i="1"/>
  <c r="I4692" i="1"/>
  <c r="F4692" i="1"/>
  <c r="AL4691" i="1"/>
  <c r="AI4691" i="1" s="1"/>
  <c r="AH4691" i="1"/>
  <c r="U4691" i="1"/>
  <c r="Q4691" i="1"/>
  <c r="K4691" i="1"/>
  <c r="J4691" i="1"/>
  <c r="I4691" i="1"/>
  <c r="F4691" i="1"/>
  <c r="AL4690" i="1"/>
  <c r="AI4690" i="1" s="1"/>
  <c r="AH4690" i="1"/>
  <c r="U4690" i="1"/>
  <c r="Q4690" i="1"/>
  <c r="K4690" i="1"/>
  <c r="J4690" i="1"/>
  <c r="I4690" i="1"/>
  <c r="F4690" i="1"/>
  <c r="AL4689" i="1"/>
  <c r="AI4689" i="1" s="1"/>
  <c r="AH4689" i="1"/>
  <c r="U4689" i="1"/>
  <c r="Q4689" i="1"/>
  <c r="K4689" i="1"/>
  <c r="J4689" i="1"/>
  <c r="I4689" i="1"/>
  <c r="F4689" i="1"/>
  <c r="AL4688" i="1"/>
  <c r="AI4688" i="1" s="1"/>
  <c r="AH4688" i="1"/>
  <c r="U4688" i="1"/>
  <c r="Q4688" i="1"/>
  <c r="K4688" i="1"/>
  <c r="J4688" i="1"/>
  <c r="I4688" i="1"/>
  <c r="F4688" i="1"/>
  <c r="AL4687" i="1"/>
  <c r="AI4687" i="1" s="1"/>
  <c r="AH4687" i="1"/>
  <c r="U4687" i="1"/>
  <c r="Q4687" i="1"/>
  <c r="K4687" i="1"/>
  <c r="J4687" i="1"/>
  <c r="I4687" i="1"/>
  <c r="F4687" i="1"/>
  <c r="AL4686" i="1"/>
  <c r="AI4686" i="1" s="1"/>
  <c r="AH4686" i="1"/>
  <c r="U4686" i="1"/>
  <c r="Q4686" i="1"/>
  <c r="K4686" i="1"/>
  <c r="J4686" i="1"/>
  <c r="I4686" i="1"/>
  <c r="F4686" i="1"/>
  <c r="AL4685" i="1"/>
  <c r="AI4685" i="1" s="1"/>
  <c r="AH4685" i="1"/>
  <c r="U4685" i="1"/>
  <c r="Q4685" i="1"/>
  <c r="K4685" i="1"/>
  <c r="J4685" i="1"/>
  <c r="I4685" i="1"/>
  <c r="F4685" i="1"/>
  <c r="AL4684" i="1"/>
  <c r="AI4684" i="1" s="1"/>
  <c r="AH4684" i="1"/>
  <c r="U4684" i="1"/>
  <c r="Q4684" i="1"/>
  <c r="K4684" i="1"/>
  <c r="J4684" i="1"/>
  <c r="I4684" i="1"/>
  <c r="F4684" i="1"/>
  <c r="AL4683" i="1"/>
  <c r="AI4683" i="1" s="1"/>
  <c r="AH4683" i="1"/>
  <c r="U4683" i="1"/>
  <c r="Q4683" i="1"/>
  <c r="K4683" i="1"/>
  <c r="J4683" i="1"/>
  <c r="I4683" i="1"/>
  <c r="F4683" i="1"/>
  <c r="AL4682" i="1"/>
  <c r="AI4682" i="1" s="1"/>
  <c r="AH4682" i="1"/>
  <c r="U4682" i="1"/>
  <c r="Q4682" i="1"/>
  <c r="K4682" i="1"/>
  <c r="J4682" i="1"/>
  <c r="I4682" i="1"/>
  <c r="F4682" i="1"/>
  <c r="AL4681" i="1"/>
  <c r="AI4681" i="1" s="1"/>
  <c r="AH4681" i="1"/>
  <c r="U4681" i="1"/>
  <c r="Q4681" i="1"/>
  <c r="K4681" i="1"/>
  <c r="J4681" i="1"/>
  <c r="I4681" i="1"/>
  <c r="F4681" i="1"/>
  <c r="AL4680" i="1"/>
  <c r="AI4680" i="1" s="1"/>
  <c r="AH4680" i="1"/>
  <c r="U4680" i="1"/>
  <c r="Q4680" i="1"/>
  <c r="K4680" i="1"/>
  <c r="J4680" i="1"/>
  <c r="I4680" i="1"/>
  <c r="F4680" i="1"/>
  <c r="AL4679" i="1"/>
  <c r="AI4679" i="1" s="1"/>
  <c r="AH4679" i="1"/>
  <c r="U4679" i="1"/>
  <c r="Q4679" i="1"/>
  <c r="K4679" i="1"/>
  <c r="J4679" i="1"/>
  <c r="I4679" i="1"/>
  <c r="F4679" i="1"/>
  <c r="AL4678" i="1"/>
  <c r="AI4678" i="1" s="1"/>
  <c r="AH4678" i="1"/>
  <c r="U4678" i="1"/>
  <c r="Q4678" i="1"/>
  <c r="K4678" i="1"/>
  <c r="J4678" i="1"/>
  <c r="I4678" i="1"/>
  <c r="F4678" i="1"/>
  <c r="AL4677" i="1"/>
  <c r="AI4677" i="1" s="1"/>
  <c r="AH4677" i="1"/>
  <c r="U4677" i="1"/>
  <c r="Q4677" i="1"/>
  <c r="K4677" i="1"/>
  <c r="J4677" i="1"/>
  <c r="I4677" i="1"/>
  <c r="F4677" i="1"/>
  <c r="AL4676" i="1"/>
  <c r="AI4676" i="1" s="1"/>
  <c r="AH4676" i="1"/>
  <c r="U4676" i="1"/>
  <c r="Q4676" i="1"/>
  <c r="K4676" i="1"/>
  <c r="J4676" i="1"/>
  <c r="I4676" i="1"/>
  <c r="F4676" i="1"/>
  <c r="AL4675" i="1"/>
  <c r="AI4675" i="1" s="1"/>
  <c r="AH4675" i="1"/>
  <c r="U4675" i="1"/>
  <c r="Q4675" i="1"/>
  <c r="K4675" i="1"/>
  <c r="J4675" i="1"/>
  <c r="I4675" i="1"/>
  <c r="F4675" i="1"/>
  <c r="AL4674" i="1"/>
  <c r="AI4674" i="1" s="1"/>
  <c r="AH4674" i="1"/>
  <c r="U4674" i="1"/>
  <c r="Q4674" i="1"/>
  <c r="K4674" i="1"/>
  <c r="J4674" i="1"/>
  <c r="I4674" i="1"/>
  <c r="F4674" i="1"/>
  <c r="AL4673" i="1"/>
  <c r="AI4673" i="1" s="1"/>
  <c r="AH4673" i="1"/>
  <c r="U4673" i="1"/>
  <c r="Q4673" i="1"/>
  <c r="K4673" i="1"/>
  <c r="J4673" i="1"/>
  <c r="I4673" i="1"/>
  <c r="F4673" i="1"/>
  <c r="AL4672" i="1"/>
  <c r="AI4672" i="1" s="1"/>
  <c r="AH4672" i="1"/>
  <c r="U4672" i="1"/>
  <c r="Q4672" i="1"/>
  <c r="K4672" i="1"/>
  <c r="J4672" i="1"/>
  <c r="I4672" i="1"/>
  <c r="F4672" i="1"/>
  <c r="AL4671" i="1"/>
  <c r="AI4671" i="1" s="1"/>
  <c r="AH4671" i="1"/>
  <c r="U4671" i="1"/>
  <c r="Q4671" i="1"/>
  <c r="K4671" i="1"/>
  <c r="J4671" i="1"/>
  <c r="I4671" i="1"/>
  <c r="F4671" i="1"/>
  <c r="AL4670" i="1"/>
  <c r="AI4670" i="1" s="1"/>
  <c r="AH4670" i="1"/>
  <c r="U4670" i="1"/>
  <c r="Q4670" i="1"/>
  <c r="K4670" i="1"/>
  <c r="J4670" i="1"/>
  <c r="I4670" i="1"/>
  <c r="F4670" i="1"/>
  <c r="AL4669" i="1"/>
  <c r="AI4669" i="1" s="1"/>
  <c r="AH4669" i="1"/>
  <c r="U4669" i="1"/>
  <c r="Q4669" i="1"/>
  <c r="K4669" i="1"/>
  <c r="J4669" i="1"/>
  <c r="I4669" i="1"/>
  <c r="F4669" i="1"/>
  <c r="AL4668" i="1"/>
  <c r="AI4668" i="1" s="1"/>
  <c r="AH4668" i="1"/>
  <c r="U4668" i="1"/>
  <c r="Q4668" i="1"/>
  <c r="K4668" i="1"/>
  <c r="J4668" i="1"/>
  <c r="I4668" i="1"/>
  <c r="F4668" i="1"/>
  <c r="AL4667" i="1"/>
  <c r="AI4667" i="1" s="1"/>
  <c r="AH4667" i="1"/>
  <c r="U4667" i="1"/>
  <c r="Q4667" i="1"/>
  <c r="K4667" i="1"/>
  <c r="J4667" i="1"/>
  <c r="I4667" i="1"/>
  <c r="F4667" i="1"/>
  <c r="AL4666" i="1"/>
  <c r="AI4666" i="1" s="1"/>
  <c r="AH4666" i="1"/>
  <c r="U4666" i="1"/>
  <c r="Q4666" i="1"/>
  <c r="K4666" i="1"/>
  <c r="J4666" i="1"/>
  <c r="I4666" i="1"/>
  <c r="F4666" i="1"/>
  <c r="AL4665" i="1"/>
  <c r="AI4665" i="1" s="1"/>
  <c r="AH4665" i="1"/>
  <c r="U4665" i="1"/>
  <c r="Q4665" i="1"/>
  <c r="K4665" i="1"/>
  <c r="J4665" i="1"/>
  <c r="I4665" i="1"/>
  <c r="F4665" i="1"/>
  <c r="AL4664" i="1"/>
  <c r="AI4664" i="1" s="1"/>
  <c r="AH4664" i="1"/>
  <c r="U4664" i="1"/>
  <c r="Q4664" i="1"/>
  <c r="K4664" i="1"/>
  <c r="J4664" i="1"/>
  <c r="I4664" i="1"/>
  <c r="F4664" i="1"/>
  <c r="AL4663" i="1"/>
  <c r="AI4663" i="1" s="1"/>
  <c r="AH4663" i="1"/>
  <c r="U4663" i="1"/>
  <c r="Q4663" i="1"/>
  <c r="K4663" i="1"/>
  <c r="J4663" i="1"/>
  <c r="I4663" i="1"/>
  <c r="F4663" i="1"/>
  <c r="AL4662" i="1"/>
  <c r="AI4662" i="1" s="1"/>
  <c r="AH4662" i="1"/>
  <c r="U4662" i="1"/>
  <c r="Q4662" i="1"/>
  <c r="K4662" i="1"/>
  <c r="J4662" i="1"/>
  <c r="I4662" i="1"/>
  <c r="F4662" i="1"/>
  <c r="AL4661" i="1"/>
  <c r="AI4661" i="1" s="1"/>
  <c r="AH4661" i="1"/>
  <c r="U4661" i="1"/>
  <c r="Q4661" i="1"/>
  <c r="K4661" i="1"/>
  <c r="J4661" i="1"/>
  <c r="I4661" i="1"/>
  <c r="F4661" i="1"/>
  <c r="AL4660" i="1"/>
  <c r="AI4660" i="1" s="1"/>
  <c r="AH4660" i="1"/>
  <c r="U4660" i="1"/>
  <c r="Q4660" i="1"/>
  <c r="K4660" i="1"/>
  <c r="J4660" i="1"/>
  <c r="I4660" i="1"/>
  <c r="F4660" i="1"/>
  <c r="AL4659" i="1"/>
  <c r="AI4659" i="1" s="1"/>
  <c r="AH4659" i="1"/>
  <c r="U4659" i="1"/>
  <c r="Q4659" i="1"/>
  <c r="K4659" i="1"/>
  <c r="J4659" i="1"/>
  <c r="I4659" i="1"/>
  <c r="F4659" i="1"/>
  <c r="AL4658" i="1"/>
  <c r="AI4658" i="1" s="1"/>
  <c r="AH4658" i="1"/>
  <c r="U4658" i="1"/>
  <c r="Q4658" i="1"/>
  <c r="K4658" i="1"/>
  <c r="J4658" i="1"/>
  <c r="I4658" i="1"/>
  <c r="F4658" i="1"/>
  <c r="AL4657" i="1"/>
  <c r="AI4657" i="1" s="1"/>
  <c r="AH4657" i="1"/>
  <c r="U4657" i="1"/>
  <c r="Q4657" i="1"/>
  <c r="K4657" i="1"/>
  <c r="J4657" i="1"/>
  <c r="I4657" i="1"/>
  <c r="F4657" i="1"/>
  <c r="AL4656" i="1"/>
  <c r="AI4656" i="1" s="1"/>
  <c r="AH4656" i="1"/>
  <c r="U4656" i="1"/>
  <c r="Q4656" i="1"/>
  <c r="K4656" i="1"/>
  <c r="J4656" i="1"/>
  <c r="I4656" i="1"/>
  <c r="F4656" i="1"/>
  <c r="AL4655" i="1"/>
  <c r="AI4655" i="1" s="1"/>
  <c r="AH4655" i="1"/>
  <c r="U4655" i="1"/>
  <c r="Q4655" i="1"/>
  <c r="K4655" i="1"/>
  <c r="J4655" i="1"/>
  <c r="I4655" i="1"/>
  <c r="F4655" i="1"/>
  <c r="AL4654" i="1"/>
  <c r="AI4654" i="1" s="1"/>
  <c r="AH4654" i="1"/>
  <c r="U4654" i="1"/>
  <c r="Q4654" i="1"/>
  <c r="K4654" i="1"/>
  <c r="J4654" i="1"/>
  <c r="I4654" i="1"/>
  <c r="F4654" i="1"/>
  <c r="AL4653" i="1"/>
  <c r="AI4653" i="1" s="1"/>
  <c r="AH4653" i="1"/>
  <c r="U4653" i="1"/>
  <c r="Q4653" i="1"/>
  <c r="K4653" i="1"/>
  <c r="J4653" i="1"/>
  <c r="I4653" i="1"/>
  <c r="F4653" i="1"/>
  <c r="AL4652" i="1"/>
  <c r="AI4652" i="1" s="1"/>
  <c r="AH4652" i="1"/>
  <c r="U4652" i="1"/>
  <c r="Q4652" i="1"/>
  <c r="K4652" i="1"/>
  <c r="J4652" i="1"/>
  <c r="I4652" i="1"/>
  <c r="F4652" i="1"/>
  <c r="AL4651" i="1"/>
  <c r="AI4651" i="1" s="1"/>
  <c r="AH4651" i="1"/>
  <c r="U4651" i="1"/>
  <c r="Q4651" i="1"/>
  <c r="K4651" i="1"/>
  <c r="J4651" i="1"/>
  <c r="I4651" i="1"/>
  <c r="F4651" i="1"/>
  <c r="AL4650" i="1"/>
  <c r="AI4650" i="1" s="1"/>
  <c r="AH4650" i="1"/>
  <c r="U4650" i="1"/>
  <c r="Q4650" i="1"/>
  <c r="K4650" i="1"/>
  <c r="J4650" i="1"/>
  <c r="I4650" i="1"/>
  <c r="F4650" i="1"/>
  <c r="AL4649" i="1"/>
  <c r="AI4649" i="1" s="1"/>
  <c r="AH4649" i="1"/>
  <c r="U4649" i="1"/>
  <c r="Q4649" i="1"/>
  <c r="K4649" i="1"/>
  <c r="J4649" i="1"/>
  <c r="I4649" i="1"/>
  <c r="F4649" i="1"/>
  <c r="AL4648" i="1"/>
  <c r="AI4648" i="1" s="1"/>
  <c r="AH4648" i="1"/>
  <c r="U4648" i="1"/>
  <c r="Q4648" i="1"/>
  <c r="K4648" i="1"/>
  <c r="J4648" i="1"/>
  <c r="I4648" i="1"/>
  <c r="F4648" i="1"/>
  <c r="AL4647" i="1"/>
  <c r="AI4647" i="1" s="1"/>
  <c r="AH4647" i="1"/>
  <c r="U4647" i="1"/>
  <c r="Q4647" i="1"/>
  <c r="K4647" i="1"/>
  <c r="J4647" i="1"/>
  <c r="I4647" i="1"/>
  <c r="F4647" i="1"/>
  <c r="AL4646" i="1"/>
  <c r="AI4646" i="1" s="1"/>
  <c r="AH4646" i="1"/>
  <c r="U4646" i="1"/>
  <c r="Q4646" i="1"/>
  <c r="K4646" i="1"/>
  <c r="J4646" i="1"/>
  <c r="I4646" i="1"/>
  <c r="F4646" i="1"/>
  <c r="AL4645" i="1"/>
  <c r="AI4645" i="1" s="1"/>
  <c r="AH4645" i="1"/>
  <c r="U4645" i="1"/>
  <c r="Q4645" i="1"/>
  <c r="K4645" i="1"/>
  <c r="J4645" i="1"/>
  <c r="I4645" i="1"/>
  <c r="F4645" i="1"/>
  <c r="AL4644" i="1"/>
  <c r="AI4644" i="1" s="1"/>
  <c r="AH4644" i="1"/>
  <c r="U4644" i="1"/>
  <c r="Q4644" i="1"/>
  <c r="K4644" i="1"/>
  <c r="J4644" i="1"/>
  <c r="I4644" i="1"/>
  <c r="F4644" i="1"/>
  <c r="AL4643" i="1"/>
  <c r="AI4643" i="1" s="1"/>
  <c r="AH4643" i="1"/>
  <c r="U4643" i="1"/>
  <c r="Q4643" i="1"/>
  <c r="K4643" i="1"/>
  <c r="J4643" i="1"/>
  <c r="I4643" i="1"/>
  <c r="F4643" i="1"/>
  <c r="AL4642" i="1"/>
  <c r="AI4642" i="1" s="1"/>
  <c r="AH4642" i="1"/>
  <c r="U4642" i="1"/>
  <c r="Q4642" i="1"/>
  <c r="K4642" i="1"/>
  <c r="J4642" i="1"/>
  <c r="I4642" i="1"/>
  <c r="F4642" i="1"/>
  <c r="AL4641" i="1"/>
  <c r="AI4641" i="1" s="1"/>
  <c r="AH4641" i="1"/>
  <c r="U4641" i="1"/>
  <c r="Q4641" i="1"/>
  <c r="K4641" i="1"/>
  <c r="J4641" i="1"/>
  <c r="I4641" i="1"/>
  <c r="F4641" i="1"/>
  <c r="AL4640" i="1"/>
  <c r="AI4640" i="1" s="1"/>
  <c r="AH4640" i="1"/>
  <c r="U4640" i="1"/>
  <c r="Q4640" i="1"/>
  <c r="K4640" i="1"/>
  <c r="J4640" i="1"/>
  <c r="I4640" i="1"/>
  <c r="F4640" i="1"/>
  <c r="AL4639" i="1"/>
  <c r="AI4639" i="1" s="1"/>
  <c r="AH4639" i="1"/>
  <c r="U4639" i="1"/>
  <c r="Q4639" i="1"/>
  <c r="K4639" i="1"/>
  <c r="J4639" i="1"/>
  <c r="I4639" i="1"/>
  <c r="F4639" i="1"/>
  <c r="AL4638" i="1"/>
  <c r="AI4638" i="1" s="1"/>
  <c r="AH4638" i="1"/>
  <c r="U4638" i="1"/>
  <c r="Q4638" i="1"/>
  <c r="K4638" i="1"/>
  <c r="J4638" i="1"/>
  <c r="I4638" i="1"/>
  <c r="F4638" i="1"/>
  <c r="AL4637" i="1"/>
  <c r="AI4637" i="1" s="1"/>
  <c r="AH4637" i="1"/>
  <c r="U4637" i="1"/>
  <c r="Q4637" i="1"/>
  <c r="K4637" i="1"/>
  <c r="J4637" i="1"/>
  <c r="I4637" i="1"/>
  <c r="F4637" i="1"/>
  <c r="AL4636" i="1"/>
  <c r="AI4636" i="1" s="1"/>
  <c r="AH4636" i="1"/>
  <c r="U4636" i="1"/>
  <c r="Q4636" i="1"/>
  <c r="K4636" i="1"/>
  <c r="J4636" i="1"/>
  <c r="I4636" i="1"/>
  <c r="F4636" i="1"/>
  <c r="AL4635" i="1"/>
  <c r="AI4635" i="1" s="1"/>
  <c r="AH4635" i="1"/>
  <c r="U4635" i="1"/>
  <c r="Q4635" i="1"/>
  <c r="K4635" i="1"/>
  <c r="J4635" i="1"/>
  <c r="I4635" i="1"/>
  <c r="F4635" i="1"/>
  <c r="AL4634" i="1"/>
  <c r="AI4634" i="1" s="1"/>
  <c r="AH4634" i="1"/>
  <c r="U4634" i="1"/>
  <c r="Q4634" i="1"/>
  <c r="K4634" i="1"/>
  <c r="J4634" i="1"/>
  <c r="I4634" i="1"/>
  <c r="F4634" i="1"/>
  <c r="AL4633" i="1"/>
  <c r="AI4633" i="1" s="1"/>
  <c r="AH4633" i="1"/>
  <c r="U4633" i="1"/>
  <c r="Q4633" i="1"/>
  <c r="K4633" i="1"/>
  <c r="J4633" i="1"/>
  <c r="I4633" i="1"/>
  <c r="F4633" i="1"/>
  <c r="AL4632" i="1"/>
  <c r="AI4632" i="1" s="1"/>
  <c r="AH4632" i="1"/>
  <c r="U4632" i="1"/>
  <c r="Q4632" i="1"/>
  <c r="K4632" i="1"/>
  <c r="J4632" i="1"/>
  <c r="I4632" i="1"/>
  <c r="F4632" i="1"/>
  <c r="AL4631" i="1"/>
  <c r="AI4631" i="1" s="1"/>
  <c r="AH4631" i="1"/>
  <c r="U4631" i="1"/>
  <c r="Q4631" i="1"/>
  <c r="K4631" i="1"/>
  <c r="J4631" i="1"/>
  <c r="I4631" i="1"/>
  <c r="F4631" i="1"/>
  <c r="AL4630" i="1"/>
  <c r="AI4630" i="1" s="1"/>
  <c r="AH4630" i="1"/>
  <c r="U4630" i="1"/>
  <c r="Q4630" i="1"/>
  <c r="K4630" i="1"/>
  <c r="J4630" i="1"/>
  <c r="I4630" i="1"/>
  <c r="F4630" i="1"/>
  <c r="AL4629" i="1"/>
  <c r="AI4629" i="1" s="1"/>
  <c r="AH4629" i="1"/>
  <c r="U4629" i="1"/>
  <c r="Q4629" i="1"/>
  <c r="K4629" i="1"/>
  <c r="J4629" i="1"/>
  <c r="I4629" i="1"/>
  <c r="F4629" i="1"/>
  <c r="AL4628" i="1"/>
  <c r="AI4628" i="1" s="1"/>
  <c r="AH4628" i="1"/>
  <c r="U4628" i="1"/>
  <c r="Q4628" i="1"/>
  <c r="K4628" i="1"/>
  <c r="J4628" i="1"/>
  <c r="I4628" i="1"/>
  <c r="F4628" i="1"/>
  <c r="AL4627" i="1"/>
  <c r="AI4627" i="1" s="1"/>
  <c r="AH4627" i="1"/>
  <c r="U4627" i="1"/>
  <c r="Q4627" i="1"/>
  <c r="K4627" i="1"/>
  <c r="J4627" i="1"/>
  <c r="I4627" i="1"/>
  <c r="F4627" i="1"/>
  <c r="AL4626" i="1"/>
  <c r="AI4626" i="1" s="1"/>
  <c r="AH4626" i="1"/>
  <c r="U4626" i="1"/>
  <c r="Q4626" i="1"/>
  <c r="K4626" i="1"/>
  <c r="J4626" i="1"/>
  <c r="I4626" i="1"/>
  <c r="F4626" i="1"/>
  <c r="AL4625" i="1"/>
  <c r="AI4625" i="1" s="1"/>
  <c r="AH4625" i="1"/>
  <c r="U4625" i="1"/>
  <c r="Q4625" i="1"/>
  <c r="K4625" i="1"/>
  <c r="J4625" i="1"/>
  <c r="I4625" i="1"/>
  <c r="F4625" i="1"/>
  <c r="AL4624" i="1"/>
  <c r="AI4624" i="1" s="1"/>
  <c r="AH4624" i="1"/>
  <c r="U4624" i="1"/>
  <c r="Q4624" i="1"/>
  <c r="K4624" i="1"/>
  <c r="J4624" i="1"/>
  <c r="I4624" i="1"/>
  <c r="F4624" i="1"/>
  <c r="AL4623" i="1"/>
  <c r="AI4623" i="1" s="1"/>
  <c r="AH4623" i="1"/>
  <c r="U4623" i="1"/>
  <c r="Q4623" i="1"/>
  <c r="K4623" i="1"/>
  <c r="J4623" i="1"/>
  <c r="I4623" i="1"/>
  <c r="F4623" i="1"/>
  <c r="AL4622" i="1"/>
  <c r="AI4622" i="1" s="1"/>
  <c r="AH4622" i="1"/>
  <c r="U4622" i="1"/>
  <c r="Q4622" i="1"/>
  <c r="K4622" i="1"/>
  <c r="J4622" i="1"/>
  <c r="I4622" i="1"/>
  <c r="F4622" i="1"/>
  <c r="AL4621" i="1"/>
  <c r="AI4621" i="1" s="1"/>
  <c r="AH4621" i="1"/>
  <c r="U4621" i="1"/>
  <c r="Q4621" i="1"/>
  <c r="K4621" i="1"/>
  <c r="J4621" i="1"/>
  <c r="I4621" i="1"/>
  <c r="F4621" i="1"/>
  <c r="AL4620" i="1"/>
  <c r="AI4620" i="1" s="1"/>
  <c r="AH4620" i="1"/>
  <c r="U4620" i="1"/>
  <c r="Q4620" i="1"/>
  <c r="K4620" i="1"/>
  <c r="J4620" i="1"/>
  <c r="I4620" i="1"/>
  <c r="F4620" i="1"/>
  <c r="AL4619" i="1"/>
  <c r="AI4619" i="1" s="1"/>
  <c r="AH4619" i="1"/>
  <c r="U4619" i="1"/>
  <c r="Q4619" i="1"/>
  <c r="K4619" i="1"/>
  <c r="J4619" i="1"/>
  <c r="I4619" i="1"/>
  <c r="F4619" i="1"/>
  <c r="AL4618" i="1"/>
  <c r="AI4618" i="1" s="1"/>
  <c r="AH4618" i="1"/>
  <c r="U4618" i="1"/>
  <c r="Q4618" i="1"/>
  <c r="K4618" i="1"/>
  <c r="J4618" i="1"/>
  <c r="I4618" i="1"/>
  <c r="F4618" i="1"/>
  <c r="AL4617" i="1"/>
  <c r="AI4617" i="1" s="1"/>
  <c r="AH4617" i="1"/>
  <c r="U4617" i="1"/>
  <c r="Q4617" i="1"/>
  <c r="K4617" i="1"/>
  <c r="J4617" i="1"/>
  <c r="I4617" i="1"/>
  <c r="F4617" i="1"/>
  <c r="AL4616" i="1"/>
  <c r="AI4616" i="1" s="1"/>
  <c r="AH4616" i="1"/>
  <c r="U4616" i="1"/>
  <c r="Q4616" i="1"/>
  <c r="K4616" i="1"/>
  <c r="J4616" i="1"/>
  <c r="I4616" i="1"/>
  <c r="F4616" i="1"/>
  <c r="AL4615" i="1"/>
  <c r="AI4615" i="1" s="1"/>
  <c r="AH4615" i="1"/>
  <c r="U4615" i="1"/>
  <c r="Q4615" i="1"/>
  <c r="K4615" i="1"/>
  <c r="J4615" i="1"/>
  <c r="I4615" i="1"/>
  <c r="F4615" i="1"/>
  <c r="AL4614" i="1"/>
  <c r="AI4614" i="1" s="1"/>
  <c r="AH4614" i="1"/>
  <c r="U4614" i="1"/>
  <c r="Q4614" i="1"/>
  <c r="K4614" i="1"/>
  <c r="J4614" i="1"/>
  <c r="I4614" i="1"/>
  <c r="F4614" i="1"/>
  <c r="AL4613" i="1"/>
  <c r="AI4613" i="1" s="1"/>
  <c r="AH4613" i="1"/>
  <c r="U4613" i="1"/>
  <c r="Q4613" i="1"/>
  <c r="K4613" i="1"/>
  <c r="J4613" i="1"/>
  <c r="I4613" i="1"/>
  <c r="F4613" i="1"/>
  <c r="AL4612" i="1"/>
  <c r="AI4612" i="1" s="1"/>
  <c r="AH4612" i="1"/>
  <c r="U4612" i="1"/>
  <c r="Q4612" i="1"/>
  <c r="K4612" i="1"/>
  <c r="J4612" i="1"/>
  <c r="I4612" i="1"/>
  <c r="F4612" i="1"/>
  <c r="AL4611" i="1"/>
  <c r="AI4611" i="1" s="1"/>
  <c r="AH4611" i="1"/>
  <c r="U4611" i="1"/>
  <c r="Q4611" i="1"/>
  <c r="K4611" i="1"/>
  <c r="J4611" i="1"/>
  <c r="I4611" i="1"/>
  <c r="F4611" i="1"/>
  <c r="AL4610" i="1"/>
  <c r="AI4610" i="1" s="1"/>
  <c r="AH4610" i="1"/>
  <c r="U4610" i="1"/>
  <c r="Q4610" i="1"/>
  <c r="K4610" i="1"/>
  <c r="J4610" i="1"/>
  <c r="I4610" i="1"/>
  <c r="F4610" i="1"/>
  <c r="AL4609" i="1"/>
  <c r="AI4609" i="1" s="1"/>
  <c r="AH4609" i="1"/>
  <c r="U4609" i="1"/>
  <c r="Q4609" i="1"/>
  <c r="K4609" i="1"/>
  <c r="J4609" i="1"/>
  <c r="I4609" i="1"/>
  <c r="F4609" i="1"/>
  <c r="AL4608" i="1"/>
  <c r="AI4608" i="1" s="1"/>
  <c r="AH4608" i="1"/>
  <c r="U4608" i="1"/>
  <c r="Q4608" i="1"/>
  <c r="K4608" i="1"/>
  <c r="J4608" i="1"/>
  <c r="I4608" i="1"/>
  <c r="F4608" i="1"/>
  <c r="AL4607" i="1"/>
  <c r="AI4607" i="1" s="1"/>
  <c r="AH4607" i="1"/>
  <c r="U4607" i="1"/>
  <c r="Q4607" i="1"/>
  <c r="K4607" i="1"/>
  <c r="J4607" i="1"/>
  <c r="I4607" i="1"/>
  <c r="F4607" i="1"/>
  <c r="AL4606" i="1"/>
  <c r="AI4606" i="1" s="1"/>
  <c r="AH4606" i="1"/>
  <c r="U4606" i="1"/>
  <c r="Q4606" i="1"/>
  <c r="K4606" i="1"/>
  <c r="J4606" i="1"/>
  <c r="I4606" i="1"/>
  <c r="F4606" i="1"/>
  <c r="AL4605" i="1"/>
  <c r="AI4605" i="1" s="1"/>
  <c r="AH4605" i="1"/>
  <c r="U4605" i="1"/>
  <c r="Q4605" i="1"/>
  <c r="K4605" i="1"/>
  <c r="J4605" i="1"/>
  <c r="I4605" i="1"/>
  <c r="F4605" i="1"/>
  <c r="AL4604" i="1"/>
  <c r="AI4604" i="1" s="1"/>
  <c r="AH4604" i="1"/>
  <c r="U4604" i="1"/>
  <c r="Q4604" i="1"/>
  <c r="K4604" i="1"/>
  <c r="J4604" i="1"/>
  <c r="I4604" i="1"/>
  <c r="F4604" i="1"/>
  <c r="AL4603" i="1"/>
  <c r="AI4603" i="1" s="1"/>
  <c r="AH4603" i="1"/>
  <c r="U4603" i="1"/>
  <c r="Q4603" i="1"/>
  <c r="K4603" i="1"/>
  <c r="J4603" i="1"/>
  <c r="I4603" i="1"/>
  <c r="F4603" i="1"/>
  <c r="AL4602" i="1"/>
  <c r="AI4602" i="1" s="1"/>
  <c r="AH4602" i="1"/>
  <c r="U4602" i="1"/>
  <c r="Q4602" i="1"/>
  <c r="K4602" i="1"/>
  <c r="J4602" i="1"/>
  <c r="I4602" i="1"/>
  <c r="F4602" i="1"/>
  <c r="AL4601" i="1"/>
  <c r="AI4601" i="1" s="1"/>
  <c r="AH4601" i="1"/>
  <c r="U4601" i="1"/>
  <c r="Q4601" i="1"/>
  <c r="K4601" i="1"/>
  <c r="J4601" i="1"/>
  <c r="I4601" i="1"/>
  <c r="F4601" i="1"/>
  <c r="AL4600" i="1"/>
  <c r="AI4600" i="1" s="1"/>
  <c r="AH4600" i="1"/>
  <c r="U4600" i="1"/>
  <c r="Q4600" i="1"/>
  <c r="K4600" i="1"/>
  <c r="J4600" i="1"/>
  <c r="I4600" i="1"/>
  <c r="F4600" i="1"/>
  <c r="AL4599" i="1"/>
  <c r="AI4599" i="1" s="1"/>
  <c r="AH4599" i="1"/>
  <c r="U4599" i="1"/>
  <c r="Q4599" i="1"/>
  <c r="K4599" i="1"/>
  <c r="J4599" i="1"/>
  <c r="I4599" i="1"/>
  <c r="F4599" i="1"/>
  <c r="AL4598" i="1"/>
  <c r="AI4598" i="1" s="1"/>
  <c r="AH4598" i="1"/>
  <c r="U4598" i="1"/>
  <c r="Q4598" i="1"/>
  <c r="K4598" i="1"/>
  <c r="J4598" i="1"/>
  <c r="I4598" i="1"/>
  <c r="F4598" i="1"/>
  <c r="AL4597" i="1"/>
  <c r="AI4597" i="1" s="1"/>
  <c r="AH4597" i="1"/>
  <c r="U4597" i="1"/>
  <c r="Q4597" i="1"/>
  <c r="K4597" i="1"/>
  <c r="J4597" i="1"/>
  <c r="I4597" i="1"/>
  <c r="F4597" i="1"/>
  <c r="AL4596" i="1"/>
  <c r="AH4596" i="1"/>
  <c r="U4596" i="1"/>
  <c r="Q4596" i="1"/>
  <c r="K4596" i="1"/>
  <c r="J4596" i="1"/>
  <c r="I4596" i="1"/>
  <c r="F4596" i="1"/>
  <c r="AL4595" i="1"/>
  <c r="AI4595" i="1" s="1"/>
  <c r="AH4595" i="1"/>
  <c r="U4595" i="1"/>
  <c r="Q4595" i="1"/>
  <c r="K4595" i="1"/>
  <c r="J4595" i="1"/>
  <c r="I4595" i="1"/>
  <c r="F4595" i="1"/>
  <c r="AL4594" i="1"/>
  <c r="AI4594" i="1" s="1"/>
  <c r="AH4594" i="1"/>
  <c r="U4594" i="1"/>
  <c r="Q4594" i="1"/>
  <c r="K4594" i="1"/>
  <c r="J4594" i="1"/>
  <c r="I4594" i="1"/>
  <c r="F4594" i="1"/>
  <c r="AL4593" i="1"/>
  <c r="AI4593" i="1" s="1"/>
  <c r="AH4593" i="1"/>
  <c r="U4593" i="1"/>
  <c r="Q4593" i="1"/>
  <c r="K4593" i="1"/>
  <c r="J4593" i="1"/>
  <c r="I4593" i="1"/>
  <c r="F4593" i="1"/>
  <c r="AL4592" i="1"/>
  <c r="AI4592" i="1" s="1"/>
  <c r="AH4592" i="1"/>
  <c r="U4592" i="1"/>
  <c r="Q4592" i="1"/>
  <c r="K4592" i="1"/>
  <c r="J4592" i="1"/>
  <c r="I4592" i="1"/>
  <c r="F4592" i="1"/>
  <c r="AL4591" i="1"/>
  <c r="AI4591" i="1" s="1"/>
  <c r="AH4591" i="1"/>
  <c r="U4591" i="1"/>
  <c r="Q4591" i="1"/>
  <c r="K4591" i="1"/>
  <c r="J4591" i="1"/>
  <c r="I4591" i="1"/>
  <c r="F4591" i="1"/>
  <c r="AL4590" i="1"/>
  <c r="AI4590" i="1" s="1"/>
  <c r="AH4590" i="1"/>
  <c r="U4590" i="1"/>
  <c r="Q4590" i="1"/>
  <c r="K4590" i="1"/>
  <c r="J4590" i="1"/>
  <c r="I4590" i="1"/>
  <c r="F4590" i="1"/>
  <c r="AL4589" i="1"/>
  <c r="AI4589" i="1" s="1"/>
  <c r="AH4589" i="1"/>
  <c r="U4589" i="1"/>
  <c r="Q4589" i="1"/>
  <c r="K4589" i="1"/>
  <c r="J4589" i="1"/>
  <c r="I4589" i="1"/>
  <c r="F4589" i="1"/>
  <c r="AL4588" i="1"/>
  <c r="AI4588" i="1" s="1"/>
  <c r="AH4588" i="1"/>
  <c r="U4588" i="1"/>
  <c r="Q4588" i="1"/>
  <c r="K4588" i="1"/>
  <c r="J4588" i="1"/>
  <c r="I4588" i="1"/>
  <c r="F4588" i="1"/>
  <c r="AL4587" i="1"/>
  <c r="AI4587" i="1" s="1"/>
  <c r="AH4587" i="1"/>
  <c r="U4587" i="1"/>
  <c r="Q4587" i="1"/>
  <c r="K4587" i="1"/>
  <c r="J4587" i="1"/>
  <c r="I4587" i="1"/>
  <c r="F4587" i="1"/>
  <c r="AL4586" i="1"/>
  <c r="AI4586" i="1" s="1"/>
  <c r="AH4586" i="1"/>
  <c r="U4586" i="1"/>
  <c r="Q4586" i="1"/>
  <c r="K4586" i="1"/>
  <c r="J4586" i="1"/>
  <c r="I4586" i="1"/>
  <c r="F4586" i="1"/>
  <c r="AL4585" i="1"/>
  <c r="AI4585" i="1" s="1"/>
  <c r="AH4585" i="1"/>
  <c r="U4585" i="1"/>
  <c r="Q4585" i="1"/>
  <c r="K4585" i="1"/>
  <c r="J4585" i="1"/>
  <c r="I4585" i="1"/>
  <c r="F4585" i="1"/>
  <c r="AL4584" i="1"/>
  <c r="AI4584" i="1" s="1"/>
  <c r="AH4584" i="1"/>
  <c r="U4584" i="1"/>
  <c r="Q4584" i="1"/>
  <c r="K4584" i="1"/>
  <c r="J4584" i="1"/>
  <c r="I4584" i="1"/>
  <c r="F4584" i="1"/>
  <c r="AL4583" i="1"/>
  <c r="AI4583" i="1" s="1"/>
  <c r="AH4583" i="1"/>
  <c r="U4583" i="1"/>
  <c r="Q4583" i="1"/>
  <c r="K4583" i="1"/>
  <c r="J4583" i="1"/>
  <c r="I4583" i="1"/>
  <c r="F4583" i="1"/>
  <c r="AL4582" i="1"/>
  <c r="AI4582" i="1" s="1"/>
  <c r="AH4582" i="1"/>
  <c r="U4582" i="1"/>
  <c r="Q4582" i="1"/>
  <c r="K4582" i="1"/>
  <c r="J4582" i="1"/>
  <c r="I4582" i="1"/>
  <c r="F4582" i="1"/>
  <c r="AL4581" i="1"/>
  <c r="AI4581" i="1" s="1"/>
  <c r="AH4581" i="1"/>
  <c r="U4581" i="1"/>
  <c r="Q4581" i="1"/>
  <c r="K4581" i="1"/>
  <c r="J4581" i="1"/>
  <c r="I4581" i="1"/>
  <c r="F4581" i="1"/>
  <c r="AL4580" i="1"/>
  <c r="AI4580" i="1" s="1"/>
  <c r="AH4580" i="1"/>
  <c r="U4580" i="1"/>
  <c r="Q4580" i="1"/>
  <c r="K4580" i="1"/>
  <c r="J4580" i="1"/>
  <c r="I4580" i="1"/>
  <c r="F4580" i="1"/>
  <c r="AL4579" i="1"/>
  <c r="AI4579" i="1" s="1"/>
  <c r="AH4579" i="1"/>
  <c r="U4579" i="1"/>
  <c r="Q4579" i="1"/>
  <c r="K4579" i="1"/>
  <c r="J4579" i="1"/>
  <c r="I4579" i="1"/>
  <c r="F4579" i="1"/>
  <c r="AL4578" i="1"/>
  <c r="AI4578" i="1" s="1"/>
  <c r="AH4578" i="1"/>
  <c r="U4578" i="1"/>
  <c r="Q4578" i="1"/>
  <c r="K4578" i="1"/>
  <c r="J4578" i="1"/>
  <c r="I4578" i="1"/>
  <c r="F4578" i="1"/>
  <c r="AL4577" i="1"/>
  <c r="AI4577" i="1" s="1"/>
  <c r="AH4577" i="1"/>
  <c r="U4577" i="1"/>
  <c r="Q4577" i="1"/>
  <c r="K4577" i="1"/>
  <c r="J4577" i="1"/>
  <c r="I4577" i="1"/>
  <c r="F4577" i="1"/>
  <c r="AL4576" i="1"/>
  <c r="AI4576" i="1" s="1"/>
  <c r="AH4576" i="1"/>
  <c r="U4576" i="1"/>
  <c r="Q4576" i="1"/>
  <c r="K4576" i="1"/>
  <c r="J4576" i="1"/>
  <c r="I4576" i="1"/>
  <c r="F4576" i="1"/>
  <c r="AL4575" i="1"/>
  <c r="AI4575" i="1" s="1"/>
  <c r="AH4575" i="1"/>
  <c r="U4575" i="1"/>
  <c r="Q4575" i="1"/>
  <c r="K4575" i="1"/>
  <c r="J4575" i="1"/>
  <c r="I4575" i="1"/>
  <c r="F4575" i="1"/>
  <c r="AL4574" i="1"/>
  <c r="AI4574" i="1" s="1"/>
  <c r="AH4574" i="1"/>
  <c r="U4574" i="1"/>
  <c r="Q4574" i="1"/>
  <c r="K4574" i="1"/>
  <c r="J4574" i="1"/>
  <c r="I4574" i="1"/>
  <c r="F4574" i="1"/>
  <c r="AL4573" i="1"/>
  <c r="AI4573" i="1" s="1"/>
  <c r="AH4573" i="1"/>
  <c r="U4573" i="1"/>
  <c r="Q4573" i="1"/>
  <c r="K4573" i="1"/>
  <c r="J4573" i="1"/>
  <c r="I4573" i="1"/>
  <c r="F4573" i="1"/>
  <c r="AL4572" i="1"/>
  <c r="AI4572" i="1" s="1"/>
  <c r="AH4572" i="1"/>
  <c r="U4572" i="1"/>
  <c r="Q4572" i="1"/>
  <c r="K4572" i="1"/>
  <c r="J4572" i="1"/>
  <c r="I4572" i="1"/>
  <c r="F4572" i="1"/>
  <c r="AL4571" i="1"/>
  <c r="AI4571" i="1" s="1"/>
  <c r="AH4571" i="1"/>
  <c r="U4571" i="1"/>
  <c r="Q4571" i="1"/>
  <c r="K4571" i="1"/>
  <c r="J4571" i="1"/>
  <c r="I4571" i="1"/>
  <c r="F4571" i="1"/>
  <c r="AL4570" i="1"/>
  <c r="AI4570" i="1" s="1"/>
  <c r="AH4570" i="1"/>
  <c r="U4570" i="1"/>
  <c r="Q4570" i="1"/>
  <c r="K4570" i="1"/>
  <c r="J4570" i="1"/>
  <c r="I4570" i="1"/>
  <c r="F4570" i="1"/>
  <c r="AL4569" i="1"/>
  <c r="AI4569" i="1" s="1"/>
  <c r="AH4569" i="1"/>
  <c r="U4569" i="1"/>
  <c r="Q4569" i="1"/>
  <c r="K4569" i="1"/>
  <c r="J4569" i="1"/>
  <c r="I4569" i="1"/>
  <c r="F4569" i="1"/>
  <c r="AL4568" i="1"/>
  <c r="AI4568" i="1" s="1"/>
  <c r="AH4568" i="1"/>
  <c r="U4568" i="1"/>
  <c r="Q4568" i="1"/>
  <c r="K4568" i="1"/>
  <c r="J4568" i="1"/>
  <c r="I4568" i="1"/>
  <c r="F4568" i="1"/>
  <c r="AL4567" i="1"/>
  <c r="AI4567" i="1" s="1"/>
  <c r="AH4567" i="1"/>
  <c r="U4567" i="1"/>
  <c r="Q4567" i="1"/>
  <c r="K4567" i="1"/>
  <c r="J4567" i="1"/>
  <c r="I4567" i="1"/>
  <c r="F4567" i="1"/>
  <c r="AL4566" i="1"/>
  <c r="AI4566" i="1" s="1"/>
  <c r="AH4566" i="1"/>
  <c r="U4566" i="1"/>
  <c r="Q4566" i="1"/>
  <c r="K4566" i="1"/>
  <c r="J4566" i="1"/>
  <c r="I4566" i="1"/>
  <c r="F4566" i="1"/>
  <c r="AL4565" i="1"/>
  <c r="AI4565" i="1" s="1"/>
  <c r="AH4565" i="1"/>
  <c r="U4565" i="1"/>
  <c r="Q4565" i="1"/>
  <c r="K4565" i="1"/>
  <c r="J4565" i="1"/>
  <c r="I4565" i="1"/>
  <c r="F4565" i="1"/>
  <c r="AL4564" i="1"/>
  <c r="AI4564" i="1" s="1"/>
  <c r="AH4564" i="1"/>
  <c r="U4564" i="1"/>
  <c r="Q4564" i="1"/>
  <c r="K4564" i="1"/>
  <c r="J4564" i="1"/>
  <c r="I4564" i="1"/>
  <c r="F4564" i="1"/>
  <c r="AL4563" i="1"/>
  <c r="AI4563" i="1" s="1"/>
  <c r="AH4563" i="1"/>
  <c r="U4563" i="1"/>
  <c r="Q4563" i="1"/>
  <c r="K4563" i="1"/>
  <c r="J4563" i="1"/>
  <c r="I4563" i="1"/>
  <c r="F4563" i="1"/>
  <c r="AL4562" i="1"/>
  <c r="AI4562" i="1" s="1"/>
  <c r="AH4562" i="1"/>
  <c r="U4562" i="1"/>
  <c r="Q4562" i="1"/>
  <c r="K4562" i="1"/>
  <c r="J4562" i="1"/>
  <c r="I4562" i="1"/>
  <c r="F4562" i="1"/>
  <c r="AL4561" i="1"/>
  <c r="AI4561" i="1" s="1"/>
  <c r="AH4561" i="1"/>
  <c r="U4561" i="1"/>
  <c r="Q4561" i="1"/>
  <c r="K4561" i="1"/>
  <c r="J4561" i="1"/>
  <c r="I4561" i="1"/>
  <c r="F4561" i="1"/>
  <c r="AL4560" i="1"/>
  <c r="AI4560" i="1" s="1"/>
  <c r="AH4560" i="1"/>
  <c r="U4560" i="1"/>
  <c r="Q4560" i="1"/>
  <c r="K4560" i="1"/>
  <c r="J4560" i="1"/>
  <c r="I4560" i="1"/>
  <c r="F4560" i="1"/>
  <c r="AL4559" i="1"/>
  <c r="AI4559" i="1" s="1"/>
  <c r="AH4559" i="1"/>
  <c r="U4559" i="1"/>
  <c r="Q4559" i="1"/>
  <c r="K4559" i="1"/>
  <c r="J4559" i="1"/>
  <c r="I4559" i="1"/>
  <c r="F4559" i="1"/>
  <c r="AL4558" i="1"/>
  <c r="AI4558" i="1" s="1"/>
  <c r="AH4558" i="1"/>
  <c r="U4558" i="1"/>
  <c r="Q4558" i="1"/>
  <c r="K4558" i="1"/>
  <c r="J4558" i="1"/>
  <c r="I4558" i="1"/>
  <c r="F4558" i="1"/>
  <c r="AL4557" i="1"/>
  <c r="AI4557" i="1" s="1"/>
  <c r="AH4557" i="1"/>
  <c r="U4557" i="1"/>
  <c r="Q4557" i="1"/>
  <c r="K4557" i="1"/>
  <c r="J4557" i="1"/>
  <c r="I4557" i="1"/>
  <c r="F4557" i="1"/>
  <c r="AL4556" i="1"/>
  <c r="AI4556" i="1" s="1"/>
  <c r="AH4556" i="1"/>
  <c r="U4556" i="1"/>
  <c r="Q4556" i="1"/>
  <c r="K4556" i="1"/>
  <c r="J4556" i="1"/>
  <c r="I4556" i="1"/>
  <c r="F4556" i="1"/>
  <c r="AL4555" i="1"/>
  <c r="AI4555" i="1" s="1"/>
  <c r="AH4555" i="1"/>
  <c r="U4555" i="1"/>
  <c r="Q4555" i="1"/>
  <c r="K4555" i="1"/>
  <c r="J4555" i="1"/>
  <c r="I4555" i="1"/>
  <c r="F4555" i="1"/>
  <c r="AL4554" i="1"/>
  <c r="AI4554" i="1" s="1"/>
  <c r="AH4554" i="1"/>
  <c r="U4554" i="1"/>
  <c r="Q4554" i="1"/>
  <c r="K4554" i="1"/>
  <c r="J4554" i="1"/>
  <c r="I4554" i="1"/>
  <c r="F4554" i="1"/>
  <c r="AL4553" i="1"/>
  <c r="AI4553" i="1" s="1"/>
  <c r="AH4553" i="1"/>
  <c r="U4553" i="1"/>
  <c r="Q4553" i="1"/>
  <c r="K4553" i="1"/>
  <c r="J4553" i="1"/>
  <c r="I4553" i="1"/>
  <c r="F4553" i="1"/>
  <c r="AL4552" i="1"/>
  <c r="AI4552" i="1" s="1"/>
  <c r="AH4552" i="1"/>
  <c r="U4552" i="1"/>
  <c r="Q4552" i="1"/>
  <c r="K4552" i="1"/>
  <c r="J4552" i="1"/>
  <c r="I4552" i="1"/>
  <c r="F4552" i="1"/>
  <c r="AL4551" i="1"/>
  <c r="AI4551" i="1" s="1"/>
  <c r="AH4551" i="1"/>
  <c r="U4551" i="1"/>
  <c r="Q4551" i="1"/>
  <c r="K4551" i="1"/>
  <c r="J4551" i="1"/>
  <c r="I4551" i="1"/>
  <c r="F4551" i="1"/>
  <c r="AL4550" i="1"/>
  <c r="AI4550" i="1" s="1"/>
  <c r="AH4550" i="1"/>
  <c r="U4550" i="1"/>
  <c r="Q4550" i="1"/>
  <c r="K4550" i="1"/>
  <c r="J4550" i="1"/>
  <c r="I4550" i="1"/>
  <c r="F4550" i="1"/>
  <c r="AL4549" i="1"/>
  <c r="AI4549" i="1" s="1"/>
  <c r="AH4549" i="1"/>
  <c r="U4549" i="1"/>
  <c r="Q4549" i="1"/>
  <c r="K4549" i="1"/>
  <c r="J4549" i="1"/>
  <c r="I4549" i="1"/>
  <c r="F4549" i="1"/>
  <c r="AL4548" i="1"/>
  <c r="AI4548" i="1" s="1"/>
  <c r="AH4548" i="1"/>
  <c r="U4548" i="1"/>
  <c r="Q4548" i="1"/>
  <c r="K4548" i="1"/>
  <c r="J4548" i="1"/>
  <c r="I4548" i="1"/>
  <c r="F4548" i="1"/>
  <c r="AL4547" i="1"/>
  <c r="AI4547" i="1" s="1"/>
  <c r="AH4547" i="1"/>
  <c r="U4547" i="1"/>
  <c r="Q4547" i="1"/>
  <c r="K4547" i="1"/>
  <c r="J4547" i="1"/>
  <c r="I4547" i="1"/>
  <c r="F4547" i="1"/>
  <c r="AL4546" i="1"/>
  <c r="AI4546" i="1" s="1"/>
  <c r="AH4546" i="1"/>
  <c r="U4546" i="1"/>
  <c r="Q4546" i="1"/>
  <c r="K4546" i="1"/>
  <c r="J4546" i="1"/>
  <c r="I4546" i="1"/>
  <c r="F4546" i="1"/>
  <c r="AL4545" i="1"/>
  <c r="AI4545" i="1" s="1"/>
  <c r="AH4545" i="1"/>
  <c r="U4545" i="1"/>
  <c r="Q4545" i="1"/>
  <c r="K4545" i="1"/>
  <c r="J4545" i="1"/>
  <c r="I4545" i="1"/>
  <c r="F4545" i="1"/>
  <c r="AL4544" i="1"/>
  <c r="AI4544" i="1" s="1"/>
  <c r="AH4544" i="1"/>
  <c r="U4544" i="1"/>
  <c r="Q4544" i="1"/>
  <c r="K4544" i="1"/>
  <c r="J4544" i="1"/>
  <c r="I4544" i="1"/>
  <c r="F4544" i="1"/>
  <c r="AL4543" i="1"/>
  <c r="AI4543" i="1" s="1"/>
  <c r="AH4543" i="1"/>
  <c r="U4543" i="1"/>
  <c r="Q4543" i="1"/>
  <c r="K4543" i="1"/>
  <c r="J4543" i="1"/>
  <c r="I4543" i="1"/>
  <c r="F4543" i="1"/>
  <c r="AL4542" i="1"/>
  <c r="AH4542" i="1"/>
  <c r="U4542" i="1"/>
  <c r="Q4542" i="1"/>
  <c r="K4542" i="1"/>
  <c r="J4542" i="1"/>
  <c r="I4542" i="1"/>
  <c r="F4542" i="1"/>
  <c r="AL4541" i="1"/>
  <c r="AI4541" i="1" s="1"/>
  <c r="AH4541" i="1"/>
  <c r="U4541" i="1"/>
  <c r="Q4541" i="1"/>
  <c r="K4541" i="1"/>
  <c r="J4541" i="1"/>
  <c r="I4541" i="1"/>
  <c r="F4541" i="1"/>
  <c r="AL4540" i="1"/>
  <c r="AI4540" i="1" s="1"/>
  <c r="AH4540" i="1"/>
  <c r="U4540" i="1"/>
  <c r="Q4540" i="1"/>
  <c r="K4540" i="1"/>
  <c r="J4540" i="1"/>
  <c r="I4540" i="1"/>
  <c r="F4540" i="1"/>
  <c r="AL4539" i="1"/>
  <c r="AI4539" i="1" s="1"/>
  <c r="AH4539" i="1"/>
  <c r="U4539" i="1"/>
  <c r="Q4539" i="1"/>
  <c r="K4539" i="1"/>
  <c r="J4539" i="1"/>
  <c r="I4539" i="1"/>
  <c r="F4539" i="1"/>
  <c r="AL4538" i="1"/>
  <c r="AI4538" i="1" s="1"/>
  <c r="AH4538" i="1"/>
  <c r="U4538" i="1"/>
  <c r="Q4538" i="1"/>
  <c r="K4538" i="1"/>
  <c r="J4538" i="1"/>
  <c r="I4538" i="1"/>
  <c r="F4538" i="1"/>
  <c r="AL4537" i="1"/>
  <c r="AI4537" i="1" s="1"/>
  <c r="AH4537" i="1"/>
  <c r="U4537" i="1"/>
  <c r="Q4537" i="1"/>
  <c r="K4537" i="1"/>
  <c r="J4537" i="1"/>
  <c r="I4537" i="1"/>
  <c r="F4537" i="1"/>
  <c r="AL4536" i="1"/>
  <c r="AI4536" i="1" s="1"/>
  <c r="AH4536" i="1"/>
  <c r="U4536" i="1"/>
  <c r="Q4536" i="1"/>
  <c r="K4536" i="1"/>
  <c r="J4536" i="1"/>
  <c r="I4536" i="1"/>
  <c r="F4536" i="1"/>
  <c r="AL4535" i="1"/>
  <c r="AI4535" i="1" s="1"/>
  <c r="AH4535" i="1"/>
  <c r="U4535" i="1"/>
  <c r="Q4535" i="1"/>
  <c r="K4535" i="1"/>
  <c r="J4535" i="1"/>
  <c r="I4535" i="1"/>
  <c r="F4535" i="1"/>
  <c r="AL4534" i="1"/>
  <c r="AI4534" i="1" s="1"/>
  <c r="AH4534" i="1"/>
  <c r="U4534" i="1"/>
  <c r="Q4534" i="1"/>
  <c r="K4534" i="1"/>
  <c r="J4534" i="1"/>
  <c r="I4534" i="1"/>
  <c r="F4534" i="1"/>
  <c r="AL4533" i="1"/>
  <c r="AI4533" i="1" s="1"/>
  <c r="AH4533" i="1"/>
  <c r="U4533" i="1"/>
  <c r="Q4533" i="1"/>
  <c r="K4533" i="1"/>
  <c r="J4533" i="1"/>
  <c r="I4533" i="1"/>
  <c r="F4533" i="1"/>
  <c r="AL4532" i="1"/>
  <c r="AI4532" i="1" s="1"/>
  <c r="AH4532" i="1"/>
  <c r="U4532" i="1"/>
  <c r="Q4532" i="1"/>
  <c r="K4532" i="1"/>
  <c r="J4532" i="1"/>
  <c r="I4532" i="1"/>
  <c r="F4532" i="1"/>
  <c r="AL4531" i="1"/>
  <c r="AI4531" i="1" s="1"/>
  <c r="AH4531" i="1"/>
  <c r="U4531" i="1"/>
  <c r="Q4531" i="1"/>
  <c r="K4531" i="1"/>
  <c r="J4531" i="1"/>
  <c r="I4531" i="1"/>
  <c r="F4531" i="1"/>
  <c r="AL4530" i="1"/>
  <c r="AI4530" i="1" s="1"/>
  <c r="AH4530" i="1"/>
  <c r="U4530" i="1"/>
  <c r="Q4530" i="1"/>
  <c r="K4530" i="1"/>
  <c r="J4530" i="1"/>
  <c r="I4530" i="1"/>
  <c r="F4530" i="1"/>
  <c r="AL4529" i="1"/>
  <c r="AI4529" i="1" s="1"/>
  <c r="AH4529" i="1"/>
  <c r="U4529" i="1"/>
  <c r="Q4529" i="1"/>
  <c r="K4529" i="1"/>
  <c r="J4529" i="1"/>
  <c r="I4529" i="1"/>
  <c r="F4529" i="1"/>
  <c r="AL4528" i="1"/>
  <c r="AI4528" i="1" s="1"/>
  <c r="AH4528" i="1"/>
  <c r="U4528" i="1"/>
  <c r="Q4528" i="1"/>
  <c r="K4528" i="1"/>
  <c r="J4528" i="1"/>
  <c r="I4528" i="1"/>
  <c r="F4528" i="1"/>
  <c r="AL4527" i="1"/>
  <c r="AI4527" i="1" s="1"/>
  <c r="AH4527" i="1"/>
  <c r="U4527" i="1"/>
  <c r="Q4527" i="1"/>
  <c r="K4527" i="1"/>
  <c r="J4527" i="1"/>
  <c r="I4527" i="1"/>
  <c r="F4527" i="1"/>
  <c r="AL4526" i="1"/>
  <c r="AI4526" i="1" s="1"/>
  <c r="AH4526" i="1"/>
  <c r="U4526" i="1"/>
  <c r="Q4526" i="1"/>
  <c r="K4526" i="1"/>
  <c r="J4526" i="1"/>
  <c r="I4526" i="1"/>
  <c r="F4526" i="1"/>
  <c r="AL4525" i="1"/>
  <c r="AI4525" i="1" s="1"/>
  <c r="AH4525" i="1"/>
  <c r="U4525" i="1"/>
  <c r="Q4525" i="1"/>
  <c r="K4525" i="1"/>
  <c r="J4525" i="1"/>
  <c r="I4525" i="1"/>
  <c r="F4525" i="1"/>
  <c r="AL4524" i="1"/>
  <c r="AI4524" i="1" s="1"/>
  <c r="AH4524" i="1"/>
  <c r="U4524" i="1"/>
  <c r="Q4524" i="1"/>
  <c r="K4524" i="1"/>
  <c r="J4524" i="1"/>
  <c r="I4524" i="1"/>
  <c r="F4524" i="1"/>
  <c r="AL4523" i="1"/>
  <c r="AI4523" i="1" s="1"/>
  <c r="AH4523" i="1"/>
  <c r="U4523" i="1"/>
  <c r="Q4523" i="1"/>
  <c r="K4523" i="1"/>
  <c r="J4523" i="1"/>
  <c r="I4523" i="1"/>
  <c r="F4523" i="1"/>
  <c r="AL4522" i="1"/>
  <c r="AI4522" i="1" s="1"/>
  <c r="AH4522" i="1"/>
  <c r="U4522" i="1"/>
  <c r="Q4522" i="1"/>
  <c r="K4522" i="1"/>
  <c r="J4522" i="1"/>
  <c r="I4522" i="1"/>
  <c r="F4522" i="1"/>
  <c r="AL4521" i="1"/>
  <c r="AI4521" i="1" s="1"/>
  <c r="AH4521" i="1"/>
  <c r="U4521" i="1"/>
  <c r="Q4521" i="1"/>
  <c r="K4521" i="1"/>
  <c r="J4521" i="1"/>
  <c r="I4521" i="1"/>
  <c r="F4521" i="1"/>
  <c r="AL4520" i="1"/>
  <c r="AI4520" i="1" s="1"/>
  <c r="AH4520" i="1"/>
  <c r="U4520" i="1"/>
  <c r="Q4520" i="1"/>
  <c r="K4520" i="1"/>
  <c r="J4520" i="1"/>
  <c r="I4520" i="1"/>
  <c r="F4520" i="1"/>
  <c r="AL4519" i="1"/>
  <c r="AI4519" i="1" s="1"/>
  <c r="AH4519" i="1"/>
  <c r="U4519" i="1"/>
  <c r="Q4519" i="1"/>
  <c r="K4519" i="1"/>
  <c r="J4519" i="1"/>
  <c r="I4519" i="1"/>
  <c r="F4519" i="1"/>
  <c r="AL4518" i="1"/>
  <c r="AI4518" i="1" s="1"/>
  <c r="AH4518" i="1"/>
  <c r="U4518" i="1"/>
  <c r="Q4518" i="1"/>
  <c r="K4518" i="1"/>
  <c r="J4518" i="1"/>
  <c r="I4518" i="1"/>
  <c r="F4518" i="1"/>
  <c r="AL4517" i="1"/>
  <c r="AI4517" i="1" s="1"/>
  <c r="AH4517" i="1"/>
  <c r="U4517" i="1"/>
  <c r="Q4517" i="1"/>
  <c r="K4517" i="1"/>
  <c r="J4517" i="1"/>
  <c r="I4517" i="1"/>
  <c r="F4517" i="1"/>
  <c r="AL4516" i="1"/>
  <c r="AI4516" i="1" s="1"/>
  <c r="AH4516" i="1"/>
  <c r="U4516" i="1"/>
  <c r="Q4516" i="1"/>
  <c r="K4516" i="1"/>
  <c r="J4516" i="1"/>
  <c r="I4516" i="1"/>
  <c r="F4516" i="1"/>
  <c r="AL4515" i="1"/>
  <c r="AI4515" i="1" s="1"/>
  <c r="AH4515" i="1"/>
  <c r="U4515" i="1"/>
  <c r="Q4515" i="1"/>
  <c r="K4515" i="1"/>
  <c r="J4515" i="1"/>
  <c r="I4515" i="1"/>
  <c r="F4515" i="1"/>
  <c r="AL4514" i="1"/>
  <c r="AI4514" i="1" s="1"/>
  <c r="AH4514" i="1"/>
  <c r="U4514" i="1"/>
  <c r="Q4514" i="1"/>
  <c r="K4514" i="1"/>
  <c r="J4514" i="1"/>
  <c r="I4514" i="1"/>
  <c r="F4514" i="1"/>
  <c r="AL4513" i="1"/>
  <c r="AI4513" i="1" s="1"/>
  <c r="AH4513" i="1"/>
  <c r="U4513" i="1"/>
  <c r="Q4513" i="1"/>
  <c r="K4513" i="1"/>
  <c r="J4513" i="1"/>
  <c r="I4513" i="1"/>
  <c r="F4513" i="1"/>
  <c r="AL4512" i="1"/>
  <c r="AI4512" i="1" s="1"/>
  <c r="AH4512" i="1"/>
  <c r="U4512" i="1"/>
  <c r="Q4512" i="1"/>
  <c r="K4512" i="1"/>
  <c r="J4512" i="1"/>
  <c r="I4512" i="1"/>
  <c r="F4512" i="1"/>
  <c r="AL4511" i="1"/>
  <c r="AH4511" i="1"/>
  <c r="U4511" i="1"/>
  <c r="Q4511" i="1"/>
  <c r="K4511" i="1"/>
  <c r="J4511" i="1"/>
  <c r="I4511" i="1"/>
  <c r="F4511" i="1"/>
  <c r="AL4510" i="1"/>
  <c r="AI4510" i="1" s="1"/>
  <c r="AH4510" i="1"/>
  <c r="U4510" i="1"/>
  <c r="Q4510" i="1"/>
  <c r="K4510" i="1"/>
  <c r="J4510" i="1"/>
  <c r="I4510" i="1"/>
  <c r="F4510" i="1"/>
  <c r="AL4509" i="1"/>
  <c r="AH4509" i="1"/>
  <c r="U4509" i="1"/>
  <c r="Q4509" i="1"/>
  <c r="K4509" i="1"/>
  <c r="J4509" i="1"/>
  <c r="I4509" i="1"/>
  <c r="F4509" i="1"/>
  <c r="AL4508" i="1"/>
  <c r="AI4508" i="1" s="1"/>
  <c r="AH4508" i="1"/>
  <c r="U4508" i="1"/>
  <c r="Q4508" i="1"/>
  <c r="K4508" i="1"/>
  <c r="J4508" i="1"/>
  <c r="I4508" i="1"/>
  <c r="F4508" i="1"/>
  <c r="AL4507" i="1"/>
  <c r="AH4507" i="1"/>
  <c r="U4507" i="1"/>
  <c r="Q4507" i="1"/>
  <c r="K4507" i="1"/>
  <c r="J4507" i="1"/>
  <c r="I4507" i="1"/>
  <c r="F4507" i="1"/>
  <c r="AL4506" i="1"/>
  <c r="AI4506" i="1" s="1"/>
  <c r="AH4506" i="1"/>
  <c r="U4506" i="1"/>
  <c r="Q4506" i="1"/>
  <c r="K4506" i="1"/>
  <c r="J4506" i="1"/>
  <c r="I4506" i="1"/>
  <c r="F4506" i="1"/>
  <c r="AL4505" i="1"/>
  <c r="AH4505" i="1"/>
  <c r="U4505" i="1"/>
  <c r="Q4505" i="1"/>
  <c r="K4505" i="1"/>
  <c r="J4505" i="1"/>
  <c r="I4505" i="1"/>
  <c r="F4505" i="1"/>
  <c r="AL4504" i="1"/>
  <c r="AI4504" i="1" s="1"/>
  <c r="AH4504" i="1"/>
  <c r="U4504" i="1"/>
  <c r="Q4504" i="1"/>
  <c r="K4504" i="1"/>
  <c r="J4504" i="1"/>
  <c r="I4504" i="1"/>
  <c r="F4504" i="1"/>
  <c r="AL4503" i="1"/>
  <c r="AH4503" i="1"/>
  <c r="U4503" i="1"/>
  <c r="Q4503" i="1"/>
  <c r="K4503" i="1"/>
  <c r="J4503" i="1"/>
  <c r="I4503" i="1"/>
  <c r="F4503" i="1"/>
  <c r="AL4502" i="1"/>
  <c r="AI4502" i="1" s="1"/>
  <c r="AH4502" i="1"/>
  <c r="U4502" i="1"/>
  <c r="Q4502" i="1"/>
  <c r="K4502" i="1"/>
  <c r="J4502" i="1"/>
  <c r="I4502" i="1"/>
  <c r="F4502" i="1"/>
  <c r="AL4501" i="1"/>
  <c r="AH4501" i="1"/>
  <c r="U4501" i="1"/>
  <c r="Q4501" i="1"/>
  <c r="K4501" i="1"/>
  <c r="J4501" i="1"/>
  <c r="I4501" i="1"/>
  <c r="F4501" i="1"/>
  <c r="AL4500" i="1"/>
  <c r="AI4500" i="1" s="1"/>
  <c r="AH4500" i="1"/>
  <c r="U4500" i="1"/>
  <c r="Q4500" i="1"/>
  <c r="K4500" i="1"/>
  <c r="J4500" i="1"/>
  <c r="I4500" i="1"/>
  <c r="F4500" i="1"/>
  <c r="AL4499" i="1"/>
  <c r="AH4499" i="1"/>
  <c r="U4499" i="1"/>
  <c r="Q4499" i="1"/>
  <c r="K4499" i="1"/>
  <c r="J4499" i="1"/>
  <c r="I4499" i="1"/>
  <c r="F4499" i="1"/>
  <c r="AL4498" i="1"/>
  <c r="AI4498" i="1" s="1"/>
  <c r="AH4498" i="1"/>
  <c r="U4498" i="1"/>
  <c r="Q4498" i="1"/>
  <c r="K4498" i="1"/>
  <c r="J4498" i="1"/>
  <c r="I4498" i="1"/>
  <c r="F4498" i="1"/>
  <c r="AL4497" i="1"/>
  <c r="AH4497" i="1"/>
  <c r="U4497" i="1"/>
  <c r="Q4497" i="1"/>
  <c r="K4497" i="1"/>
  <c r="J4497" i="1"/>
  <c r="I4497" i="1"/>
  <c r="F4497" i="1"/>
  <c r="AL4496" i="1"/>
  <c r="AI4496" i="1" s="1"/>
  <c r="AH4496" i="1"/>
  <c r="U4496" i="1"/>
  <c r="Q4496" i="1"/>
  <c r="K4496" i="1"/>
  <c r="J4496" i="1"/>
  <c r="I4496" i="1"/>
  <c r="F4496" i="1"/>
  <c r="AL4495" i="1"/>
  <c r="AI4495" i="1" s="1"/>
  <c r="AH4495" i="1"/>
  <c r="U4495" i="1"/>
  <c r="Q4495" i="1"/>
  <c r="K4495" i="1"/>
  <c r="J4495" i="1"/>
  <c r="I4495" i="1"/>
  <c r="F4495" i="1"/>
  <c r="AL4494" i="1"/>
  <c r="AI4494" i="1" s="1"/>
  <c r="AH4494" i="1"/>
  <c r="U4494" i="1"/>
  <c r="Q4494" i="1"/>
  <c r="K4494" i="1"/>
  <c r="J4494" i="1"/>
  <c r="I4494" i="1"/>
  <c r="F4494" i="1"/>
  <c r="AL4493" i="1"/>
  <c r="AH4493" i="1"/>
  <c r="U4493" i="1"/>
  <c r="Q4493" i="1"/>
  <c r="K4493" i="1"/>
  <c r="J4493" i="1"/>
  <c r="I4493" i="1"/>
  <c r="F4493" i="1"/>
  <c r="AL4492" i="1"/>
  <c r="AI4492" i="1" s="1"/>
  <c r="AH4492" i="1"/>
  <c r="U4492" i="1"/>
  <c r="Q4492" i="1"/>
  <c r="K4492" i="1"/>
  <c r="J4492" i="1"/>
  <c r="I4492" i="1"/>
  <c r="F4492" i="1"/>
  <c r="AL4491" i="1"/>
  <c r="AI4491" i="1" s="1"/>
  <c r="AH4491" i="1"/>
  <c r="U4491" i="1"/>
  <c r="Q4491" i="1"/>
  <c r="K4491" i="1"/>
  <c r="J4491" i="1"/>
  <c r="I4491" i="1"/>
  <c r="F4491" i="1"/>
  <c r="AL4490" i="1"/>
  <c r="AI4490" i="1" s="1"/>
  <c r="AH4490" i="1"/>
  <c r="U4490" i="1"/>
  <c r="Q4490" i="1"/>
  <c r="K4490" i="1"/>
  <c r="J4490" i="1"/>
  <c r="I4490" i="1"/>
  <c r="F4490" i="1"/>
  <c r="AL4489" i="1"/>
  <c r="AI4489" i="1" s="1"/>
  <c r="AH4489" i="1"/>
  <c r="U4489" i="1"/>
  <c r="Q4489" i="1"/>
  <c r="K4489" i="1"/>
  <c r="J4489" i="1"/>
  <c r="I4489" i="1"/>
  <c r="F4489" i="1"/>
  <c r="AL4488" i="1"/>
  <c r="AI4488" i="1" s="1"/>
  <c r="AH4488" i="1"/>
  <c r="U4488" i="1"/>
  <c r="Q4488" i="1"/>
  <c r="K4488" i="1"/>
  <c r="J4488" i="1"/>
  <c r="I4488" i="1"/>
  <c r="F4488" i="1"/>
  <c r="AL4487" i="1"/>
  <c r="AI4487" i="1" s="1"/>
  <c r="AH4487" i="1"/>
  <c r="U4487" i="1"/>
  <c r="Q4487" i="1"/>
  <c r="K4487" i="1"/>
  <c r="J4487" i="1"/>
  <c r="I4487" i="1"/>
  <c r="F4487" i="1"/>
  <c r="AL4486" i="1"/>
  <c r="AI4486" i="1" s="1"/>
  <c r="AH4486" i="1"/>
  <c r="U4486" i="1"/>
  <c r="Q4486" i="1"/>
  <c r="K4486" i="1"/>
  <c r="J4486" i="1"/>
  <c r="I4486" i="1"/>
  <c r="F4486" i="1"/>
  <c r="AL4485" i="1"/>
  <c r="AI4485" i="1" s="1"/>
  <c r="AH4485" i="1"/>
  <c r="U4485" i="1"/>
  <c r="Q4485" i="1"/>
  <c r="K4485" i="1"/>
  <c r="J4485" i="1"/>
  <c r="I4485" i="1"/>
  <c r="F4485" i="1"/>
  <c r="AL4484" i="1"/>
  <c r="AI4484" i="1" s="1"/>
  <c r="AH4484" i="1"/>
  <c r="U4484" i="1"/>
  <c r="Q4484" i="1"/>
  <c r="K4484" i="1"/>
  <c r="J4484" i="1"/>
  <c r="I4484" i="1"/>
  <c r="F4484" i="1"/>
  <c r="AL4483" i="1"/>
  <c r="AI4483" i="1" s="1"/>
  <c r="AH4483" i="1"/>
  <c r="U4483" i="1"/>
  <c r="Q4483" i="1"/>
  <c r="K4483" i="1"/>
  <c r="J4483" i="1"/>
  <c r="I4483" i="1"/>
  <c r="F4483" i="1"/>
  <c r="AL4482" i="1"/>
  <c r="AI4482" i="1" s="1"/>
  <c r="AH4482" i="1"/>
  <c r="U4482" i="1"/>
  <c r="Q4482" i="1"/>
  <c r="K4482" i="1"/>
  <c r="J4482" i="1"/>
  <c r="I4482" i="1"/>
  <c r="F4482" i="1"/>
  <c r="AL4481" i="1"/>
  <c r="AI4481" i="1" s="1"/>
  <c r="AH4481" i="1"/>
  <c r="U4481" i="1"/>
  <c r="Q4481" i="1"/>
  <c r="K4481" i="1"/>
  <c r="J4481" i="1"/>
  <c r="I4481" i="1"/>
  <c r="F4481" i="1"/>
  <c r="AL4480" i="1"/>
  <c r="AI4480" i="1" s="1"/>
  <c r="AH4480" i="1"/>
  <c r="U4480" i="1"/>
  <c r="Q4480" i="1"/>
  <c r="K4480" i="1"/>
  <c r="J4480" i="1"/>
  <c r="I4480" i="1"/>
  <c r="F4480" i="1"/>
  <c r="AL4479" i="1"/>
  <c r="AI4479" i="1" s="1"/>
  <c r="AH4479" i="1"/>
  <c r="U4479" i="1"/>
  <c r="Q4479" i="1"/>
  <c r="K4479" i="1"/>
  <c r="J4479" i="1"/>
  <c r="I4479" i="1"/>
  <c r="F4479" i="1"/>
  <c r="AL4478" i="1"/>
  <c r="AI4478" i="1" s="1"/>
  <c r="AH4478" i="1"/>
  <c r="U4478" i="1"/>
  <c r="Q4478" i="1"/>
  <c r="K4478" i="1"/>
  <c r="J4478" i="1"/>
  <c r="I4478" i="1"/>
  <c r="F4478" i="1"/>
  <c r="AL4477" i="1"/>
  <c r="AI4477" i="1" s="1"/>
  <c r="AH4477" i="1"/>
  <c r="U4477" i="1"/>
  <c r="Q4477" i="1"/>
  <c r="K4477" i="1"/>
  <c r="J4477" i="1"/>
  <c r="I4477" i="1"/>
  <c r="F4477" i="1"/>
  <c r="AL4476" i="1"/>
  <c r="AI4476" i="1" s="1"/>
  <c r="AH4476" i="1"/>
  <c r="U4476" i="1"/>
  <c r="Q4476" i="1"/>
  <c r="K4476" i="1"/>
  <c r="J4476" i="1"/>
  <c r="I4476" i="1"/>
  <c r="F4476" i="1"/>
  <c r="AL4475" i="1"/>
  <c r="AI4475" i="1" s="1"/>
  <c r="AH4475" i="1"/>
  <c r="U4475" i="1"/>
  <c r="Q4475" i="1"/>
  <c r="K4475" i="1"/>
  <c r="J4475" i="1"/>
  <c r="I4475" i="1"/>
  <c r="F4475" i="1"/>
  <c r="AL4474" i="1"/>
  <c r="AI4474" i="1" s="1"/>
  <c r="AH4474" i="1"/>
  <c r="U4474" i="1"/>
  <c r="Q4474" i="1"/>
  <c r="K4474" i="1"/>
  <c r="J4474" i="1"/>
  <c r="I4474" i="1"/>
  <c r="F4474" i="1"/>
  <c r="AL4473" i="1"/>
  <c r="AI4473" i="1" s="1"/>
  <c r="AH4473" i="1"/>
  <c r="U4473" i="1"/>
  <c r="Q4473" i="1"/>
  <c r="K4473" i="1"/>
  <c r="J4473" i="1"/>
  <c r="I4473" i="1"/>
  <c r="F4473" i="1"/>
  <c r="AL4472" i="1"/>
  <c r="AI4472" i="1" s="1"/>
  <c r="AH4472" i="1"/>
  <c r="U4472" i="1"/>
  <c r="Q4472" i="1"/>
  <c r="K4472" i="1"/>
  <c r="J4472" i="1"/>
  <c r="I4472" i="1"/>
  <c r="F4472" i="1"/>
  <c r="AL4471" i="1"/>
  <c r="AI4471" i="1" s="1"/>
  <c r="AH4471" i="1"/>
  <c r="U4471" i="1"/>
  <c r="Q4471" i="1"/>
  <c r="K4471" i="1"/>
  <c r="J4471" i="1"/>
  <c r="I4471" i="1"/>
  <c r="F4471" i="1"/>
  <c r="AL4470" i="1"/>
  <c r="AI4470" i="1" s="1"/>
  <c r="AH4470" i="1"/>
  <c r="U4470" i="1"/>
  <c r="Q4470" i="1"/>
  <c r="K4470" i="1"/>
  <c r="J4470" i="1"/>
  <c r="I4470" i="1"/>
  <c r="F4470" i="1"/>
  <c r="AL4469" i="1"/>
  <c r="AI4469" i="1" s="1"/>
  <c r="AH4469" i="1"/>
  <c r="U4469" i="1"/>
  <c r="Q4469" i="1"/>
  <c r="K4469" i="1"/>
  <c r="J4469" i="1"/>
  <c r="I4469" i="1"/>
  <c r="F4469" i="1"/>
  <c r="AL4468" i="1"/>
  <c r="AI4468" i="1" s="1"/>
  <c r="AH4468" i="1"/>
  <c r="U4468" i="1"/>
  <c r="Q4468" i="1"/>
  <c r="K4468" i="1"/>
  <c r="J4468" i="1"/>
  <c r="I4468" i="1"/>
  <c r="F4468" i="1"/>
  <c r="AL4467" i="1"/>
  <c r="AI4467" i="1" s="1"/>
  <c r="AH4467" i="1"/>
  <c r="U4467" i="1"/>
  <c r="Q4467" i="1"/>
  <c r="K4467" i="1"/>
  <c r="J4467" i="1"/>
  <c r="I4467" i="1"/>
  <c r="F4467" i="1"/>
  <c r="AL4466" i="1"/>
  <c r="AI4466" i="1" s="1"/>
  <c r="AH4466" i="1"/>
  <c r="U4466" i="1"/>
  <c r="Q4466" i="1"/>
  <c r="K4466" i="1"/>
  <c r="J4466" i="1"/>
  <c r="I4466" i="1"/>
  <c r="F4466" i="1"/>
  <c r="AL4465" i="1"/>
  <c r="AI4465" i="1" s="1"/>
  <c r="AH4465" i="1"/>
  <c r="U4465" i="1"/>
  <c r="Q4465" i="1"/>
  <c r="K4465" i="1"/>
  <c r="J4465" i="1"/>
  <c r="I4465" i="1"/>
  <c r="F4465" i="1"/>
  <c r="AL4464" i="1"/>
  <c r="AI4464" i="1" s="1"/>
  <c r="AH4464" i="1"/>
  <c r="U4464" i="1"/>
  <c r="Q4464" i="1"/>
  <c r="K4464" i="1"/>
  <c r="J4464" i="1"/>
  <c r="I4464" i="1"/>
  <c r="F4464" i="1"/>
  <c r="AL4463" i="1"/>
  <c r="AI4463" i="1" s="1"/>
  <c r="AH4463" i="1"/>
  <c r="U4463" i="1"/>
  <c r="Q4463" i="1"/>
  <c r="K4463" i="1"/>
  <c r="J4463" i="1"/>
  <c r="I4463" i="1"/>
  <c r="F4463" i="1"/>
  <c r="AL4462" i="1"/>
  <c r="AI4462" i="1" s="1"/>
  <c r="AH4462" i="1"/>
  <c r="U4462" i="1"/>
  <c r="Q4462" i="1"/>
  <c r="K4462" i="1"/>
  <c r="J4462" i="1"/>
  <c r="I4462" i="1"/>
  <c r="F4462" i="1"/>
  <c r="AL4461" i="1"/>
  <c r="AI4461" i="1" s="1"/>
  <c r="AH4461" i="1"/>
  <c r="U4461" i="1"/>
  <c r="Q4461" i="1"/>
  <c r="K4461" i="1"/>
  <c r="J4461" i="1"/>
  <c r="I4461" i="1"/>
  <c r="F4461" i="1"/>
  <c r="AL4460" i="1"/>
  <c r="AI4460" i="1" s="1"/>
  <c r="AH4460" i="1"/>
  <c r="U4460" i="1"/>
  <c r="Q4460" i="1"/>
  <c r="K4460" i="1"/>
  <c r="J4460" i="1"/>
  <c r="I4460" i="1"/>
  <c r="F4460" i="1"/>
  <c r="AL4459" i="1"/>
  <c r="AI4459" i="1" s="1"/>
  <c r="AH4459" i="1"/>
  <c r="U4459" i="1"/>
  <c r="Q4459" i="1"/>
  <c r="K4459" i="1"/>
  <c r="J4459" i="1"/>
  <c r="I4459" i="1"/>
  <c r="F4459" i="1"/>
  <c r="AL4458" i="1"/>
  <c r="AI4458" i="1" s="1"/>
  <c r="AH4458" i="1"/>
  <c r="U4458" i="1"/>
  <c r="Q4458" i="1"/>
  <c r="K4458" i="1"/>
  <c r="J4458" i="1"/>
  <c r="I4458" i="1"/>
  <c r="F4458" i="1"/>
  <c r="AL4457" i="1"/>
  <c r="AI4457" i="1" s="1"/>
  <c r="AH4457" i="1"/>
  <c r="U4457" i="1"/>
  <c r="Q4457" i="1"/>
  <c r="K4457" i="1"/>
  <c r="J4457" i="1"/>
  <c r="I4457" i="1"/>
  <c r="F4457" i="1"/>
  <c r="AL4456" i="1"/>
  <c r="AI4456" i="1" s="1"/>
  <c r="AH4456" i="1"/>
  <c r="U4456" i="1"/>
  <c r="Q4456" i="1"/>
  <c r="K4456" i="1"/>
  <c r="J4456" i="1"/>
  <c r="I4456" i="1"/>
  <c r="F4456" i="1"/>
  <c r="AL4455" i="1"/>
  <c r="AI4455" i="1" s="1"/>
  <c r="AH4455" i="1"/>
  <c r="U4455" i="1"/>
  <c r="Q4455" i="1"/>
  <c r="K4455" i="1"/>
  <c r="J4455" i="1"/>
  <c r="I4455" i="1"/>
  <c r="F4455" i="1"/>
  <c r="AL4454" i="1"/>
  <c r="AI4454" i="1" s="1"/>
  <c r="AH4454" i="1"/>
  <c r="U4454" i="1"/>
  <c r="Q4454" i="1"/>
  <c r="K4454" i="1"/>
  <c r="J4454" i="1"/>
  <c r="I4454" i="1"/>
  <c r="F4454" i="1"/>
  <c r="AL4453" i="1"/>
  <c r="AI4453" i="1" s="1"/>
  <c r="AH4453" i="1"/>
  <c r="U4453" i="1"/>
  <c r="Q4453" i="1"/>
  <c r="K4453" i="1"/>
  <c r="J4453" i="1"/>
  <c r="I4453" i="1"/>
  <c r="F4453" i="1"/>
  <c r="AL4452" i="1"/>
  <c r="AI4452" i="1" s="1"/>
  <c r="AH4452" i="1"/>
  <c r="U4452" i="1"/>
  <c r="Q4452" i="1"/>
  <c r="K4452" i="1"/>
  <c r="J4452" i="1"/>
  <c r="I4452" i="1"/>
  <c r="F4452" i="1"/>
  <c r="AL4451" i="1"/>
  <c r="AI4451" i="1" s="1"/>
  <c r="AH4451" i="1"/>
  <c r="U4451" i="1"/>
  <c r="Q4451" i="1"/>
  <c r="K4451" i="1"/>
  <c r="J4451" i="1"/>
  <c r="I4451" i="1"/>
  <c r="F4451" i="1"/>
  <c r="AL4450" i="1"/>
  <c r="AI4450" i="1" s="1"/>
  <c r="AH4450" i="1"/>
  <c r="U4450" i="1"/>
  <c r="Q4450" i="1"/>
  <c r="K4450" i="1"/>
  <c r="J4450" i="1"/>
  <c r="I4450" i="1"/>
  <c r="F4450" i="1"/>
  <c r="AL4449" i="1"/>
  <c r="AI4449" i="1" s="1"/>
  <c r="AH4449" i="1"/>
  <c r="U4449" i="1"/>
  <c r="Q4449" i="1"/>
  <c r="K4449" i="1"/>
  <c r="J4449" i="1"/>
  <c r="I4449" i="1"/>
  <c r="F4449" i="1"/>
  <c r="AL4448" i="1"/>
  <c r="AI4448" i="1" s="1"/>
  <c r="AH4448" i="1"/>
  <c r="U4448" i="1"/>
  <c r="Q4448" i="1"/>
  <c r="K4448" i="1"/>
  <c r="J4448" i="1"/>
  <c r="I4448" i="1"/>
  <c r="F4448" i="1"/>
  <c r="AL4447" i="1"/>
  <c r="AI4447" i="1" s="1"/>
  <c r="AH4447" i="1"/>
  <c r="U4447" i="1"/>
  <c r="Q4447" i="1"/>
  <c r="K4447" i="1"/>
  <c r="J4447" i="1"/>
  <c r="I4447" i="1"/>
  <c r="F4447" i="1"/>
  <c r="AL4446" i="1"/>
  <c r="AH4446" i="1"/>
  <c r="U4446" i="1"/>
  <c r="Q4446" i="1"/>
  <c r="K4446" i="1"/>
  <c r="J4446" i="1"/>
  <c r="I4446" i="1"/>
  <c r="F4446" i="1"/>
  <c r="AL4445" i="1"/>
  <c r="AI4445" i="1" s="1"/>
  <c r="AH4445" i="1"/>
  <c r="U4445" i="1"/>
  <c r="Q4445" i="1"/>
  <c r="K4445" i="1"/>
  <c r="J4445" i="1"/>
  <c r="I4445" i="1"/>
  <c r="F4445" i="1"/>
  <c r="AL4444" i="1"/>
  <c r="AH4444" i="1"/>
  <c r="U4444" i="1"/>
  <c r="Q4444" i="1"/>
  <c r="K4444" i="1"/>
  <c r="J4444" i="1"/>
  <c r="I4444" i="1"/>
  <c r="F4444" i="1"/>
  <c r="AL4443" i="1"/>
  <c r="AI4443" i="1" s="1"/>
  <c r="AH4443" i="1"/>
  <c r="U4443" i="1"/>
  <c r="Q4443" i="1"/>
  <c r="K4443" i="1"/>
  <c r="J4443" i="1"/>
  <c r="I4443" i="1"/>
  <c r="F4443" i="1"/>
  <c r="AL4442" i="1"/>
  <c r="AI4442" i="1" s="1"/>
  <c r="AH4442" i="1"/>
  <c r="U4442" i="1"/>
  <c r="Q4442" i="1"/>
  <c r="K4442" i="1"/>
  <c r="J4442" i="1"/>
  <c r="I4442" i="1"/>
  <c r="F4442" i="1"/>
  <c r="AL4441" i="1"/>
  <c r="AI4441" i="1" s="1"/>
  <c r="AH4441" i="1"/>
  <c r="U4441" i="1"/>
  <c r="Q4441" i="1"/>
  <c r="K4441" i="1"/>
  <c r="J4441" i="1"/>
  <c r="I4441" i="1"/>
  <c r="F4441" i="1"/>
  <c r="AL4440" i="1"/>
  <c r="AI4440" i="1" s="1"/>
  <c r="AH4440" i="1"/>
  <c r="U4440" i="1"/>
  <c r="Q4440" i="1"/>
  <c r="K4440" i="1"/>
  <c r="J4440" i="1"/>
  <c r="I4440" i="1"/>
  <c r="F4440" i="1"/>
  <c r="AL4439" i="1"/>
  <c r="AI4439" i="1" s="1"/>
  <c r="AH4439" i="1"/>
  <c r="U4439" i="1"/>
  <c r="Q4439" i="1"/>
  <c r="K4439" i="1"/>
  <c r="J4439" i="1"/>
  <c r="I4439" i="1"/>
  <c r="F4439" i="1"/>
  <c r="AL4438" i="1"/>
  <c r="AI4438" i="1" s="1"/>
  <c r="AH4438" i="1"/>
  <c r="U4438" i="1"/>
  <c r="Q4438" i="1"/>
  <c r="K4438" i="1"/>
  <c r="J4438" i="1"/>
  <c r="I4438" i="1"/>
  <c r="F4438" i="1"/>
  <c r="AL4437" i="1"/>
  <c r="AH4437" i="1"/>
  <c r="U4437" i="1"/>
  <c r="Q4437" i="1"/>
  <c r="K4437" i="1"/>
  <c r="J4437" i="1"/>
  <c r="I4437" i="1"/>
  <c r="F4437" i="1"/>
  <c r="AL4436" i="1"/>
  <c r="AH4436" i="1"/>
  <c r="U4436" i="1"/>
  <c r="Q4436" i="1"/>
  <c r="K4436" i="1"/>
  <c r="J4436" i="1"/>
  <c r="I4436" i="1"/>
  <c r="F4436" i="1"/>
  <c r="AL4435" i="1"/>
  <c r="AH4435" i="1"/>
  <c r="U4435" i="1"/>
  <c r="Q4435" i="1"/>
  <c r="K4435" i="1"/>
  <c r="J4435" i="1"/>
  <c r="I4435" i="1"/>
  <c r="F4435" i="1"/>
  <c r="AL4434" i="1"/>
  <c r="AH4434" i="1"/>
  <c r="U4434" i="1"/>
  <c r="Q4434" i="1"/>
  <c r="K4434" i="1"/>
  <c r="J4434" i="1"/>
  <c r="I4434" i="1"/>
  <c r="F4434" i="1"/>
  <c r="AL4433" i="1"/>
  <c r="AI4433" i="1" s="1"/>
  <c r="AH4433" i="1"/>
  <c r="U4433" i="1"/>
  <c r="Q4433" i="1"/>
  <c r="K4433" i="1"/>
  <c r="J4433" i="1"/>
  <c r="I4433" i="1"/>
  <c r="F4433" i="1"/>
  <c r="AL4432" i="1"/>
  <c r="AI4432" i="1" s="1"/>
  <c r="AH4432" i="1"/>
  <c r="U4432" i="1"/>
  <c r="Q4432" i="1"/>
  <c r="K4432" i="1"/>
  <c r="J4432" i="1"/>
  <c r="I4432" i="1"/>
  <c r="F4432" i="1"/>
  <c r="AL4431" i="1"/>
  <c r="AI4431" i="1" s="1"/>
  <c r="AH4431" i="1"/>
  <c r="U4431" i="1"/>
  <c r="Q4431" i="1"/>
  <c r="K4431" i="1"/>
  <c r="J4431" i="1"/>
  <c r="I4431" i="1"/>
  <c r="F4431" i="1"/>
  <c r="AL4430" i="1"/>
  <c r="AI4430" i="1" s="1"/>
  <c r="AH4430" i="1"/>
  <c r="U4430" i="1"/>
  <c r="Q4430" i="1"/>
  <c r="K4430" i="1"/>
  <c r="J4430" i="1"/>
  <c r="I4430" i="1"/>
  <c r="F4430" i="1"/>
  <c r="AL4429" i="1"/>
  <c r="AI4429" i="1" s="1"/>
  <c r="AH4429" i="1"/>
  <c r="U4429" i="1"/>
  <c r="Q4429" i="1"/>
  <c r="K4429" i="1"/>
  <c r="J4429" i="1"/>
  <c r="I4429" i="1"/>
  <c r="F4429" i="1"/>
  <c r="AL4428" i="1"/>
  <c r="AH4428" i="1"/>
  <c r="U4428" i="1"/>
  <c r="Q4428" i="1"/>
  <c r="K4428" i="1"/>
  <c r="J4428" i="1"/>
  <c r="I4428" i="1"/>
  <c r="F4428" i="1"/>
  <c r="AL4427" i="1"/>
  <c r="AH4427" i="1"/>
  <c r="U4427" i="1"/>
  <c r="Q4427" i="1"/>
  <c r="K4427" i="1"/>
  <c r="J4427" i="1"/>
  <c r="I4427" i="1"/>
  <c r="F4427" i="1"/>
  <c r="AL4426" i="1"/>
  <c r="AH4426" i="1"/>
  <c r="U4426" i="1"/>
  <c r="Q4426" i="1"/>
  <c r="K4426" i="1"/>
  <c r="J4426" i="1"/>
  <c r="I4426" i="1"/>
  <c r="F4426" i="1"/>
  <c r="AL4425" i="1"/>
  <c r="AH4425" i="1"/>
  <c r="U4425" i="1"/>
  <c r="Q4425" i="1"/>
  <c r="K4425" i="1"/>
  <c r="J4425" i="1"/>
  <c r="I4425" i="1"/>
  <c r="F4425" i="1"/>
  <c r="AL4424" i="1"/>
  <c r="AI4424" i="1" s="1"/>
  <c r="AH4424" i="1"/>
  <c r="U4424" i="1"/>
  <c r="Q4424" i="1"/>
  <c r="K4424" i="1"/>
  <c r="J4424" i="1"/>
  <c r="I4424" i="1"/>
  <c r="F4424" i="1"/>
  <c r="AL4423" i="1"/>
  <c r="AH4423" i="1"/>
  <c r="U4423" i="1"/>
  <c r="Q4423" i="1"/>
  <c r="K4423" i="1"/>
  <c r="J4423" i="1"/>
  <c r="I4423" i="1"/>
  <c r="F4423" i="1"/>
  <c r="AL4422" i="1"/>
  <c r="AI4422" i="1" s="1"/>
  <c r="AH4422" i="1"/>
  <c r="U4422" i="1"/>
  <c r="Q4422" i="1"/>
  <c r="K4422" i="1"/>
  <c r="J4422" i="1"/>
  <c r="I4422" i="1"/>
  <c r="F4422" i="1"/>
  <c r="AL4421" i="1"/>
  <c r="AH4421" i="1"/>
  <c r="U4421" i="1"/>
  <c r="Q4421" i="1"/>
  <c r="K4421" i="1"/>
  <c r="J4421" i="1"/>
  <c r="I4421" i="1"/>
  <c r="F4421" i="1"/>
  <c r="AL4420" i="1"/>
  <c r="AH4420" i="1"/>
  <c r="U4420" i="1"/>
  <c r="Q4420" i="1"/>
  <c r="K4420" i="1"/>
  <c r="J4420" i="1"/>
  <c r="I4420" i="1"/>
  <c r="F4420" i="1"/>
  <c r="AL4419" i="1"/>
  <c r="AI4419" i="1" s="1"/>
  <c r="AH4419" i="1"/>
  <c r="U4419" i="1"/>
  <c r="Q4419" i="1"/>
  <c r="K4419" i="1"/>
  <c r="J4419" i="1"/>
  <c r="I4419" i="1"/>
  <c r="F4419" i="1"/>
  <c r="AL4418" i="1"/>
  <c r="AI4418" i="1" s="1"/>
  <c r="AH4418" i="1"/>
  <c r="U4418" i="1"/>
  <c r="Q4418" i="1"/>
  <c r="K4418" i="1"/>
  <c r="J4418" i="1"/>
  <c r="I4418" i="1"/>
  <c r="F4418" i="1"/>
  <c r="AL4417" i="1"/>
  <c r="AI4417" i="1" s="1"/>
  <c r="AH4417" i="1"/>
  <c r="U4417" i="1"/>
  <c r="Q4417" i="1"/>
  <c r="K4417" i="1"/>
  <c r="J4417" i="1"/>
  <c r="I4417" i="1"/>
  <c r="F4417" i="1"/>
  <c r="AL4416" i="1"/>
  <c r="AH4416" i="1"/>
  <c r="U4416" i="1"/>
  <c r="Q4416" i="1"/>
  <c r="K4416" i="1"/>
  <c r="J4416" i="1"/>
  <c r="I4416" i="1"/>
  <c r="F4416" i="1"/>
  <c r="AL4415" i="1"/>
  <c r="AI4415" i="1" s="1"/>
  <c r="AH4415" i="1"/>
  <c r="U4415" i="1"/>
  <c r="Q4415" i="1"/>
  <c r="K4415" i="1"/>
  <c r="J4415" i="1"/>
  <c r="I4415" i="1"/>
  <c r="F4415" i="1"/>
  <c r="AL4414" i="1"/>
  <c r="AH4414" i="1"/>
  <c r="U4414" i="1"/>
  <c r="Q4414" i="1"/>
  <c r="K4414" i="1"/>
  <c r="J4414" i="1"/>
  <c r="I4414" i="1"/>
  <c r="F4414" i="1"/>
  <c r="AL4413" i="1"/>
  <c r="AH4413" i="1"/>
  <c r="U4413" i="1"/>
  <c r="Q4413" i="1"/>
  <c r="K4413" i="1"/>
  <c r="J4413" i="1"/>
  <c r="I4413" i="1"/>
  <c r="F4413" i="1"/>
  <c r="AL4412" i="1"/>
  <c r="AI4412" i="1" s="1"/>
  <c r="AH4412" i="1"/>
  <c r="U4412" i="1"/>
  <c r="Q4412" i="1"/>
  <c r="K4412" i="1"/>
  <c r="J4412" i="1"/>
  <c r="I4412" i="1"/>
  <c r="F4412" i="1"/>
  <c r="AL4411" i="1"/>
  <c r="AI4411" i="1" s="1"/>
  <c r="AH4411" i="1"/>
  <c r="U4411" i="1"/>
  <c r="Q4411" i="1"/>
  <c r="K4411" i="1"/>
  <c r="J4411" i="1"/>
  <c r="I4411" i="1"/>
  <c r="F4411" i="1"/>
  <c r="AL4410" i="1"/>
  <c r="AI4410" i="1" s="1"/>
  <c r="AH4410" i="1"/>
  <c r="U4410" i="1"/>
  <c r="Q4410" i="1"/>
  <c r="K4410" i="1"/>
  <c r="J4410" i="1"/>
  <c r="I4410" i="1"/>
  <c r="F4410" i="1"/>
  <c r="AL4409" i="1"/>
  <c r="AH4409" i="1"/>
  <c r="U4409" i="1"/>
  <c r="Q4409" i="1"/>
  <c r="K4409" i="1"/>
  <c r="J4409" i="1"/>
  <c r="I4409" i="1"/>
  <c r="F4409" i="1"/>
  <c r="AL4408" i="1"/>
  <c r="AH4408" i="1"/>
  <c r="U4408" i="1"/>
  <c r="Q4408" i="1"/>
  <c r="K4408" i="1"/>
  <c r="J4408" i="1"/>
  <c r="I4408" i="1"/>
  <c r="F4408" i="1"/>
  <c r="AL4407" i="1"/>
  <c r="AH4407" i="1"/>
  <c r="U4407" i="1"/>
  <c r="Q4407" i="1"/>
  <c r="K4407" i="1"/>
  <c r="J4407" i="1"/>
  <c r="I4407" i="1"/>
  <c r="F4407" i="1"/>
  <c r="AL4406" i="1"/>
  <c r="AI4406" i="1" s="1"/>
  <c r="AH4406" i="1"/>
  <c r="U4406" i="1"/>
  <c r="Q4406" i="1"/>
  <c r="K4406" i="1"/>
  <c r="J4406" i="1"/>
  <c r="I4406" i="1"/>
  <c r="F4406" i="1"/>
  <c r="AL4405" i="1"/>
  <c r="AI4405" i="1" s="1"/>
  <c r="AH4405" i="1"/>
  <c r="U4405" i="1"/>
  <c r="Q4405" i="1"/>
  <c r="K4405" i="1"/>
  <c r="J4405" i="1"/>
  <c r="I4405" i="1"/>
  <c r="F4405" i="1"/>
  <c r="AL4404" i="1"/>
  <c r="AH4404" i="1"/>
  <c r="U4404" i="1"/>
  <c r="Q4404" i="1"/>
  <c r="K4404" i="1"/>
  <c r="J4404" i="1"/>
  <c r="I4404" i="1"/>
  <c r="F4404" i="1"/>
  <c r="AL4403" i="1"/>
  <c r="AI4403" i="1" s="1"/>
  <c r="AH4403" i="1"/>
  <c r="U4403" i="1"/>
  <c r="Q4403" i="1"/>
  <c r="K4403" i="1"/>
  <c r="J4403" i="1"/>
  <c r="I4403" i="1"/>
  <c r="F4403" i="1"/>
  <c r="AL4402" i="1"/>
  <c r="AI4402" i="1" s="1"/>
  <c r="AH4402" i="1"/>
  <c r="U4402" i="1"/>
  <c r="Q4402" i="1"/>
  <c r="K4402" i="1"/>
  <c r="J4402" i="1"/>
  <c r="I4402" i="1"/>
  <c r="F4402" i="1"/>
  <c r="AL4401" i="1"/>
  <c r="AI4401" i="1" s="1"/>
  <c r="AH4401" i="1"/>
  <c r="U4401" i="1"/>
  <c r="Q4401" i="1"/>
  <c r="K4401" i="1"/>
  <c r="J4401" i="1"/>
  <c r="I4401" i="1"/>
  <c r="F4401" i="1"/>
  <c r="AL4400" i="1"/>
  <c r="AI4400" i="1" s="1"/>
  <c r="AH4400" i="1"/>
  <c r="U4400" i="1"/>
  <c r="Q4400" i="1"/>
  <c r="K4400" i="1"/>
  <c r="J4400" i="1"/>
  <c r="I4400" i="1"/>
  <c r="F4400" i="1"/>
  <c r="AL4399" i="1"/>
  <c r="AI4399" i="1" s="1"/>
  <c r="AH4399" i="1"/>
  <c r="U4399" i="1"/>
  <c r="Q4399" i="1"/>
  <c r="K4399" i="1"/>
  <c r="J4399" i="1"/>
  <c r="I4399" i="1"/>
  <c r="F4399" i="1"/>
  <c r="AL4398" i="1"/>
  <c r="AI4398" i="1" s="1"/>
  <c r="AH4398" i="1"/>
  <c r="U4398" i="1"/>
  <c r="Q4398" i="1"/>
  <c r="K4398" i="1"/>
  <c r="J4398" i="1"/>
  <c r="I4398" i="1"/>
  <c r="F4398" i="1"/>
  <c r="AL4397" i="1"/>
  <c r="AI4397" i="1" s="1"/>
  <c r="AH4397" i="1"/>
  <c r="U4397" i="1"/>
  <c r="Q4397" i="1"/>
  <c r="K4397" i="1"/>
  <c r="J4397" i="1"/>
  <c r="I4397" i="1"/>
  <c r="F4397" i="1"/>
  <c r="AL4396" i="1"/>
  <c r="AI4396" i="1" s="1"/>
  <c r="AH4396" i="1"/>
  <c r="U4396" i="1"/>
  <c r="Q4396" i="1"/>
  <c r="K4396" i="1"/>
  <c r="J4396" i="1"/>
  <c r="I4396" i="1"/>
  <c r="F4396" i="1"/>
  <c r="AL4395" i="1"/>
  <c r="AH4395" i="1"/>
  <c r="U4395" i="1"/>
  <c r="Q4395" i="1"/>
  <c r="K4395" i="1"/>
  <c r="J4395" i="1"/>
  <c r="I4395" i="1"/>
  <c r="F4395" i="1"/>
  <c r="AL4394" i="1"/>
  <c r="AI4394" i="1" s="1"/>
  <c r="AH4394" i="1"/>
  <c r="U4394" i="1"/>
  <c r="Q4394" i="1"/>
  <c r="K4394" i="1"/>
  <c r="J4394" i="1"/>
  <c r="I4394" i="1"/>
  <c r="F4394" i="1"/>
  <c r="AL4393" i="1"/>
  <c r="AI4393" i="1" s="1"/>
  <c r="AH4393" i="1"/>
  <c r="U4393" i="1"/>
  <c r="Q4393" i="1"/>
  <c r="K4393" i="1"/>
  <c r="J4393" i="1"/>
  <c r="I4393" i="1"/>
  <c r="F4393" i="1"/>
  <c r="AL4392" i="1"/>
  <c r="AI4392" i="1" s="1"/>
  <c r="AH4392" i="1"/>
  <c r="U4392" i="1"/>
  <c r="Q4392" i="1"/>
  <c r="K4392" i="1"/>
  <c r="J4392" i="1"/>
  <c r="I4392" i="1"/>
  <c r="F4392" i="1"/>
  <c r="AL4391" i="1"/>
  <c r="AI4391" i="1" s="1"/>
  <c r="AH4391" i="1"/>
  <c r="U4391" i="1"/>
  <c r="Q4391" i="1"/>
  <c r="K4391" i="1"/>
  <c r="J4391" i="1"/>
  <c r="I4391" i="1"/>
  <c r="F4391" i="1"/>
  <c r="AL4390" i="1"/>
  <c r="AI4390" i="1" s="1"/>
  <c r="AH4390" i="1"/>
  <c r="U4390" i="1"/>
  <c r="Q4390" i="1"/>
  <c r="K4390" i="1"/>
  <c r="J4390" i="1"/>
  <c r="I4390" i="1"/>
  <c r="F4390" i="1"/>
  <c r="AL4389" i="1"/>
  <c r="AI4389" i="1" s="1"/>
  <c r="AH4389" i="1"/>
  <c r="U4389" i="1"/>
  <c r="Q4389" i="1"/>
  <c r="K4389" i="1"/>
  <c r="J4389" i="1"/>
  <c r="I4389" i="1"/>
  <c r="F4389" i="1"/>
  <c r="AL4388" i="1"/>
  <c r="AI4388" i="1" s="1"/>
  <c r="AH4388" i="1"/>
  <c r="U4388" i="1"/>
  <c r="Q4388" i="1"/>
  <c r="K4388" i="1"/>
  <c r="J4388" i="1"/>
  <c r="I4388" i="1"/>
  <c r="F4388" i="1"/>
  <c r="AL4387" i="1"/>
  <c r="AI4387" i="1" s="1"/>
  <c r="AH4387" i="1"/>
  <c r="U4387" i="1"/>
  <c r="Q4387" i="1"/>
  <c r="K4387" i="1"/>
  <c r="J4387" i="1"/>
  <c r="I4387" i="1"/>
  <c r="F4387" i="1"/>
  <c r="AL4386" i="1"/>
  <c r="AI4386" i="1" s="1"/>
  <c r="AH4386" i="1"/>
  <c r="U4386" i="1"/>
  <c r="Q4386" i="1"/>
  <c r="K4386" i="1"/>
  <c r="J4386" i="1"/>
  <c r="I4386" i="1"/>
  <c r="F4386" i="1"/>
  <c r="AL4385" i="1"/>
  <c r="AI4385" i="1" s="1"/>
  <c r="AH4385" i="1"/>
  <c r="U4385" i="1"/>
  <c r="Q4385" i="1"/>
  <c r="K4385" i="1"/>
  <c r="J4385" i="1"/>
  <c r="I4385" i="1"/>
  <c r="F4385" i="1"/>
  <c r="AL4384" i="1"/>
  <c r="AI4384" i="1" s="1"/>
  <c r="AH4384" i="1"/>
  <c r="U4384" i="1"/>
  <c r="Q4384" i="1"/>
  <c r="K4384" i="1"/>
  <c r="J4384" i="1"/>
  <c r="I4384" i="1"/>
  <c r="F4384" i="1"/>
  <c r="AL4383" i="1"/>
  <c r="AI4383" i="1" s="1"/>
  <c r="AH4383" i="1"/>
  <c r="U4383" i="1"/>
  <c r="Q4383" i="1"/>
  <c r="K4383" i="1"/>
  <c r="J4383" i="1"/>
  <c r="I4383" i="1"/>
  <c r="F4383" i="1"/>
  <c r="AL4382" i="1"/>
  <c r="AI4382" i="1" s="1"/>
  <c r="AH4382" i="1"/>
  <c r="U4382" i="1"/>
  <c r="Q4382" i="1"/>
  <c r="K4382" i="1"/>
  <c r="J4382" i="1"/>
  <c r="I4382" i="1"/>
  <c r="F4382" i="1"/>
  <c r="AL4381" i="1"/>
  <c r="AI4381" i="1" s="1"/>
  <c r="AH4381" i="1"/>
  <c r="U4381" i="1"/>
  <c r="Q4381" i="1"/>
  <c r="K4381" i="1"/>
  <c r="J4381" i="1"/>
  <c r="I4381" i="1"/>
  <c r="F4381" i="1"/>
  <c r="AL4380" i="1"/>
  <c r="AI4380" i="1" s="1"/>
  <c r="AH4380" i="1"/>
  <c r="U4380" i="1"/>
  <c r="Q4380" i="1"/>
  <c r="K4380" i="1"/>
  <c r="J4380" i="1"/>
  <c r="I4380" i="1"/>
  <c r="F4380" i="1"/>
  <c r="AL4379" i="1"/>
  <c r="AI4379" i="1" s="1"/>
  <c r="AH4379" i="1"/>
  <c r="U4379" i="1"/>
  <c r="Q4379" i="1"/>
  <c r="K4379" i="1"/>
  <c r="J4379" i="1"/>
  <c r="I4379" i="1"/>
  <c r="F4379" i="1"/>
  <c r="AL4378" i="1"/>
  <c r="AI4378" i="1" s="1"/>
  <c r="AH4378" i="1"/>
  <c r="U4378" i="1"/>
  <c r="Q4378" i="1"/>
  <c r="K4378" i="1"/>
  <c r="J4378" i="1"/>
  <c r="I4378" i="1"/>
  <c r="F4378" i="1"/>
  <c r="AL4377" i="1"/>
  <c r="AI4377" i="1" s="1"/>
  <c r="AH4377" i="1"/>
  <c r="U4377" i="1"/>
  <c r="Q4377" i="1"/>
  <c r="K4377" i="1"/>
  <c r="J4377" i="1"/>
  <c r="I4377" i="1"/>
  <c r="F4377" i="1"/>
  <c r="AL4376" i="1"/>
  <c r="AI4376" i="1" s="1"/>
  <c r="AH4376" i="1"/>
  <c r="U4376" i="1"/>
  <c r="Q4376" i="1"/>
  <c r="K4376" i="1"/>
  <c r="J4376" i="1"/>
  <c r="I4376" i="1"/>
  <c r="F4376" i="1"/>
  <c r="AL4375" i="1"/>
  <c r="AI4375" i="1" s="1"/>
  <c r="AH4375" i="1"/>
  <c r="U4375" i="1"/>
  <c r="Q4375" i="1"/>
  <c r="K4375" i="1"/>
  <c r="J4375" i="1"/>
  <c r="I4375" i="1"/>
  <c r="F4375" i="1"/>
  <c r="AL4374" i="1"/>
  <c r="AI4374" i="1" s="1"/>
  <c r="AH4374" i="1"/>
  <c r="U4374" i="1"/>
  <c r="Q4374" i="1"/>
  <c r="K4374" i="1"/>
  <c r="J4374" i="1"/>
  <c r="I4374" i="1"/>
  <c r="F4374" i="1"/>
  <c r="AL4373" i="1"/>
  <c r="AH4373" i="1"/>
  <c r="U4373" i="1"/>
  <c r="Q4373" i="1"/>
  <c r="K4373" i="1"/>
  <c r="J4373" i="1"/>
  <c r="I4373" i="1"/>
  <c r="F4373" i="1"/>
  <c r="AL4372" i="1"/>
  <c r="AI4372" i="1" s="1"/>
  <c r="AH4372" i="1"/>
  <c r="U4372" i="1"/>
  <c r="Q4372" i="1"/>
  <c r="K4372" i="1"/>
  <c r="J4372" i="1"/>
  <c r="I4372" i="1"/>
  <c r="F4372" i="1"/>
  <c r="AL4371" i="1"/>
  <c r="AI4371" i="1" s="1"/>
  <c r="AH4371" i="1"/>
  <c r="U4371" i="1"/>
  <c r="Q4371" i="1"/>
  <c r="K4371" i="1"/>
  <c r="J4371" i="1"/>
  <c r="I4371" i="1"/>
  <c r="F4371" i="1"/>
  <c r="AL4370" i="1"/>
  <c r="AI4370" i="1" s="1"/>
  <c r="AH4370" i="1"/>
  <c r="U4370" i="1"/>
  <c r="Q4370" i="1"/>
  <c r="K4370" i="1"/>
  <c r="J4370" i="1"/>
  <c r="I4370" i="1"/>
  <c r="F4370" i="1"/>
  <c r="AL4369" i="1"/>
  <c r="AI4369" i="1" s="1"/>
  <c r="AH4369" i="1"/>
  <c r="U4369" i="1"/>
  <c r="Q4369" i="1"/>
  <c r="K4369" i="1"/>
  <c r="J4369" i="1"/>
  <c r="I4369" i="1"/>
  <c r="F4369" i="1"/>
  <c r="AL4368" i="1"/>
  <c r="AI4368" i="1" s="1"/>
  <c r="AH4368" i="1"/>
  <c r="U4368" i="1"/>
  <c r="Q4368" i="1"/>
  <c r="K4368" i="1"/>
  <c r="J4368" i="1"/>
  <c r="I4368" i="1"/>
  <c r="F4368" i="1"/>
  <c r="AL4367" i="1"/>
  <c r="AI4367" i="1" s="1"/>
  <c r="AH4367" i="1"/>
  <c r="U4367" i="1"/>
  <c r="Q4367" i="1"/>
  <c r="K4367" i="1"/>
  <c r="J4367" i="1"/>
  <c r="I4367" i="1"/>
  <c r="F4367" i="1"/>
  <c r="AL4366" i="1"/>
  <c r="AI4366" i="1" s="1"/>
  <c r="AH4366" i="1"/>
  <c r="U4366" i="1"/>
  <c r="Q4366" i="1"/>
  <c r="K4366" i="1"/>
  <c r="J4366" i="1"/>
  <c r="I4366" i="1"/>
  <c r="F4366" i="1"/>
  <c r="AL4365" i="1"/>
  <c r="AI4365" i="1" s="1"/>
  <c r="AH4365" i="1"/>
  <c r="U4365" i="1"/>
  <c r="Q4365" i="1"/>
  <c r="K4365" i="1"/>
  <c r="J4365" i="1"/>
  <c r="I4365" i="1"/>
  <c r="F4365" i="1"/>
  <c r="AL4364" i="1"/>
  <c r="AI4364" i="1" s="1"/>
  <c r="AH4364" i="1"/>
  <c r="U4364" i="1"/>
  <c r="Q4364" i="1"/>
  <c r="K4364" i="1"/>
  <c r="J4364" i="1"/>
  <c r="I4364" i="1"/>
  <c r="F4364" i="1"/>
  <c r="AL4363" i="1"/>
  <c r="AI4363" i="1" s="1"/>
  <c r="AH4363" i="1"/>
  <c r="U4363" i="1"/>
  <c r="Q4363" i="1"/>
  <c r="K4363" i="1"/>
  <c r="J4363" i="1"/>
  <c r="I4363" i="1"/>
  <c r="F4363" i="1"/>
  <c r="AL4362" i="1"/>
  <c r="AI4362" i="1" s="1"/>
  <c r="AH4362" i="1"/>
  <c r="U4362" i="1"/>
  <c r="Q4362" i="1"/>
  <c r="K4362" i="1"/>
  <c r="J4362" i="1"/>
  <c r="I4362" i="1"/>
  <c r="F4362" i="1"/>
  <c r="AL4361" i="1"/>
  <c r="AI4361" i="1" s="1"/>
  <c r="AH4361" i="1"/>
  <c r="U4361" i="1"/>
  <c r="Q4361" i="1"/>
  <c r="K4361" i="1"/>
  <c r="J4361" i="1"/>
  <c r="I4361" i="1"/>
  <c r="F4361" i="1"/>
  <c r="AL4360" i="1"/>
  <c r="AI4360" i="1" s="1"/>
  <c r="AH4360" i="1"/>
  <c r="U4360" i="1"/>
  <c r="Q4360" i="1"/>
  <c r="K4360" i="1"/>
  <c r="J4360" i="1"/>
  <c r="I4360" i="1"/>
  <c r="F4360" i="1"/>
  <c r="AL4359" i="1"/>
  <c r="AI4359" i="1" s="1"/>
  <c r="AH4359" i="1"/>
  <c r="U4359" i="1"/>
  <c r="Q4359" i="1"/>
  <c r="K4359" i="1"/>
  <c r="J4359" i="1"/>
  <c r="I4359" i="1"/>
  <c r="F4359" i="1"/>
  <c r="AL4358" i="1"/>
  <c r="AI4358" i="1" s="1"/>
  <c r="AH4358" i="1"/>
  <c r="U4358" i="1"/>
  <c r="Q4358" i="1"/>
  <c r="K4358" i="1"/>
  <c r="J4358" i="1"/>
  <c r="I4358" i="1"/>
  <c r="F4358" i="1"/>
  <c r="AL4357" i="1"/>
  <c r="AI4357" i="1" s="1"/>
  <c r="AH4357" i="1"/>
  <c r="U4357" i="1"/>
  <c r="Q4357" i="1"/>
  <c r="K4357" i="1"/>
  <c r="J4357" i="1"/>
  <c r="I4357" i="1"/>
  <c r="F4357" i="1"/>
  <c r="AL4356" i="1"/>
  <c r="AI4356" i="1" s="1"/>
  <c r="AH4356" i="1"/>
  <c r="U4356" i="1"/>
  <c r="Q4356" i="1"/>
  <c r="K4356" i="1"/>
  <c r="J4356" i="1"/>
  <c r="I4356" i="1"/>
  <c r="F4356" i="1"/>
  <c r="AL4355" i="1"/>
  <c r="AH4355" i="1"/>
  <c r="U4355" i="1"/>
  <c r="Q4355" i="1"/>
  <c r="K4355" i="1"/>
  <c r="J4355" i="1"/>
  <c r="I4355" i="1"/>
  <c r="F4355" i="1"/>
  <c r="AL4354" i="1"/>
  <c r="AI4354" i="1" s="1"/>
  <c r="AH4354" i="1"/>
  <c r="U4354" i="1"/>
  <c r="Q4354" i="1"/>
  <c r="K4354" i="1"/>
  <c r="J4354" i="1"/>
  <c r="I4354" i="1"/>
  <c r="F4354" i="1"/>
  <c r="AL4353" i="1"/>
  <c r="AI4353" i="1" s="1"/>
  <c r="AH4353" i="1"/>
  <c r="U4353" i="1"/>
  <c r="Q4353" i="1"/>
  <c r="K4353" i="1"/>
  <c r="J4353" i="1"/>
  <c r="I4353" i="1"/>
  <c r="F4353" i="1"/>
  <c r="AL4352" i="1"/>
  <c r="AI4352" i="1" s="1"/>
  <c r="AH4352" i="1"/>
  <c r="U4352" i="1"/>
  <c r="Q4352" i="1"/>
  <c r="K4352" i="1"/>
  <c r="J4352" i="1"/>
  <c r="I4352" i="1"/>
  <c r="F4352" i="1"/>
  <c r="AL4351" i="1"/>
  <c r="AI4351" i="1" s="1"/>
  <c r="AH4351" i="1"/>
  <c r="U4351" i="1"/>
  <c r="Q4351" i="1"/>
  <c r="K4351" i="1"/>
  <c r="J4351" i="1"/>
  <c r="I4351" i="1"/>
  <c r="F4351" i="1"/>
  <c r="AL4350" i="1"/>
  <c r="AH4350" i="1"/>
  <c r="U4350" i="1"/>
  <c r="Q4350" i="1"/>
  <c r="K4350" i="1"/>
  <c r="J4350" i="1"/>
  <c r="I4350" i="1"/>
  <c r="F4350" i="1"/>
  <c r="AL4349" i="1"/>
  <c r="AI4349" i="1" s="1"/>
  <c r="AH4349" i="1"/>
  <c r="U4349" i="1"/>
  <c r="Q4349" i="1"/>
  <c r="K4349" i="1"/>
  <c r="J4349" i="1"/>
  <c r="I4349" i="1"/>
  <c r="F4349" i="1"/>
  <c r="AL4348" i="1"/>
  <c r="AI4348" i="1" s="1"/>
  <c r="AH4348" i="1"/>
  <c r="U4348" i="1"/>
  <c r="Q4348" i="1"/>
  <c r="K4348" i="1"/>
  <c r="J4348" i="1"/>
  <c r="I4348" i="1"/>
  <c r="F4348" i="1"/>
  <c r="AL4347" i="1"/>
  <c r="AI4347" i="1" s="1"/>
  <c r="AH4347" i="1"/>
  <c r="U4347" i="1"/>
  <c r="Q4347" i="1"/>
  <c r="K4347" i="1"/>
  <c r="J4347" i="1"/>
  <c r="I4347" i="1"/>
  <c r="F4347" i="1"/>
  <c r="AL4346" i="1"/>
  <c r="AI4346" i="1" s="1"/>
  <c r="AH4346" i="1"/>
  <c r="U4346" i="1"/>
  <c r="Q4346" i="1"/>
  <c r="K4346" i="1"/>
  <c r="J4346" i="1"/>
  <c r="I4346" i="1"/>
  <c r="F4346" i="1"/>
  <c r="AL4345" i="1"/>
  <c r="AI4345" i="1" s="1"/>
  <c r="AH4345" i="1"/>
  <c r="U4345" i="1"/>
  <c r="Q4345" i="1"/>
  <c r="K4345" i="1"/>
  <c r="J4345" i="1"/>
  <c r="I4345" i="1"/>
  <c r="F4345" i="1"/>
  <c r="AL4344" i="1"/>
  <c r="AI4344" i="1" s="1"/>
  <c r="AH4344" i="1"/>
  <c r="U4344" i="1"/>
  <c r="Q4344" i="1"/>
  <c r="K4344" i="1"/>
  <c r="J4344" i="1"/>
  <c r="I4344" i="1"/>
  <c r="F4344" i="1"/>
  <c r="AL4343" i="1"/>
  <c r="AI4343" i="1" s="1"/>
  <c r="AH4343" i="1"/>
  <c r="U4343" i="1"/>
  <c r="Q4343" i="1"/>
  <c r="K4343" i="1"/>
  <c r="J4343" i="1"/>
  <c r="I4343" i="1"/>
  <c r="F4343" i="1"/>
  <c r="AL4342" i="1"/>
  <c r="AI4342" i="1" s="1"/>
  <c r="AH4342" i="1"/>
  <c r="U4342" i="1"/>
  <c r="Q4342" i="1"/>
  <c r="K4342" i="1"/>
  <c r="J4342" i="1"/>
  <c r="I4342" i="1"/>
  <c r="F4342" i="1"/>
  <c r="AL4341" i="1"/>
  <c r="AI4341" i="1" s="1"/>
  <c r="AH4341" i="1"/>
  <c r="U4341" i="1"/>
  <c r="Q4341" i="1"/>
  <c r="K4341" i="1"/>
  <c r="J4341" i="1"/>
  <c r="I4341" i="1"/>
  <c r="F4341" i="1"/>
  <c r="AL4340" i="1"/>
  <c r="AI4340" i="1" s="1"/>
  <c r="AH4340" i="1"/>
  <c r="U4340" i="1"/>
  <c r="Q4340" i="1"/>
  <c r="K4340" i="1"/>
  <c r="J4340" i="1"/>
  <c r="I4340" i="1"/>
  <c r="F4340" i="1"/>
  <c r="AL4339" i="1"/>
  <c r="AI4339" i="1" s="1"/>
  <c r="AH4339" i="1"/>
  <c r="U4339" i="1"/>
  <c r="Q4339" i="1"/>
  <c r="K4339" i="1"/>
  <c r="J4339" i="1"/>
  <c r="I4339" i="1"/>
  <c r="F4339" i="1"/>
  <c r="AL4338" i="1"/>
  <c r="AI4338" i="1" s="1"/>
  <c r="AH4338" i="1"/>
  <c r="U4338" i="1"/>
  <c r="Q4338" i="1"/>
  <c r="K4338" i="1"/>
  <c r="J4338" i="1"/>
  <c r="I4338" i="1"/>
  <c r="F4338" i="1"/>
  <c r="AL4337" i="1"/>
  <c r="AH4337" i="1"/>
  <c r="U4337" i="1"/>
  <c r="Q4337" i="1"/>
  <c r="K4337" i="1"/>
  <c r="J4337" i="1"/>
  <c r="I4337" i="1"/>
  <c r="F4337" i="1"/>
  <c r="AL4336" i="1"/>
  <c r="AI4336" i="1" s="1"/>
  <c r="AH4336" i="1"/>
  <c r="U4336" i="1"/>
  <c r="Q4336" i="1"/>
  <c r="K4336" i="1"/>
  <c r="J4336" i="1"/>
  <c r="I4336" i="1"/>
  <c r="F4336" i="1"/>
  <c r="AL4335" i="1"/>
  <c r="AH4335" i="1"/>
  <c r="U4335" i="1"/>
  <c r="Q4335" i="1"/>
  <c r="K4335" i="1"/>
  <c r="J4335" i="1"/>
  <c r="I4335" i="1"/>
  <c r="F4335" i="1"/>
  <c r="AL4334" i="1"/>
  <c r="AI4334" i="1" s="1"/>
  <c r="AH4334" i="1"/>
  <c r="U4334" i="1"/>
  <c r="Q4334" i="1"/>
  <c r="K4334" i="1"/>
  <c r="J4334" i="1"/>
  <c r="I4334" i="1"/>
  <c r="F4334" i="1"/>
  <c r="AL4333" i="1"/>
  <c r="AI4333" i="1" s="1"/>
  <c r="AH4333" i="1"/>
  <c r="U4333" i="1"/>
  <c r="Q4333" i="1"/>
  <c r="K4333" i="1"/>
  <c r="J4333" i="1"/>
  <c r="I4333" i="1"/>
  <c r="F4333" i="1"/>
  <c r="AL4332" i="1"/>
  <c r="AI4332" i="1" s="1"/>
  <c r="AH4332" i="1"/>
  <c r="U4332" i="1"/>
  <c r="Q4332" i="1"/>
  <c r="K4332" i="1"/>
  <c r="J4332" i="1"/>
  <c r="I4332" i="1"/>
  <c r="F4332" i="1"/>
  <c r="AL4331" i="1"/>
  <c r="AI4331" i="1" s="1"/>
  <c r="AH4331" i="1"/>
  <c r="U4331" i="1"/>
  <c r="Q4331" i="1"/>
  <c r="K4331" i="1"/>
  <c r="J4331" i="1"/>
  <c r="I4331" i="1"/>
  <c r="F4331" i="1"/>
  <c r="AL4330" i="1"/>
  <c r="AI4330" i="1" s="1"/>
  <c r="AH4330" i="1"/>
  <c r="U4330" i="1"/>
  <c r="Q4330" i="1"/>
  <c r="K4330" i="1"/>
  <c r="J4330" i="1"/>
  <c r="I4330" i="1"/>
  <c r="F4330" i="1"/>
  <c r="AL4329" i="1"/>
  <c r="AI4329" i="1" s="1"/>
  <c r="AH4329" i="1"/>
  <c r="U4329" i="1"/>
  <c r="Q4329" i="1"/>
  <c r="K4329" i="1"/>
  <c r="J4329" i="1"/>
  <c r="I4329" i="1"/>
  <c r="F4329" i="1"/>
  <c r="AL4328" i="1"/>
  <c r="AI4328" i="1" s="1"/>
  <c r="AH4328" i="1"/>
  <c r="U4328" i="1"/>
  <c r="Q4328" i="1"/>
  <c r="K4328" i="1"/>
  <c r="J4328" i="1"/>
  <c r="I4328" i="1"/>
  <c r="F4328" i="1"/>
  <c r="AL4327" i="1"/>
  <c r="AI4327" i="1" s="1"/>
  <c r="AH4327" i="1"/>
  <c r="U4327" i="1"/>
  <c r="Q4327" i="1"/>
  <c r="K4327" i="1"/>
  <c r="J4327" i="1"/>
  <c r="I4327" i="1"/>
  <c r="F4327" i="1"/>
  <c r="AL4326" i="1"/>
  <c r="AI4326" i="1" s="1"/>
  <c r="AH4326" i="1"/>
  <c r="U4326" i="1"/>
  <c r="Q4326" i="1"/>
  <c r="K4326" i="1"/>
  <c r="J4326" i="1"/>
  <c r="I4326" i="1"/>
  <c r="F4326" i="1"/>
  <c r="AL4325" i="1"/>
  <c r="AI4325" i="1" s="1"/>
  <c r="AH4325" i="1"/>
  <c r="U4325" i="1"/>
  <c r="Q4325" i="1"/>
  <c r="K4325" i="1"/>
  <c r="J4325" i="1"/>
  <c r="I4325" i="1"/>
  <c r="F4325" i="1"/>
  <c r="AL4324" i="1"/>
  <c r="AI4324" i="1" s="1"/>
  <c r="AH4324" i="1"/>
  <c r="U4324" i="1"/>
  <c r="Q4324" i="1"/>
  <c r="K4324" i="1"/>
  <c r="J4324" i="1"/>
  <c r="I4324" i="1"/>
  <c r="F4324" i="1"/>
  <c r="AL4323" i="1"/>
  <c r="AI4323" i="1" s="1"/>
  <c r="AH4323" i="1"/>
  <c r="U4323" i="1"/>
  <c r="Q4323" i="1"/>
  <c r="K4323" i="1"/>
  <c r="J4323" i="1"/>
  <c r="I4323" i="1"/>
  <c r="F4323" i="1"/>
  <c r="AL4322" i="1"/>
  <c r="AI4322" i="1" s="1"/>
  <c r="AH4322" i="1"/>
  <c r="U4322" i="1"/>
  <c r="Q4322" i="1"/>
  <c r="K4322" i="1"/>
  <c r="J4322" i="1"/>
  <c r="I4322" i="1"/>
  <c r="F4322" i="1"/>
  <c r="AL4321" i="1"/>
  <c r="AI4321" i="1" s="1"/>
  <c r="AH4321" i="1"/>
  <c r="U4321" i="1"/>
  <c r="Q4321" i="1"/>
  <c r="K4321" i="1"/>
  <c r="J4321" i="1"/>
  <c r="I4321" i="1"/>
  <c r="F4321" i="1"/>
  <c r="AL4320" i="1"/>
  <c r="AI4320" i="1" s="1"/>
  <c r="AH4320" i="1"/>
  <c r="U4320" i="1"/>
  <c r="Q4320" i="1"/>
  <c r="K4320" i="1"/>
  <c r="J4320" i="1"/>
  <c r="I4320" i="1"/>
  <c r="F4320" i="1"/>
  <c r="AL4319" i="1"/>
  <c r="AI4319" i="1" s="1"/>
  <c r="AH4319" i="1"/>
  <c r="U4319" i="1"/>
  <c r="Q4319" i="1"/>
  <c r="K4319" i="1"/>
  <c r="J4319" i="1"/>
  <c r="I4319" i="1"/>
  <c r="F4319" i="1"/>
  <c r="AL4318" i="1"/>
  <c r="AI4318" i="1" s="1"/>
  <c r="AH4318" i="1"/>
  <c r="U4318" i="1"/>
  <c r="Q4318" i="1"/>
  <c r="K4318" i="1"/>
  <c r="J4318" i="1"/>
  <c r="I4318" i="1"/>
  <c r="F4318" i="1"/>
  <c r="AL4317" i="1"/>
  <c r="AH4317" i="1"/>
  <c r="U4317" i="1"/>
  <c r="Q4317" i="1"/>
  <c r="K4317" i="1"/>
  <c r="J4317" i="1"/>
  <c r="I4317" i="1"/>
  <c r="F4317" i="1"/>
  <c r="AL4316" i="1"/>
  <c r="AI4316" i="1" s="1"/>
  <c r="AH4316" i="1"/>
  <c r="U4316" i="1"/>
  <c r="Q4316" i="1"/>
  <c r="K4316" i="1"/>
  <c r="J4316" i="1"/>
  <c r="I4316" i="1"/>
  <c r="F4316" i="1"/>
  <c r="AL4315" i="1"/>
  <c r="AI4315" i="1" s="1"/>
  <c r="AH4315" i="1"/>
  <c r="U4315" i="1"/>
  <c r="Q4315" i="1"/>
  <c r="K4315" i="1"/>
  <c r="J4315" i="1"/>
  <c r="I4315" i="1"/>
  <c r="F4315" i="1"/>
  <c r="AL4314" i="1"/>
  <c r="AI4314" i="1" s="1"/>
  <c r="AH4314" i="1"/>
  <c r="U4314" i="1"/>
  <c r="Q4314" i="1"/>
  <c r="K4314" i="1"/>
  <c r="J4314" i="1"/>
  <c r="I4314" i="1"/>
  <c r="F4314" i="1"/>
  <c r="AL4313" i="1"/>
  <c r="AI4313" i="1" s="1"/>
  <c r="AH4313" i="1"/>
  <c r="U4313" i="1"/>
  <c r="Q4313" i="1"/>
  <c r="K4313" i="1"/>
  <c r="J4313" i="1"/>
  <c r="I4313" i="1"/>
  <c r="F4313" i="1"/>
  <c r="AL4312" i="1"/>
  <c r="AI4312" i="1" s="1"/>
  <c r="AH4312" i="1"/>
  <c r="U4312" i="1"/>
  <c r="Q4312" i="1"/>
  <c r="K4312" i="1"/>
  <c r="J4312" i="1"/>
  <c r="I4312" i="1"/>
  <c r="F4312" i="1"/>
  <c r="AL4311" i="1"/>
  <c r="AI4311" i="1" s="1"/>
  <c r="AH4311" i="1"/>
  <c r="U4311" i="1"/>
  <c r="Q4311" i="1"/>
  <c r="K4311" i="1"/>
  <c r="J4311" i="1"/>
  <c r="I4311" i="1"/>
  <c r="F4311" i="1"/>
  <c r="AL4310" i="1"/>
  <c r="AI4310" i="1" s="1"/>
  <c r="AH4310" i="1"/>
  <c r="U4310" i="1"/>
  <c r="Q4310" i="1"/>
  <c r="K4310" i="1"/>
  <c r="J4310" i="1"/>
  <c r="I4310" i="1"/>
  <c r="F4310" i="1"/>
  <c r="AL4309" i="1"/>
  <c r="AI4309" i="1" s="1"/>
  <c r="AH4309" i="1"/>
  <c r="U4309" i="1"/>
  <c r="Q4309" i="1"/>
  <c r="K4309" i="1"/>
  <c r="J4309" i="1"/>
  <c r="I4309" i="1"/>
  <c r="F4309" i="1"/>
  <c r="AL4308" i="1"/>
  <c r="AH4308" i="1"/>
  <c r="U4308" i="1"/>
  <c r="Q4308" i="1"/>
  <c r="K4308" i="1"/>
  <c r="J4308" i="1"/>
  <c r="I4308" i="1"/>
  <c r="F4308" i="1"/>
  <c r="AL4307" i="1"/>
  <c r="AH4307" i="1"/>
  <c r="U4307" i="1"/>
  <c r="Q4307" i="1"/>
  <c r="K4307" i="1"/>
  <c r="J4307" i="1"/>
  <c r="I4307" i="1"/>
  <c r="F4307" i="1"/>
  <c r="AL4306" i="1"/>
  <c r="AI4306" i="1" s="1"/>
  <c r="AH4306" i="1"/>
  <c r="U4306" i="1"/>
  <c r="Q4306" i="1"/>
  <c r="K4306" i="1"/>
  <c r="J4306" i="1"/>
  <c r="I4306" i="1"/>
  <c r="F4306" i="1"/>
  <c r="AL4305" i="1"/>
  <c r="AH4305" i="1"/>
  <c r="U4305" i="1"/>
  <c r="Q4305" i="1"/>
  <c r="K4305" i="1"/>
  <c r="J4305" i="1"/>
  <c r="I4305" i="1"/>
  <c r="F4305" i="1"/>
  <c r="AL4304" i="1"/>
  <c r="AH4304" i="1"/>
  <c r="U4304" i="1"/>
  <c r="Q4304" i="1"/>
  <c r="K4304" i="1"/>
  <c r="J4304" i="1"/>
  <c r="I4304" i="1"/>
  <c r="F4304" i="1"/>
  <c r="AL4303" i="1"/>
  <c r="AI4303" i="1" s="1"/>
  <c r="AH4303" i="1"/>
  <c r="U4303" i="1"/>
  <c r="Q4303" i="1"/>
  <c r="K4303" i="1"/>
  <c r="J4303" i="1"/>
  <c r="I4303" i="1"/>
  <c r="F4303" i="1"/>
  <c r="AL4302" i="1"/>
  <c r="AI4302" i="1" s="1"/>
  <c r="AH4302" i="1"/>
  <c r="U4302" i="1"/>
  <c r="Q4302" i="1"/>
  <c r="K4302" i="1"/>
  <c r="J4302" i="1"/>
  <c r="I4302" i="1"/>
  <c r="F4302" i="1"/>
  <c r="AL4301" i="1"/>
  <c r="AI4301" i="1" s="1"/>
  <c r="AH4301" i="1"/>
  <c r="U4301" i="1"/>
  <c r="Q4301" i="1"/>
  <c r="K4301" i="1"/>
  <c r="J4301" i="1"/>
  <c r="I4301" i="1"/>
  <c r="F4301" i="1"/>
  <c r="AL4300" i="1"/>
  <c r="AI4300" i="1" s="1"/>
  <c r="AH4300" i="1"/>
  <c r="U4300" i="1"/>
  <c r="Q4300" i="1"/>
  <c r="K4300" i="1"/>
  <c r="J4300" i="1"/>
  <c r="I4300" i="1"/>
  <c r="F4300" i="1"/>
  <c r="AL4299" i="1"/>
  <c r="AI4299" i="1" s="1"/>
  <c r="AH4299" i="1"/>
  <c r="U4299" i="1"/>
  <c r="Q4299" i="1"/>
  <c r="K4299" i="1"/>
  <c r="J4299" i="1"/>
  <c r="I4299" i="1"/>
  <c r="F4299" i="1"/>
  <c r="AL4298" i="1"/>
  <c r="AI4298" i="1" s="1"/>
  <c r="AH4298" i="1"/>
  <c r="U4298" i="1"/>
  <c r="Q4298" i="1"/>
  <c r="K4298" i="1"/>
  <c r="J4298" i="1"/>
  <c r="I4298" i="1"/>
  <c r="F4298" i="1"/>
  <c r="AL4297" i="1"/>
  <c r="AI4297" i="1" s="1"/>
  <c r="AH4297" i="1"/>
  <c r="U4297" i="1"/>
  <c r="Q4297" i="1"/>
  <c r="K4297" i="1"/>
  <c r="J4297" i="1"/>
  <c r="I4297" i="1"/>
  <c r="F4297" i="1"/>
  <c r="AL4296" i="1"/>
  <c r="AI4296" i="1" s="1"/>
  <c r="AH4296" i="1"/>
  <c r="U4296" i="1"/>
  <c r="Q4296" i="1"/>
  <c r="K4296" i="1"/>
  <c r="J4296" i="1"/>
  <c r="I4296" i="1"/>
  <c r="F4296" i="1"/>
  <c r="AL4295" i="1"/>
  <c r="AI4295" i="1" s="1"/>
  <c r="AH4295" i="1"/>
  <c r="U4295" i="1"/>
  <c r="Q4295" i="1"/>
  <c r="K4295" i="1"/>
  <c r="J4295" i="1"/>
  <c r="I4295" i="1"/>
  <c r="F4295" i="1"/>
  <c r="AL4294" i="1"/>
  <c r="AI4294" i="1" s="1"/>
  <c r="AH4294" i="1"/>
  <c r="U4294" i="1"/>
  <c r="Q4294" i="1"/>
  <c r="K4294" i="1"/>
  <c r="J4294" i="1"/>
  <c r="I4294" i="1"/>
  <c r="F4294" i="1"/>
  <c r="AL4293" i="1"/>
  <c r="AI4293" i="1" s="1"/>
  <c r="AH4293" i="1"/>
  <c r="U4293" i="1"/>
  <c r="Q4293" i="1"/>
  <c r="K4293" i="1"/>
  <c r="J4293" i="1"/>
  <c r="I4293" i="1"/>
  <c r="F4293" i="1"/>
  <c r="AL4292" i="1"/>
  <c r="AI4292" i="1" s="1"/>
  <c r="AH4292" i="1"/>
  <c r="U4292" i="1"/>
  <c r="Q4292" i="1"/>
  <c r="K4292" i="1"/>
  <c r="J4292" i="1"/>
  <c r="I4292" i="1"/>
  <c r="F4292" i="1"/>
  <c r="AL4291" i="1"/>
  <c r="AI4291" i="1" s="1"/>
  <c r="AH4291" i="1"/>
  <c r="U4291" i="1"/>
  <c r="Q4291" i="1"/>
  <c r="K4291" i="1"/>
  <c r="J4291" i="1"/>
  <c r="I4291" i="1"/>
  <c r="F4291" i="1"/>
  <c r="AL4290" i="1"/>
  <c r="AI4290" i="1" s="1"/>
  <c r="AH4290" i="1"/>
  <c r="U4290" i="1"/>
  <c r="Q4290" i="1"/>
  <c r="K4290" i="1"/>
  <c r="J4290" i="1"/>
  <c r="I4290" i="1"/>
  <c r="F4290" i="1"/>
  <c r="AL4289" i="1"/>
  <c r="AI4289" i="1" s="1"/>
  <c r="AH4289" i="1"/>
  <c r="U4289" i="1"/>
  <c r="Q4289" i="1"/>
  <c r="K4289" i="1"/>
  <c r="J4289" i="1"/>
  <c r="I4289" i="1"/>
  <c r="F4289" i="1"/>
  <c r="AL4288" i="1"/>
  <c r="AI4288" i="1" s="1"/>
  <c r="AH4288" i="1"/>
  <c r="U4288" i="1"/>
  <c r="Q4288" i="1"/>
  <c r="K4288" i="1"/>
  <c r="J4288" i="1"/>
  <c r="I4288" i="1"/>
  <c r="F4288" i="1"/>
  <c r="AL4287" i="1"/>
  <c r="AI4287" i="1" s="1"/>
  <c r="AH4287" i="1"/>
  <c r="U4287" i="1"/>
  <c r="Q4287" i="1"/>
  <c r="K4287" i="1"/>
  <c r="J4287" i="1"/>
  <c r="I4287" i="1"/>
  <c r="F4287" i="1"/>
  <c r="AL4286" i="1"/>
  <c r="AI4286" i="1" s="1"/>
  <c r="AH4286" i="1"/>
  <c r="U4286" i="1"/>
  <c r="Q4286" i="1"/>
  <c r="K4286" i="1"/>
  <c r="J4286" i="1"/>
  <c r="I4286" i="1"/>
  <c r="F4286" i="1"/>
  <c r="AL4285" i="1"/>
  <c r="AI4285" i="1" s="1"/>
  <c r="AH4285" i="1"/>
  <c r="U4285" i="1"/>
  <c r="Q4285" i="1"/>
  <c r="K4285" i="1"/>
  <c r="J4285" i="1"/>
  <c r="I4285" i="1"/>
  <c r="F4285" i="1"/>
  <c r="AL4284" i="1"/>
  <c r="AI4284" i="1" s="1"/>
  <c r="AH4284" i="1"/>
  <c r="U4284" i="1"/>
  <c r="Q4284" i="1"/>
  <c r="K4284" i="1"/>
  <c r="J4284" i="1"/>
  <c r="I4284" i="1"/>
  <c r="F4284" i="1"/>
  <c r="AL4283" i="1"/>
  <c r="AI4283" i="1" s="1"/>
  <c r="AH4283" i="1"/>
  <c r="U4283" i="1"/>
  <c r="Q4283" i="1"/>
  <c r="K4283" i="1"/>
  <c r="J4283" i="1"/>
  <c r="I4283" i="1"/>
  <c r="F4283" i="1"/>
  <c r="AL4282" i="1"/>
  <c r="AI4282" i="1" s="1"/>
  <c r="AH4282" i="1"/>
  <c r="U4282" i="1"/>
  <c r="Q4282" i="1"/>
  <c r="K4282" i="1"/>
  <c r="J4282" i="1"/>
  <c r="I4282" i="1"/>
  <c r="F4282" i="1"/>
  <c r="AL4281" i="1"/>
  <c r="AH4281" i="1"/>
  <c r="U4281" i="1"/>
  <c r="Q4281" i="1"/>
  <c r="K4281" i="1"/>
  <c r="J4281" i="1"/>
  <c r="I4281" i="1"/>
  <c r="F4281" i="1"/>
  <c r="AL4280" i="1"/>
  <c r="AI4280" i="1" s="1"/>
  <c r="AH4280" i="1"/>
  <c r="U4280" i="1"/>
  <c r="Q4280" i="1"/>
  <c r="K4280" i="1"/>
  <c r="J4280" i="1"/>
  <c r="I4280" i="1"/>
  <c r="F4280" i="1"/>
  <c r="AL4279" i="1"/>
  <c r="AI4279" i="1" s="1"/>
  <c r="AH4279" i="1"/>
  <c r="U4279" i="1"/>
  <c r="Q4279" i="1"/>
  <c r="K4279" i="1"/>
  <c r="J4279" i="1"/>
  <c r="I4279" i="1"/>
  <c r="F4279" i="1"/>
  <c r="AL4278" i="1"/>
  <c r="AI4278" i="1" s="1"/>
  <c r="AH4278" i="1"/>
  <c r="U4278" i="1"/>
  <c r="Q4278" i="1"/>
  <c r="K4278" i="1"/>
  <c r="J4278" i="1"/>
  <c r="I4278" i="1"/>
  <c r="F4278" i="1"/>
  <c r="AL4277" i="1"/>
  <c r="AI4277" i="1" s="1"/>
  <c r="AH4277" i="1"/>
  <c r="U4277" i="1"/>
  <c r="Q4277" i="1"/>
  <c r="K4277" i="1"/>
  <c r="J4277" i="1"/>
  <c r="I4277" i="1"/>
  <c r="F4277" i="1"/>
  <c r="AL4276" i="1"/>
  <c r="AI4276" i="1" s="1"/>
  <c r="AH4276" i="1"/>
  <c r="U4276" i="1"/>
  <c r="Q4276" i="1"/>
  <c r="K4276" i="1"/>
  <c r="J4276" i="1"/>
  <c r="I4276" i="1"/>
  <c r="F4276" i="1"/>
  <c r="AL4275" i="1"/>
  <c r="AI4275" i="1" s="1"/>
  <c r="AH4275" i="1"/>
  <c r="U4275" i="1"/>
  <c r="Q4275" i="1"/>
  <c r="K4275" i="1"/>
  <c r="J4275" i="1"/>
  <c r="I4275" i="1"/>
  <c r="F4275" i="1"/>
  <c r="AL4274" i="1"/>
  <c r="AI4274" i="1" s="1"/>
  <c r="AH4274" i="1"/>
  <c r="U4274" i="1"/>
  <c r="Q4274" i="1"/>
  <c r="K4274" i="1"/>
  <c r="J4274" i="1"/>
  <c r="I4274" i="1"/>
  <c r="F4274" i="1"/>
  <c r="AL4273" i="1"/>
  <c r="AI4273" i="1" s="1"/>
  <c r="AH4273" i="1"/>
  <c r="U4273" i="1"/>
  <c r="Q4273" i="1"/>
  <c r="K4273" i="1"/>
  <c r="J4273" i="1"/>
  <c r="I4273" i="1"/>
  <c r="F4273" i="1"/>
  <c r="AL4272" i="1"/>
  <c r="AI4272" i="1" s="1"/>
  <c r="AH4272" i="1"/>
  <c r="U4272" i="1"/>
  <c r="Q4272" i="1"/>
  <c r="K4272" i="1"/>
  <c r="J4272" i="1"/>
  <c r="I4272" i="1"/>
  <c r="F4272" i="1"/>
  <c r="AL4271" i="1"/>
  <c r="AI4271" i="1" s="1"/>
  <c r="AH4271" i="1"/>
  <c r="U4271" i="1"/>
  <c r="Q4271" i="1"/>
  <c r="K4271" i="1"/>
  <c r="J4271" i="1"/>
  <c r="I4271" i="1"/>
  <c r="F4271" i="1"/>
  <c r="AL4270" i="1"/>
  <c r="AI4270" i="1" s="1"/>
  <c r="AH4270" i="1"/>
  <c r="U4270" i="1"/>
  <c r="Q4270" i="1"/>
  <c r="K4270" i="1"/>
  <c r="J4270" i="1"/>
  <c r="I4270" i="1"/>
  <c r="F4270" i="1"/>
  <c r="AL4269" i="1"/>
  <c r="AI4269" i="1" s="1"/>
  <c r="AH4269" i="1"/>
  <c r="U4269" i="1"/>
  <c r="Q4269" i="1"/>
  <c r="K4269" i="1"/>
  <c r="J4269" i="1"/>
  <c r="I4269" i="1"/>
  <c r="F4269" i="1"/>
  <c r="AL4268" i="1"/>
  <c r="AI4268" i="1" s="1"/>
  <c r="AH4268" i="1"/>
  <c r="U4268" i="1"/>
  <c r="Q4268" i="1"/>
  <c r="K4268" i="1"/>
  <c r="J4268" i="1"/>
  <c r="I4268" i="1"/>
  <c r="F4268" i="1"/>
  <c r="AL4267" i="1"/>
  <c r="AI4267" i="1" s="1"/>
  <c r="AH4267" i="1"/>
  <c r="U4267" i="1"/>
  <c r="Q4267" i="1"/>
  <c r="K4267" i="1"/>
  <c r="J4267" i="1"/>
  <c r="I4267" i="1"/>
  <c r="F4267" i="1"/>
  <c r="AL4266" i="1"/>
  <c r="AI4266" i="1" s="1"/>
  <c r="AH4266" i="1"/>
  <c r="U4266" i="1"/>
  <c r="Q4266" i="1"/>
  <c r="K4266" i="1"/>
  <c r="J4266" i="1"/>
  <c r="I4266" i="1"/>
  <c r="F4266" i="1"/>
  <c r="AL4265" i="1"/>
  <c r="AI4265" i="1" s="1"/>
  <c r="AH4265" i="1"/>
  <c r="U4265" i="1"/>
  <c r="Q4265" i="1"/>
  <c r="K4265" i="1"/>
  <c r="J4265" i="1"/>
  <c r="I4265" i="1"/>
  <c r="F4265" i="1"/>
  <c r="AL4264" i="1"/>
  <c r="AH4264" i="1"/>
  <c r="U4264" i="1"/>
  <c r="Q4264" i="1"/>
  <c r="K4264" i="1"/>
  <c r="J4264" i="1"/>
  <c r="I4264" i="1"/>
  <c r="F4264" i="1"/>
  <c r="AL4263" i="1"/>
  <c r="AI4263" i="1" s="1"/>
  <c r="AH4263" i="1"/>
  <c r="U4263" i="1"/>
  <c r="Q4263" i="1"/>
  <c r="K4263" i="1"/>
  <c r="J4263" i="1"/>
  <c r="I4263" i="1"/>
  <c r="F4263" i="1"/>
  <c r="AL4262" i="1"/>
  <c r="AI4262" i="1" s="1"/>
  <c r="AH4262" i="1"/>
  <c r="U4262" i="1"/>
  <c r="Q4262" i="1"/>
  <c r="K4262" i="1"/>
  <c r="J4262" i="1"/>
  <c r="I4262" i="1"/>
  <c r="F4262" i="1"/>
  <c r="AL4261" i="1"/>
  <c r="AI4261" i="1" s="1"/>
  <c r="AH4261" i="1"/>
  <c r="U4261" i="1"/>
  <c r="Q4261" i="1"/>
  <c r="K4261" i="1"/>
  <c r="J4261" i="1"/>
  <c r="I4261" i="1"/>
  <c r="F4261" i="1"/>
  <c r="AL4260" i="1"/>
  <c r="AI4260" i="1" s="1"/>
  <c r="AH4260" i="1"/>
  <c r="U4260" i="1"/>
  <c r="Q4260" i="1"/>
  <c r="K4260" i="1"/>
  <c r="J4260" i="1"/>
  <c r="I4260" i="1"/>
  <c r="F4260" i="1"/>
  <c r="AL4259" i="1"/>
  <c r="AI4259" i="1" s="1"/>
  <c r="AH4259" i="1"/>
  <c r="U4259" i="1"/>
  <c r="Q4259" i="1"/>
  <c r="K4259" i="1"/>
  <c r="J4259" i="1"/>
  <c r="I4259" i="1"/>
  <c r="F4259" i="1"/>
  <c r="AL4258" i="1"/>
  <c r="AI4258" i="1" s="1"/>
  <c r="AH4258" i="1"/>
  <c r="U4258" i="1"/>
  <c r="Q4258" i="1"/>
  <c r="K4258" i="1"/>
  <c r="J4258" i="1"/>
  <c r="I4258" i="1"/>
  <c r="F4258" i="1"/>
  <c r="AL4257" i="1"/>
  <c r="AI4257" i="1" s="1"/>
  <c r="AH4257" i="1"/>
  <c r="U4257" i="1"/>
  <c r="Q4257" i="1"/>
  <c r="K4257" i="1"/>
  <c r="J4257" i="1"/>
  <c r="I4257" i="1"/>
  <c r="F4257" i="1"/>
  <c r="AL4256" i="1"/>
  <c r="AI4256" i="1" s="1"/>
  <c r="AH4256" i="1"/>
  <c r="U4256" i="1"/>
  <c r="Q4256" i="1"/>
  <c r="K4256" i="1"/>
  <c r="J4256" i="1"/>
  <c r="I4256" i="1"/>
  <c r="F4256" i="1"/>
  <c r="AL4255" i="1"/>
  <c r="AI4255" i="1" s="1"/>
  <c r="AH4255" i="1"/>
  <c r="U4255" i="1"/>
  <c r="Q4255" i="1"/>
  <c r="K4255" i="1"/>
  <c r="J4255" i="1"/>
  <c r="I4255" i="1"/>
  <c r="F4255" i="1"/>
  <c r="AL4254" i="1"/>
  <c r="AI4254" i="1" s="1"/>
  <c r="AH4254" i="1"/>
  <c r="U4254" i="1"/>
  <c r="Q4254" i="1"/>
  <c r="K4254" i="1"/>
  <c r="J4254" i="1"/>
  <c r="I4254" i="1"/>
  <c r="F4254" i="1"/>
  <c r="AL4253" i="1"/>
  <c r="AI4253" i="1" s="1"/>
  <c r="AH4253" i="1"/>
  <c r="U4253" i="1"/>
  <c r="Q4253" i="1"/>
  <c r="K4253" i="1"/>
  <c r="J4253" i="1"/>
  <c r="I4253" i="1"/>
  <c r="F4253" i="1"/>
  <c r="AL4252" i="1"/>
  <c r="AI4252" i="1" s="1"/>
  <c r="AH4252" i="1"/>
  <c r="U4252" i="1"/>
  <c r="Q4252" i="1"/>
  <c r="K4252" i="1"/>
  <c r="J4252" i="1"/>
  <c r="I4252" i="1"/>
  <c r="F4252" i="1"/>
  <c r="AL4251" i="1"/>
  <c r="AI4251" i="1" s="1"/>
  <c r="AH4251" i="1"/>
  <c r="U4251" i="1"/>
  <c r="Q4251" i="1"/>
  <c r="K4251" i="1"/>
  <c r="J4251" i="1"/>
  <c r="I4251" i="1"/>
  <c r="F4251" i="1"/>
  <c r="AL4250" i="1"/>
  <c r="AI4250" i="1" s="1"/>
  <c r="AH4250" i="1"/>
  <c r="U4250" i="1"/>
  <c r="Q4250" i="1"/>
  <c r="K4250" i="1"/>
  <c r="J4250" i="1"/>
  <c r="I4250" i="1"/>
  <c r="F4250" i="1"/>
  <c r="AL4249" i="1"/>
  <c r="AI4249" i="1" s="1"/>
  <c r="AH4249" i="1"/>
  <c r="U4249" i="1"/>
  <c r="Q4249" i="1"/>
  <c r="K4249" i="1"/>
  <c r="J4249" i="1"/>
  <c r="I4249" i="1"/>
  <c r="F4249" i="1"/>
  <c r="AL4248" i="1"/>
  <c r="AI4248" i="1" s="1"/>
  <c r="AH4248" i="1"/>
  <c r="U4248" i="1"/>
  <c r="Q4248" i="1"/>
  <c r="K4248" i="1"/>
  <c r="J4248" i="1"/>
  <c r="I4248" i="1"/>
  <c r="F4248" i="1"/>
  <c r="AL4247" i="1"/>
  <c r="AI4247" i="1" s="1"/>
  <c r="AH4247" i="1"/>
  <c r="U4247" i="1"/>
  <c r="Q4247" i="1"/>
  <c r="K4247" i="1"/>
  <c r="J4247" i="1"/>
  <c r="I4247" i="1"/>
  <c r="F4247" i="1"/>
  <c r="AL4246" i="1"/>
  <c r="AH4246" i="1"/>
  <c r="U4246" i="1"/>
  <c r="Q4246" i="1"/>
  <c r="K4246" i="1"/>
  <c r="J4246" i="1"/>
  <c r="I4246" i="1"/>
  <c r="F4246" i="1"/>
  <c r="AL4245" i="1"/>
  <c r="AH4245" i="1"/>
  <c r="U4245" i="1"/>
  <c r="Q4245" i="1"/>
  <c r="K4245" i="1"/>
  <c r="J4245" i="1"/>
  <c r="I4245" i="1"/>
  <c r="F4245" i="1"/>
  <c r="AL4244" i="1"/>
  <c r="AH4244" i="1"/>
  <c r="U4244" i="1"/>
  <c r="Q4244" i="1"/>
  <c r="K4244" i="1"/>
  <c r="J4244" i="1"/>
  <c r="I4244" i="1"/>
  <c r="F4244" i="1"/>
  <c r="AL4243" i="1"/>
  <c r="AH4243" i="1"/>
  <c r="U4243" i="1"/>
  <c r="Q4243" i="1"/>
  <c r="K4243" i="1"/>
  <c r="J4243" i="1"/>
  <c r="I4243" i="1"/>
  <c r="F4243" i="1"/>
  <c r="AL4242" i="1"/>
  <c r="AH4242" i="1"/>
  <c r="U4242" i="1"/>
  <c r="Q4242" i="1"/>
  <c r="K4242" i="1"/>
  <c r="J4242" i="1"/>
  <c r="I4242" i="1"/>
  <c r="F4242" i="1"/>
  <c r="AL4241" i="1"/>
  <c r="AI4241" i="1" s="1"/>
  <c r="AH4241" i="1"/>
  <c r="U4241" i="1"/>
  <c r="Q4241" i="1"/>
  <c r="K4241" i="1"/>
  <c r="J4241" i="1"/>
  <c r="I4241" i="1"/>
  <c r="F4241" i="1"/>
  <c r="AL4240" i="1"/>
  <c r="AI4240" i="1" s="1"/>
  <c r="AH4240" i="1"/>
  <c r="U4240" i="1"/>
  <c r="Q4240" i="1"/>
  <c r="K4240" i="1"/>
  <c r="J4240" i="1"/>
  <c r="I4240" i="1"/>
  <c r="F4240" i="1"/>
  <c r="AL4239" i="1"/>
  <c r="AI4239" i="1" s="1"/>
  <c r="AH4239" i="1"/>
  <c r="U4239" i="1"/>
  <c r="Q4239" i="1"/>
  <c r="K4239" i="1"/>
  <c r="J4239" i="1"/>
  <c r="I4239" i="1"/>
  <c r="F4239" i="1"/>
  <c r="AL4238" i="1"/>
  <c r="AH4238" i="1"/>
  <c r="U4238" i="1"/>
  <c r="Q4238" i="1"/>
  <c r="K4238" i="1"/>
  <c r="J4238" i="1"/>
  <c r="I4238" i="1"/>
  <c r="F4238" i="1"/>
  <c r="AL4237" i="1"/>
  <c r="AI4237" i="1" s="1"/>
  <c r="AH4237" i="1"/>
  <c r="U4237" i="1"/>
  <c r="Q4237" i="1"/>
  <c r="K4237" i="1"/>
  <c r="J4237" i="1"/>
  <c r="I4237" i="1"/>
  <c r="F4237" i="1"/>
  <c r="AL4236" i="1"/>
  <c r="AI4236" i="1" s="1"/>
  <c r="AH4236" i="1"/>
  <c r="U4236" i="1"/>
  <c r="Q4236" i="1"/>
  <c r="K4236" i="1"/>
  <c r="J4236" i="1"/>
  <c r="I4236" i="1"/>
  <c r="F4236" i="1"/>
  <c r="AL4235" i="1"/>
  <c r="AI4235" i="1" s="1"/>
  <c r="AH4235" i="1"/>
  <c r="U4235" i="1"/>
  <c r="Q4235" i="1"/>
  <c r="K4235" i="1"/>
  <c r="J4235" i="1"/>
  <c r="I4235" i="1"/>
  <c r="F4235" i="1"/>
  <c r="AL4234" i="1"/>
  <c r="AI4234" i="1" s="1"/>
  <c r="AH4234" i="1"/>
  <c r="U4234" i="1"/>
  <c r="Q4234" i="1"/>
  <c r="K4234" i="1"/>
  <c r="J4234" i="1"/>
  <c r="I4234" i="1"/>
  <c r="F4234" i="1"/>
  <c r="AL4233" i="1"/>
  <c r="AI4233" i="1" s="1"/>
  <c r="AH4233" i="1"/>
  <c r="U4233" i="1"/>
  <c r="Q4233" i="1"/>
  <c r="K4233" i="1"/>
  <c r="J4233" i="1"/>
  <c r="I4233" i="1"/>
  <c r="F4233" i="1"/>
  <c r="AL4232" i="1"/>
  <c r="AI4232" i="1" s="1"/>
  <c r="AH4232" i="1"/>
  <c r="U4232" i="1"/>
  <c r="Q4232" i="1"/>
  <c r="K4232" i="1"/>
  <c r="J4232" i="1"/>
  <c r="I4232" i="1"/>
  <c r="F4232" i="1"/>
  <c r="AL4231" i="1"/>
  <c r="AI4231" i="1" s="1"/>
  <c r="AH4231" i="1"/>
  <c r="U4231" i="1"/>
  <c r="Q4231" i="1"/>
  <c r="K4231" i="1"/>
  <c r="J4231" i="1"/>
  <c r="I4231" i="1"/>
  <c r="F4231" i="1"/>
  <c r="AL4230" i="1"/>
  <c r="AI4230" i="1" s="1"/>
  <c r="AH4230" i="1"/>
  <c r="U4230" i="1"/>
  <c r="Q4230" i="1"/>
  <c r="K4230" i="1"/>
  <c r="J4230" i="1"/>
  <c r="I4230" i="1"/>
  <c r="F4230" i="1"/>
  <c r="AL4229" i="1"/>
  <c r="AI4229" i="1" s="1"/>
  <c r="AH4229" i="1"/>
  <c r="U4229" i="1"/>
  <c r="Q4229" i="1"/>
  <c r="K4229" i="1"/>
  <c r="J4229" i="1"/>
  <c r="I4229" i="1"/>
  <c r="F4229" i="1"/>
  <c r="AL4228" i="1"/>
  <c r="AI4228" i="1" s="1"/>
  <c r="AH4228" i="1"/>
  <c r="U4228" i="1"/>
  <c r="Q4228" i="1"/>
  <c r="K4228" i="1"/>
  <c r="J4228" i="1"/>
  <c r="I4228" i="1"/>
  <c r="F4228" i="1"/>
  <c r="AL4227" i="1"/>
  <c r="AI4227" i="1" s="1"/>
  <c r="AH4227" i="1"/>
  <c r="U4227" i="1"/>
  <c r="Q4227" i="1"/>
  <c r="K4227" i="1"/>
  <c r="J4227" i="1"/>
  <c r="I4227" i="1"/>
  <c r="F4227" i="1"/>
  <c r="AL4226" i="1"/>
  <c r="AI4226" i="1" s="1"/>
  <c r="AH4226" i="1"/>
  <c r="U4226" i="1"/>
  <c r="Q4226" i="1"/>
  <c r="K4226" i="1"/>
  <c r="J4226" i="1"/>
  <c r="I4226" i="1"/>
  <c r="F4226" i="1"/>
  <c r="AL4225" i="1"/>
  <c r="AI4225" i="1" s="1"/>
  <c r="AH4225" i="1"/>
  <c r="U4225" i="1"/>
  <c r="Q4225" i="1"/>
  <c r="K4225" i="1"/>
  <c r="J4225" i="1"/>
  <c r="I4225" i="1"/>
  <c r="F4225" i="1"/>
  <c r="AL4224" i="1"/>
  <c r="AI4224" i="1" s="1"/>
  <c r="AH4224" i="1"/>
  <c r="U4224" i="1"/>
  <c r="Q4224" i="1"/>
  <c r="K4224" i="1"/>
  <c r="J4224" i="1"/>
  <c r="I4224" i="1"/>
  <c r="F4224" i="1"/>
  <c r="AL4223" i="1"/>
  <c r="AI4223" i="1" s="1"/>
  <c r="AH4223" i="1"/>
  <c r="U4223" i="1"/>
  <c r="Q4223" i="1"/>
  <c r="K4223" i="1"/>
  <c r="J4223" i="1"/>
  <c r="I4223" i="1"/>
  <c r="F4223" i="1"/>
  <c r="AL4222" i="1"/>
  <c r="AI4222" i="1" s="1"/>
  <c r="AH4222" i="1"/>
  <c r="U4222" i="1"/>
  <c r="Q4222" i="1"/>
  <c r="K4222" i="1"/>
  <c r="J4222" i="1"/>
  <c r="I4222" i="1"/>
  <c r="F4222" i="1"/>
  <c r="AL4221" i="1"/>
  <c r="AI4221" i="1" s="1"/>
  <c r="AH4221" i="1"/>
  <c r="U4221" i="1"/>
  <c r="Q4221" i="1"/>
  <c r="K4221" i="1"/>
  <c r="J4221" i="1"/>
  <c r="I4221" i="1"/>
  <c r="F4221" i="1"/>
  <c r="AL4220" i="1"/>
  <c r="AI4220" i="1" s="1"/>
  <c r="AH4220" i="1"/>
  <c r="U4220" i="1"/>
  <c r="Q4220" i="1"/>
  <c r="K4220" i="1"/>
  <c r="J4220" i="1"/>
  <c r="I4220" i="1"/>
  <c r="F4220" i="1"/>
  <c r="AL4219" i="1"/>
  <c r="AI4219" i="1" s="1"/>
  <c r="AH4219" i="1"/>
  <c r="U4219" i="1"/>
  <c r="Q4219" i="1"/>
  <c r="K4219" i="1"/>
  <c r="J4219" i="1"/>
  <c r="I4219" i="1"/>
  <c r="F4219" i="1"/>
  <c r="AL4218" i="1"/>
  <c r="AI4218" i="1" s="1"/>
  <c r="AH4218" i="1"/>
  <c r="U4218" i="1"/>
  <c r="Q4218" i="1"/>
  <c r="K4218" i="1"/>
  <c r="J4218" i="1"/>
  <c r="I4218" i="1"/>
  <c r="F4218" i="1"/>
  <c r="AL4217" i="1"/>
  <c r="AI4217" i="1" s="1"/>
  <c r="AH4217" i="1"/>
  <c r="U4217" i="1"/>
  <c r="Q4217" i="1"/>
  <c r="K4217" i="1"/>
  <c r="J4217" i="1"/>
  <c r="I4217" i="1"/>
  <c r="F4217" i="1"/>
  <c r="AL4216" i="1"/>
  <c r="AI4216" i="1" s="1"/>
  <c r="AH4216" i="1"/>
  <c r="U4216" i="1"/>
  <c r="Q4216" i="1"/>
  <c r="K4216" i="1"/>
  <c r="J4216" i="1"/>
  <c r="I4216" i="1"/>
  <c r="F4216" i="1"/>
  <c r="AL4215" i="1"/>
  <c r="AI4215" i="1" s="1"/>
  <c r="AH4215" i="1"/>
  <c r="U4215" i="1"/>
  <c r="Q4215" i="1"/>
  <c r="K4215" i="1"/>
  <c r="J4215" i="1"/>
  <c r="I4215" i="1"/>
  <c r="F4215" i="1"/>
  <c r="AL4214" i="1"/>
  <c r="AH4214" i="1"/>
  <c r="U4214" i="1"/>
  <c r="Q4214" i="1"/>
  <c r="K4214" i="1"/>
  <c r="J4214" i="1"/>
  <c r="I4214" i="1"/>
  <c r="F4214" i="1"/>
  <c r="AL4213" i="1"/>
  <c r="AH4213" i="1"/>
  <c r="U4213" i="1"/>
  <c r="Q4213" i="1"/>
  <c r="K4213" i="1"/>
  <c r="J4213" i="1"/>
  <c r="I4213" i="1"/>
  <c r="F4213" i="1"/>
  <c r="AL4212" i="1"/>
  <c r="AH4212" i="1"/>
  <c r="U4212" i="1"/>
  <c r="Q4212" i="1"/>
  <c r="K4212" i="1"/>
  <c r="J4212" i="1"/>
  <c r="I4212" i="1"/>
  <c r="F4212" i="1"/>
  <c r="AL4211" i="1"/>
  <c r="AH4211" i="1"/>
  <c r="U4211" i="1"/>
  <c r="Q4211" i="1"/>
  <c r="K4211" i="1"/>
  <c r="J4211" i="1"/>
  <c r="I4211" i="1"/>
  <c r="F4211" i="1"/>
  <c r="AL4210" i="1"/>
  <c r="AH4210" i="1"/>
  <c r="U4210" i="1"/>
  <c r="Q4210" i="1"/>
  <c r="K4210" i="1"/>
  <c r="J4210" i="1"/>
  <c r="I4210" i="1"/>
  <c r="F4210" i="1"/>
  <c r="AL4209" i="1"/>
  <c r="AI4209" i="1" s="1"/>
  <c r="AH4209" i="1"/>
  <c r="U4209" i="1"/>
  <c r="Q4209" i="1"/>
  <c r="K4209" i="1"/>
  <c r="J4209" i="1"/>
  <c r="I4209" i="1"/>
  <c r="F4209" i="1"/>
  <c r="AL4208" i="1"/>
  <c r="AI4208" i="1" s="1"/>
  <c r="AH4208" i="1"/>
  <c r="U4208" i="1"/>
  <c r="Q4208" i="1"/>
  <c r="K4208" i="1"/>
  <c r="J4208" i="1"/>
  <c r="I4208" i="1"/>
  <c r="F4208" i="1"/>
  <c r="AL4207" i="1"/>
  <c r="AI4207" i="1" s="1"/>
  <c r="AH4207" i="1"/>
  <c r="U4207" i="1"/>
  <c r="Q4207" i="1"/>
  <c r="K4207" i="1"/>
  <c r="J4207" i="1"/>
  <c r="I4207" i="1"/>
  <c r="F4207" i="1"/>
  <c r="AL4206" i="1"/>
  <c r="AH4206" i="1"/>
  <c r="U4206" i="1"/>
  <c r="Q4206" i="1"/>
  <c r="K4206" i="1"/>
  <c r="J4206" i="1"/>
  <c r="I4206" i="1"/>
  <c r="F4206" i="1"/>
  <c r="AL4205" i="1"/>
  <c r="AH4205" i="1"/>
  <c r="U4205" i="1"/>
  <c r="Q4205" i="1"/>
  <c r="K4205" i="1"/>
  <c r="J4205" i="1"/>
  <c r="I4205" i="1"/>
  <c r="F4205" i="1"/>
  <c r="AL4204" i="1"/>
  <c r="AH4204" i="1"/>
  <c r="U4204" i="1"/>
  <c r="Q4204" i="1"/>
  <c r="K4204" i="1"/>
  <c r="J4204" i="1"/>
  <c r="I4204" i="1"/>
  <c r="F4204" i="1"/>
  <c r="AL4203" i="1"/>
  <c r="AI4203" i="1" s="1"/>
  <c r="AH4203" i="1"/>
  <c r="U4203" i="1"/>
  <c r="Q4203" i="1"/>
  <c r="K4203" i="1"/>
  <c r="J4203" i="1"/>
  <c r="I4203" i="1"/>
  <c r="F4203" i="1"/>
  <c r="AL4202" i="1"/>
  <c r="AI4202" i="1" s="1"/>
  <c r="AH4202" i="1"/>
  <c r="U4202" i="1"/>
  <c r="Q4202" i="1"/>
  <c r="K4202" i="1"/>
  <c r="J4202" i="1"/>
  <c r="I4202" i="1"/>
  <c r="F4202" i="1"/>
  <c r="AL4201" i="1"/>
  <c r="AI4201" i="1" s="1"/>
  <c r="AH4201" i="1"/>
  <c r="U4201" i="1"/>
  <c r="Q4201" i="1"/>
  <c r="K4201" i="1"/>
  <c r="J4201" i="1"/>
  <c r="I4201" i="1"/>
  <c r="F4201" i="1"/>
  <c r="AL4200" i="1"/>
  <c r="AI4200" i="1" s="1"/>
  <c r="AH4200" i="1"/>
  <c r="U4200" i="1"/>
  <c r="Q4200" i="1"/>
  <c r="K4200" i="1"/>
  <c r="J4200" i="1"/>
  <c r="I4200" i="1"/>
  <c r="F4200" i="1"/>
  <c r="AL4199" i="1"/>
  <c r="AI4199" i="1" s="1"/>
  <c r="AH4199" i="1"/>
  <c r="U4199" i="1"/>
  <c r="Q4199" i="1"/>
  <c r="K4199" i="1"/>
  <c r="J4199" i="1"/>
  <c r="I4199" i="1"/>
  <c r="F4199" i="1"/>
  <c r="AL4198" i="1"/>
  <c r="AI4198" i="1" s="1"/>
  <c r="AH4198" i="1"/>
  <c r="U4198" i="1"/>
  <c r="Q4198" i="1"/>
  <c r="K4198" i="1"/>
  <c r="J4198" i="1"/>
  <c r="I4198" i="1"/>
  <c r="F4198" i="1"/>
  <c r="AL4197" i="1"/>
  <c r="AI4197" i="1" s="1"/>
  <c r="AH4197" i="1"/>
  <c r="U4197" i="1"/>
  <c r="Q4197" i="1"/>
  <c r="K4197" i="1"/>
  <c r="J4197" i="1"/>
  <c r="I4197" i="1"/>
  <c r="F4197" i="1"/>
  <c r="AL4196" i="1"/>
  <c r="AI4196" i="1" s="1"/>
  <c r="AH4196" i="1"/>
  <c r="U4196" i="1"/>
  <c r="Q4196" i="1"/>
  <c r="K4196" i="1"/>
  <c r="J4196" i="1"/>
  <c r="I4196" i="1"/>
  <c r="F4196" i="1"/>
  <c r="AL4195" i="1"/>
  <c r="AI4195" i="1" s="1"/>
  <c r="AH4195" i="1"/>
  <c r="U4195" i="1"/>
  <c r="Q4195" i="1"/>
  <c r="K4195" i="1"/>
  <c r="J4195" i="1"/>
  <c r="I4195" i="1"/>
  <c r="F4195" i="1"/>
  <c r="AL4194" i="1"/>
  <c r="AI4194" i="1" s="1"/>
  <c r="AH4194" i="1"/>
  <c r="U4194" i="1"/>
  <c r="Q4194" i="1"/>
  <c r="K4194" i="1"/>
  <c r="J4194" i="1"/>
  <c r="I4194" i="1"/>
  <c r="F4194" i="1"/>
  <c r="AL4193" i="1"/>
  <c r="AI4193" i="1" s="1"/>
  <c r="AH4193" i="1"/>
  <c r="U4193" i="1"/>
  <c r="Q4193" i="1"/>
  <c r="K4193" i="1"/>
  <c r="J4193" i="1"/>
  <c r="I4193" i="1"/>
  <c r="F4193" i="1"/>
  <c r="AL4192" i="1"/>
  <c r="AH4192" i="1"/>
  <c r="U4192" i="1"/>
  <c r="Q4192" i="1"/>
  <c r="K4192" i="1"/>
  <c r="J4192" i="1"/>
  <c r="I4192" i="1"/>
  <c r="F4192" i="1"/>
  <c r="AL4191" i="1"/>
  <c r="AH4191" i="1"/>
  <c r="U4191" i="1"/>
  <c r="Q4191" i="1"/>
  <c r="K4191" i="1"/>
  <c r="J4191" i="1"/>
  <c r="I4191" i="1"/>
  <c r="F4191" i="1"/>
  <c r="AL4190" i="1"/>
  <c r="AI4190" i="1" s="1"/>
  <c r="AH4190" i="1"/>
  <c r="U4190" i="1"/>
  <c r="Q4190" i="1"/>
  <c r="K4190" i="1"/>
  <c r="J4190" i="1"/>
  <c r="I4190" i="1"/>
  <c r="F4190" i="1"/>
  <c r="AL4189" i="1"/>
  <c r="AI4189" i="1" s="1"/>
  <c r="AH4189" i="1"/>
  <c r="U4189" i="1"/>
  <c r="Q4189" i="1"/>
  <c r="K4189" i="1"/>
  <c r="J4189" i="1"/>
  <c r="I4189" i="1"/>
  <c r="F4189" i="1"/>
  <c r="AL4188" i="1"/>
  <c r="AI4188" i="1" s="1"/>
  <c r="AH4188" i="1"/>
  <c r="U4188" i="1"/>
  <c r="Q4188" i="1"/>
  <c r="K4188" i="1"/>
  <c r="J4188" i="1"/>
  <c r="I4188" i="1"/>
  <c r="F4188" i="1"/>
  <c r="AL4187" i="1"/>
  <c r="AI4187" i="1" s="1"/>
  <c r="AH4187" i="1"/>
  <c r="U4187" i="1"/>
  <c r="Q4187" i="1"/>
  <c r="K4187" i="1"/>
  <c r="J4187" i="1"/>
  <c r="I4187" i="1"/>
  <c r="F4187" i="1"/>
  <c r="AL4186" i="1"/>
  <c r="AI4186" i="1" s="1"/>
  <c r="AH4186" i="1"/>
  <c r="U4186" i="1"/>
  <c r="Q4186" i="1"/>
  <c r="K4186" i="1"/>
  <c r="J4186" i="1"/>
  <c r="I4186" i="1"/>
  <c r="F4186" i="1"/>
  <c r="AL4185" i="1"/>
  <c r="AI4185" i="1" s="1"/>
  <c r="AH4185" i="1"/>
  <c r="U4185" i="1"/>
  <c r="Q4185" i="1"/>
  <c r="K4185" i="1"/>
  <c r="J4185" i="1"/>
  <c r="I4185" i="1"/>
  <c r="F4185" i="1"/>
  <c r="AL4184" i="1"/>
  <c r="AI4184" i="1" s="1"/>
  <c r="AH4184" i="1"/>
  <c r="U4184" i="1"/>
  <c r="Q4184" i="1"/>
  <c r="K4184" i="1"/>
  <c r="J4184" i="1"/>
  <c r="I4184" i="1"/>
  <c r="F4184" i="1"/>
  <c r="AL4183" i="1"/>
  <c r="AI4183" i="1" s="1"/>
  <c r="AH4183" i="1"/>
  <c r="U4183" i="1"/>
  <c r="Q4183" i="1"/>
  <c r="K4183" i="1"/>
  <c r="J4183" i="1"/>
  <c r="I4183" i="1"/>
  <c r="F4183" i="1"/>
  <c r="AL4182" i="1"/>
  <c r="AI4182" i="1" s="1"/>
  <c r="AH4182" i="1"/>
  <c r="U4182" i="1"/>
  <c r="Q4182" i="1"/>
  <c r="K4182" i="1"/>
  <c r="J4182" i="1"/>
  <c r="I4182" i="1"/>
  <c r="F4182" i="1"/>
  <c r="AL4181" i="1"/>
  <c r="AI4181" i="1" s="1"/>
  <c r="AH4181" i="1"/>
  <c r="U4181" i="1"/>
  <c r="Q4181" i="1"/>
  <c r="K4181" i="1"/>
  <c r="J4181" i="1"/>
  <c r="I4181" i="1"/>
  <c r="F4181" i="1"/>
  <c r="AL4180" i="1"/>
  <c r="AI4180" i="1" s="1"/>
  <c r="AH4180" i="1"/>
  <c r="U4180" i="1"/>
  <c r="Q4180" i="1"/>
  <c r="K4180" i="1"/>
  <c r="J4180" i="1"/>
  <c r="I4180" i="1"/>
  <c r="F4180" i="1"/>
  <c r="AL4179" i="1"/>
  <c r="AI4179" i="1" s="1"/>
  <c r="AH4179" i="1"/>
  <c r="U4179" i="1"/>
  <c r="Q4179" i="1"/>
  <c r="K4179" i="1"/>
  <c r="J4179" i="1"/>
  <c r="I4179" i="1"/>
  <c r="F4179" i="1"/>
  <c r="AL4178" i="1"/>
  <c r="AI4178" i="1" s="1"/>
  <c r="AH4178" i="1"/>
  <c r="U4178" i="1"/>
  <c r="Q4178" i="1"/>
  <c r="K4178" i="1"/>
  <c r="J4178" i="1"/>
  <c r="I4178" i="1"/>
  <c r="F4178" i="1"/>
  <c r="AL4177" i="1"/>
  <c r="AI4177" i="1" s="1"/>
  <c r="AH4177" i="1"/>
  <c r="U4177" i="1"/>
  <c r="Q4177" i="1"/>
  <c r="K4177" i="1"/>
  <c r="J4177" i="1"/>
  <c r="I4177" i="1"/>
  <c r="F4177" i="1"/>
  <c r="AL4176" i="1"/>
  <c r="AI4176" i="1" s="1"/>
  <c r="AH4176" i="1"/>
  <c r="U4176" i="1"/>
  <c r="Q4176" i="1"/>
  <c r="K4176" i="1"/>
  <c r="J4176" i="1"/>
  <c r="I4176" i="1"/>
  <c r="F4176" i="1"/>
  <c r="AL4175" i="1"/>
  <c r="AI4175" i="1" s="1"/>
  <c r="AH4175" i="1"/>
  <c r="U4175" i="1"/>
  <c r="Q4175" i="1"/>
  <c r="K4175" i="1"/>
  <c r="J4175" i="1"/>
  <c r="I4175" i="1"/>
  <c r="F4175" i="1"/>
  <c r="AL4174" i="1"/>
  <c r="AI4174" i="1" s="1"/>
  <c r="AH4174" i="1"/>
  <c r="U4174" i="1"/>
  <c r="Q4174" i="1"/>
  <c r="K4174" i="1"/>
  <c r="J4174" i="1"/>
  <c r="I4174" i="1"/>
  <c r="F4174" i="1"/>
  <c r="AL4173" i="1"/>
  <c r="AI4173" i="1" s="1"/>
  <c r="AH4173" i="1"/>
  <c r="U4173" i="1"/>
  <c r="Q4173" i="1"/>
  <c r="K4173" i="1"/>
  <c r="J4173" i="1"/>
  <c r="I4173" i="1"/>
  <c r="F4173" i="1"/>
  <c r="AL4172" i="1"/>
  <c r="AI4172" i="1" s="1"/>
  <c r="AH4172" i="1"/>
  <c r="U4172" i="1"/>
  <c r="Q4172" i="1"/>
  <c r="K4172" i="1"/>
  <c r="J4172" i="1"/>
  <c r="I4172" i="1"/>
  <c r="F4172" i="1"/>
  <c r="AL4171" i="1"/>
  <c r="AI4171" i="1" s="1"/>
  <c r="AH4171" i="1"/>
  <c r="U4171" i="1"/>
  <c r="Q4171" i="1"/>
  <c r="K4171" i="1"/>
  <c r="J4171" i="1"/>
  <c r="I4171" i="1"/>
  <c r="F4171" i="1"/>
  <c r="AL4170" i="1"/>
  <c r="AI4170" i="1" s="1"/>
  <c r="AH4170" i="1"/>
  <c r="U4170" i="1"/>
  <c r="Q4170" i="1"/>
  <c r="K4170" i="1"/>
  <c r="J4170" i="1"/>
  <c r="I4170" i="1"/>
  <c r="F4170" i="1"/>
  <c r="AL4169" i="1"/>
  <c r="AI4169" i="1" s="1"/>
  <c r="AH4169" i="1"/>
  <c r="U4169" i="1"/>
  <c r="Q4169" i="1"/>
  <c r="K4169" i="1"/>
  <c r="J4169" i="1"/>
  <c r="I4169" i="1"/>
  <c r="F4169" i="1"/>
  <c r="AL4168" i="1"/>
  <c r="AI4168" i="1" s="1"/>
  <c r="AH4168" i="1"/>
  <c r="U4168" i="1"/>
  <c r="Q4168" i="1"/>
  <c r="K4168" i="1"/>
  <c r="J4168" i="1"/>
  <c r="I4168" i="1"/>
  <c r="F4168" i="1"/>
  <c r="AL4167" i="1"/>
  <c r="AI4167" i="1" s="1"/>
  <c r="AH4167" i="1"/>
  <c r="U4167" i="1"/>
  <c r="Q4167" i="1"/>
  <c r="K4167" i="1"/>
  <c r="J4167" i="1"/>
  <c r="I4167" i="1"/>
  <c r="F4167" i="1"/>
  <c r="AL4166" i="1"/>
  <c r="AI4166" i="1" s="1"/>
  <c r="AH4166" i="1"/>
  <c r="U4166" i="1"/>
  <c r="Q4166" i="1"/>
  <c r="K4166" i="1"/>
  <c r="J4166" i="1"/>
  <c r="I4166" i="1"/>
  <c r="F4166" i="1"/>
  <c r="AL4165" i="1"/>
  <c r="AI4165" i="1" s="1"/>
  <c r="AH4165" i="1"/>
  <c r="U4165" i="1"/>
  <c r="Q4165" i="1"/>
  <c r="K4165" i="1"/>
  <c r="J4165" i="1"/>
  <c r="I4165" i="1"/>
  <c r="F4165" i="1"/>
  <c r="AL4164" i="1"/>
  <c r="AI4164" i="1" s="1"/>
  <c r="AH4164" i="1"/>
  <c r="U4164" i="1"/>
  <c r="Q4164" i="1"/>
  <c r="K4164" i="1"/>
  <c r="J4164" i="1"/>
  <c r="I4164" i="1"/>
  <c r="F4164" i="1"/>
  <c r="AL4163" i="1"/>
  <c r="AI4163" i="1" s="1"/>
  <c r="AH4163" i="1"/>
  <c r="U4163" i="1"/>
  <c r="Q4163" i="1"/>
  <c r="K4163" i="1"/>
  <c r="J4163" i="1"/>
  <c r="I4163" i="1"/>
  <c r="F4163" i="1"/>
  <c r="AL4162" i="1"/>
  <c r="AI4162" i="1" s="1"/>
  <c r="AH4162" i="1"/>
  <c r="U4162" i="1"/>
  <c r="Q4162" i="1"/>
  <c r="K4162" i="1"/>
  <c r="J4162" i="1"/>
  <c r="I4162" i="1"/>
  <c r="F4162" i="1"/>
  <c r="AL4161" i="1"/>
  <c r="AI4161" i="1" s="1"/>
  <c r="AH4161" i="1"/>
  <c r="U4161" i="1"/>
  <c r="Q4161" i="1"/>
  <c r="K4161" i="1"/>
  <c r="J4161" i="1"/>
  <c r="I4161" i="1"/>
  <c r="F4161" i="1"/>
  <c r="AL4160" i="1"/>
  <c r="AI4160" i="1" s="1"/>
  <c r="AH4160" i="1"/>
  <c r="U4160" i="1"/>
  <c r="Q4160" i="1"/>
  <c r="K4160" i="1"/>
  <c r="J4160" i="1"/>
  <c r="I4160" i="1"/>
  <c r="F4160" i="1"/>
  <c r="AL4159" i="1"/>
  <c r="AI4159" i="1" s="1"/>
  <c r="AH4159" i="1"/>
  <c r="U4159" i="1"/>
  <c r="Q4159" i="1"/>
  <c r="K4159" i="1"/>
  <c r="J4159" i="1"/>
  <c r="I4159" i="1"/>
  <c r="F4159" i="1"/>
  <c r="AL4158" i="1"/>
  <c r="AI4158" i="1" s="1"/>
  <c r="AH4158" i="1"/>
  <c r="U4158" i="1"/>
  <c r="Q4158" i="1"/>
  <c r="K4158" i="1"/>
  <c r="J4158" i="1"/>
  <c r="I4158" i="1"/>
  <c r="F4158" i="1"/>
  <c r="AL4157" i="1"/>
  <c r="AI4157" i="1" s="1"/>
  <c r="AH4157" i="1"/>
  <c r="U4157" i="1"/>
  <c r="Q4157" i="1"/>
  <c r="K4157" i="1"/>
  <c r="J4157" i="1"/>
  <c r="I4157" i="1"/>
  <c r="F4157" i="1"/>
  <c r="AL4156" i="1"/>
  <c r="AI4156" i="1" s="1"/>
  <c r="AH4156" i="1"/>
  <c r="U4156" i="1"/>
  <c r="Q4156" i="1"/>
  <c r="K4156" i="1"/>
  <c r="J4156" i="1"/>
  <c r="I4156" i="1"/>
  <c r="F4156" i="1"/>
  <c r="AL4155" i="1"/>
  <c r="AI4155" i="1" s="1"/>
  <c r="AH4155" i="1"/>
  <c r="U4155" i="1"/>
  <c r="Q4155" i="1"/>
  <c r="K4155" i="1"/>
  <c r="J4155" i="1"/>
  <c r="I4155" i="1"/>
  <c r="F4155" i="1"/>
  <c r="AL4154" i="1"/>
  <c r="AI4154" i="1" s="1"/>
  <c r="AH4154" i="1"/>
  <c r="U4154" i="1"/>
  <c r="Q4154" i="1"/>
  <c r="K4154" i="1"/>
  <c r="J4154" i="1"/>
  <c r="I4154" i="1"/>
  <c r="F4154" i="1"/>
  <c r="AL4153" i="1"/>
  <c r="AI4153" i="1" s="1"/>
  <c r="AH4153" i="1"/>
  <c r="U4153" i="1"/>
  <c r="Q4153" i="1"/>
  <c r="K4153" i="1"/>
  <c r="J4153" i="1"/>
  <c r="I4153" i="1"/>
  <c r="F4153" i="1"/>
  <c r="AL4152" i="1"/>
  <c r="AI4152" i="1" s="1"/>
  <c r="AH4152" i="1"/>
  <c r="U4152" i="1"/>
  <c r="Q4152" i="1"/>
  <c r="K4152" i="1"/>
  <c r="J4152" i="1"/>
  <c r="I4152" i="1"/>
  <c r="F4152" i="1"/>
  <c r="AL4151" i="1"/>
  <c r="AI4151" i="1" s="1"/>
  <c r="AH4151" i="1"/>
  <c r="U4151" i="1"/>
  <c r="Q4151" i="1"/>
  <c r="K4151" i="1"/>
  <c r="J4151" i="1"/>
  <c r="I4151" i="1"/>
  <c r="F4151" i="1"/>
  <c r="AL4150" i="1"/>
  <c r="AI4150" i="1" s="1"/>
  <c r="AH4150" i="1"/>
  <c r="U4150" i="1"/>
  <c r="Q4150" i="1"/>
  <c r="K4150" i="1"/>
  <c r="J4150" i="1"/>
  <c r="I4150" i="1"/>
  <c r="F4150" i="1"/>
  <c r="AL4149" i="1"/>
  <c r="AI4149" i="1" s="1"/>
  <c r="AH4149" i="1"/>
  <c r="U4149" i="1"/>
  <c r="Q4149" i="1"/>
  <c r="K4149" i="1"/>
  <c r="J4149" i="1"/>
  <c r="I4149" i="1"/>
  <c r="F4149" i="1"/>
  <c r="AL4148" i="1"/>
  <c r="AI4148" i="1" s="1"/>
  <c r="AH4148" i="1"/>
  <c r="U4148" i="1"/>
  <c r="Q4148" i="1"/>
  <c r="K4148" i="1"/>
  <c r="J4148" i="1"/>
  <c r="I4148" i="1"/>
  <c r="F4148" i="1"/>
  <c r="AL4147" i="1"/>
  <c r="AI4147" i="1" s="1"/>
  <c r="AH4147" i="1"/>
  <c r="U4147" i="1"/>
  <c r="Q4147" i="1"/>
  <c r="K4147" i="1"/>
  <c r="J4147" i="1"/>
  <c r="I4147" i="1"/>
  <c r="F4147" i="1"/>
  <c r="AL4146" i="1"/>
  <c r="AI4146" i="1" s="1"/>
  <c r="AH4146" i="1"/>
  <c r="U4146" i="1"/>
  <c r="Q4146" i="1"/>
  <c r="K4146" i="1"/>
  <c r="J4146" i="1"/>
  <c r="I4146" i="1"/>
  <c r="F4146" i="1"/>
  <c r="AL4145" i="1"/>
  <c r="AI4145" i="1" s="1"/>
  <c r="AH4145" i="1"/>
  <c r="U4145" i="1"/>
  <c r="Q4145" i="1"/>
  <c r="K4145" i="1"/>
  <c r="J4145" i="1"/>
  <c r="I4145" i="1"/>
  <c r="F4145" i="1"/>
  <c r="AL4144" i="1"/>
  <c r="AI4144" i="1" s="1"/>
  <c r="AH4144" i="1"/>
  <c r="U4144" i="1"/>
  <c r="Q4144" i="1"/>
  <c r="K4144" i="1"/>
  <c r="J4144" i="1"/>
  <c r="I4144" i="1"/>
  <c r="F4144" i="1"/>
  <c r="AL4143" i="1"/>
  <c r="AI4143" i="1" s="1"/>
  <c r="AH4143" i="1"/>
  <c r="U4143" i="1"/>
  <c r="Q4143" i="1"/>
  <c r="K4143" i="1"/>
  <c r="J4143" i="1"/>
  <c r="I4143" i="1"/>
  <c r="F4143" i="1"/>
  <c r="AL4142" i="1"/>
  <c r="AI4142" i="1" s="1"/>
  <c r="AH4142" i="1"/>
  <c r="U4142" i="1"/>
  <c r="Q4142" i="1"/>
  <c r="K4142" i="1"/>
  <c r="J4142" i="1"/>
  <c r="I4142" i="1"/>
  <c r="F4142" i="1"/>
  <c r="AL4141" i="1"/>
  <c r="AI4141" i="1" s="1"/>
  <c r="AH4141" i="1"/>
  <c r="U4141" i="1"/>
  <c r="Q4141" i="1"/>
  <c r="K4141" i="1"/>
  <c r="J4141" i="1"/>
  <c r="I4141" i="1"/>
  <c r="F4141" i="1"/>
  <c r="AL4140" i="1"/>
  <c r="AI4140" i="1" s="1"/>
  <c r="AH4140" i="1"/>
  <c r="U4140" i="1"/>
  <c r="Q4140" i="1"/>
  <c r="K4140" i="1"/>
  <c r="J4140" i="1"/>
  <c r="I4140" i="1"/>
  <c r="F4140" i="1"/>
  <c r="AL4139" i="1"/>
  <c r="AI4139" i="1" s="1"/>
  <c r="AH4139" i="1"/>
  <c r="U4139" i="1"/>
  <c r="Q4139" i="1"/>
  <c r="K4139" i="1"/>
  <c r="J4139" i="1"/>
  <c r="I4139" i="1"/>
  <c r="F4139" i="1"/>
  <c r="AL4138" i="1"/>
  <c r="AI4138" i="1" s="1"/>
  <c r="AH4138" i="1"/>
  <c r="U4138" i="1"/>
  <c r="Q4138" i="1"/>
  <c r="K4138" i="1"/>
  <c r="J4138" i="1"/>
  <c r="I4138" i="1"/>
  <c r="F4138" i="1"/>
  <c r="AL4137" i="1"/>
  <c r="AI4137" i="1" s="1"/>
  <c r="AH4137" i="1"/>
  <c r="U4137" i="1"/>
  <c r="Q4137" i="1"/>
  <c r="K4137" i="1"/>
  <c r="J4137" i="1"/>
  <c r="I4137" i="1"/>
  <c r="F4137" i="1"/>
  <c r="AL4136" i="1"/>
  <c r="AI4136" i="1" s="1"/>
  <c r="AH4136" i="1"/>
  <c r="U4136" i="1"/>
  <c r="Q4136" i="1"/>
  <c r="K4136" i="1"/>
  <c r="J4136" i="1"/>
  <c r="I4136" i="1"/>
  <c r="F4136" i="1"/>
  <c r="AL4135" i="1"/>
  <c r="AI4135" i="1" s="1"/>
  <c r="AH4135" i="1"/>
  <c r="U4135" i="1"/>
  <c r="Q4135" i="1"/>
  <c r="K4135" i="1"/>
  <c r="J4135" i="1"/>
  <c r="I4135" i="1"/>
  <c r="F4135" i="1"/>
  <c r="AL4134" i="1"/>
  <c r="AI4134" i="1" s="1"/>
  <c r="AH4134" i="1"/>
  <c r="U4134" i="1"/>
  <c r="Q4134" i="1"/>
  <c r="K4134" i="1"/>
  <c r="J4134" i="1"/>
  <c r="I4134" i="1"/>
  <c r="F4134" i="1"/>
  <c r="AL4133" i="1"/>
  <c r="AI4133" i="1" s="1"/>
  <c r="AH4133" i="1"/>
  <c r="U4133" i="1"/>
  <c r="Q4133" i="1"/>
  <c r="K4133" i="1"/>
  <c r="J4133" i="1"/>
  <c r="I4133" i="1"/>
  <c r="F4133" i="1"/>
  <c r="AL4132" i="1"/>
  <c r="AI4132" i="1" s="1"/>
  <c r="AH4132" i="1"/>
  <c r="U4132" i="1"/>
  <c r="Q4132" i="1"/>
  <c r="K4132" i="1"/>
  <c r="J4132" i="1"/>
  <c r="I4132" i="1"/>
  <c r="F4132" i="1"/>
  <c r="AL4131" i="1"/>
  <c r="AI4131" i="1" s="1"/>
  <c r="AH4131" i="1"/>
  <c r="U4131" i="1"/>
  <c r="Q4131" i="1"/>
  <c r="K4131" i="1"/>
  <c r="J4131" i="1"/>
  <c r="I4131" i="1"/>
  <c r="F4131" i="1"/>
  <c r="AL4130" i="1"/>
  <c r="AI4130" i="1" s="1"/>
  <c r="AH4130" i="1"/>
  <c r="U4130" i="1"/>
  <c r="Q4130" i="1"/>
  <c r="K4130" i="1"/>
  <c r="J4130" i="1"/>
  <c r="I4130" i="1"/>
  <c r="F4130" i="1"/>
  <c r="AL4129" i="1"/>
  <c r="AI4129" i="1" s="1"/>
  <c r="AH4129" i="1"/>
  <c r="U4129" i="1"/>
  <c r="Q4129" i="1"/>
  <c r="K4129" i="1"/>
  <c r="J4129" i="1"/>
  <c r="I4129" i="1"/>
  <c r="F4129" i="1"/>
  <c r="AL4128" i="1"/>
  <c r="AI4128" i="1" s="1"/>
  <c r="AH4128" i="1"/>
  <c r="U4128" i="1"/>
  <c r="Q4128" i="1"/>
  <c r="K4128" i="1"/>
  <c r="J4128" i="1"/>
  <c r="I4128" i="1"/>
  <c r="F4128" i="1"/>
  <c r="AL4127" i="1"/>
  <c r="AI4127" i="1" s="1"/>
  <c r="AH4127" i="1"/>
  <c r="U4127" i="1"/>
  <c r="Q4127" i="1"/>
  <c r="K4127" i="1"/>
  <c r="J4127" i="1"/>
  <c r="I4127" i="1"/>
  <c r="F4127" i="1"/>
  <c r="AL4126" i="1"/>
  <c r="AI4126" i="1" s="1"/>
  <c r="AH4126" i="1"/>
  <c r="U4126" i="1"/>
  <c r="Q4126" i="1"/>
  <c r="K4126" i="1"/>
  <c r="J4126" i="1"/>
  <c r="I4126" i="1"/>
  <c r="F4126" i="1"/>
  <c r="AL4125" i="1"/>
  <c r="AI4125" i="1" s="1"/>
  <c r="AH4125" i="1"/>
  <c r="U4125" i="1"/>
  <c r="Q4125" i="1"/>
  <c r="K4125" i="1"/>
  <c r="J4125" i="1"/>
  <c r="I4125" i="1"/>
  <c r="F4125" i="1"/>
  <c r="AL4124" i="1"/>
  <c r="AI4124" i="1" s="1"/>
  <c r="AH4124" i="1"/>
  <c r="U4124" i="1"/>
  <c r="Q4124" i="1"/>
  <c r="K4124" i="1"/>
  <c r="J4124" i="1"/>
  <c r="I4124" i="1"/>
  <c r="F4124" i="1"/>
  <c r="AL4123" i="1"/>
  <c r="AI4123" i="1" s="1"/>
  <c r="AH4123" i="1"/>
  <c r="U4123" i="1"/>
  <c r="Q4123" i="1"/>
  <c r="K4123" i="1"/>
  <c r="J4123" i="1"/>
  <c r="I4123" i="1"/>
  <c r="F4123" i="1"/>
  <c r="AL4122" i="1"/>
  <c r="AI4122" i="1" s="1"/>
  <c r="AH4122" i="1"/>
  <c r="U4122" i="1"/>
  <c r="Q4122" i="1"/>
  <c r="K4122" i="1"/>
  <c r="J4122" i="1"/>
  <c r="I4122" i="1"/>
  <c r="F4122" i="1"/>
  <c r="AL4121" i="1"/>
  <c r="AI4121" i="1" s="1"/>
  <c r="AH4121" i="1"/>
  <c r="U4121" i="1"/>
  <c r="Q4121" i="1"/>
  <c r="K4121" i="1"/>
  <c r="J4121" i="1"/>
  <c r="I4121" i="1"/>
  <c r="F4121" i="1"/>
  <c r="AL4120" i="1"/>
  <c r="AI4120" i="1" s="1"/>
  <c r="AH4120" i="1"/>
  <c r="U4120" i="1"/>
  <c r="Q4120" i="1"/>
  <c r="K4120" i="1"/>
  <c r="J4120" i="1"/>
  <c r="I4120" i="1"/>
  <c r="F4120" i="1"/>
  <c r="AL4119" i="1"/>
  <c r="AI4119" i="1" s="1"/>
  <c r="AH4119" i="1"/>
  <c r="U4119" i="1"/>
  <c r="Q4119" i="1"/>
  <c r="K4119" i="1"/>
  <c r="J4119" i="1"/>
  <c r="I4119" i="1"/>
  <c r="F4119" i="1"/>
  <c r="AL4118" i="1"/>
  <c r="AI4118" i="1" s="1"/>
  <c r="AH4118" i="1"/>
  <c r="U4118" i="1"/>
  <c r="Q4118" i="1"/>
  <c r="K4118" i="1"/>
  <c r="J4118" i="1"/>
  <c r="I4118" i="1"/>
  <c r="F4118" i="1"/>
  <c r="AL4117" i="1"/>
  <c r="AI4117" i="1" s="1"/>
  <c r="AH4117" i="1"/>
  <c r="U4117" i="1"/>
  <c r="Q4117" i="1"/>
  <c r="K4117" i="1"/>
  <c r="J4117" i="1"/>
  <c r="I4117" i="1"/>
  <c r="F4117" i="1"/>
  <c r="AL4116" i="1"/>
  <c r="AI4116" i="1" s="1"/>
  <c r="AH4116" i="1"/>
  <c r="U4116" i="1"/>
  <c r="Q4116" i="1"/>
  <c r="K4116" i="1"/>
  <c r="J4116" i="1"/>
  <c r="I4116" i="1"/>
  <c r="F4116" i="1"/>
  <c r="AL4115" i="1"/>
  <c r="AI4115" i="1" s="1"/>
  <c r="AH4115" i="1"/>
  <c r="U4115" i="1"/>
  <c r="Q4115" i="1"/>
  <c r="K4115" i="1"/>
  <c r="J4115" i="1"/>
  <c r="I4115" i="1"/>
  <c r="F4115" i="1"/>
  <c r="AL4114" i="1"/>
  <c r="AI4114" i="1" s="1"/>
  <c r="AH4114" i="1"/>
  <c r="U4114" i="1"/>
  <c r="Q4114" i="1"/>
  <c r="K4114" i="1"/>
  <c r="J4114" i="1"/>
  <c r="I4114" i="1"/>
  <c r="F4114" i="1"/>
  <c r="AL4113" i="1"/>
  <c r="AI4113" i="1" s="1"/>
  <c r="AH4113" i="1"/>
  <c r="U4113" i="1"/>
  <c r="Q4113" i="1"/>
  <c r="K4113" i="1"/>
  <c r="J4113" i="1"/>
  <c r="I4113" i="1"/>
  <c r="F4113" i="1"/>
  <c r="AL4112" i="1"/>
  <c r="AI4112" i="1" s="1"/>
  <c r="AH4112" i="1"/>
  <c r="U4112" i="1"/>
  <c r="Q4112" i="1"/>
  <c r="K4112" i="1"/>
  <c r="J4112" i="1"/>
  <c r="I4112" i="1"/>
  <c r="F4112" i="1"/>
  <c r="AL4111" i="1"/>
  <c r="AI4111" i="1" s="1"/>
  <c r="AH4111" i="1"/>
  <c r="U4111" i="1"/>
  <c r="Q4111" i="1"/>
  <c r="K4111" i="1"/>
  <c r="J4111" i="1"/>
  <c r="I4111" i="1"/>
  <c r="F4111" i="1"/>
  <c r="AL4110" i="1"/>
  <c r="AI4110" i="1" s="1"/>
  <c r="AH4110" i="1"/>
  <c r="U4110" i="1"/>
  <c r="Q4110" i="1"/>
  <c r="K4110" i="1"/>
  <c r="J4110" i="1"/>
  <c r="I4110" i="1"/>
  <c r="F4110" i="1"/>
  <c r="AL4109" i="1"/>
  <c r="AI4109" i="1" s="1"/>
  <c r="AH4109" i="1"/>
  <c r="U4109" i="1"/>
  <c r="Q4109" i="1"/>
  <c r="K4109" i="1"/>
  <c r="J4109" i="1"/>
  <c r="I4109" i="1"/>
  <c r="F4109" i="1"/>
  <c r="AL4108" i="1"/>
  <c r="AI4108" i="1" s="1"/>
  <c r="AH4108" i="1"/>
  <c r="U4108" i="1"/>
  <c r="Q4108" i="1"/>
  <c r="K4108" i="1"/>
  <c r="J4108" i="1"/>
  <c r="I4108" i="1"/>
  <c r="F4108" i="1"/>
  <c r="AL4107" i="1"/>
  <c r="AI4107" i="1" s="1"/>
  <c r="AH4107" i="1"/>
  <c r="U4107" i="1"/>
  <c r="Q4107" i="1"/>
  <c r="K4107" i="1"/>
  <c r="J4107" i="1"/>
  <c r="I4107" i="1"/>
  <c r="F4107" i="1"/>
  <c r="AL4106" i="1"/>
  <c r="AI4106" i="1" s="1"/>
  <c r="AH4106" i="1"/>
  <c r="U4106" i="1"/>
  <c r="Q4106" i="1"/>
  <c r="K4106" i="1"/>
  <c r="J4106" i="1"/>
  <c r="I4106" i="1"/>
  <c r="F4106" i="1"/>
  <c r="AL4105" i="1"/>
  <c r="AI4105" i="1" s="1"/>
  <c r="AH4105" i="1"/>
  <c r="U4105" i="1"/>
  <c r="Q4105" i="1"/>
  <c r="K4105" i="1"/>
  <c r="J4105" i="1"/>
  <c r="I4105" i="1"/>
  <c r="F4105" i="1"/>
  <c r="AL4104" i="1"/>
  <c r="AI4104" i="1" s="1"/>
  <c r="AH4104" i="1"/>
  <c r="U4104" i="1"/>
  <c r="Q4104" i="1"/>
  <c r="K4104" i="1"/>
  <c r="J4104" i="1"/>
  <c r="I4104" i="1"/>
  <c r="F4104" i="1"/>
  <c r="AL4103" i="1"/>
  <c r="AI4103" i="1" s="1"/>
  <c r="AH4103" i="1"/>
  <c r="U4103" i="1"/>
  <c r="Q4103" i="1"/>
  <c r="K4103" i="1"/>
  <c r="J4103" i="1"/>
  <c r="I4103" i="1"/>
  <c r="F4103" i="1"/>
  <c r="AL4102" i="1"/>
  <c r="AI4102" i="1" s="1"/>
  <c r="AH4102" i="1"/>
  <c r="U4102" i="1"/>
  <c r="Q4102" i="1"/>
  <c r="K4102" i="1"/>
  <c r="J4102" i="1"/>
  <c r="I4102" i="1"/>
  <c r="F4102" i="1"/>
  <c r="AL4101" i="1"/>
  <c r="AI4101" i="1" s="1"/>
  <c r="AH4101" i="1"/>
  <c r="U4101" i="1"/>
  <c r="Q4101" i="1"/>
  <c r="K4101" i="1"/>
  <c r="J4101" i="1"/>
  <c r="I4101" i="1"/>
  <c r="F4101" i="1"/>
  <c r="AL4100" i="1"/>
  <c r="AI4100" i="1" s="1"/>
  <c r="AH4100" i="1"/>
  <c r="U4100" i="1"/>
  <c r="Q4100" i="1"/>
  <c r="K4100" i="1"/>
  <c r="J4100" i="1"/>
  <c r="I4100" i="1"/>
  <c r="F4100" i="1"/>
  <c r="AL4099" i="1"/>
  <c r="AI4099" i="1" s="1"/>
  <c r="AH4099" i="1"/>
  <c r="U4099" i="1"/>
  <c r="Q4099" i="1"/>
  <c r="K4099" i="1"/>
  <c r="J4099" i="1"/>
  <c r="I4099" i="1"/>
  <c r="F4099" i="1"/>
  <c r="AL4098" i="1"/>
  <c r="AI4098" i="1" s="1"/>
  <c r="AH4098" i="1"/>
  <c r="U4098" i="1"/>
  <c r="Q4098" i="1"/>
  <c r="K4098" i="1"/>
  <c r="J4098" i="1"/>
  <c r="I4098" i="1"/>
  <c r="F4098" i="1"/>
  <c r="AL4097" i="1"/>
  <c r="AI4097" i="1" s="1"/>
  <c r="AH4097" i="1"/>
  <c r="U4097" i="1"/>
  <c r="Q4097" i="1"/>
  <c r="K4097" i="1"/>
  <c r="J4097" i="1"/>
  <c r="I4097" i="1"/>
  <c r="F4097" i="1"/>
  <c r="AL4096" i="1"/>
  <c r="AI4096" i="1" s="1"/>
  <c r="AH4096" i="1"/>
  <c r="U4096" i="1"/>
  <c r="Q4096" i="1"/>
  <c r="K4096" i="1"/>
  <c r="J4096" i="1"/>
  <c r="I4096" i="1"/>
  <c r="F4096" i="1"/>
  <c r="AL4095" i="1"/>
  <c r="AI4095" i="1" s="1"/>
  <c r="AH4095" i="1"/>
  <c r="U4095" i="1"/>
  <c r="Q4095" i="1"/>
  <c r="K4095" i="1"/>
  <c r="J4095" i="1"/>
  <c r="I4095" i="1"/>
  <c r="F4095" i="1"/>
  <c r="AL4094" i="1"/>
  <c r="AI4094" i="1" s="1"/>
  <c r="AH4094" i="1"/>
  <c r="U4094" i="1"/>
  <c r="Q4094" i="1"/>
  <c r="K4094" i="1"/>
  <c r="J4094" i="1"/>
  <c r="I4094" i="1"/>
  <c r="F4094" i="1"/>
  <c r="AL4093" i="1"/>
  <c r="AI4093" i="1" s="1"/>
  <c r="AH4093" i="1"/>
  <c r="U4093" i="1"/>
  <c r="Q4093" i="1"/>
  <c r="K4093" i="1"/>
  <c r="J4093" i="1"/>
  <c r="I4093" i="1"/>
  <c r="F4093" i="1"/>
  <c r="AL4092" i="1"/>
  <c r="AI4092" i="1" s="1"/>
  <c r="AH4092" i="1"/>
  <c r="U4092" i="1"/>
  <c r="Q4092" i="1"/>
  <c r="K4092" i="1"/>
  <c r="J4092" i="1"/>
  <c r="I4092" i="1"/>
  <c r="F4092" i="1"/>
  <c r="AL4091" i="1"/>
  <c r="AI4091" i="1" s="1"/>
  <c r="AH4091" i="1"/>
  <c r="U4091" i="1"/>
  <c r="Q4091" i="1"/>
  <c r="K4091" i="1"/>
  <c r="J4091" i="1"/>
  <c r="I4091" i="1"/>
  <c r="F4091" i="1"/>
  <c r="AL4090" i="1"/>
  <c r="AI4090" i="1" s="1"/>
  <c r="AH4090" i="1"/>
  <c r="U4090" i="1"/>
  <c r="Q4090" i="1"/>
  <c r="K4090" i="1"/>
  <c r="J4090" i="1"/>
  <c r="I4090" i="1"/>
  <c r="F4090" i="1"/>
  <c r="AL4089" i="1"/>
  <c r="AI4089" i="1" s="1"/>
  <c r="AH4089" i="1"/>
  <c r="U4089" i="1"/>
  <c r="Q4089" i="1"/>
  <c r="K4089" i="1"/>
  <c r="J4089" i="1"/>
  <c r="I4089" i="1"/>
  <c r="F4089" i="1"/>
  <c r="AL4088" i="1"/>
  <c r="AI4088" i="1" s="1"/>
  <c r="AH4088" i="1"/>
  <c r="U4088" i="1"/>
  <c r="Q4088" i="1"/>
  <c r="K4088" i="1"/>
  <c r="J4088" i="1"/>
  <c r="I4088" i="1"/>
  <c r="F4088" i="1"/>
  <c r="AL4087" i="1"/>
  <c r="AI4087" i="1" s="1"/>
  <c r="AH4087" i="1"/>
  <c r="U4087" i="1"/>
  <c r="Q4087" i="1"/>
  <c r="K4087" i="1"/>
  <c r="J4087" i="1"/>
  <c r="I4087" i="1"/>
  <c r="F4087" i="1"/>
  <c r="AL4086" i="1"/>
  <c r="AI4086" i="1" s="1"/>
  <c r="AH4086" i="1"/>
  <c r="U4086" i="1"/>
  <c r="Q4086" i="1"/>
  <c r="K4086" i="1"/>
  <c r="J4086" i="1"/>
  <c r="I4086" i="1"/>
  <c r="F4086" i="1"/>
  <c r="AL4085" i="1"/>
  <c r="AI4085" i="1" s="1"/>
  <c r="AH4085" i="1"/>
  <c r="U4085" i="1"/>
  <c r="Q4085" i="1"/>
  <c r="K4085" i="1"/>
  <c r="J4085" i="1"/>
  <c r="I4085" i="1"/>
  <c r="F4085" i="1"/>
  <c r="AL4084" i="1"/>
  <c r="AI4084" i="1" s="1"/>
  <c r="AH4084" i="1"/>
  <c r="U4084" i="1"/>
  <c r="Q4084" i="1"/>
  <c r="K4084" i="1"/>
  <c r="J4084" i="1"/>
  <c r="I4084" i="1"/>
  <c r="F4084" i="1"/>
  <c r="AL4083" i="1"/>
  <c r="AI4083" i="1" s="1"/>
  <c r="AH4083" i="1"/>
  <c r="U4083" i="1"/>
  <c r="Q4083" i="1"/>
  <c r="K4083" i="1"/>
  <c r="J4083" i="1"/>
  <c r="I4083" i="1"/>
  <c r="F4083" i="1"/>
  <c r="AL4082" i="1"/>
  <c r="AI4082" i="1" s="1"/>
  <c r="AH4082" i="1"/>
  <c r="U4082" i="1"/>
  <c r="Q4082" i="1"/>
  <c r="K4082" i="1"/>
  <c r="J4082" i="1"/>
  <c r="I4082" i="1"/>
  <c r="F4082" i="1"/>
  <c r="AL4081" i="1"/>
  <c r="AI4081" i="1" s="1"/>
  <c r="AH4081" i="1"/>
  <c r="U4081" i="1"/>
  <c r="Q4081" i="1"/>
  <c r="K4081" i="1"/>
  <c r="J4081" i="1"/>
  <c r="I4081" i="1"/>
  <c r="F4081" i="1"/>
  <c r="AL4080" i="1"/>
  <c r="AI4080" i="1" s="1"/>
  <c r="AH4080" i="1"/>
  <c r="U4080" i="1"/>
  <c r="Q4080" i="1"/>
  <c r="K4080" i="1"/>
  <c r="J4080" i="1"/>
  <c r="I4080" i="1"/>
  <c r="F4080" i="1"/>
  <c r="AL4079" i="1"/>
  <c r="AI4079" i="1" s="1"/>
  <c r="AH4079" i="1"/>
  <c r="U4079" i="1"/>
  <c r="Q4079" i="1"/>
  <c r="K4079" i="1"/>
  <c r="J4079" i="1"/>
  <c r="I4079" i="1"/>
  <c r="F4079" i="1"/>
  <c r="AL4078" i="1"/>
  <c r="AI4078" i="1" s="1"/>
  <c r="AH4078" i="1"/>
  <c r="U4078" i="1"/>
  <c r="Q4078" i="1"/>
  <c r="K4078" i="1"/>
  <c r="J4078" i="1"/>
  <c r="I4078" i="1"/>
  <c r="F4078" i="1"/>
  <c r="AL4077" i="1"/>
  <c r="AI4077" i="1" s="1"/>
  <c r="AH4077" i="1"/>
  <c r="U4077" i="1"/>
  <c r="Q4077" i="1"/>
  <c r="K4077" i="1"/>
  <c r="J4077" i="1"/>
  <c r="I4077" i="1"/>
  <c r="F4077" i="1"/>
  <c r="AL4076" i="1"/>
  <c r="AI4076" i="1" s="1"/>
  <c r="AH4076" i="1"/>
  <c r="U4076" i="1"/>
  <c r="Q4076" i="1"/>
  <c r="K4076" i="1"/>
  <c r="J4076" i="1"/>
  <c r="I4076" i="1"/>
  <c r="F4076" i="1"/>
  <c r="AL4075" i="1"/>
  <c r="AI4075" i="1" s="1"/>
  <c r="AH4075" i="1"/>
  <c r="U4075" i="1"/>
  <c r="Q4075" i="1"/>
  <c r="K4075" i="1"/>
  <c r="J4075" i="1"/>
  <c r="I4075" i="1"/>
  <c r="F4075" i="1"/>
  <c r="AL4074" i="1"/>
  <c r="AI4074" i="1" s="1"/>
  <c r="AH4074" i="1"/>
  <c r="U4074" i="1"/>
  <c r="Q4074" i="1"/>
  <c r="K4074" i="1"/>
  <c r="J4074" i="1"/>
  <c r="I4074" i="1"/>
  <c r="F4074" i="1"/>
  <c r="AL4073" i="1"/>
  <c r="AI4073" i="1" s="1"/>
  <c r="AH4073" i="1"/>
  <c r="U4073" i="1"/>
  <c r="Q4073" i="1"/>
  <c r="K4073" i="1"/>
  <c r="J4073" i="1"/>
  <c r="I4073" i="1"/>
  <c r="F4073" i="1"/>
  <c r="AL4072" i="1"/>
  <c r="AI4072" i="1" s="1"/>
  <c r="AH4072" i="1"/>
  <c r="U4072" i="1"/>
  <c r="Q4072" i="1"/>
  <c r="K4072" i="1"/>
  <c r="J4072" i="1"/>
  <c r="I4072" i="1"/>
  <c r="F4072" i="1"/>
  <c r="AL4071" i="1"/>
  <c r="AI4071" i="1" s="1"/>
  <c r="AH4071" i="1"/>
  <c r="U4071" i="1"/>
  <c r="Q4071" i="1"/>
  <c r="K4071" i="1"/>
  <c r="J4071" i="1"/>
  <c r="I4071" i="1"/>
  <c r="F4071" i="1"/>
  <c r="AL4070" i="1"/>
  <c r="AI4070" i="1" s="1"/>
  <c r="AH4070" i="1"/>
  <c r="U4070" i="1"/>
  <c r="Q4070" i="1"/>
  <c r="K4070" i="1"/>
  <c r="J4070" i="1"/>
  <c r="I4070" i="1"/>
  <c r="F4070" i="1"/>
  <c r="AL4069" i="1"/>
  <c r="AI4069" i="1" s="1"/>
  <c r="AH4069" i="1"/>
  <c r="U4069" i="1"/>
  <c r="Q4069" i="1"/>
  <c r="K4069" i="1"/>
  <c r="J4069" i="1"/>
  <c r="I4069" i="1"/>
  <c r="F4069" i="1"/>
  <c r="AL4068" i="1"/>
  <c r="AI4068" i="1" s="1"/>
  <c r="AH4068" i="1"/>
  <c r="U4068" i="1"/>
  <c r="Q4068" i="1"/>
  <c r="K4068" i="1"/>
  <c r="J4068" i="1"/>
  <c r="I4068" i="1"/>
  <c r="F4068" i="1"/>
  <c r="AL4067" i="1"/>
  <c r="AI4067" i="1" s="1"/>
  <c r="AH4067" i="1"/>
  <c r="U4067" i="1"/>
  <c r="Q4067" i="1"/>
  <c r="K4067" i="1"/>
  <c r="J4067" i="1"/>
  <c r="I4067" i="1"/>
  <c r="F4067" i="1"/>
  <c r="AL4066" i="1"/>
  <c r="AI4066" i="1" s="1"/>
  <c r="AH4066" i="1"/>
  <c r="U4066" i="1"/>
  <c r="Q4066" i="1"/>
  <c r="K4066" i="1"/>
  <c r="J4066" i="1"/>
  <c r="I4066" i="1"/>
  <c r="F4066" i="1"/>
  <c r="AL4065" i="1"/>
  <c r="AI4065" i="1" s="1"/>
  <c r="AH4065" i="1"/>
  <c r="U4065" i="1"/>
  <c r="Q4065" i="1"/>
  <c r="K4065" i="1"/>
  <c r="J4065" i="1"/>
  <c r="I4065" i="1"/>
  <c r="F4065" i="1"/>
  <c r="AL4064" i="1"/>
  <c r="AI4064" i="1" s="1"/>
  <c r="AH4064" i="1"/>
  <c r="U4064" i="1"/>
  <c r="Q4064" i="1"/>
  <c r="K4064" i="1"/>
  <c r="J4064" i="1"/>
  <c r="I4064" i="1"/>
  <c r="F4064" i="1"/>
  <c r="AL4063" i="1"/>
  <c r="AI4063" i="1" s="1"/>
  <c r="AH4063" i="1"/>
  <c r="U4063" i="1"/>
  <c r="Q4063" i="1"/>
  <c r="K4063" i="1"/>
  <c r="J4063" i="1"/>
  <c r="I4063" i="1"/>
  <c r="F4063" i="1"/>
  <c r="AL4062" i="1"/>
  <c r="AI4062" i="1" s="1"/>
  <c r="AH4062" i="1"/>
  <c r="U4062" i="1"/>
  <c r="Q4062" i="1"/>
  <c r="K4062" i="1"/>
  <c r="J4062" i="1"/>
  <c r="I4062" i="1"/>
  <c r="F4062" i="1"/>
  <c r="AL4061" i="1"/>
  <c r="AI4061" i="1" s="1"/>
  <c r="AH4061" i="1"/>
  <c r="U4061" i="1"/>
  <c r="Q4061" i="1"/>
  <c r="K4061" i="1"/>
  <c r="J4061" i="1"/>
  <c r="I4061" i="1"/>
  <c r="F4061" i="1"/>
  <c r="AL4060" i="1"/>
  <c r="AI4060" i="1" s="1"/>
  <c r="AH4060" i="1"/>
  <c r="U4060" i="1"/>
  <c r="Q4060" i="1"/>
  <c r="K4060" i="1"/>
  <c r="J4060" i="1"/>
  <c r="I4060" i="1"/>
  <c r="F4060" i="1"/>
  <c r="AL4059" i="1"/>
  <c r="AI4059" i="1" s="1"/>
  <c r="AH4059" i="1"/>
  <c r="U4059" i="1"/>
  <c r="Q4059" i="1"/>
  <c r="K4059" i="1"/>
  <c r="J4059" i="1"/>
  <c r="I4059" i="1"/>
  <c r="F4059" i="1"/>
  <c r="AL4058" i="1"/>
  <c r="AI4058" i="1" s="1"/>
  <c r="AH4058" i="1"/>
  <c r="U4058" i="1"/>
  <c r="Q4058" i="1"/>
  <c r="K4058" i="1"/>
  <c r="J4058" i="1"/>
  <c r="I4058" i="1"/>
  <c r="F4058" i="1"/>
  <c r="AL4057" i="1"/>
  <c r="AI4057" i="1" s="1"/>
  <c r="AH4057" i="1"/>
  <c r="U4057" i="1"/>
  <c r="Q4057" i="1"/>
  <c r="K4057" i="1"/>
  <c r="J4057" i="1"/>
  <c r="I4057" i="1"/>
  <c r="F4057" i="1"/>
  <c r="AL4056" i="1"/>
  <c r="AI4056" i="1" s="1"/>
  <c r="AH4056" i="1"/>
  <c r="U4056" i="1"/>
  <c r="Q4056" i="1"/>
  <c r="K4056" i="1"/>
  <c r="J4056" i="1"/>
  <c r="I4056" i="1"/>
  <c r="F4056" i="1"/>
  <c r="AL4055" i="1"/>
  <c r="AI4055" i="1" s="1"/>
  <c r="AH4055" i="1"/>
  <c r="U4055" i="1"/>
  <c r="Q4055" i="1"/>
  <c r="K4055" i="1"/>
  <c r="J4055" i="1"/>
  <c r="I4055" i="1"/>
  <c r="F4055" i="1"/>
  <c r="AL4054" i="1"/>
  <c r="AI4054" i="1" s="1"/>
  <c r="AH4054" i="1"/>
  <c r="U4054" i="1"/>
  <c r="Q4054" i="1"/>
  <c r="K4054" i="1"/>
  <c r="J4054" i="1"/>
  <c r="I4054" i="1"/>
  <c r="F4054" i="1"/>
  <c r="AL4053" i="1"/>
  <c r="AI4053" i="1" s="1"/>
  <c r="AH4053" i="1"/>
  <c r="U4053" i="1"/>
  <c r="Q4053" i="1"/>
  <c r="K4053" i="1"/>
  <c r="J4053" i="1"/>
  <c r="I4053" i="1"/>
  <c r="F4053" i="1"/>
  <c r="AL4052" i="1"/>
  <c r="AI4052" i="1" s="1"/>
  <c r="AH4052" i="1"/>
  <c r="U4052" i="1"/>
  <c r="Q4052" i="1"/>
  <c r="K4052" i="1"/>
  <c r="J4052" i="1"/>
  <c r="I4052" i="1"/>
  <c r="F4052" i="1"/>
  <c r="AL4051" i="1"/>
  <c r="AI4051" i="1" s="1"/>
  <c r="AH4051" i="1"/>
  <c r="U4051" i="1"/>
  <c r="Q4051" i="1"/>
  <c r="K4051" i="1"/>
  <c r="J4051" i="1"/>
  <c r="I4051" i="1"/>
  <c r="F4051" i="1"/>
  <c r="AL4050" i="1"/>
  <c r="AI4050" i="1" s="1"/>
  <c r="AH4050" i="1"/>
  <c r="U4050" i="1"/>
  <c r="Q4050" i="1"/>
  <c r="K4050" i="1"/>
  <c r="J4050" i="1"/>
  <c r="I4050" i="1"/>
  <c r="F4050" i="1"/>
  <c r="AL4049" i="1"/>
  <c r="AI4049" i="1" s="1"/>
  <c r="AH4049" i="1"/>
  <c r="U4049" i="1"/>
  <c r="Q4049" i="1"/>
  <c r="K4049" i="1"/>
  <c r="J4049" i="1"/>
  <c r="I4049" i="1"/>
  <c r="F4049" i="1"/>
  <c r="AL4048" i="1"/>
  <c r="AI4048" i="1" s="1"/>
  <c r="AH4048" i="1"/>
  <c r="U4048" i="1"/>
  <c r="Q4048" i="1"/>
  <c r="K4048" i="1"/>
  <c r="J4048" i="1"/>
  <c r="I4048" i="1"/>
  <c r="F4048" i="1"/>
  <c r="AL4047" i="1"/>
  <c r="AI4047" i="1" s="1"/>
  <c r="AH4047" i="1"/>
  <c r="U4047" i="1"/>
  <c r="Q4047" i="1"/>
  <c r="K4047" i="1"/>
  <c r="J4047" i="1"/>
  <c r="I4047" i="1"/>
  <c r="F4047" i="1"/>
  <c r="AL4046" i="1"/>
  <c r="AI4046" i="1" s="1"/>
  <c r="AH4046" i="1"/>
  <c r="U4046" i="1"/>
  <c r="Q4046" i="1"/>
  <c r="K4046" i="1"/>
  <c r="J4046" i="1"/>
  <c r="I4046" i="1"/>
  <c r="F4046" i="1"/>
  <c r="AL4045" i="1"/>
  <c r="AI4045" i="1" s="1"/>
  <c r="AH4045" i="1"/>
  <c r="U4045" i="1"/>
  <c r="Q4045" i="1"/>
  <c r="K4045" i="1"/>
  <c r="J4045" i="1"/>
  <c r="I4045" i="1"/>
  <c r="F4045" i="1"/>
  <c r="AL4044" i="1"/>
  <c r="AI4044" i="1" s="1"/>
  <c r="AH4044" i="1"/>
  <c r="U4044" i="1"/>
  <c r="Q4044" i="1"/>
  <c r="K4044" i="1"/>
  <c r="J4044" i="1"/>
  <c r="I4044" i="1"/>
  <c r="F4044" i="1"/>
  <c r="AL4043" i="1"/>
  <c r="AI4043" i="1" s="1"/>
  <c r="AH4043" i="1"/>
  <c r="U4043" i="1"/>
  <c r="Q4043" i="1"/>
  <c r="K4043" i="1"/>
  <c r="J4043" i="1"/>
  <c r="I4043" i="1"/>
  <c r="F4043" i="1"/>
  <c r="AL4042" i="1"/>
  <c r="AI4042" i="1" s="1"/>
  <c r="AH4042" i="1"/>
  <c r="U4042" i="1"/>
  <c r="Q4042" i="1"/>
  <c r="K4042" i="1"/>
  <c r="J4042" i="1"/>
  <c r="I4042" i="1"/>
  <c r="F4042" i="1"/>
  <c r="AL4041" i="1"/>
  <c r="AI4041" i="1" s="1"/>
  <c r="AH4041" i="1"/>
  <c r="U4041" i="1"/>
  <c r="Q4041" i="1"/>
  <c r="K4041" i="1"/>
  <c r="J4041" i="1"/>
  <c r="I4041" i="1"/>
  <c r="F4041" i="1"/>
  <c r="AL4040" i="1"/>
  <c r="AI4040" i="1" s="1"/>
  <c r="AH4040" i="1"/>
  <c r="U4040" i="1"/>
  <c r="Q4040" i="1"/>
  <c r="K4040" i="1"/>
  <c r="J4040" i="1"/>
  <c r="I4040" i="1"/>
  <c r="F4040" i="1"/>
  <c r="AL4039" i="1"/>
  <c r="AI4039" i="1" s="1"/>
  <c r="AH4039" i="1"/>
  <c r="U4039" i="1"/>
  <c r="Q4039" i="1"/>
  <c r="K4039" i="1"/>
  <c r="J4039" i="1"/>
  <c r="I4039" i="1"/>
  <c r="F4039" i="1"/>
  <c r="AL4038" i="1"/>
  <c r="AI4038" i="1" s="1"/>
  <c r="AH4038" i="1"/>
  <c r="U4038" i="1"/>
  <c r="Q4038" i="1"/>
  <c r="K4038" i="1"/>
  <c r="J4038" i="1"/>
  <c r="I4038" i="1"/>
  <c r="F4038" i="1"/>
  <c r="AL4037" i="1"/>
  <c r="AI4037" i="1" s="1"/>
  <c r="AH4037" i="1"/>
  <c r="U4037" i="1"/>
  <c r="Q4037" i="1"/>
  <c r="K4037" i="1"/>
  <c r="J4037" i="1"/>
  <c r="I4037" i="1"/>
  <c r="F4037" i="1"/>
  <c r="AL4036" i="1"/>
  <c r="AI4036" i="1" s="1"/>
  <c r="AH4036" i="1"/>
  <c r="U4036" i="1"/>
  <c r="Q4036" i="1"/>
  <c r="K4036" i="1"/>
  <c r="J4036" i="1"/>
  <c r="I4036" i="1"/>
  <c r="F4036" i="1"/>
  <c r="AL4035" i="1"/>
  <c r="AI4035" i="1" s="1"/>
  <c r="AH4035" i="1"/>
  <c r="U4035" i="1"/>
  <c r="Q4035" i="1"/>
  <c r="K4035" i="1"/>
  <c r="J4035" i="1"/>
  <c r="I4035" i="1"/>
  <c r="F4035" i="1"/>
  <c r="AL4034" i="1"/>
  <c r="AI4034" i="1" s="1"/>
  <c r="AH4034" i="1"/>
  <c r="U4034" i="1"/>
  <c r="Q4034" i="1"/>
  <c r="K4034" i="1"/>
  <c r="J4034" i="1"/>
  <c r="I4034" i="1"/>
  <c r="F4034" i="1"/>
  <c r="AL4033" i="1"/>
  <c r="AI4033" i="1" s="1"/>
  <c r="AH4033" i="1"/>
  <c r="U4033" i="1"/>
  <c r="Q4033" i="1"/>
  <c r="K4033" i="1"/>
  <c r="J4033" i="1"/>
  <c r="I4033" i="1"/>
  <c r="F4033" i="1"/>
  <c r="AL4032" i="1"/>
  <c r="AI4032" i="1" s="1"/>
  <c r="AH4032" i="1"/>
  <c r="U4032" i="1"/>
  <c r="Q4032" i="1"/>
  <c r="K4032" i="1"/>
  <c r="J4032" i="1"/>
  <c r="I4032" i="1"/>
  <c r="F4032" i="1"/>
  <c r="AL4031" i="1"/>
  <c r="AI4031" i="1" s="1"/>
  <c r="AH4031" i="1"/>
  <c r="U4031" i="1"/>
  <c r="Q4031" i="1"/>
  <c r="K4031" i="1"/>
  <c r="J4031" i="1"/>
  <c r="I4031" i="1"/>
  <c r="F4031" i="1"/>
  <c r="AL4030" i="1"/>
  <c r="AI4030" i="1" s="1"/>
  <c r="AH4030" i="1"/>
  <c r="U4030" i="1"/>
  <c r="Q4030" i="1"/>
  <c r="K4030" i="1"/>
  <c r="J4030" i="1"/>
  <c r="I4030" i="1"/>
  <c r="F4030" i="1"/>
  <c r="AL4029" i="1"/>
  <c r="AI4029" i="1" s="1"/>
  <c r="AH4029" i="1"/>
  <c r="U4029" i="1"/>
  <c r="Q4029" i="1"/>
  <c r="K4029" i="1"/>
  <c r="J4029" i="1"/>
  <c r="I4029" i="1"/>
  <c r="F4029" i="1"/>
  <c r="AL4028" i="1"/>
  <c r="AI4028" i="1" s="1"/>
  <c r="AH4028" i="1"/>
  <c r="U4028" i="1"/>
  <c r="Q4028" i="1"/>
  <c r="K4028" i="1"/>
  <c r="J4028" i="1"/>
  <c r="I4028" i="1"/>
  <c r="F4028" i="1"/>
  <c r="AL4027" i="1"/>
  <c r="AI4027" i="1" s="1"/>
  <c r="AH4027" i="1"/>
  <c r="U4027" i="1"/>
  <c r="Q4027" i="1"/>
  <c r="K4027" i="1"/>
  <c r="J4027" i="1"/>
  <c r="I4027" i="1"/>
  <c r="F4027" i="1"/>
  <c r="AL4026" i="1"/>
  <c r="AI4026" i="1" s="1"/>
  <c r="AH4026" i="1"/>
  <c r="U4026" i="1"/>
  <c r="Q4026" i="1"/>
  <c r="K4026" i="1"/>
  <c r="J4026" i="1"/>
  <c r="I4026" i="1"/>
  <c r="F4026" i="1"/>
  <c r="AL4025" i="1"/>
  <c r="AI4025" i="1" s="1"/>
  <c r="AH4025" i="1"/>
  <c r="U4025" i="1"/>
  <c r="Q4025" i="1"/>
  <c r="K4025" i="1"/>
  <c r="J4025" i="1"/>
  <c r="I4025" i="1"/>
  <c r="F4025" i="1"/>
  <c r="AL4024" i="1"/>
  <c r="AI4024" i="1" s="1"/>
  <c r="AH4024" i="1"/>
  <c r="U4024" i="1"/>
  <c r="Q4024" i="1"/>
  <c r="K4024" i="1"/>
  <c r="J4024" i="1"/>
  <c r="I4024" i="1"/>
  <c r="F4024" i="1"/>
  <c r="AL4023" i="1"/>
  <c r="AI4023" i="1" s="1"/>
  <c r="AH4023" i="1"/>
  <c r="U4023" i="1"/>
  <c r="Q4023" i="1"/>
  <c r="K4023" i="1"/>
  <c r="J4023" i="1"/>
  <c r="I4023" i="1"/>
  <c r="F4023" i="1"/>
  <c r="AL4022" i="1"/>
  <c r="AI4022" i="1" s="1"/>
  <c r="AH4022" i="1"/>
  <c r="U4022" i="1"/>
  <c r="Q4022" i="1"/>
  <c r="K4022" i="1"/>
  <c r="J4022" i="1"/>
  <c r="I4022" i="1"/>
  <c r="F4022" i="1"/>
  <c r="AL4021" i="1"/>
  <c r="AI4021" i="1" s="1"/>
  <c r="AH4021" i="1"/>
  <c r="U4021" i="1"/>
  <c r="Q4021" i="1"/>
  <c r="K4021" i="1"/>
  <c r="J4021" i="1"/>
  <c r="I4021" i="1"/>
  <c r="F4021" i="1"/>
  <c r="AL4020" i="1"/>
  <c r="AI4020" i="1" s="1"/>
  <c r="AH4020" i="1"/>
  <c r="U4020" i="1"/>
  <c r="Q4020" i="1"/>
  <c r="K4020" i="1"/>
  <c r="J4020" i="1"/>
  <c r="I4020" i="1"/>
  <c r="F4020" i="1"/>
  <c r="AL4019" i="1"/>
  <c r="AI4019" i="1" s="1"/>
  <c r="AH4019" i="1"/>
  <c r="U4019" i="1"/>
  <c r="Q4019" i="1"/>
  <c r="K4019" i="1"/>
  <c r="J4019" i="1"/>
  <c r="I4019" i="1"/>
  <c r="F4019" i="1"/>
  <c r="AL4018" i="1"/>
  <c r="AI4018" i="1" s="1"/>
  <c r="AH4018" i="1"/>
  <c r="U4018" i="1"/>
  <c r="Q4018" i="1"/>
  <c r="K4018" i="1"/>
  <c r="J4018" i="1"/>
  <c r="I4018" i="1"/>
  <c r="F4018" i="1"/>
  <c r="AL4017" i="1"/>
  <c r="AI4017" i="1" s="1"/>
  <c r="AH4017" i="1"/>
  <c r="U4017" i="1"/>
  <c r="Q4017" i="1"/>
  <c r="K4017" i="1"/>
  <c r="J4017" i="1"/>
  <c r="I4017" i="1"/>
  <c r="F4017" i="1"/>
  <c r="AL4016" i="1"/>
  <c r="AI4016" i="1" s="1"/>
  <c r="AH4016" i="1"/>
  <c r="U4016" i="1"/>
  <c r="Q4016" i="1"/>
  <c r="K4016" i="1"/>
  <c r="J4016" i="1"/>
  <c r="I4016" i="1"/>
  <c r="F4016" i="1"/>
  <c r="AL4015" i="1"/>
  <c r="AI4015" i="1" s="1"/>
  <c r="AH4015" i="1"/>
  <c r="U4015" i="1"/>
  <c r="Q4015" i="1"/>
  <c r="K4015" i="1"/>
  <c r="J4015" i="1"/>
  <c r="I4015" i="1"/>
  <c r="F4015" i="1"/>
  <c r="AL4014" i="1"/>
  <c r="AI4014" i="1" s="1"/>
  <c r="AH4014" i="1"/>
  <c r="U4014" i="1"/>
  <c r="Q4014" i="1"/>
  <c r="K4014" i="1"/>
  <c r="J4014" i="1"/>
  <c r="I4014" i="1"/>
  <c r="F4014" i="1"/>
  <c r="AL4013" i="1"/>
  <c r="AI4013" i="1" s="1"/>
  <c r="AH4013" i="1"/>
  <c r="U4013" i="1"/>
  <c r="Q4013" i="1"/>
  <c r="K4013" i="1"/>
  <c r="J4013" i="1"/>
  <c r="I4013" i="1"/>
  <c r="F4013" i="1"/>
  <c r="AL4012" i="1"/>
  <c r="AI4012" i="1" s="1"/>
  <c r="AH4012" i="1"/>
  <c r="U4012" i="1"/>
  <c r="Q4012" i="1"/>
  <c r="K4012" i="1"/>
  <c r="J4012" i="1"/>
  <c r="I4012" i="1"/>
  <c r="F4012" i="1"/>
  <c r="AL4011" i="1"/>
  <c r="AI4011" i="1" s="1"/>
  <c r="AH4011" i="1"/>
  <c r="U4011" i="1"/>
  <c r="Q4011" i="1"/>
  <c r="K4011" i="1"/>
  <c r="J4011" i="1"/>
  <c r="I4011" i="1"/>
  <c r="F4011" i="1"/>
  <c r="AL4010" i="1"/>
  <c r="AI4010" i="1" s="1"/>
  <c r="AH4010" i="1"/>
  <c r="U4010" i="1"/>
  <c r="Q4010" i="1"/>
  <c r="K4010" i="1"/>
  <c r="J4010" i="1"/>
  <c r="I4010" i="1"/>
  <c r="F4010" i="1"/>
  <c r="AL4009" i="1"/>
  <c r="AI4009" i="1" s="1"/>
  <c r="AH4009" i="1"/>
  <c r="U4009" i="1"/>
  <c r="Q4009" i="1"/>
  <c r="K4009" i="1"/>
  <c r="J4009" i="1"/>
  <c r="I4009" i="1"/>
  <c r="F4009" i="1"/>
  <c r="AL4008" i="1"/>
  <c r="AI4008" i="1" s="1"/>
  <c r="AH4008" i="1"/>
  <c r="U4008" i="1"/>
  <c r="Q4008" i="1"/>
  <c r="K4008" i="1"/>
  <c r="J4008" i="1"/>
  <c r="I4008" i="1"/>
  <c r="F4008" i="1"/>
  <c r="AL4007" i="1"/>
  <c r="AI4007" i="1" s="1"/>
  <c r="AH4007" i="1"/>
  <c r="U4007" i="1"/>
  <c r="Q4007" i="1"/>
  <c r="K4007" i="1"/>
  <c r="J4007" i="1"/>
  <c r="I4007" i="1"/>
  <c r="F4007" i="1"/>
  <c r="AL4006" i="1"/>
  <c r="AI4006" i="1" s="1"/>
  <c r="AH4006" i="1"/>
  <c r="U4006" i="1"/>
  <c r="Q4006" i="1"/>
  <c r="K4006" i="1"/>
  <c r="J4006" i="1"/>
  <c r="I4006" i="1"/>
  <c r="F4006" i="1"/>
  <c r="AL4005" i="1"/>
  <c r="AI4005" i="1" s="1"/>
  <c r="AH4005" i="1"/>
  <c r="U4005" i="1"/>
  <c r="Q4005" i="1"/>
  <c r="K4005" i="1"/>
  <c r="J4005" i="1"/>
  <c r="I4005" i="1"/>
  <c r="F4005" i="1"/>
  <c r="AL4004" i="1"/>
  <c r="AI4004" i="1" s="1"/>
  <c r="AH4004" i="1"/>
  <c r="U4004" i="1"/>
  <c r="Q4004" i="1"/>
  <c r="K4004" i="1"/>
  <c r="J4004" i="1"/>
  <c r="I4004" i="1"/>
  <c r="F4004" i="1"/>
  <c r="AL4003" i="1"/>
  <c r="AI4003" i="1" s="1"/>
  <c r="AH4003" i="1"/>
  <c r="U4003" i="1"/>
  <c r="Q4003" i="1"/>
  <c r="K4003" i="1"/>
  <c r="J4003" i="1"/>
  <c r="I4003" i="1"/>
  <c r="F4003" i="1"/>
  <c r="AL4002" i="1"/>
  <c r="AI4002" i="1" s="1"/>
  <c r="AH4002" i="1"/>
  <c r="U4002" i="1"/>
  <c r="Q4002" i="1"/>
  <c r="K4002" i="1"/>
  <c r="J4002" i="1"/>
  <c r="I4002" i="1"/>
  <c r="F4002" i="1"/>
  <c r="AL4001" i="1"/>
  <c r="AI4001" i="1" s="1"/>
  <c r="AH4001" i="1"/>
  <c r="U4001" i="1"/>
  <c r="Q4001" i="1"/>
  <c r="K4001" i="1"/>
  <c r="J4001" i="1"/>
  <c r="I4001" i="1"/>
  <c r="F4001" i="1"/>
  <c r="AL4000" i="1"/>
  <c r="AI4000" i="1" s="1"/>
  <c r="AH4000" i="1"/>
  <c r="U4000" i="1"/>
  <c r="Q4000" i="1"/>
  <c r="K4000" i="1"/>
  <c r="J4000" i="1"/>
  <c r="I4000" i="1"/>
  <c r="F4000" i="1"/>
  <c r="AL3999" i="1"/>
  <c r="AI3999" i="1" s="1"/>
  <c r="AH3999" i="1"/>
  <c r="U3999" i="1"/>
  <c r="Q3999" i="1"/>
  <c r="K3999" i="1"/>
  <c r="J3999" i="1"/>
  <c r="I3999" i="1"/>
  <c r="F3999" i="1"/>
  <c r="AL3998" i="1"/>
  <c r="AI3998" i="1" s="1"/>
  <c r="AH3998" i="1"/>
  <c r="U3998" i="1"/>
  <c r="Q3998" i="1"/>
  <c r="K3998" i="1"/>
  <c r="J3998" i="1"/>
  <c r="I3998" i="1"/>
  <c r="F3998" i="1"/>
  <c r="AL3997" i="1"/>
  <c r="AI3997" i="1" s="1"/>
  <c r="AH3997" i="1"/>
  <c r="U3997" i="1"/>
  <c r="Q3997" i="1"/>
  <c r="K3997" i="1"/>
  <c r="J3997" i="1"/>
  <c r="I3997" i="1"/>
  <c r="F3997" i="1"/>
  <c r="AL3996" i="1"/>
  <c r="AI3996" i="1" s="1"/>
  <c r="AH3996" i="1"/>
  <c r="U3996" i="1"/>
  <c r="Q3996" i="1"/>
  <c r="K3996" i="1"/>
  <c r="J3996" i="1"/>
  <c r="I3996" i="1"/>
  <c r="F3996" i="1"/>
  <c r="AL3995" i="1"/>
  <c r="AI3995" i="1" s="1"/>
  <c r="AH3995" i="1"/>
  <c r="U3995" i="1"/>
  <c r="Q3995" i="1"/>
  <c r="K3995" i="1"/>
  <c r="J3995" i="1"/>
  <c r="I3995" i="1"/>
  <c r="F3995" i="1"/>
  <c r="AL3994" i="1"/>
  <c r="AI3994" i="1" s="1"/>
  <c r="AH3994" i="1"/>
  <c r="U3994" i="1"/>
  <c r="Q3994" i="1"/>
  <c r="K3994" i="1"/>
  <c r="J3994" i="1"/>
  <c r="I3994" i="1"/>
  <c r="F3994" i="1"/>
  <c r="AL3993" i="1"/>
  <c r="AI3993" i="1" s="1"/>
  <c r="AH3993" i="1"/>
  <c r="U3993" i="1"/>
  <c r="Q3993" i="1"/>
  <c r="K3993" i="1"/>
  <c r="J3993" i="1"/>
  <c r="I3993" i="1"/>
  <c r="F3993" i="1"/>
  <c r="AL3992" i="1"/>
  <c r="AI3992" i="1" s="1"/>
  <c r="AH3992" i="1"/>
  <c r="U3992" i="1"/>
  <c r="Q3992" i="1"/>
  <c r="K3992" i="1"/>
  <c r="J3992" i="1"/>
  <c r="I3992" i="1"/>
  <c r="F3992" i="1"/>
  <c r="AL3991" i="1"/>
  <c r="AI3991" i="1" s="1"/>
  <c r="AH3991" i="1"/>
  <c r="U3991" i="1"/>
  <c r="Q3991" i="1"/>
  <c r="K3991" i="1"/>
  <c r="J3991" i="1"/>
  <c r="I3991" i="1"/>
  <c r="F3991" i="1"/>
  <c r="AL3990" i="1"/>
  <c r="AI3990" i="1" s="1"/>
  <c r="AH3990" i="1"/>
  <c r="U3990" i="1"/>
  <c r="Q3990" i="1"/>
  <c r="K3990" i="1"/>
  <c r="J3990" i="1"/>
  <c r="I3990" i="1"/>
  <c r="F3990" i="1"/>
  <c r="AL3989" i="1"/>
  <c r="AI3989" i="1" s="1"/>
  <c r="AH3989" i="1"/>
  <c r="U3989" i="1"/>
  <c r="Q3989" i="1"/>
  <c r="K3989" i="1"/>
  <c r="J3989" i="1"/>
  <c r="I3989" i="1"/>
  <c r="F3989" i="1"/>
  <c r="AL3988" i="1"/>
  <c r="AI3988" i="1" s="1"/>
  <c r="AH3988" i="1"/>
  <c r="U3988" i="1"/>
  <c r="Q3988" i="1"/>
  <c r="K3988" i="1"/>
  <c r="J3988" i="1"/>
  <c r="I3988" i="1"/>
  <c r="F3988" i="1"/>
  <c r="AL3987" i="1"/>
  <c r="AI3987" i="1" s="1"/>
  <c r="AH3987" i="1"/>
  <c r="U3987" i="1"/>
  <c r="Q3987" i="1"/>
  <c r="K3987" i="1"/>
  <c r="J3987" i="1"/>
  <c r="I3987" i="1"/>
  <c r="F3987" i="1"/>
  <c r="AL3986" i="1"/>
  <c r="AI3986" i="1" s="1"/>
  <c r="AH3986" i="1"/>
  <c r="U3986" i="1"/>
  <c r="Q3986" i="1"/>
  <c r="K3986" i="1"/>
  <c r="J3986" i="1"/>
  <c r="I3986" i="1"/>
  <c r="F3986" i="1"/>
  <c r="AL3985" i="1"/>
  <c r="AI3985" i="1" s="1"/>
  <c r="AH3985" i="1"/>
  <c r="U3985" i="1"/>
  <c r="Q3985" i="1"/>
  <c r="K3985" i="1"/>
  <c r="J3985" i="1"/>
  <c r="I3985" i="1"/>
  <c r="F3985" i="1"/>
  <c r="AL3984" i="1"/>
  <c r="AI3984" i="1" s="1"/>
  <c r="AH3984" i="1"/>
  <c r="U3984" i="1"/>
  <c r="Q3984" i="1"/>
  <c r="K3984" i="1"/>
  <c r="J3984" i="1"/>
  <c r="I3984" i="1"/>
  <c r="F3984" i="1"/>
  <c r="AL3983" i="1"/>
  <c r="AI3983" i="1" s="1"/>
  <c r="AH3983" i="1"/>
  <c r="U3983" i="1"/>
  <c r="Q3983" i="1"/>
  <c r="K3983" i="1"/>
  <c r="J3983" i="1"/>
  <c r="I3983" i="1"/>
  <c r="F3983" i="1"/>
  <c r="AL3982" i="1"/>
  <c r="AI3982" i="1" s="1"/>
  <c r="AH3982" i="1"/>
  <c r="U3982" i="1"/>
  <c r="Q3982" i="1"/>
  <c r="K3982" i="1"/>
  <c r="J3982" i="1"/>
  <c r="I3982" i="1"/>
  <c r="F3982" i="1"/>
  <c r="AL3981" i="1"/>
  <c r="AI3981" i="1" s="1"/>
  <c r="AH3981" i="1"/>
  <c r="U3981" i="1"/>
  <c r="Q3981" i="1"/>
  <c r="K3981" i="1"/>
  <c r="J3981" i="1"/>
  <c r="I3981" i="1"/>
  <c r="F3981" i="1"/>
  <c r="AL3980" i="1"/>
  <c r="AI3980" i="1" s="1"/>
  <c r="AH3980" i="1"/>
  <c r="U3980" i="1"/>
  <c r="Q3980" i="1"/>
  <c r="K3980" i="1"/>
  <c r="J3980" i="1"/>
  <c r="I3980" i="1"/>
  <c r="F3980" i="1"/>
  <c r="AL3979" i="1"/>
  <c r="AI3979" i="1" s="1"/>
  <c r="AH3979" i="1"/>
  <c r="U3979" i="1"/>
  <c r="Q3979" i="1"/>
  <c r="K3979" i="1"/>
  <c r="J3979" i="1"/>
  <c r="I3979" i="1"/>
  <c r="F3979" i="1"/>
  <c r="AL3978" i="1"/>
  <c r="AI3978" i="1" s="1"/>
  <c r="AH3978" i="1"/>
  <c r="U3978" i="1"/>
  <c r="Q3978" i="1"/>
  <c r="K3978" i="1"/>
  <c r="J3978" i="1"/>
  <c r="I3978" i="1"/>
  <c r="F3978" i="1"/>
  <c r="AL3977" i="1"/>
  <c r="AI3977" i="1" s="1"/>
  <c r="AH3977" i="1"/>
  <c r="U3977" i="1"/>
  <c r="Q3977" i="1"/>
  <c r="K3977" i="1"/>
  <c r="J3977" i="1"/>
  <c r="I3977" i="1"/>
  <c r="F3977" i="1"/>
  <c r="AL3976" i="1"/>
  <c r="AI3976" i="1" s="1"/>
  <c r="AH3976" i="1"/>
  <c r="U3976" i="1"/>
  <c r="Q3976" i="1"/>
  <c r="K3976" i="1"/>
  <c r="J3976" i="1"/>
  <c r="I3976" i="1"/>
  <c r="F3976" i="1"/>
  <c r="AL3975" i="1"/>
  <c r="AI3975" i="1" s="1"/>
  <c r="AH3975" i="1"/>
  <c r="U3975" i="1"/>
  <c r="Q3975" i="1"/>
  <c r="K3975" i="1"/>
  <c r="J3975" i="1"/>
  <c r="I3975" i="1"/>
  <c r="F3975" i="1"/>
  <c r="AL3974" i="1"/>
  <c r="AI3974" i="1" s="1"/>
  <c r="AH3974" i="1"/>
  <c r="U3974" i="1"/>
  <c r="Q3974" i="1"/>
  <c r="K3974" i="1"/>
  <c r="J3974" i="1"/>
  <c r="I3974" i="1"/>
  <c r="F3974" i="1"/>
  <c r="AL3973" i="1"/>
  <c r="AI3973" i="1" s="1"/>
  <c r="AH3973" i="1"/>
  <c r="U3973" i="1"/>
  <c r="Q3973" i="1"/>
  <c r="K3973" i="1"/>
  <c r="J3973" i="1"/>
  <c r="I3973" i="1"/>
  <c r="F3973" i="1"/>
  <c r="AL3972" i="1"/>
  <c r="AI3972" i="1" s="1"/>
  <c r="AH3972" i="1"/>
  <c r="U3972" i="1"/>
  <c r="Q3972" i="1"/>
  <c r="K3972" i="1"/>
  <c r="J3972" i="1"/>
  <c r="I3972" i="1"/>
  <c r="F3972" i="1"/>
  <c r="AL3971" i="1"/>
  <c r="AI3971" i="1" s="1"/>
  <c r="AH3971" i="1"/>
  <c r="U3971" i="1"/>
  <c r="Q3971" i="1"/>
  <c r="K3971" i="1"/>
  <c r="J3971" i="1"/>
  <c r="I3971" i="1"/>
  <c r="F3971" i="1"/>
  <c r="AL3970" i="1"/>
  <c r="AI3970" i="1" s="1"/>
  <c r="AH3970" i="1"/>
  <c r="U3970" i="1"/>
  <c r="Q3970" i="1"/>
  <c r="K3970" i="1"/>
  <c r="J3970" i="1"/>
  <c r="I3970" i="1"/>
  <c r="F3970" i="1"/>
  <c r="AL3969" i="1"/>
  <c r="AI3969" i="1" s="1"/>
  <c r="AH3969" i="1"/>
  <c r="U3969" i="1"/>
  <c r="Q3969" i="1"/>
  <c r="K3969" i="1"/>
  <c r="J3969" i="1"/>
  <c r="I3969" i="1"/>
  <c r="F3969" i="1"/>
  <c r="AL3968" i="1"/>
  <c r="AI3968" i="1" s="1"/>
  <c r="AH3968" i="1"/>
  <c r="U3968" i="1"/>
  <c r="Q3968" i="1"/>
  <c r="K3968" i="1"/>
  <c r="J3968" i="1"/>
  <c r="I3968" i="1"/>
  <c r="F3968" i="1"/>
  <c r="AL3967" i="1"/>
  <c r="AI3967" i="1" s="1"/>
  <c r="AH3967" i="1"/>
  <c r="U3967" i="1"/>
  <c r="Q3967" i="1"/>
  <c r="K3967" i="1"/>
  <c r="J3967" i="1"/>
  <c r="I3967" i="1"/>
  <c r="F3967" i="1"/>
  <c r="AL3966" i="1"/>
  <c r="AI3966" i="1" s="1"/>
  <c r="AH3966" i="1"/>
  <c r="U3966" i="1"/>
  <c r="Q3966" i="1"/>
  <c r="K3966" i="1"/>
  <c r="J3966" i="1"/>
  <c r="I3966" i="1"/>
  <c r="F3966" i="1"/>
  <c r="AL3965" i="1"/>
  <c r="AI3965" i="1" s="1"/>
  <c r="AH3965" i="1"/>
  <c r="U3965" i="1"/>
  <c r="Q3965" i="1"/>
  <c r="K3965" i="1"/>
  <c r="J3965" i="1"/>
  <c r="I3965" i="1"/>
  <c r="F3965" i="1"/>
  <c r="AL3964" i="1"/>
  <c r="AI3964" i="1" s="1"/>
  <c r="AH3964" i="1"/>
  <c r="U3964" i="1"/>
  <c r="Q3964" i="1"/>
  <c r="K3964" i="1"/>
  <c r="J3964" i="1"/>
  <c r="I3964" i="1"/>
  <c r="F3964" i="1"/>
  <c r="AL3963" i="1"/>
  <c r="AI3963" i="1" s="1"/>
  <c r="AH3963" i="1"/>
  <c r="U3963" i="1"/>
  <c r="Q3963" i="1"/>
  <c r="K3963" i="1"/>
  <c r="J3963" i="1"/>
  <c r="I3963" i="1"/>
  <c r="F3963" i="1"/>
  <c r="AL3962" i="1"/>
  <c r="AI3962" i="1" s="1"/>
  <c r="AH3962" i="1"/>
  <c r="U3962" i="1"/>
  <c r="Q3962" i="1"/>
  <c r="K3962" i="1"/>
  <c r="J3962" i="1"/>
  <c r="I3962" i="1"/>
  <c r="F3962" i="1"/>
  <c r="AL3961" i="1"/>
  <c r="AI3961" i="1" s="1"/>
  <c r="AH3961" i="1"/>
  <c r="U3961" i="1"/>
  <c r="Q3961" i="1"/>
  <c r="K3961" i="1"/>
  <c r="J3961" i="1"/>
  <c r="I3961" i="1"/>
  <c r="F3961" i="1"/>
  <c r="AL3960" i="1"/>
  <c r="AI3960" i="1" s="1"/>
  <c r="AH3960" i="1"/>
  <c r="U3960" i="1"/>
  <c r="Q3960" i="1"/>
  <c r="K3960" i="1"/>
  <c r="J3960" i="1"/>
  <c r="I3960" i="1"/>
  <c r="F3960" i="1"/>
  <c r="AL3959" i="1"/>
  <c r="AI3959" i="1" s="1"/>
  <c r="AH3959" i="1"/>
  <c r="U3959" i="1"/>
  <c r="Q3959" i="1"/>
  <c r="K3959" i="1"/>
  <c r="J3959" i="1"/>
  <c r="I3959" i="1"/>
  <c r="F3959" i="1"/>
  <c r="AL3958" i="1"/>
  <c r="AI3958" i="1" s="1"/>
  <c r="AH3958" i="1"/>
  <c r="U3958" i="1"/>
  <c r="Q3958" i="1"/>
  <c r="K3958" i="1"/>
  <c r="J3958" i="1"/>
  <c r="I3958" i="1"/>
  <c r="F3958" i="1"/>
  <c r="AL3957" i="1"/>
  <c r="AI3957" i="1" s="1"/>
  <c r="AH3957" i="1"/>
  <c r="U3957" i="1"/>
  <c r="Q3957" i="1"/>
  <c r="K3957" i="1"/>
  <c r="J3957" i="1"/>
  <c r="I3957" i="1"/>
  <c r="F3957" i="1"/>
  <c r="AL3956" i="1"/>
  <c r="AI3956" i="1" s="1"/>
  <c r="AH3956" i="1"/>
  <c r="U3956" i="1"/>
  <c r="Q3956" i="1"/>
  <c r="K3956" i="1"/>
  <c r="J3956" i="1"/>
  <c r="I3956" i="1"/>
  <c r="F3956" i="1"/>
  <c r="AL3955" i="1"/>
  <c r="AI3955" i="1" s="1"/>
  <c r="AH3955" i="1"/>
  <c r="U3955" i="1"/>
  <c r="Q3955" i="1"/>
  <c r="K3955" i="1"/>
  <c r="J3955" i="1"/>
  <c r="I3955" i="1"/>
  <c r="F3955" i="1"/>
  <c r="AL3954" i="1"/>
  <c r="AI3954" i="1" s="1"/>
  <c r="AH3954" i="1"/>
  <c r="U3954" i="1"/>
  <c r="Q3954" i="1"/>
  <c r="K3954" i="1"/>
  <c r="J3954" i="1"/>
  <c r="I3954" i="1"/>
  <c r="F3954" i="1"/>
  <c r="AL3953" i="1"/>
  <c r="AI3953" i="1" s="1"/>
  <c r="AH3953" i="1"/>
  <c r="U3953" i="1"/>
  <c r="Q3953" i="1"/>
  <c r="K3953" i="1"/>
  <c r="J3953" i="1"/>
  <c r="I3953" i="1"/>
  <c r="F3953" i="1"/>
  <c r="AL3952" i="1"/>
  <c r="AI3952" i="1" s="1"/>
  <c r="AH3952" i="1"/>
  <c r="U3952" i="1"/>
  <c r="Q3952" i="1"/>
  <c r="K3952" i="1"/>
  <c r="J3952" i="1"/>
  <c r="I3952" i="1"/>
  <c r="F3952" i="1"/>
  <c r="AL3951" i="1"/>
  <c r="AI3951" i="1" s="1"/>
  <c r="AH3951" i="1"/>
  <c r="U3951" i="1"/>
  <c r="Q3951" i="1"/>
  <c r="K3951" i="1"/>
  <c r="J3951" i="1"/>
  <c r="I3951" i="1"/>
  <c r="F3951" i="1"/>
  <c r="AL3950" i="1"/>
  <c r="AI3950" i="1" s="1"/>
  <c r="AH3950" i="1"/>
  <c r="U3950" i="1"/>
  <c r="Q3950" i="1"/>
  <c r="K3950" i="1"/>
  <c r="J3950" i="1"/>
  <c r="I3950" i="1"/>
  <c r="F3950" i="1"/>
  <c r="AL3949" i="1"/>
  <c r="AI3949" i="1" s="1"/>
  <c r="AH3949" i="1"/>
  <c r="U3949" i="1"/>
  <c r="Q3949" i="1"/>
  <c r="K3949" i="1"/>
  <c r="J3949" i="1"/>
  <c r="I3949" i="1"/>
  <c r="F3949" i="1"/>
  <c r="AL3948" i="1"/>
  <c r="AI3948" i="1" s="1"/>
  <c r="AH3948" i="1"/>
  <c r="U3948" i="1"/>
  <c r="Q3948" i="1"/>
  <c r="K3948" i="1"/>
  <c r="J3948" i="1"/>
  <c r="I3948" i="1"/>
  <c r="F3948" i="1"/>
  <c r="AL3947" i="1"/>
  <c r="AI3947" i="1" s="1"/>
  <c r="AH3947" i="1"/>
  <c r="U3947" i="1"/>
  <c r="Q3947" i="1"/>
  <c r="K3947" i="1"/>
  <c r="J3947" i="1"/>
  <c r="I3947" i="1"/>
  <c r="F3947" i="1"/>
  <c r="AL3946" i="1"/>
  <c r="AI3946" i="1" s="1"/>
  <c r="AH3946" i="1"/>
  <c r="U3946" i="1"/>
  <c r="Q3946" i="1"/>
  <c r="K3946" i="1"/>
  <c r="J3946" i="1"/>
  <c r="I3946" i="1"/>
  <c r="F3946" i="1"/>
  <c r="AL3945" i="1"/>
  <c r="AI3945" i="1" s="1"/>
  <c r="AH3945" i="1"/>
  <c r="U3945" i="1"/>
  <c r="Q3945" i="1"/>
  <c r="K3945" i="1"/>
  <c r="J3945" i="1"/>
  <c r="I3945" i="1"/>
  <c r="F3945" i="1"/>
  <c r="AL3944" i="1"/>
  <c r="AI3944" i="1" s="1"/>
  <c r="AH3944" i="1"/>
  <c r="U3944" i="1"/>
  <c r="Q3944" i="1"/>
  <c r="K3944" i="1"/>
  <c r="J3944" i="1"/>
  <c r="I3944" i="1"/>
  <c r="F3944" i="1"/>
  <c r="AL3943" i="1"/>
  <c r="AI3943" i="1" s="1"/>
  <c r="AH3943" i="1"/>
  <c r="U3943" i="1"/>
  <c r="Q3943" i="1"/>
  <c r="K3943" i="1"/>
  <c r="J3943" i="1"/>
  <c r="I3943" i="1"/>
  <c r="F3943" i="1"/>
  <c r="AL3942" i="1"/>
  <c r="AI3942" i="1" s="1"/>
  <c r="AH3942" i="1"/>
  <c r="U3942" i="1"/>
  <c r="Q3942" i="1"/>
  <c r="K3942" i="1"/>
  <c r="J3942" i="1"/>
  <c r="I3942" i="1"/>
  <c r="F3942" i="1"/>
  <c r="AL3941" i="1"/>
  <c r="AI3941" i="1" s="1"/>
  <c r="AH3941" i="1"/>
  <c r="U3941" i="1"/>
  <c r="Q3941" i="1"/>
  <c r="K3941" i="1"/>
  <c r="J3941" i="1"/>
  <c r="I3941" i="1"/>
  <c r="F3941" i="1"/>
  <c r="AL3940" i="1"/>
  <c r="AI3940" i="1" s="1"/>
  <c r="AH3940" i="1"/>
  <c r="U3940" i="1"/>
  <c r="Q3940" i="1"/>
  <c r="K3940" i="1"/>
  <c r="J3940" i="1"/>
  <c r="I3940" i="1"/>
  <c r="F3940" i="1"/>
  <c r="AL3939" i="1"/>
  <c r="AI3939" i="1" s="1"/>
  <c r="AH3939" i="1"/>
  <c r="U3939" i="1"/>
  <c r="Q3939" i="1"/>
  <c r="K3939" i="1"/>
  <c r="J3939" i="1"/>
  <c r="I3939" i="1"/>
  <c r="F3939" i="1"/>
  <c r="AL3938" i="1"/>
  <c r="AI3938" i="1" s="1"/>
  <c r="AH3938" i="1"/>
  <c r="U3938" i="1"/>
  <c r="Q3938" i="1"/>
  <c r="K3938" i="1"/>
  <c r="J3938" i="1"/>
  <c r="I3938" i="1"/>
  <c r="F3938" i="1"/>
  <c r="AL3937" i="1"/>
  <c r="AI3937" i="1" s="1"/>
  <c r="AH3937" i="1"/>
  <c r="U3937" i="1"/>
  <c r="Q3937" i="1"/>
  <c r="K3937" i="1"/>
  <c r="J3937" i="1"/>
  <c r="I3937" i="1"/>
  <c r="F3937" i="1"/>
  <c r="AL3936" i="1"/>
  <c r="AI3936" i="1" s="1"/>
  <c r="AH3936" i="1"/>
  <c r="U3936" i="1"/>
  <c r="Q3936" i="1"/>
  <c r="K3936" i="1"/>
  <c r="J3936" i="1"/>
  <c r="I3936" i="1"/>
  <c r="F3936" i="1"/>
  <c r="AL3935" i="1"/>
  <c r="AI3935" i="1" s="1"/>
  <c r="AH3935" i="1"/>
  <c r="U3935" i="1"/>
  <c r="Q3935" i="1"/>
  <c r="K3935" i="1"/>
  <c r="J3935" i="1"/>
  <c r="I3935" i="1"/>
  <c r="F3935" i="1"/>
  <c r="AL3934" i="1"/>
  <c r="AI3934" i="1" s="1"/>
  <c r="AH3934" i="1"/>
  <c r="U3934" i="1"/>
  <c r="Q3934" i="1"/>
  <c r="K3934" i="1"/>
  <c r="J3934" i="1"/>
  <c r="I3934" i="1"/>
  <c r="F3934" i="1"/>
  <c r="AL3933" i="1"/>
  <c r="AI3933" i="1" s="1"/>
  <c r="AH3933" i="1"/>
  <c r="U3933" i="1"/>
  <c r="Q3933" i="1"/>
  <c r="K3933" i="1"/>
  <c r="J3933" i="1"/>
  <c r="I3933" i="1"/>
  <c r="F3933" i="1"/>
  <c r="AL3932" i="1"/>
  <c r="AI3932" i="1" s="1"/>
  <c r="AH3932" i="1"/>
  <c r="U3932" i="1"/>
  <c r="Q3932" i="1"/>
  <c r="K3932" i="1"/>
  <c r="J3932" i="1"/>
  <c r="I3932" i="1"/>
  <c r="F3932" i="1"/>
  <c r="AL3931" i="1"/>
  <c r="AI3931" i="1" s="1"/>
  <c r="AH3931" i="1"/>
  <c r="U3931" i="1"/>
  <c r="Q3931" i="1"/>
  <c r="K3931" i="1"/>
  <c r="J3931" i="1"/>
  <c r="I3931" i="1"/>
  <c r="F3931" i="1"/>
  <c r="AL3930" i="1"/>
  <c r="AI3930" i="1" s="1"/>
  <c r="AH3930" i="1"/>
  <c r="U3930" i="1"/>
  <c r="Q3930" i="1"/>
  <c r="K3930" i="1"/>
  <c r="J3930" i="1"/>
  <c r="I3930" i="1"/>
  <c r="F3930" i="1"/>
  <c r="AL3929" i="1"/>
  <c r="AI3929" i="1" s="1"/>
  <c r="AH3929" i="1"/>
  <c r="U3929" i="1"/>
  <c r="Q3929" i="1"/>
  <c r="K3929" i="1"/>
  <c r="J3929" i="1"/>
  <c r="I3929" i="1"/>
  <c r="F3929" i="1"/>
  <c r="AL3928" i="1"/>
  <c r="AI3928" i="1" s="1"/>
  <c r="AH3928" i="1"/>
  <c r="U3928" i="1"/>
  <c r="Q3928" i="1"/>
  <c r="K3928" i="1"/>
  <c r="J3928" i="1"/>
  <c r="I3928" i="1"/>
  <c r="F3928" i="1"/>
  <c r="AL3927" i="1"/>
  <c r="AI3927" i="1" s="1"/>
  <c r="AH3927" i="1"/>
  <c r="U3927" i="1"/>
  <c r="Q3927" i="1"/>
  <c r="K3927" i="1"/>
  <c r="J3927" i="1"/>
  <c r="I3927" i="1"/>
  <c r="F3927" i="1"/>
  <c r="AL3926" i="1"/>
  <c r="AI3926" i="1" s="1"/>
  <c r="AH3926" i="1"/>
  <c r="U3926" i="1"/>
  <c r="Q3926" i="1"/>
  <c r="K3926" i="1"/>
  <c r="J3926" i="1"/>
  <c r="I3926" i="1"/>
  <c r="F3926" i="1"/>
  <c r="AL3925" i="1"/>
  <c r="AI3925" i="1" s="1"/>
  <c r="AH3925" i="1"/>
  <c r="U3925" i="1"/>
  <c r="Q3925" i="1"/>
  <c r="K3925" i="1"/>
  <c r="J3925" i="1"/>
  <c r="I3925" i="1"/>
  <c r="F3925" i="1"/>
  <c r="AL3924" i="1"/>
  <c r="AI3924" i="1" s="1"/>
  <c r="AH3924" i="1"/>
  <c r="U3924" i="1"/>
  <c r="Q3924" i="1"/>
  <c r="K3924" i="1"/>
  <c r="J3924" i="1"/>
  <c r="I3924" i="1"/>
  <c r="F3924" i="1"/>
  <c r="AL3923" i="1"/>
  <c r="AI3923" i="1" s="1"/>
  <c r="AH3923" i="1"/>
  <c r="U3923" i="1"/>
  <c r="Q3923" i="1"/>
  <c r="K3923" i="1"/>
  <c r="J3923" i="1"/>
  <c r="I3923" i="1"/>
  <c r="F3923" i="1"/>
  <c r="AL3922" i="1"/>
  <c r="AI3922" i="1" s="1"/>
  <c r="AH3922" i="1"/>
  <c r="U3922" i="1"/>
  <c r="Q3922" i="1"/>
  <c r="K3922" i="1"/>
  <c r="J3922" i="1"/>
  <c r="I3922" i="1"/>
  <c r="F3922" i="1"/>
  <c r="AL3921" i="1"/>
  <c r="AI3921" i="1" s="1"/>
  <c r="AH3921" i="1"/>
  <c r="U3921" i="1"/>
  <c r="Q3921" i="1"/>
  <c r="K3921" i="1"/>
  <c r="J3921" i="1"/>
  <c r="I3921" i="1"/>
  <c r="F3921" i="1"/>
  <c r="AL3920" i="1"/>
  <c r="AH3920" i="1"/>
  <c r="U3920" i="1"/>
  <c r="Q3920" i="1"/>
  <c r="K3920" i="1"/>
  <c r="J3920" i="1"/>
  <c r="I3920" i="1"/>
  <c r="F3920" i="1"/>
  <c r="AL3919" i="1"/>
  <c r="AI3919" i="1" s="1"/>
  <c r="AH3919" i="1"/>
  <c r="U3919" i="1"/>
  <c r="Q3919" i="1"/>
  <c r="K3919" i="1"/>
  <c r="J3919" i="1"/>
  <c r="I3919" i="1"/>
  <c r="F3919" i="1"/>
  <c r="AL3918" i="1"/>
  <c r="AI3918" i="1" s="1"/>
  <c r="AH3918" i="1"/>
  <c r="U3918" i="1"/>
  <c r="Q3918" i="1"/>
  <c r="K3918" i="1"/>
  <c r="J3918" i="1"/>
  <c r="I3918" i="1"/>
  <c r="F3918" i="1"/>
  <c r="AL3917" i="1"/>
  <c r="AI3917" i="1" s="1"/>
  <c r="AH3917" i="1"/>
  <c r="U3917" i="1"/>
  <c r="Q3917" i="1"/>
  <c r="K3917" i="1"/>
  <c r="J3917" i="1"/>
  <c r="I3917" i="1"/>
  <c r="F3917" i="1"/>
  <c r="AL3916" i="1"/>
  <c r="AI3916" i="1" s="1"/>
  <c r="AH3916" i="1"/>
  <c r="U3916" i="1"/>
  <c r="Q3916" i="1"/>
  <c r="K3916" i="1"/>
  <c r="J3916" i="1"/>
  <c r="I3916" i="1"/>
  <c r="F3916" i="1"/>
  <c r="AL3915" i="1"/>
  <c r="AI3915" i="1" s="1"/>
  <c r="AH3915" i="1"/>
  <c r="U3915" i="1"/>
  <c r="Q3915" i="1"/>
  <c r="K3915" i="1"/>
  <c r="J3915" i="1"/>
  <c r="I3915" i="1"/>
  <c r="F3915" i="1"/>
  <c r="AL3914" i="1"/>
  <c r="AI3914" i="1" s="1"/>
  <c r="AH3914" i="1"/>
  <c r="U3914" i="1"/>
  <c r="Q3914" i="1"/>
  <c r="K3914" i="1"/>
  <c r="J3914" i="1"/>
  <c r="I3914" i="1"/>
  <c r="F3914" i="1"/>
  <c r="AL3913" i="1"/>
  <c r="AI3913" i="1" s="1"/>
  <c r="AH3913" i="1"/>
  <c r="U3913" i="1"/>
  <c r="Q3913" i="1"/>
  <c r="K3913" i="1"/>
  <c r="J3913" i="1"/>
  <c r="I3913" i="1"/>
  <c r="F3913" i="1"/>
  <c r="AL3912" i="1"/>
  <c r="AI3912" i="1" s="1"/>
  <c r="AH3912" i="1"/>
  <c r="U3912" i="1"/>
  <c r="Q3912" i="1"/>
  <c r="K3912" i="1"/>
  <c r="J3912" i="1"/>
  <c r="I3912" i="1"/>
  <c r="F3912" i="1"/>
  <c r="AL3911" i="1"/>
  <c r="AI3911" i="1" s="1"/>
  <c r="AH3911" i="1"/>
  <c r="U3911" i="1"/>
  <c r="Q3911" i="1"/>
  <c r="K3911" i="1"/>
  <c r="J3911" i="1"/>
  <c r="I3911" i="1"/>
  <c r="F3911" i="1"/>
  <c r="AL3910" i="1"/>
  <c r="AI3910" i="1" s="1"/>
  <c r="AH3910" i="1"/>
  <c r="U3910" i="1"/>
  <c r="Q3910" i="1"/>
  <c r="K3910" i="1"/>
  <c r="J3910" i="1"/>
  <c r="I3910" i="1"/>
  <c r="F3910" i="1"/>
  <c r="AL3909" i="1"/>
  <c r="AI3909" i="1" s="1"/>
  <c r="AH3909" i="1"/>
  <c r="U3909" i="1"/>
  <c r="Q3909" i="1"/>
  <c r="K3909" i="1"/>
  <c r="J3909" i="1"/>
  <c r="I3909" i="1"/>
  <c r="F3909" i="1"/>
  <c r="AL3908" i="1"/>
  <c r="AI3908" i="1" s="1"/>
  <c r="AH3908" i="1"/>
  <c r="U3908" i="1"/>
  <c r="Q3908" i="1"/>
  <c r="K3908" i="1"/>
  <c r="J3908" i="1"/>
  <c r="I3908" i="1"/>
  <c r="F3908" i="1"/>
  <c r="AL3907" i="1"/>
  <c r="AI3907" i="1" s="1"/>
  <c r="AH3907" i="1"/>
  <c r="U3907" i="1"/>
  <c r="Q3907" i="1"/>
  <c r="K3907" i="1"/>
  <c r="J3907" i="1"/>
  <c r="I3907" i="1"/>
  <c r="F3907" i="1"/>
  <c r="AL3906" i="1"/>
  <c r="AI3906" i="1" s="1"/>
  <c r="AH3906" i="1"/>
  <c r="U3906" i="1"/>
  <c r="Q3906" i="1"/>
  <c r="K3906" i="1"/>
  <c r="J3906" i="1"/>
  <c r="I3906" i="1"/>
  <c r="F3906" i="1"/>
  <c r="AL3905" i="1"/>
  <c r="AI3905" i="1" s="1"/>
  <c r="AH3905" i="1"/>
  <c r="U3905" i="1"/>
  <c r="Q3905" i="1"/>
  <c r="K3905" i="1"/>
  <c r="J3905" i="1"/>
  <c r="I3905" i="1"/>
  <c r="F3905" i="1"/>
  <c r="AL3904" i="1"/>
  <c r="AI3904" i="1" s="1"/>
  <c r="AH3904" i="1"/>
  <c r="U3904" i="1"/>
  <c r="Q3904" i="1"/>
  <c r="K3904" i="1"/>
  <c r="J3904" i="1"/>
  <c r="I3904" i="1"/>
  <c r="F3904" i="1"/>
  <c r="AL3903" i="1"/>
  <c r="AI3903" i="1" s="1"/>
  <c r="AH3903" i="1"/>
  <c r="U3903" i="1"/>
  <c r="Q3903" i="1"/>
  <c r="K3903" i="1"/>
  <c r="J3903" i="1"/>
  <c r="I3903" i="1"/>
  <c r="F3903" i="1"/>
  <c r="AL3902" i="1"/>
  <c r="AI3902" i="1" s="1"/>
  <c r="AH3902" i="1"/>
  <c r="U3902" i="1"/>
  <c r="Q3902" i="1"/>
  <c r="K3902" i="1"/>
  <c r="J3902" i="1"/>
  <c r="I3902" i="1"/>
  <c r="F3902" i="1"/>
  <c r="AL3901" i="1"/>
  <c r="AI3901" i="1" s="1"/>
  <c r="AH3901" i="1"/>
  <c r="U3901" i="1"/>
  <c r="Q3901" i="1"/>
  <c r="K3901" i="1"/>
  <c r="J3901" i="1"/>
  <c r="I3901" i="1"/>
  <c r="F3901" i="1"/>
  <c r="AL3900" i="1"/>
  <c r="AI3900" i="1" s="1"/>
  <c r="AH3900" i="1"/>
  <c r="U3900" i="1"/>
  <c r="Q3900" i="1"/>
  <c r="K3900" i="1"/>
  <c r="J3900" i="1"/>
  <c r="I3900" i="1"/>
  <c r="F3900" i="1"/>
  <c r="AL3899" i="1"/>
  <c r="AI3899" i="1" s="1"/>
  <c r="AH3899" i="1"/>
  <c r="U3899" i="1"/>
  <c r="Q3899" i="1"/>
  <c r="K3899" i="1"/>
  <c r="J3899" i="1"/>
  <c r="I3899" i="1"/>
  <c r="F3899" i="1"/>
  <c r="AL3898" i="1"/>
  <c r="AI3898" i="1" s="1"/>
  <c r="AH3898" i="1"/>
  <c r="U3898" i="1"/>
  <c r="Q3898" i="1"/>
  <c r="K3898" i="1"/>
  <c r="J3898" i="1"/>
  <c r="I3898" i="1"/>
  <c r="F3898" i="1"/>
  <c r="AL3897" i="1"/>
  <c r="AI3897" i="1" s="1"/>
  <c r="AH3897" i="1"/>
  <c r="U3897" i="1"/>
  <c r="Q3897" i="1"/>
  <c r="K3897" i="1"/>
  <c r="J3897" i="1"/>
  <c r="I3897" i="1"/>
  <c r="F3897" i="1"/>
  <c r="AL3896" i="1"/>
  <c r="AI3896" i="1" s="1"/>
  <c r="AH3896" i="1"/>
  <c r="U3896" i="1"/>
  <c r="Q3896" i="1"/>
  <c r="K3896" i="1"/>
  <c r="J3896" i="1"/>
  <c r="I3896" i="1"/>
  <c r="F3896" i="1"/>
  <c r="AL3895" i="1"/>
  <c r="AI3895" i="1" s="1"/>
  <c r="AH3895" i="1"/>
  <c r="U3895" i="1"/>
  <c r="Q3895" i="1"/>
  <c r="K3895" i="1"/>
  <c r="J3895" i="1"/>
  <c r="I3895" i="1"/>
  <c r="F3895" i="1"/>
  <c r="AL3894" i="1"/>
  <c r="AH3894" i="1"/>
  <c r="U3894" i="1"/>
  <c r="Q3894" i="1"/>
  <c r="K3894" i="1"/>
  <c r="J3894" i="1"/>
  <c r="I3894" i="1"/>
  <c r="F3894" i="1"/>
  <c r="AL3893" i="1"/>
  <c r="AI3893" i="1" s="1"/>
  <c r="AH3893" i="1"/>
  <c r="U3893" i="1"/>
  <c r="Q3893" i="1"/>
  <c r="K3893" i="1"/>
  <c r="J3893" i="1"/>
  <c r="I3893" i="1"/>
  <c r="F3893" i="1"/>
  <c r="AL3892" i="1"/>
  <c r="AI3892" i="1" s="1"/>
  <c r="AH3892" i="1"/>
  <c r="U3892" i="1"/>
  <c r="Q3892" i="1"/>
  <c r="K3892" i="1"/>
  <c r="J3892" i="1"/>
  <c r="I3892" i="1"/>
  <c r="F3892" i="1"/>
  <c r="AL3891" i="1"/>
  <c r="AI3891" i="1" s="1"/>
  <c r="AH3891" i="1"/>
  <c r="U3891" i="1"/>
  <c r="Q3891" i="1"/>
  <c r="K3891" i="1"/>
  <c r="J3891" i="1"/>
  <c r="I3891" i="1"/>
  <c r="F3891" i="1"/>
  <c r="AL3890" i="1"/>
  <c r="AI3890" i="1" s="1"/>
  <c r="AH3890" i="1"/>
  <c r="U3890" i="1"/>
  <c r="Q3890" i="1"/>
  <c r="K3890" i="1"/>
  <c r="J3890" i="1"/>
  <c r="I3890" i="1"/>
  <c r="F3890" i="1"/>
  <c r="AL3889" i="1"/>
  <c r="AI3889" i="1" s="1"/>
  <c r="AH3889" i="1"/>
  <c r="U3889" i="1"/>
  <c r="Q3889" i="1"/>
  <c r="K3889" i="1"/>
  <c r="J3889" i="1"/>
  <c r="I3889" i="1"/>
  <c r="F3889" i="1"/>
  <c r="AL3888" i="1"/>
  <c r="AI3888" i="1" s="1"/>
  <c r="AH3888" i="1"/>
  <c r="U3888" i="1"/>
  <c r="Q3888" i="1"/>
  <c r="K3888" i="1"/>
  <c r="J3888" i="1"/>
  <c r="I3888" i="1"/>
  <c r="F3888" i="1"/>
  <c r="AL3887" i="1"/>
  <c r="AI3887" i="1" s="1"/>
  <c r="AH3887" i="1"/>
  <c r="U3887" i="1"/>
  <c r="Q3887" i="1"/>
  <c r="K3887" i="1"/>
  <c r="J3887" i="1"/>
  <c r="I3887" i="1"/>
  <c r="F3887" i="1"/>
  <c r="AL3886" i="1"/>
  <c r="AI3886" i="1" s="1"/>
  <c r="AH3886" i="1"/>
  <c r="U3886" i="1"/>
  <c r="Q3886" i="1"/>
  <c r="K3886" i="1"/>
  <c r="J3886" i="1"/>
  <c r="I3886" i="1"/>
  <c r="F3886" i="1"/>
  <c r="AL3885" i="1"/>
  <c r="AI3885" i="1" s="1"/>
  <c r="AH3885" i="1"/>
  <c r="U3885" i="1"/>
  <c r="Q3885" i="1"/>
  <c r="K3885" i="1"/>
  <c r="J3885" i="1"/>
  <c r="I3885" i="1"/>
  <c r="F3885" i="1"/>
  <c r="AL3884" i="1"/>
  <c r="AI3884" i="1" s="1"/>
  <c r="AH3884" i="1"/>
  <c r="U3884" i="1"/>
  <c r="Q3884" i="1"/>
  <c r="K3884" i="1"/>
  <c r="J3884" i="1"/>
  <c r="I3884" i="1"/>
  <c r="F3884" i="1"/>
  <c r="AL3883" i="1"/>
  <c r="AI3883" i="1" s="1"/>
  <c r="AH3883" i="1"/>
  <c r="U3883" i="1"/>
  <c r="Q3883" i="1"/>
  <c r="K3883" i="1"/>
  <c r="J3883" i="1"/>
  <c r="I3883" i="1"/>
  <c r="F3883" i="1"/>
  <c r="AL3882" i="1"/>
  <c r="AI3882" i="1" s="1"/>
  <c r="AH3882" i="1"/>
  <c r="U3882" i="1"/>
  <c r="Q3882" i="1"/>
  <c r="K3882" i="1"/>
  <c r="J3882" i="1"/>
  <c r="I3882" i="1"/>
  <c r="F3882" i="1"/>
  <c r="AL3881" i="1"/>
  <c r="AI3881" i="1" s="1"/>
  <c r="AH3881" i="1"/>
  <c r="U3881" i="1"/>
  <c r="Q3881" i="1"/>
  <c r="K3881" i="1"/>
  <c r="J3881" i="1"/>
  <c r="I3881" i="1"/>
  <c r="F3881" i="1"/>
  <c r="AL3880" i="1"/>
  <c r="AI3880" i="1" s="1"/>
  <c r="AH3880" i="1"/>
  <c r="U3880" i="1"/>
  <c r="Q3880" i="1"/>
  <c r="K3880" i="1"/>
  <c r="J3880" i="1"/>
  <c r="I3880" i="1"/>
  <c r="F3880" i="1"/>
  <c r="AL3879" i="1"/>
  <c r="AI3879" i="1" s="1"/>
  <c r="AH3879" i="1"/>
  <c r="U3879" i="1"/>
  <c r="Q3879" i="1"/>
  <c r="K3879" i="1"/>
  <c r="J3879" i="1"/>
  <c r="I3879" i="1"/>
  <c r="F3879" i="1"/>
  <c r="AL3878" i="1"/>
  <c r="AI3878" i="1" s="1"/>
  <c r="AH3878" i="1"/>
  <c r="U3878" i="1"/>
  <c r="Q3878" i="1"/>
  <c r="K3878" i="1"/>
  <c r="J3878" i="1"/>
  <c r="I3878" i="1"/>
  <c r="F3878" i="1"/>
  <c r="AL3877" i="1"/>
  <c r="AI3877" i="1" s="1"/>
  <c r="AH3877" i="1"/>
  <c r="U3877" i="1"/>
  <c r="Q3877" i="1"/>
  <c r="K3877" i="1"/>
  <c r="J3877" i="1"/>
  <c r="I3877" i="1"/>
  <c r="F3877" i="1"/>
  <c r="AL3876" i="1"/>
  <c r="AI3876" i="1" s="1"/>
  <c r="AH3876" i="1"/>
  <c r="U3876" i="1"/>
  <c r="Q3876" i="1"/>
  <c r="K3876" i="1"/>
  <c r="J3876" i="1"/>
  <c r="I3876" i="1"/>
  <c r="F3876" i="1"/>
  <c r="AL3875" i="1"/>
  <c r="AI3875" i="1" s="1"/>
  <c r="AH3875" i="1"/>
  <c r="U3875" i="1"/>
  <c r="Q3875" i="1"/>
  <c r="K3875" i="1"/>
  <c r="J3875" i="1"/>
  <c r="I3875" i="1"/>
  <c r="F3875" i="1"/>
  <c r="AL3874" i="1"/>
  <c r="AI3874" i="1" s="1"/>
  <c r="AH3874" i="1"/>
  <c r="U3874" i="1"/>
  <c r="Q3874" i="1"/>
  <c r="K3874" i="1"/>
  <c r="J3874" i="1"/>
  <c r="I3874" i="1"/>
  <c r="F3874" i="1"/>
  <c r="AL3873" i="1"/>
  <c r="AI3873" i="1" s="1"/>
  <c r="AH3873" i="1"/>
  <c r="U3873" i="1"/>
  <c r="Q3873" i="1"/>
  <c r="K3873" i="1"/>
  <c r="J3873" i="1"/>
  <c r="I3873" i="1"/>
  <c r="F3873" i="1"/>
  <c r="AL3872" i="1"/>
  <c r="AI3872" i="1" s="1"/>
  <c r="AH3872" i="1"/>
  <c r="U3872" i="1"/>
  <c r="Q3872" i="1"/>
  <c r="K3872" i="1"/>
  <c r="J3872" i="1"/>
  <c r="I3872" i="1"/>
  <c r="F3872" i="1"/>
  <c r="AL3871" i="1"/>
  <c r="AI3871" i="1" s="1"/>
  <c r="AH3871" i="1"/>
  <c r="U3871" i="1"/>
  <c r="Q3871" i="1"/>
  <c r="K3871" i="1"/>
  <c r="J3871" i="1"/>
  <c r="I3871" i="1"/>
  <c r="F3871" i="1"/>
  <c r="AL3870" i="1"/>
  <c r="AI3870" i="1" s="1"/>
  <c r="AH3870" i="1"/>
  <c r="U3870" i="1"/>
  <c r="Q3870" i="1"/>
  <c r="K3870" i="1"/>
  <c r="J3870" i="1"/>
  <c r="I3870" i="1"/>
  <c r="F3870" i="1"/>
  <c r="AL3869" i="1"/>
  <c r="AH3869" i="1"/>
  <c r="U3869" i="1"/>
  <c r="Q3869" i="1"/>
  <c r="K3869" i="1"/>
  <c r="J3869" i="1"/>
  <c r="I3869" i="1"/>
  <c r="F3869" i="1"/>
  <c r="AL3868" i="1"/>
  <c r="AI3868" i="1" s="1"/>
  <c r="AH3868" i="1"/>
  <c r="U3868" i="1"/>
  <c r="Q3868" i="1"/>
  <c r="K3868" i="1"/>
  <c r="J3868" i="1"/>
  <c r="I3868" i="1"/>
  <c r="F3868" i="1"/>
  <c r="AL3867" i="1"/>
  <c r="AH3867" i="1"/>
  <c r="U3867" i="1"/>
  <c r="Q3867" i="1"/>
  <c r="K3867" i="1"/>
  <c r="J3867" i="1"/>
  <c r="I3867" i="1"/>
  <c r="F3867" i="1"/>
  <c r="AL3866" i="1"/>
  <c r="AI3866" i="1" s="1"/>
  <c r="AH3866" i="1"/>
  <c r="U3866" i="1"/>
  <c r="Q3866" i="1"/>
  <c r="K3866" i="1"/>
  <c r="J3866" i="1"/>
  <c r="I3866" i="1"/>
  <c r="F3866" i="1"/>
  <c r="AL3865" i="1"/>
  <c r="AI3865" i="1" s="1"/>
  <c r="AH3865" i="1"/>
  <c r="U3865" i="1"/>
  <c r="Q3865" i="1"/>
  <c r="K3865" i="1"/>
  <c r="J3865" i="1"/>
  <c r="I3865" i="1"/>
  <c r="F3865" i="1"/>
  <c r="AL3864" i="1"/>
  <c r="AI3864" i="1" s="1"/>
  <c r="AH3864" i="1"/>
  <c r="U3864" i="1"/>
  <c r="Q3864" i="1"/>
  <c r="K3864" i="1"/>
  <c r="J3864" i="1"/>
  <c r="I3864" i="1"/>
  <c r="F3864" i="1"/>
  <c r="AL3863" i="1"/>
  <c r="AI3863" i="1" s="1"/>
  <c r="AH3863" i="1"/>
  <c r="U3863" i="1"/>
  <c r="Q3863" i="1"/>
  <c r="K3863" i="1"/>
  <c r="J3863" i="1"/>
  <c r="I3863" i="1"/>
  <c r="F3863" i="1"/>
  <c r="AL3862" i="1"/>
  <c r="AI3862" i="1" s="1"/>
  <c r="AH3862" i="1"/>
  <c r="U3862" i="1"/>
  <c r="Q3862" i="1"/>
  <c r="K3862" i="1"/>
  <c r="J3862" i="1"/>
  <c r="I3862" i="1"/>
  <c r="F3862" i="1"/>
  <c r="AL3861" i="1"/>
  <c r="AI3861" i="1" s="1"/>
  <c r="AH3861" i="1"/>
  <c r="U3861" i="1"/>
  <c r="Q3861" i="1"/>
  <c r="K3861" i="1"/>
  <c r="J3861" i="1"/>
  <c r="I3861" i="1"/>
  <c r="F3861" i="1"/>
  <c r="AL3860" i="1"/>
  <c r="AH3860" i="1"/>
  <c r="U3860" i="1"/>
  <c r="Q3860" i="1"/>
  <c r="K3860" i="1"/>
  <c r="J3860" i="1"/>
  <c r="I3860" i="1"/>
  <c r="F3860" i="1"/>
  <c r="AL3859" i="1"/>
  <c r="AI3859" i="1" s="1"/>
  <c r="AH3859" i="1"/>
  <c r="U3859" i="1"/>
  <c r="Q3859" i="1"/>
  <c r="K3859" i="1"/>
  <c r="J3859" i="1"/>
  <c r="I3859" i="1"/>
  <c r="F3859" i="1"/>
  <c r="AL3858" i="1"/>
  <c r="AI3858" i="1" s="1"/>
  <c r="AH3858" i="1"/>
  <c r="U3858" i="1"/>
  <c r="Q3858" i="1"/>
  <c r="K3858" i="1"/>
  <c r="J3858" i="1"/>
  <c r="I3858" i="1"/>
  <c r="F3858" i="1"/>
  <c r="AL3857" i="1"/>
  <c r="AI3857" i="1" s="1"/>
  <c r="AH3857" i="1"/>
  <c r="U3857" i="1"/>
  <c r="Q3857" i="1"/>
  <c r="K3857" i="1"/>
  <c r="J3857" i="1"/>
  <c r="I3857" i="1"/>
  <c r="F3857" i="1"/>
  <c r="AL3856" i="1"/>
  <c r="AI3856" i="1" s="1"/>
  <c r="AH3856" i="1"/>
  <c r="U3856" i="1"/>
  <c r="Q3856" i="1"/>
  <c r="K3856" i="1"/>
  <c r="J3856" i="1"/>
  <c r="I3856" i="1"/>
  <c r="F3856" i="1"/>
  <c r="AL3855" i="1"/>
  <c r="AI3855" i="1" s="1"/>
  <c r="AH3855" i="1"/>
  <c r="U3855" i="1"/>
  <c r="Q3855" i="1"/>
  <c r="K3855" i="1"/>
  <c r="J3855" i="1"/>
  <c r="I3855" i="1"/>
  <c r="F3855" i="1"/>
  <c r="AL3854" i="1"/>
  <c r="AH3854" i="1"/>
  <c r="U3854" i="1"/>
  <c r="Q3854" i="1"/>
  <c r="K3854" i="1"/>
  <c r="J3854" i="1"/>
  <c r="I3854" i="1"/>
  <c r="F3854" i="1"/>
  <c r="AL3853" i="1"/>
  <c r="AH3853" i="1"/>
  <c r="U3853" i="1"/>
  <c r="Q3853" i="1"/>
  <c r="K3853" i="1"/>
  <c r="J3853" i="1"/>
  <c r="I3853" i="1"/>
  <c r="F3853" i="1"/>
  <c r="AL3852" i="1"/>
  <c r="AI3852" i="1" s="1"/>
  <c r="AH3852" i="1"/>
  <c r="U3852" i="1"/>
  <c r="Q3852" i="1"/>
  <c r="K3852" i="1"/>
  <c r="J3852" i="1"/>
  <c r="I3852" i="1"/>
  <c r="F3852" i="1"/>
  <c r="AL3851" i="1"/>
  <c r="AI3851" i="1" s="1"/>
  <c r="AH3851" i="1"/>
  <c r="U3851" i="1"/>
  <c r="Q3851" i="1"/>
  <c r="K3851" i="1"/>
  <c r="J3851" i="1"/>
  <c r="I3851" i="1"/>
  <c r="F3851" i="1"/>
  <c r="AL3850" i="1"/>
  <c r="AI3850" i="1" s="1"/>
  <c r="AH3850" i="1"/>
  <c r="U3850" i="1"/>
  <c r="Q3850" i="1"/>
  <c r="K3850" i="1"/>
  <c r="J3850" i="1"/>
  <c r="I3850" i="1"/>
  <c r="F3850" i="1"/>
  <c r="AL3849" i="1"/>
  <c r="AI3849" i="1" s="1"/>
  <c r="AH3849" i="1"/>
  <c r="U3849" i="1"/>
  <c r="Q3849" i="1"/>
  <c r="K3849" i="1"/>
  <c r="J3849" i="1"/>
  <c r="I3849" i="1"/>
  <c r="F3849" i="1"/>
  <c r="AL3848" i="1"/>
  <c r="AI3848" i="1" s="1"/>
  <c r="AH3848" i="1"/>
  <c r="U3848" i="1"/>
  <c r="Q3848" i="1"/>
  <c r="K3848" i="1"/>
  <c r="J3848" i="1"/>
  <c r="I3848" i="1"/>
  <c r="F3848" i="1"/>
  <c r="AL3847" i="1"/>
  <c r="AH3847" i="1"/>
  <c r="U3847" i="1"/>
  <c r="Q3847" i="1"/>
  <c r="K3847" i="1"/>
  <c r="J3847" i="1"/>
  <c r="I3847" i="1"/>
  <c r="F3847" i="1"/>
  <c r="AL3846" i="1"/>
  <c r="AI3846" i="1" s="1"/>
  <c r="AH3846" i="1"/>
  <c r="U3846" i="1"/>
  <c r="Q3846" i="1"/>
  <c r="K3846" i="1"/>
  <c r="J3846" i="1"/>
  <c r="I3846" i="1"/>
  <c r="F3846" i="1"/>
  <c r="AL3845" i="1"/>
  <c r="AH3845" i="1"/>
  <c r="U3845" i="1"/>
  <c r="Q3845" i="1"/>
  <c r="K3845" i="1"/>
  <c r="J3845" i="1"/>
  <c r="I3845" i="1"/>
  <c r="F3845" i="1"/>
  <c r="AL3844" i="1"/>
  <c r="AH3844" i="1"/>
  <c r="U3844" i="1"/>
  <c r="Q3844" i="1"/>
  <c r="K3844" i="1"/>
  <c r="J3844" i="1"/>
  <c r="I3844" i="1"/>
  <c r="F3844" i="1"/>
  <c r="AL3843" i="1"/>
  <c r="AI3843" i="1" s="1"/>
  <c r="AH3843" i="1"/>
  <c r="U3843" i="1"/>
  <c r="Q3843" i="1"/>
  <c r="K3843" i="1"/>
  <c r="J3843" i="1"/>
  <c r="I3843" i="1"/>
  <c r="F3843" i="1"/>
  <c r="AL3842" i="1"/>
  <c r="AI3842" i="1" s="1"/>
  <c r="AH3842" i="1"/>
  <c r="U3842" i="1"/>
  <c r="Q3842" i="1"/>
  <c r="K3842" i="1"/>
  <c r="J3842" i="1"/>
  <c r="I3842" i="1"/>
  <c r="F3842" i="1"/>
  <c r="AL3841" i="1"/>
  <c r="AI3841" i="1" s="1"/>
  <c r="AH3841" i="1"/>
  <c r="U3841" i="1"/>
  <c r="Q3841" i="1"/>
  <c r="K3841" i="1"/>
  <c r="J3841" i="1"/>
  <c r="I3841" i="1"/>
  <c r="F3841" i="1"/>
  <c r="AL3840" i="1"/>
  <c r="AH3840" i="1"/>
  <c r="U3840" i="1"/>
  <c r="Q3840" i="1"/>
  <c r="K3840" i="1"/>
  <c r="J3840" i="1"/>
  <c r="I3840" i="1"/>
  <c r="F3840" i="1"/>
  <c r="AL3839" i="1"/>
  <c r="AI3839" i="1" s="1"/>
  <c r="AH3839" i="1"/>
  <c r="U3839" i="1"/>
  <c r="Q3839" i="1"/>
  <c r="K3839" i="1"/>
  <c r="J3839" i="1"/>
  <c r="I3839" i="1"/>
  <c r="F3839" i="1"/>
  <c r="AL3838" i="1"/>
  <c r="AH3838" i="1"/>
  <c r="U3838" i="1"/>
  <c r="Q3838" i="1"/>
  <c r="K3838" i="1"/>
  <c r="J3838" i="1"/>
  <c r="I3838" i="1"/>
  <c r="F3838" i="1"/>
  <c r="AL3837" i="1"/>
  <c r="AI3837" i="1" s="1"/>
  <c r="AH3837" i="1"/>
  <c r="U3837" i="1"/>
  <c r="Q3837" i="1"/>
  <c r="K3837" i="1"/>
  <c r="J3837" i="1"/>
  <c r="I3837" i="1"/>
  <c r="F3837" i="1"/>
  <c r="AL3836" i="1"/>
  <c r="AI3836" i="1" s="1"/>
  <c r="AH3836" i="1"/>
  <c r="U3836" i="1"/>
  <c r="Q3836" i="1"/>
  <c r="K3836" i="1"/>
  <c r="J3836" i="1"/>
  <c r="I3836" i="1"/>
  <c r="F3836" i="1"/>
  <c r="AL3835" i="1"/>
  <c r="AI3835" i="1" s="1"/>
  <c r="AH3835" i="1"/>
  <c r="U3835" i="1"/>
  <c r="Q3835" i="1"/>
  <c r="K3835" i="1"/>
  <c r="J3835" i="1"/>
  <c r="I3835" i="1"/>
  <c r="F3835" i="1"/>
  <c r="AL3834" i="1"/>
  <c r="AI3834" i="1" s="1"/>
  <c r="AH3834" i="1"/>
  <c r="U3834" i="1"/>
  <c r="Q3834" i="1"/>
  <c r="K3834" i="1"/>
  <c r="J3834" i="1"/>
  <c r="I3834" i="1"/>
  <c r="F3834" i="1"/>
  <c r="AL3833" i="1"/>
  <c r="AI3833" i="1" s="1"/>
  <c r="AH3833" i="1"/>
  <c r="U3833" i="1"/>
  <c r="Q3833" i="1"/>
  <c r="K3833" i="1"/>
  <c r="J3833" i="1"/>
  <c r="I3833" i="1"/>
  <c r="F3833" i="1"/>
  <c r="AL3832" i="1"/>
  <c r="AI3832" i="1" s="1"/>
  <c r="AH3832" i="1"/>
  <c r="U3832" i="1"/>
  <c r="Q3832" i="1"/>
  <c r="K3832" i="1"/>
  <c r="J3832" i="1"/>
  <c r="I3832" i="1"/>
  <c r="F3832" i="1"/>
  <c r="AL3831" i="1"/>
  <c r="AI3831" i="1" s="1"/>
  <c r="AH3831" i="1"/>
  <c r="U3831" i="1"/>
  <c r="Q3831" i="1"/>
  <c r="K3831" i="1"/>
  <c r="J3831" i="1"/>
  <c r="I3831" i="1"/>
  <c r="F3831" i="1"/>
  <c r="AL3830" i="1"/>
  <c r="AI3830" i="1" s="1"/>
  <c r="AH3830" i="1"/>
  <c r="U3830" i="1"/>
  <c r="Q3830" i="1"/>
  <c r="K3830" i="1"/>
  <c r="J3830" i="1"/>
  <c r="I3830" i="1"/>
  <c r="F3830" i="1"/>
  <c r="AL3829" i="1"/>
  <c r="AI3829" i="1" s="1"/>
  <c r="AH3829" i="1"/>
  <c r="U3829" i="1"/>
  <c r="Q3829" i="1"/>
  <c r="K3829" i="1"/>
  <c r="J3829" i="1"/>
  <c r="I3829" i="1"/>
  <c r="F3829" i="1"/>
  <c r="AL3828" i="1"/>
  <c r="AI3828" i="1" s="1"/>
  <c r="AH3828" i="1"/>
  <c r="U3828" i="1"/>
  <c r="Q3828" i="1"/>
  <c r="K3828" i="1"/>
  <c r="J3828" i="1"/>
  <c r="I3828" i="1"/>
  <c r="F3828" i="1"/>
  <c r="AL3827" i="1"/>
  <c r="AI3827" i="1" s="1"/>
  <c r="AH3827" i="1"/>
  <c r="U3827" i="1"/>
  <c r="Q3827" i="1"/>
  <c r="K3827" i="1"/>
  <c r="J3827" i="1"/>
  <c r="I3827" i="1"/>
  <c r="F3827" i="1"/>
  <c r="AL3826" i="1"/>
  <c r="AI3826" i="1" s="1"/>
  <c r="AH3826" i="1"/>
  <c r="U3826" i="1"/>
  <c r="Q3826" i="1"/>
  <c r="K3826" i="1"/>
  <c r="J3826" i="1"/>
  <c r="I3826" i="1"/>
  <c r="F3826" i="1"/>
  <c r="AL3825" i="1"/>
  <c r="AI3825" i="1" s="1"/>
  <c r="AH3825" i="1"/>
  <c r="U3825" i="1"/>
  <c r="Q3825" i="1"/>
  <c r="K3825" i="1"/>
  <c r="J3825" i="1"/>
  <c r="I3825" i="1"/>
  <c r="F3825" i="1"/>
  <c r="AL3824" i="1"/>
  <c r="AI3824" i="1" s="1"/>
  <c r="AH3824" i="1"/>
  <c r="U3824" i="1"/>
  <c r="Q3824" i="1"/>
  <c r="K3824" i="1"/>
  <c r="J3824" i="1"/>
  <c r="I3824" i="1"/>
  <c r="F3824" i="1"/>
  <c r="AL3823" i="1"/>
  <c r="AI3823" i="1" s="1"/>
  <c r="AH3823" i="1"/>
  <c r="U3823" i="1"/>
  <c r="Q3823" i="1"/>
  <c r="K3823" i="1"/>
  <c r="J3823" i="1"/>
  <c r="I3823" i="1"/>
  <c r="F3823" i="1"/>
  <c r="AL3822" i="1"/>
  <c r="AI3822" i="1" s="1"/>
  <c r="AH3822" i="1"/>
  <c r="U3822" i="1"/>
  <c r="Q3822" i="1"/>
  <c r="K3822" i="1"/>
  <c r="J3822" i="1"/>
  <c r="I3822" i="1"/>
  <c r="F3822" i="1"/>
  <c r="AL3821" i="1"/>
  <c r="AI3821" i="1" s="1"/>
  <c r="AH3821" i="1"/>
  <c r="U3821" i="1"/>
  <c r="Q3821" i="1"/>
  <c r="K3821" i="1"/>
  <c r="J3821" i="1"/>
  <c r="I3821" i="1"/>
  <c r="F3821" i="1"/>
  <c r="AL3820" i="1"/>
  <c r="AI3820" i="1" s="1"/>
  <c r="AH3820" i="1"/>
  <c r="U3820" i="1"/>
  <c r="Q3820" i="1"/>
  <c r="K3820" i="1"/>
  <c r="J3820" i="1"/>
  <c r="I3820" i="1"/>
  <c r="F3820" i="1"/>
  <c r="AL3819" i="1"/>
  <c r="AH3819" i="1"/>
  <c r="U3819" i="1"/>
  <c r="Q3819" i="1"/>
  <c r="K3819" i="1"/>
  <c r="J3819" i="1"/>
  <c r="I3819" i="1"/>
  <c r="F3819" i="1"/>
  <c r="AL3818" i="1"/>
  <c r="AI3818" i="1" s="1"/>
  <c r="AH3818" i="1"/>
  <c r="U3818" i="1"/>
  <c r="Q3818" i="1"/>
  <c r="K3818" i="1"/>
  <c r="J3818" i="1"/>
  <c r="I3818" i="1"/>
  <c r="F3818" i="1"/>
  <c r="AL3817" i="1"/>
  <c r="AH3817" i="1"/>
  <c r="U3817" i="1"/>
  <c r="Q3817" i="1"/>
  <c r="K3817" i="1"/>
  <c r="J3817" i="1"/>
  <c r="I3817" i="1"/>
  <c r="F3817" i="1"/>
  <c r="AL3816" i="1"/>
  <c r="AH3816" i="1"/>
  <c r="U3816" i="1"/>
  <c r="Q3816" i="1"/>
  <c r="K3816" i="1"/>
  <c r="J3816" i="1"/>
  <c r="I3816" i="1"/>
  <c r="F3816" i="1"/>
  <c r="AL3815" i="1"/>
  <c r="AH3815" i="1"/>
  <c r="U3815" i="1"/>
  <c r="Q3815" i="1"/>
  <c r="K3815" i="1"/>
  <c r="J3815" i="1"/>
  <c r="I3815" i="1"/>
  <c r="F3815" i="1"/>
  <c r="AL3814" i="1"/>
  <c r="AH3814" i="1"/>
  <c r="U3814" i="1"/>
  <c r="Q3814" i="1"/>
  <c r="K3814" i="1"/>
  <c r="J3814" i="1"/>
  <c r="I3814" i="1"/>
  <c r="F3814" i="1"/>
  <c r="AL3813" i="1"/>
  <c r="AI3813" i="1" s="1"/>
  <c r="AH3813" i="1"/>
  <c r="U3813" i="1"/>
  <c r="Q3813" i="1"/>
  <c r="K3813" i="1"/>
  <c r="J3813" i="1"/>
  <c r="I3813" i="1"/>
  <c r="F3813" i="1"/>
  <c r="AL3812" i="1"/>
  <c r="AH3812" i="1"/>
  <c r="U3812" i="1"/>
  <c r="Q3812" i="1"/>
  <c r="K3812" i="1"/>
  <c r="J3812" i="1"/>
  <c r="I3812" i="1"/>
  <c r="F3812" i="1"/>
  <c r="AL3811" i="1"/>
  <c r="AH3811" i="1"/>
  <c r="U3811" i="1"/>
  <c r="Q3811" i="1"/>
  <c r="K3811" i="1"/>
  <c r="J3811" i="1"/>
  <c r="I3811" i="1"/>
  <c r="F3811" i="1"/>
  <c r="AL3810" i="1"/>
  <c r="AI3810" i="1" s="1"/>
  <c r="AH3810" i="1"/>
  <c r="U3810" i="1"/>
  <c r="Q3810" i="1"/>
  <c r="K3810" i="1"/>
  <c r="J3810" i="1"/>
  <c r="I3810" i="1"/>
  <c r="F3810" i="1"/>
  <c r="AL3809" i="1"/>
  <c r="AH3809" i="1"/>
  <c r="U3809" i="1"/>
  <c r="Q3809" i="1"/>
  <c r="K3809" i="1"/>
  <c r="J3809" i="1"/>
  <c r="I3809" i="1"/>
  <c r="F3809" i="1"/>
  <c r="AL3808" i="1"/>
  <c r="AI3808" i="1" s="1"/>
  <c r="AH3808" i="1"/>
  <c r="U3808" i="1"/>
  <c r="Q3808" i="1"/>
  <c r="K3808" i="1"/>
  <c r="J3808" i="1"/>
  <c r="I3808" i="1"/>
  <c r="F3808" i="1"/>
  <c r="AL3807" i="1"/>
  <c r="AH3807" i="1"/>
  <c r="U3807" i="1"/>
  <c r="Q3807" i="1"/>
  <c r="K3807" i="1"/>
  <c r="J3807" i="1"/>
  <c r="I3807" i="1"/>
  <c r="F3807" i="1"/>
  <c r="AL3806" i="1"/>
  <c r="AH3806" i="1"/>
  <c r="U3806" i="1"/>
  <c r="Q3806" i="1"/>
  <c r="K3806" i="1"/>
  <c r="J3806" i="1"/>
  <c r="I3806" i="1"/>
  <c r="F3806" i="1"/>
  <c r="AL3805" i="1"/>
  <c r="AH3805" i="1"/>
  <c r="U3805" i="1"/>
  <c r="Q3805" i="1"/>
  <c r="K3805" i="1"/>
  <c r="J3805" i="1"/>
  <c r="I3805" i="1"/>
  <c r="F3805" i="1"/>
  <c r="AL3804" i="1"/>
  <c r="AI3804" i="1" s="1"/>
  <c r="AH3804" i="1"/>
  <c r="U3804" i="1"/>
  <c r="Q3804" i="1"/>
  <c r="K3804" i="1"/>
  <c r="J3804" i="1"/>
  <c r="I3804" i="1"/>
  <c r="F3804" i="1"/>
  <c r="AL3803" i="1"/>
  <c r="AI3803" i="1" s="1"/>
  <c r="AH3803" i="1"/>
  <c r="U3803" i="1"/>
  <c r="Q3803" i="1"/>
  <c r="K3803" i="1"/>
  <c r="J3803" i="1"/>
  <c r="I3803" i="1"/>
  <c r="F3803" i="1"/>
  <c r="AL3802" i="1"/>
  <c r="AI3802" i="1" s="1"/>
  <c r="AH3802" i="1"/>
  <c r="U3802" i="1"/>
  <c r="Q3802" i="1"/>
  <c r="K3802" i="1"/>
  <c r="J3802" i="1"/>
  <c r="I3802" i="1"/>
  <c r="F3802" i="1"/>
  <c r="AL3801" i="1"/>
  <c r="AI3801" i="1" s="1"/>
  <c r="AH3801" i="1"/>
  <c r="U3801" i="1"/>
  <c r="Q3801" i="1"/>
  <c r="K3801" i="1"/>
  <c r="J3801" i="1"/>
  <c r="I3801" i="1"/>
  <c r="F3801" i="1"/>
  <c r="AL3800" i="1"/>
  <c r="AI3800" i="1" s="1"/>
  <c r="AH3800" i="1"/>
  <c r="U3800" i="1"/>
  <c r="Q3800" i="1"/>
  <c r="K3800" i="1"/>
  <c r="J3800" i="1"/>
  <c r="I3800" i="1"/>
  <c r="F3800" i="1"/>
  <c r="AL3799" i="1"/>
  <c r="AI3799" i="1" s="1"/>
  <c r="AH3799" i="1"/>
  <c r="U3799" i="1"/>
  <c r="Q3799" i="1"/>
  <c r="K3799" i="1"/>
  <c r="J3799" i="1"/>
  <c r="I3799" i="1"/>
  <c r="F3799" i="1"/>
  <c r="AL3798" i="1"/>
  <c r="AI3798" i="1" s="1"/>
  <c r="AH3798" i="1"/>
  <c r="U3798" i="1"/>
  <c r="Q3798" i="1"/>
  <c r="K3798" i="1"/>
  <c r="J3798" i="1"/>
  <c r="I3798" i="1"/>
  <c r="F3798" i="1"/>
  <c r="AL3797" i="1"/>
  <c r="AI3797" i="1" s="1"/>
  <c r="AH3797" i="1"/>
  <c r="U3797" i="1"/>
  <c r="Q3797" i="1"/>
  <c r="K3797" i="1"/>
  <c r="J3797" i="1"/>
  <c r="I3797" i="1"/>
  <c r="F3797" i="1"/>
  <c r="AL3796" i="1"/>
  <c r="AI3796" i="1" s="1"/>
  <c r="AH3796" i="1"/>
  <c r="U3796" i="1"/>
  <c r="Q3796" i="1"/>
  <c r="K3796" i="1"/>
  <c r="J3796" i="1"/>
  <c r="I3796" i="1"/>
  <c r="F3796" i="1"/>
  <c r="AL3795" i="1"/>
  <c r="AI3795" i="1" s="1"/>
  <c r="AH3795" i="1"/>
  <c r="U3795" i="1"/>
  <c r="Q3795" i="1"/>
  <c r="K3795" i="1"/>
  <c r="J3795" i="1"/>
  <c r="I3795" i="1"/>
  <c r="F3795" i="1"/>
  <c r="AL3794" i="1"/>
  <c r="AI3794" i="1" s="1"/>
  <c r="AH3794" i="1"/>
  <c r="U3794" i="1"/>
  <c r="Q3794" i="1"/>
  <c r="K3794" i="1"/>
  <c r="J3794" i="1"/>
  <c r="I3794" i="1"/>
  <c r="F3794" i="1"/>
  <c r="AL3793" i="1"/>
  <c r="AI3793" i="1" s="1"/>
  <c r="AH3793" i="1"/>
  <c r="U3793" i="1"/>
  <c r="Q3793" i="1"/>
  <c r="K3793" i="1"/>
  <c r="J3793" i="1"/>
  <c r="I3793" i="1"/>
  <c r="F3793" i="1"/>
  <c r="AL3792" i="1"/>
  <c r="AI3792" i="1" s="1"/>
  <c r="AH3792" i="1"/>
  <c r="U3792" i="1"/>
  <c r="Q3792" i="1"/>
  <c r="K3792" i="1"/>
  <c r="J3792" i="1"/>
  <c r="I3792" i="1"/>
  <c r="F3792" i="1"/>
  <c r="AL3791" i="1"/>
  <c r="AI3791" i="1" s="1"/>
  <c r="AH3791" i="1"/>
  <c r="U3791" i="1"/>
  <c r="Q3791" i="1"/>
  <c r="K3791" i="1"/>
  <c r="J3791" i="1"/>
  <c r="I3791" i="1"/>
  <c r="F3791" i="1"/>
  <c r="AL3790" i="1"/>
  <c r="AI3790" i="1" s="1"/>
  <c r="U3790" i="1"/>
  <c r="Q3790" i="1"/>
  <c r="K3790" i="1"/>
  <c r="J3790" i="1"/>
  <c r="I3790" i="1"/>
  <c r="F3790" i="1"/>
  <c r="AL3789" i="1"/>
  <c r="AI3789" i="1" s="1"/>
  <c r="AH3789" i="1"/>
  <c r="U3789" i="1"/>
  <c r="Q3789" i="1"/>
  <c r="K3789" i="1"/>
  <c r="J3789" i="1"/>
  <c r="I3789" i="1"/>
  <c r="F3789" i="1"/>
  <c r="AL3788" i="1"/>
  <c r="AI3788" i="1" s="1"/>
  <c r="AH3788" i="1"/>
  <c r="U3788" i="1"/>
  <c r="Q3788" i="1"/>
  <c r="K3788" i="1"/>
  <c r="J3788" i="1"/>
  <c r="I3788" i="1"/>
  <c r="F3788" i="1"/>
  <c r="AL3787" i="1"/>
  <c r="AI3787" i="1" s="1"/>
  <c r="AH3787" i="1"/>
  <c r="U3787" i="1"/>
  <c r="Q3787" i="1"/>
  <c r="K3787" i="1"/>
  <c r="J3787" i="1"/>
  <c r="I3787" i="1"/>
  <c r="F3787" i="1"/>
  <c r="AL3786" i="1"/>
  <c r="AI3786" i="1" s="1"/>
  <c r="AH3786" i="1"/>
  <c r="U3786" i="1"/>
  <c r="Q3786" i="1"/>
  <c r="K3786" i="1"/>
  <c r="J3786" i="1"/>
  <c r="I3786" i="1"/>
  <c r="F3786" i="1"/>
  <c r="AL3785" i="1"/>
  <c r="AI3785" i="1" s="1"/>
  <c r="AH3785" i="1"/>
  <c r="U3785" i="1"/>
  <c r="Q3785" i="1"/>
  <c r="K3785" i="1"/>
  <c r="J3785" i="1"/>
  <c r="I3785" i="1"/>
  <c r="F3785" i="1"/>
  <c r="AL3784" i="1"/>
  <c r="AI3784" i="1" s="1"/>
  <c r="AH3784" i="1"/>
  <c r="U3784" i="1"/>
  <c r="Q3784" i="1"/>
  <c r="K3784" i="1"/>
  <c r="J3784" i="1"/>
  <c r="I3784" i="1"/>
  <c r="F3784" i="1"/>
  <c r="AL3783" i="1"/>
  <c r="AI3783" i="1" s="1"/>
  <c r="AH3783" i="1"/>
  <c r="U3783" i="1"/>
  <c r="Q3783" i="1"/>
  <c r="K3783" i="1"/>
  <c r="J3783" i="1"/>
  <c r="I3783" i="1"/>
  <c r="F3783" i="1"/>
  <c r="AL3782" i="1"/>
  <c r="AI3782" i="1" s="1"/>
  <c r="AH3782" i="1"/>
  <c r="U3782" i="1"/>
  <c r="Q3782" i="1"/>
  <c r="K3782" i="1"/>
  <c r="J3782" i="1"/>
  <c r="I3782" i="1"/>
  <c r="F3782" i="1"/>
  <c r="AL3781" i="1"/>
  <c r="AI3781" i="1" s="1"/>
  <c r="AH3781" i="1"/>
  <c r="U3781" i="1"/>
  <c r="Q3781" i="1"/>
  <c r="K3781" i="1"/>
  <c r="J3781" i="1"/>
  <c r="I3781" i="1"/>
  <c r="F3781" i="1"/>
  <c r="AL3780" i="1"/>
  <c r="AI3780" i="1" s="1"/>
  <c r="AH3780" i="1"/>
  <c r="U3780" i="1"/>
  <c r="Q3780" i="1"/>
  <c r="K3780" i="1"/>
  <c r="J3780" i="1"/>
  <c r="I3780" i="1"/>
  <c r="F3780" i="1"/>
  <c r="AL3779" i="1"/>
  <c r="AI3779" i="1" s="1"/>
  <c r="AH3779" i="1"/>
  <c r="U3779" i="1"/>
  <c r="Q3779" i="1"/>
  <c r="K3779" i="1"/>
  <c r="J3779" i="1"/>
  <c r="I3779" i="1"/>
  <c r="F3779" i="1"/>
  <c r="AL3778" i="1"/>
  <c r="AI3778" i="1" s="1"/>
  <c r="AH3778" i="1"/>
  <c r="U3778" i="1"/>
  <c r="Q3778" i="1"/>
  <c r="K3778" i="1"/>
  <c r="J3778" i="1"/>
  <c r="I3778" i="1"/>
  <c r="F3778" i="1"/>
  <c r="AL3777" i="1"/>
  <c r="AI3777" i="1" s="1"/>
  <c r="AH3777" i="1"/>
  <c r="U3777" i="1"/>
  <c r="Q3777" i="1"/>
  <c r="K3777" i="1"/>
  <c r="J3777" i="1"/>
  <c r="I3777" i="1"/>
  <c r="F3777" i="1"/>
  <c r="AL3776" i="1"/>
  <c r="AI3776" i="1" s="1"/>
  <c r="AH3776" i="1"/>
  <c r="U3776" i="1"/>
  <c r="Q3776" i="1"/>
  <c r="K3776" i="1"/>
  <c r="J3776" i="1"/>
  <c r="I3776" i="1"/>
  <c r="F3776" i="1"/>
  <c r="AL3775" i="1"/>
  <c r="AI3775" i="1" s="1"/>
  <c r="AH3775" i="1"/>
  <c r="U3775" i="1"/>
  <c r="Q3775" i="1"/>
  <c r="K3775" i="1"/>
  <c r="J3775" i="1"/>
  <c r="I3775" i="1"/>
  <c r="F3775" i="1"/>
  <c r="AL3774" i="1"/>
  <c r="AI3774" i="1" s="1"/>
  <c r="AH3774" i="1"/>
  <c r="U3774" i="1"/>
  <c r="Q3774" i="1"/>
  <c r="K3774" i="1"/>
  <c r="J3774" i="1"/>
  <c r="I3774" i="1"/>
  <c r="F3774" i="1"/>
  <c r="AL3773" i="1"/>
  <c r="AI3773" i="1" s="1"/>
  <c r="AH3773" i="1"/>
  <c r="U3773" i="1"/>
  <c r="Q3773" i="1"/>
  <c r="K3773" i="1"/>
  <c r="J3773" i="1"/>
  <c r="I3773" i="1"/>
  <c r="F3773" i="1"/>
  <c r="AL3772" i="1"/>
  <c r="AI3772" i="1" s="1"/>
  <c r="AH3772" i="1"/>
  <c r="U3772" i="1"/>
  <c r="Q3772" i="1"/>
  <c r="K3772" i="1"/>
  <c r="J3772" i="1"/>
  <c r="I3772" i="1"/>
  <c r="F3772" i="1"/>
  <c r="AL3771" i="1"/>
  <c r="AI3771" i="1" s="1"/>
  <c r="AH3771" i="1"/>
  <c r="U3771" i="1"/>
  <c r="Q3771" i="1"/>
  <c r="K3771" i="1"/>
  <c r="J3771" i="1"/>
  <c r="I3771" i="1"/>
  <c r="F3771" i="1"/>
  <c r="AL3770" i="1"/>
  <c r="AI3770" i="1" s="1"/>
  <c r="AH3770" i="1"/>
  <c r="U3770" i="1"/>
  <c r="Q3770" i="1"/>
  <c r="K3770" i="1"/>
  <c r="J3770" i="1"/>
  <c r="I3770" i="1"/>
  <c r="F3770" i="1"/>
  <c r="AL3769" i="1"/>
  <c r="AI3769" i="1" s="1"/>
  <c r="AH3769" i="1"/>
  <c r="U3769" i="1"/>
  <c r="Q3769" i="1"/>
  <c r="K3769" i="1"/>
  <c r="J3769" i="1"/>
  <c r="I3769" i="1"/>
  <c r="F3769" i="1"/>
  <c r="AL3768" i="1"/>
  <c r="AI3768" i="1" s="1"/>
  <c r="AH3768" i="1"/>
  <c r="U3768" i="1"/>
  <c r="Q3768" i="1"/>
  <c r="K3768" i="1"/>
  <c r="J3768" i="1"/>
  <c r="I3768" i="1"/>
  <c r="F3768" i="1"/>
  <c r="AL3767" i="1"/>
  <c r="AI3767" i="1" s="1"/>
  <c r="AH3767" i="1"/>
  <c r="U3767" i="1"/>
  <c r="Q3767" i="1"/>
  <c r="K3767" i="1"/>
  <c r="J3767" i="1"/>
  <c r="I3767" i="1"/>
  <c r="F3767" i="1"/>
  <c r="AL3766" i="1"/>
  <c r="AI3766" i="1" s="1"/>
  <c r="AH3766" i="1"/>
  <c r="U3766" i="1"/>
  <c r="Q3766" i="1"/>
  <c r="K3766" i="1"/>
  <c r="J3766" i="1"/>
  <c r="I3766" i="1"/>
  <c r="F3766" i="1"/>
  <c r="AL3765" i="1"/>
  <c r="AI3765" i="1" s="1"/>
  <c r="AH3765" i="1"/>
  <c r="U3765" i="1"/>
  <c r="Q3765" i="1"/>
  <c r="K3765" i="1"/>
  <c r="J3765" i="1"/>
  <c r="I3765" i="1"/>
  <c r="F3765" i="1"/>
  <c r="AL3764" i="1"/>
  <c r="AI3764" i="1" s="1"/>
  <c r="AH3764" i="1"/>
  <c r="U3764" i="1"/>
  <c r="Q3764" i="1"/>
  <c r="K3764" i="1"/>
  <c r="J3764" i="1"/>
  <c r="I3764" i="1"/>
  <c r="F3764" i="1"/>
  <c r="AL3763" i="1"/>
  <c r="AI3763" i="1" s="1"/>
  <c r="AH3763" i="1"/>
  <c r="U3763" i="1"/>
  <c r="Q3763" i="1"/>
  <c r="K3763" i="1"/>
  <c r="J3763" i="1"/>
  <c r="I3763" i="1"/>
  <c r="F3763" i="1"/>
  <c r="AL3762" i="1"/>
  <c r="AI3762" i="1" s="1"/>
  <c r="AH3762" i="1"/>
  <c r="U3762" i="1"/>
  <c r="Q3762" i="1"/>
  <c r="K3762" i="1"/>
  <c r="J3762" i="1"/>
  <c r="I3762" i="1"/>
  <c r="F3762" i="1"/>
  <c r="AL3761" i="1"/>
  <c r="AI3761" i="1" s="1"/>
  <c r="AH3761" i="1"/>
  <c r="U3761" i="1"/>
  <c r="Q3761" i="1"/>
  <c r="K3761" i="1"/>
  <c r="J3761" i="1"/>
  <c r="I3761" i="1"/>
  <c r="F3761" i="1"/>
  <c r="AL3760" i="1"/>
  <c r="AI3760" i="1" s="1"/>
  <c r="AH3760" i="1"/>
  <c r="U3760" i="1"/>
  <c r="Q3760" i="1"/>
  <c r="K3760" i="1"/>
  <c r="J3760" i="1"/>
  <c r="I3760" i="1"/>
  <c r="F3760" i="1"/>
  <c r="AL3759" i="1"/>
  <c r="AI3759" i="1" s="1"/>
  <c r="AH3759" i="1"/>
  <c r="U3759" i="1"/>
  <c r="Q3759" i="1"/>
  <c r="K3759" i="1"/>
  <c r="J3759" i="1"/>
  <c r="I3759" i="1"/>
  <c r="F3759" i="1"/>
  <c r="AL3758" i="1"/>
  <c r="AI3758" i="1" s="1"/>
  <c r="AH3758" i="1"/>
  <c r="U3758" i="1"/>
  <c r="Q3758" i="1"/>
  <c r="K3758" i="1"/>
  <c r="J3758" i="1"/>
  <c r="I3758" i="1"/>
  <c r="F3758" i="1"/>
  <c r="AL3757" i="1"/>
  <c r="AI3757" i="1" s="1"/>
  <c r="AH3757" i="1"/>
  <c r="U3757" i="1"/>
  <c r="Q3757" i="1"/>
  <c r="K3757" i="1"/>
  <c r="J3757" i="1"/>
  <c r="I3757" i="1"/>
  <c r="F3757" i="1"/>
  <c r="AL3756" i="1"/>
  <c r="AI3756" i="1" s="1"/>
  <c r="AH3756" i="1"/>
  <c r="U3756" i="1"/>
  <c r="Q3756" i="1"/>
  <c r="K3756" i="1"/>
  <c r="J3756" i="1"/>
  <c r="I3756" i="1"/>
  <c r="F3756" i="1"/>
  <c r="AL3755" i="1"/>
  <c r="AI3755" i="1" s="1"/>
  <c r="AH3755" i="1"/>
  <c r="U3755" i="1"/>
  <c r="Q3755" i="1"/>
  <c r="K3755" i="1"/>
  <c r="J3755" i="1"/>
  <c r="I3755" i="1"/>
  <c r="F3755" i="1"/>
  <c r="AL3754" i="1"/>
  <c r="AI3754" i="1" s="1"/>
  <c r="AH3754" i="1"/>
  <c r="U3754" i="1"/>
  <c r="Q3754" i="1"/>
  <c r="K3754" i="1"/>
  <c r="J3754" i="1"/>
  <c r="I3754" i="1"/>
  <c r="F3754" i="1"/>
  <c r="AL3753" i="1"/>
  <c r="AI3753" i="1" s="1"/>
  <c r="AH3753" i="1"/>
  <c r="U3753" i="1"/>
  <c r="Q3753" i="1"/>
  <c r="K3753" i="1"/>
  <c r="J3753" i="1"/>
  <c r="I3753" i="1"/>
  <c r="F3753" i="1"/>
  <c r="AL3752" i="1"/>
  <c r="AI3752" i="1" s="1"/>
  <c r="AH3752" i="1"/>
  <c r="U3752" i="1"/>
  <c r="Q3752" i="1"/>
  <c r="K3752" i="1"/>
  <c r="J3752" i="1"/>
  <c r="I3752" i="1"/>
  <c r="F3752" i="1"/>
  <c r="AL3751" i="1"/>
  <c r="AI3751" i="1" s="1"/>
  <c r="AH3751" i="1"/>
  <c r="U3751" i="1"/>
  <c r="Q3751" i="1"/>
  <c r="K3751" i="1"/>
  <c r="J3751" i="1"/>
  <c r="I3751" i="1"/>
  <c r="F3751" i="1"/>
  <c r="AL3750" i="1"/>
  <c r="AI3750" i="1" s="1"/>
  <c r="AH3750" i="1"/>
  <c r="U3750" i="1"/>
  <c r="Q3750" i="1"/>
  <c r="K3750" i="1"/>
  <c r="J3750" i="1"/>
  <c r="I3750" i="1"/>
  <c r="F3750" i="1"/>
  <c r="AL3749" i="1"/>
  <c r="AI3749" i="1" s="1"/>
  <c r="AH3749" i="1"/>
  <c r="U3749" i="1"/>
  <c r="Q3749" i="1"/>
  <c r="K3749" i="1"/>
  <c r="J3749" i="1"/>
  <c r="I3749" i="1"/>
  <c r="F3749" i="1"/>
  <c r="AL3748" i="1"/>
  <c r="AI3748" i="1" s="1"/>
  <c r="AH3748" i="1"/>
  <c r="U3748" i="1"/>
  <c r="Q3748" i="1"/>
  <c r="K3748" i="1"/>
  <c r="J3748" i="1"/>
  <c r="I3748" i="1"/>
  <c r="F3748" i="1"/>
  <c r="AL3747" i="1"/>
  <c r="AI3747" i="1" s="1"/>
  <c r="AH3747" i="1"/>
  <c r="U3747" i="1"/>
  <c r="Q3747" i="1"/>
  <c r="K3747" i="1"/>
  <c r="J3747" i="1"/>
  <c r="I3747" i="1"/>
  <c r="F3747" i="1"/>
  <c r="AL3746" i="1"/>
  <c r="AI3746" i="1" s="1"/>
  <c r="AH3746" i="1"/>
  <c r="U3746" i="1"/>
  <c r="Q3746" i="1"/>
  <c r="K3746" i="1"/>
  <c r="J3746" i="1"/>
  <c r="I3746" i="1"/>
  <c r="F3746" i="1"/>
  <c r="AL3745" i="1"/>
  <c r="AI3745" i="1" s="1"/>
  <c r="AH3745" i="1"/>
  <c r="U3745" i="1"/>
  <c r="Q3745" i="1"/>
  <c r="K3745" i="1"/>
  <c r="J3745" i="1"/>
  <c r="I3745" i="1"/>
  <c r="F3745" i="1"/>
  <c r="AL3744" i="1"/>
  <c r="AI3744" i="1" s="1"/>
  <c r="AH3744" i="1"/>
  <c r="U3744" i="1"/>
  <c r="Q3744" i="1"/>
  <c r="K3744" i="1"/>
  <c r="J3744" i="1"/>
  <c r="I3744" i="1"/>
  <c r="F3744" i="1"/>
  <c r="AL3743" i="1"/>
  <c r="AI3743" i="1" s="1"/>
  <c r="AH3743" i="1"/>
  <c r="U3743" i="1"/>
  <c r="Q3743" i="1"/>
  <c r="K3743" i="1"/>
  <c r="J3743" i="1"/>
  <c r="I3743" i="1"/>
  <c r="F3743" i="1"/>
  <c r="AL3742" i="1"/>
  <c r="AI3742" i="1" s="1"/>
  <c r="AH3742" i="1"/>
  <c r="U3742" i="1"/>
  <c r="Q3742" i="1"/>
  <c r="K3742" i="1"/>
  <c r="J3742" i="1"/>
  <c r="I3742" i="1"/>
  <c r="F3742" i="1"/>
  <c r="AL3741" i="1"/>
  <c r="AI3741" i="1" s="1"/>
  <c r="AH3741" i="1"/>
  <c r="U3741" i="1"/>
  <c r="Q3741" i="1"/>
  <c r="K3741" i="1"/>
  <c r="J3741" i="1"/>
  <c r="I3741" i="1"/>
  <c r="F3741" i="1"/>
  <c r="AL3740" i="1"/>
  <c r="AI3740" i="1" s="1"/>
  <c r="AH3740" i="1"/>
  <c r="U3740" i="1"/>
  <c r="Q3740" i="1"/>
  <c r="K3740" i="1"/>
  <c r="J3740" i="1"/>
  <c r="I3740" i="1"/>
  <c r="F3740" i="1"/>
  <c r="AL3739" i="1"/>
  <c r="AI3739" i="1" s="1"/>
  <c r="AH3739" i="1"/>
  <c r="U3739" i="1"/>
  <c r="Q3739" i="1"/>
  <c r="K3739" i="1"/>
  <c r="J3739" i="1"/>
  <c r="I3739" i="1"/>
  <c r="F3739" i="1"/>
  <c r="AL3738" i="1"/>
  <c r="AI3738" i="1" s="1"/>
  <c r="AH3738" i="1"/>
  <c r="U3738" i="1"/>
  <c r="Q3738" i="1"/>
  <c r="K3738" i="1"/>
  <c r="J3738" i="1"/>
  <c r="I3738" i="1"/>
  <c r="F3738" i="1"/>
  <c r="AL3737" i="1"/>
  <c r="AI3737" i="1" s="1"/>
  <c r="AH3737" i="1"/>
  <c r="U3737" i="1"/>
  <c r="Q3737" i="1"/>
  <c r="K3737" i="1"/>
  <c r="J3737" i="1"/>
  <c r="I3737" i="1"/>
  <c r="F3737" i="1"/>
  <c r="AL3736" i="1"/>
  <c r="AI3736" i="1" s="1"/>
  <c r="AH3736" i="1"/>
  <c r="U3736" i="1"/>
  <c r="Q3736" i="1"/>
  <c r="K3736" i="1"/>
  <c r="J3736" i="1"/>
  <c r="I3736" i="1"/>
  <c r="F3736" i="1"/>
  <c r="AL3735" i="1"/>
  <c r="AI3735" i="1" s="1"/>
  <c r="AH3735" i="1"/>
  <c r="U3735" i="1"/>
  <c r="Q3735" i="1"/>
  <c r="K3735" i="1"/>
  <c r="J3735" i="1"/>
  <c r="I3735" i="1"/>
  <c r="F3735" i="1"/>
  <c r="AL3734" i="1"/>
  <c r="AI3734" i="1" s="1"/>
  <c r="AH3734" i="1"/>
  <c r="U3734" i="1"/>
  <c r="Q3734" i="1"/>
  <c r="K3734" i="1"/>
  <c r="J3734" i="1"/>
  <c r="I3734" i="1"/>
  <c r="F3734" i="1"/>
  <c r="AL3733" i="1"/>
  <c r="AI3733" i="1" s="1"/>
  <c r="AH3733" i="1"/>
  <c r="U3733" i="1"/>
  <c r="Q3733" i="1"/>
  <c r="K3733" i="1"/>
  <c r="J3733" i="1"/>
  <c r="I3733" i="1"/>
  <c r="F3733" i="1"/>
  <c r="AL3732" i="1"/>
  <c r="AI3732" i="1" s="1"/>
  <c r="AH3732" i="1"/>
  <c r="U3732" i="1"/>
  <c r="Q3732" i="1"/>
  <c r="K3732" i="1"/>
  <c r="J3732" i="1"/>
  <c r="I3732" i="1"/>
  <c r="F3732" i="1"/>
  <c r="AL3731" i="1"/>
  <c r="AI3731" i="1" s="1"/>
  <c r="AH3731" i="1"/>
  <c r="U3731" i="1"/>
  <c r="Q3731" i="1"/>
  <c r="K3731" i="1"/>
  <c r="J3731" i="1"/>
  <c r="I3731" i="1"/>
  <c r="F3731" i="1"/>
  <c r="AL3730" i="1"/>
  <c r="AI3730" i="1" s="1"/>
  <c r="AH3730" i="1"/>
  <c r="U3730" i="1"/>
  <c r="Q3730" i="1"/>
  <c r="K3730" i="1"/>
  <c r="J3730" i="1"/>
  <c r="I3730" i="1"/>
  <c r="F3730" i="1"/>
  <c r="AL3729" i="1"/>
  <c r="AI3729" i="1" s="1"/>
  <c r="AH3729" i="1"/>
  <c r="U3729" i="1"/>
  <c r="Q3729" i="1"/>
  <c r="K3729" i="1"/>
  <c r="J3729" i="1"/>
  <c r="I3729" i="1"/>
  <c r="F3729" i="1"/>
  <c r="AL3728" i="1"/>
  <c r="AI3728" i="1" s="1"/>
  <c r="AH3728" i="1"/>
  <c r="U3728" i="1"/>
  <c r="Q3728" i="1"/>
  <c r="K3728" i="1"/>
  <c r="J3728" i="1"/>
  <c r="I3728" i="1"/>
  <c r="F3728" i="1"/>
  <c r="AL3727" i="1"/>
  <c r="AI3727" i="1" s="1"/>
  <c r="AH3727" i="1"/>
  <c r="U3727" i="1"/>
  <c r="Q3727" i="1"/>
  <c r="K3727" i="1"/>
  <c r="J3727" i="1"/>
  <c r="I3727" i="1"/>
  <c r="F3727" i="1"/>
  <c r="AL3726" i="1"/>
  <c r="AI3726" i="1" s="1"/>
  <c r="AH3726" i="1"/>
  <c r="U3726" i="1"/>
  <c r="Q3726" i="1"/>
  <c r="K3726" i="1"/>
  <c r="J3726" i="1"/>
  <c r="I3726" i="1"/>
  <c r="F3726" i="1"/>
  <c r="AL3725" i="1"/>
  <c r="AI3725" i="1" s="1"/>
  <c r="AH3725" i="1"/>
  <c r="U3725" i="1"/>
  <c r="Q3725" i="1"/>
  <c r="K3725" i="1"/>
  <c r="J3725" i="1"/>
  <c r="I3725" i="1"/>
  <c r="F3725" i="1"/>
  <c r="AL3724" i="1"/>
  <c r="AI3724" i="1" s="1"/>
  <c r="AH3724" i="1"/>
  <c r="U3724" i="1"/>
  <c r="Q3724" i="1"/>
  <c r="K3724" i="1"/>
  <c r="J3724" i="1"/>
  <c r="I3724" i="1"/>
  <c r="F3724" i="1"/>
  <c r="AL3723" i="1"/>
  <c r="AI3723" i="1" s="1"/>
  <c r="AH3723" i="1"/>
  <c r="U3723" i="1"/>
  <c r="Q3723" i="1"/>
  <c r="K3723" i="1"/>
  <c r="J3723" i="1"/>
  <c r="I3723" i="1"/>
  <c r="F3723" i="1"/>
  <c r="AL3722" i="1"/>
  <c r="AI3722" i="1" s="1"/>
  <c r="AH3722" i="1"/>
  <c r="U3722" i="1"/>
  <c r="Q3722" i="1"/>
  <c r="K3722" i="1"/>
  <c r="J3722" i="1"/>
  <c r="I3722" i="1"/>
  <c r="F3722" i="1"/>
  <c r="AL3721" i="1"/>
  <c r="AI3721" i="1" s="1"/>
  <c r="AH3721" i="1"/>
  <c r="U3721" i="1"/>
  <c r="Q3721" i="1"/>
  <c r="K3721" i="1"/>
  <c r="J3721" i="1"/>
  <c r="I3721" i="1"/>
  <c r="F3721" i="1"/>
  <c r="AL3720" i="1"/>
  <c r="AI3720" i="1" s="1"/>
  <c r="AH3720" i="1"/>
  <c r="U3720" i="1"/>
  <c r="Q3720" i="1"/>
  <c r="K3720" i="1"/>
  <c r="J3720" i="1"/>
  <c r="I3720" i="1"/>
  <c r="F3720" i="1"/>
  <c r="AL3719" i="1"/>
  <c r="AI3719" i="1" s="1"/>
  <c r="AH3719" i="1"/>
  <c r="U3719" i="1"/>
  <c r="Q3719" i="1"/>
  <c r="K3719" i="1"/>
  <c r="J3719" i="1"/>
  <c r="I3719" i="1"/>
  <c r="F3719" i="1"/>
  <c r="AL3718" i="1"/>
  <c r="AI3718" i="1" s="1"/>
  <c r="AH3718" i="1"/>
  <c r="U3718" i="1"/>
  <c r="Q3718" i="1"/>
  <c r="K3718" i="1"/>
  <c r="J3718" i="1"/>
  <c r="I3718" i="1"/>
  <c r="F3718" i="1"/>
  <c r="AL3717" i="1"/>
  <c r="AI3717" i="1" s="1"/>
  <c r="AH3717" i="1"/>
  <c r="U3717" i="1"/>
  <c r="Q3717" i="1"/>
  <c r="K3717" i="1"/>
  <c r="J3717" i="1"/>
  <c r="I3717" i="1"/>
  <c r="F3717" i="1"/>
  <c r="AL3716" i="1"/>
  <c r="AI3716" i="1" s="1"/>
  <c r="AH3716" i="1"/>
  <c r="U3716" i="1"/>
  <c r="Q3716" i="1"/>
  <c r="K3716" i="1"/>
  <c r="J3716" i="1"/>
  <c r="I3716" i="1"/>
  <c r="F3716" i="1"/>
  <c r="AL3715" i="1"/>
  <c r="AI3715" i="1" s="1"/>
  <c r="AH3715" i="1"/>
  <c r="U3715" i="1"/>
  <c r="Q3715" i="1"/>
  <c r="K3715" i="1"/>
  <c r="J3715" i="1"/>
  <c r="I3715" i="1"/>
  <c r="F3715" i="1"/>
  <c r="AL3714" i="1"/>
  <c r="AI3714" i="1" s="1"/>
  <c r="AH3714" i="1"/>
  <c r="U3714" i="1"/>
  <c r="Q3714" i="1"/>
  <c r="K3714" i="1"/>
  <c r="J3714" i="1"/>
  <c r="I3714" i="1"/>
  <c r="F3714" i="1"/>
  <c r="AL3713" i="1"/>
  <c r="AI3713" i="1" s="1"/>
  <c r="AH3713" i="1"/>
  <c r="U3713" i="1"/>
  <c r="Q3713" i="1"/>
  <c r="K3713" i="1"/>
  <c r="J3713" i="1"/>
  <c r="I3713" i="1"/>
  <c r="F3713" i="1"/>
  <c r="AL3712" i="1"/>
  <c r="AI3712" i="1" s="1"/>
  <c r="AH3712" i="1"/>
  <c r="U3712" i="1"/>
  <c r="Q3712" i="1"/>
  <c r="K3712" i="1"/>
  <c r="J3712" i="1"/>
  <c r="I3712" i="1"/>
  <c r="F3712" i="1"/>
  <c r="AL3711" i="1"/>
  <c r="AI3711" i="1" s="1"/>
  <c r="AH3711" i="1"/>
  <c r="U3711" i="1"/>
  <c r="Q3711" i="1"/>
  <c r="K3711" i="1"/>
  <c r="J3711" i="1"/>
  <c r="I3711" i="1"/>
  <c r="F3711" i="1"/>
  <c r="AL3710" i="1"/>
  <c r="AI3710" i="1" s="1"/>
  <c r="AH3710" i="1"/>
  <c r="U3710" i="1"/>
  <c r="Q3710" i="1"/>
  <c r="K3710" i="1"/>
  <c r="J3710" i="1"/>
  <c r="I3710" i="1"/>
  <c r="F3710" i="1"/>
  <c r="AL3709" i="1"/>
  <c r="AH3709" i="1"/>
  <c r="U3709" i="1"/>
  <c r="Q3709" i="1"/>
  <c r="K3709" i="1"/>
  <c r="J3709" i="1"/>
  <c r="I3709" i="1"/>
  <c r="F3709" i="1"/>
  <c r="AL3708" i="1"/>
  <c r="AI3708" i="1" s="1"/>
  <c r="AH3708" i="1"/>
  <c r="U3708" i="1"/>
  <c r="Q3708" i="1"/>
  <c r="K3708" i="1"/>
  <c r="J3708" i="1"/>
  <c r="I3708" i="1"/>
  <c r="F3708" i="1"/>
  <c r="AL3707" i="1"/>
  <c r="AI3707" i="1" s="1"/>
  <c r="AH3707" i="1"/>
  <c r="U3707" i="1"/>
  <c r="Q3707" i="1"/>
  <c r="K3707" i="1"/>
  <c r="J3707" i="1"/>
  <c r="I3707" i="1"/>
  <c r="F3707" i="1"/>
  <c r="AL3706" i="1"/>
  <c r="AI3706" i="1" s="1"/>
  <c r="AH3706" i="1"/>
  <c r="U3706" i="1"/>
  <c r="Q3706" i="1"/>
  <c r="K3706" i="1"/>
  <c r="J3706" i="1"/>
  <c r="I3706" i="1"/>
  <c r="F3706" i="1"/>
  <c r="AL3705" i="1"/>
  <c r="AI3705" i="1" s="1"/>
  <c r="AH3705" i="1"/>
  <c r="U3705" i="1"/>
  <c r="Q3705" i="1"/>
  <c r="K3705" i="1"/>
  <c r="J3705" i="1"/>
  <c r="I3705" i="1"/>
  <c r="F3705" i="1"/>
  <c r="AL3704" i="1"/>
  <c r="AI3704" i="1" s="1"/>
  <c r="AH3704" i="1"/>
  <c r="U3704" i="1"/>
  <c r="Q3704" i="1"/>
  <c r="K3704" i="1"/>
  <c r="J3704" i="1"/>
  <c r="I3704" i="1"/>
  <c r="F3704" i="1"/>
  <c r="AL3703" i="1"/>
  <c r="AI3703" i="1" s="1"/>
  <c r="AH3703" i="1"/>
  <c r="U3703" i="1"/>
  <c r="Q3703" i="1"/>
  <c r="K3703" i="1"/>
  <c r="J3703" i="1"/>
  <c r="I3703" i="1"/>
  <c r="F3703" i="1"/>
  <c r="AL3702" i="1"/>
  <c r="AI3702" i="1" s="1"/>
  <c r="AH3702" i="1"/>
  <c r="U3702" i="1"/>
  <c r="Q3702" i="1"/>
  <c r="K3702" i="1"/>
  <c r="J3702" i="1"/>
  <c r="I3702" i="1"/>
  <c r="F3702" i="1"/>
  <c r="AL3701" i="1"/>
  <c r="AI3701" i="1" s="1"/>
  <c r="AH3701" i="1"/>
  <c r="U3701" i="1"/>
  <c r="Q3701" i="1"/>
  <c r="K3701" i="1"/>
  <c r="J3701" i="1"/>
  <c r="I3701" i="1"/>
  <c r="F3701" i="1"/>
  <c r="AL3700" i="1"/>
  <c r="AI3700" i="1" s="1"/>
  <c r="AH3700" i="1"/>
  <c r="U3700" i="1"/>
  <c r="Q3700" i="1"/>
  <c r="K3700" i="1"/>
  <c r="J3700" i="1"/>
  <c r="I3700" i="1"/>
  <c r="F3700" i="1"/>
  <c r="AL3699" i="1"/>
  <c r="AI3699" i="1" s="1"/>
  <c r="AH3699" i="1"/>
  <c r="U3699" i="1"/>
  <c r="Q3699" i="1"/>
  <c r="K3699" i="1"/>
  <c r="J3699" i="1"/>
  <c r="I3699" i="1"/>
  <c r="F3699" i="1"/>
  <c r="AL3698" i="1"/>
  <c r="AI3698" i="1" s="1"/>
  <c r="AH3698" i="1"/>
  <c r="U3698" i="1"/>
  <c r="Q3698" i="1"/>
  <c r="K3698" i="1"/>
  <c r="J3698" i="1"/>
  <c r="I3698" i="1"/>
  <c r="F3698" i="1"/>
  <c r="AL3697" i="1"/>
  <c r="AI3697" i="1" s="1"/>
  <c r="AH3697" i="1"/>
  <c r="U3697" i="1"/>
  <c r="Q3697" i="1"/>
  <c r="K3697" i="1"/>
  <c r="J3697" i="1"/>
  <c r="I3697" i="1"/>
  <c r="F3697" i="1"/>
  <c r="AL3696" i="1"/>
  <c r="AI3696" i="1" s="1"/>
  <c r="AH3696" i="1"/>
  <c r="U3696" i="1"/>
  <c r="Q3696" i="1"/>
  <c r="K3696" i="1"/>
  <c r="J3696" i="1"/>
  <c r="I3696" i="1"/>
  <c r="F3696" i="1"/>
  <c r="AL3695" i="1"/>
  <c r="AI3695" i="1" s="1"/>
  <c r="AH3695" i="1"/>
  <c r="U3695" i="1"/>
  <c r="Q3695" i="1"/>
  <c r="K3695" i="1"/>
  <c r="J3695" i="1"/>
  <c r="I3695" i="1"/>
  <c r="F3695" i="1"/>
  <c r="AL3694" i="1"/>
  <c r="AI3694" i="1" s="1"/>
  <c r="AH3694" i="1"/>
  <c r="U3694" i="1"/>
  <c r="Q3694" i="1"/>
  <c r="K3694" i="1"/>
  <c r="J3694" i="1"/>
  <c r="I3694" i="1"/>
  <c r="F3694" i="1"/>
  <c r="AL3693" i="1"/>
  <c r="AI3693" i="1" s="1"/>
  <c r="AH3693" i="1"/>
  <c r="U3693" i="1"/>
  <c r="Q3693" i="1"/>
  <c r="K3693" i="1"/>
  <c r="J3693" i="1"/>
  <c r="I3693" i="1"/>
  <c r="F3693" i="1"/>
  <c r="AL3692" i="1"/>
  <c r="AI3692" i="1" s="1"/>
  <c r="AH3692" i="1"/>
  <c r="U3692" i="1"/>
  <c r="Q3692" i="1"/>
  <c r="K3692" i="1"/>
  <c r="J3692" i="1"/>
  <c r="I3692" i="1"/>
  <c r="F3692" i="1"/>
  <c r="AL3691" i="1"/>
  <c r="AI3691" i="1" s="1"/>
  <c r="AH3691" i="1"/>
  <c r="U3691" i="1"/>
  <c r="Q3691" i="1"/>
  <c r="K3691" i="1"/>
  <c r="J3691" i="1"/>
  <c r="I3691" i="1"/>
  <c r="F3691" i="1"/>
  <c r="AL3690" i="1"/>
  <c r="AI3690" i="1" s="1"/>
  <c r="AH3690" i="1"/>
  <c r="U3690" i="1"/>
  <c r="Q3690" i="1"/>
  <c r="K3690" i="1"/>
  <c r="J3690" i="1"/>
  <c r="I3690" i="1"/>
  <c r="F3690" i="1"/>
  <c r="AL3689" i="1"/>
  <c r="AI3689" i="1" s="1"/>
  <c r="AH3689" i="1"/>
  <c r="U3689" i="1"/>
  <c r="Q3689" i="1"/>
  <c r="K3689" i="1"/>
  <c r="J3689" i="1"/>
  <c r="I3689" i="1"/>
  <c r="F3689" i="1"/>
  <c r="AL3688" i="1"/>
  <c r="AI3688" i="1" s="1"/>
  <c r="AH3688" i="1"/>
  <c r="U3688" i="1"/>
  <c r="Q3688" i="1"/>
  <c r="K3688" i="1"/>
  <c r="J3688" i="1"/>
  <c r="I3688" i="1"/>
  <c r="F3688" i="1"/>
  <c r="AL3687" i="1"/>
  <c r="AI3687" i="1" s="1"/>
  <c r="AH3687" i="1"/>
  <c r="U3687" i="1"/>
  <c r="Q3687" i="1"/>
  <c r="K3687" i="1"/>
  <c r="J3687" i="1"/>
  <c r="I3687" i="1"/>
  <c r="F3687" i="1"/>
  <c r="AL3686" i="1"/>
  <c r="AI3686" i="1" s="1"/>
  <c r="AH3686" i="1"/>
  <c r="U3686" i="1"/>
  <c r="Q3686" i="1"/>
  <c r="K3686" i="1"/>
  <c r="J3686" i="1"/>
  <c r="I3686" i="1"/>
  <c r="F3686" i="1"/>
  <c r="AL3685" i="1"/>
  <c r="AI3685" i="1" s="1"/>
  <c r="AH3685" i="1"/>
  <c r="U3685" i="1"/>
  <c r="Q3685" i="1"/>
  <c r="K3685" i="1"/>
  <c r="J3685" i="1"/>
  <c r="I3685" i="1"/>
  <c r="F3685" i="1"/>
  <c r="AL3684" i="1"/>
  <c r="AI3684" i="1" s="1"/>
  <c r="AH3684" i="1"/>
  <c r="U3684" i="1"/>
  <c r="Q3684" i="1"/>
  <c r="K3684" i="1"/>
  <c r="J3684" i="1"/>
  <c r="I3684" i="1"/>
  <c r="F3684" i="1"/>
  <c r="AL3683" i="1"/>
  <c r="AI3683" i="1" s="1"/>
  <c r="AH3683" i="1"/>
  <c r="U3683" i="1"/>
  <c r="Q3683" i="1"/>
  <c r="K3683" i="1"/>
  <c r="J3683" i="1"/>
  <c r="I3683" i="1"/>
  <c r="F3683" i="1"/>
  <c r="AL3682" i="1"/>
  <c r="AI3682" i="1" s="1"/>
  <c r="AH3682" i="1"/>
  <c r="U3682" i="1"/>
  <c r="Q3682" i="1"/>
  <c r="K3682" i="1"/>
  <c r="J3682" i="1"/>
  <c r="I3682" i="1"/>
  <c r="F3682" i="1"/>
  <c r="AL3681" i="1"/>
  <c r="AI3681" i="1" s="1"/>
  <c r="AH3681" i="1"/>
  <c r="U3681" i="1"/>
  <c r="Q3681" i="1"/>
  <c r="K3681" i="1"/>
  <c r="J3681" i="1"/>
  <c r="I3681" i="1"/>
  <c r="F3681" i="1"/>
  <c r="AL3680" i="1"/>
  <c r="AI3680" i="1" s="1"/>
  <c r="AH3680" i="1"/>
  <c r="U3680" i="1"/>
  <c r="Q3680" i="1"/>
  <c r="K3680" i="1"/>
  <c r="J3680" i="1"/>
  <c r="I3680" i="1"/>
  <c r="F3680" i="1"/>
  <c r="AL3679" i="1"/>
  <c r="AI3679" i="1" s="1"/>
  <c r="AH3679" i="1"/>
  <c r="U3679" i="1"/>
  <c r="Q3679" i="1"/>
  <c r="K3679" i="1"/>
  <c r="J3679" i="1"/>
  <c r="I3679" i="1"/>
  <c r="F3679" i="1"/>
  <c r="AL3678" i="1"/>
  <c r="AI3678" i="1" s="1"/>
  <c r="AH3678" i="1"/>
  <c r="U3678" i="1"/>
  <c r="Q3678" i="1"/>
  <c r="K3678" i="1"/>
  <c r="J3678" i="1"/>
  <c r="I3678" i="1"/>
  <c r="F3678" i="1"/>
  <c r="AL3677" i="1"/>
  <c r="AI3677" i="1" s="1"/>
  <c r="AH3677" i="1"/>
  <c r="U3677" i="1"/>
  <c r="Q3677" i="1"/>
  <c r="K3677" i="1"/>
  <c r="J3677" i="1"/>
  <c r="I3677" i="1"/>
  <c r="F3677" i="1"/>
  <c r="AL3676" i="1"/>
  <c r="AI3676" i="1" s="1"/>
  <c r="AH3676" i="1"/>
  <c r="U3676" i="1"/>
  <c r="Q3676" i="1"/>
  <c r="K3676" i="1"/>
  <c r="J3676" i="1"/>
  <c r="I3676" i="1"/>
  <c r="F3676" i="1"/>
  <c r="AL3675" i="1"/>
  <c r="AI3675" i="1" s="1"/>
  <c r="AH3675" i="1"/>
  <c r="U3675" i="1"/>
  <c r="Q3675" i="1"/>
  <c r="K3675" i="1"/>
  <c r="J3675" i="1"/>
  <c r="I3675" i="1"/>
  <c r="F3675" i="1"/>
  <c r="AL3674" i="1"/>
  <c r="AI3674" i="1" s="1"/>
  <c r="AH3674" i="1"/>
  <c r="U3674" i="1"/>
  <c r="Q3674" i="1"/>
  <c r="K3674" i="1"/>
  <c r="J3674" i="1"/>
  <c r="I3674" i="1"/>
  <c r="F3674" i="1"/>
  <c r="AL3673" i="1"/>
  <c r="AI3673" i="1" s="1"/>
  <c r="AH3673" i="1"/>
  <c r="U3673" i="1"/>
  <c r="Q3673" i="1"/>
  <c r="K3673" i="1"/>
  <c r="J3673" i="1"/>
  <c r="I3673" i="1"/>
  <c r="F3673" i="1"/>
  <c r="AL3672" i="1"/>
  <c r="AI3672" i="1" s="1"/>
  <c r="AH3672" i="1"/>
  <c r="U3672" i="1"/>
  <c r="Q3672" i="1"/>
  <c r="K3672" i="1"/>
  <c r="J3672" i="1"/>
  <c r="I3672" i="1"/>
  <c r="F3672" i="1"/>
  <c r="AL3671" i="1"/>
  <c r="AI3671" i="1" s="1"/>
  <c r="AH3671" i="1"/>
  <c r="U3671" i="1"/>
  <c r="Q3671" i="1"/>
  <c r="K3671" i="1"/>
  <c r="J3671" i="1"/>
  <c r="I3671" i="1"/>
  <c r="F3671" i="1"/>
  <c r="AL3670" i="1"/>
  <c r="AI3670" i="1" s="1"/>
  <c r="AH3670" i="1"/>
  <c r="U3670" i="1"/>
  <c r="Q3670" i="1"/>
  <c r="K3670" i="1"/>
  <c r="J3670" i="1"/>
  <c r="I3670" i="1"/>
  <c r="F3670" i="1"/>
  <c r="AL3669" i="1"/>
  <c r="AI3669" i="1" s="1"/>
  <c r="AH3669" i="1"/>
  <c r="U3669" i="1"/>
  <c r="Q3669" i="1"/>
  <c r="K3669" i="1"/>
  <c r="J3669" i="1"/>
  <c r="I3669" i="1"/>
  <c r="F3669" i="1"/>
  <c r="AL3668" i="1"/>
  <c r="AI3668" i="1" s="1"/>
  <c r="AH3668" i="1"/>
  <c r="U3668" i="1"/>
  <c r="Q3668" i="1"/>
  <c r="K3668" i="1"/>
  <c r="J3668" i="1"/>
  <c r="I3668" i="1"/>
  <c r="F3668" i="1"/>
  <c r="AL3667" i="1"/>
  <c r="AI3667" i="1" s="1"/>
  <c r="AH3667" i="1"/>
  <c r="U3667" i="1"/>
  <c r="Q3667" i="1"/>
  <c r="K3667" i="1"/>
  <c r="J3667" i="1"/>
  <c r="I3667" i="1"/>
  <c r="F3667" i="1"/>
  <c r="AL3666" i="1"/>
  <c r="AI3666" i="1" s="1"/>
  <c r="AH3666" i="1"/>
  <c r="U3666" i="1"/>
  <c r="Q3666" i="1"/>
  <c r="K3666" i="1"/>
  <c r="J3666" i="1"/>
  <c r="I3666" i="1"/>
  <c r="F3666" i="1"/>
  <c r="AL3665" i="1"/>
  <c r="AI3665" i="1" s="1"/>
  <c r="AH3665" i="1"/>
  <c r="U3665" i="1"/>
  <c r="Q3665" i="1"/>
  <c r="K3665" i="1"/>
  <c r="J3665" i="1"/>
  <c r="I3665" i="1"/>
  <c r="F3665" i="1"/>
  <c r="AL3664" i="1"/>
  <c r="AI3664" i="1" s="1"/>
  <c r="AH3664" i="1"/>
  <c r="U3664" i="1"/>
  <c r="Q3664" i="1"/>
  <c r="K3664" i="1"/>
  <c r="J3664" i="1"/>
  <c r="I3664" i="1"/>
  <c r="F3664" i="1"/>
  <c r="AL3663" i="1"/>
  <c r="AI3663" i="1" s="1"/>
  <c r="AH3663" i="1"/>
  <c r="U3663" i="1"/>
  <c r="Q3663" i="1"/>
  <c r="K3663" i="1"/>
  <c r="J3663" i="1"/>
  <c r="I3663" i="1"/>
  <c r="F3663" i="1"/>
  <c r="AL3662" i="1"/>
  <c r="AI3662" i="1" s="1"/>
  <c r="AH3662" i="1"/>
  <c r="U3662" i="1"/>
  <c r="Q3662" i="1"/>
  <c r="K3662" i="1"/>
  <c r="J3662" i="1"/>
  <c r="I3662" i="1"/>
  <c r="F3662" i="1"/>
  <c r="AL3661" i="1"/>
  <c r="AI3661" i="1" s="1"/>
  <c r="AH3661" i="1"/>
  <c r="U3661" i="1"/>
  <c r="Q3661" i="1"/>
  <c r="K3661" i="1"/>
  <c r="J3661" i="1"/>
  <c r="I3661" i="1"/>
  <c r="F3661" i="1"/>
  <c r="AL3660" i="1"/>
  <c r="AI3660" i="1" s="1"/>
  <c r="AH3660" i="1"/>
  <c r="U3660" i="1"/>
  <c r="Q3660" i="1"/>
  <c r="K3660" i="1"/>
  <c r="J3660" i="1"/>
  <c r="I3660" i="1"/>
  <c r="F3660" i="1"/>
  <c r="AL3659" i="1"/>
  <c r="AI3659" i="1" s="1"/>
  <c r="AH3659" i="1"/>
  <c r="U3659" i="1"/>
  <c r="Q3659" i="1"/>
  <c r="K3659" i="1"/>
  <c r="J3659" i="1"/>
  <c r="I3659" i="1"/>
  <c r="F3659" i="1"/>
  <c r="AL3658" i="1"/>
  <c r="AI3658" i="1" s="1"/>
  <c r="AH3658" i="1"/>
  <c r="U3658" i="1"/>
  <c r="Q3658" i="1"/>
  <c r="K3658" i="1"/>
  <c r="J3658" i="1"/>
  <c r="I3658" i="1"/>
  <c r="F3658" i="1"/>
  <c r="AL3657" i="1"/>
  <c r="AI3657" i="1" s="1"/>
  <c r="AH3657" i="1"/>
  <c r="U3657" i="1"/>
  <c r="Q3657" i="1"/>
  <c r="K3657" i="1"/>
  <c r="J3657" i="1"/>
  <c r="I3657" i="1"/>
  <c r="F3657" i="1"/>
  <c r="AL3656" i="1"/>
  <c r="AI3656" i="1" s="1"/>
  <c r="AH3656" i="1"/>
  <c r="U3656" i="1"/>
  <c r="Q3656" i="1"/>
  <c r="K3656" i="1"/>
  <c r="J3656" i="1"/>
  <c r="I3656" i="1"/>
  <c r="F3656" i="1"/>
  <c r="AL3655" i="1"/>
  <c r="AI3655" i="1" s="1"/>
  <c r="AH3655" i="1"/>
  <c r="U3655" i="1"/>
  <c r="Q3655" i="1"/>
  <c r="K3655" i="1"/>
  <c r="J3655" i="1"/>
  <c r="I3655" i="1"/>
  <c r="F3655" i="1"/>
  <c r="AL3654" i="1"/>
  <c r="AI3654" i="1" s="1"/>
  <c r="AH3654" i="1"/>
  <c r="U3654" i="1"/>
  <c r="Q3654" i="1"/>
  <c r="K3654" i="1"/>
  <c r="J3654" i="1"/>
  <c r="I3654" i="1"/>
  <c r="F3654" i="1"/>
  <c r="AL3653" i="1"/>
  <c r="AI3653" i="1" s="1"/>
  <c r="AH3653" i="1"/>
  <c r="U3653" i="1"/>
  <c r="Q3653" i="1"/>
  <c r="K3653" i="1"/>
  <c r="J3653" i="1"/>
  <c r="I3653" i="1"/>
  <c r="F3653" i="1"/>
  <c r="AL3652" i="1"/>
  <c r="AI3652" i="1" s="1"/>
  <c r="AH3652" i="1"/>
  <c r="U3652" i="1"/>
  <c r="Q3652" i="1"/>
  <c r="K3652" i="1"/>
  <c r="J3652" i="1"/>
  <c r="I3652" i="1"/>
  <c r="F3652" i="1"/>
  <c r="AL3651" i="1"/>
  <c r="AI3651" i="1" s="1"/>
  <c r="AH3651" i="1"/>
  <c r="U3651" i="1"/>
  <c r="Q3651" i="1"/>
  <c r="K3651" i="1"/>
  <c r="J3651" i="1"/>
  <c r="I3651" i="1"/>
  <c r="F3651" i="1"/>
  <c r="AL3650" i="1"/>
  <c r="AI3650" i="1" s="1"/>
  <c r="AH3650" i="1"/>
  <c r="U3650" i="1"/>
  <c r="Q3650" i="1"/>
  <c r="K3650" i="1"/>
  <c r="J3650" i="1"/>
  <c r="I3650" i="1"/>
  <c r="F3650" i="1"/>
  <c r="AL3649" i="1"/>
  <c r="AI3649" i="1" s="1"/>
  <c r="AH3649" i="1"/>
  <c r="U3649" i="1"/>
  <c r="Q3649" i="1"/>
  <c r="K3649" i="1"/>
  <c r="J3649" i="1"/>
  <c r="I3649" i="1"/>
  <c r="F3649" i="1"/>
  <c r="AL3648" i="1"/>
  <c r="AH3648" i="1"/>
  <c r="U3648" i="1"/>
  <c r="Q3648" i="1"/>
  <c r="K3648" i="1"/>
  <c r="J3648" i="1"/>
  <c r="I3648" i="1"/>
  <c r="F3648" i="1"/>
  <c r="AL3647" i="1"/>
  <c r="AI3647" i="1" s="1"/>
  <c r="AH3647" i="1"/>
  <c r="U3647" i="1"/>
  <c r="Q3647" i="1"/>
  <c r="K3647" i="1"/>
  <c r="J3647" i="1"/>
  <c r="I3647" i="1"/>
  <c r="F3647" i="1"/>
  <c r="AL3646" i="1"/>
  <c r="AI3646" i="1" s="1"/>
  <c r="AH3646" i="1"/>
  <c r="U3646" i="1"/>
  <c r="Q3646" i="1"/>
  <c r="K3646" i="1"/>
  <c r="J3646" i="1"/>
  <c r="I3646" i="1"/>
  <c r="F3646" i="1"/>
  <c r="AL3645" i="1"/>
  <c r="AI3645" i="1" s="1"/>
  <c r="AH3645" i="1"/>
  <c r="U3645" i="1"/>
  <c r="Q3645" i="1"/>
  <c r="K3645" i="1"/>
  <c r="J3645" i="1"/>
  <c r="I3645" i="1"/>
  <c r="F3645" i="1"/>
  <c r="AL3644" i="1"/>
  <c r="AI3644" i="1" s="1"/>
  <c r="AH3644" i="1"/>
  <c r="U3644" i="1"/>
  <c r="Q3644" i="1"/>
  <c r="K3644" i="1"/>
  <c r="J3644" i="1"/>
  <c r="I3644" i="1"/>
  <c r="F3644" i="1"/>
  <c r="AL3643" i="1"/>
  <c r="AI3643" i="1" s="1"/>
  <c r="AH3643" i="1"/>
  <c r="U3643" i="1"/>
  <c r="Q3643" i="1"/>
  <c r="K3643" i="1"/>
  <c r="J3643" i="1"/>
  <c r="I3643" i="1"/>
  <c r="F3643" i="1"/>
  <c r="AL3642" i="1"/>
  <c r="AI3642" i="1" s="1"/>
  <c r="AH3642" i="1"/>
  <c r="U3642" i="1"/>
  <c r="Q3642" i="1"/>
  <c r="K3642" i="1"/>
  <c r="J3642" i="1"/>
  <c r="I3642" i="1"/>
  <c r="F3642" i="1"/>
  <c r="AL3641" i="1"/>
  <c r="AI3641" i="1" s="1"/>
  <c r="AH3641" i="1"/>
  <c r="U3641" i="1"/>
  <c r="Q3641" i="1"/>
  <c r="K3641" i="1"/>
  <c r="J3641" i="1"/>
  <c r="I3641" i="1"/>
  <c r="F3641" i="1"/>
  <c r="AL3640" i="1"/>
  <c r="AI3640" i="1" s="1"/>
  <c r="AH3640" i="1"/>
  <c r="U3640" i="1"/>
  <c r="Q3640" i="1"/>
  <c r="K3640" i="1"/>
  <c r="J3640" i="1"/>
  <c r="I3640" i="1"/>
  <c r="F3640" i="1"/>
  <c r="AL3639" i="1"/>
  <c r="AI3639" i="1" s="1"/>
  <c r="AH3639" i="1"/>
  <c r="U3639" i="1"/>
  <c r="Q3639" i="1"/>
  <c r="K3639" i="1"/>
  <c r="J3639" i="1"/>
  <c r="I3639" i="1"/>
  <c r="F3639" i="1"/>
  <c r="AL3638" i="1"/>
  <c r="AI3638" i="1" s="1"/>
  <c r="AH3638" i="1"/>
  <c r="U3638" i="1"/>
  <c r="Q3638" i="1"/>
  <c r="K3638" i="1"/>
  <c r="J3638" i="1"/>
  <c r="I3638" i="1"/>
  <c r="F3638" i="1"/>
  <c r="AL3637" i="1"/>
  <c r="AI3637" i="1" s="1"/>
  <c r="AH3637" i="1"/>
  <c r="U3637" i="1"/>
  <c r="Q3637" i="1"/>
  <c r="K3637" i="1"/>
  <c r="J3637" i="1"/>
  <c r="I3637" i="1"/>
  <c r="F3637" i="1"/>
  <c r="AL3636" i="1"/>
  <c r="AI3636" i="1" s="1"/>
  <c r="AH3636" i="1"/>
  <c r="U3636" i="1"/>
  <c r="Q3636" i="1"/>
  <c r="K3636" i="1"/>
  <c r="J3636" i="1"/>
  <c r="I3636" i="1"/>
  <c r="F3636" i="1"/>
  <c r="AL3635" i="1"/>
  <c r="AI3635" i="1" s="1"/>
  <c r="AH3635" i="1"/>
  <c r="U3635" i="1"/>
  <c r="Q3635" i="1"/>
  <c r="K3635" i="1"/>
  <c r="J3635" i="1"/>
  <c r="I3635" i="1"/>
  <c r="F3635" i="1"/>
  <c r="AL3634" i="1"/>
  <c r="AI3634" i="1" s="1"/>
  <c r="AH3634" i="1"/>
  <c r="U3634" i="1"/>
  <c r="Q3634" i="1"/>
  <c r="K3634" i="1"/>
  <c r="J3634" i="1"/>
  <c r="I3634" i="1"/>
  <c r="F3634" i="1"/>
  <c r="AL3633" i="1"/>
  <c r="AI3633" i="1" s="1"/>
  <c r="AH3633" i="1"/>
  <c r="U3633" i="1"/>
  <c r="Q3633" i="1"/>
  <c r="K3633" i="1"/>
  <c r="J3633" i="1"/>
  <c r="I3633" i="1"/>
  <c r="F3633" i="1"/>
  <c r="AL3632" i="1"/>
  <c r="AI3632" i="1" s="1"/>
  <c r="AH3632" i="1"/>
  <c r="U3632" i="1"/>
  <c r="Q3632" i="1"/>
  <c r="K3632" i="1"/>
  <c r="J3632" i="1"/>
  <c r="I3632" i="1"/>
  <c r="F3632" i="1"/>
  <c r="AL3631" i="1"/>
  <c r="AI3631" i="1" s="1"/>
  <c r="AH3631" i="1"/>
  <c r="U3631" i="1"/>
  <c r="Q3631" i="1"/>
  <c r="K3631" i="1"/>
  <c r="J3631" i="1"/>
  <c r="I3631" i="1"/>
  <c r="F3631" i="1"/>
  <c r="AL3630" i="1"/>
  <c r="AI3630" i="1" s="1"/>
  <c r="AH3630" i="1"/>
  <c r="U3630" i="1"/>
  <c r="Q3630" i="1"/>
  <c r="K3630" i="1"/>
  <c r="J3630" i="1"/>
  <c r="I3630" i="1"/>
  <c r="F3630" i="1"/>
  <c r="AL3629" i="1"/>
  <c r="AI3629" i="1" s="1"/>
  <c r="AH3629" i="1"/>
  <c r="U3629" i="1"/>
  <c r="Q3629" i="1"/>
  <c r="K3629" i="1"/>
  <c r="J3629" i="1"/>
  <c r="I3629" i="1"/>
  <c r="F3629" i="1"/>
  <c r="AL3628" i="1"/>
  <c r="AI3628" i="1" s="1"/>
  <c r="AH3628" i="1"/>
  <c r="U3628" i="1"/>
  <c r="Q3628" i="1"/>
  <c r="K3628" i="1"/>
  <c r="J3628" i="1"/>
  <c r="I3628" i="1"/>
  <c r="F3628" i="1"/>
  <c r="AL3627" i="1"/>
  <c r="AI3627" i="1" s="1"/>
  <c r="AH3627" i="1"/>
  <c r="U3627" i="1"/>
  <c r="Q3627" i="1"/>
  <c r="K3627" i="1"/>
  <c r="J3627" i="1"/>
  <c r="I3627" i="1"/>
  <c r="F3627" i="1"/>
  <c r="AL3626" i="1"/>
  <c r="AI3626" i="1" s="1"/>
  <c r="AH3626" i="1"/>
  <c r="U3626" i="1"/>
  <c r="Q3626" i="1"/>
  <c r="K3626" i="1"/>
  <c r="J3626" i="1"/>
  <c r="I3626" i="1"/>
  <c r="F3626" i="1"/>
  <c r="AL3625" i="1"/>
  <c r="AI3625" i="1" s="1"/>
  <c r="AH3625" i="1"/>
  <c r="U3625" i="1"/>
  <c r="Q3625" i="1"/>
  <c r="K3625" i="1"/>
  <c r="J3625" i="1"/>
  <c r="I3625" i="1"/>
  <c r="F3625" i="1"/>
  <c r="AL3624" i="1"/>
  <c r="AI3624" i="1" s="1"/>
  <c r="AH3624" i="1"/>
  <c r="U3624" i="1"/>
  <c r="Q3624" i="1"/>
  <c r="K3624" i="1"/>
  <c r="J3624" i="1"/>
  <c r="I3624" i="1"/>
  <c r="F3624" i="1"/>
  <c r="AL3623" i="1"/>
  <c r="AI3623" i="1" s="1"/>
  <c r="AH3623" i="1"/>
  <c r="U3623" i="1"/>
  <c r="Q3623" i="1"/>
  <c r="K3623" i="1"/>
  <c r="J3623" i="1"/>
  <c r="I3623" i="1"/>
  <c r="F3623" i="1"/>
  <c r="AL3622" i="1"/>
  <c r="AI3622" i="1" s="1"/>
  <c r="AH3622" i="1"/>
  <c r="U3622" i="1"/>
  <c r="Q3622" i="1"/>
  <c r="K3622" i="1"/>
  <c r="J3622" i="1"/>
  <c r="I3622" i="1"/>
  <c r="F3622" i="1"/>
  <c r="AL3621" i="1"/>
  <c r="AI3621" i="1" s="1"/>
  <c r="AH3621" i="1"/>
  <c r="U3621" i="1"/>
  <c r="Q3621" i="1"/>
  <c r="K3621" i="1"/>
  <c r="J3621" i="1"/>
  <c r="I3621" i="1"/>
  <c r="F3621" i="1"/>
  <c r="AL3620" i="1"/>
  <c r="AI3620" i="1" s="1"/>
  <c r="AH3620" i="1"/>
  <c r="U3620" i="1"/>
  <c r="Q3620" i="1"/>
  <c r="K3620" i="1"/>
  <c r="J3620" i="1"/>
  <c r="I3620" i="1"/>
  <c r="F3620" i="1"/>
  <c r="AL3619" i="1"/>
  <c r="AI3619" i="1" s="1"/>
  <c r="AH3619" i="1"/>
  <c r="U3619" i="1"/>
  <c r="Q3619" i="1"/>
  <c r="K3619" i="1"/>
  <c r="J3619" i="1"/>
  <c r="I3619" i="1"/>
  <c r="F3619" i="1"/>
  <c r="AL3618" i="1"/>
  <c r="AI3618" i="1" s="1"/>
  <c r="AH3618" i="1"/>
  <c r="U3618" i="1"/>
  <c r="Q3618" i="1"/>
  <c r="K3618" i="1"/>
  <c r="J3618" i="1"/>
  <c r="I3618" i="1"/>
  <c r="F3618" i="1"/>
  <c r="AL3617" i="1"/>
  <c r="AI3617" i="1" s="1"/>
  <c r="AH3617" i="1"/>
  <c r="U3617" i="1"/>
  <c r="Q3617" i="1"/>
  <c r="K3617" i="1"/>
  <c r="J3617" i="1"/>
  <c r="I3617" i="1"/>
  <c r="F3617" i="1"/>
  <c r="AL3616" i="1"/>
  <c r="AI3616" i="1" s="1"/>
  <c r="AH3616" i="1"/>
  <c r="U3616" i="1"/>
  <c r="Q3616" i="1"/>
  <c r="K3616" i="1"/>
  <c r="J3616" i="1"/>
  <c r="I3616" i="1"/>
  <c r="F3616" i="1"/>
  <c r="AL3615" i="1"/>
  <c r="AI3615" i="1" s="1"/>
  <c r="AH3615" i="1"/>
  <c r="U3615" i="1"/>
  <c r="Q3615" i="1"/>
  <c r="K3615" i="1"/>
  <c r="J3615" i="1"/>
  <c r="I3615" i="1"/>
  <c r="F3615" i="1"/>
  <c r="AL3614" i="1"/>
  <c r="AI3614" i="1" s="1"/>
  <c r="AH3614" i="1"/>
  <c r="U3614" i="1"/>
  <c r="Q3614" i="1"/>
  <c r="K3614" i="1"/>
  <c r="J3614" i="1"/>
  <c r="I3614" i="1"/>
  <c r="F3614" i="1"/>
  <c r="AL3613" i="1"/>
  <c r="AI3613" i="1" s="1"/>
  <c r="AH3613" i="1"/>
  <c r="U3613" i="1"/>
  <c r="Q3613" i="1"/>
  <c r="K3613" i="1"/>
  <c r="J3613" i="1"/>
  <c r="I3613" i="1"/>
  <c r="F3613" i="1"/>
  <c r="AL3612" i="1"/>
  <c r="AI3612" i="1" s="1"/>
  <c r="AH3612" i="1"/>
  <c r="U3612" i="1"/>
  <c r="Q3612" i="1"/>
  <c r="K3612" i="1"/>
  <c r="J3612" i="1"/>
  <c r="I3612" i="1"/>
  <c r="F3612" i="1"/>
  <c r="AL3611" i="1"/>
  <c r="AI3611" i="1" s="1"/>
  <c r="AH3611" i="1"/>
  <c r="U3611" i="1"/>
  <c r="Q3611" i="1"/>
  <c r="K3611" i="1"/>
  <c r="J3611" i="1"/>
  <c r="I3611" i="1"/>
  <c r="F3611" i="1"/>
  <c r="AL3610" i="1"/>
  <c r="AI3610" i="1" s="1"/>
  <c r="AH3610" i="1"/>
  <c r="U3610" i="1"/>
  <c r="Q3610" i="1"/>
  <c r="K3610" i="1"/>
  <c r="J3610" i="1"/>
  <c r="I3610" i="1"/>
  <c r="F3610" i="1"/>
  <c r="AL3609" i="1"/>
  <c r="AI3609" i="1" s="1"/>
  <c r="AH3609" i="1"/>
  <c r="U3609" i="1"/>
  <c r="Q3609" i="1"/>
  <c r="K3609" i="1"/>
  <c r="J3609" i="1"/>
  <c r="I3609" i="1"/>
  <c r="F3609" i="1"/>
  <c r="AL3608" i="1"/>
  <c r="AI3608" i="1" s="1"/>
  <c r="AH3608" i="1"/>
  <c r="U3608" i="1"/>
  <c r="Q3608" i="1"/>
  <c r="K3608" i="1"/>
  <c r="J3608" i="1"/>
  <c r="I3608" i="1"/>
  <c r="F3608" i="1"/>
  <c r="AL3607" i="1"/>
  <c r="AI3607" i="1" s="1"/>
  <c r="AH3607" i="1"/>
  <c r="U3607" i="1"/>
  <c r="Q3607" i="1"/>
  <c r="K3607" i="1"/>
  <c r="J3607" i="1"/>
  <c r="I3607" i="1"/>
  <c r="F3607" i="1"/>
  <c r="AL3606" i="1"/>
  <c r="AI3606" i="1" s="1"/>
  <c r="AH3606" i="1"/>
  <c r="U3606" i="1"/>
  <c r="Q3606" i="1"/>
  <c r="K3606" i="1"/>
  <c r="J3606" i="1"/>
  <c r="I3606" i="1"/>
  <c r="F3606" i="1"/>
  <c r="AL3605" i="1"/>
  <c r="AI3605" i="1" s="1"/>
  <c r="AH3605" i="1"/>
  <c r="U3605" i="1"/>
  <c r="Q3605" i="1"/>
  <c r="K3605" i="1"/>
  <c r="J3605" i="1"/>
  <c r="I3605" i="1"/>
  <c r="F3605" i="1"/>
  <c r="AL3604" i="1"/>
  <c r="AI3604" i="1" s="1"/>
  <c r="AH3604" i="1"/>
  <c r="U3604" i="1"/>
  <c r="Q3604" i="1"/>
  <c r="K3604" i="1"/>
  <c r="J3604" i="1"/>
  <c r="I3604" i="1"/>
  <c r="F3604" i="1"/>
  <c r="AL3603" i="1"/>
  <c r="AI3603" i="1" s="1"/>
  <c r="AH3603" i="1"/>
  <c r="U3603" i="1"/>
  <c r="Q3603" i="1"/>
  <c r="K3603" i="1"/>
  <c r="J3603" i="1"/>
  <c r="I3603" i="1"/>
  <c r="F3603" i="1"/>
  <c r="AL3602" i="1"/>
  <c r="AI3602" i="1" s="1"/>
  <c r="AH3602" i="1"/>
  <c r="U3602" i="1"/>
  <c r="Q3602" i="1"/>
  <c r="K3602" i="1"/>
  <c r="J3602" i="1"/>
  <c r="I3602" i="1"/>
  <c r="F3602" i="1"/>
  <c r="AL3601" i="1"/>
  <c r="AI3601" i="1" s="1"/>
  <c r="AH3601" i="1"/>
  <c r="U3601" i="1"/>
  <c r="Q3601" i="1"/>
  <c r="K3601" i="1"/>
  <c r="J3601" i="1"/>
  <c r="I3601" i="1"/>
  <c r="F3601" i="1"/>
  <c r="AL3600" i="1"/>
  <c r="AI3600" i="1" s="1"/>
  <c r="AH3600" i="1"/>
  <c r="U3600" i="1"/>
  <c r="Q3600" i="1"/>
  <c r="K3600" i="1"/>
  <c r="J3600" i="1"/>
  <c r="I3600" i="1"/>
  <c r="F3600" i="1"/>
  <c r="AL3599" i="1"/>
  <c r="AI3599" i="1" s="1"/>
  <c r="AH3599" i="1"/>
  <c r="U3599" i="1"/>
  <c r="Q3599" i="1"/>
  <c r="K3599" i="1"/>
  <c r="J3599" i="1"/>
  <c r="I3599" i="1"/>
  <c r="F3599" i="1"/>
  <c r="AL3598" i="1"/>
  <c r="AI3598" i="1" s="1"/>
  <c r="AH3598" i="1"/>
  <c r="U3598" i="1"/>
  <c r="Q3598" i="1"/>
  <c r="K3598" i="1"/>
  <c r="J3598" i="1"/>
  <c r="I3598" i="1"/>
  <c r="F3598" i="1"/>
  <c r="AL3597" i="1"/>
  <c r="AI3597" i="1" s="1"/>
  <c r="AH3597" i="1"/>
  <c r="U3597" i="1"/>
  <c r="Q3597" i="1"/>
  <c r="K3597" i="1"/>
  <c r="J3597" i="1"/>
  <c r="I3597" i="1"/>
  <c r="F3597" i="1"/>
  <c r="AL3596" i="1"/>
  <c r="AI3596" i="1" s="1"/>
  <c r="AH3596" i="1"/>
  <c r="U3596" i="1"/>
  <c r="Q3596" i="1"/>
  <c r="K3596" i="1"/>
  <c r="J3596" i="1"/>
  <c r="I3596" i="1"/>
  <c r="F3596" i="1"/>
  <c r="AL3595" i="1"/>
  <c r="AI3595" i="1" s="1"/>
  <c r="AH3595" i="1"/>
  <c r="U3595" i="1"/>
  <c r="Q3595" i="1"/>
  <c r="K3595" i="1"/>
  <c r="J3595" i="1"/>
  <c r="I3595" i="1"/>
  <c r="F3595" i="1"/>
  <c r="AL3594" i="1"/>
  <c r="AI3594" i="1" s="1"/>
  <c r="AH3594" i="1"/>
  <c r="U3594" i="1"/>
  <c r="Q3594" i="1"/>
  <c r="K3594" i="1"/>
  <c r="J3594" i="1"/>
  <c r="I3594" i="1"/>
  <c r="F3594" i="1"/>
  <c r="AL3593" i="1"/>
  <c r="AI3593" i="1" s="1"/>
  <c r="AH3593" i="1"/>
  <c r="U3593" i="1"/>
  <c r="Q3593" i="1"/>
  <c r="K3593" i="1"/>
  <c r="J3593" i="1"/>
  <c r="I3593" i="1"/>
  <c r="F3593" i="1"/>
  <c r="AL3592" i="1"/>
  <c r="AI3592" i="1" s="1"/>
  <c r="AH3592" i="1"/>
  <c r="U3592" i="1"/>
  <c r="Q3592" i="1"/>
  <c r="K3592" i="1"/>
  <c r="J3592" i="1"/>
  <c r="I3592" i="1"/>
  <c r="F3592" i="1"/>
  <c r="AL3591" i="1"/>
  <c r="AI3591" i="1" s="1"/>
  <c r="AH3591" i="1"/>
  <c r="U3591" i="1"/>
  <c r="Q3591" i="1"/>
  <c r="K3591" i="1"/>
  <c r="J3591" i="1"/>
  <c r="I3591" i="1"/>
  <c r="F3591" i="1"/>
  <c r="AL3590" i="1"/>
  <c r="AI3590" i="1" s="1"/>
  <c r="AH3590" i="1"/>
  <c r="U3590" i="1"/>
  <c r="Q3590" i="1"/>
  <c r="K3590" i="1"/>
  <c r="J3590" i="1"/>
  <c r="I3590" i="1"/>
  <c r="F3590" i="1"/>
  <c r="AL3589" i="1"/>
  <c r="AI3589" i="1" s="1"/>
  <c r="AH3589" i="1"/>
  <c r="U3589" i="1"/>
  <c r="Q3589" i="1"/>
  <c r="K3589" i="1"/>
  <c r="J3589" i="1"/>
  <c r="I3589" i="1"/>
  <c r="F3589" i="1"/>
  <c r="AL3588" i="1"/>
  <c r="AI3588" i="1" s="1"/>
  <c r="AH3588" i="1"/>
  <c r="U3588" i="1"/>
  <c r="Q3588" i="1"/>
  <c r="K3588" i="1"/>
  <c r="J3588" i="1"/>
  <c r="I3588" i="1"/>
  <c r="F3588" i="1"/>
  <c r="AL3587" i="1"/>
  <c r="AI3587" i="1" s="1"/>
  <c r="AH3587" i="1"/>
  <c r="U3587" i="1"/>
  <c r="Q3587" i="1"/>
  <c r="K3587" i="1"/>
  <c r="J3587" i="1"/>
  <c r="I3587" i="1"/>
  <c r="F3587" i="1"/>
  <c r="AL3586" i="1"/>
  <c r="AI3586" i="1" s="1"/>
  <c r="AH3586" i="1"/>
  <c r="U3586" i="1"/>
  <c r="Q3586" i="1"/>
  <c r="K3586" i="1"/>
  <c r="J3586" i="1"/>
  <c r="I3586" i="1"/>
  <c r="F3586" i="1"/>
  <c r="AL3585" i="1"/>
  <c r="AI3585" i="1" s="1"/>
  <c r="AH3585" i="1"/>
  <c r="U3585" i="1"/>
  <c r="Q3585" i="1"/>
  <c r="K3585" i="1"/>
  <c r="J3585" i="1"/>
  <c r="I3585" i="1"/>
  <c r="F3585" i="1"/>
  <c r="AL3584" i="1"/>
  <c r="AI3584" i="1" s="1"/>
  <c r="AH3584" i="1"/>
  <c r="U3584" i="1"/>
  <c r="Q3584" i="1"/>
  <c r="K3584" i="1"/>
  <c r="J3584" i="1"/>
  <c r="I3584" i="1"/>
  <c r="F3584" i="1"/>
  <c r="AL3583" i="1"/>
  <c r="AI3583" i="1" s="1"/>
  <c r="AH3583" i="1"/>
  <c r="U3583" i="1"/>
  <c r="Q3583" i="1"/>
  <c r="K3583" i="1"/>
  <c r="J3583" i="1"/>
  <c r="I3583" i="1"/>
  <c r="F3583" i="1"/>
  <c r="AL3582" i="1"/>
  <c r="AI3582" i="1" s="1"/>
  <c r="AH3582" i="1"/>
  <c r="U3582" i="1"/>
  <c r="Q3582" i="1"/>
  <c r="K3582" i="1"/>
  <c r="J3582" i="1"/>
  <c r="I3582" i="1"/>
  <c r="F3582" i="1"/>
  <c r="AL3581" i="1"/>
  <c r="AI3581" i="1" s="1"/>
  <c r="AH3581" i="1"/>
  <c r="U3581" i="1"/>
  <c r="Q3581" i="1"/>
  <c r="K3581" i="1"/>
  <c r="J3581" i="1"/>
  <c r="I3581" i="1"/>
  <c r="F3581" i="1"/>
  <c r="AL3580" i="1"/>
  <c r="AI3580" i="1" s="1"/>
  <c r="AH3580" i="1"/>
  <c r="U3580" i="1"/>
  <c r="Q3580" i="1"/>
  <c r="K3580" i="1"/>
  <c r="J3580" i="1"/>
  <c r="I3580" i="1"/>
  <c r="F3580" i="1"/>
  <c r="AL3579" i="1"/>
  <c r="AI3579" i="1" s="1"/>
  <c r="AH3579" i="1"/>
  <c r="U3579" i="1"/>
  <c r="Q3579" i="1"/>
  <c r="K3579" i="1"/>
  <c r="J3579" i="1"/>
  <c r="I3579" i="1"/>
  <c r="F3579" i="1"/>
  <c r="AL3578" i="1"/>
  <c r="AI3578" i="1" s="1"/>
  <c r="AH3578" i="1"/>
  <c r="U3578" i="1"/>
  <c r="Q3578" i="1"/>
  <c r="K3578" i="1"/>
  <c r="J3578" i="1"/>
  <c r="I3578" i="1"/>
  <c r="F3578" i="1"/>
  <c r="AL3577" i="1"/>
  <c r="AI3577" i="1" s="1"/>
  <c r="AH3577" i="1"/>
  <c r="U3577" i="1"/>
  <c r="Q3577" i="1"/>
  <c r="K3577" i="1"/>
  <c r="J3577" i="1"/>
  <c r="I3577" i="1"/>
  <c r="F3577" i="1"/>
  <c r="AL3576" i="1"/>
  <c r="AI3576" i="1" s="1"/>
  <c r="AH3576" i="1"/>
  <c r="U3576" i="1"/>
  <c r="Q3576" i="1"/>
  <c r="K3576" i="1"/>
  <c r="J3576" i="1"/>
  <c r="I3576" i="1"/>
  <c r="F3576" i="1"/>
  <c r="AL3575" i="1"/>
  <c r="AI3575" i="1" s="1"/>
  <c r="AH3575" i="1"/>
  <c r="U3575" i="1"/>
  <c r="Q3575" i="1"/>
  <c r="K3575" i="1"/>
  <c r="J3575" i="1"/>
  <c r="I3575" i="1"/>
  <c r="F3575" i="1"/>
  <c r="AL3574" i="1"/>
  <c r="AI3574" i="1" s="1"/>
  <c r="AH3574" i="1"/>
  <c r="U3574" i="1"/>
  <c r="Q3574" i="1"/>
  <c r="K3574" i="1"/>
  <c r="J3574" i="1"/>
  <c r="I3574" i="1"/>
  <c r="F3574" i="1"/>
  <c r="AL3573" i="1"/>
  <c r="AI3573" i="1" s="1"/>
  <c r="AH3573" i="1"/>
  <c r="U3573" i="1"/>
  <c r="Q3573" i="1"/>
  <c r="K3573" i="1"/>
  <c r="J3573" i="1"/>
  <c r="I3573" i="1"/>
  <c r="F3573" i="1"/>
  <c r="AL3572" i="1"/>
  <c r="AI3572" i="1" s="1"/>
  <c r="AH3572" i="1"/>
  <c r="U3572" i="1"/>
  <c r="Q3572" i="1"/>
  <c r="K3572" i="1"/>
  <c r="J3572" i="1"/>
  <c r="I3572" i="1"/>
  <c r="F3572" i="1"/>
  <c r="AL3571" i="1"/>
  <c r="AI3571" i="1" s="1"/>
  <c r="AH3571" i="1"/>
  <c r="U3571" i="1"/>
  <c r="Q3571" i="1"/>
  <c r="K3571" i="1"/>
  <c r="J3571" i="1"/>
  <c r="I3571" i="1"/>
  <c r="F3571" i="1"/>
  <c r="AL3570" i="1"/>
  <c r="AI3570" i="1" s="1"/>
  <c r="AH3570" i="1"/>
  <c r="U3570" i="1"/>
  <c r="Q3570" i="1"/>
  <c r="K3570" i="1"/>
  <c r="J3570" i="1"/>
  <c r="I3570" i="1"/>
  <c r="F3570" i="1"/>
  <c r="AL3569" i="1"/>
  <c r="AI3569" i="1" s="1"/>
  <c r="AH3569" i="1"/>
  <c r="U3569" i="1"/>
  <c r="Q3569" i="1"/>
  <c r="K3569" i="1"/>
  <c r="J3569" i="1"/>
  <c r="I3569" i="1"/>
  <c r="F3569" i="1"/>
  <c r="AL3568" i="1"/>
  <c r="AI3568" i="1" s="1"/>
  <c r="AH3568" i="1"/>
  <c r="U3568" i="1"/>
  <c r="Q3568" i="1"/>
  <c r="K3568" i="1"/>
  <c r="J3568" i="1"/>
  <c r="I3568" i="1"/>
  <c r="F3568" i="1"/>
  <c r="AL3567" i="1"/>
  <c r="AI3567" i="1" s="1"/>
  <c r="AH3567" i="1"/>
  <c r="U3567" i="1"/>
  <c r="Q3567" i="1"/>
  <c r="K3567" i="1"/>
  <c r="J3567" i="1"/>
  <c r="I3567" i="1"/>
  <c r="F3567" i="1"/>
  <c r="AL3566" i="1"/>
  <c r="AI3566" i="1" s="1"/>
  <c r="AH3566" i="1"/>
  <c r="U3566" i="1"/>
  <c r="Q3566" i="1"/>
  <c r="K3566" i="1"/>
  <c r="J3566" i="1"/>
  <c r="I3566" i="1"/>
  <c r="F3566" i="1"/>
  <c r="AL3565" i="1"/>
  <c r="AI3565" i="1" s="1"/>
  <c r="AH3565" i="1"/>
  <c r="U3565" i="1"/>
  <c r="Q3565" i="1"/>
  <c r="K3565" i="1"/>
  <c r="J3565" i="1"/>
  <c r="I3565" i="1"/>
  <c r="F3565" i="1"/>
  <c r="AL3564" i="1"/>
  <c r="AI3564" i="1" s="1"/>
  <c r="AH3564" i="1"/>
  <c r="U3564" i="1"/>
  <c r="Q3564" i="1"/>
  <c r="K3564" i="1"/>
  <c r="J3564" i="1"/>
  <c r="I3564" i="1"/>
  <c r="F3564" i="1"/>
  <c r="AL3563" i="1"/>
  <c r="AI3563" i="1" s="1"/>
  <c r="AH3563" i="1"/>
  <c r="U3563" i="1"/>
  <c r="Q3563" i="1"/>
  <c r="K3563" i="1"/>
  <c r="J3563" i="1"/>
  <c r="I3563" i="1"/>
  <c r="F3563" i="1"/>
  <c r="AL3562" i="1"/>
  <c r="AI3562" i="1" s="1"/>
  <c r="AH3562" i="1"/>
  <c r="U3562" i="1"/>
  <c r="Q3562" i="1"/>
  <c r="K3562" i="1"/>
  <c r="J3562" i="1"/>
  <c r="I3562" i="1"/>
  <c r="F3562" i="1"/>
  <c r="AL3561" i="1"/>
  <c r="AI3561" i="1" s="1"/>
  <c r="AH3561" i="1"/>
  <c r="U3561" i="1"/>
  <c r="Q3561" i="1"/>
  <c r="K3561" i="1"/>
  <c r="J3561" i="1"/>
  <c r="I3561" i="1"/>
  <c r="F3561" i="1"/>
  <c r="AL3560" i="1"/>
  <c r="AI3560" i="1" s="1"/>
  <c r="AH3560" i="1"/>
  <c r="U3560" i="1"/>
  <c r="Q3560" i="1"/>
  <c r="K3560" i="1"/>
  <c r="J3560" i="1"/>
  <c r="I3560" i="1"/>
  <c r="F3560" i="1"/>
  <c r="AL3559" i="1"/>
  <c r="AI3559" i="1" s="1"/>
  <c r="AH3559" i="1"/>
  <c r="U3559" i="1"/>
  <c r="Q3559" i="1"/>
  <c r="K3559" i="1"/>
  <c r="J3559" i="1"/>
  <c r="I3559" i="1"/>
  <c r="F3559" i="1"/>
  <c r="AL3558" i="1"/>
  <c r="AI3558" i="1" s="1"/>
  <c r="AH3558" i="1"/>
  <c r="U3558" i="1"/>
  <c r="Q3558" i="1"/>
  <c r="K3558" i="1"/>
  <c r="J3558" i="1"/>
  <c r="I3558" i="1"/>
  <c r="F3558" i="1"/>
  <c r="AL3557" i="1"/>
  <c r="AI3557" i="1" s="1"/>
  <c r="AH3557" i="1"/>
  <c r="U3557" i="1"/>
  <c r="Q3557" i="1"/>
  <c r="K3557" i="1"/>
  <c r="J3557" i="1"/>
  <c r="I3557" i="1"/>
  <c r="F3557" i="1"/>
  <c r="AL3556" i="1"/>
  <c r="AI3556" i="1" s="1"/>
  <c r="AH3556" i="1"/>
  <c r="U3556" i="1"/>
  <c r="Q3556" i="1"/>
  <c r="K3556" i="1"/>
  <c r="J3556" i="1"/>
  <c r="I3556" i="1"/>
  <c r="F3556" i="1"/>
  <c r="AL3555" i="1"/>
  <c r="AI3555" i="1" s="1"/>
  <c r="AH3555" i="1"/>
  <c r="U3555" i="1"/>
  <c r="Q3555" i="1"/>
  <c r="K3555" i="1"/>
  <c r="J3555" i="1"/>
  <c r="I3555" i="1"/>
  <c r="F3555" i="1"/>
  <c r="AL3554" i="1"/>
  <c r="AI3554" i="1" s="1"/>
  <c r="AH3554" i="1"/>
  <c r="U3554" i="1"/>
  <c r="Q3554" i="1"/>
  <c r="K3554" i="1"/>
  <c r="J3554" i="1"/>
  <c r="I3554" i="1"/>
  <c r="F3554" i="1"/>
  <c r="AL3553" i="1"/>
  <c r="AI3553" i="1" s="1"/>
  <c r="AH3553" i="1"/>
  <c r="U3553" i="1"/>
  <c r="Q3553" i="1"/>
  <c r="K3553" i="1"/>
  <c r="J3553" i="1"/>
  <c r="I3553" i="1"/>
  <c r="F3553" i="1"/>
  <c r="AL3552" i="1"/>
  <c r="AI3552" i="1" s="1"/>
  <c r="AH3552" i="1"/>
  <c r="U3552" i="1"/>
  <c r="Q3552" i="1"/>
  <c r="K3552" i="1"/>
  <c r="J3552" i="1"/>
  <c r="I3552" i="1"/>
  <c r="F3552" i="1"/>
  <c r="AL3551" i="1"/>
  <c r="AI3551" i="1" s="1"/>
  <c r="AH3551" i="1"/>
  <c r="U3551" i="1"/>
  <c r="Q3551" i="1"/>
  <c r="K3551" i="1"/>
  <c r="J3551" i="1"/>
  <c r="I3551" i="1"/>
  <c r="F3551" i="1"/>
  <c r="AL3550" i="1"/>
  <c r="AI3550" i="1" s="1"/>
  <c r="AH3550" i="1"/>
  <c r="U3550" i="1"/>
  <c r="Q3550" i="1"/>
  <c r="K3550" i="1"/>
  <c r="J3550" i="1"/>
  <c r="I3550" i="1"/>
  <c r="F3550" i="1"/>
  <c r="AL3549" i="1"/>
  <c r="AI3549" i="1" s="1"/>
  <c r="AH3549" i="1"/>
  <c r="U3549" i="1"/>
  <c r="Q3549" i="1"/>
  <c r="K3549" i="1"/>
  <c r="J3549" i="1"/>
  <c r="I3549" i="1"/>
  <c r="F3549" i="1"/>
  <c r="AL3548" i="1"/>
  <c r="AI3548" i="1" s="1"/>
  <c r="AH3548" i="1"/>
  <c r="U3548" i="1"/>
  <c r="Q3548" i="1"/>
  <c r="K3548" i="1"/>
  <c r="J3548" i="1"/>
  <c r="I3548" i="1"/>
  <c r="F3548" i="1"/>
  <c r="AL3547" i="1"/>
  <c r="AI3547" i="1" s="1"/>
  <c r="AH3547" i="1"/>
  <c r="U3547" i="1"/>
  <c r="Q3547" i="1"/>
  <c r="K3547" i="1"/>
  <c r="J3547" i="1"/>
  <c r="I3547" i="1"/>
  <c r="F3547" i="1"/>
  <c r="AL3546" i="1"/>
  <c r="AI3546" i="1" s="1"/>
  <c r="AH3546" i="1"/>
  <c r="U3546" i="1"/>
  <c r="Q3546" i="1"/>
  <c r="K3546" i="1"/>
  <c r="J3546" i="1"/>
  <c r="I3546" i="1"/>
  <c r="F3546" i="1"/>
  <c r="AL3545" i="1"/>
  <c r="AI3545" i="1" s="1"/>
  <c r="AH3545" i="1"/>
  <c r="U3545" i="1"/>
  <c r="Q3545" i="1"/>
  <c r="K3545" i="1"/>
  <c r="J3545" i="1"/>
  <c r="I3545" i="1"/>
  <c r="F3545" i="1"/>
  <c r="AL3544" i="1"/>
  <c r="AI3544" i="1" s="1"/>
  <c r="AH3544" i="1"/>
  <c r="U3544" i="1"/>
  <c r="Q3544" i="1"/>
  <c r="K3544" i="1"/>
  <c r="J3544" i="1"/>
  <c r="I3544" i="1"/>
  <c r="F3544" i="1"/>
  <c r="AL3543" i="1"/>
  <c r="AI3543" i="1" s="1"/>
  <c r="AH3543" i="1"/>
  <c r="U3543" i="1"/>
  <c r="Q3543" i="1"/>
  <c r="K3543" i="1"/>
  <c r="J3543" i="1"/>
  <c r="I3543" i="1"/>
  <c r="F3543" i="1"/>
  <c r="AL3542" i="1"/>
  <c r="AI3542" i="1" s="1"/>
  <c r="AH3542" i="1"/>
  <c r="U3542" i="1"/>
  <c r="Q3542" i="1"/>
  <c r="K3542" i="1"/>
  <c r="J3542" i="1"/>
  <c r="I3542" i="1"/>
  <c r="F3542" i="1"/>
  <c r="AL3541" i="1"/>
  <c r="AI3541" i="1" s="1"/>
  <c r="AH3541" i="1"/>
  <c r="U3541" i="1"/>
  <c r="Q3541" i="1"/>
  <c r="K3541" i="1"/>
  <c r="J3541" i="1"/>
  <c r="I3541" i="1"/>
  <c r="F3541" i="1"/>
  <c r="AL3540" i="1"/>
  <c r="AI3540" i="1" s="1"/>
  <c r="AH3540" i="1"/>
  <c r="U3540" i="1"/>
  <c r="Q3540" i="1"/>
  <c r="K3540" i="1"/>
  <c r="J3540" i="1"/>
  <c r="I3540" i="1"/>
  <c r="F3540" i="1"/>
  <c r="AL3539" i="1"/>
  <c r="AH3539" i="1"/>
  <c r="U3539" i="1"/>
  <c r="Q3539" i="1"/>
  <c r="K3539" i="1"/>
  <c r="J3539" i="1"/>
  <c r="I3539" i="1"/>
  <c r="F3539" i="1"/>
  <c r="AL3538" i="1"/>
  <c r="AI3538" i="1" s="1"/>
  <c r="AH3538" i="1"/>
  <c r="U3538" i="1"/>
  <c r="Q3538" i="1"/>
  <c r="K3538" i="1"/>
  <c r="J3538" i="1"/>
  <c r="I3538" i="1"/>
  <c r="F3538" i="1"/>
  <c r="AL3537" i="1"/>
  <c r="AI3537" i="1" s="1"/>
  <c r="AH3537" i="1"/>
  <c r="U3537" i="1"/>
  <c r="Q3537" i="1"/>
  <c r="K3537" i="1"/>
  <c r="J3537" i="1"/>
  <c r="I3537" i="1"/>
  <c r="F3537" i="1"/>
  <c r="AL3536" i="1"/>
  <c r="AI3536" i="1" s="1"/>
  <c r="AH3536" i="1"/>
  <c r="U3536" i="1"/>
  <c r="Q3536" i="1"/>
  <c r="K3536" i="1"/>
  <c r="J3536" i="1"/>
  <c r="I3536" i="1"/>
  <c r="F3536" i="1"/>
  <c r="AL3535" i="1"/>
  <c r="AI3535" i="1" s="1"/>
  <c r="AH3535" i="1"/>
  <c r="U3535" i="1"/>
  <c r="Q3535" i="1"/>
  <c r="K3535" i="1"/>
  <c r="J3535" i="1"/>
  <c r="I3535" i="1"/>
  <c r="F3535" i="1"/>
  <c r="AL3534" i="1"/>
  <c r="AI3534" i="1" s="1"/>
  <c r="AH3534" i="1"/>
  <c r="U3534" i="1"/>
  <c r="Q3534" i="1"/>
  <c r="K3534" i="1"/>
  <c r="J3534" i="1"/>
  <c r="I3534" i="1"/>
  <c r="F3534" i="1"/>
  <c r="AL3533" i="1"/>
  <c r="AI3533" i="1" s="1"/>
  <c r="AH3533" i="1"/>
  <c r="U3533" i="1"/>
  <c r="Q3533" i="1"/>
  <c r="K3533" i="1"/>
  <c r="J3533" i="1"/>
  <c r="I3533" i="1"/>
  <c r="F3533" i="1"/>
  <c r="AL3532" i="1"/>
  <c r="AI3532" i="1" s="1"/>
  <c r="AH3532" i="1"/>
  <c r="U3532" i="1"/>
  <c r="Q3532" i="1"/>
  <c r="K3532" i="1"/>
  <c r="J3532" i="1"/>
  <c r="I3532" i="1"/>
  <c r="F3532" i="1"/>
  <c r="AL3531" i="1"/>
  <c r="AI3531" i="1" s="1"/>
  <c r="AH3531" i="1"/>
  <c r="U3531" i="1"/>
  <c r="Q3531" i="1"/>
  <c r="K3531" i="1"/>
  <c r="J3531" i="1"/>
  <c r="I3531" i="1"/>
  <c r="F3531" i="1"/>
  <c r="AL3530" i="1"/>
  <c r="AI3530" i="1" s="1"/>
  <c r="AH3530" i="1"/>
  <c r="U3530" i="1"/>
  <c r="Q3530" i="1"/>
  <c r="K3530" i="1"/>
  <c r="J3530" i="1"/>
  <c r="I3530" i="1"/>
  <c r="F3530" i="1"/>
  <c r="AL3529" i="1"/>
  <c r="AI3529" i="1" s="1"/>
  <c r="AH3529" i="1"/>
  <c r="U3529" i="1"/>
  <c r="Q3529" i="1"/>
  <c r="K3529" i="1"/>
  <c r="J3529" i="1"/>
  <c r="I3529" i="1"/>
  <c r="F3529" i="1"/>
  <c r="AL3528" i="1"/>
  <c r="AI3528" i="1" s="1"/>
  <c r="AH3528" i="1"/>
  <c r="U3528" i="1"/>
  <c r="Q3528" i="1"/>
  <c r="K3528" i="1"/>
  <c r="J3528" i="1"/>
  <c r="I3528" i="1"/>
  <c r="F3528" i="1"/>
  <c r="AL3527" i="1"/>
  <c r="AI3527" i="1" s="1"/>
  <c r="AH3527" i="1"/>
  <c r="U3527" i="1"/>
  <c r="Q3527" i="1"/>
  <c r="K3527" i="1"/>
  <c r="J3527" i="1"/>
  <c r="I3527" i="1"/>
  <c r="F3527" i="1"/>
  <c r="AL3526" i="1"/>
  <c r="AI3526" i="1" s="1"/>
  <c r="AH3526" i="1"/>
  <c r="U3526" i="1"/>
  <c r="Q3526" i="1"/>
  <c r="K3526" i="1"/>
  <c r="J3526" i="1"/>
  <c r="I3526" i="1"/>
  <c r="F3526" i="1"/>
  <c r="AL3525" i="1"/>
  <c r="AI3525" i="1" s="1"/>
  <c r="AH3525" i="1"/>
  <c r="U3525" i="1"/>
  <c r="Q3525" i="1"/>
  <c r="K3525" i="1"/>
  <c r="J3525" i="1"/>
  <c r="I3525" i="1"/>
  <c r="F3525" i="1"/>
  <c r="AL3524" i="1"/>
  <c r="AI3524" i="1" s="1"/>
  <c r="AH3524" i="1"/>
  <c r="U3524" i="1"/>
  <c r="Q3524" i="1"/>
  <c r="K3524" i="1"/>
  <c r="J3524" i="1"/>
  <c r="I3524" i="1"/>
  <c r="F3524" i="1"/>
  <c r="AL3523" i="1"/>
  <c r="AI3523" i="1" s="1"/>
  <c r="AH3523" i="1"/>
  <c r="U3523" i="1"/>
  <c r="Q3523" i="1"/>
  <c r="K3523" i="1"/>
  <c r="J3523" i="1"/>
  <c r="I3523" i="1"/>
  <c r="F3523" i="1"/>
  <c r="AL3522" i="1"/>
  <c r="AI3522" i="1" s="1"/>
  <c r="AH3522" i="1"/>
  <c r="U3522" i="1"/>
  <c r="Q3522" i="1"/>
  <c r="K3522" i="1"/>
  <c r="J3522" i="1"/>
  <c r="I3522" i="1"/>
  <c r="F3522" i="1"/>
  <c r="AL3521" i="1"/>
  <c r="AI3521" i="1" s="1"/>
  <c r="AH3521" i="1"/>
  <c r="U3521" i="1"/>
  <c r="Q3521" i="1"/>
  <c r="K3521" i="1"/>
  <c r="J3521" i="1"/>
  <c r="I3521" i="1"/>
  <c r="F3521" i="1"/>
  <c r="AL3520" i="1"/>
  <c r="AI3520" i="1" s="1"/>
  <c r="AH3520" i="1"/>
  <c r="U3520" i="1"/>
  <c r="Q3520" i="1"/>
  <c r="K3520" i="1"/>
  <c r="J3520" i="1"/>
  <c r="I3520" i="1"/>
  <c r="F3520" i="1"/>
  <c r="AL3519" i="1"/>
  <c r="AI3519" i="1" s="1"/>
  <c r="AH3519" i="1"/>
  <c r="U3519" i="1"/>
  <c r="Q3519" i="1"/>
  <c r="K3519" i="1"/>
  <c r="J3519" i="1"/>
  <c r="I3519" i="1"/>
  <c r="F3519" i="1"/>
  <c r="AL3518" i="1"/>
  <c r="AI3518" i="1" s="1"/>
  <c r="AH3518" i="1"/>
  <c r="U3518" i="1"/>
  <c r="Q3518" i="1"/>
  <c r="K3518" i="1"/>
  <c r="J3518" i="1"/>
  <c r="I3518" i="1"/>
  <c r="F3518" i="1"/>
  <c r="AL3517" i="1"/>
  <c r="AI3517" i="1" s="1"/>
  <c r="AH3517" i="1"/>
  <c r="U3517" i="1"/>
  <c r="Q3517" i="1"/>
  <c r="K3517" i="1"/>
  <c r="J3517" i="1"/>
  <c r="I3517" i="1"/>
  <c r="F3517" i="1"/>
  <c r="AL3516" i="1"/>
  <c r="AI3516" i="1" s="1"/>
  <c r="AH3516" i="1"/>
  <c r="U3516" i="1"/>
  <c r="Q3516" i="1"/>
  <c r="K3516" i="1"/>
  <c r="J3516" i="1"/>
  <c r="I3516" i="1"/>
  <c r="F3516" i="1"/>
  <c r="AL3515" i="1"/>
  <c r="AI3515" i="1" s="1"/>
  <c r="AH3515" i="1"/>
  <c r="U3515" i="1"/>
  <c r="Q3515" i="1"/>
  <c r="K3515" i="1"/>
  <c r="J3515" i="1"/>
  <c r="I3515" i="1"/>
  <c r="F3515" i="1"/>
  <c r="AL3514" i="1"/>
  <c r="AI3514" i="1" s="1"/>
  <c r="AH3514" i="1"/>
  <c r="U3514" i="1"/>
  <c r="Q3514" i="1"/>
  <c r="K3514" i="1"/>
  <c r="J3514" i="1"/>
  <c r="I3514" i="1"/>
  <c r="F3514" i="1"/>
  <c r="AL3513" i="1"/>
  <c r="AI3513" i="1" s="1"/>
  <c r="AH3513" i="1"/>
  <c r="U3513" i="1"/>
  <c r="Q3513" i="1"/>
  <c r="K3513" i="1"/>
  <c r="J3513" i="1"/>
  <c r="I3513" i="1"/>
  <c r="F3513" i="1"/>
  <c r="AL3512" i="1"/>
  <c r="AI3512" i="1" s="1"/>
  <c r="AH3512" i="1"/>
  <c r="U3512" i="1"/>
  <c r="Q3512" i="1"/>
  <c r="K3512" i="1"/>
  <c r="J3512" i="1"/>
  <c r="I3512" i="1"/>
  <c r="F3512" i="1"/>
  <c r="AL3511" i="1"/>
  <c r="AI3511" i="1" s="1"/>
  <c r="AH3511" i="1"/>
  <c r="U3511" i="1"/>
  <c r="Q3511" i="1"/>
  <c r="K3511" i="1"/>
  <c r="J3511" i="1"/>
  <c r="I3511" i="1"/>
  <c r="F3511" i="1"/>
  <c r="AL3510" i="1"/>
  <c r="AI3510" i="1" s="1"/>
  <c r="AH3510" i="1"/>
  <c r="U3510" i="1"/>
  <c r="Q3510" i="1"/>
  <c r="K3510" i="1"/>
  <c r="J3510" i="1"/>
  <c r="I3510" i="1"/>
  <c r="F3510" i="1"/>
  <c r="AL3509" i="1"/>
  <c r="AI3509" i="1" s="1"/>
  <c r="AH3509" i="1"/>
  <c r="U3509" i="1"/>
  <c r="Q3509" i="1"/>
  <c r="K3509" i="1"/>
  <c r="J3509" i="1"/>
  <c r="I3509" i="1"/>
  <c r="F3509" i="1"/>
  <c r="AL3508" i="1"/>
  <c r="AI3508" i="1" s="1"/>
  <c r="AH3508" i="1"/>
  <c r="U3508" i="1"/>
  <c r="Q3508" i="1"/>
  <c r="K3508" i="1"/>
  <c r="J3508" i="1"/>
  <c r="I3508" i="1"/>
  <c r="F3508" i="1"/>
  <c r="AL3507" i="1"/>
  <c r="AI3507" i="1" s="1"/>
  <c r="AH3507" i="1"/>
  <c r="U3507" i="1"/>
  <c r="Q3507" i="1"/>
  <c r="K3507" i="1"/>
  <c r="J3507" i="1"/>
  <c r="I3507" i="1"/>
  <c r="F3507" i="1"/>
  <c r="AL3506" i="1"/>
  <c r="AI3506" i="1" s="1"/>
  <c r="AH3506" i="1"/>
  <c r="U3506" i="1"/>
  <c r="Q3506" i="1"/>
  <c r="K3506" i="1"/>
  <c r="J3506" i="1"/>
  <c r="I3506" i="1"/>
  <c r="F3506" i="1"/>
  <c r="AL3505" i="1"/>
  <c r="AI3505" i="1" s="1"/>
  <c r="AH3505" i="1"/>
  <c r="U3505" i="1"/>
  <c r="Q3505" i="1"/>
  <c r="K3505" i="1"/>
  <c r="J3505" i="1"/>
  <c r="I3505" i="1"/>
  <c r="F3505" i="1"/>
  <c r="AL3504" i="1"/>
  <c r="AI3504" i="1" s="1"/>
  <c r="AH3504" i="1"/>
  <c r="U3504" i="1"/>
  <c r="Q3504" i="1"/>
  <c r="K3504" i="1"/>
  <c r="J3504" i="1"/>
  <c r="I3504" i="1"/>
  <c r="F3504" i="1"/>
  <c r="AL3503" i="1"/>
  <c r="AI3503" i="1" s="1"/>
  <c r="AH3503" i="1"/>
  <c r="U3503" i="1"/>
  <c r="Q3503" i="1"/>
  <c r="K3503" i="1"/>
  <c r="J3503" i="1"/>
  <c r="I3503" i="1"/>
  <c r="F3503" i="1"/>
  <c r="AL3502" i="1"/>
  <c r="AI3502" i="1" s="1"/>
  <c r="AH3502" i="1"/>
  <c r="U3502" i="1"/>
  <c r="Q3502" i="1"/>
  <c r="K3502" i="1"/>
  <c r="J3502" i="1"/>
  <c r="I3502" i="1"/>
  <c r="F3502" i="1"/>
  <c r="AL3501" i="1"/>
  <c r="AI3501" i="1" s="1"/>
  <c r="AH3501" i="1"/>
  <c r="U3501" i="1"/>
  <c r="Q3501" i="1"/>
  <c r="K3501" i="1"/>
  <c r="J3501" i="1"/>
  <c r="I3501" i="1"/>
  <c r="F3501" i="1"/>
  <c r="AL3500" i="1"/>
  <c r="AI3500" i="1" s="1"/>
  <c r="AH3500" i="1"/>
  <c r="U3500" i="1"/>
  <c r="Q3500" i="1"/>
  <c r="K3500" i="1"/>
  <c r="J3500" i="1"/>
  <c r="I3500" i="1"/>
  <c r="F3500" i="1"/>
  <c r="AL3499" i="1"/>
  <c r="AI3499" i="1" s="1"/>
  <c r="AH3499" i="1"/>
  <c r="U3499" i="1"/>
  <c r="Q3499" i="1"/>
  <c r="K3499" i="1"/>
  <c r="J3499" i="1"/>
  <c r="I3499" i="1"/>
  <c r="F3499" i="1"/>
  <c r="AL3498" i="1"/>
  <c r="AI3498" i="1" s="1"/>
  <c r="AH3498" i="1"/>
  <c r="U3498" i="1"/>
  <c r="Q3498" i="1"/>
  <c r="K3498" i="1"/>
  <c r="J3498" i="1"/>
  <c r="I3498" i="1"/>
  <c r="F3498" i="1"/>
  <c r="AL3497" i="1"/>
  <c r="AI3497" i="1" s="1"/>
  <c r="AH3497" i="1"/>
  <c r="U3497" i="1"/>
  <c r="Q3497" i="1"/>
  <c r="K3497" i="1"/>
  <c r="J3497" i="1"/>
  <c r="I3497" i="1"/>
  <c r="F3497" i="1"/>
  <c r="AL3496" i="1"/>
  <c r="AI3496" i="1" s="1"/>
  <c r="AH3496" i="1"/>
  <c r="U3496" i="1"/>
  <c r="Q3496" i="1"/>
  <c r="K3496" i="1"/>
  <c r="J3496" i="1"/>
  <c r="I3496" i="1"/>
  <c r="F3496" i="1"/>
  <c r="AL3495" i="1"/>
  <c r="AI3495" i="1" s="1"/>
  <c r="AH3495" i="1"/>
  <c r="U3495" i="1"/>
  <c r="Q3495" i="1"/>
  <c r="K3495" i="1"/>
  <c r="J3495" i="1"/>
  <c r="I3495" i="1"/>
  <c r="F3495" i="1"/>
  <c r="AL3494" i="1"/>
  <c r="AI3494" i="1" s="1"/>
  <c r="AH3494" i="1"/>
  <c r="U3494" i="1"/>
  <c r="Q3494" i="1"/>
  <c r="K3494" i="1"/>
  <c r="J3494" i="1"/>
  <c r="I3494" i="1"/>
  <c r="F3494" i="1"/>
  <c r="AL3493" i="1"/>
  <c r="AI3493" i="1" s="1"/>
  <c r="AH3493" i="1"/>
  <c r="U3493" i="1"/>
  <c r="Q3493" i="1"/>
  <c r="K3493" i="1"/>
  <c r="J3493" i="1"/>
  <c r="I3493" i="1"/>
  <c r="F3493" i="1"/>
  <c r="AL3492" i="1"/>
  <c r="AI3492" i="1" s="1"/>
  <c r="AH3492" i="1"/>
  <c r="U3492" i="1"/>
  <c r="Q3492" i="1"/>
  <c r="K3492" i="1"/>
  <c r="J3492" i="1"/>
  <c r="I3492" i="1"/>
  <c r="F3492" i="1"/>
  <c r="AL3491" i="1"/>
  <c r="AI3491" i="1" s="1"/>
  <c r="AH3491" i="1"/>
  <c r="U3491" i="1"/>
  <c r="Q3491" i="1"/>
  <c r="K3491" i="1"/>
  <c r="J3491" i="1"/>
  <c r="I3491" i="1"/>
  <c r="F3491" i="1"/>
  <c r="AL3490" i="1"/>
  <c r="AI3490" i="1" s="1"/>
  <c r="AH3490" i="1"/>
  <c r="U3490" i="1"/>
  <c r="Q3490" i="1"/>
  <c r="K3490" i="1"/>
  <c r="J3490" i="1"/>
  <c r="I3490" i="1"/>
  <c r="F3490" i="1"/>
  <c r="AL3489" i="1"/>
  <c r="AI3489" i="1" s="1"/>
  <c r="AH3489" i="1"/>
  <c r="U3489" i="1"/>
  <c r="Q3489" i="1"/>
  <c r="K3489" i="1"/>
  <c r="J3489" i="1"/>
  <c r="I3489" i="1"/>
  <c r="F3489" i="1"/>
  <c r="AL3488" i="1"/>
  <c r="AI3488" i="1" s="1"/>
  <c r="AH3488" i="1"/>
  <c r="U3488" i="1"/>
  <c r="Q3488" i="1"/>
  <c r="K3488" i="1"/>
  <c r="J3488" i="1"/>
  <c r="I3488" i="1"/>
  <c r="F3488" i="1"/>
  <c r="AL3487" i="1"/>
  <c r="AI3487" i="1" s="1"/>
  <c r="AH3487" i="1"/>
  <c r="U3487" i="1"/>
  <c r="Q3487" i="1"/>
  <c r="K3487" i="1"/>
  <c r="J3487" i="1"/>
  <c r="I3487" i="1"/>
  <c r="F3487" i="1"/>
  <c r="AL3486" i="1"/>
  <c r="AI3486" i="1" s="1"/>
  <c r="AH3486" i="1"/>
  <c r="U3486" i="1"/>
  <c r="Q3486" i="1"/>
  <c r="K3486" i="1"/>
  <c r="J3486" i="1"/>
  <c r="I3486" i="1"/>
  <c r="F3486" i="1"/>
  <c r="AL3485" i="1"/>
  <c r="AI3485" i="1" s="1"/>
  <c r="AH3485" i="1"/>
  <c r="U3485" i="1"/>
  <c r="Q3485" i="1"/>
  <c r="K3485" i="1"/>
  <c r="J3485" i="1"/>
  <c r="I3485" i="1"/>
  <c r="F3485" i="1"/>
  <c r="AL3484" i="1"/>
  <c r="AI3484" i="1" s="1"/>
  <c r="AH3484" i="1"/>
  <c r="U3484" i="1"/>
  <c r="Q3484" i="1"/>
  <c r="K3484" i="1"/>
  <c r="J3484" i="1"/>
  <c r="I3484" i="1"/>
  <c r="F3484" i="1"/>
  <c r="AL3483" i="1"/>
  <c r="AI3483" i="1" s="1"/>
  <c r="AH3483" i="1"/>
  <c r="U3483" i="1"/>
  <c r="Q3483" i="1"/>
  <c r="K3483" i="1"/>
  <c r="J3483" i="1"/>
  <c r="I3483" i="1"/>
  <c r="F3483" i="1"/>
  <c r="AL3482" i="1"/>
  <c r="AI3482" i="1" s="1"/>
  <c r="AH3482" i="1"/>
  <c r="U3482" i="1"/>
  <c r="Q3482" i="1"/>
  <c r="K3482" i="1"/>
  <c r="J3482" i="1"/>
  <c r="I3482" i="1"/>
  <c r="F3482" i="1"/>
  <c r="AL3481" i="1"/>
  <c r="AI3481" i="1" s="1"/>
  <c r="AH3481" i="1"/>
  <c r="U3481" i="1"/>
  <c r="Q3481" i="1"/>
  <c r="K3481" i="1"/>
  <c r="J3481" i="1"/>
  <c r="I3481" i="1"/>
  <c r="F3481" i="1"/>
  <c r="AL3480" i="1"/>
  <c r="AI3480" i="1" s="1"/>
  <c r="AH3480" i="1"/>
  <c r="U3480" i="1"/>
  <c r="Q3480" i="1"/>
  <c r="K3480" i="1"/>
  <c r="J3480" i="1"/>
  <c r="I3480" i="1"/>
  <c r="F3480" i="1"/>
  <c r="AL3479" i="1"/>
  <c r="AI3479" i="1" s="1"/>
  <c r="AH3479" i="1"/>
  <c r="U3479" i="1"/>
  <c r="Q3479" i="1"/>
  <c r="K3479" i="1"/>
  <c r="J3479" i="1"/>
  <c r="I3479" i="1"/>
  <c r="F3479" i="1"/>
  <c r="AL3478" i="1"/>
  <c r="AI3478" i="1" s="1"/>
  <c r="AH3478" i="1"/>
  <c r="U3478" i="1"/>
  <c r="Q3478" i="1"/>
  <c r="K3478" i="1"/>
  <c r="J3478" i="1"/>
  <c r="I3478" i="1"/>
  <c r="F3478" i="1"/>
  <c r="AL3477" i="1"/>
  <c r="AI3477" i="1" s="1"/>
  <c r="AH3477" i="1"/>
  <c r="U3477" i="1"/>
  <c r="Q3477" i="1"/>
  <c r="K3477" i="1"/>
  <c r="J3477" i="1"/>
  <c r="I3477" i="1"/>
  <c r="F3477" i="1"/>
  <c r="AL3476" i="1"/>
  <c r="AI3476" i="1" s="1"/>
  <c r="AH3476" i="1"/>
  <c r="U3476" i="1"/>
  <c r="Q3476" i="1"/>
  <c r="K3476" i="1"/>
  <c r="J3476" i="1"/>
  <c r="I3476" i="1"/>
  <c r="F3476" i="1"/>
  <c r="AL3475" i="1"/>
  <c r="AI3475" i="1" s="1"/>
  <c r="AH3475" i="1"/>
  <c r="U3475" i="1"/>
  <c r="Q3475" i="1"/>
  <c r="K3475" i="1"/>
  <c r="J3475" i="1"/>
  <c r="I3475" i="1"/>
  <c r="F3475" i="1"/>
  <c r="AL3474" i="1"/>
  <c r="AI3474" i="1" s="1"/>
  <c r="AH3474" i="1"/>
  <c r="U3474" i="1"/>
  <c r="Q3474" i="1"/>
  <c r="K3474" i="1"/>
  <c r="J3474" i="1"/>
  <c r="I3474" i="1"/>
  <c r="F3474" i="1"/>
  <c r="AL3473" i="1"/>
  <c r="AI3473" i="1" s="1"/>
  <c r="AH3473" i="1"/>
  <c r="U3473" i="1"/>
  <c r="Q3473" i="1"/>
  <c r="K3473" i="1"/>
  <c r="J3473" i="1"/>
  <c r="I3473" i="1"/>
  <c r="F3473" i="1"/>
  <c r="AL3472" i="1"/>
  <c r="AI3472" i="1" s="1"/>
  <c r="AH3472" i="1"/>
  <c r="U3472" i="1"/>
  <c r="Q3472" i="1"/>
  <c r="K3472" i="1"/>
  <c r="J3472" i="1"/>
  <c r="I3472" i="1"/>
  <c r="F3472" i="1"/>
  <c r="AL3471" i="1"/>
  <c r="AI3471" i="1" s="1"/>
  <c r="AH3471" i="1"/>
  <c r="U3471" i="1"/>
  <c r="Q3471" i="1"/>
  <c r="K3471" i="1"/>
  <c r="J3471" i="1"/>
  <c r="I3471" i="1"/>
  <c r="F3471" i="1"/>
  <c r="AL3470" i="1"/>
  <c r="AI3470" i="1" s="1"/>
  <c r="AH3470" i="1"/>
  <c r="U3470" i="1"/>
  <c r="Q3470" i="1"/>
  <c r="K3470" i="1"/>
  <c r="J3470" i="1"/>
  <c r="I3470" i="1"/>
  <c r="F3470" i="1"/>
  <c r="AL3469" i="1"/>
  <c r="AI3469" i="1" s="1"/>
  <c r="AH3469" i="1"/>
  <c r="U3469" i="1"/>
  <c r="Q3469" i="1"/>
  <c r="K3469" i="1"/>
  <c r="J3469" i="1"/>
  <c r="I3469" i="1"/>
  <c r="F3469" i="1"/>
  <c r="AL3468" i="1"/>
  <c r="AI3468" i="1" s="1"/>
  <c r="AH3468" i="1"/>
  <c r="U3468" i="1"/>
  <c r="Q3468" i="1"/>
  <c r="K3468" i="1"/>
  <c r="J3468" i="1"/>
  <c r="I3468" i="1"/>
  <c r="F3468" i="1"/>
  <c r="AL3467" i="1"/>
  <c r="AI3467" i="1" s="1"/>
  <c r="AH3467" i="1"/>
  <c r="U3467" i="1"/>
  <c r="Q3467" i="1"/>
  <c r="K3467" i="1"/>
  <c r="J3467" i="1"/>
  <c r="I3467" i="1"/>
  <c r="F3467" i="1"/>
  <c r="AL3466" i="1"/>
  <c r="AI3466" i="1" s="1"/>
  <c r="AH3466" i="1"/>
  <c r="U3466" i="1"/>
  <c r="Q3466" i="1"/>
  <c r="K3466" i="1"/>
  <c r="J3466" i="1"/>
  <c r="I3466" i="1"/>
  <c r="F3466" i="1"/>
  <c r="AL3465" i="1"/>
  <c r="AI3465" i="1" s="1"/>
  <c r="AH3465" i="1"/>
  <c r="U3465" i="1"/>
  <c r="Q3465" i="1"/>
  <c r="K3465" i="1"/>
  <c r="J3465" i="1"/>
  <c r="I3465" i="1"/>
  <c r="F3465" i="1"/>
  <c r="AL3464" i="1"/>
  <c r="AI3464" i="1" s="1"/>
  <c r="AH3464" i="1"/>
  <c r="U3464" i="1"/>
  <c r="Q3464" i="1"/>
  <c r="K3464" i="1"/>
  <c r="J3464" i="1"/>
  <c r="I3464" i="1"/>
  <c r="F3464" i="1"/>
  <c r="AL3463" i="1"/>
  <c r="AI3463" i="1" s="1"/>
  <c r="AH3463" i="1"/>
  <c r="U3463" i="1"/>
  <c r="Q3463" i="1"/>
  <c r="K3463" i="1"/>
  <c r="J3463" i="1"/>
  <c r="I3463" i="1"/>
  <c r="F3463" i="1"/>
  <c r="AL3462" i="1"/>
  <c r="AI3462" i="1" s="1"/>
  <c r="AH3462" i="1"/>
  <c r="U3462" i="1"/>
  <c r="Q3462" i="1"/>
  <c r="K3462" i="1"/>
  <c r="J3462" i="1"/>
  <c r="I3462" i="1"/>
  <c r="F3462" i="1"/>
  <c r="AL3461" i="1"/>
  <c r="AI3461" i="1" s="1"/>
  <c r="AH3461" i="1"/>
  <c r="U3461" i="1"/>
  <c r="Q3461" i="1"/>
  <c r="K3461" i="1"/>
  <c r="J3461" i="1"/>
  <c r="I3461" i="1"/>
  <c r="F3461" i="1"/>
  <c r="AL3460" i="1"/>
  <c r="AI3460" i="1" s="1"/>
  <c r="AH3460" i="1"/>
  <c r="U3460" i="1"/>
  <c r="Q3460" i="1"/>
  <c r="K3460" i="1"/>
  <c r="J3460" i="1"/>
  <c r="I3460" i="1"/>
  <c r="F3460" i="1"/>
  <c r="AL3459" i="1"/>
  <c r="AI3459" i="1" s="1"/>
  <c r="AH3459" i="1"/>
  <c r="U3459" i="1"/>
  <c r="Q3459" i="1"/>
  <c r="K3459" i="1"/>
  <c r="J3459" i="1"/>
  <c r="I3459" i="1"/>
  <c r="F3459" i="1"/>
  <c r="AL3458" i="1"/>
  <c r="AI3458" i="1" s="1"/>
  <c r="AH3458" i="1"/>
  <c r="U3458" i="1"/>
  <c r="Q3458" i="1"/>
  <c r="K3458" i="1"/>
  <c r="J3458" i="1"/>
  <c r="I3458" i="1"/>
  <c r="F3458" i="1"/>
  <c r="AL3457" i="1"/>
  <c r="AI3457" i="1" s="1"/>
  <c r="AH3457" i="1"/>
  <c r="U3457" i="1"/>
  <c r="Q3457" i="1"/>
  <c r="K3457" i="1"/>
  <c r="J3457" i="1"/>
  <c r="I3457" i="1"/>
  <c r="F3457" i="1"/>
  <c r="AL3456" i="1"/>
  <c r="AI3456" i="1" s="1"/>
  <c r="AH3456" i="1"/>
  <c r="U3456" i="1"/>
  <c r="Q3456" i="1"/>
  <c r="K3456" i="1"/>
  <c r="J3456" i="1"/>
  <c r="I3456" i="1"/>
  <c r="F3456" i="1"/>
  <c r="AL3455" i="1"/>
  <c r="AI3455" i="1" s="1"/>
  <c r="AH3455" i="1"/>
  <c r="U3455" i="1"/>
  <c r="Q3455" i="1"/>
  <c r="K3455" i="1"/>
  <c r="J3455" i="1"/>
  <c r="I3455" i="1"/>
  <c r="F3455" i="1"/>
  <c r="AL3454" i="1"/>
  <c r="AI3454" i="1" s="1"/>
  <c r="AH3454" i="1"/>
  <c r="U3454" i="1"/>
  <c r="Q3454" i="1"/>
  <c r="K3454" i="1"/>
  <c r="J3454" i="1"/>
  <c r="I3454" i="1"/>
  <c r="F3454" i="1"/>
  <c r="AL3453" i="1"/>
  <c r="AI3453" i="1" s="1"/>
  <c r="AH3453" i="1"/>
  <c r="U3453" i="1"/>
  <c r="Q3453" i="1"/>
  <c r="K3453" i="1"/>
  <c r="J3453" i="1"/>
  <c r="I3453" i="1"/>
  <c r="F3453" i="1"/>
  <c r="AL3452" i="1"/>
  <c r="AI3452" i="1" s="1"/>
  <c r="AH3452" i="1"/>
  <c r="U3452" i="1"/>
  <c r="Q3452" i="1"/>
  <c r="K3452" i="1"/>
  <c r="J3452" i="1"/>
  <c r="I3452" i="1"/>
  <c r="F3452" i="1"/>
  <c r="AL3451" i="1"/>
  <c r="AI3451" i="1" s="1"/>
  <c r="AH3451" i="1"/>
  <c r="U3451" i="1"/>
  <c r="Q3451" i="1"/>
  <c r="K3451" i="1"/>
  <c r="J3451" i="1"/>
  <c r="I3451" i="1"/>
  <c r="F3451" i="1"/>
  <c r="AL3450" i="1"/>
  <c r="AI3450" i="1" s="1"/>
  <c r="AH3450" i="1"/>
  <c r="U3450" i="1"/>
  <c r="Q3450" i="1"/>
  <c r="K3450" i="1"/>
  <c r="J3450" i="1"/>
  <c r="I3450" i="1"/>
  <c r="F3450" i="1"/>
  <c r="AL3449" i="1"/>
  <c r="AI3449" i="1" s="1"/>
  <c r="AH3449" i="1"/>
  <c r="U3449" i="1"/>
  <c r="Q3449" i="1"/>
  <c r="K3449" i="1"/>
  <c r="J3449" i="1"/>
  <c r="I3449" i="1"/>
  <c r="F3449" i="1"/>
  <c r="AL3448" i="1"/>
  <c r="AI3448" i="1" s="1"/>
  <c r="AH3448" i="1"/>
  <c r="U3448" i="1"/>
  <c r="Q3448" i="1"/>
  <c r="K3448" i="1"/>
  <c r="J3448" i="1"/>
  <c r="I3448" i="1"/>
  <c r="F3448" i="1"/>
  <c r="AL3447" i="1"/>
  <c r="AI3447" i="1" s="1"/>
  <c r="AH3447" i="1"/>
  <c r="U3447" i="1"/>
  <c r="Q3447" i="1"/>
  <c r="K3447" i="1"/>
  <c r="J3447" i="1"/>
  <c r="I3447" i="1"/>
  <c r="F3447" i="1"/>
  <c r="AL3446" i="1"/>
  <c r="AI3446" i="1" s="1"/>
  <c r="AH3446" i="1"/>
  <c r="U3446" i="1"/>
  <c r="Q3446" i="1"/>
  <c r="K3446" i="1"/>
  <c r="J3446" i="1"/>
  <c r="I3446" i="1"/>
  <c r="F3446" i="1"/>
  <c r="AL3445" i="1"/>
  <c r="AI3445" i="1" s="1"/>
  <c r="AH3445" i="1"/>
  <c r="U3445" i="1"/>
  <c r="Q3445" i="1"/>
  <c r="K3445" i="1"/>
  <c r="J3445" i="1"/>
  <c r="I3445" i="1"/>
  <c r="F3445" i="1"/>
  <c r="AL3444" i="1"/>
  <c r="AI3444" i="1" s="1"/>
  <c r="AH3444" i="1"/>
  <c r="U3444" i="1"/>
  <c r="Q3444" i="1"/>
  <c r="K3444" i="1"/>
  <c r="J3444" i="1"/>
  <c r="I3444" i="1"/>
  <c r="F3444" i="1"/>
  <c r="AL3443" i="1"/>
  <c r="AI3443" i="1" s="1"/>
  <c r="AH3443" i="1"/>
  <c r="U3443" i="1"/>
  <c r="Q3443" i="1"/>
  <c r="K3443" i="1"/>
  <c r="J3443" i="1"/>
  <c r="I3443" i="1"/>
  <c r="F3443" i="1"/>
  <c r="AL3442" i="1"/>
  <c r="AI3442" i="1" s="1"/>
  <c r="AH3442" i="1"/>
  <c r="U3442" i="1"/>
  <c r="Q3442" i="1"/>
  <c r="K3442" i="1"/>
  <c r="J3442" i="1"/>
  <c r="I3442" i="1"/>
  <c r="F3442" i="1"/>
  <c r="AL3441" i="1"/>
  <c r="AI3441" i="1" s="1"/>
  <c r="AH3441" i="1"/>
  <c r="U3441" i="1"/>
  <c r="Q3441" i="1"/>
  <c r="K3441" i="1"/>
  <c r="J3441" i="1"/>
  <c r="I3441" i="1"/>
  <c r="F3441" i="1"/>
  <c r="AL3440" i="1"/>
  <c r="AI3440" i="1" s="1"/>
  <c r="AH3440" i="1"/>
  <c r="U3440" i="1"/>
  <c r="Q3440" i="1"/>
  <c r="K3440" i="1"/>
  <c r="J3440" i="1"/>
  <c r="I3440" i="1"/>
  <c r="F3440" i="1"/>
  <c r="AL3439" i="1"/>
  <c r="AI3439" i="1" s="1"/>
  <c r="AH3439" i="1"/>
  <c r="U3439" i="1"/>
  <c r="Q3439" i="1"/>
  <c r="K3439" i="1"/>
  <c r="J3439" i="1"/>
  <c r="I3439" i="1"/>
  <c r="F3439" i="1"/>
  <c r="AL3438" i="1"/>
  <c r="AI3438" i="1" s="1"/>
  <c r="AH3438" i="1"/>
  <c r="U3438" i="1"/>
  <c r="Q3438" i="1"/>
  <c r="K3438" i="1"/>
  <c r="J3438" i="1"/>
  <c r="I3438" i="1"/>
  <c r="F3438" i="1"/>
  <c r="AL3437" i="1"/>
  <c r="AI3437" i="1" s="1"/>
  <c r="AH3437" i="1"/>
  <c r="U3437" i="1"/>
  <c r="Q3437" i="1"/>
  <c r="K3437" i="1"/>
  <c r="J3437" i="1"/>
  <c r="I3437" i="1"/>
  <c r="F3437" i="1"/>
  <c r="AL3436" i="1"/>
  <c r="AI3436" i="1" s="1"/>
  <c r="AH3436" i="1"/>
  <c r="U3436" i="1"/>
  <c r="Q3436" i="1"/>
  <c r="K3436" i="1"/>
  <c r="J3436" i="1"/>
  <c r="I3436" i="1"/>
  <c r="F3436" i="1"/>
  <c r="AL3435" i="1"/>
  <c r="AI3435" i="1" s="1"/>
  <c r="AH3435" i="1"/>
  <c r="U3435" i="1"/>
  <c r="Q3435" i="1"/>
  <c r="K3435" i="1"/>
  <c r="J3435" i="1"/>
  <c r="I3435" i="1"/>
  <c r="F3435" i="1"/>
  <c r="AL3434" i="1"/>
  <c r="AI3434" i="1" s="1"/>
  <c r="AH3434" i="1"/>
  <c r="U3434" i="1"/>
  <c r="Q3434" i="1"/>
  <c r="K3434" i="1"/>
  <c r="J3434" i="1"/>
  <c r="I3434" i="1"/>
  <c r="F3434" i="1"/>
  <c r="AL3433" i="1"/>
  <c r="AI3433" i="1" s="1"/>
  <c r="AH3433" i="1"/>
  <c r="U3433" i="1"/>
  <c r="Q3433" i="1"/>
  <c r="K3433" i="1"/>
  <c r="J3433" i="1"/>
  <c r="I3433" i="1"/>
  <c r="F3433" i="1"/>
  <c r="AL3432" i="1"/>
  <c r="AI3432" i="1" s="1"/>
  <c r="AH3432" i="1"/>
  <c r="U3432" i="1"/>
  <c r="Q3432" i="1"/>
  <c r="K3432" i="1"/>
  <c r="J3432" i="1"/>
  <c r="I3432" i="1"/>
  <c r="F3432" i="1"/>
  <c r="AL3431" i="1"/>
  <c r="AI3431" i="1" s="1"/>
  <c r="AH3431" i="1"/>
  <c r="U3431" i="1"/>
  <c r="Q3431" i="1"/>
  <c r="K3431" i="1"/>
  <c r="J3431" i="1"/>
  <c r="I3431" i="1"/>
  <c r="F3431" i="1"/>
  <c r="AL3430" i="1"/>
  <c r="AI3430" i="1" s="1"/>
  <c r="AH3430" i="1"/>
  <c r="U3430" i="1"/>
  <c r="Q3430" i="1"/>
  <c r="K3430" i="1"/>
  <c r="J3430" i="1"/>
  <c r="I3430" i="1"/>
  <c r="F3430" i="1"/>
  <c r="AL3429" i="1"/>
  <c r="AI3429" i="1" s="1"/>
  <c r="AH3429" i="1"/>
  <c r="U3429" i="1"/>
  <c r="Q3429" i="1"/>
  <c r="K3429" i="1"/>
  <c r="J3429" i="1"/>
  <c r="I3429" i="1"/>
  <c r="F3429" i="1"/>
  <c r="AL3428" i="1"/>
  <c r="AI3428" i="1" s="1"/>
  <c r="AH3428" i="1"/>
  <c r="U3428" i="1"/>
  <c r="Q3428" i="1"/>
  <c r="K3428" i="1"/>
  <c r="J3428" i="1"/>
  <c r="I3428" i="1"/>
  <c r="F3428" i="1"/>
  <c r="AL3427" i="1"/>
  <c r="AI3427" i="1" s="1"/>
  <c r="AH3427" i="1"/>
  <c r="U3427" i="1"/>
  <c r="Q3427" i="1"/>
  <c r="K3427" i="1"/>
  <c r="J3427" i="1"/>
  <c r="I3427" i="1"/>
  <c r="F3427" i="1"/>
  <c r="AL3426" i="1"/>
  <c r="AI3426" i="1" s="1"/>
  <c r="AH3426" i="1"/>
  <c r="U3426" i="1"/>
  <c r="Q3426" i="1"/>
  <c r="K3426" i="1"/>
  <c r="J3426" i="1"/>
  <c r="I3426" i="1"/>
  <c r="F3426" i="1"/>
  <c r="AL3425" i="1"/>
  <c r="AI3425" i="1" s="1"/>
  <c r="AH3425" i="1"/>
  <c r="U3425" i="1"/>
  <c r="Q3425" i="1"/>
  <c r="K3425" i="1"/>
  <c r="J3425" i="1"/>
  <c r="I3425" i="1"/>
  <c r="F3425" i="1"/>
  <c r="AL3424" i="1"/>
  <c r="AI3424" i="1" s="1"/>
  <c r="AH3424" i="1"/>
  <c r="U3424" i="1"/>
  <c r="Q3424" i="1"/>
  <c r="K3424" i="1"/>
  <c r="J3424" i="1"/>
  <c r="I3424" i="1"/>
  <c r="F3424" i="1"/>
  <c r="AL3423" i="1"/>
  <c r="AI3423" i="1" s="1"/>
  <c r="AH3423" i="1"/>
  <c r="U3423" i="1"/>
  <c r="Q3423" i="1"/>
  <c r="K3423" i="1"/>
  <c r="J3423" i="1"/>
  <c r="I3423" i="1"/>
  <c r="F3423" i="1"/>
  <c r="AL3422" i="1"/>
  <c r="AI3422" i="1" s="1"/>
  <c r="AH3422" i="1"/>
  <c r="U3422" i="1"/>
  <c r="Q3422" i="1"/>
  <c r="K3422" i="1"/>
  <c r="J3422" i="1"/>
  <c r="I3422" i="1"/>
  <c r="F3422" i="1"/>
  <c r="AL3421" i="1"/>
  <c r="AI3421" i="1" s="1"/>
  <c r="AH3421" i="1"/>
  <c r="U3421" i="1"/>
  <c r="Q3421" i="1"/>
  <c r="K3421" i="1"/>
  <c r="J3421" i="1"/>
  <c r="I3421" i="1"/>
  <c r="F3421" i="1"/>
  <c r="AL3420" i="1"/>
  <c r="AI3420" i="1" s="1"/>
  <c r="AH3420" i="1"/>
  <c r="U3420" i="1"/>
  <c r="Q3420" i="1"/>
  <c r="K3420" i="1"/>
  <c r="J3420" i="1"/>
  <c r="I3420" i="1"/>
  <c r="F3420" i="1"/>
  <c r="AL3419" i="1"/>
  <c r="AI3419" i="1" s="1"/>
  <c r="AH3419" i="1"/>
  <c r="U3419" i="1"/>
  <c r="Q3419" i="1"/>
  <c r="K3419" i="1"/>
  <c r="J3419" i="1"/>
  <c r="I3419" i="1"/>
  <c r="F3419" i="1"/>
  <c r="AL3418" i="1"/>
  <c r="AI3418" i="1" s="1"/>
  <c r="AH3418" i="1"/>
  <c r="U3418" i="1"/>
  <c r="Q3418" i="1"/>
  <c r="K3418" i="1"/>
  <c r="J3418" i="1"/>
  <c r="I3418" i="1"/>
  <c r="F3418" i="1"/>
  <c r="AL3417" i="1"/>
  <c r="AI3417" i="1" s="1"/>
  <c r="AH3417" i="1"/>
  <c r="U3417" i="1"/>
  <c r="Q3417" i="1"/>
  <c r="K3417" i="1"/>
  <c r="J3417" i="1"/>
  <c r="I3417" i="1"/>
  <c r="F3417" i="1"/>
  <c r="AL3416" i="1"/>
  <c r="AI3416" i="1" s="1"/>
  <c r="AH3416" i="1"/>
  <c r="U3416" i="1"/>
  <c r="Q3416" i="1"/>
  <c r="K3416" i="1"/>
  <c r="J3416" i="1"/>
  <c r="I3416" i="1"/>
  <c r="F3416" i="1"/>
  <c r="AL3415" i="1"/>
  <c r="AI3415" i="1" s="1"/>
  <c r="AH3415" i="1"/>
  <c r="U3415" i="1"/>
  <c r="Q3415" i="1"/>
  <c r="K3415" i="1"/>
  <c r="J3415" i="1"/>
  <c r="I3415" i="1"/>
  <c r="F3415" i="1"/>
  <c r="AL3414" i="1"/>
  <c r="AI3414" i="1" s="1"/>
  <c r="AH3414" i="1"/>
  <c r="U3414" i="1"/>
  <c r="Q3414" i="1"/>
  <c r="K3414" i="1"/>
  <c r="J3414" i="1"/>
  <c r="I3414" i="1"/>
  <c r="F3414" i="1"/>
  <c r="AL3413" i="1"/>
  <c r="AI3413" i="1" s="1"/>
  <c r="AH3413" i="1"/>
  <c r="U3413" i="1"/>
  <c r="Q3413" i="1"/>
  <c r="K3413" i="1"/>
  <c r="J3413" i="1"/>
  <c r="I3413" i="1"/>
  <c r="F3413" i="1"/>
  <c r="AL3412" i="1"/>
  <c r="AI3412" i="1" s="1"/>
  <c r="AH3412" i="1"/>
  <c r="U3412" i="1"/>
  <c r="Q3412" i="1"/>
  <c r="K3412" i="1"/>
  <c r="J3412" i="1"/>
  <c r="I3412" i="1"/>
  <c r="F3412" i="1"/>
  <c r="AL3411" i="1"/>
  <c r="AI3411" i="1" s="1"/>
  <c r="AH3411" i="1"/>
  <c r="U3411" i="1"/>
  <c r="Q3411" i="1"/>
  <c r="K3411" i="1"/>
  <c r="J3411" i="1"/>
  <c r="I3411" i="1"/>
  <c r="F3411" i="1"/>
  <c r="AL3410" i="1"/>
  <c r="AI3410" i="1" s="1"/>
  <c r="AH3410" i="1"/>
  <c r="U3410" i="1"/>
  <c r="Q3410" i="1"/>
  <c r="K3410" i="1"/>
  <c r="J3410" i="1"/>
  <c r="I3410" i="1"/>
  <c r="F3410" i="1"/>
  <c r="AL3409" i="1"/>
  <c r="AI3409" i="1" s="1"/>
  <c r="AH3409" i="1"/>
  <c r="U3409" i="1"/>
  <c r="Q3409" i="1"/>
  <c r="K3409" i="1"/>
  <c r="J3409" i="1"/>
  <c r="I3409" i="1"/>
  <c r="F3409" i="1"/>
  <c r="AL3408" i="1"/>
  <c r="AI3408" i="1" s="1"/>
  <c r="AH3408" i="1"/>
  <c r="U3408" i="1"/>
  <c r="Q3408" i="1"/>
  <c r="K3408" i="1"/>
  <c r="J3408" i="1"/>
  <c r="I3408" i="1"/>
  <c r="F3408" i="1"/>
  <c r="AL3407" i="1"/>
  <c r="AI3407" i="1" s="1"/>
  <c r="AH3407" i="1"/>
  <c r="U3407" i="1"/>
  <c r="Q3407" i="1"/>
  <c r="K3407" i="1"/>
  <c r="J3407" i="1"/>
  <c r="I3407" i="1"/>
  <c r="F3407" i="1"/>
  <c r="AL3406" i="1"/>
  <c r="AI3406" i="1" s="1"/>
  <c r="AH3406" i="1"/>
  <c r="U3406" i="1"/>
  <c r="Q3406" i="1"/>
  <c r="K3406" i="1"/>
  <c r="J3406" i="1"/>
  <c r="I3406" i="1"/>
  <c r="F3406" i="1"/>
  <c r="AL3405" i="1"/>
  <c r="AI3405" i="1" s="1"/>
  <c r="AH3405" i="1"/>
  <c r="U3405" i="1"/>
  <c r="Q3405" i="1"/>
  <c r="K3405" i="1"/>
  <c r="J3405" i="1"/>
  <c r="I3405" i="1"/>
  <c r="F3405" i="1"/>
  <c r="AL3404" i="1"/>
  <c r="AI3404" i="1" s="1"/>
  <c r="AH3404" i="1"/>
  <c r="U3404" i="1"/>
  <c r="Q3404" i="1"/>
  <c r="K3404" i="1"/>
  <c r="J3404" i="1"/>
  <c r="I3404" i="1"/>
  <c r="F3404" i="1"/>
  <c r="AL3403" i="1"/>
  <c r="AI3403" i="1" s="1"/>
  <c r="AH3403" i="1"/>
  <c r="U3403" i="1"/>
  <c r="Q3403" i="1"/>
  <c r="K3403" i="1"/>
  <c r="J3403" i="1"/>
  <c r="I3403" i="1"/>
  <c r="F3403" i="1"/>
  <c r="AL3402" i="1"/>
  <c r="AI3402" i="1" s="1"/>
  <c r="AH3402" i="1"/>
  <c r="U3402" i="1"/>
  <c r="Q3402" i="1"/>
  <c r="K3402" i="1"/>
  <c r="J3402" i="1"/>
  <c r="I3402" i="1"/>
  <c r="F3402" i="1"/>
  <c r="AL3401" i="1"/>
  <c r="AI3401" i="1" s="1"/>
  <c r="AH3401" i="1"/>
  <c r="U3401" i="1"/>
  <c r="Q3401" i="1"/>
  <c r="K3401" i="1"/>
  <c r="J3401" i="1"/>
  <c r="I3401" i="1"/>
  <c r="F3401" i="1"/>
  <c r="AL3400" i="1"/>
  <c r="AI3400" i="1" s="1"/>
  <c r="AH3400" i="1"/>
  <c r="U3400" i="1"/>
  <c r="Q3400" i="1"/>
  <c r="K3400" i="1"/>
  <c r="J3400" i="1"/>
  <c r="I3400" i="1"/>
  <c r="F3400" i="1"/>
  <c r="AL3399" i="1"/>
  <c r="AI3399" i="1" s="1"/>
  <c r="AH3399" i="1"/>
  <c r="U3399" i="1"/>
  <c r="Q3399" i="1"/>
  <c r="K3399" i="1"/>
  <c r="J3399" i="1"/>
  <c r="I3399" i="1"/>
  <c r="F3399" i="1"/>
  <c r="AL3398" i="1"/>
  <c r="AI3398" i="1" s="1"/>
  <c r="AH3398" i="1"/>
  <c r="U3398" i="1"/>
  <c r="Q3398" i="1"/>
  <c r="K3398" i="1"/>
  <c r="J3398" i="1"/>
  <c r="I3398" i="1"/>
  <c r="F3398" i="1"/>
  <c r="AL3397" i="1"/>
  <c r="AI3397" i="1" s="1"/>
  <c r="AH3397" i="1"/>
  <c r="U3397" i="1"/>
  <c r="Q3397" i="1"/>
  <c r="K3397" i="1"/>
  <c r="J3397" i="1"/>
  <c r="I3397" i="1"/>
  <c r="F3397" i="1"/>
  <c r="AL3396" i="1"/>
  <c r="AI3396" i="1" s="1"/>
  <c r="AH3396" i="1"/>
  <c r="U3396" i="1"/>
  <c r="Q3396" i="1"/>
  <c r="K3396" i="1"/>
  <c r="J3396" i="1"/>
  <c r="I3396" i="1"/>
  <c r="F3396" i="1"/>
  <c r="AL3395" i="1"/>
  <c r="AI3395" i="1" s="1"/>
  <c r="AH3395" i="1"/>
  <c r="U3395" i="1"/>
  <c r="Q3395" i="1"/>
  <c r="K3395" i="1"/>
  <c r="J3395" i="1"/>
  <c r="I3395" i="1"/>
  <c r="F3395" i="1"/>
  <c r="AL3394" i="1"/>
  <c r="AI3394" i="1" s="1"/>
  <c r="AH3394" i="1"/>
  <c r="U3394" i="1"/>
  <c r="Q3394" i="1"/>
  <c r="K3394" i="1"/>
  <c r="J3394" i="1"/>
  <c r="I3394" i="1"/>
  <c r="F3394" i="1"/>
  <c r="AL3393" i="1"/>
  <c r="AI3393" i="1" s="1"/>
  <c r="AH3393" i="1"/>
  <c r="U3393" i="1"/>
  <c r="Q3393" i="1"/>
  <c r="K3393" i="1"/>
  <c r="J3393" i="1"/>
  <c r="I3393" i="1"/>
  <c r="F3393" i="1"/>
  <c r="AL3392" i="1"/>
  <c r="AI3392" i="1" s="1"/>
  <c r="AH3392" i="1"/>
  <c r="U3392" i="1"/>
  <c r="Q3392" i="1"/>
  <c r="K3392" i="1"/>
  <c r="J3392" i="1"/>
  <c r="I3392" i="1"/>
  <c r="F3392" i="1"/>
  <c r="AL3391" i="1"/>
  <c r="AI3391" i="1" s="1"/>
  <c r="AH3391" i="1"/>
  <c r="U3391" i="1"/>
  <c r="Q3391" i="1"/>
  <c r="K3391" i="1"/>
  <c r="J3391" i="1"/>
  <c r="I3391" i="1"/>
  <c r="F3391" i="1"/>
  <c r="AL3390" i="1"/>
  <c r="AI3390" i="1" s="1"/>
  <c r="AH3390" i="1"/>
  <c r="U3390" i="1"/>
  <c r="Q3390" i="1"/>
  <c r="K3390" i="1"/>
  <c r="J3390" i="1"/>
  <c r="I3390" i="1"/>
  <c r="F3390" i="1"/>
  <c r="AL3389" i="1"/>
  <c r="AI3389" i="1" s="1"/>
  <c r="AH3389" i="1"/>
  <c r="U3389" i="1"/>
  <c r="Q3389" i="1"/>
  <c r="K3389" i="1"/>
  <c r="J3389" i="1"/>
  <c r="I3389" i="1"/>
  <c r="F3389" i="1"/>
  <c r="AL3388" i="1"/>
  <c r="AI3388" i="1" s="1"/>
  <c r="AH3388" i="1"/>
  <c r="U3388" i="1"/>
  <c r="Q3388" i="1"/>
  <c r="K3388" i="1"/>
  <c r="J3388" i="1"/>
  <c r="I3388" i="1"/>
  <c r="F3388" i="1"/>
  <c r="AL3387" i="1"/>
  <c r="AI3387" i="1" s="1"/>
  <c r="AH3387" i="1"/>
  <c r="U3387" i="1"/>
  <c r="Q3387" i="1"/>
  <c r="K3387" i="1"/>
  <c r="J3387" i="1"/>
  <c r="I3387" i="1"/>
  <c r="F3387" i="1"/>
  <c r="AL3386" i="1"/>
  <c r="AI3386" i="1" s="1"/>
  <c r="AH3386" i="1"/>
  <c r="U3386" i="1"/>
  <c r="Q3386" i="1"/>
  <c r="K3386" i="1"/>
  <c r="J3386" i="1"/>
  <c r="I3386" i="1"/>
  <c r="F3386" i="1"/>
  <c r="AL3385" i="1"/>
  <c r="AI3385" i="1" s="1"/>
  <c r="AH3385" i="1"/>
  <c r="U3385" i="1"/>
  <c r="Q3385" i="1"/>
  <c r="K3385" i="1"/>
  <c r="J3385" i="1"/>
  <c r="I3385" i="1"/>
  <c r="F3385" i="1"/>
  <c r="AL3384" i="1"/>
  <c r="AI3384" i="1" s="1"/>
  <c r="AH3384" i="1"/>
  <c r="U3384" i="1"/>
  <c r="Q3384" i="1"/>
  <c r="K3384" i="1"/>
  <c r="J3384" i="1"/>
  <c r="I3384" i="1"/>
  <c r="F3384" i="1"/>
  <c r="AL3383" i="1"/>
  <c r="AI3383" i="1" s="1"/>
  <c r="AH3383" i="1"/>
  <c r="U3383" i="1"/>
  <c r="Q3383" i="1"/>
  <c r="K3383" i="1"/>
  <c r="J3383" i="1"/>
  <c r="I3383" i="1"/>
  <c r="F3383" i="1"/>
  <c r="AL3382" i="1"/>
  <c r="AI3382" i="1" s="1"/>
  <c r="AH3382" i="1"/>
  <c r="U3382" i="1"/>
  <c r="Q3382" i="1"/>
  <c r="K3382" i="1"/>
  <c r="J3382" i="1"/>
  <c r="I3382" i="1"/>
  <c r="F3382" i="1"/>
  <c r="AL3381" i="1"/>
  <c r="AI3381" i="1" s="1"/>
  <c r="AH3381" i="1"/>
  <c r="U3381" i="1"/>
  <c r="Q3381" i="1"/>
  <c r="K3381" i="1"/>
  <c r="J3381" i="1"/>
  <c r="I3381" i="1"/>
  <c r="F3381" i="1"/>
  <c r="AL3380" i="1"/>
  <c r="AI3380" i="1" s="1"/>
  <c r="AH3380" i="1"/>
  <c r="U3380" i="1"/>
  <c r="Q3380" i="1"/>
  <c r="K3380" i="1"/>
  <c r="J3380" i="1"/>
  <c r="I3380" i="1"/>
  <c r="F3380" i="1"/>
  <c r="AL3379" i="1"/>
  <c r="AI3379" i="1" s="1"/>
  <c r="AH3379" i="1"/>
  <c r="U3379" i="1"/>
  <c r="Q3379" i="1"/>
  <c r="K3379" i="1"/>
  <c r="J3379" i="1"/>
  <c r="I3379" i="1"/>
  <c r="F3379" i="1"/>
  <c r="AL3378" i="1"/>
  <c r="AI3378" i="1" s="1"/>
  <c r="AH3378" i="1"/>
  <c r="U3378" i="1"/>
  <c r="Q3378" i="1"/>
  <c r="K3378" i="1"/>
  <c r="J3378" i="1"/>
  <c r="I3378" i="1"/>
  <c r="F3378" i="1"/>
  <c r="AL3377" i="1"/>
  <c r="AI3377" i="1" s="1"/>
  <c r="AH3377" i="1"/>
  <c r="U3377" i="1"/>
  <c r="Q3377" i="1"/>
  <c r="K3377" i="1"/>
  <c r="J3377" i="1"/>
  <c r="I3377" i="1"/>
  <c r="F3377" i="1"/>
  <c r="AL3376" i="1"/>
  <c r="AI3376" i="1" s="1"/>
  <c r="AH3376" i="1"/>
  <c r="U3376" i="1"/>
  <c r="Q3376" i="1"/>
  <c r="K3376" i="1"/>
  <c r="J3376" i="1"/>
  <c r="I3376" i="1"/>
  <c r="F3376" i="1"/>
  <c r="AL3375" i="1"/>
  <c r="AI3375" i="1" s="1"/>
  <c r="AH3375" i="1"/>
  <c r="U3375" i="1"/>
  <c r="Q3375" i="1"/>
  <c r="K3375" i="1"/>
  <c r="J3375" i="1"/>
  <c r="I3375" i="1"/>
  <c r="F3375" i="1"/>
  <c r="AL3374" i="1"/>
  <c r="AI3374" i="1" s="1"/>
  <c r="AH3374" i="1"/>
  <c r="U3374" i="1"/>
  <c r="Q3374" i="1"/>
  <c r="K3374" i="1"/>
  <c r="J3374" i="1"/>
  <c r="I3374" i="1"/>
  <c r="F3374" i="1"/>
  <c r="AL3373" i="1"/>
  <c r="AI3373" i="1" s="1"/>
  <c r="AH3373" i="1"/>
  <c r="U3373" i="1"/>
  <c r="Q3373" i="1"/>
  <c r="K3373" i="1"/>
  <c r="J3373" i="1"/>
  <c r="I3373" i="1"/>
  <c r="F3373" i="1"/>
  <c r="AL3372" i="1"/>
  <c r="AI3372" i="1" s="1"/>
  <c r="AH3372" i="1"/>
  <c r="U3372" i="1"/>
  <c r="Q3372" i="1"/>
  <c r="K3372" i="1"/>
  <c r="J3372" i="1"/>
  <c r="I3372" i="1"/>
  <c r="F3372" i="1"/>
  <c r="AL3371" i="1"/>
  <c r="AI3371" i="1" s="1"/>
  <c r="AH3371" i="1"/>
  <c r="U3371" i="1"/>
  <c r="Q3371" i="1"/>
  <c r="K3371" i="1"/>
  <c r="J3371" i="1"/>
  <c r="I3371" i="1"/>
  <c r="F3371" i="1"/>
  <c r="AL3370" i="1"/>
  <c r="AI3370" i="1" s="1"/>
  <c r="AH3370" i="1"/>
  <c r="U3370" i="1"/>
  <c r="Q3370" i="1"/>
  <c r="K3370" i="1"/>
  <c r="J3370" i="1"/>
  <c r="I3370" i="1"/>
  <c r="F3370" i="1"/>
  <c r="AL3369" i="1"/>
  <c r="AI3369" i="1" s="1"/>
  <c r="AH3369" i="1"/>
  <c r="U3369" i="1"/>
  <c r="Q3369" i="1"/>
  <c r="K3369" i="1"/>
  <c r="J3369" i="1"/>
  <c r="I3369" i="1"/>
  <c r="F3369" i="1"/>
  <c r="AL3368" i="1"/>
  <c r="AI3368" i="1" s="1"/>
  <c r="AH3368" i="1"/>
  <c r="U3368" i="1"/>
  <c r="Q3368" i="1"/>
  <c r="K3368" i="1"/>
  <c r="J3368" i="1"/>
  <c r="I3368" i="1"/>
  <c r="F3368" i="1"/>
  <c r="AL3367" i="1"/>
  <c r="AI3367" i="1" s="1"/>
  <c r="AH3367" i="1"/>
  <c r="U3367" i="1"/>
  <c r="Q3367" i="1"/>
  <c r="K3367" i="1"/>
  <c r="J3367" i="1"/>
  <c r="I3367" i="1"/>
  <c r="F3367" i="1"/>
  <c r="AL3366" i="1"/>
  <c r="AI3366" i="1" s="1"/>
  <c r="AH3366" i="1"/>
  <c r="U3366" i="1"/>
  <c r="Q3366" i="1"/>
  <c r="K3366" i="1"/>
  <c r="J3366" i="1"/>
  <c r="I3366" i="1"/>
  <c r="F3366" i="1"/>
  <c r="AL3365" i="1"/>
  <c r="AI3365" i="1" s="1"/>
  <c r="AH3365" i="1"/>
  <c r="U3365" i="1"/>
  <c r="Q3365" i="1"/>
  <c r="K3365" i="1"/>
  <c r="J3365" i="1"/>
  <c r="I3365" i="1"/>
  <c r="F3365" i="1"/>
  <c r="AL3364" i="1"/>
  <c r="AI3364" i="1" s="1"/>
  <c r="AH3364" i="1"/>
  <c r="U3364" i="1"/>
  <c r="Q3364" i="1"/>
  <c r="K3364" i="1"/>
  <c r="J3364" i="1"/>
  <c r="I3364" i="1"/>
  <c r="F3364" i="1"/>
  <c r="AL3363" i="1"/>
  <c r="AH3363" i="1"/>
  <c r="U3363" i="1"/>
  <c r="Q3363" i="1"/>
  <c r="K3363" i="1"/>
  <c r="J3363" i="1"/>
  <c r="I3363" i="1"/>
  <c r="F3363" i="1"/>
  <c r="AL3362" i="1"/>
  <c r="AH3362" i="1"/>
  <c r="U3362" i="1"/>
  <c r="Q3362" i="1"/>
  <c r="K3362" i="1"/>
  <c r="J3362" i="1"/>
  <c r="I3362" i="1"/>
  <c r="F3362" i="1"/>
  <c r="AL3361" i="1"/>
  <c r="AH3361" i="1"/>
  <c r="U3361" i="1"/>
  <c r="Q3361" i="1"/>
  <c r="K3361" i="1"/>
  <c r="J3361" i="1"/>
  <c r="I3361" i="1"/>
  <c r="F3361" i="1"/>
  <c r="AL3360" i="1"/>
  <c r="AH3360" i="1"/>
  <c r="U3360" i="1"/>
  <c r="Q3360" i="1"/>
  <c r="K3360" i="1"/>
  <c r="J3360" i="1"/>
  <c r="I3360" i="1"/>
  <c r="F3360" i="1"/>
  <c r="AL3359" i="1"/>
  <c r="AH3359" i="1"/>
  <c r="U3359" i="1"/>
  <c r="Q3359" i="1"/>
  <c r="K3359" i="1"/>
  <c r="J3359" i="1"/>
  <c r="I3359" i="1"/>
  <c r="F3359" i="1"/>
  <c r="AL3358" i="1"/>
  <c r="AH3358" i="1"/>
  <c r="U3358" i="1"/>
  <c r="Q3358" i="1"/>
  <c r="K3358" i="1"/>
  <c r="J3358" i="1"/>
  <c r="I3358" i="1"/>
  <c r="F3358" i="1"/>
  <c r="AL3357" i="1"/>
  <c r="AH3357" i="1"/>
  <c r="U3357" i="1"/>
  <c r="Q3357" i="1"/>
  <c r="K3357" i="1"/>
  <c r="J3357" i="1"/>
  <c r="I3357" i="1"/>
  <c r="F3357" i="1"/>
  <c r="AL3356" i="1"/>
  <c r="AH3356" i="1"/>
  <c r="U3356" i="1"/>
  <c r="Q3356" i="1"/>
  <c r="K3356" i="1"/>
  <c r="J3356" i="1"/>
  <c r="I3356" i="1"/>
  <c r="F3356" i="1"/>
  <c r="AL3355" i="1"/>
  <c r="AH3355" i="1"/>
  <c r="U3355" i="1"/>
  <c r="Q3355" i="1"/>
  <c r="K3355" i="1"/>
  <c r="J3355" i="1"/>
  <c r="I3355" i="1"/>
  <c r="F3355" i="1"/>
  <c r="AL3354" i="1"/>
  <c r="AH3354" i="1"/>
  <c r="U3354" i="1"/>
  <c r="Q3354" i="1"/>
  <c r="K3354" i="1"/>
  <c r="J3354" i="1"/>
  <c r="I3354" i="1"/>
  <c r="F3354" i="1"/>
  <c r="AL3353" i="1"/>
  <c r="AH3353" i="1"/>
  <c r="U3353" i="1"/>
  <c r="Q3353" i="1"/>
  <c r="K3353" i="1"/>
  <c r="J3353" i="1"/>
  <c r="I3353" i="1"/>
  <c r="F3353" i="1"/>
  <c r="AL3352" i="1"/>
  <c r="AH3352" i="1"/>
  <c r="U3352" i="1"/>
  <c r="Q3352" i="1"/>
  <c r="K3352" i="1"/>
  <c r="J3352" i="1"/>
  <c r="I3352" i="1"/>
  <c r="F3352" i="1"/>
  <c r="AL3351" i="1"/>
  <c r="AH3351" i="1"/>
  <c r="U3351" i="1"/>
  <c r="Q3351" i="1"/>
  <c r="K3351" i="1"/>
  <c r="J3351" i="1"/>
  <c r="I3351" i="1"/>
  <c r="F3351" i="1"/>
  <c r="AL3350" i="1"/>
  <c r="AH3350" i="1"/>
  <c r="U3350" i="1"/>
  <c r="Q3350" i="1"/>
  <c r="K3350" i="1"/>
  <c r="J3350" i="1"/>
  <c r="I3350" i="1"/>
  <c r="F3350" i="1"/>
  <c r="AL3349" i="1"/>
  <c r="AH3349" i="1"/>
  <c r="U3349" i="1"/>
  <c r="Q3349" i="1"/>
  <c r="K3349" i="1"/>
  <c r="J3349" i="1"/>
  <c r="I3349" i="1"/>
  <c r="F3349" i="1"/>
  <c r="AL3348" i="1"/>
  <c r="AH3348" i="1"/>
  <c r="U3348" i="1"/>
  <c r="Q3348" i="1"/>
  <c r="K3348" i="1"/>
  <c r="J3348" i="1"/>
  <c r="I3348" i="1"/>
  <c r="F3348" i="1"/>
  <c r="AL3347" i="1"/>
  <c r="AH3347" i="1"/>
  <c r="U3347" i="1"/>
  <c r="Q3347" i="1"/>
  <c r="K3347" i="1"/>
  <c r="J3347" i="1"/>
  <c r="I3347" i="1"/>
  <c r="F3347" i="1"/>
  <c r="AL3346" i="1"/>
  <c r="AH3346" i="1"/>
  <c r="U3346" i="1"/>
  <c r="Q3346" i="1"/>
  <c r="K3346" i="1"/>
  <c r="J3346" i="1"/>
  <c r="I3346" i="1"/>
  <c r="F3346" i="1"/>
  <c r="AL3345" i="1"/>
  <c r="AH3345" i="1"/>
  <c r="U3345" i="1"/>
  <c r="Q3345" i="1"/>
  <c r="K3345" i="1"/>
  <c r="J3345" i="1"/>
  <c r="I3345" i="1"/>
  <c r="F3345" i="1"/>
  <c r="AL3344" i="1"/>
  <c r="AH3344" i="1"/>
  <c r="U3344" i="1"/>
  <c r="Q3344" i="1"/>
  <c r="K3344" i="1"/>
  <c r="J3344" i="1"/>
  <c r="I3344" i="1"/>
  <c r="F3344" i="1"/>
  <c r="AL3343" i="1"/>
  <c r="AH3343" i="1"/>
  <c r="U3343" i="1"/>
  <c r="Q3343" i="1"/>
  <c r="K3343" i="1"/>
  <c r="J3343" i="1"/>
  <c r="I3343" i="1"/>
  <c r="F3343" i="1"/>
  <c r="AL3342" i="1"/>
  <c r="AH3342" i="1"/>
  <c r="U3342" i="1"/>
  <c r="Q3342" i="1"/>
  <c r="K3342" i="1"/>
  <c r="J3342" i="1"/>
  <c r="I3342" i="1"/>
  <c r="F3342" i="1"/>
  <c r="AL3341" i="1"/>
  <c r="AH3341" i="1"/>
  <c r="U3341" i="1"/>
  <c r="Q3341" i="1"/>
  <c r="K3341" i="1"/>
  <c r="J3341" i="1"/>
  <c r="I3341" i="1"/>
  <c r="F3341" i="1"/>
  <c r="AL3340" i="1"/>
  <c r="AH3340" i="1"/>
  <c r="U3340" i="1"/>
  <c r="Q3340" i="1"/>
  <c r="K3340" i="1"/>
  <c r="J3340" i="1"/>
  <c r="I3340" i="1"/>
  <c r="F3340" i="1"/>
  <c r="AL3339" i="1"/>
  <c r="AH3339" i="1"/>
  <c r="U3339" i="1"/>
  <c r="Q3339" i="1"/>
  <c r="K3339" i="1"/>
  <c r="J3339" i="1"/>
  <c r="I3339" i="1"/>
  <c r="F3339" i="1"/>
  <c r="AL3338" i="1"/>
  <c r="AH3338" i="1"/>
  <c r="U3338" i="1"/>
  <c r="Q3338" i="1"/>
  <c r="K3338" i="1"/>
  <c r="J3338" i="1"/>
  <c r="I3338" i="1"/>
  <c r="F3338" i="1"/>
  <c r="AL3337" i="1"/>
  <c r="AH3337" i="1"/>
  <c r="U3337" i="1"/>
  <c r="Q3337" i="1"/>
  <c r="K3337" i="1"/>
  <c r="J3337" i="1"/>
  <c r="I3337" i="1"/>
  <c r="F3337" i="1"/>
  <c r="AL3336" i="1"/>
  <c r="AH3336" i="1"/>
  <c r="U3336" i="1"/>
  <c r="Q3336" i="1"/>
  <c r="K3336" i="1"/>
  <c r="J3336" i="1"/>
  <c r="I3336" i="1"/>
  <c r="F3336" i="1"/>
  <c r="AL3335" i="1"/>
  <c r="AH3335" i="1"/>
  <c r="U3335" i="1"/>
  <c r="Q3335" i="1"/>
  <c r="K3335" i="1"/>
  <c r="J3335" i="1"/>
  <c r="I3335" i="1"/>
  <c r="F3335" i="1"/>
  <c r="AL3334" i="1"/>
  <c r="AH3334" i="1"/>
  <c r="U3334" i="1"/>
  <c r="Q3334" i="1"/>
  <c r="K3334" i="1"/>
  <c r="J3334" i="1"/>
  <c r="I3334" i="1"/>
  <c r="F3334" i="1"/>
  <c r="AL3333" i="1"/>
  <c r="AH3333" i="1"/>
  <c r="U3333" i="1"/>
  <c r="Q3333" i="1"/>
  <c r="K3333" i="1"/>
  <c r="J3333" i="1"/>
  <c r="I3333" i="1"/>
  <c r="F3333" i="1"/>
  <c r="AL3332" i="1"/>
  <c r="AH3332" i="1"/>
  <c r="U3332" i="1"/>
  <c r="Q3332" i="1"/>
  <c r="K3332" i="1"/>
  <c r="J3332" i="1"/>
  <c r="I3332" i="1"/>
  <c r="F3332" i="1"/>
  <c r="AL3331" i="1"/>
  <c r="AH3331" i="1"/>
  <c r="U3331" i="1"/>
  <c r="Q3331" i="1"/>
  <c r="K3331" i="1"/>
  <c r="J3331" i="1"/>
  <c r="I3331" i="1"/>
  <c r="F3331" i="1"/>
  <c r="AL3330" i="1"/>
  <c r="AH3330" i="1"/>
  <c r="U3330" i="1"/>
  <c r="Q3330" i="1"/>
  <c r="K3330" i="1"/>
  <c r="J3330" i="1"/>
  <c r="I3330" i="1"/>
  <c r="F3330" i="1"/>
  <c r="AL3329" i="1"/>
  <c r="AH3329" i="1"/>
  <c r="U3329" i="1"/>
  <c r="Q3329" i="1"/>
  <c r="K3329" i="1"/>
  <c r="J3329" i="1"/>
  <c r="I3329" i="1"/>
  <c r="F3329" i="1"/>
  <c r="AL3328" i="1"/>
  <c r="AH3328" i="1"/>
  <c r="U3328" i="1"/>
  <c r="Q3328" i="1"/>
  <c r="K3328" i="1"/>
  <c r="J3328" i="1"/>
  <c r="I3328" i="1"/>
  <c r="F3328" i="1"/>
  <c r="AL3327" i="1"/>
  <c r="AH3327" i="1"/>
  <c r="U3327" i="1"/>
  <c r="Q3327" i="1"/>
  <c r="K3327" i="1"/>
  <c r="J3327" i="1"/>
  <c r="I3327" i="1"/>
  <c r="F3327" i="1"/>
  <c r="AL3326" i="1"/>
  <c r="AH3326" i="1"/>
  <c r="U3326" i="1"/>
  <c r="Q3326" i="1"/>
  <c r="K3326" i="1"/>
  <c r="J3326" i="1"/>
  <c r="I3326" i="1"/>
  <c r="F3326" i="1"/>
  <c r="AL3325" i="1"/>
  <c r="AH3325" i="1"/>
  <c r="U3325" i="1"/>
  <c r="Q3325" i="1"/>
  <c r="K3325" i="1"/>
  <c r="J3325" i="1"/>
  <c r="I3325" i="1"/>
  <c r="F3325" i="1"/>
  <c r="AL3324" i="1"/>
  <c r="AH3324" i="1"/>
  <c r="U3324" i="1"/>
  <c r="Q3324" i="1"/>
  <c r="K3324" i="1"/>
  <c r="J3324" i="1"/>
  <c r="I3324" i="1"/>
  <c r="F3324" i="1"/>
  <c r="AL3323" i="1"/>
  <c r="AH3323" i="1"/>
  <c r="U3323" i="1"/>
  <c r="Q3323" i="1"/>
  <c r="K3323" i="1"/>
  <c r="J3323" i="1"/>
  <c r="I3323" i="1"/>
  <c r="F3323" i="1"/>
  <c r="AL3322" i="1"/>
  <c r="AH3322" i="1"/>
  <c r="U3322" i="1"/>
  <c r="Q3322" i="1"/>
  <c r="K3322" i="1"/>
  <c r="J3322" i="1"/>
  <c r="I3322" i="1"/>
  <c r="F3322" i="1"/>
  <c r="AL3321" i="1"/>
  <c r="AH3321" i="1"/>
  <c r="U3321" i="1"/>
  <c r="Q3321" i="1"/>
  <c r="K3321" i="1"/>
  <c r="J3321" i="1"/>
  <c r="I3321" i="1"/>
  <c r="F3321" i="1"/>
  <c r="AL3320" i="1"/>
  <c r="AH3320" i="1"/>
  <c r="U3320" i="1"/>
  <c r="Q3320" i="1"/>
  <c r="K3320" i="1"/>
  <c r="J3320" i="1"/>
  <c r="I3320" i="1"/>
  <c r="F3320" i="1"/>
  <c r="J6731" i="1" l="1"/>
  <c r="J6703" i="1"/>
  <c r="J6689" i="1"/>
  <c r="J6661" i="1"/>
  <c r="J6647" i="1"/>
  <c r="J6619" i="1"/>
  <c r="J6730" i="1"/>
  <c r="J6746" i="1"/>
  <c r="J6767" i="1"/>
  <c r="J6752" i="1"/>
  <c r="J6724" i="1"/>
  <c r="J6696" i="1"/>
  <c r="J6682" i="1"/>
  <c r="J6668" i="1"/>
  <c r="J6654" i="1"/>
  <c r="J6640" i="1"/>
  <c r="J6626" i="1"/>
  <c r="J6729" i="1"/>
  <c r="J6659" i="1"/>
  <c r="J6617" i="1"/>
  <c r="J6753" i="1"/>
  <c r="J6739" i="1"/>
  <c r="J6764" i="1"/>
  <c r="J6750" i="1"/>
  <c r="J6736" i="1"/>
  <c r="J6722" i="1"/>
  <c r="J6708" i="1"/>
  <c r="J6694" i="1"/>
  <c r="J6680" i="1"/>
  <c r="J6666" i="1"/>
  <c r="J6652" i="1"/>
  <c r="J6638" i="1"/>
  <c r="J6624" i="1"/>
  <c r="J6610" i="1"/>
  <c r="J6763" i="1"/>
  <c r="J6749" i="1"/>
  <c r="J6735" i="1"/>
  <c r="J6721" i="1"/>
  <c r="J6707" i="1"/>
  <c r="J6693" i="1"/>
  <c r="J6679" i="1"/>
  <c r="J6665" i="1"/>
  <c r="J6651" i="1"/>
  <c r="J6637" i="1"/>
  <c r="J6623" i="1"/>
  <c r="J6609" i="1"/>
  <c r="J6762" i="1"/>
  <c r="J6748" i="1"/>
  <c r="J6734" i="1"/>
  <c r="J6720" i="1"/>
  <c r="J6706" i="1"/>
  <c r="J6692" i="1"/>
  <c r="J6678" i="1"/>
  <c r="J6664" i="1"/>
  <c r="J6650" i="1"/>
  <c r="J6636" i="1"/>
  <c r="J6622" i="1"/>
  <c r="J6608" i="1"/>
  <c r="F743" i="1" l="1"/>
  <c r="U2341" i="1"/>
  <c r="K1098" i="1"/>
  <c r="F2043" i="1"/>
  <c r="K2043" i="1"/>
  <c r="Q2043" i="1"/>
  <c r="U2043" i="1"/>
  <c r="AI2043" i="1"/>
  <c r="AM2043" i="1"/>
  <c r="F2045" i="1"/>
  <c r="K2045" i="1"/>
  <c r="Q2045" i="1"/>
  <c r="U2045" i="1"/>
  <c r="AI2045" i="1"/>
  <c r="AM2045" i="1"/>
  <c r="F2044" i="1"/>
  <c r="K2044" i="1"/>
  <c r="Q2044" i="1"/>
  <c r="U2044" i="1"/>
  <c r="AI2044" i="1"/>
  <c r="AM2044" i="1"/>
  <c r="F2041" i="1"/>
  <c r="K2041" i="1"/>
  <c r="Q2041" i="1"/>
  <c r="U2041" i="1"/>
  <c r="AI2041" i="1"/>
  <c r="AM2041" i="1"/>
  <c r="I3" i="1"/>
  <c r="F3" i="1" s="1"/>
  <c r="K3" i="1"/>
  <c r="Q3" i="1"/>
  <c r="U3" i="1"/>
  <c r="AI3" i="1"/>
  <c r="AM3" i="1"/>
  <c r="I2023" i="1"/>
  <c r="F2023" i="1" s="1"/>
  <c r="I2022" i="1"/>
  <c r="F2022" i="1" s="1"/>
  <c r="K2023" i="1"/>
  <c r="K2022" i="1"/>
  <c r="Q2023" i="1"/>
  <c r="Q2022" i="1"/>
  <c r="U2023" i="1"/>
  <c r="U2022" i="1"/>
  <c r="AI2023" i="1"/>
  <c r="AI2022" i="1"/>
  <c r="AM2023" i="1"/>
  <c r="AM2022" i="1"/>
  <c r="I430" i="1"/>
  <c r="F430" i="1" s="1"/>
  <c r="K430" i="1"/>
  <c r="Q430" i="1"/>
  <c r="U430" i="1"/>
  <c r="AI430" i="1"/>
  <c r="AM430" i="1"/>
  <c r="F309" i="1"/>
  <c r="F1886" i="1"/>
  <c r="F1890" i="1"/>
  <c r="K309" i="1"/>
  <c r="K1886" i="1"/>
  <c r="K1890" i="1"/>
  <c r="Q309" i="1"/>
  <c r="Q1886" i="1"/>
  <c r="Q1890" i="1"/>
  <c r="U309" i="1"/>
  <c r="U1886" i="1"/>
  <c r="U1890" i="1"/>
  <c r="AI309" i="1"/>
  <c r="AI1886" i="1"/>
  <c r="AI1890" i="1"/>
  <c r="AM309" i="1"/>
  <c r="AM1886" i="1"/>
  <c r="AM1890" i="1"/>
  <c r="F1664" i="1"/>
  <c r="F1665" i="1"/>
  <c r="K1664" i="1"/>
  <c r="K1665" i="1"/>
  <c r="Q1664" i="1"/>
  <c r="Q1665" i="1"/>
  <c r="U1664" i="1"/>
  <c r="U1665" i="1"/>
  <c r="AI1664" i="1"/>
  <c r="AI1665" i="1"/>
  <c r="AM1664" i="1"/>
  <c r="AM1665" i="1"/>
  <c r="F1377" i="1"/>
  <c r="F1272" i="1"/>
  <c r="F1104" i="1"/>
  <c r="K1377" i="1"/>
  <c r="K1272" i="1"/>
  <c r="K1104" i="1"/>
  <c r="Q1377" i="1"/>
  <c r="Q1272" i="1"/>
  <c r="Q1104" i="1"/>
  <c r="U1377" i="1"/>
  <c r="U1272" i="1"/>
  <c r="U1104" i="1"/>
  <c r="AI1377" i="1"/>
  <c r="AI1272" i="1"/>
  <c r="AI1104" i="1"/>
  <c r="AM1377" i="1"/>
  <c r="AM1272" i="1"/>
  <c r="AM1104" i="1"/>
  <c r="F1662" i="1"/>
  <c r="K1662" i="1"/>
  <c r="Q1662" i="1"/>
  <c r="U1662" i="1"/>
  <c r="AI1662" i="1"/>
  <c r="AM1662" i="1"/>
  <c r="U1220" i="1"/>
  <c r="U990" i="1"/>
  <c r="U989" i="1"/>
  <c r="U988" i="1"/>
  <c r="U987" i="1"/>
  <c r="U986" i="1"/>
  <c r="U985" i="1"/>
  <c r="U984" i="1"/>
  <c r="U983" i="1"/>
  <c r="U982" i="1"/>
  <c r="U981" i="1"/>
  <c r="U980" i="1"/>
  <c r="U979" i="1"/>
  <c r="U978" i="1"/>
  <c r="U977" i="1"/>
  <c r="U976" i="1"/>
  <c r="U975" i="1"/>
  <c r="U974" i="1"/>
  <c r="U973" i="1"/>
  <c r="U972" i="1"/>
  <c r="U971" i="1"/>
  <c r="U970" i="1"/>
  <c r="U969" i="1"/>
  <c r="U968" i="1"/>
  <c r="U967" i="1"/>
  <c r="U966" i="1"/>
  <c r="U965" i="1"/>
  <c r="U964" i="1"/>
  <c r="U963" i="1"/>
  <c r="U962" i="1"/>
  <c r="U961" i="1"/>
  <c r="U960" i="1"/>
  <c r="U959" i="1"/>
  <c r="U958" i="1"/>
  <c r="U957" i="1"/>
  <c r="U956" i="1"/>
  <c r="U955" i="1"/>
  <c r="U954" i="1"/>
  <c r="U953" i="1"/>
  <c r="U952" i="1"/>
  <c r="U951" i="1"/>
  <c r="U950" i="1"/>
  <c r="U949" i="1"/>
  <c r="U948" i="1"/>
  <c r="U947" i="1"/>
  <c r="U946" i="1"/>
  <c r="U945" i="1"/>
  <c r="U944" i="1"/>
  <c r="U943" i="1"/>
  <c r="U942" i="1"/>
  <c r="U941" i="1"/>
  <c r="U940" i="1"/>
  <c r="U939" i="1"/>
  <c r="U938" i="1"/>
  <c r="U937" i="1"/>
  <c r="U936" i="1"/>
  <c r="U935" i="1"/>
  <c r="U934" i="1"/>
  <c r="U933" i="1"/>
  <c r="U932" i="1"/>
  <c r="U931" i="1"/>
  <c r="U930" i="1"/>
  <c r="U929" i="1"/>
  <c r="U928" i="1"/>
  <c r="U927" i="1"/>
  <c r="U926" i="1"/>
  <c r="U925" i="1"/>
  <c r="U924" i="1"/>
  <c r="U923" i="1"/>
  <c r="U922" i="1"/>
  <c r="U921" i="1"/>
  <c r="U920" i="1"/>
  <c r="U919" i="1"/>
  <c r="U918" i="1"/>
  <c r="U917" i="1"/>
  <c r="U916" i="1"/>
  <c r="U915" i="1"/>
  <c r="U914" i="1"/>
  <c r="U913" i="1"/>
  <c r="U912" i="1"/>
  <c r="U911" i="1"/>
  <c r="U910" i="1"/>
  <c r="U909" i="1"/>
  <c r="U908" i="1"/>
  <c r="U907" i="1"/>
  <c r="U906" i="1"/>
  <c r="U905" i="1"/>
  <c r="U904" i="1"/>
  <c r="U903" i="1"/>
  <c r="U902" i="1"/>
  <c r="U901" i="1"/>
  <c r="U900" i="1"/>
  <c r="U899" i="1"/>
  <c r="U898" i="1"/>
  <c r="U897" i="1"/>
  <c r="U896" i="1"/>
  <c r="U895" i="1"/>
  <c r="U894" i="1"/>
  <c r="U893" i="1"/>
  <c r="U892" i="1"/>
  <c r="U891" i="1"/>
  <c r="U890" i="1"/>
  <c r="U889" i="1"/>
  <c r="U888" i="1"/>
  <c r="U887" i="1"/>
  <c r="U886" i="1"/>
  <c r="U885" i="1"/>
  <c r="U884" i="1"/>
  <c r="U883" i="1"/>
  <c r="U882" i="1"/>
  <c r="U881" i="1"/>
  <c r="U880" i="1"/>
  <c r="U879" i="1"/>
  <c r="U878" i="1"/>
  <c r="U877" i="1"/>
  <c r="U876" i="1"/>
  <c r="U875" i="1"/>
  <c r="U874" i="1"/>
  <c r="U873" i="1"/>
  <c r="U872" i="1"/>
  <c r="U871" i="1"/>
  <c r="U870" i="1"/>
  <c r="U869" i="1"/>
  <c r="U868" i="1"/>
  <c r="U867" i="1"/>
  <c r="U866" i="1"/>
  <c r="U865" i="1"/>
  <c r="U864" i="1"/>
  <c r="U863" i="1"/>
  <c r="U862" i="1"/>
  <c r="U861" i="1"/>
  <c r="U860" i="1"/>
  <c r="U859" i="1"/>
  <c r="U858" i="1"/>
  <c r="U857" i="1"/>
  <c r="U856" i="1"/>
  <c r="U855" i="1"/>
  <c r="U854" i="1"/>
  <c r="U853" i="1"/>
  <c r="U2106" i="1"/>
  <c r="U2105" i="1"/>
  <c r="U2104" i="1"/>
  <c r="U2103" i="1"/>
  <c r="U2102" i="1"/>
  <c r="U2101" i="1"/>
  <c r="U2100" i="1"/>
  <c r="U2099" i="1"/>
  <c r="U2098" i="1"/>
  <c r="U2097" i="1"/>
  <c r="U2096" i="1"/>
  <c r="U2095" i="1"/>
  <c r="U2094" i="1"/>
  <c r="U2093" i="1"/>
  <c r="U2092" i="1"/>
  <c r="U2091" i="1"/>
  <c r="U2090" i="1"/>
  <c r="U2089" i="1"/>
  <c r="U2088" i="1"/>
  <c r="U2087" i="1"/>
  <c r="U2086" i="1"/>
  <c r="U2085" i="1"/>
  <c r="U2084" i="1"/>
  <c r="U2083" i="1"/>
  <c r="U2082" i="1"/>
  <c r="U2081" i="1"/>
  <c r="U2080" i="1"/>
  <c r="U2079" i="1"/>
  <c r="U2078" i="1"/>
  <c r="U2077" i="1"/>
  <c r="U2076" i="1"/>
  <c r="U2075" i="1"/>
  <c r="U2074" i="1"/>
  <c r="U2073" i="1"/>
  <c r="U2072" i="1"/>
  <c r="U2071" i="1"/>
  <c r="U2070" i="1"/>
  <c r="U2069" i="1"/>
  <c r="U2068" i="1"/>
  <c r="U2067" i="1"/>
  <c r="U2066" i="1"/>
  <c r="U2065" i="1"/>
  <c r="I2956" i="1"/>
  <c r="F2956" i="1" s="1"/>
  <c r="I2948" i="1"/>
  <c r="F2948" i="1" s="1"/>
  <c r="I2925" i="1"/>
  <c r="F2925" i="1" s="1"/>
  <c r="I2928" i="1"/>
  <c r="F2928" i="1" s="1"/>
  <c r="I2929" i="1"/>
  <c r="F2929" i="1" s="1"/>
  <c r="I2933" i="1"/>
  <c r="F2933" i="1" s="1"/>
  <c r="I2934" i="1"/>
  <c r="F2934" i="1" s="1"/>
  <c r="I2937" i="1"/>
  <c r="F2937" i="1" s="1"/>
  <c r="I2938" i="1"/>
  <c r="F2938" i="1" s="1"/>
  <c r="I2940" i="1"/>
  <c r="F2940" i="1" s="1"/>
  <c r="I2946" i="1"/>
  <c r="F2946" i="1" s="1"/>
  <c r="I2947" i="1"/>
  <c r="F2947" i="1" s="1"/>
  <c r="I2949" i="1"/>
  <c r="F2949" i="1" s="1"/>
  <c r="I2952" i="1"/>
  <c r="F2952" i="1" s="1"/>
  <c r="I2954" i="1"/>
  <c r="F2954" i="1" s="1"/>
  <c r="I2955" i="1"/>
  <c r="F2955" i="1" s="1"/>
  <c r="I2958" i="1"/>
  <c r="F2958" i="1" s="1"/>
  <c r="I2920" i="1"/>
  <c r="F2920" i="1" s="1"/>
  <c r="I2921" i="1"/>
  <c r="F2921" i="1" s="1"/>
  <c r="K2956" i="1"/>
  <c r="K2948" i="1"/>
  <c r="K2925" i="1"/>
  <c r="K2928" i="1"/>
  <c r="K2929" i="1"/>
  <c r="K2933" i="1"/>
  <c r="K2934" i="1"/>
  <c r="K2937" i="1"/>
  <c r="K2938" i="1"/>
  <c r="K2940" i="1"/>
  <c r="K2946" i="1"/>
  <c r="K2947" i="1"/>
  <c r="K2949" i="1"/>
  <c r="K2952" i="1"/>
  <c r="K2954" i="1"/>
  <c r="K2955" i="1"/>
  <c r="K2958" i="1"/>
  <c r="K2920" i="1"/>
  <c r="K2921" i="1"/>
  <c r="Q2956" i="1"/>
  <c r="Q2948" i="1"/>
  <c r="Q2925" i="1"/>
  <c r="Q2928" i="1"/>
  <c r="Q2929" i="1"/>
  <c r="Q2933" i="1"/>
  <c r="Q2934" i="1"/>
  <c r="Q2937" i="1"/>
  <c r="Q2938" i="1"/>
  <c r="Q2940" i="1"/>
  <c r="Q2946" i="1"/>
  <c r="Q2947" i="1"/>
  <c r="Q2949" i="1"/>
  <c r="Q2952" i="1"/>
  <c r="Q2954" i="1"/>
  <c r="Q2955" i="1"/>
  <c r="Q2958" i="1"/>
  <c r="Q2920" i="1"/>
  <c r="Q2921" i="1"/>
  <c r="U2956" i="1"/>
  <c r="U2948" i="1"/>
  <c r="U2925" i="1"/>
  <c r="U2928" i="1"/>
  <c r="U2929" i="1"/>
  <c r="U2933" i="1"/>
  <c r="U2934" i="1"/>
  <c r="U2937" i="1"/>
  <c r="U2938" i="1"/>
  <c r="U2940" i="1"/>
  <c r="U2946" i="1"/>
  <c r="U2947" i="1"/>
  <c r="U2949" i="1"/>
  <c r="U2952" i="1"/>
  <c r="U2954" i="1"/>
  <c r="U2955" i="1"/>
  <c r="U2958" i="1"/>
  <c r="U2920" i="1"/>
  <c r="U2921" i="1"/>
  <c r="AI2956" i="1"/>
  <c r="AI2948" i="1"/>
  <c r="AI2925" i="1"/>
  <c r="AI2928" i="1"/>
  <c r="AI2929" i="1"/>
  <c r="AI2933" i="1"/>
  <c r="AI2934" i="1"/>
  <c r="AI2937" i="1"/>
  <c r="AI2938" i="1"/>
  <c r="AI2940" i="1"/>
  <c r="AI2946" i="1"/>
  <c r="AI2947" i="1"/>
  <c r="AI2949" i="1"/>
  <c r="AI2952" i="1"/>
  <c r="AI2954" i="1"/>
  <c r="AI2955" i="1"/>
  <c r="AI2958" i="1"/>
  <c r="AI2920" i="1"/>
  <c r="AI2921" i="1"/>
  <c r="AM2956" i="1"/>
  <c r="AM2948" i="1"/>
  <c r="AM2925" i="1"/>
  <c r="AM2928" i="1"/>
  <c r="AM2929" i="1"/>
  <c r="AM2933" i="1"/>
  <c r="AM2934" i="1"/>
  <c r="AM2937" i="1"/>
  <c r="AM2938" i="1"/>
  <c r="AM2940" i="1"/>
  <c r="AM2946" i="1"/>
  <c r="AM2947" i="1"/>
  <c r="AM2949" i="1"/>
  <c r="AM2952" i="1"/>
  <c r="AM2954" i="1"/>
  <c r="AM2955" i="1"/>
  <c r="AM2958" i="1"/>
  <c r="AM2920" i="1"/>
  <c r="AM2921" i="1"/>
  <c r="B2" i="10"/>
  <c r="B8" i="10"/>
  <c r="B7" i="10"/>
  <c r="B3" i="10"/>
  <c r="B6" i="10"/>
  <c r="B5" i="10"/>
  <c r="B4" i="10"/>
  <c r="B13" i="10"/>
  <c r="B17" i="10"/>
  <c r="B16" i="10"/>
  <c r="B18" i="10"/>
  <c r="B10" i="10"/>
  <c r="B11" i="10"/>
  <c r="B12" i="10"/>
  <c r="B9" i="10"/>
  <c r="B15" i="10"/>
  <c r="B14" i="10"/>
  <c r="B19" i="10"/>
  <c r="B20" i="10"/>
  <c r="B22" i="10"/>
  <c r="B21" i="10"/>
  <c r="B23" i="10"/>
  <c r="B32" i="10"/>
  <c r="B40" i="10"/>
  <c r="B38" i="10"/>
  <c r="B41" i="10"/>
  <c r="B39" i="10"/>
  <c r="B27" i="10"/>
  <c r="B28" i="10"/>
  <c r="B29" i="10"/>
  <c r="B24" i="10"/>
  <c r="B26" i="10"/>
  <c r="B30" i="10"/>
  <c r="B31" i="10"/>
  <c r="B25" i="10"/>
  <c r="B37" i="10"/>
  <c r="B35" i="10"/>
  <c r="B34" i="10"/>
  <c r="B33" i="10"/>
  <c r="B36" i="10"/>
  <c r="B42" i="10"/>
  <c r="B50" i="10"/>
  <c r="B51" i="10"/>
  <c r="B52" i="10"/>
  <c r="B47" i="10"/>
  <c r="B49" i="10"/>
  <c r="B53" i="10"/>
  <c r="B54" i="10"/>
  <c r="B48" i="10"/>
  <c r="B67" i="10"/>
  <c r="B64" i="10"/>
  <c r="B68" i="10"/>
  <c r="B65" i="10"/>
  <c r="B66" i="10"/>
  <c r="B45" i="10"/>
  <c r="B46" i="10"/>
  <c r="B63" i="10"/>
  <c r="B61" i="10"/>
  <c r="B60" i="10"/>
  <c r="B59" i="10"/>
  <c r="B62" i="10"/>
  <c r="B58" i="10"/>
  <c r="B55" i="10"/>
  <c r="B57" i="10"/>
  <c r="B56" i="10"/>
  <c r="B72" i="10"/>
  <c r="B77" i="10"/>
  <c r="B76" i="10"/>
  <c r="B75" i="10"/>
  <c r="B83" i="10"/>
  <c r="B84" i="10"/>
  <c r="B73" i="10"/>
  <c r="B74" i="10"/>
  <c r="B82" i="10"/>
  <c r="B80" i="10"/>
  <c r="B79" i="10"/>
  <c r="B78" i="10"/>
  <c r="B81" i="10"/>
  <c r="B85" i="10"/>
  <c r="B91" i="10"/>
  <c r="B90" i="10"/>
  <c r="B88" i="10"/>
  <c r="B89" i="10"/>
  <c r="B86" i="10"/>
  <c r="B87" i="10"/>
  <c r="B100" i="10"/>
  <c r="B104" i="10"/>
  <c r="B103" i="10"/>
  <c r="B102" i="10"/>
  <c r="B101" i="10"/>
  <c r="B106" i="10"/>
  <c r="B105" i="10"/>
  <c r="B95" i="10"/>
  <c r="B96" i="10"/>
  <c r="B97" i="10"/>
  <c r="B92" i="10"/>
  <c r="B94" i="10"/>
  <c r="B98" i="10"/>
  <c r="B99" i="10"/>
  <c r="B93" i="10"/>
  <c r="B111" i="10"/>
  <c r="B112" i="10"/>
  <c r="B107" i="10"/>
  <c r="B110" i="10"/>
  <c r="B113" i="10"/>
  <c r="B114" i="10"/>
  <c r="B109" i="10"/>
  <c r="B108" i="10"/>
  <c r="B119" i="10"/>
  <c r="B117" i="10"/>
  <c r="B116" i="10"/>
  <c r="B115" i="10"/>
  <c r="B118" i="10"/>
  <c r="B121" i="10"/>
  <c r="B127" i="10"/>
  <c r="B126" i="10"/>
  <c r="B122" i="10"/>
  <c r="B125" i="10"/>
  <c r="B124" i="10"/>
  <c r="B123" i="10"/>
  <c r="B128" i="10"/>
  <c r="B129" i="10"/>
  <c r="B130" i="10"/>
  <c r="B131" i="10"/>
  <c r="B132" i="10"/>
  <c r="B141" i="10"/>
  <c r="B136" i="10"/>
  <c r="B137" i="10"/>
  <c r="B138" i="10"/>
  <c r="B133" i="10"/>
  <c r="B139" i="10"/>
  <c r="B140" i="10"/>
  <c r="B135" i="10"/>
  <c r="B134" i="10"/>
  <c r="B143" i="10"/>
  <c r="B142" i="10"/>
  <c r="B145" i="10"/>
  <c r="B144" i="10"/>
  <c r="B146" i="10"/>
  <c r="B148" i="10"/>
  <c r="B147" i="10"/>
  <c r="B153" i="10"/>
  <c r="B151" i="10"/>
  <c r="B150" i="10"/>
  <c r="B149" i="10"/>
  <c r="B152" i="10"/>
  <c r="B154" i="10"/>
  <c r="B159" i="10"/>
  <c r="B156" i="10"/>
  <c r="B158" i="10"/>
  <c r="B157" i="10"/>
  <c r="B160" i="10"/>
  <c r="B155" i="10"/>
  <c r="B162" i="10"/>
  <c r="B161" i="10"/>
  <c r="B163" i="10"/>
  <c r="B167" i="10"/>
  <c r="B173" i="10"/>
  <c r="B169" i="10"/>
  <c r="B170" i="10"/>
  <c r="B174" i="10"/>
  <c r="B168" i="10"/>
  <c r="B171" i="10"/>
  <c r="B172" i="10"/>
  <c r="B165" i="10"/>
  <c r="B166" i="10"/>
  <c r="B164" i="10"/>
  <c r="B175" i="10"/>
  <c r="B177" i="10"/>
  <c r="B178" i="10"/>
  <c r="B176" i="10"/>
  <c r="B179" i="10"/>
  <c r="B180" i="10"/>
  <c r="B181" i="10"/>
  <c r="B190" i="10"/>
  <c r="B196" i="10"/>
  <c r="B185" i="10"/>
  <c r="B186" i="10"/>
  <c r="B187" i="10"/>
  <c r="B182" i="10"/>
  <c r="B184" i="10"/>
  <c r="B188" i="10"/>
  <c r="B189" i="10"/>
  <c r="B183" i="10"/>
  <c r="B195" i="10"/>
  <c r="B193" i="10"/>
  <c r="B192" i="10"/>
  <c r="B191" i="10"/>
  <c r="B194" i="10"/>
  <c r="B197" i="10"/>
  <c r="B198" i="10"/>
  <c r="B199" i="10"/>
  <c r="B202" i="10"/>
  <c r="B203" i="10"/>
  <c r="B200" i="10"/>
  <c r="B201" i="10"/>
  <c r="B204" i="10"/>
  <c r="B205" i="10"/>
  <c r="B206" i="10"/>
  <c r="B482" i="10"/>
  <c r="B487" i="10"/>
  <c r="B484" i="10"/>
  <c r="B485" i="10"/>
  <c r="B488" i="10"/>
  <c r="B486" i="10"/>
  <c r="B483" i="10"/>
  <c r="B497" i="10"/>
  <c r="B493" i="10"/>
  <c r="B494" i="10"/>
  <c r="B489" i="10"/>
  <c r="B492" i="10"/>
  <c r="B495" i="10"/>
  <c r="B496" i="10"/>
  <c r="B491" i="10"/>
  <c r="B490" i="10"/>
  <c r="B502" i="10"/>
  <c r="B500" i="10"/>
  <c r="B499" i="10"/>
  <c r="B498" i="10"/>
  <c r="B501" i="10"/>
  <c r="B511" i="10"/>
  <c r="B513" i="10"/>
  <c r="B517" i="10"/>
  <c r="B514" i="10"/>
  <c r="B515" i="10"/>
  <c r="B516" i="10"/>
  <c r="B512" i="10"/>
  <c r="B506" i="10"/>
  <c r="B507" i="10"/>
  <c r="B508" i="10"/>
  <c r="B503" i="10"/>
  <c r="B505" i="10"/>
  <c r="B509" i="10"/>
  <c r="B510" i="10"/>
  <c r="B504" i="10"/>
  <c r="B299" i="10"/>
  <c r="B302" i="10"/>
  <c r="B301" i="10"/>
  <c r="B300" i="10"/>
  <c r="B426" i="10"/>
  <c r="B429" i="10"/>
  <c r="B430" i="10"/>
  <c r="B439" i="10"/>
  <c r="B438" i="10"/>
  <c r="B440" i="10"/>
  <c r="B427" i="10"/>
  <c r="B428" i="10"/>
  <c r="B432" i="10"/>
  <c r="B431" i="10"/>
  <c r="B437" i="10"/>
  <c r="B435" i="10"/>
  <c r="B434" i="10"/>
  <c r="B433" i="10"/>
  <c r="B436" i="10"/>
  <c r="B465" i="10"/>
  <c r="B471" i="10"/>
  <c r="B460" i="10"/>
  <c r="B461" i="10"/>
  <c r="B462" i="10"/>
  <c r="B457" i="10"/>
  <c r="B459" i="10"/>
  <c r="B463" i="10"/>
  <c r="B464" i="10"/>
  <c r="B458" i="10"/>
  <c r="B470" i="10"/>
  <c r="B468" i="10"/>
  <c r="B467" i="10"/>
  <c r="B466" i="10"/>
  <c r="B469" i="10"/>
  <c r="B209" i="10"/>
  <c r="B210" i="10"/>
  <c r="B215" i="10"/>
  <c r="B212" i="10"/>
  <c r="B213" i="10"/>
  <c r="B216" i="10"/>
  <c r="B214" i="10"/>
  <c r="B211" i="10"/>
  <c r="B450" i="10"/>
  <c r="B456" i="10"/>
  <c r="B445" i="10"/>
  <c r="B446" i="10"/>
  <c r="B447" i="10"/>
  <c r="B442" i="10"/>
  <c r="B444" i="10"/>
  <c r="B448" i="10"/>
  <c r="B449" i="10"/>
  <c r="B443" i="10"/>
  <c r="B455" i="10"/>
  <c r="B453" i="10"/>
  <c r="B452" i="10"/>
  <c r="B451" i="10"/>
  <c r="B454" i="10"/>
  <c r="B217" i="10"/>
  <c r="B222" i="10"/>
  <c r="B220" i="10"/>
  <c r="B219" i="10"/>
  <c r="B218" i="10"/>
  <c r="B221" i="10"/>
  <c r="B224" i="10"/>
  <c r="B223" i="10"/>
  <c r="B233" i="10"/>
  <c r="B234" i="10"/>
  <c r="B228" i="10"/>
  <c r="B229" i="10"/>
  <c r="B230" i="10"/>
  <c r="B225" i="10"/>
  <c r="B231" i="10"/>
  <c r="B227" i="10"/>
  <c r="B232" i="10"/>
  <c r="B226" i="10"/>
  <c r="B235" i="10"/>
  <c r="B236" i="10"/>
  <c r="B238" i="10"/>
  <c r="B237" i="10"/>
  <c r="B239" i="10"/>
  <c r="B250" i="10"/>
  <c r="B247" i="10"/>
  <c r="B249" i="10"/>
  <c r="B245" i="10"/>
  <c r="B246" i="10"/>
  <c r="B248" i="10"/>
  <c r="B244" i="10"/>
  <c r="B242" i="10"/>
  <c r="B241" i="10"/>
  <c r="B240" i="10"/>
  <c r="B243" i="10"/>
  <c r="B251" i="10"/>
  <c r="B262" i="10"/>
  <c r="B257" i="10"/>
  <c r="B258" i="10"/>
  <c r="B259" i="10"/>
  <c r="B255" i="10"/>
  <c r="B260" i="10"/>
  <c r="B256" i="10"/>
  <c r="B261" i="10"/>
  <c r="B254" i="10"/>
  <c r="B263" i="10"/>
  <c r="B264" i="10"/>
  <c r="B265" i="10"/>
  <c r="B266" i="10"/>
  <c r="B267" i="10"/>
  <c r="B268" i="10"/>
  <c r="B252" i="10"/>
  <c r="B253" i="10"/>
  <c r="B269" i="10"/>
  <c r="B278" i="10"/>
  <c r="B276" i="10"/>
  <c r="B277" i="10"/>
  <c r="B273" i="10"/>
  <c r="B272" i="10"/>
  <c r="B275" i="10"/>
  <c r="B274" i="10"/>
  <c r="B283" i="10"/>
  <c r="B281" i="10"/>
  <c r="B280" i="10"/>
  <c r="B279" i="10"/>
  <c r="B282" i="10"/>
  <c r="B271" i="10"/>
  <c r="B270" i="10"/>
  <c r="B43" i="10"/>
  <c r="B44" i="10"/>
  <c r="B120" i="10"/>
  <c r="B303" i="10"/>
  <c r="B304" i="10"/>
  <c r="B305" i="10"/>
  <c r="B522" i="10"/>
  <c r="B284" i="10"/>
  <c r="B288" i="10"/>
  <c r="B286" i="10"/>
  <c r="B287" i="10"/>
  <c r="B289" i="10"/>
  <c r="B285" i="10"/>
  <c r="B294" i="10"/>
  <c r="B292" i="10"/>
  <c r="B290" i="10"/>
  <c r="B293" i="10"/>
  <c r="B291" i="10"/>
  <c r="B295" i="10"/>
  <c r="B298" i="10"/>
  <c r="B296" i="10"/>
  <c r="B297" i="10"/>
  <c r="B314" i="10"/>
  <c r="B309" i="10"/>
  <c r="B310" i="10"/>
  <c r="B311" i="10"/>
  <c r="B306" i="10"/>
  <c r="B308" i="10"/>
  <c r="B312" i="10"/>
  <c r="B313" i="10"/>
  <c r="B307" i="10"/>
  <c r="B315" i="10"/>
  <c r="B324" i="10"/>
  <c r="B319" i="10"/>
  <c r="B320" i="10"/>
  <c r="B321" i="10"/>
  <c r="B316" i="10"/>
  <c r="B322" i="10"/>
  <c r="B323" i="10"/>
  <c r="B318" i="10"/>
  <c r="B317" i="10"/>
  <c r="B329" i="10"/>
  <c r="B327" i="10"/>
  <c r="B326" i="10"/>
  <c r="B325" i="10"/>
  <c r="B328" i="10"/>
  <c r="B338" i="10"/>
  <c r="B333" i="10"/>
  <c r="B334" i="10"/>
  <c r="B335" i="10"/>
  <c r="B330" i="10"/>
  <c r="B336" i="10"/>
  <c r="B337" i="10"/>
  <c r="B332" i="10"/>
  <c r="B331" i="10"/>
  <c r="B343" i="10"/>
  <c r="B341" i="10"/>
  <c r="B340" i="10"/>
  <c r="B339" i="10"/>
  <c r="B342" i="10"/>
  <c r="B344" i="10"/>
  <c r="B345" i="10"/>
  <c r="B346" i="10"/>
  <c r="B351" i="10"/>
  <c r="B349" i="10"/>
  <c r="B348" i="10"/>
  <c r="B347" i="10"/>
  <c r="B350" i="10"/>
  <c r="B360" i="10"/>
  <c r="B366" i="10"/>
  <c r="B355" i="10"/>
  <c r="B356" i="10"/>
  <c r="B357" i="10"/>
  <c r="B352" i="10"/>
  <c r="B354" i="10"/>
  <c r="B358" i="10"/>
  <c r="B359" i="10"/>
  <c r="B353" i="10"/>
  <c r="B365" i="10"/>
  <c r="B363" i="10"/>
  <c r="B362" i="10"/>
  <c r="B361" i="10"/>
  <c r="B364" i="10"/>
  <c r="B367" i="10"/>
  <c r="B368" i="10"/>
  <c r="B369" i="10"/>
  <c r="B373" i="10"/>
  <c r="B370" i="10"/>
  <c r="B372" i="10"/>
  <c r="B371" i="10"/>
  <c r="B374" i="10"/>
  <c r="B377" i="10"/>
  <c r="B381" i="10"/>
  <c r="B382" i="10"/>
  <c r="B379" i="10"/>
  <c r="B380" i="10"/>
  <c r="B378" i="10"/>
  <c r="B375" i="10"/>
  <c r="B376" i="10"/>
  <c r="B391" i="10"/>
  <c r="B386" i="10"/>
  <c r="B387" i="10"/>
  <c r="B388" i="10"/>
  <c r="B383" i="10"/>
  <c r="B385" i="10"/>
  <c r="B389" i="10"/>
  <c r="B390" i="10"/>
  <c r="B384" i="10"/>
  <c r="B396" i="10"/>
  <c r="B394" i="10"/>
  <c r="B393" i="10"/>
  <c r="B392" i="10"/>
  <c r="B395" i="10"/>
  <c r="B405" i="10"/>
  <c r="B408" i="10"/>
  <c r="B409" i="10"/>
  <c r="B400" i="10"/>
  <c r="B401" i="10"/>
  <c r="B402" i="10"/>
  <c r="B397" i="10"/>
  <c r="B399" i="10"/>
  <c r="B403" i="10"/>
  <c r="B404" i="10"/>
  <c r="B398" i="10"/>
  <c r="B407" i="10"/>
  <c r="B406" i="10"/>
  <c r="B410" i="10"/>
  <c r="B414" i="10"/>
  <c r="B413" i="10"/>
  <c r="B412" i="10"/>
  <c r="B411" i="10"/>
  <c r="B416" i="10"/>
  <c r="B415" i="10"/>
  <c r="B417" i="10"/>
  <c r="B420" i="10"/>
  <c r="B419" i="10"/>
  <c r="B418" i="10"/>
  <c r="B425" i="10"/>
  <c r="B423" i="10"/>
  <c r="B422" i="10"/>
  <c r="B421" i="10"/>
  <c r="B424" i="10"/>
  <c r="B441" i="10"/>
  <c r="B472" i="10"/>
  <c r="B473" i="10"/>
  <c r="B481" i="10"/>
  <c r="B480" i="10"/>
  <c r="B479" i="10"/>
  <c r="B478" i="10"/>
  <c r="B476" i="10"/>
  <c r="B477" i="10"/>
  <c r="B474" i="10"/>
  <c r="B475" i="10"/>
  <c r="B518" i="10"/>
  <c r="B520" i="10"/>
  <c r="I2775" i="1"/>
  <c r="F2775" i="1" s="1"/>
  <c r="K2775" i="1"/>
  <c r="Q2775" i="1"/>
  <c r="U2775" i="1"/>
  <c r="AI2775" i="1"/>
  <c r="AM2775" i="1"/>
  <c r="I2774" i="1"/>
  <c r="F2774" i="1" s="1"/>
  <c r="K2774" i="1"/>
  <c r="Q2774" i="1"/>
  <c r="U2774" i="1"/>
  <c r="AI2774" i="1"/>
  <c r="AM2774" i="1"/>
  <c r="I2776" i="1"/>
  <c r="F2776" i="1" s="1"/>
  <c r="K2776" i="1"/>
  <c r="Q2776" i="1"/>
  <c r="U2776" i="1"/>
  <c r="AI2776" i="1"/>
  <c r="AM2776" i="1"/>
  <c r="I2773" i="1"/>
  <c r="F2773" i="1" s="1"/>
  <c r="K2773" i="1"/>
  <c r="Q2773" i="1"/>
  <c r="U2773" i="1"/>
  <c r="AI2773" i="1"/>
  <c r="AM2773" i="1"/>
  <c r="I3155" i="1"/>
  <c r="F3155" i="1" s="1"/>
  <c r="K3155" i="1"/>
  <c r="Q3155" i="1"/>
  <c r="U3155" i="1"/>
  <c r="AI3155" i="1"/>
  <c r="AM3155" i="1"/>
  <c r="I3154" i="1"/>
  <c r="F3154" i="1" s="1"/>
  <c r="K3154" i="1"/>
  <c r="Q3154" i="1"/>
  <c r="U3154" i="1"/>
  <c r="AI3154" i="1"/>
  <c r="AM3154" i="1"/>
  <c r="I3148" i="1"/>
  <c r="F3148" i="1" s="1"/>
  <c r="K3148" i="1"/>
  <c r="Q3148" i="1"/>
  <c r="U3148" i="1"/>
  <c r="AI3148" i="1"/>
  <c r="AM3148" i="1"/>
  <c r="I3153" i="1"/>
  <c r="F3153" i="1" s="1"/>
  <c r="K3153" i="1"/>
  <c r="Q3153" i="1"/>
  <c r="U3153" i="1"/>
  <c r="AI3153" i="1"/>
  <c r="AM3153" i="1"/>
  <c r="I3147" i="1"/>
  <c r="F3147" i="1" s="1"/>
  <c r="K3147" i="1"/>
  <c r="Q3147" i="1"/>
  <c r="U3147" i="1"/>
  <c r="AI3147" i="1"/>
  <c r="AM3147" i="1"/>
  <c r="I3142" i="1"/>
  <c r="F3142" i="1" s="1"/>
  <c r="K3142" i="1"/>
  <c r="Q3142" i="1"/>
  <c r="U3142" i="1"/>
  <c r="AI3142" i="1"/>
  <c r="AM3142" i="1"/>
  <c r="I3140" i="1"/>
  <c r="F3140" i="1" s="1"/>
  <c r="K3140" i="1"/>
  <c r="Q3140" i="1"/>
  <c r="U3140" i="1"/>
  <c r="AI3140" i="1"/>
  <c r="AM3140" i="1"/>
  <c r="I3137" i="1"/>
  <c r="F3137" i="1" s="1"/>
  <c r="K3137" i="1"/>
  <c r="Q3137" i="1"/>
  <c r="U3137" i="1"/>
  <c r="AI3137" i="1"/>
  <c r="AM3137" i="1"/>
  <c r="F1212" i="1"/>
  <c r="K1212" i="1"/>
  <c r="Q1212" i="1"/>
  <c r="U1212" i="1"/>
  <c r="AI1212" i="1"/>
  <c r="AM1212" i="1"/>
  <c r="F1267" i="1"/>
  <c r="K1267" i="1"/>
  <c r="Q1267" i="1"/>
  <c r="U1267" i="1"/>
  <c r="AI1267" i="1"/>
  <c r="AM1267" i="1"/>
  <c r="F1295" i="1"/>
  <c r="K1295" i="1"/>
  <c r="Q1295" i="1"/>
  <c r="U1295" i="1"/>
  <c r="AI1295" i="1"/>
  <c r="AM1295" i="1"/>
  <c r="F1418" i="1"/>
  <c r="K1418" i="1"/>
  <c r="Q1418" i="1"/>
  <c r="U1418" i="1"/>
  <c r="AI1418" i="1"/>
  <c r="AM1418" i="1"/>
  <c r="F1480" i="1"/>
  <c r="K1480" i="1"/>
  <c r="Q1480" i="1"/>
  <c r="U1480" i="1"/>
  <c r="AI1480" i="1"/>
  <c r="AM1480" i="1"/>
  <c r="F1185" i="1"/>
  <c r="K1185" i="1"/>
  <c r="Q1185" i="1"/>
  <c r="U1185" i="1"/>
  <c r="AI1185" i="1"/>
  <c r="AM1185" i="1"/>
  <c r="F2227" i="1"/>
  <c r="K2227" i="1"/>
  <c r="Q2227" i="1"/>
  <c r="U2227" i="1"/>
  <c r="AI2227" i="1"/>
  <c r="AM2227" i="1"/>
  <c r="K3317" i="1"/>
  <c r="F611" i="1"/>
  <c r="K611" i="1"/>
  <c r="Q611" i="1"/>
  <c r="U611" i="1"/>
  <c r="AI611" i="1"/>
  <c r="AM611" i="1"/>
  <c r="F579" i="1"/>
  <c r="K579" i="1"/>
  <c r="Q579" i="1"/>
  <c r="U579" i="1"/>
  <c r="AI579" i="1"/>
  <c r="AM579" i="1"/>
  <c r="F2249" i="1"/>
  <c r="K2249" i="1"/>
  <c r="Q2249" i="1"/>
  <c r="U2249" i="1"/>
  <c r="AI2249" i="1"/>
  <c r="AM2249" i="1"/>
  <c r="F2247" i="1"/>
  <c r="K2247" i="1"/>
  <c r="Q2247" i="1"/>
  <c r="U2247" i="1"/>
  <c r="AI2247" i="1"/>
  <c r="AM2247" i="1"/>
  <c r="U305" i="1"/>
  <c r="U1002" i="1"/>
  <c r="F1081" i="1"/>
  <c r="F1132" i="1"/>
  <c r="F1460" i="1"/>
  <c r="K1081" i="1"/>
  <c r="K1132" i="1"/>
  <c r="K1460" i="1"/>
  <c r="Q1081" i="1"/>
  <c r="Q1132" i="1"/>
  <c r="Q1460" i="1"/>
  <c r="U1081" i="1"/>
  <c r="U1132" i="1"/>
  <c r="U1460" i="1"/>
  <c r="AI1081" i="1"/>
  <c r="AI1132" i="1"/>
  <c r="AI1460" i="1"/>
  <c r="AM1081" i="1"/>
  <c r="AM1132" i="1"/>
  <c r="AM1460" i="1"/>
  <c r="Q1060" i="1"/>
  <c r="F1439" i="1"/>
  <c r="K1439" i="1"/>
  <c r="Q1439" i="1"/>
  <c r="U1439" i="1"/>
  <c r="AI1439" i="1"/>
  <c r="AM1439" i="1"/>
  <c r="F1095" i="1"/>
  <c r="K1095" i="1"/>
  <c r="Q1095" i="1"/>
  <c r="U1095" i="1"/>
  <c r="AI1095" i="1"/>
  <c r="AM1095" i="1"/>
  <c r="F1520" i="1"/>
  <c r="K1520" i="1"/>
  <c r="Q1520" i="1"/>
  <c r="U1520" i="1"/>
  <c r="AI1520" i="1"/>
  <c r="AM1520" i="1"/>
  <c r="F1286" i="1"/>
  <c r="K1286" i="1"/>
  <c r="Q1286" i="1"/>
  <c r="U1286" i="1"/>
  <c r="AI1286" i="1"/>
  <c r="AM1286" i="1"/>
  <c r="F1257" i="1"/>
  <c r="K1257" i="1"/>
  <c r="Q1257" i="1"/>
  <c r="U1257" i="1"/>
  <c r="AI1257" i="1"/>
  <c r="AM1257" i="1"/>
  <c r="F1429" i="1"/>
  <c r="K1429" i="1"/>
  <c r="Q1429" i="1"/>
  <c r="U1429" i="1"/>
  <c r="AI1429" i="1"/>
  <c r="AM1429" i="1"/>
  <c r="F1001" i="1"/>
  <c r="K1001" i="1"/>
  <c r="Q1001" i="1"/>
  <c r="U1001" i="1"/>
  <c r="AI1001" i="1"/>
  <c r="AM1001" i="1"/>
  <c r="F1048" i="1"/>
  <c r="K1048" i="1"/>
  <c r="Q1048" i="1"/>
  <c r="U1048" i="1"/>
  <c r="AI1048" i="1"/>
  <c r="AM1048" i="1"/>
  <c r="F1067" i="1"/>
  <c r="K1067" i="1"/>
  <c r="Q1067" i="1"/>
  <c r="U1067" i="1"/>
  <c r="AI1067" i="1"/>
  <c r="AM1067" i="1"/>
  <c r="F2302" i="1"/>
  <c r="K2302" i="1"/>
  <c r="Q2302" i="1"/>
  <c r="U2302" i="1"/>
  <c r="AI2302" i="1"/>
  <c r="AM2302" i="1"/>
  <c r="F3135" i="1"/>
  <c r="K3135" i="1"/>
  <c r="Q3135" i="1"/>
  <c r="U3135" i="1"/>
  <c r="AI3135" i="1"/>
  <c r="AM3135" i="1"/>
  <c r="F2308" i="1"/>
  <c r="K2308" i="1"/>
  <c r="Q2308" i="1"/>
  <c r="U2308" i="1"/>
  <c r="AI2308" i="1"/>
  <c r="AM2308" i="1"/>
  <c r="F2305" i="1"/>
  <c r="K2305" i="1"/>
  <c r="Q2305" i="1"/>
  <c r="U2305" i="1"/>
  <c r="AI2305" i="1"/>
  <c r="AM2305" i="1"/>
  <c r="F2300" i="1"/>
  <c r="K2300" i="1"/>
  <c r="Q2300" i="1"/>
  <c r="U2300" i="1"/>
  <c r="AI2300" i="1"/>
  <c r="AM2300" i="1"/>
  <c r="F1276" i="1"/>
  <c r="K1276" i="1"/>
  <c r="Q1276" i="1"/>
  <c r="U1276" i="1"/>
  <c r="AI1276" i="1"/>
  <c r="AM1276" i="1"/>
  <c r="Q2496" i="1"/>
  <c r="Q2495" i="1"/>
  <c r="F2755" i="1"/>
  <c r="F2756" i="1"/>
  <c r="F3288" i="1"/>
  <c r="K2755" i="1"/>
  <c r="K2756" i="1"/>
  <c r="K3288" i="1"/>
  <c r="Q2755" i="1"/>
  <c r="Q2756" i="1"/>
  <c r="Q3288" i="1"/>
  <c r="U2755" i="1"/>
  <c r="U2756" i="1"/>
  <c r="U3288" i="1"/>
  <c r="AI2755" i="1"/>
  <c r="AI2756" i="1"/>
  <c r="AI3288" i="1"/>
  <c r="AM2755" i="1"/>
  <c r="AM2756" i="1"/>
  <c r="AM3288" i="1"/>
  <c r="F1569" i="1"/>
  <c r="F1138" i="1"/>
  <c r="F1109" i="1"/>
  <c r="F1277" i="1"/>
  <c r="F2192" i="1"/>
  <c r="F1536" i="1"/>
  <c r="F1263" i="1"/>
  <c r="F1291" i="1"/>
  <c r="F1413" i="1"/>
  <c r="F1524" i="1"/>
  <c r="F1541" i="1"/>
  <c r="K1569" i="1"/>
  <c r="K1138" i="1"/>
  <c r="K1109" i="1"/>
  <c r="K1277" i="1"/>
  <c r="K2192" i="1"/>
  <c r="K1536" i="1"/>
  <c r="K1263" i="1"/>
  <c r="K1291" i="1"/>
  <c r="K1413" i="1"/>
  <c r="K1524" i="1"/>
  <c r="K1541" i="1"/>
  <c r="Q1569" i="1"/>
  <c r="Q1138" i="1"/>
  <c r="Q1109" i="1"/>
  <c r="Q1277" i="1"/>
  <c r="Q2192" i="1"/>
  <c r="Q1536" i="1"/>
  <c r="Q1263" i="1"/>
  <c r="Q1291" i="1"/>
  <c r="Q1413" i="1"/>
  <c r="Q1524" i="1"/>
  <c r="Q1541" i="1"/>
  <c r="U1569" i="1"/>
  <c r="U1138" i="1"/>
  <c r="U1109" i="1"/>
  <c r="U1277" i="1"/>
  <c r="U2192" i="1"/>
  <c r="U1536" i="1"/>
  <c r="U1263" i="1"/>
  <c r="U1291" i="1"/>
  <c r="U1413" i="1"/>
  <c r="U1524" i="1"/>
  <c r="U1541" i="1"/>
  <c r="AI1569" i="1"/>
  <c r="AI1138" i="1"/>
  <c r="AI1109" i="1"/>
  <c r="AI1277" i="1"/>
  <c r="AI2192" i="1"/>
  <c r="AI1536" i="1"/>
  <c r="AI1263" i="1"/>
  <c r="AI1291" i="1"/>
  <c r="AI1413" i="1"/>
  <c r="AI1524" i="1"/>
  <c r="AI1541" i="1"/>
  <c r="AM1569" i="1"/>
  <c r="AM1138" i="1"/>
  <c r="AM1109" i="1"/>
  <c r="AM1277" i="1"/>
  <c r="AM2192" i="1"/>
  <c r="AM1536" i="1"/>
  <c r="AM1263" i="1"/>
  <c r="AM1291" i="1"/>
  <c r="AM1413" i="1"/>
  <c r="AM1524" i="1"/>
  <c r="AM1541" i="1"/>
  <c r="I2343" i="1"/>
  <c r="F2343" i="1" s="1"/>
  <c r="I2344" i="1"/>
  <c r="F2344" i="1" s="1"/>
  <c r="I2345" i="1"/>
  <c r="F2345" i="1" s="1"/>
  <c r="I2346" i="1"/>
  <c r="F2346" i="1" s="1"/>
  <c r="I2347" i="1"/>
  <c r="F2347" i="1" s="1"/>
  <c r="K2343" i="1"/>
  <c r="K2344" i="1"/>
  <c r="K2345" i="1"/>
  <c r="K2346" i="1"/>
  <c r="K2347" i="1"/>
  <c r="Q2343" i="1"/>
  <c r="Q2344" i="1"/>
  <c r="Q2345" i="1"/>
  <c r="Q2346" i="1"/>
  <c r="Q2347" i="1"/>
  <c r="U2343" i="1"/>
  <c r="U2344" i="1"/>
  <c r="U2345" i="1"/>
  <c r="U2346" i="1"/>
  <c r="U2347" i="1"/>
  <c r="AI2343" i="1"/>
  <c r="AI2344" i="1"/>
  <c r="AI2345" i="1"/>
  <c r="AI2346" i="1"/>
  <c r="AI2347" i="1"/>
  <c r="AM2343" i="1"/>
  <c r="AM2344" i="1"/>
  <c r="AM2345" i="1"/>
  <c r="AM2346" i="1"/>
  <c r="AM2347" i="1"/>
  <c r="Q1320" i="1"/>
  <c r="F1220" i="1"/>
  <c r="F1320" i="1"/>
  <c r="F1459" i="1"/>
  <c r="F1096" i="1"/>
  <c r="K1220" i="1"/>
  <c r="K1320" i="1"/>
  <c r="K1459" i="1"/>
  <c r="K1096" i="1"/>
  <c r="Q1220" i="1"/>
  <c r="Q1459" i="1"/>
  <c r="Q1096" i="1"/>
  <c r="U1320" i="1"/>
  <c r="U1459" i="1"/>
  <c r="U1096" i="1"/>
  <c r="AI1220" i="1"/>
  <c r="AI1320" i="1"/>
  <c r="AI1459" i="1"/>
  <c r="AI1096" i="1"/>
  <c r="AM1220" i="1"/>
  <c r="AM1320" i="1"/>
  <c r="AM1459" i="1"/>
  <c r="AM1096" i="1"/>
  <c r="F1407" i="1"/>
  <c r="K1407" i="1"/>
  <c r="Q1407" i="1"/>
  <c r="U1407" i="1"/>
  <c r="AI1407" i="1"/>
  <c r="AM1407" i="1"/>
  <c r="AI3117" i="1"/>
  <c r="F1782" i="1"/>
  <c r="F1783" i="1"/>
  <c r="F1784" i="1"/>
  <c r="F435" i="1"/>
  <c r="F436" i="1"/>
  <c r="F1739" i="1"/>
  <c r="F1745" i="1"/>
  <c r="F1738" i="1"/>
  <c r="F1740" i="1"/>
  <c r="F437" i="1"/>
  <c r="F438" i="1"/>
  <c r="F439" i="1"/>
  <c r="F440" i="1"/>
  <c r="F441" i="1"/>
  <c r="F442" i="1"/>
  <c r="F443" i="1"/>
  <c r="F444" i="1"/>
  <c r="F445" i="1"/>
  <c r="F446" i="1"/>
  <c r="F449" i="1"/>
  <c r="F455" i="1"/>
  <c r="F460" i="1"/>
  <c r="F461" i="1"/>
  <c r="F462" i="1"/>
  <c r="F463" i="1"/>
  <c r="K1782" i="1"/>
  <c r="K1783" i="1"/>
  <c r="K1784" i="1"/>
  <c r="K435" i="1"/>
  <c r="K436" i="1"/>
  <c r="K1739" i="1"/>
  <c r="K1745" i="1"/>
  <c r="K1738" i="1"/>
  <c r="K1740" i="1"/>
  <c r="K437" i="1"/>
  <c r="K438" i="1"/>
  <c r="K439" i="1"/>
  <c r="K440" i="1"/>
  <c r="K441" i="1"/>
  <c r="K442" i="1"/>
  <c r="K443" i="1"/>
  <c r="K444" i="1"/>
  <c r="K445" i="1"/>
  <c r="K446" i="1"/>
  <c r="K449" i="1"/>
  <c r="K455" i="1"/>
  <c r="K460" i="1"/>
  <c r="K461" i="1"/>
  <c r="K462" i="1"/>
  <c r="K463" i="1"/>
  <c r="Q1782" i="1"/>
  <c r="Q1783" i="1"/>
  <c r="Q1784" i="1"/>
  <c r="Q435" i="1"/>
  <c r="Q436" i="1"/>
  <c r="Q1739" i="1"/>
  <c r="Q1745" i="1"/>
  <c r="Q1738" i="1"/>
  <c r="Q1740" i="1"/>
  <c r="Q437" i="1"/>
  <c r="Q438" i="1"/>
  <c r="Q439" i="1"/>
  <c r="Q440" i="1"/>
  <c r="Q441" i="1"/>
  <c r="Q442" i="1"/>
  <c r="Q443" i="1"/>
  <c r="Q444" i="1"/>
  <c r="Q445" i="1"/>
  <c r="Q446" i="1"/>
  <c r="Q449" i="1"/>
  <c r="Q455" i="1"/>
  <c r="Q460" i="1"/>
  <c r="Q461" i="1"/>
  <c r="Q462" i="1"/>
  <c r="Q463" i="1"/>
  <c r="U1782" i="1"/>
  <c r="U1783" i="1"/>
  <c r="U1784" i="1"/>
  <c r="U435" i="1"/>
  <c r="U436" i="1"/>
  <c r="U1739" i="1"/>
  <c r="U1745" i="1"/>
  <c r="U1738" i="1"/>
  <c r="U1740" i="1"/>
  <c r="U437" i="1"/>
  <c r="U438" i="1"/>
  <c r="U439" i="1"/>
  <c r="U440" i="1"/>
  <c r="U441" i="1"/>
  <c r="U442" i="1"/>
  <c r="U443" i="1"/>
  <c r="U444" i="1"/>
  <c r="U445" i="1"/>
  <c r="U446" i="1"/>
  <c r="U449" i="1"/>
  <c r="U455" i="1"/>
  <c r="U460" i="1"/>
  <c r="U461" i="1"/>
  <c r="U462" i="1"/>
  <c r="U463" i="1"/>
  <c r="AI1782" i="1"/>
  <c r="AI1783" i="1"/>
  <c r="AI1784" i="1"/>
  <c r="AI435" i="1"/>
  <c r="AI436" i="1"/>
  <c r="AI1739" i="1"/>
  <c r="AI1745" i="1"/>
  <c r="AI1738" i="1"/>
  <c r="AI1740" i="1"/>
  <c r="AI437" i="1"/>
  <c r="AI438" i="1"/>
  <c r="AI439" i="1"/>
  <c r="AI440" i="1"/>
  <c r="AI441" i="1"/>
  <c r="AI442" i="1"/>
  <c r="AI443" i="1"/>
  <c r="AI444" i="1"/>
  <c r="AI445" i="1"/>
  <c r="AI446" i="1"/>
  <c r="AI449" i="1"/>
  <c r="AI455" i="1"/>
  <c r="AI460" i="1"/>
  <c r="AI461" i="1"/>
  <c r="AI462" i="1"/>
  <c r="AI463" i="1"/>
  <c r="AM1782" i="1"/>
  <c r="AM1783" i="1"/>
  <c r="AM1784" i="1"/>
  <c r="AM435" i="1"/>
  <c r="AM436" i="1"/>
  <c r="AM1739" i="1"/>
  <c r="AM1745" i="1"/>
  <c r="AM1738" i="1"/>
  <c r="AM1740" i="1"/>
  <c r="AM437" i="1"/>
  <c r="AM438" i="1"/>
  <c r="AM439" i="1"/>
  <c r="AM440" i="1"/>
  <c r="AM441" i="1"/>
  <c r="AM442" i="1"/>
  <c r="AM443" i="1"/>
  <c r="AM444" i="1"/>
  <c r="AM445" i="1"/>
  <c r="AM446" i="1"/>
  <c r="AM449" i="1"/>
  <c r="AM455" i="1"/>
  <c r="AM460" i="1"/>
  <c r="AM461" i="1"/>
  <c r="AM462" i="1"/>
  <c r="AM463" i="1"/>
  <c r="AI2196" i="1"/>
  <c r="AM2367" i="1"/>
  <c r="AI2367" i="1"/>
  <c r="K2677" i="1"/>
  <c r="J2677" i="1" s="1"/>
  <c r="I2677" i="1"/>
  <c r="F2677" i="1" s="1"/>
  <c r="F1342" i="1"/>
  <c r="K1342" i="1"/>
  <c r="Q1342" i="1"/>
  <c r="U1342" i="1"/>
  <c r="AI1342" i="1"/>
  <c r="AM1342" i="1"/>
  <c r="F1742" i="1"/>
  <c r="F2849" i="1"/>
  <c r="K1742" i="1"/>
  <c r="K2849" i="1"/>
  <c r="Q1742" i="1"/>
  <c r="Q2849" i="1"/>
  <c r="U1742" i="1"/>
  <c r="U2849" i="1"/>
  <c r="AI1742" i="1"/>
  <c r="AI2849" i="1"/>
  <c r="AM1742" i="1"/>
  <c r="AM2849" i="1"/>
  <c r="F431" i="1"/>
  <c r="F432" i="1"/>
  <c r="F433" i="1"/>
  <c r="F434" i="1"/>
  <c r="F447" i="1"/>
  <c r="F448" i="1"/>
  <c r="F450" i="1"/>
  <c r="F451" i="1"/>
  <c r="F452" i="1"/>
  <c r="F453" i="1"/>
  <c r="F454" i="1"/>
  <c r="F456" i="1"/>
  <c r="F457" i="1"/>
  <c r="F458" i="1"/>
  <c r="F459" i="1"/>
  <c r="F372" i="1"/>
  <c r="K431" i="1"/>
  <c r="K432" i="1"/>
  <c r="K433" i="1"/>
  <c r="K434" i="1"/>
  <c r="K447" i="1"/>
  <c r="K448" i="1"/>
  <c r="K450" i="1"/>
  <c r="K451" i="1"/>
  <c r="K452" i="1"/>
  <c r="K453" i="1"/>
  <c r="K454" i="1"/>
  <c r="K456" i="1"/>
  <c r="K457" i="1"/>
  <c r="K458" i="1"/>
  <c r="K459" i="1"/>
  <c r="K372" i="1"/>
  <c r="Q431" i="1"/>
  <c r="Q432" i="1"/>
  <c r="Q433" i="1"/>
  <c r="Q434" i="1"/>
  <c r="Q447" i="1"/>
  <c r="Q448" i="1"/>
  <c r="Q450" i="1"/>
  <c r="Q451" i="1"/>
  <c r="Q452" i="1"/>
  <c r="Q453" i="1"/>
  <c r="Q454" i="1"/>
  <c r="Q456" i="1"/>
  <c r="Q457" i="1"/>
  <c r="Q458" i="1"/>
  <c r="Q459" i="1"/>
  <c r="Q372" i="1"/>
  <c r="U431" i="1"/>
  <c r="U432" i="1"/>
  <c r="U433" i="1"/>
  <c r="U434" i="1"/>
  <c r="U447" i="1"/>
  <c r="U448" i="1"/>
  <c r="U450" i="1"/>
  <c r="U451" i="1"/>
  <c r="U452" i="1"/>
  <c r="U453" i="1"/>
  <c r="U454" i="1"/>
  <c r="U456" i="1"/>
  <c r="U457" i="1"/>
  <c r="U458" i="1"/>
  <c r="U459" i="1"/>
  <c r="U372" i="1"/>
  <c r="AI431" i="1"/>
  <c r="AI432" i="1"/>
  <c r="AI433" i="1"/>
  <c r="AI434" i="1"/>
  <c r="AI447" i="1"/>
  <c r="AI448" i="1"/>
  <c r="AI450" i="1"/>
  <c r="AI451" i="1"/>
  <c r="AI452" i="1"/>
  <c r="AI453" i="1"/>
  <c r="AI454" i="1"/>
  <c r="AI456" i="1"/>
  <c r="AI457" i="1"/>
  <c r="AI458" i="1"/>
  <c r="AI459" i="1"/>
  <c r="AI372" i="1"/>
  <c r="AM431" i="1"/>
  <c r="AM432" i="1"/>
  <c r="AM433" i="1"/>
  <c r="AM434" i="1"/>
  <c r="AM447" i="1"/>
  <c r="AM448" i="1"/>
  <c r="AM450" i="1"/>
  <c r="AM451" i="1"/>
  <c r="AM452" i="1"/>
  <c r="AM453" i="1"/>
  <c r="AM454" i="1"/>
  <c r="AM456" i="1"/>
  <c r="AM457" i="1"/>
  <c r="AM458" i="1"/>
  <c r="AM459" i="1"/>
  <c r="AM37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U1943" i="1"/>
  <c r="U1944" i="1"/>
  <c r="U1945" i="1"/>
  <c r="U1946" i="1"/>
  <c r="U1947" i="1"/>
  <c r="U1948" i="1"/>
  <c r="U1949" i="1"/>
  <c r="U1950" i="1"/>
  <c r="U1951" i="1"/>
  <c r="U1952" i="1"/>
  <c r="U1953" i="1"/>
  <c r="U1954" i="1"/>
  <c r="AI1943" i="1"/>
  <c r="AI1944" i="1"/>
  <c r="AI1945" i="1"/>
  <c r="AI1946" i="1"/>
  <c r="AI1947" i="1"/>
  <c r="AI1948" i="1"/>
  <c r="AI1949" i="1"/>
  <c r="AI1950" i="1"/>
  <c r="AI1951" i="1"/>
  <c r="AI1952" i="1"/>
  <c r="AI1953" i="1"/>
  <c r="AI1954" i="1"/>
  <c r="AM1943" i="1"/>
  <c r="AM1944" i="1"/>
  <c r="AM1945" i="1"/>
  <c r="AM1946" i="1"/>
  <c r="AM1947" i="1"/>
  <c r="AM1948" i="1"/>
  <c r="AM1949" i="1"/>
  <c r="AM1950" i="1"/>
  <c r="AM1951" i="1"/>
  <c r="AM1952" i="1"/>
  <c r="AM1953" i="1"/>
  <c r="AM1954" i="1"/>
  <c r="F355" i="1"/>
  <c r="F356" i="1"/>
  <c r="F357" i="1"/>
  <c r="F358" i="1"/>
  <c r="F359" i="1"/>
  <c r="F360" i="1"/>
  <c r="F361" i="1"/>
  <c r="F362" i="1"/>
  <c r="F363" i="1"/>
  <c r="F364" i="1"/>
  <c r="F365" i="1"/>
  <c r="K355" i="1"/>
  <c r="K356" i="1"/>
  <c r="K357" i="1"/>
  <c r="K358" i="1"/>
  <c r="K359" i="1"/>
  <c r="K360" i="1"/>
  <c r="K361" i="1"/>
  <c r="K362" i="1"/>
  <c r="K363" i="1"/>
  <c r="K364" i="1"/>
  <c r="K365" i="1"/>
  <c r="Q355" i="1"/>
  <c r="Q356" i="1"/>
  <c r="Q357" i="1"/>
  <c r="Q358" i="1"/>
  <c r="Q359" i="1"/>
  <c r="Q360" i="1"/>
  <c r="Q361" i="1"/>
  <c r="Q362" i="1"/>
  <c r="Q363" i="1"/>
  <c r="Q364" i="1"/>
  <c r="Q365" i="1"/>
  <c r="U355" i="1"/>
  <c r="U356" i="1"/>
  <c r="U357" i="1"/>
  <c r="U358" i="1"/>
  <c r="U359" i="1"/>
  <c r="U360" i="1"/>
  <c r="U361" i="1"/>
  <c r="U362" i="1"/>
  <c r="U363" i="1"/>
  <c r="U364" i="1"/>
  <c r="U365" i="1"/>
  <c r="AI355" i="1"/>
  <c r="AI356" i="1"/>
  <c r="AI357" i="1"/>
  <c r="AI358" i="1"/>
  <c r="AI359" i="1"/>
  <c r="AI360" i="1"/>
  <c r="AI361" i="1"/>
  <c r="AI362" i="1"/>
  <c r="AI363" i="1"/>
  <c r="AI364" i="1"/>
  <c r="AI365" i="1"/>
  <c r="AM355" i="1"/>
  <c r="AM356" i="1"/>
  <c r="AM357" i="1"/>
  <c r="AM358" i="1"/>
  <c r="AM359" i="1"/>
  <c r="AM360" i="1"/>
  <c r="AM361" i="1"/>
  <c r="AM362" i="1"/>
  <c r="AM363" i="1"/>
  <c r="AM364" i="1"/>
  <c r="AM365" i="1"/>
  <c r="F2228" i="1"/>
  <c r="K2228" i="1"/>
  <c r="Q2228" i="1"/>
  <c r="U2228" i="1"/>
  <c r="AI2228" i="1"/>
  <c r="AM2228" i="1"/>
  <c r="I2384" i="1"/>
  <c r="F2384" i="1" s="1"/>
  <c r="I2394" i="1"/>
  <c r="F2394" i="1" s="1"/>
  <c r="K2384" i="1"/>
  <c r="K2394" i="1"/>
  <c r="Q2384" i="1"/>
  <c r="Q2394" i="1"/>
  <c r="U2384" i="1"/>
  <c r="U2394" i="1"/>
  <c r="AI2384" i="1"/>
  <c r="AI2394" i="1"/>
  <c r="AM2384" i="1"/>
  <c r="AM2394" i="1"/>
  <c r="K1539" i="1"/>
  <c r="K1527" i="1"/>
  <c r="F1539" i="1"/>
  <c r="Q1539" i="1"/>
  <c r="U1539" i="1"/>
  <c r="AI1539" i="1"/>
  <c r="AM1539" i="1"/>
  <c r="F1527" i="1"/>
  <c r="Q1527" i="1"/>
  <c r="U1527" i="1"/>
  <c r="AI1527" i="1"/>
  <c r="AM1527" i="1"/>
  <c r="AI1120" i="1"/>
  <c r="U1780" i="1"/>
  <c r="U3052" i="1"/>
  <c r="U3051" i="1"/>
  <c r="U3050" i="1"/>
  <c r="U3049" i="1"/>
  <c r="U3048" i="1"/>
  <c r="U3047" i="1"/>
  <c r="U3046" i="1"/>
  <c r="U3045" i="1"/>
  <c r="U3044" i="1"/>
  <c r="U3043" i="1"/>
  <c r="U3042" i="1"/>
  <c r="U3041" i="1"/>
  <c r="U3040" i="1"/>
  <c r="U3039" i="1"/>
  <c r="U3038" i="1"/>
  <c r="U3037" i="1"/>
  <c r="U3036" i="1"/>
  <c r="U3035" i="1"/>
  <c r="U3034" i="1"/>
  <c r="U3033" i="1"/>
  <c r="U3032" i="1"/>
  <c r="U3031" i="1"/>
  <c r="U3030" i="1"/>
  <c r="U3029" i="1"/>
  <c r="U3028" i="1"/>
  <c r="U3027" i="1"/>
  <c r="U3026" i="1"/>
  <c r="U3025" i="1"/>
  <c r="U3024" i="1"/>
  <c r="U3023" i="1"/>
  <c r="U3022" i="1"/>
  <c r="U2015" i="1"/>
  <c r="U2014" i="1"/>
  <c r="U2013" i="1"/>
  <c r="U2011" i="1"/>
  <c r="U2010" i="1"/>
  <c r="U2009" i="1"/>
  <c r="U2006" i="1"/>
  <c r="U2005" i="1"/>
  <c r="U2004" i="1"/>
  <c r="U2001" i="1"/>
  <c r="U2000" i="1"/>
  <c r="U1999" i="1"/>
  <c r="U1997" i="1"/>
  <c r="U1996" i="1"/>
  <c r="U1995" i="1"/>
  <c r="U1994" i="1"/>
  <c r="U1992" i="1"/>
  <c r="U1991" i="1"/>
  <c r="U1990" i="1"/>
  <c r="U1988" i="1"/>
  <c r="U1987" i="1"/>
  <c r="U1986" i="1"/>
  <c r="U1985" i="1"/>
  <c r="U1984" i="1"/>
  <c r="U1982" i="1"/>
  <c r="U1981" i="1"/>
  <c r="U1979" i="1"/>
  <c r="U1978" i="1"/>
  <c r="U1977" i="1"/>
  <c r="U1975" i="1"/>
  <c r="U1974" i="1"/>
  <c r="U1973" i="1"/>
  <c r="U2647" i="1"/>
  <c r="U2646" i="1"/>
  <c r="U2645" i="1"/>
  <c r="U2644" i="1"/>
  <c r="U2643" i="1"/>
  <c r="U2642" i="1"/>
  <c r="U2641" i="1"/>
  <c r="U2640" i="1"/>
  <c r="U2639" i="1"/>
  <c r="U2638" i="1"/>
  <c r="U2637" i="1"/>
  <c r="U2636" i="1"/>
  <c r="U2635" i="1"/>
  <c r="U2634" i="1"/>
  <c r="U2633" i="1"/>
  <c r="U2632" i="1"/>
  <c r="U2631" i="1"/>
  <c r="U2630" i="1"/>
  <c r="U2629" i="1"/>
  <c r="U2628" i="1"/>
  <c r="U2627" i="1"/>
  <c r="U2626" i="1"/>
  <c r="U2625" i="1"/>
  <c r="U2624" i="1"/>
  <c r="U2653" i="1"/>
  <c r="U1661" i="1"/>
  <c r="U3275" i="1"/>
  <c r="U1673" i="1"/>
  <c r="U1904" i="1"/>
  <c r="U1461" i="1"/>
  <c r="U1437" i="1"/>
  <c r="U1428" i="1"/>
  <c r="U1350" i="1"/>
  <c r="U1332" i="1"/>
  <c r="U1329" i="1"/>
  <c r="U1327" i="1"/>
  <c r="U1326" i="1"/>
  <c r="U1324" i="1"/>
  <c r="U1323" i="1"/>
  <c r="U3143" i="1"/>
  <c r="U3141" i="1"/>
  <c r="U3139" i="1"/>
  <c r="U3138" i="1"/>
  <c r="U3136" i="1"/>
  <c r="U1479" i="1"/>
  <c r="U1044" i="1"/>
  <c r="U1125" i="1"/>
  <c r="U2953" i="1"/>
  <c r="U2951" i="1"/>
  <c r="U2950" i="1"/>
  <c r="U2939" i="1"/>
  <c r="U653" i="1"/>
  <c r="U2932" i="1"/>
  <c r="U429" i="1"/>
  <c r="U428" i="1"/>
  <c r="U427" i="1"/>
  <c r="U426" i="1"/>
  <c r="U425" i="1"/>
  <c r="U424" i="1"/>
  <c r="U1297" i="1"/>
  <c r="U732" i="1"/>
  <c r="U650" i="1"/>
  <c r="U2226" i="1"/>
  <c r="U380" i="1"/>
  <c r="U2985" i="1"/>
  <c r="U2984" i="1"/>
  <c r="U2983" i="1"/>
  <c r="U2988" i="1"/>
  <c r="U2987" i="1"/>
  <c r="U2982" i="1"/>
  <c r="U2970" i="1"/>
  <c r="U2969" i="1"/>
  <c r="U2964" i="1"/>
  <c r="U2975" i="1"/>
  <c r="U2963" i="1"/>
  <c r="U2974" i="1"/>
  <c r="U1370" i="1"/>
  <c r="U2256" i="1"/>
  <c r="U2251" i="1"/>
  <c r="U2230" i="1"/>
  <c r="U2244" i="1"/>
  <c r="U2246" i="1"/>
  <c r="U999" i="1"/>
  <c r="U417" i="1"/>
  <c r="U1690" i="1"/>
  <c r="U1689" i="1"/>
  <c r="U1688" i="1"/>
  <c r="U1687" i="1"/>
  <c r="U1686" i="1"/>
  <c r="U416" i="1"/>
  <c r="U2424" i="1"/>
  <c r="U2423" i="1"/>
  <c r="U1415" i="1"/>
  <c r="U1154" i="1"/>
  <c r="U1155" i="1"/>
  <c r="U1153" i="1"/>
  <c r="U621" i="1"/>
  <c r="U615" i="1"/>
  <c r="U528" i="1"/>
  <c r="U573" i="1"/>
  <c r="U628" i="1"/>
  <c r="U1321" i="1"/>
  <c r="U1318" i="1"/>
  <c r="U1319" i="1"/>
  <c r="U1305" i="1"/>
  <c r="U1278" i="1"/>
  <c r="U1380" i="1"/>
  <c r="U1196" i="1"/>
  <c r="U1513" i="1"/>
  <c r="U1500" i="1"/>
  <c r="U1108" i="1"/>
  <c r="U1073" i="1"/>
  <c r="U1070" i="1"/>
  <c r="U1046" i="1"/>
  <c r="U1036" i="1"/>
  <c r="U1213" i="1"/>
  <c r="U1430" i="1"/>
  <c r="U1410" i="1"/>
  <c r="U1366" i="1"/>
  <c r="U1409" i="1"/>
  <c r="U1365" i="1"/>
  <c r="U1288" i="1"/>
  <c r="U1259" i="1"/>
  <c r="U1064" i="1"/>
  <c r="U1451" i="1"/>
  <c r="U1123" i="1"/>
  <c r="U1047" i="1"/>
  <c r="U514" i="1"/>
  <c r="U3277" i="1"/>
  <c r="U2389" i="1"/>
  <c r="U513" i="1"/>
  <c r="U512" i="1"/>
  <c r="U2872" i="1"/>
  <c r="U511" i="1"/>
  <c r="U3144" i="1"/>
  <c r="U2922" i="1"/>
  <c r="U2871" i="1"/>
  <c r="U510" i="1"/>
  <c r="U509" i="1"/>
  <c r="U2870" i="1"/>
  <c r="U2873" i="1"/>
  <c r="U2869" i="1"/>
  <c r="U508" i="1"/>
  <c r="U507" i="1"/>
  <c r="U506" i="1"/>
  <c r="U505" i="1"/>
  <c r="U504" i="1"/>
  <c r="U503" i="1"/>
  <c r="U502" i="1"/>
  <c r="U501" i="1"/>
  <c r="U500" i="1"/>
  <c r="U2442" i="1"/>
  <c r="U499" i="1"/>
  <c r="U498" i="1"/>
  <c r="U497" i="1"/>
  <c r="U496" i="1"/>
  <c r="U495" i="1"/>
  <c r="U494" i="1"/>
  <c r="U493" i="1"/>
  <c r="U492" i="1"/>
  <c r="U491" i="1"/>
  <c r="U490" i="1"/>
  <c r="U489" i="1"/>
  <c r="U2388" i="1"/>
  <c r="U488" i="1"/>
  <c r="U487" i="1"/>
  <c r="U402" i="1"/>
  <c r="U2195" i="1"/>
  <c r="U486" i="1"/>
  <c r="U2153" i="1"/>
  <c r="U485" i="1"/>
  <c r="U2121" i="1"/>
  <c r="U484" i="1"/>
  <c r="U483" i="1"/>
  <c r="U482" i="1"/>
  <c r="U2160" i="1"/>
  <c r="U481" i="1"/>
  <c r="U480" i="1"/>
  <c r="U2672" i="1"/>
  <c r="U479" i="1"/>
  <c r="U478" i="1"/>
  <c r="U477" i="1"/>
  <c r="U476" i="1"/>
  <c r="U2387" i="1"/>
  <c r="U2386" i="1"/>
  <c r="U475" i="1"/>
  <c r="U474" i="1"/>
  <c r="U473" i="1"/>
  <c r="U472" i="1"/>
  <c r="U2385" i="1"/>
  <c r="U1835" i="1"/>
  <c r="U471" i="1"/>
  <c r="U2910" i="1"/>
  <c r="U2909" i="1"/>
  <c r="U470" i="1"/>
  <c r="U301" i="1"/>
  <c r="U469" i="1"/>
  <c r="U468" i="1"/>
  <c r="U467" i="1"/>
  <c r="U466" i="1"/>
  <c r="U465" i="1"/>
  <c r="U464" i="1"/>
  <c r="U1564" i="1"/>
  <c r="U2161" i="1"/>
  <c r="U3165" i="1"/>
  <c r="U3164" i="1"/>
  <c r="U3163" i="1"/>
  <c r="U3160" i="1"/>
  <c r="U3146" i="1"/>
  <c r="U772" i="1"/>
  <c r="U771" i="1"/>
  <c r="U770" i="1"/>
  <c r="U769" i="1"/>
  <c r="U768" i="1"/>
  <c r="U767" i="1"/>
  <c r="U766" i="1"/>
  <c r="U745" i="1"/>
  <c r="U741" i="1"/>
  <c r="U740" i="1"/>
  <c r="U739" i="1"/>
  <c r="U738" i="1"/>
  <c r="U712" i="1"/>
  <c r="U710" i="1"/>
  <c r="U2149" i="1"/>
  <c r="U2496" i="1"/>
  <c r="U2495" i="1"/>
  <c r="U704" i="1"/>
  <c r="U698" i="1"/>
  <c r="U697" i="1"/>
  <c r="U696" i="1"/>
  <c r="U695" i="1"/>
  <c r="U694" i="1"/>
  <c r="U693" i="1"/>
  <c r="U692" i="1"/>
  <c r="U691" i="1"/>
  <c r="U690" i="1"/>
  <c r="U677" i="1"/>
  <c r="U676" i="1"/>
  <c r="U675" i="1"/>
  <c r="U674" i="1"/>
  <c r="U673" i="1"/>
  <c r="U672" i="1"/>
  <c r="U671" i="1"/>
  <c r="U670" i="1"/>
  <c r="U668" i="1"/>
  <c r="U667" i="1"/>
  <c r="U666" i="1"/>
  <c r="U665" i="1"/>
  <c r="U664" i="1"/>
  <c r="U663" i="1"/>
  <c r="U662" i="1"/>
  <c r="U661" i="1"/>
  <c r="U660" i="1"/>
  <c r="U377" i="1"/>
  <c r="U631" i="1"/>
  <c r="U295" i="1"/>
  <c r="U592" i="1"/>
  <c r="U590" i="1"/>
  <c r="U589" i="1"/>
  <c r="U588" i="1"/>
  <c r="U587" i="1"/>
  <c r="U586" i="1"/>
  <c r="U585" i="1"/>
  <c r="U584" i="1"/>
  <c r="U583" i="1"/>
  <c r="U581" i="1"/>
  <c r="U517" i="1"/>
  <c r="U515" i="1"/>
  <c r="U582" i="1"/>
  <c r="U593" i="1"/>
  <c r="U655" i="1"/>
  <c r="U678" i="1"/>
  <c r="U701" i="1"/>
  <c r="U702" i="1"/>
  <c r="U2620" i="1"/>
  <c r="U743" i="1"/>
  <c r="U758" i="1"/>
  <c r="U820" i="1"/>
  <c r="U3161" i="1"/>
  <c r="U629" i="1"/>
  <c r="U742" i="1"/>
  <c r="U705" i="1"/>
  <c r="U630" i="1"/>
  <c r="U591" i="1"/>
  <c r="U580" i="1"/>
  <c r="U520" i="1"/>
  <c r="U548" i="1"/>
  <c r="U3162" i="1"/>
  <c r="U1100" i="1"/>
  <c r="U669" i="1"/>
  <c r="U1204" i="1"/>
  <c r="U652" i="1"/>
  <c r="U1339" i="1"/>
  <c r="U734" i="1"/>
  <c r="U763" i="1"/>
  <c r="U1447" i="1"/>
  <c r="U806" i="1"/>
  <c r="U1505" i="1"/>
  <c r="U527" i="1"/>
  <c r="U1260" i="1"/>
  <c r="U2024" i="1"/>
  <c r="U618" i="1"/>
  <c r="U2181" i="1"/>
  <c r="U1040" i="1"/>
  <c r="U1077" i="1"/>
  <c r="U1078" i="1"/>
  <c r="U296" i="1"/>
  <c r="U626" i="1"/>
  <c r="U659" i="1"/>
  <c r="U1034" i="1"/>
  <c r="U1105" i="1"/>
  <c r="U1121" i="1"/>
  <c r="U1133" i="1"/>
  <c r="U1273" i="1"/>
  <c r="U1340" i="1"/>
  <c r="U1378" i="1"/>
  <c r="U1464" i="1"/>
  <c r="U297" i="1"/>
  <c r="U519" i="1"/>
  <c r="U525" i="1"/>
  <c r="U571" i="1"/>
  <c r="U599" i="1"/>
  <c r="U610" i="1"/>
  <c r="U750" i="1"/>
  <c r="U761" i="1"/>
  <c r="U521" i="1"/>
  <c r="U523" i="1"/>
  <c r="U572" i="1"/>
  <c r="U736" i="1"/>
  <c r="U612" i="1"/>
  <c r="U600" i="1"/>
  <c r="U700" i="1"/>
  <c r="U751" i="1"/>
  <c r="U737" i="1"/>
  <c r="U613" i="1"/>
  <c r="U762" i="1"/>
  <c r="U522" i="1"/>
  <c r="U570" i="1"/>
  <c r="U598" i="1"/>
  <c r="U749" i="1"/>
  <c r="U760" i="1"/>
  <c r="U1567" i="1"/>
  <c r="U1390" i="1"/>
  <c r="U2506" i="1"/>
  <c r="U1178" i="1"/>
  <c r="U1035" i="1"/>
  <c r="U2508" i="1"/>
  <c r="U1106" i="1"/>
  <c r="U1122" i="1"/>
  <c r="U1274" i="1"/>
  <c r="U1331" i="1"/>
  <c r="U1368" i="1"/>
  <c r="U1432" i="1"/>
  <c r="U2507" i="1"/>
  <c r="U1571" i="1"/>
  <c r="U304" i="1"/>
  <c r="U303" i="1"/>
  <c r="U302" i="1"/>
  <c r="U1623" i="1"/>
  <c r="U1622" i="1"/>
  <c r="U1621" i="1"/>
  <c r="U1620" i="1"/>
  <c r="U1619" i="1"/>
  <c r="U1618" i="1"/>
  <c r="U1617" i="1"/>
  <c r="U1616" i="1"/>
  <c r="U1615" i="1"/>
  <c r="U1614" i="1"/>
  <c r="U1613" i="1"/>
  <c r="U1612" i="1"/>
  <c r="U1611" i="1"/>
  <c r="U2669" i="1"/>
  <c r="U2671" i="1"/>
  <c r="U2668" i="1"/>
  <c r="U2670" i="1"/>
  <c r="U2667" i="1"/>
  <c r="U2666" i="1"/>
  <c r="U2665" i="1"/>
  <c r="U2664" i="1"/>
  <c r="U2663" i="1"/>
  <c r="U2662" i="1"/>
  <c r="U2661" i="1"/>
  <c r="U2660" i="1"/>
  <c r="U824" i="1"/>
  <c r="U826" i="1"/>
  <c r="U830" i="1"/>
  <c r="U834" i="1"/>
  <c r="U837" i="1"/>
  <c r="U840" i="1"/>
  <c r="U842" i="1"/>
  <c r="U844" i="1"/>
  <c r="U846" i="1"/>
  <c r="U848" i="1"/>
  <c r="U1624" i="1"/>
  <c r="U1101" i="1"/>
  <c r="U1107" i="1"/>
  <c r="U1629" i="1"/>
  <c r="U1630" i="1"/>
  <c r="U1631" i="1"/>
  <c r="U1632" i="1"/>
  <c r="U1633" i="1"/>
  <c r="U1157" i="1"/>
  <c r="U1634" i="1"/>
  <c r="U1635" i="1"/>
  <c r="U1207" i="1"/>
  <c r="U1636" i="1"/>
  <c r="U1625" i="1"/>
  <c r="U1275" i="1"/>
  <c r="U1637" i="1"/>
  <c r="U1638" i="1"/>
  <c r="U1639" i="1"/>
  <c r="U1640" i="1"/>
  <c r="U1626" i="1"/>
  <c r="U1641" i="1"/>
  <c r="U1642" i="1"/>
  <c r="U1450" i="1"/>
  <c r="U1643" i="1"/>
  <c r="U1644" i="1"/>
  <c r="U1627" i="1"/>
  <c r="U1645" i="1"/>
  <c r="U1456" i="1"/>
  <c r="U1508" i="1"/>
  <c r="U1512" i="1"/>
  <c r="U1648" i="1"/>
  <c r="U1393" i="1"/>
  <c r="U1386" i="1"/>
  <c r="U1656" i="1"/>
  <c r="U1657" i="1"/>
  <c r="U1658" i="1"/>
  <c r="U2231" i="1"/>
  <c r="U2225" i="1"/>
  <c r="U1065" i="1"/>
  <c r="U1000" i="1"/>
  <c r="U307" i="1"/>
  <c r="U308" i="1"/>
  <c r="U1298" i="1"/>
  <c r="U1671" i="1"/>
  <c r="U1514" i="1"/>
  <c r="U1345" i="1"/>
  <c r="U1066" i="1"/>
  <c r="U1672" i="1"/>
  <c r="U1387" i="1"/>
  <c r="U1670" i="1"/>
  <c r="U1669" i="1"/>
  <c r="U306" i="1"/>
  <c r="U1568" i="1"/>
  <c r="U1663" i="1"/>
  <c r="U1759" i="1"/>
  <c r="U1148" i="1"/>
  <c r="U1079" i="1"/>
  <c r="U310" i="1"/>
  <c r="U315" i="1"/>
  <c r="U765" i="1"/>
  <c r="U703" i="1"/>
  <c r="U314" i="1"/>
  <c r="U313" i="1"/>
  <c r="U1684" i="1"/>
  <c r="U1683" i="1"/>
  <c r="U1692" i="1"/>
  <c r="U1691" i="1"/>
  <c r="U1682" i="1"/>
  <c r="U1681" i="1"/>
  <c r="U1680" i="1"/>
  <c r="U516" i="1"/>
  <c r="U1924" i="1"/>
  <c r="U1925" i="1"/>
  <c r="U1926" i="1"/>
  <c r="U317" i="1"/>
  <c r="U318" i="1"/>
  <c r="U319" i="1"/>
  <c r="U616" i="1"/>
  <c r="U543" i="1"/>
  <c r="U801" i="1"/>
  <c r="U764" i="1"/>
  <c r="U780" i="1"/>
  <c r="U1102" i="1"/>
  <c r="U1179" i="1"/>
  <c r="U1197" i="1"/>
  <c r="U1209" i="1"/>
  <c r="U1217" i="1"/>
  <c r="U1316" i="1"/>
  <c r="U1317" i="1"/>
  <c r="U1322" i="1"/>
  <c r="U1325" i="1"/>
  <c r="U1328" i="1"/>
  <c r="U1330" i="1"/>
  <c r="U1343" i="1"/>
  <c r="U1453" i="1"/>
  <c r="U1510" i="1"/>
  <c r="U325" i="1"/>
  <c r="U324" i="1"/>
  <c r="U323" i="1"/>
  <c r="U1693" i="1"/>
  <c r="U1676" i="1"/>
  <c r="U1796" i="1"/>
  <c r="U1798" i="1"/>
  <c r="U1795" i="1"/>
  <c r="U1797" i="1"/>
  <c r="U1695" i="1"/>
  <c r="U1694" i="1"/>
  <c r="U1696" i="1"/>
  <c r="U1697" i="1"/>
  <c r="U1698" i="1"/>
  <c r="U1700" i="1"/>
  <c r="U1699" i="1"/>
  <c r="U1702" i="1"/>
  <c r="U1701" i="1"/>
  <c r="U1727" i="1"/>
  <c r="U326" i="1"/>
  <c r="U1726" i="1"/>
  <c r="U1725" i="1"/>
  <c r="U1724" i="1"/>
  <c r="U1723" i="1"/>
  <c r="U1722" i="1"/>
  <c r="U1721" i="1"/>
  <c r="U1720" i="1"/>
  <c r="U1719" i="1"/>
  <c r="U1718" i="1"/>
  <c r="U1717" i="1"/>
  <c r="U1716" i="1"/>
  <c r="U1715" i="1"/>
  <c r="U1714" i="1"/>
  <c r="U327" i="1"/>
  <c r="U817" i="1"/>
  <c r="U679" i="1"/>
  <c r="U657" i="1"/>
  <c r="U1775" i="1"/>
  <c r="U627" i="1"/>
  <c r="U617" i="1"/>
  <c r="U1735" i="1"/>
  <c r="U1542" i="1"/>
  <c r="U1545" i="1"/>
  <c r="U1546" i="1"/>
  <c r="U1549" i="1"/>
  <c r="U1606" i="1"/>
  <c r="U1609" i="1"/>
  <c r="U1765" i="1"/>
  <c r="U1777" i="1"/>
  <c r="U1776" i="1"/>
  <c r="U1839" i="1"/>
  <c r="U1840" i="1"/>
  <c r="U1883" i="1"/>
  <c r="U1882" i="1"/>
  <c r="U1879" i="1"/>
  <c r="U1874" i="1"/>
  <c r="U1877" i="1"/>
  <c r="U1878" i="1"/>
  <c r="U1876" i="1"/>
  <c r="U1880" i="1"/>
  <c r="U1881" i="1"/>
  <c r="U1884" i="1"/>
  <c r="U1734" i="1"/>
  <c r="U1733" i="1"/>
  <c r="U1732" i="1"/>
  <c r="U1731" i="1"/>
  <c r="U1730" i="1"/>
  <c r="U1729" i="1"/>
  <c r="U1728" i="1"/>
  <c r="U1912" i="1"/>
  <c r="U1915" i="1"/>
  <c r="U1911" i="1"/>
  <c r="U1914" i="1"/>
  <c r="U2123" i="1"/>
  <c r="U2124" i="1"/>
  <c r="U2125" i="1"/>
  <c r="U2126" i="1"/>
  <c r="U2128" i="1"/>
  <c r="U2129" i="1"/>
  <c r="U2132" i="1"/>
  <c r="U2133" i="1"/>
  <c r="U2134" i="1"/>
  <c r="U2135" i="1"/>
  <c r="U2136" i="1"/>
  <c r="U2138" i="1"/>
  <c r="U2141" i="1"/>
  <c r="U2143" i="1"/>
  <c r="U2177" i="1"/>
  <c r="U2197" i="1"/>
  <c r="U2207" i="1"/>
  <c r="U2206" i="1"/>
  <c r="U2205" i="1"/>
  <c r="U2204" i="1"/>
  <c r="U2203" i="1"/>
  <c r="U2202" i="1"/>
  <c r="U2199" i="1"/>
  <c r="U2198" i="1"/>
  <c r="U2200" i="1"/>
  <c r="U2263" i="1"/>
  <c r="U2325" i="1"/>
  <c r="U2327" i="1"/>
  <c r="U2493" i="1"/>
  <c r="U2544" i="1"/>
  <c r="U2555" i="1"/>
  <c r="U2554" i="1"/>
  <c r="U2614" i="1"/>
  <c r="U1736" i="1"/>
  <c r="U2040" i="1"/>
  <c r="U2612" i="1"/>
  <c r="U2613" i="1"/>
  <c r="U2675" i="1"/>
  <c r="U2723" i="1"/>
  <c r="U2724" i="1"/>
  <c r="U2725" i="1"/>
  <c r="U2726" i="1"/>
  <c r="U1050" i="1"/>
  <c r="U1049" i="1"/>
  <c r="U1063" i="1"/>
  <c r="U1062" i="1"/>
  <c r="U1061" i="1"/>
  <c r="U1060" i="1"/>
  <c r="U1059" i="1"/>
  <c r="U1058" i="1"/>
  <c r="U1057" i="1"/>
  <c r="U1055" i="1"/>
  <c r="U1054" i="1"/>
  <c r="U1053" i="1"/>
  <c r="U1052" i="1"/>
  <c r="U1051" i="1"/>
  <c r="U1056" i="1"/>
  <c r="U1375" i="1"/>
  <c r="U1374" i="1"/>
  <c r="U1373" i="1"/>
  <c r="U1424" i="1"/>
  <c r="U1423" i="1"/>
  <c r="U1422" i="1"/>
  <c r="U1304" i="1"/>
  <c r="U1737" i="1"/>
  <c r="U1760" i="1"/>
  <c r="U1761" i="1"/>
  <c r="U1762" i="1"/>
  <c r="U1763" i="1"/>
  <c r="U1068" i="1"/>
  <c r="U1770" i="1"/>
  <c r="U1394" i="1"/>
  <c r="U1134" i="1"/>
  <c r="U1076" i="1"/>
  <c r="U1685" i="1"/>
  <c r="U1182" i="1"/>
  <c r="U1789" i="1"/>
  <c r="U1097" i="1"/>
  <c r="U1792" i="1"/>
  <c r="U1791" i="1"/>
  <c r="U1790" i="1"/>
  <c r="U1793" i="1"/>
  <c r="U1834" i="1"/>
  <c r="U1363" i="1"/>
  <c r="U1362" i="1"/>
  <c r="U1360" i="1"/>
  <c r="U1361" i="1"/>
  <c r="U1359" i="1"/>
  <c r="U1358" i="1"/>
  <c r="U1357" i="1"/>
  <c r="U1356" i="1"/>
  <c r="U1355" i="1"/>
  <c r="U1354" i="1"/>
  <c r="U1353" i="1"/>
  <c r="U1352" i="1"/>
  <c r="U1833" i="1"/>
  <c r="U1832" i="1"/>
  <c r="U1831" i="1"/>
  <c r="U1830" i="1"/>
  <c r="U1829" i="1"/>
  <c r="U1828" i="1"/>
  <c r="U1827" i="1"/>
  <c r="U1826" i="1"/>
  <c r="U1825" i="1"/>
  <c r="U1824" i="1"/>
  <c r="U1823" i="1"/>
  <c r="U1822" i="1"/>
  <c r="U1821" i="1"/>
  <c r="U781" i="1"/>
  <c r="U1115" i="1"/>
  <c r="U340" i="1"/>
  <c r="U1649" i="1"/>
  <c r="U1651" i="1"/>
  <c r="U1653" i="1"/>
  <c r="U1654" i="1"/>
  <c r="U1655" i="1"/>
  <c r="U2201" i="1"/>
  <c r="U1458" i="1"/>
  <c r="U2326" i="1"/>
  <c r="U2494" i="1"/>
  <c r="U1039" i="1"/>
  <c r="U1382" i="1"/>
  <c r="U1852" i="1"/>
  <c r="U1851" i="1"/>
  <c r="U1850" i="1"/>
  <c r="U1849" i="1"/>
  <c r="U1848" i="1"/>
  <c r="U1847" i="1"/>
  <c r="U1846" i="1"/>
  <c r="U1845" i="1"/>
  <c r="U1844" i="1"/>
  <c r="U343" i="1"/>
  <c r="U1041" i="1"/>
  <c r="U1124" i="1"/>
  <c r="U1145" i="1"/>
  <c r="U1455" i="1"/>
  <c r="U1457" i="1"/>
  <c r="U2673" i="1"/>
  <c r="U1473" i="1"/>
  <c r="U1475" i="1"/>
  <c r="U2717" i="1"/>
  <c r="U735" i="1"/>
  <c r="U654" i="1"/>
  <c r="U1871" i="1"/>
  <c r="U1870" i="1"/>
  <c r="U1869" i="1"/>
  <c r="U1868" i="1"/>
  <c r="U1867" i="1"/>
  <c r="U1866" i="1"/>
  <c r="U1865" i="1"/>
  <c r="U1864" i="1"/>
  <c r="U1863" i="1"/>
  <c r="U1862" i="1"/>
  <c r="U2840" i="1"/>
  <c r="U1872" i="1"/>
  <c r="U1088" i="1"/>
  <c r="U1873" i="1"/>
  <c r="U354" i="1"/>
  <c r="U1885" i="1"/>
  <c r="U619" i="1"/>
  <c r="U2294" i="1"/>
  <c r="U2288" i="1"/>
  <c r="U2290" i="1"/>
  <c r="U2293" i="1"/>
  <c r="U2287" i="1"/>
  <c r="U2283" i="1"/>
  <c r="U2292" i="1"/>
  <c r="U2286" i="1"/>
  <c r="U2291" i="1"/>
  <c r="U2285" i="1"/>
  <c r="U2284" i="1"/>
  <c r="U2282" i="1"/>
  <c r="U2281" i="1"/>
  <c r="U2280" i="1"/>
  <c r="U2279" i="1"/>
  <c r="U2278" i="1"/>
  <c r="U1896" i="1"/>
  <c r="U1895" i="1"/>
  <c r="U1891" i="1"/>
  <c r="U1894" i="1"/>
  <c r="U1893" i="1"/>
  <c r="U1899" i="1"/>
  <c r="U1900" i="1"/>
  <c r="U1901" i="1"/>
  <c r="U1902" i="1"/>
  <c r="U2289" i="1"/>
  <c r="U2277" i="1"/>
  <c r="U2276" i="1"/>
  <c r="U1898" i="1"/>
  <c r="U1897" i="1"/>
  <c r="U1906" i="1"/>
  <c r="U2295" i="1"/>
  <c r="U1905" i="1"/>
  <c r="U3201" i="1"/>
  <c r="U3202" i="1"/>
  <c r="U1908" i="1"/>
  <c r="U290" i="1"/>
  <c r="U289" i="1"/>
  <c r="U288" i="1"/>
  <c r="U124" i="1"/>
  <c r="U123" i="1"/>
  <c r="U122" i="1"/>
  <c r="U26" i="1"/>
  <c r="U21" i="1"/>
  <c r="U20" i="1"/>
  <c r="U19" i="1"/>
  <c r="U18" i="1"/>
  <c r="U17" i="1"/>
  <c r="U16" i="1"/>
  <c r="U12" i="1"/>
  <c r="U1753" i="1"/>
  <c r="U1754" i="1"/>
  <c r="U1755" i="1"/>
  <c r="U1781" i="1"/>
  <c r="U1837" i="1"/>
  <c r="U1838" i="1"/>
  <c r="U1910" i="1"/>
  <c r="U1966" i="1"/>
  <c r="U2119" i="1"/>
  <c r="U706" i="1"/>
  <c r="U2165" i="1"/>
  <c r="U2313" i="1"/>
  <c r="U2324" i="1"/>
  <c r="U2492" i="1"/>
  <c r="U2567" i="1"/>
  <c r="U2572" i="1"/>
  <c r="U2571" i="1"/>
  <c r="U2570" i="1"/>
  <c r="U2569" i="1"/>
  <c r="U2568" i="1"/>
  <c r="U2566" i="1"/>
  <c r="U2565" i="1"/>
  <c r="U2564" i="1"/>
  <c r="U2563" i="1"/>
  <c r="U2562" i="1"/>
  <c r="U2561" i="1"/>
  <c r="U2560" i="1"/>
  <c r="U2559" i="1"/>
  <c r="U2558" i="1"/>
  <c r="U2557" i="1"/>
  <c r="U2556" i="1"/>
  <c r="U2577" i="1"/>
  <c r="U2573" i="1"/>
  <c r="U2574" i="1"/>
  <c r="U2592" i="1"/>
  <c r="U2589" i="1"/>
  <c r="U2621" i="1"/>
  <c r="U2678" i="1"/>
  <c r="U2676" i="1"/>
  <c r="U2686" i="1"/>
  <c r="U2685" i="1"/>
  <c r="U2684" i="1"/>
  <c r="U2683" i="1"/>
  <c r="U2682" i="1"/>
  <c r="U2681" i="1"/>
  <c r="U2689" i="1"/>
  <c r="U2687" i="1"/>
  <c r="U2688" i="1"/>
  <c r="U2680" i="1"/>
  <c r="U2679" i="1"/>
  <c r="U1927" i="1"/>
  <c r="U2691" i="1"/>
  <c r="U2692" i="1"/>
  <c r="U2841" i="1"/>
  <c r="U2989" i="1"/>
  <c r="U3107" i="1"/>
  <c r="U3127" i="1"/>
  <c r="U3125" i="1"/>
  <c r="U3126" i="1"/>
  <c r="U3117" i="1"/>
  <c r="U3145" i="1"/>
  <c r="U3204" i="1"/>
  <c r="U3206" i="1"/>
  <c r="U3205" i="1"/>
  <c r="U3208" i="1"/>
  <c r="U3207" i="1"/>
  <c r="U3209" i="1"/>
  <c r="U3210" i="1"/>
  <c r="U3263" i="1"/>
  <c r="U3267" i="1"/>
  <c r="U3266" i="1"/>
  <c r="U3268" i="1"/>
  <c r="U3269" i="1"/>
  <c r="U3270" i="1"/>
  <c r="U3271" i="1"/>
  <c r="U3290" i="1"/>
  <c r="U1018" i="1"/>
  <c r="U1017" i="1"/>
  <c r="U1016" i="1"/>
  <c r="U1118" i="1"/>
  <c r="U1117" i="1"/>
  <c r="U1127" i="1"/>
  <c r="U1126" i="1"/>
  <c r="U1136" i="1"/>
  <c r="U1143" i="1"/>
  <c r="U1142" i="1"/>
  <c r="U1156" i="1"/>
  <c r="U1195" i="1"/>
  <c r="U1200" i="1"/>
  <c r="U1215" i="1"/>
  <c r="U1214" i="1"/>
  <c r="U1218" i="1"/>
  <c r="U1309" i="1"/>
  <c r="U1333" i="1"/>
  <c r="U1335" i="1"/>
  <c r="U1347" i="1"/>
  <c r="U1346" i="1"/>
  <c r="U1348" i="1"/>
  <c r="U1367" i="1"/>
  <c r="U1252" i="1"/>
  <c r="U1282" i="1"/>
  <c r="U1399" i="1"/>
  <c r="U1440" i="1"/>
  <c r="U1445" i="1"/>
  <c r="U1462" i="1"/>
  <c r="U1463" i="1"/>
  <c r="U1498" i="1"/>
  <c r="U1503" i="1"/>
  <c r="U1502" i="1"/>
  <c r="U125" i="1"/>
  <c r="U121" i="1"/>
  <c r="U120" i="1"/>
  <c r="U119" i="1"/>
  <c r="U118" i="1"/>
  <c r="U2196" i="1"/>
  <c r="U294" i="1"/>
  <c r="U779" i="1"/>
  <c r="U1251" i="1"/>
  <c r="U1398" i="1"/>
  <c r="U2272" i="1"/>
  <c r="U2271" i="1"/>
  <c r="U2270" i="1"/>
  <c r="U2269" i="1"/>
  <c r="U2268" i="1"/>
  <c r="U2267" i="1"/>
  <c r="U2266" i="1"/>
  <c r="U1935" i="1"/>
  <c r="U1934" i="1"/>
  <c r="U1938" i="1"/>
  <c r="U1939" i="1"/>
  <c r="U1933" i="1"/>
  <c r="U1932" i="1"/>
  <c r="U1941" i="1"/>
  <c r="U2273" i="1"/>
  <c r="U1942" i="1"/>
  <c r="U1385" i="1"/>
  <c r="U1384" i="1"/>
  <c r="U1151" i="1"/>
  <c r="U1150" i="1"/>
  <c r="U1516" i="1"/>
  <c r="U1515" i="1"/>
  <c r="U1391" i="1"/>
  <c r="U1383" i="1"/>
  <c r="U1372" i="1"/>
  <c r="U1371" i="1"/>
  <c r="U1311" i="1"/>
  <c r="U1306" i="1"/>
  <c r="U1221" i="1"/>
  <c r="U1211" i="1"/>
  <c r="U1149" i="1"/>
  <c r="U1135" i="1"/>
  <c r="U1075" i="1"/>
  <c r="U1074" i="1"/>
  <c r="U1045" i="1"/>
  <c r="U368" i="1"/>
  <c r="U818" i="1"/>
  <c r="U594" i="1"/>
  <c r="U1666" i="1"/>
  <c r="U1667" i="1"/>
  <c r="U2714" i="1"/>
  <c r="U648" i="1"/>
  <c r="U729" i="1"/>
  <c r="U711" i="1"/>
  <c r="U699" i="1"/>
  <c r="U597" i="1"/>
  <c r="U748" i="1"/>
  <c r="U369" i="1"/>
  <c r="U70" i="1"/>
  <c r="U2029" i="1"/>
  <c r="U2028" i="1"/>
  <c r="U2027" i="1"/>
  <c r="U2026" i="1"/>
  <c r="U2025" i="1"/>
  <c r="U2030" i="1"/>
  <c r="U2031" i="1"/>
  <c r="U2032" i="1"/>
  <c r="U2033" i="1"/>
  <c r="U2034" i="1"/>
  <c r="U2035" i="1"/>
  <c r="U2036" i="1"/>
  <c r="U2037" i="1"/>
  <c r="U2038" i="1"/>
  <c r="U2039" i="1"/>
  <c r="U1116" i="1"/>
  <c r="U1248" i="1"/>
  <c r="U1247" i="1"/>
  <c r="U1246" i="1"/>
  <c r="U1245" i="1"/>
  <c r="U1244" i="1"/>
  <c r="U1243" i="1"/>
  <c r="U1242" i="1"/>
  <c r="U1241" i="1"/>
  <c r="U1240" i="1"/>
  <c r="U1239" i="1"/>
  <c r="U1238" i="1"/>
  <c r="U1237" i="1"/>
  <c r="U1236" i="1"/>
  <c r="U1235" i="1"/>
  <c r="U1234" i="1"/>
  <c r="U1233" i="1"/>
  <c r="U1232" i="1"/>
  <c r="U1231" i="1"/>
  <c r="U1230" i="1"/>
  <c r="U1229" i="1"/>
  <c r="U1228" i="1"/>
  <c r="U1227" i="1"/>
  <c r="U1226" i="1"/>
  <c r="U1225" i="1"/>
  <c r="U1224" i="1"/>
  <c r="U1223" i="1"/>
  <c r="U1389" i="1"/>
  <c r="U828" i="1"/>
  <c r="U827" i="1"/>
  <c r="U822" i="1"/>
  <c r="U849" i="1"/>
  <c r="U847" i="1"/>
  <c r="U845" i="1"/>
  <c r="U843" i="1"/>
  <c r="U841" i="1"/>
  <c r="U838" i="1"/>
  <c r="U835" i="1"/>
  <c r="U831" i="1"/>
  <c r="U825" i="1"/>
  <c r="U1388" i="1"/>
  <c r="U370" i="1"/>
  <c r="U371" i="1"/>
  <c r="U731" i="1"/>
  <c r="U25" i="1"/>
  <c r="U24" i="1"/>
  <c r="U23" i="1"/>
  <c r="U22" i="1"/>
  <c r="U15" i="1"/>
  <c r="U14" i="1"/>
  <c r="U13" i="1"/>
  <c r="U11" i="1"/>
  <c r="U10" i="1"/>
  <c r="U9" i="1"/>
  <c r="U8" i="1"/>
  <c r="U7" i="1"/>
  <c r="U6" i="1"/>
  <c r="U5" i="1"/>
  <c r="U4" i="1"/>
  <c r="U1007" i="1"/>
  <c r="U1006" i="1"/>
  <c r="U559" i="1"/>
  <c r="U1161" i="1"/>
  <c r="U713" i="1"/>
  <c r="U1443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620" i="1"/>
  <c r="U3285" i="1"/>
  <c r="U1012" i="1"/>
  <c r="U1011" i="1"/>
  <c r="U1010" i="1"/>
  <c r="U1009" i="1"/>
  <c r="U1008" i="1"/>
  <c r="U534" i="1"/>
  <c r="U533" i="1"/>
  <c r="U532" i="1"/>
  <c r="U551" i="1"/>
  <c r="U550" i="1"/>
  <c r="U549" i="1"/>
  <c r="U554" i="1"/>
  <c r="U553" i="1"/>
  <c r="U552" i="1"/>
  <c r="U557" i="1"/>
  <c r="U556" i="1"/>
  <c r="U555" i="1"/>
  <c r="U562" i="1"/>
  <c r="U561" i="1"/>
  <c r="U560" i="1"/>
  <c r="U1089" i="1"/>
  <c r="U1090" i="1"/>
  <c r="U1091" i="1"/>
  <c r="U1092" i="1"/>
  <c r="U1093" i="1"/>
  <c r="U1094" i="1"/>
  <c r="U635" i="1"/>
  <c r="U634" i="1"/>
  <c r="U633" i="1"/>
  <c r="U682" i="1"/>
  <c r="U681" i="1"/>
  <c r="U680" i="1"/>
  <c r="U685" i="1"/>
  <c r="U684" i="1"/>
  <c r="U683" i="1"/>
  <c r="U688" i="1"/>
  <c r="U687" i="1"/>
  <c r="U686" i="1"/>
  <c r="U716" i="1"/>
  <c r="U715" i="1"/>
  <c r="U714" i="1"/>
  <c r="U1395" i="1"/>
  <c r="U792" i="1"/>
  <c r="U791" i="1"/>
  <c r="U790" i="1"/>
  <c r="U809" i="1"/>
  <c r="U808" i="1"/>
  <c r="U807" i="1"/>
  <c r="U812" i="1"/>
  <c r="U811" i="1"/>
  <c r="U810" i="1"/>
  <c r="U815" i="1"/>
  <c r="U814" i="1"/>
  <c r="U813" i="1"/>
  <c r="U56" i="1"/>
  <c r="U55" i="1"/>
  <c r="U2151" i="1"/>
  <c r="U215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71" i="1"/>
  <c r="U1098" i="1"/>
  <c r="U1199" i="1"/>
  <c r="U1337" i="1"/>
  <c r="U1444" i="1"/>
  <c r="U1501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1014" i="1"/>
  <c r="U1013" i="1"/>
  <c r="U1250" i="1"/>
  <c r="U1249" i="1"/>
  <c r="U1281" i="1"/>
  <c r="U1280" i="1"/>
  <c r="U1397" i="1"/>
  <c r="U1396" i="1"/>
  <c r="U97" i="1"/>
  <c r="U96" i="1"/>
  <c r="U95" i="1"/>
  <c r="U94" i="1"/>
  <c r="U93" i="1"/>
  <c r="U92" i="1"/>
  <c r="U778" i="1"/>
  <c r="U777" i="1"/>
  <c r="U776" i="1"/>
  <c r="U775" i="1"/>
  <c r="U774" i="1"/>
  <c r="U773" i="1"/>
  <c r="U1082" i="1"/>
  <c r="U2264" i="1"/>
  <c r="U1392" i="1"/>
  <c r="U1152" i="1"/>
  <c r="U1080" i="1"/>
  <c r="U1552" i="1"/>
  <c r="U2265" i="1"/>
  <c r="U782" i="1"/>
  <c r="U99" i="1"/>
  <c r="U98" i="1"/>
  <c r="U117" i="1"/>
  <c r="U116" i="1"/>
  <c r="U2178" i="1"/>
  <c r="U2186" i="1"/>
  <c r="U2712" i="1"/>
  <c r="U1162" i="1"/>
  <c r="U622" i="1"/>
  <c r="U378" i="1"/>
  <c r="U1140" i="1"/>
  <c r="U609" i="1"/>
  <c r="U524" i="1"/>
  <c r="U127" i="1"/>
  <c r="U518" i="1"/>
  <c r="U563" i="1"/>
  <c r="U595" i="1"/>
  <c r="U746" i="1"/>
  <c r="U759" i="1"/>
  <c r="U1349" i="1"/>
  <c r="U1310" i="1"/>
  <c r="U1312" i="1"/>
  <c r="U1042" i="1"/>
  <c r="U1158" i="1"/>
  <c r="U1266" i="1"/>
  <c r="U1294" i="1"/>
  <c r="U1417" i="1"/>
  <c r="U1647" i="1"/>
  <c r="U3260" i="1"/>
  <c r="U1019" i="1"/>
  <c r="U133" i="1"/>
  <c r="U132" i="1"/>
  <c r="U131" i="1"/>
  <c r="U130" i="1"/>
  <c r="U129" i="1"/>
  <c r="U128" i="1"/>
  <c r="U138" i="1"/>
  <c r="U137" i="1"/>
  <c r="U2323" i="1"/>
  <c r="U1141" i="1"/>
  <c r="U2185" i="1"/>
  <c r="U2179" i="1"/>
  <c r="U2180" i="1"/>
  <c r="U2183" i="1"/>
  <c r="U2184" i="1"/>
  <c r="U2189" i="1"/>
  <c r="U2188" i="1"/>
  <c r="U2190" i="1"/>
  <c r="U2191" i="1"/>
  <c r="U2193" i="1"/>
  <c r="U2194" i="1"/>
  <c r="U2187" i="1"/>
  <c r="U1038" i="1"/>
  <c r="U1181" i="1"/>
  <c r="U623" i="1"/>
  <c r="U1020" i="1"/>
  <c r="U150" i="1"/>
  <c r="U149" i="1"/>
  <c r="U148" i="1"/>
  <c r="U147" i="1"/>
  <c r="U535" i="1"/>
  <c r="U1163" i="1"/>
  <c r="U637" i="1"/>
  <c r="U636" i="1"/>
  <c r="U718" i="1"/>
  <c r="U717" i="1"/>
  <c r="U793" i="1"/>
  <c r="U2957" i="1"/>
  <c r="U268" i="1"/>
  <c r="U1940" i="1"/>
  <c r="U1930" i="1"/>
  <c r="U1936" i="1"/>
  <c r="U1929" i="1"/>
  <c r="U2055" i="1"/>
  <c r="U2054" i="1"/>
  <c r="U2053" i="1"/>
  <c r="U2057" i="1"/>
  <c r="U2056" i="1"/>
  <c r="U2158" i="1"/>
  <c r="U2157" i="1"/>
  <c r="U2148" i="1"/>
  <c r="U2147" i="1"/>
  <c r="U2146" i="1"/>
  <c r="U2145" i="1"/>
  <c r="U2156" i="1"/>
  <c r="U2164" i="1"/>
  <c r="U2155" i="1"/>
  <c r="U2154" i="1"/>
  <c r="U2152" i="1"/>
  <c r="U2163" i="1"/>
  <c r="U2162" i="1"/>
  <c r="U2159" i="1"/>
  <c r="U3278" i="1"/>
  <c r="U3276" i="1"/>
  <c r="U3274" i="1"/>
  <c r="U3279" i="1"/>
  <c r="U3283" i="1"/>
  <c r="U3284" i="1"/>
  <c r="U400" i="1"/>
  <c r="U399" i="1"/>
  <c r="U1085" i="1"/>
  <c r="U415" i="1"/>
  <c r="U167" i="1"/>
  <c r="U166" i="1"/>
  <c r="U165" i="1"/>
  <c r="U164" i="1"/>
  <c r="U163" i="1"/>
  <c r="U162" i="1"/>
  <c r="U161" i="1"/>
  <c r="U160" i="1"/>
  <c r="U159" i="1"/>
  <c r="U529" i="1"/>
  <c r="U1842" i="1"/>
  <c r="U1843" i="1"/>
  <c r="U614" i="1"/>
  <c r="U2050" i="1"/>
  <c r="U2049" i="1"/>
  <c r="U2048" i="1"/>
  <c r="U2047" i="1"/>
  <c r="U2046" i="1"/>
  <c r="U624" i="1"/>
  <c r="U788" i="1"/>
  <c r="U536" i="1"/>
  <c r="U564" i="1"/>
  <c r="U1253" i="1"/>
  <c r="U1283" i="1"/>
  <c r="U1400" i="1"/>
  <c r="U794" i="1"/>
  <c r="U1517" i="1"/>
  <c r="U2020" i="1"/>
  <c r="U2019" i="1"/>
  <c r="U2018" i="1"/>
  <c r="U2017" i="1"/>
  <c r="U2016" i="1"/>
  <c r="U3304" i="1"/>
  <c r="U3303" i="1"/>
  <c r="U3302" i="1"/>
  <c r="U3301" i="1"/>
  <c r="U3300" i="1"/>
  <c r="U3299" i="1"/>
  <c r="U3298" i="1"/>
  <c r="U3297" i="1"/>
  <c r="U3296" i="1"/>
  <c r="U3295" i="1"/>
  <c r="U2118" i="1"/>
  <c r="U2117" i="1"/>
  <c r="U2116" i="1"/>
  <c r="U2115" i="1"/>
  <c r="U2114" i="1"/>
  <c r="U2113" i="1"/>
  <c r="U2112" i="1"/>
  <c r="U2111" i="1"/>
  <c r="U2110" i="1"/>
  <c r="U2109" i="1"/>
  <c r="U1971" i="1"/>
  <c r="U1806" i="1"/>
  <c r="U1805" i="1"/>
  <c r="U1804" i="1"/>
  <c r="U1803" i="1"/>
  <c r="U1802" i="1"/>
  <c r="U1801" i="1"/>
  <c r="U1800" i="1"/>
  <c r="U1799" i="1"/>
  <c r="U1970" i="1"/>
  <c r="U2012" i="1"/>
  <c r="U2008" i="1"/>
  <c r="U2007" i="1"/>
  <c r="U2003" i="1"/>
  <c r="U2002" i="1"/>
  <c r="U1998" i="1"/>
  <c r="U1993" i="1"/>
  <c r="U1989" i="1"/>
  <c r="U1983" i="1"/>
  <c r="U1980" i="1"/>
  <c r="U1976" i="1"/>
  <c r="U1972" i="1"/>
  <c r="U1928" i="1"/>
  <c r="U1937" i="1"/>
  <c r="U2501" i="1"/>
  <c r="U1807" i="1"/>
  <c r="U1808" i="1"/>
  <c r="U1809" i="1"/>
  <c r="U2502" i="1"/>
  <c r="U2503" i="1"/>
  <c r="U1810" i="1"/>
  <c r="U1811" i="1"/>
  <c r="U1815" i="1"/>
  <c r="U2504" i="1"/>
  <c r="U2505" i="1"/>
  <c r="U1812" i="1"/>
  <c r="U1813" i="1"/>
  <c r="U1814" i="1"/>
  <c r="U1438" i="1"/>
  <c r="U1364" i="1"/>
  <c r="U1110" i="1"/>
  <c r="U1072" i="1"/>
  <c r="U1004" i="1"/>
  <c r="U530" i="1"/>
  <c r="U625" i="1"/>
  <c r="U789" i="1"/>
  <c r="U1043" i="1"/>
  <c r="U547" i="1"/>
  <c r="U608" i="1"/>
  <c r="U1269" i="1"/>
  <c r="U1420" i="1"/>
  <c r="U757" i="1"/>
  <c r="U805" i="1"/>
  <c r="U1529" i="1"/>
  <c r="U1222" i="1"/>
  <c r="U1137" i="1"/>
  <c r="U839" i="1"/>
  <c r="U836" i="1"/>
  <c r="U833" i="1"/>
  <c r="U829" i="1"/>
  <c r="U823" i="1"/>
  <c r="U821" i="1"/>
  <c r="U418" i="1"/>
  <c r="U419" i="1"/>
  <c r="U420" i="1"/>
  <c r="U421" i="1"/>
  <c r="U1376" i="1"/>
  <c r="U1160" i="1"/>
  <c r="U3313" i="1"/>
  <c r="U3312" i="1"/>
  <c r="U3311" i="1"/>
  <c r="U3310" i="1"/>
  <c r="U3309" i="1"/>
  <c r="U3308" i="1"/>
  <c r="U3307" i="1"/>
  <c r="U3306" i="1"/>
  <c r="U1499" i="1"/>
  <c r="U1198" i="1"/>
  <c r="U1159" i="1"/>
  <c r="U1069" i="1"/>
  <c r="U1003" i="1"/>
  <c r="U422" i="1"/>
  <c r="U175" i="1"/>
  <c r="U174" i="1"/>
  <c r="U173" i="1"/>
  <c r="U172" i="1"/>
  <c r="U171" i="1"/>
  <c r="U1021" i="1"/>
  <c r="U1083" i="1"/>
  <c r="U176" i="1"/>
  <c r="U537" i="1"/>
  <c r="U1164" i="1"/>
  <c r="U638" i="1"/>
  <c r="U719" i="1"/>
  <c r="U795" i="1"/>
  <c r="U1442" i="1"/>
  <c r="U182" i="1"/>
  <c r="U181" i="1"/>
  <c r="U180" i="1"/>
  <c r="U179" i="1"/>
  <c r="U178" i="1"/>
  <c r="U177" i="1"/>
  <c r="U2021" i="1"/>
  <c r="U1022" i="1"/>
  <c r="U565" i="1"/>
  <c r="U2241" i="1"/>
  <c r="U2245" i="1"/>
  <c r="U2250" i="1"/>
  <c r="U578" i="1"/>
  <c r="U651" i="1"/>
  <c r="U1270" i="1"/>
  <c r="U733" i="1"/>
  <c r="U1421" i="1"/>
  <c r="U273" i="1"/>
  <c r="U261" i="1"/>
  <c r="U239" i="1"/>
  <c r="U224" i="1"/>
  <c r="U187" i="1"/>
  <c r="U185" i="1"/>
  <c r="U2301" i="1"/>
  <c r="U139" i="1"/>
  <c r="U126" i="1"/>
  <c r="U115" i="1"/>
  <c r="U54" i="1"/>
  <c r="U2330" i="1"/>
  <c r="U2329" i="1"/>
  <c r="U2328" i="1"/>
  <c r="U1543" i="1"/>
  <c r="U1544" i="1"/>
  <c r="U1547" i="1"/>
  <c r="U1548" i="1"/>
  <c r="U1550" i="1"/>
  <c r="U1551" i="1"/>
  <c r="U1553" i="1"/>
  <c r="U2331" i="1"/>
  <c r="U2332" i="1"/>
  <c r="U1556" i="1"/>
  <c r="U1555" i="1"/>
  <c r="U1554" i="1"/>
  <c r="U1557" i="1"/>
  <c r="U1558" i="1"/>
  <c r="U1559" i="1"/>
  <c r="U1560" i="1"/>
  <c r="U1561" i="1"/>
  <c r="U2333" i="1"/>
  <c r="U1562" i="1"/>
  <c r="U1565" i="1"/>
  <c r="U1566" i="1"/>
  <c r="U1570" i="1"/>
  <c r="U1573" i="1"/>
  <c r="U1572" i="1"/>
  <c r="U1574" i="1"/>
  <c r="U1576" i="1"/>
  <c r="U1575" i="1"/>
  <c r="U526" i="1"/>
  <c r="U1579" i="1"/>
  <c r="U1578" i="1"/>
  <c r="U1577" i="1"/>
  <c r="U1589" i="1"/>
  <c r="U1581" i="1"/>
  <c r="U1580" i="1"/>
  <c r="U1584" i="1"/>
  <c r="U1585" i="1"/>
  <c r="U1587" i="1"/>
  <c r="U1592" i="1"/>
  <c r="U1594" i="1"/>
  <c r="U1596" i="1"/>
  <c r="U1586" i="1"/>
  <c r="U1590" i="1"/>
  <c r="U1588" i="1"/>
  <c r="U1591" i="1"/>
  <c r="U1593" i="1"/>
  <c r="U1595" i="1"/>
  <c r="U1597" i="1"/>
  <c r="U1582" i="1"/>
  <c r="U1583" i="1"/>
  <c r="U1598" i="1"/>
  <c r="U1599" i="1"/>
  <c r="U1600" i="1"/>
  <c r="U1601" i="1"/>
  <c r="U1602" i="1"/>
  <c r="U1603" i="1"/>
  <c r="U1605" i="1"/>
  <c r="U1604" i="1"/>
  <c r="U1608" i="1"/>
  <c r="U1607" i="1"/>
  <c r="U1610" i="1"/>
  <c r="U1650" i="1"/>
  <c r="U1652" i="1"/>
  <c r="U1659" i="1"/>
  <c r="U1660" i="1"/>
  <c r="U1674" i="1"/>
  <c r="U1675" i="1"/>
  <c r="U1677" i="1"/>
  <c r="U2487" i="1"/>
  <c r="U2334" i="1"/>
  <c r="U1707" i="1"/>
  <c r="U1706" i="1"/>
  <c r="U1710" i="1"/>
  <c r="U1705" i="1"/>
  <c r="U1704" i="1"/>
  <c r="U1711" i="1"/>
  <c r="U1708" i="1"/>
  <c r="U1709" i="1"/>
  <c r="U1713" i="1"/>
  <c r="U1712" i="1"/>
  <c r="U1764" i="1"/>
  <c r="U1772" i="1"/>
  <c r="U1773" i="1"/>
  <c r="U1771" i="1"/>
  <c r="U1774" i="1"/>
  <c r="U1778" i="1"/>
  <c r="U1779" i="1"/>
  <c r="U1785" i="1"/>
  <c r="U1786" i="1"/>
  <c r="U1787" i="1"/>
  <c r="U1788" i="1"/>
  <c r="U1794" i="1"/>
  <c r="U2335" i="1"/>
  <c r="U1818" i="1"/>
  <c r="U1817" i="1"/>
  <c r="U1816" i="1"/>
  <c r="U1820" i="1"/>
  <c r="U1819" i="1"/>
  <c r="U1836" i="1"/>
  <c r="U2336" i="1"/>
  <c r="U1841" i="1"/>
  <c r="U1853" i="1"/>
  <c r="U1854" i="1"/>
  <c r="U1855" i="1"/>
  <c r="U1856" i="1"/>
  <c r="U1857" i="1"/>
  <c r="U1858" i="1"/>
  <c r="U1859" i="1"/>
  <c r="U1860" i="1"/>
  <c r="U1861" i="1"/>
  <c r="U1875" i="1"/>
  <c r="U2337" i="1"/>
  <c r="U1909" i="1"/>
  <c r="U1913" i="1"/>
  <c r="U1916" i="1"/>
  <c r="U1918" i="1"/>
  <c r="U1917" i="1"/>
  <c r="U1920" i="1"/>
  <c r="U1919" i="1"/>
  <c r="U1921" i="1"/>
  <c r="U1922" i="1"/>
  <c r="U1923" i="1"/>
  <c r="U1931" i="1"/>
  <c r="U2338" i="1"/>
  <c r="U2042" i="1"/>
  <c r="U2339" i="1"/>
  <c r="U2340" i="1"/>
  <c r="U2051" i="1"/>
  <c r="U2052" i="1"/>
  <c r="U2342" i="1"/>
  <c r="U2108" i="1"/>
  <c r="U2348" i="1"/>
  <c r="U2349" i="1"/>
  <c r="U2350" i="1"/>
  <c r="U2351" i="1"/>
  <c r="U2352" i="1"/>
  <c r="U2353" i="1"/>
  <c r="U2354" i="1"/>
  <c r="U2355" i="1"/>
  <c r="U2356" i="1"/>
  <c r="U2357" i="1"/>
  <c r="U2358" i="1"/>
  <c r="U2359" i="1"/>
  <c r="U2360" i="1"/>
  <c r="U2361" i="1"/>
  <c r="U2362" i="1"/>
  <c r="U2363" i="1"/>
  <c r="U2364" i="1"/>
  <c r="U2365" i="1"/>
  <c r="U2366" i="1"/>
  <c r="U2367" i="1"/>
  <c r="U2168" i="1"/>
  <c r="U2169" i="1"/>
  <c r="U2170" i="1"/>
  <c r="U2171" i="1"/>
  <c r="U2172" i="1"/>
  <c r="U2173" i="1"/>
  <c r="U2174" i="1"/>
  <c r="U2175" i="1"/>
  <c r="U2176" i="1"/>
  <c r="U2166" i="1"/>
  <c r="U2167" i="1"/>
  <c r="U2368" i="1"/>
  <c r="U2369" i="1"/>
  <c r="U2370" i="1"/>
  <c r="U632" i="1"/>
  <c r="U2371" i="1"/>
  <c r="U656" i="1"/>
  <c r="U2383" i="1"/>
  <c r="U2260" i="1"/>
  <c r="U2224" i="1"/>
  <c r="U2223" i="1"/>
  <c r="U2222" i="1"/>
  <c r="U2221" i="1"/>
  <c r="U2220" i="1"/>
  <c r="U2219" i="1"/>
  <c r="U2218" i="1"/>
  <c r="U2259" i="1"/>
  <c r="U2217" i="1"/>
  <c r="U2216" i="1"/>
  <c r="U2258" i="1"/>
  <c r="U2215" i="1"/>
  <c r="U2408" i="1"/>
  <c r="U2407" i="1"/>
  <c r="U2214" i="1"/>
  <c r="U2213" i="1"/>
  <c r="U2212" i="1"/>
  <c r="U2262" i="1"/>
  <c r="U2400" i="1"/>
  <c r="U2399" i="1"/>
  <c r="U2398" i="1"/>
  <c r="U2254" i="1"/>
  <c r="U2253" i="1"/>
  <c r="U2252" i="1"/>
  <c r="U2257" i="1"/>
  <c r="U2397" i="1"/>
  <c r="U2396" i="1"/>
  <c r="U2405" i="1"/>
  <c r="U2404" i="1"/>
  <c r="U2403" i="1"/>
  <c r="U2402" i="1"/>
  <c r="U2401" i="1"/>
  <c r="U2419" i="1"/>
  <c r="U2418" i="1"/>
  <c r="U2417" i="1"/>
  <c r="U2416" i="1"/>
  <c r="U2415" i="1"/>
  <c r="U2414" i="1"/>
  <c r="U2413" i="1"/>
  <c r="U2412" i="1"/>
  <c r="U2411" i="1"/>
  <c r="U2410" i="1"/>
  <c r="U2209" i="1"/>
  <c r="U2377" i="1"/>
  <c r="U2409" i="1"/>
  <c r="U2376" i="1"/>
  <c r="U2375" i="1"/>
  <c r="U2374" i="1"/>
  <c r="U2373" i="1"/>
  <c r="U2372" i="1"/>
  <c r="U2390" i="1"/>
  <c r="U2232" i="1"/>
  <c r="U2233" i="1"/>
  <c r="U2234" i="1"/>
  <c r="U2235" i="1"/>
  <c r="U2236" i="1"/>
  <c r="U2395" i="1"/>
  <c r="U2391" i="1"/>
  <c r="U2393" i="1"/>
  <c r="U2379" i="1"/>
  <c r="U2378" i="1"/>
  <c r="U2211" i="1"/>
  <c r="U2210" i="1"/>
  <c r="U2237" i="1"/>
  <c r="U2238" i="1"/>
  <c r="U2239" i="1"/>
  <c r="U2240" i="1"/>
  <c r="U2243" i="1"/>
  <c r="U2242" i="1"/>
  <c r="U2261" i="1"/>
  <c r="U2248" i="1"/>
  <c r="U2406" i="1"/>
  <c r="U2255" i="1"/>
  <c r="U2420" i="1"/>
  <c r="U2421" i="1"/>
  <c r="U2422" i="1"/>
  <c r="U2425" i="1"/>
  <c r="U2427" i="1"/>
  <c r="U2320" i="1"/>
  <c r="U2321" i="1"/>
  <c r="U2322" i="1"/>
  <c r="U2426" i="1"/>
  <c r="U2428" i="1"/>
  <c r="U2429" i="1"/>
  <c r="U707" i="1"/>
  <c r="U708" i="1"/>
  <c r="U709" i="1"/>
  <c r="U2530" i="1"/>
  <c r="U2433" i="1"/>
  <c r="U2434" i="1"/>
  <c r="U2432" i="1"/>
  <c r="U2431" i="1"/>
  <c r="U2430" i="1"/>
  <c r="U2540" i="1"/>
  <c r="U2539" i="1"/>
  <c r="U2538" i="1"/>
  <c r="U2537" i="1"/>
  <c r="U2536" i="1"/>
  <c r="U2535" i="1"/>
  <c r="U2534" i="1"/>
  <c r="U2533" i="1"/>
  <c r="U2532" i="1"/>
  <c r="U2531" i="1"/>
  <c r="U2550" i="1"/>
  <c r="U2549" i="1"/>
  <c r="U2548" i="1"/>
  <c r="U2547" i="1"/>
  <c r="U2546" i="1"/>
  <c r="U2545" i="1"/>
  <c r="U2551" i="1"/>
  <c r="U2552" i="1"/>
  <c r="U2553" i="1"/>
  <c r="U2541" i="1"/>
  <c r="U2542" i="1"/>
  <c r="U2543" i="1"/>
  <c r="U2435" i="1"/>
  <c r="U2436" i="1"/>
  <c r="U2615" i="1"/>
  <c r="U2616" i="1"/>
  <c r="U2617" i="1"/>
  <c r="U2618" i="1"/>
  <c r="U2619" i="1"/>
  <c r="U2437" i="1"/>
  <c r="U2622" i="1"/>
  <c r="U2674" i="1"/>
  <c r="U2439" i="1"/>
  <c r="U2438" i="1"/>
  <c r="U2440" i="1"/>
  <c r="U2441" i="1"/>
  <c r="U2445" i="1"/>
  <c r="U2443" i="1"/>
  <c r="U2444" i="1"/>
  <c r="U2446" i="1"/>
  <c r="U2447" i="1"/>
  <c r="U2448" i="1"/>
  <c r="U2449" i="1"/>
  <c r="U2450" i="1"/>
  <c r="U2451" i="1"/>
  <c r="U744" i="1"/>
  <c r="U531" i="1"/>
  <c r="U2812" i="1"/>
  <c r="U2835" i="1"/>
  <c r="U2833" i="1"/>
  <c r="U2831" i="1"/>
  <c r="U2829" i="1"/>
  <c r="U2827" i="1"/>
  <c r="U2811" i="1"/>
  <c r="U2839" i="1"/>
  <c r="U2838" i="1"/>
  <c r="U2837" i="1"/>
  <c r="U2836" i="1"/>
  <c r="U2810" i="1"/>
  <c r="U2809" i="1"/>
  <c r="U2824" i="1"/>
  <c r="U2822" i="1"/>
  <c r="U2820" i="1"/>
  <c r="U2818" i="1"/>
  <c r="U2808" i="1"/>
  <c r="U2807" i="1"/>
  <c r="U2452" i="1"/>
  <c r="U2806" i="1"/>
  <c r="U2453" i="1"/>
  <c r="U2825" i="1"/>
  <c r="U2823" i="1"/>
  <c r="U2821" i="1"/>
  <c r="U2819" i="1"/>
  <c r="U2815" i="1"/>
  <c r="U2826" i="1"/>
  <c r="U2834" i="1"/>
  <c r="U2832" i="1"/>
  <c r="U2830" i="1"/>
  <c r="U2828" i="1"/>
  <c r="U2814" i="1"/>
  <c r="U2813" i="1"/>
  <c r="U2816" i="1"/>
  <c r="U2817" i="1"/>
  <c r="U2454" i="1"/>
  <c r="U2455" i="1"/>
  <c r="U2456" i="1"/>
  <c r="U2936" i="1"/>
  <c r="U1441" i="1"/>
  <c r="U2458" i="1"/>
  <c r="U2459" i="1"/>
  <c r="U2460" i="1"/>
  <c r="U2461" i="1"/>
  <c r="U2462" i="1"/>
  <c r="U2463" i="1"/>
  <c r="U2464" i="1"/>
  <c r="U2465" i="1"/>
  <c r="U2480" i="1"/>
  <c r="U2469" i="1"/>
  <c r="U2470" i="1"/>
  <c r="U2471" i="1"/>
  <c r="U2472" i="1"/>
  <c r="U2473" i="1"/>
  <c r="U2474" i="1"/>
  <c r="U2475" i="1"/>
  <c r="U2476" i="1"/>
  <c r="U2477" i="1"/>
  <c r="U2478" i="1"/>
  <c r="U2466" i="1"/>
  <c r="U2479" i="1"/>
  <c r="U2468" i="1"/>
  <c r="U2467" i="1"/>
  <c r="U2481" i="1"/>
  <c r="U2482" i="1"/>
  <c r="U2483" i="1"/>
  <c r="U2484" i="1"/>
  <c r="U2485" i="1"/>
  <c r="U819" i="1"/>
  <c r="U2486" i="1"/>
  <c r="U183" i="1"/>
  <c r="U184" i="1"/>
  <c r="U566" i="1"/>
  <c r="U2488" i="1"/>
  <c r="U2489" i="1"/>
  <c r="U2490" i="1"/>
  <c r="U2491" i="1"/>
  <c r="U640" i="1"/>
  <c r="U639" i="1"/>
  <c r="U186" i="1"/>
  <c r="U721" i="1"/>
  <c r="U720" i="1"/>
  <c r="U199" i="1"/>
  <c r="U198" i="1"/>
  <c r="U197" i="1"/>
  <c r="U196" i="1"/>
  <c r="U195" i="1"/>
  <c r="U194" i="1"/>
  <c r="U193" i="1"/>
  <c r="U192" i="1"/>
  <c r="U191" i="1"/>
  <c r="U190" i="1"/>
  <c r="U189" i="1"/>
  <c r="U1023" i="1"/>
  <c r="U1099" i="1"/>
  <c r="U1201" i="1"/>
  <c r="U1254" i="1"/>
  <c r="U1338" i="1"/>
  <c r="U1401" i="1"/>
  <c r="U1446" i="1"/>
  <c r="U1504" i="1"/>
  <c r="U1530" i="1"/>
  <c r="U2498" i="1"/>
  <c r="U2497" i="1"/>
  <c r="U202" i="1"/>
  <c r="U201" i="1"/>
  <c r="U200" i="1"/>
  <c r="U2499" i="1"/>
  <c r="U2500" i="1"/>
  <c r="U1024" i="1"/>
  <c r="U538" i="1"/>
  <c r="U596" i="1"/>
  <c r="U747" i="1"/>
  <c r="U796" i="1"/>
  <c r="U204" i="1"/>
  <c r="U203" i="1"/>
  <c r="U1025" i="1"/>
  <c r="U539" i="1"/>
  <c r="U641" i="1"/>
  <c r="U722" i="1"/>
  <c r="U797" i="1"/>
  <c r="U214" i="1"/>
  <c r="U213" i="1"/>
  <c r="U212" i="1"/>
  <c r="U211" i="1"/>
  <c r="U210" i="1"/>
  <c r="U209" i="1"/>
  <c r="U208" i="1"/>
  <c r="U207" i="1"/>
  <c r="U206" i="1"/>
  <c r="U205" i="1"/>
  <c r="U223" i="1"/>
  <c r="U222" i="1"/>
  <c r="U221" i="1"/>
  <c r="U220" i="1"/>
  <c r="U219" i="1"/>
  <c r="U218" i="1"/>
  <c r="U217" i="1"/>
  <c r="U216" i="1"/>
  <c r="U215" i="1"/>
  <c r="U1167" i="1"/>
  <c r="U1166" i="1"/>
  <c r="U1165" i="1"/>
  <c r="U1203" i="1"/>
  <c r="U1202" i="1"/>
  <c r="U2944" i="1"/>
  <c r="U2512" i="1"/>
  <c r="U2511" i="1"/>
  <c r="U2517" i="1"/>
  <c r="U2510" i="1"/>
  <c r="U2520" i="1"/>
  <c r="U2521" i="1"/>
  <c r="U2524" i="1"/>
  <c r="U2525" i="1"/>
  <c r="U2526" i="1"/>
  <c r="U2528" i="1"/>
  <c r="U2529" i="1"/>
  <c r="U225" i="1"/>
  <c r="U1027" i="1"/>
  <c r="U1026" i="1"/>
  <c r="U540" i="1"/>
  <c r="U1168" i="1"/>
  <c r="U798" i="1"/>
  <c r="U1476" i="1"/>
  <c r="U231" i="1"/>
  <c r="U230" i="1"/>
  <c r="U229" i="1"/>
  <c r="U228" i="1"/>
  <c r="U227" i="1"/>
  <c r="U226" i="1"/>
  <c r="U238" i="1"/>
  <c r="U237" i="1"/>
  <c r="U236" i="1"/>
  <c r="U235" i="1"/>
  <c r="U234" i="1"/>
  <c r="U233" i="1"/>
  <c r="U232" i="1"/>
  <c r="U170" i="1"/>
  <c r="U169" i="1"/>
  <c r="U168" i="1"/>
  <c r="U2275" i="1"/>
  <c r="U2274" i="1"/>
  <c r="U2319" i="1"/>
  <c r="U2318" i="1"/>
  <c r="U2317" i="1"/>
  <c r="U2316" i="1"/>
  <c r="U2315" i="1"/>
  <c r="U2314" i="1"/>
  <c r="U2651" i="1"/>
  <c r="U2650" i="1"/>
  <c r="U2652" i="1"/>
  <c r="U2718" i="1"/>
  <c r="U2719" i="1"/>
  <c r="U2713" i="1"/>
  <c r="U2715" i="1"/>
  <c r="U2716" i="1"/>
  <c r="U1646" i="1"/>
  <c r="U2208" i="1"/>
  <c r="U1668" i="1"/>
  <c r="U1005" i="1"/>
  <c r="U2657" i="1"/>
  <c r="U2656" i="1"/>
  <c r="U2655" i="1"/>
  <c r="U2658" i="1"/>
  <c r="U2659" i="1"/>
  <c r="U1029" i="1"/>
  <c r="U1028" i="1"/>
  <c r="U541" i="1"/>
  <c r="U567" i="1"/>
  <c r="U1169" i="1"/>
  <c r="U643" i="1"/>
  <c r="U642" i="1"/>
  <c r="U724" i="1"/>
  <c r="U723" i="1"/>
  <c r="U799" i="1"/>
  <c r="U146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1015" i="1"/>
  <c r="U262" i="1"/>
  <c r="U245" i="1"/>
  <c r="U244" i="1"/>
  <c r="U243" i="1"/>
  <c r="U242" i="1"/>
  <c r="U241" i="1"/>
  <c r="U240" i="1"/>
  <c r="U1084" i="1"/>
  <c r="U246" i="1"/>
  <c r="U1174" i="1"/>
  <c r="U1173" i="1"/>
  <c r="U1172" i="1"/>
  <c r="U1171" i="1"/>
  <c r="U1170" i="1"/>
  <c r="U1404" i="1"/>
  <c r="U1403" i="1"/>
  <c r="U1402" i="1"/>
  <c r="U1466" i="1"/>
  <c r="U1467" i="1"/>
  <c r="U1468" i="1"/>
  <c r="U2720" i="1"/>
  <c r="U1531" i="1"/>
  <c r="U1302" i="1"/>
  <c r="U1216" i="1"/>
  <c r="U832" i="1"/>
  <c r="U542" i="1"/>
  <c r="U644" i="1"/>
  <c r="U1255" i="1"/>
  <c r="U1284" i="1"/>
  <c r="U725" i="1"/>
  <c r="U1405" i="1"/>
  <c r="U800" i="1"/>
  <c r="U1518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706" i="1"/>
  <c r="U2707" i="1"/>
  <c r="U2708" i="1"/>
  <c r="U2709" i="1"/>
  <c r="U1030" i="1"/>
  <c r="U645" i="1"/>
  <c r="U726" i="1"/>
  <c r="U264" i="1"/>
  <c r="U263" i="1"/>
  <c r="U2721" i="1"/>
  <c r="U1469" i="1"/>
  <c r="U1175" i="1"/>
  <c r="U1188" i="1"/>
  <c r="U1189" i="1"/>
  <c r="U1190" i="1"/>
  <c r="U1191" i="1"/>
  <c r="U1192" i="1"/>
  <c r="U1193" i="1"/>
  <c r="U1194" i="1"/>
  <c r="U1488" i="1"/>
  <c r="U1487" i="1"/>
  <c r="U1495" i="1"/>
  <c r="U1494" i="1"/>
  <c r="U2722" i="1"/>
  <c r="U1471" i="1"/>
  <c r="U1470" i="1"/>
  <c r="U1483" i="1"/>
  <c r="U1484" i="1"/>
  <c r="U2734" i="1"/>
  <c r="U265" i="1"/>
  <c r="U2737" i="1"/>
  <c r="U2736" i="1"/>
  <c r="U2735" i="1"/>
  <c r="U2739" i="1"/>
  <c r="U2738" i="1"/>
  <c r="U2107" i="1"/>
  <c r="U2740" i="1"/>
  <c r="U2741" i="1"/>
  <c r="U1103" i="1"/>
  <c r="U2742" i="1"/>
  <c r="U2744" i="1"/>
  <c r="U1271" i="1"/>
  <c r="U2746" i="1"/>
  <c r="U2747" i="1"/>
  <c r="U2748" i="1"/>
  <c r="U2750" i="1"/>
  <c r="U2751" i="1"/>
  <c r="U2752" i="1"/>
  <c r="U2762" i="1"/>
  <c r="U2764" i="1"/>
  <c r="U1489" i="1"/>
  <c r="U1490" i="1"/>
  <c r="U267" i="1"/>
  <c r="U266" i="1"/>
  <c r="U1031" i="1"/>
  <c r="U1114" i="1"/>
  <c r="U2966" i="1"/>
  <c r="U2965" i="1"/>
  <c r="U2943" i="1"/>
  <c r="U2942" i="1"/>
  <c r="U2935" i="1"/>
  <c r="U1087" i="1"/>
  <c r="U1086" i="1"/>
  <c r="U2931" i="1"/>
  <c r="U2930" i="1"/>
  <c r="U2927" i="1"/>
  <c r="U2926" i="1"/>
  <c r="U2924" i="1"/>
  <c r="U2923" i="1"/>
  <c r="U2875" i="1"/>
  <c r="U2919" i="1"/>
  <c r="U2879" i="1"/>
  <c r="U2918" i="1"/>
  <c r="U2917" i="1"/>
  <c r="U2916" i="1"/>
  <c r="U2915" i="1"/>
  <c r="U2914" i="1"/>
  <c r="U2913" i="1"/>
  <c r="U2912" i="1"/>
  <c r="U2911" i="1"/>
  <c r="U2908" i="1"/>
  <c r="U2907" i="1"/>
  <c r="U2906" i="1"/>
  <c r="U2905" i="1"/>
  <c r="U2904" i="1"/>
  <c r="U2903" i="1"/>
  <c r="U2902" i="1"/>
  <c r="U2901" i="1"/>
  <c r="U2900" i="1"/>
  <c r="U2899" i="1"/>
  <c r="U2898" i="1"/>
  <c r="U2897" i="1"/>
  <c r="U2896" i="1"/>
  <c r="U2895" i="1"/>
  <c r="U2894" i="1"/>
  <c r="U2893" i="1"/>
  <c r="U2892" i="1"/>
  <c r="U2891" i="1"/>
  <c r="U2890" i="1"/>
  <c r="U2889" i="1"/>
  <c r="U2888" i="1"/>
  <c r="U1769" i="1"/>
  <c r="U1768" i="1"/>
  <c r="U1767" i="1"/>
  <c r="U1766" i="1"/>
  <c r="U2887" i="1"/>
  <c r="U2886" i="1"/>
  <c r="U2885" i="1"/>
  <c r="U1703" i="1"/>
  <c r="U2882" i="1"/>
  <c r="U2883" i="1"/>
  <c r="U2884" i="1"/>
  <c r="U2874" i="1"/>
  <c r="U2880" i="1"/>
  <c r="U1679" i="1"/>
  <c r="U2881" i="1"/>
  <c r="U2878" i="1"/>
  <c r="U1678" i="1"/>
  <c r="U2877" i="1"/>
  <c r="U2876" i="1"/>
  <c r="U2868" i="1"/>
  <c r="U2867" i="1"/>
  <c r="U2866" i="1"/>
  <c r="U2865" i="1"/>
  <c r="U2864" i="1"/>
  <c r="U2863" i="1"/>
  <c r="U2862" i="1"/>
  <c r="U2861" i="1"/>
  <c r="U2860" i="1"/>
  <c r="U279" i="1"/>
  <c r="U1436" i="1"/>
  <c r="U1435" i="1"/>
  <c r="U1434" i="1"/>
  <c r="U1433" i="1"/>
  <c r="U2941" i="1"/>
  <c r="U278" i="1"/>
  <c r="U277" i="1"/>
  <c r="U276" i="1"/>
  <c r="U275" i="1"/>
  <c r="U274" i="1"/>
  <c r="U991" i="1"/>
  <c r="U272" i="1"/>
  <c r="U271" i="1"/>
  <c r="U270" i="1"/>
  <c r="U269" i="1"/>
  <c r="U157" i="1"/>
  <c r="U156" i="1"/>
  <c r="U155" i="1"/>
  <c r="U154" i="1"/>
  <c r="U153" i="1"/>
  <c r="U152" i="1"/>
  <c r="U151" i="1"/>
  <c r="U146" i="1"/>
  <c r="U145" i="1"/>
  <c r="U144" i="1"/>
  <c r="U143" i="1"/>
  <c r="U142" i="1"/>
  <c r="U141" i="1"/>
  <c r="U140" i="1"/>
  <c r="U136" i="1"/>
  <c r="U135" i="1"/>
  <c r="U134" i="1"/>
  <c r="U2064" i="1"/>
  <c r="U2063" i="1"/>
  <c r="U2062" i="1"/>
  <c r="U2061" i="1"/>
  <c r="U2060" i="1"/>
  <c r="U2059" i="1"/>
  <c r="U2058" i="1"/>
  <c r="U2855" i="1"/>
  <c r="U2854" i="1"/>
  <c r="U2853" i="1"/>
  <c r="U2852" i="1"/>
  <c r="U2851" i="1"/>
  <c r="U2850" i="1"/>
  <c r="U2856" i="1"/>
  <c r="U2457" i="1"/>
  <c r="U284" i="1"/>
  <c r="U283" i="1"/>
  <c r="U282" i="1"/>
  <c r="U281" i="1"/>
  <c r="U280" i="1"/>
  <c r="U2986" i="1"/>
  <c r="U1032" i="1"/>
  <c r="U3019" i="1"/>
  <c r="U3061" i="1"/>
  <c r="U3053" i="1"/>
  <c r="U3018" i="1"/>
  <c r="U3017" i="1"/>
  <c r="U3016" i="1"/>
  <c r="U3015" i="1"/>
  <c r="U2392" i="1"/>
  <c r="U3098" i="1"/>
  <c r="U3083" i="1"/>
  <c r="U3014" i="1"/>
  <c r="U3013" i="1"/>
  <c r="U3012" i="1"/>
  <c r="U3011" i="1"/>
  <c r="U3010" i="1"/>
  <c r="U3009" i="1"/>
  <c r="U3008" i="1"/>
  <c r="U3007" i="1"/>
  <c r="U3006" i="1"/>
  <c r="U3097" i="1"/>
  <c r="U3087" i="1"/>
  <c r="U3082" i="1"/>
  <c r="U3005" i="1"/>
  <c r="U3004" i="1"/>
  <c r="U3003" i="1"/>
  <c r="U3002" i="1"/>
  <c r="U3001" i="1"/>
  <c r="U3000" i="1"/>
  <c r="U2999" i="1"/>
  <c r="U2998" i="1"/>
  <c r="U2997" i="1"/>
  <c r="U2996" i="1"/>
  <c r="U2995" i="1"/>
  <c r="U2994" i="1"/>
  <c r="U2993" i="1"/>
  <c r="U2992" i="1"/>
  <c r="U2991" i="1"/>
  <c r="U2990" i="1"/>
  <c r="U293" i="1"/>
  <c r="U292" i="1"/>
  <c r="U291" i="1"/>
  <c r="U3069" i="1"/>
  <c r="U285" i="1"/>
  <c r="U569" i="1"/>
  <c r="U568" i="1"/>
  <c r="U647" i="1"/>
  <c r="U646" i="1"/>
  <c r="U728" i="1"/>
  <c r="U727" i="1"/>
  <c r="U286" i="1"/>
  <c r="U1256" i="1"/>
  <c r="U1285" i="1"/>
  <c r="U1303" i="1"/>
  <c r="U1406" i="1"/>
  <c r="U1519" i="1"/>
  <c r="U1532" i="1"/>
  <c r="U3070" i="1"/>
  <c r="U3071" i="1"/>
  <c r="U3072" i="1"/>
  <c r="U3073" i="1"/>
  <c r="U3075" i="1"/>
  <c r="U3076" i="1"/>
  <c r="U3077" i="1"/>
  <c r="U3081" i="1"/>
  <c r="U3062" i="1"/>
  <c r="U3054" i="1"/>
  <c r="U3084" i="1"/>
  <c r="U3086" i="1"/>
  <c r="U3063" i="1"/>
  <c r="U3055" i="1"/>
  <c r="U3088" i="1"/>
  <c r="U3091" i="1"/>
  <c r="U3093" i="1"/>
  <c r="U3094" i="1"/>
  <c r="U3096" i="1"/>
  <c r="U3064" i="1"/>
  <c r="U3056" i="1"/>
  <c r="U3099" i="1"/>
  <c r="U3102" i="1"/>
  <c r="U3103" i="1"/>
  <c r="U3104" i="1"/>
  <c r="U3105" i="1"/>
  <c r="U3106" i="1"/>
  <c r="U3109" i="1"/>
  <c r="U3110" i="1"/>
  <c r="U3111" i="1"/>
  <c r="U3067" i="1"/>
  <c r="U3066" i="1"/>
  <c r="U3065" i="1"/>
  <c r="U3059" i="1"/>
  <c r="U3058" i="1"/>
  <c r="U3057" i="1"/>
  <c r="U3112" i="1"/>
  <c r="U3068" i="1"/>
  <c r="U3060" i="1"/>
  <c r="U3115" i="1"/>
  <c r="U1279" i="1"/>
  <c r="U1219" i="1"/>
  <c r="U1033" i="1"/>
  <c r="U3261" i="1"/>
  <c r="U1176" i="1"/>
  <c r="U558" i="1"/>
  <c r="U816" i="1"/>
  <c r="U1492" i="1"/>
  <c r="U1496" i="1"/>
  <c r="U1497" i="1"/>
  <c r="U2763" i="1"/>
  <c r="U3166" i="1"/>
  <c r="U3180" i="1"/>
  <c r="U3199" i="1"/>
  <c r="U3198" i="1"/>
  <c r="U3195" i="1"/>
  <c r="U3192" i="1"/>
  <c r="U3191" i="1"/>
  <c r="U3189" i="1"/>
  <c r="U3187" i="1"/>
  <c r="U3183" i="1"/>
  <c r="U3167" i="1"/>
  <c r="U3168" i="1"/>
  <c r="U3169" i="1"/>
  <c r="U3170" i="1"/>
  <c r="U3171" i="1"/>
  <c r="U3172" i="1"/>
  <c r="U3173" i="1"/>
  <c r="U3174" i="1"/>
  <c r="U3175" i="1"/>
  <c r="U3176" i="1"/>
  <c r="U3177" i="1"/>
  <c r="U3178" i="1"/>
  <c r="U3179" i="1"/>
  <c r="U3181" i="1"/>
  <c r="U3188" i="1"/>
  <c r="U3193" i="1"/>
  <c r="U3197" i="1"/>
  <c r="U3200" i="1"/>
  <c r="U287" i="1"/>
  <c r="U3247" i="1"/>
  <c r="U3243" i="1"/>
  <c r="U3225" i="1"/>
  <c r="U3227" i="1"/>
  <c r="U3228" i="1"/>
  <c r="U3229" i="1"/>
  <c r="U3226" i="1"/>
  <c r="U3230" i="1"/>
  <c r="U3231" i="1"/>
  <c r="U3232" i="1"/>
  <c r="U3233" i="1"/>
  <c r="U3234" i="1"/>
  <c r="U3235" i="1"/>
  <c r="U3237" i="1"/>
  <c r="U3238" i="1"/>
  <c r="U3239" i="1"/>
  <c r="U3240" i="1"/>
  <c r="U3241" i="1"/>
  <c r="U3242" i="1"/>
  <c r="U3245" i="1"/>
  <c r="U3249" i="1"/>
  <c r="U3256" i="1"/>
  <c r="U3272" i="1"/>
  <c r="U3273" i="1"/>
  <c r="U2765" i="1"/>
  <c r="U1472" i="1"/>
  <c r="U3262" i="1"/>
  <c r="U784" i="1"/>
  <c r="U1493" i="1"/>
  <c r="U1491" i="1"/>
  <c r="U783" i="1"/>
  <c r="U1486" i="1"/>
  <c r="U3282" i="1"/>
  <c r="U3281" i="1"/>
  <c r="U3280" i="1"/>
  <c r="U3286" i="1"/>
  <c r="U3287" i="1"/>
  <c r="U3289" i="1"/>
  <c r="U3291" i="1"/>
  <c r="U3292" i="1"/>
  <c r="U3293" i="1"/>
  <c r="U3294" i="1"/>
  <c r="U3305" i="1"/>
  <c r="U188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265" i="1"/>
  <c r="U3264" i="1"/>
  <c r="U3259" i="1"/>
  <c r="U3258" i="1"/>
  <c r="U3257" i="1"/>
  <c r="U3255" i="1"/>
  <c r="U3254" i="1"/>
  <c r="U3253" i="1"/>
  <c r="U3244" i="1"/>
  <c r="U3252" i="1"/>
  <c r="U3251" i="1"/>
  <c r="U3250" i="1"/>
  <c r="U3248" i="1"/>
  <c r="U3236" i="1"/>
  <c r="U3246" i="1"/>
  <c r="U3224" i="1"/>
  <c r="U3223" i="1"/>
  <c r="U3222" i="1"/>
  <c r="U3221" i="1"/>
  <c r="U3220" i="1"/>
  <c r="U3219" i="1"/>
  <c r="U3218" i="1"/>
  <c r="U3217" i="1"/>
  <c r="U3216" i="1"/>
  <c r="U3215" i="1"/>
  <c r="U3214" i="1"/>
  <c r="U3213" i="1"/>
  <c r="U3212" i="1"/>
  <c r="U3211" i="1"/>
  <c r="U3203" i="1"/>
  <c r="U3182" i="1"/>
  <c r="U3196" i="1"/>
  <c r="U3194" i="1"/>
  <c r="U3190" i="1"/>
  <c r="U3186" i="1"/>
  <c r="U3185" i="1"/>
  <c r="U3184" i="1"/>
  <c r="U3159" i="1"/>
  <c r="U3152" i="1"/>
  <c r="U3150" i="1"/>
  <c r="U3151" i="1"/>
  <c r="U3158" i="1"/>
  <c r="U3149" i="1"/>
  <c r="U3157" i="1"/>
  <c r="U3156" i="1"/>
  <c r="U3134" i="1"/>
  <c r="U3133" i="1"/>
  <c r="U3132" i="1"/>
  <c r="U3131" i="1"/>
  <c r="U3130" i="1"/>
  <c r="U3129" i="1"/>
  <c r="U3128" i="1"/>
  <c r="U3124" i="1"/>
  <c r="U3123" i="1"/>
  <c r="U3122" i="1"/>
  <c r="U3121" i="1"/>
  <c r="U3120" i="1"/>
  <c r="U3119" i="1"/>
  <c r="U3118" i="1"/>
  <c r="U3116" i="1"/>
  <c r="U3021" i="1"/>
  <c r="U2981" i="1"/>
  <c r="U2980" i="1"/>
  <c r="U2971" i="1"/>
  <c r="U2979" i="1"/>
  <c r="U2978" i="1"/>
  <c r="U2977" i="1"/>
  <c r="U2976" i="1"/>
  <c r="U2973" i="1"/>
  <c r="U2962" i="1"/>
  <c r="U2972" i="1"/>
  <c r="U2961" i="1"/>
  <c r="U2857" i="1"/>
  <c r="U2960" i="1"/>
  <c r="U2959" i="1"/>
  <c r="U2858" i="1"/>
  <c r="U2859" i="1"/>
  <c r="U2945" i="1"/>
  <c r="U2968" i="1"/>
  <c r="U2967" i="1"/>
  <c r="U2842" i="1"/>
  <c r="U2843" i="1"/>
  <c r="U2844" i="1"/>
  <c r="U2845" i="1"/>
  <c r="U2846" i="1"/>
  <c r="U2848" i="1"/>
  <c r="U2847" i="1"/>
  <c r="U2804" i="1"/>
  <c r="U2798" i="1"/>
  <c r="U2793" i="1"/>
  <c r="U2805" i="1"/>
  <c r="U2803" i="1"/>
  <c r="U2802" i="1"/>
  <c r="U2801" i="1"/>
  <c r="U2800" i="1"/>
  <c r="U2799" i="1"/>
  <c r="U2794" i="1"/>
  <c r="U2797" i="1"/>
  <c r="U2796" i="1"/>
  <c r="U2795" i="1"/>
  <c r="U2792" i="1"/>
  <c r="U2791" i="1"/>
  <c r="U2790" i="1"/>
  <c r="U2789" i="1"/>
  <c r="U2788" i="1"/>
  <c r="U2787" i="1"/>
  <c r="U2786" i="1"/>
  <c r="U2785" i="1"/>
  <c r="U2784" i="1"/>
  <c r="U2783" i="1"/>
  <c r="U2782" i="1"/>
  <c r="U2781" i="1"/>
  <c r="U2780" i="1"/>
  <c r="U2779" i="1"/>
  <c r="U2778" i="1"/>
  <c r="U2777" i="1"/>
  <c r="U2766" i="1"/>
  <c r="U2769" i="1"/>
  <c r="U2768" i="1"/>
  <c r="U2772" i="1"/>
  <c r="U2771" i="1"/>
  <c r="U2770" i="1"/>
  <c r="U2767" i="1"/>
  <c r="U2761" i="1"/>
  <c r="U2760" i="1"/>
  <c r="U2759" i="1"/>
  <c r="U2758" i="1"/>
  <c r="U2757" i="1"/>
  <c r="U2710" i="1"/>
  <c r="U2711" i="1"/>
  <c r="U2705" i="1"/>
  <c r="U2704" i="1"/>
  <c r="U2703" i="1"/>
  <c r="U2702" i="1"/>
  <c r="U2701" i="1"/>
  <c r="U2700" i="1"/>
  <c r="U2699" i="1"/>
  <c r="U2698" i="1"/>
  <c r="U2697" i="1"/>
  <c r="U2696" i="1"/>
  <c r="U2695" i="1"/>
  <c r="U2694" i="1"/>
  <c r="U2693" i="1"/>
  <c r="U2690" i="1"/>
  <c r="U2611" i="1"/>
  <c r="U2610" i="1"/>
  <c r="U2609" i="1"/>
  <c r="U2608" i="1"/>
  <c r="U2607" i="1"/>
  <c r="U2606" i="1"/>
  <c r="U2605" i="1"/>
  <c r="U2604" i="1"/>
  <c r="U2603" i="1"/>
  <c r="U2602" i="1"/>
  <c r="U2601" i="1"/>
  <c r="U2600" i="1"/>
  <c r="U2599" i="1"/>
  <c r="U2598" i="1"/>
  <c r="U2597" i="1"/>
  <c r="U2596" i="1"/>
  <c r="U2595" i="1"/>
  <c r="U2594" i="1"/>
  <c r="U2593" i="1"/>
  <c r="U2591" i="1"/>
  <c r="U2590" i="1"/>
  <c r="U2588" i="1"/>
  <c r="U2587" i="1"/>
  <c r="U2586" i="1"/>
  <c r="U2585" i="1"/>
  <c r="U2584" i="1"/>
  <c r="U2583" i="1"/>
  <c r="U2582" i="1"/>
  <c r="U2581" i="1"/>
  <c r="U2580" i="1"/>
  <c r="U2579" i="1"/>
  <c r="U2578" i="1"/>
  <c r="U2576" i="1"/>
  <c r="U2575" i="1"/>
  <c r="U2522" i="1"/>
  <c r="U2519" i="1"/>
  <c r="U2518" i="1"/>
  <c r="U2516" i="1"/>
  <c r="U2515" i="1"/>
  <c r="U2527" i="1"/>
  <c r="U2514" i="1"/>
  <c r="U2513" i="1"/>
  <c r="U2523" i="1"/>
  <c r="U2509" i="1"/>
  <c r="U2654" i="1"/>
  <c r="U2649" i="1"/>
  <c r="U2648" i="1"/>
  <c r="U2623" i="1"/>
  <c r="U804" i="1"/>
  <c r="U410" i="1"/>
  <c r="U756" i="1"/>
  <c r="U998" i="1"/>
  <c r="U411" i="1"/>
  <c r="U607" i="1"/>
  <c r="U412" i="1"/>
  <c r="U546" i="1"/>
  <c r="U413" i="1"/>
  <c r="U414" i="1"/>
  <c r="U158" i="1"/>
  <c r="U403" i="1"/>
  <c r="U404" i="1"/>
  <c r="U405" i="1"/>
  <c r="U406" i="1"/>
  <c r="U407" i="1"/>
  <c r="U408" i="1"/>
  <c r="U409" i="1"/>
  <c r="U1540" i="1"/>
  <c r="U1528" i="1"/>
  <c r="U1481" i="1"/>
  <c r="U787" i="1"/>
  <c r="U1419" i="1"/>
  <c r="U1296" i="1"/>
  <c r="U1268" i="1"/>
  <c r="U1186" i="1"/>
  <c r="U1144" i="1"/>
  <c r="U1887" i="1"/>
  <c r="U1888" i="1"/>
  <c r="U1889" i="1"/>
  <c r="U1120" i="1"/>
  <c r="U997" i="1"/>
  <c r="U401" i="1"/>
  <c r="U2754" i="1"/>
  <c r="U2753" i="1"/>
  <c r="U2727" i="1"/>
  <c r="U2749" i="1"/>
  <c r="U2728" i="1"/>
  <c r="U2745" i="1"/>
  <c r="U2743" i="1"/>
  <c r="U2729" i="1"/>
  <c r="U2730" i="1"/>
  <c r="U2731" i="1"/>
  <c r="U2732" i="1"/>
  <c r="U2733" i="1"/>
  <c r="U2380" i="1"/>
  <c r="U2381" i="1"/>
  <c r="U2382" i="1"/>
  <c r="U2144" i="1"/>
  <c r="U2142" i="1"/>
  <c r="U2140" i="1"/>
  <c r="U2139" i="1"/>
  <c r="U2137" i="1"/>
  <c r="U2131" i="1"/>
  <c r="U2130" i="1"/>
  <c r="U2127" i="1"/>
  <c r="U2122" i="1"/>
  <c r="U2120" i="1"/>
  <c r="U366" i="1"/>
  <c r="U1538" i="1"/>
  <c r="U1526" i="1"/>
  <c r="U1416" i="1"/>
  <c r="U1293" i="1"/>
  <c r="U1265" i="1"/>
  <c r="U379" i="1"/>
  <c r="U1482" i="1"/>
  <c r="U2229" i="1"/>
  <c r="U1187" i="1"/>
  <c r="U995" i="1"/>
  <c r="U346" i="1"/>
  <c r="U3114" i="1"/>
  <c r="U3113" i="1"/>
  <c r="U3108" i="1"/>
  <c r="U3101" i="1"/>
  <c r="U3100" i="1"/>
  <c r="U3095" i="1"/>
  <c r="U3092" i="1"/>
  <c r="U3090" i="1"/>
  <c r="U3089" i="1"/>
  <c r="U3085" i="1"/>
  <c r="U3080" i="1"/>
  <c r="U3079" i="1"/>
  <c r="U3078" i="1"/>
  <c r="U3074" i="1"/>
  <c r="U3020" i="1"/>
  <c r="U803" i="1"/>
  <c r="U755" i="1"/>
  <c r="U689" i="1"/>
  <c r="U2182" i="1"/>
  <c r="U606" i="1"/>
  <c r="U577" i="1"/>
  <c r="U545" i="1"/>
  <c r="U376" i="1"/>
  <c r="U373" i="1"/>
  <c r="U374" i="1"/>
  <c r="U375" i="1"/>
  <c r="U1474" i="1"/>
  <c r="U786" i="1"/>
  <c r="U1184" i="1"/>
  <c r="U576" i="1"/>
  <c r="U1139" i="1"/>
  <c r="U1351" i="1"/>
  <c r="U367" i="1"/>
  <c r="U1969" i="1"/>
  <c r="U1968" i="1"/>
  <c r="U1967" i="1"/>
  <c r="U1965" i="1"/>
  <c r="U1964" i="1"/>
  <c r="U1963" i="1"/>
  <c r="U1962" i="1"/>
  <c r="U1961" i="1"/>
  <c r="U1960" i="1"/>
  <c r="U1959" i="1"/>
  <c r="U1958" i="1"/>
  <c r="U1957" i="1"/>
  <c r="U1956" i="1"/>
  <c r="U1955" i="1"/>
  <c r="U605" i="1"/>
  <c r="U336" i="1"/>
  <c r="U337" i="1"/>
  <c r="U338" i="1"/>
  <c r="U339" i="1"/>
  <c r="U802" i="1"/>
  <c r="U754" i="1"/>
  <c r="U730" i="1"/>
  <c r="U1903" i="1"/>
  <c r="U649" i="1"/>
  <c r="U1907" i="1"/>
  <c r="U604" i="1"/>
  <c r="U1892" i="1"/>
  <c r="U352" i="1"/>
  <c r="U575" i="1"/>
  <c r="U544" i="1"/>
  <c r="U353" i="1"/>
  <c r="U347" i="1"/>
  <c r="U348" i="1"/>
  <c r="U349" i="1"/>
  <c r="U996" i="1"/>
  <c r="U603" i="1"/>
  <c r="U350" i="1"/>
  <c r="U351" i="1"/>
  <c r="U1537" i="1"/>
  <c r="U1525" i="1"/>
  <c r="U1414" i="1"/>
  <c r="U1292" i="1"/>
  <c r="U1264" i="1"/>
  <c r="U344" i="1"/>
  <c r="U994" i="1"/>
  <c r="U345" i="1"/>
  <c r="U1511" i="1"/>
  <c r="U1478" i="1"/>
  <c r="U1454" i="1"/>
  <c r="U753" i="1"/>
  <c r="U1381" i="1"/>
  <c r="U1344" i="1"/>
  <c r="U1301" i="1"/>
  <c r="U1210" i="1"/>
  <c r="U1183" i="1"/>
  <c r="U1131" i="1"/>
  <c r="U602" i="1"/>
  <c r="U852" i="1"/>
  <c r="U342" i="1"/>
  <c r="U331" i="1"/>
  <c r="U332" i="1"/>
  <c r="U333" i="1"/>
  <c r="U334" i="1"/>
  <c r="U335" i="1"/>
  <c r="U1336" i="1"/>
  <c r="U993" i="1"/>
  <c r="U1071" i="1"/>
  <c r="U1563" i="1"/>
  <c r="U341" i="1"/>
  <c r="U1758" i="1"/>
  <c r="U1757" i="1"/>
  <c r="U1756" i="1"/>
  <c r="U1752" i="1"/>
  <c r="U1751" i="1"/>
  <c r="U1750" i="1"/>
  <c r="U1749" i="1"/>
  <c r="U1748" i="1"/>
  <c r="U1747" i="1"/>
  <c r="U1746" i="1"/>
  <c r="U1744" i="1"/>
  <c r="U1743" i="1"/>
  <c r="U1741" i="1"/>
  <c r="U328" i="1"/>
  <c r="U2296" i="1"/>
  <c r="U2297" i="1"/>
  <c r="U2298" i="1"/>
  <c r="U329" i="1"/>
  <c r="U2312" i="1"/>
  <c r="U2311" i="1"/>
  <c r="U2310" i="1"/>
  <c r="U2309" i="1"/>
  <c r="U2307" i="1"/>
  <c r="U2306" i="1"/>
  <c r="U2304" i="1"/>
  <c r="U2303" i="1"/>
  <c r="U2299" i="1"/>
  <c r="U330" i="1"/>
  <c r="U1477" i="1"/>
  <c r="U752" i="1"/>
  <c r="U321" i="1"/>
  <c r="U1180" i="1"/>
  <c r="U601" i="1"/>
  <c r="U574" i="1"/>
  <c r="U322" i="1"/>
  <c r="U1535" i="1"/>
  <c r="U1523" i="1"/>
  <c r="U785" i="1"/>
  <c r="U1412" i="1"/>
  <c r="U320" i="1"/>
  <c r="U1290" i="1"/>
  <c r="U1262" i="1"/>
  <c r="U311" i="1"/>
  <c r="U312" i="1"/>
  <c r="U316" i="1"/>
  <c r="U1037" i="1"/>
  <c r="U1534" i="1"/>
  <c r="U1522" i="1"/>
  <c r="U1509" i="1"/>
  <c r="U1452" i="1"/>
  <c r="U1431" i="1"/>
  <c r="U1427" i="1"/>
  <c r="U1411" i="1"/>
  <c r="U851" i="1"/>
  <c r="U1315" i="1"/>
  <c r="U1300" i="1"/>
  <c r="U1289" i="1"/>
  <c r="U658" i="1"/>
  <c r="U1261" i="1"/>
  <c r="U1208" i="1"/>
  <c r="U1147" i="1"/>
  <c r="U1130" i="1"/>
  <c r="U1119" i="1"/>
  <c r="U1113" i="1"/>
  <c r="U1369" i="1"/>
  <c r="U992" i="1"/>
  <c r="U1533" i="1"/>
  <c r="U1521" i="1"/>
  <c r="U1507" i="1"/>
  <c r="U1449" i="1"/>
  <c r="U1426" i="1"/>
  <c r="U1408" i="1"/>
  <c r="U1379" i="1"/>
  <c r="U1341" i="1"/>
  <c r="U1314" i="1"/>
  <c r="U1299" i="1"/>
  <c r="U1287" i="1"/>
  <c r="U1258" i="1"/>
  <c r="U1206" i="1"/>
  <c r="U1146" i="1"/>
  <c r="U1112" i="1"/>
  <c r="U850" i="1"/>
  <c r="U300" i="1"/>
  <c r="U1334" i="1"/>
  <c r="U1308" i="1"/>
  <c r="U1307" i="1"/>
  <c r="U299" i="1"/>
  <c r="U298" i="1"/>
  <c r="U1506" i="1"/>
  <c r="U1485" i="1"/>
  <c r="U1448" i="1"/>
  <c r="U1425" i="1"/>
  <c r="U1313" i="1"/>
  <c r="U1205" i="1"/>
  <c r="U1177" i="1"/>
  <c r="U1128" i="1"/>
  <c r="U1111" i="1"/>
  <c r="U1628" i="1"/>
  <c r="U1129" i="1"/>
  <c r="F1973" i="1"/>
  <c r="F1974" i="1"/>
  <c r="F1975" i="1"/>
  <c r="F1977" i="1"/>
  <c r="F1978" i="1"/>
  <c r="F1979" i="1"/>
  <c r="F1981" i="1"/>
  <c r="F1982" i="1"/>
  <c r="F1984" i="1"/>
  <c r="F1985" i="1"/>
  <c r="F1986" i="1"/>
  <c r="F1987" i="1"/>
  <c r="F1988" i="1"/>
  <c r="F1990" i="1"/>
  <c r="F1991" i="1"/>
  <c r="F1992" i="1"/>
  <c r="F1994" i="1"/>
  <c r="F1995" i="1"/>
  <c r="F1996" i="1"/>
  <c r="F1997" i="1"/>
  <c r="F1999" i="1"/>
  <c r="F2000" i="1"/>
  <c r="F2001" i="1"/>
  <c r="F2004" i="1"/>
  <c r="F2005" i="1"/>
  <c r="F2006" i="1"/>
  <c r="F2009" i="1"/>
  <c r="F2010" i="1"/>
  <c r="F2011" i="1"/>
  <c r="F2013" i="1"/>
  <c r="F2014" i="1"/>
  <c r="F2015" i="1"/>
  <c r="I3022" i="1"/>
  <c r="F3022" i="1" s="1"/>
  <c r="I3023" i="1"/>
  <c r="F3023" i="1" s="1"/>
  <c r="I3024" i="1"/>
  <c r="F3024" i="1" s="1"/>
  <c r="I3025" i="1"/>
  <c r="F3025" i="1" s="1"/>
  <c r="I3026" i="1"/>
  <c r="F3026" i="1" s="1"/>
  <c r="I3027" i="1"/>
  <c r="F3027" i="1" s="1"/>
  <c r="I3028" i="1"/>
  <c r="F3028" i="1" s="1"/>
  <c r="I3029" i="1"/>
  <c r="F3029" i="1" s="1"/>
  <c r="I3030" i="1"/>
  <c r="F3030" i="1" s="1"/>
  <c r="I3031" i="1"/>
  <c r="F3031" i="1" s="1"/>
  <c r="I3032" i="1"/>
  <c r="F3032" i="1" s="1"/>
  <c r="I3033" i="1"/>
  <c r="F3033" i="1" s="1"/>
  <c r="I3034" i="1"/>
  <c r="F3034" i="1" s="1"/>
  <c r="I3035" i="1"/>
  <c r="F3035" i="1" s="1"/>
  <c r="I3036" i="1"/>
  <c r="F3036" i="1" s="1"/>
  <c r="I3037" i="1"/>
  <c r="F3037" i="1" s="1"/>
  <c r="I3038" i="1"/>
  <c r="F3038" i="1" s="1"/>
  <c r="I3039" i="1"/>
  <c r="F3039" i="1" s="1"/>
  <c r="I3040" i="1"/>
  <c r="F3040" i="1" s="1"/>
  <c r="I3041" i="1"/>
  <c r="F3041" i="1" s="1"/>
  <c r="I3042" i="1"/>
  <c r="F3042" i="1" s="1"/>
  <c r="I3043" i="1"/>
  <c r="F3043" i="1" s="1"/>
  <c r="I3044" i="1"/>
  <c r="F3044" i="1" s="1"/>
  <c r="I3045" i="1"/>
  <c r="F3045" i="1" s="1"/>
  <c r="I3046" i="1"/>
  <c r="F3046" i="1" s="1"/>
  <c r="I3047" i="1"/>
  <c r="F3047" i="1" s="1"/>
  <c r="I3048" i="1"/>
  <c r="F3048" i="1" s="1"/>
  <c r="I3049" i="1"/>
  <c r="F3049" i="1" s="1"/>
  <c r="I3050" i="1"/>
  <c r="F3050" i="1" s="1"/>
  <c r="I3051" i="1"/>
  <c r="F3051" i="1" s="1"/>
  <c r="I3052" i="1"/>
  <c r="F3052" i="1" s="1"/>
  <c r="F1780" i="1"/>
  <c r="K1973" i="1"/>
  <c r="K1974" i="1"/>
  <c r="K1975" i="1"/>
  <c r="K1977" i="1"/>
  <c r="K1978" i="1"/>
  <c r="K1979" i="1"/>
  <c r="K1981" i="1"/>
  <c r="K1982" i="1"/>
  <c r="K1984" i="1"/>
  <c r="K1985" i="1"/>
  <c r="K1986" i="1"/>
  <c r="K1987" i="1"/>
  <c r="K1988" i="1"/>
  <c r="K1990" i="1"/>
  <c r="K1991" i="1"/>
  <c r="K1992" i="1"/>
  <c r="K1994" i="1"/>
  <c r="K1995" i="1"/>
  <c r="K1996" i="1"/>
  <c r="K1997" i="1"/>
  <c r="K1999" i="1"/>
  <c r="K2000" i="1"/>
  <c r="K2001" i="1"/>
  <c r="K2004" i="1"/>
  <c r="K2005" i="1"/>
  <c r="K2006" i="1"/>
  <c r="K2009" i="1"/>
  <c r="K2010" i="1"/>
  <c r="K2011" i="1"/>
  <c r="K2013" i="1"/>
  <c r="K2014" i="1"/>
  <c r="K2015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1780" i="1"/>
  <c r="Q1973" i="1"/>
  <c r="Q1974" i="1"/>
  <c r="Q1975" i="1"/>
  <c r="Q1977" i="1"/>
  <c r="Q1978" i="1"/>
  <c r="Q1979" i="1"/>
  <c r="Q1981" i="1"/>
  <c r="Q1982" i="1"/>
  <c r="Q1984" i="1"/>
  <c r="Q1985" i="1"/>
  <c r="Q1986" i="1"/>
  <c r="Q1987" i="1"/>
  <c r="Q1988" i="1"/>
  <c r="Q1990" i="1"/>
  <c r="Q1991" i="1"/>
  <c r="Q1992" i="1"/>
  <c r="Q1994" i="1"/>
  <c r="Q1995" i="1"/>
  <c r="Q1996" i="1"/>
  <c r="Q1997" i="1"/>
  <c r="Q1999" i="1"/>
  <c r="Q2000" i="1"/>
  <c r="Q2001" i="1"/>
  <c r="Q2004" i="1"/>
  <c r="Q2005" i="1"/>
  <c r="Q2006" i="1"/>
  <c r="Q2009" i="1"/>
  <c r="Q2010" i="1"/>
  <c r="Q2011" i="1"/>
  <c r="Q2013" i="1"/>
  <c r="Q2014" i="1"/>
  <c r="Q2015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1780" i="1"/>
  <c r="AI1973" i="1"/>
  <c r="AI1974" i="1"/>
  <c r="AI1975" i="1"/>
  <c r="AI1977" i="1"/>
  <c r="AI1978" i="1"/>
  <c r="AI1979" i="1"/>
  <c r="AI1981" i="1"/>
  <c r="AI1982" i="1"/>
  <c r="AI1984" i="1"/>
  <c r="AI1985" i="1"/>
  <c r="AI1986" i="1"/>
  <c r="AI1987" i="1"/>
  <c r="AI1988" i="1"/>
  <c r="AI1990" i="1"/>
  <c r="AI1991" i="1"/>
  <c r="AI1992" i="1"/>
  <c r="AI1994" i="1"/>
  <c r="AI1995" i="1"/>
  <c r="AI1996" i="1"/>
  <c r="AI1997" i="1"/>
  <c r="AI1999" i="1"/>
  <c r="AI2000" i="1"/>
  <c r="AI2001" i="1"/>
  <c r="AI2004" i="1"/>
  <c r="AI2005" i="1"/>
  <c r="AI2006" i="1"/>
  <c r="AI2009" i="1"/>
  <c r="AI2010" i="1"/>
  <c r="AI2011" i="1"/>
  <c r="AI2013" i="1"/>
  <c r="AI2014" i="1"/>
  <c r="AI2015" i="1"/>
  <c r="AI3022" i="1"/>
  <c r="AI3023" i="1"/>
  <c r="AI3024" i="1"/>
  <c r="AI3025" i="1"/>
  <c r="AI3026" i="1"/>
  <c r="AI3027" i="1"/>
  <c r="AI3028" i="1"/>
  <c r="AI3029" i="1"/>
  <c r="AI3030" i="1"/>
  <c r="AI3031" i="1"/>
  <c r="AI3032" i="1"/>
  <c r="AI3033" i="1"/>
  <c r="AI3034" i="1"/>
  <c r="AI3035" i="1"/>
  <c r="AI3036" i="1"/>
  <c r="AI3037" i="1"/>
  <c r="AI3038" i="1"/>
  <c r="AI3039" i="1"/>
  <c r="AI3040" i="1"/>
  <c r="AI3041" i="1"/>
  <c r="AI3042" i="1"/>
  <c r="AI3043" i="1"/>
  <c r="AI3044" i="1"/>
  <c r="AI3045" i="1"/>
  <c r="AI3046" i="1"/>
  <c r="AI3047" i="1"/>
  <c r="AI3048" i="1"/>
  <c r="AI3049" i="1"/>
  <c r="AI3050" i="1"/>
  <c r="AI3051" i="1"/>
  <c r="AI3052" i="1"/>
  <c r="AI1780" i="1"/>
  <c r="AM1973" i="1"/>
  <c r="AM1974" i="1"/>
  <c r="AM1975" i="1"/>
  <c r="AM1977" i="1"/>
  <c r="AM1978" i="1"/>
  <c r="AM1979" i="1"/>
  <c r="AM1981" i="1"/>
  <c r="AM1982" i="1"/>
  <c r="AM1984" i="1"/>
  <c r="AM1985" i="1"/>
  <c r="AM1986" i="1"/>
  <c r="AM1987" i="1"/>
  <c r="AM1988" i="1"/>
  <c r="AM1990" i="1"/>
  <c r="AM1991" i="1"/>
  <c r="AM1992" i="1"/>
  <c r="AM1994" i="1"/>
  <c r="AM1995" i="1"/>
  <c r="AM1996" i="1"/>
  <c r="AM1997" i="1"/>
  <c r="AM1999" i="1"/>
  <c r="AM2000" i="1"/>
  <c r="AM2001" i="1"/>
  <c r="AM2004" i="1"/>
  <c r="AM2005" i="1"/>
  <c r="AM2006" i="1"/>
  <c r="AM2009" i="1"/>
  <c r="AM2010" i="1"/>
  <c r="AM2011" i="1"/>
  <c r="AM2013" i="1"/>
  <c r="AM2014" i="1"/>
  <c r="AM2015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1780" i="1"/>
  <c r="I2624" i="1"/>
  <c r="F2624" i="1" s="1"/>
  <c r="I2625" i="1"/>
  <c r="F2625" i="1" s="1"/>
  <c r="I2626" i="1"/>
  <c r="F2626" i="1" s="1"/>
  <c r="I2627" i="1"/>
  <c r="F2627" i="1" s="1"/>
  <c r="I2628" i="1"/>
  <c r="F2628" i="1" s="1"/>
  <c r="I2629" i="1"/>
  <c r="F2629" i="1" s="1"/>
  <c r="I2630" i="1"/>
  <c r="F2630" i="1" s="1"/>
  <c r="I2631" i="1"/>
  <c r="F2631" i="1" s="1"/>
  <c r="I2632" i="1"/>
  <c r="F2632" i="1" s="1"/>
  <c r="I2633" i="1"/>
  <c r="F2633" i="1" s="1"/>
  <c r="I2634" i="1"/>
  <c r="F2634" i="1" s="1"/>
  <c r="I2635" i="1"/>
  <c r="F2635" i="1" s="1"/>
  <c r="I2636" i="1"/>
  <c r="F2636" i="1" s="1"/>
  <c r="I2637" i="1"/>
  <c r="F2637" i="1" s="1"/>
  <c r="I2638" i="1"/>
  <c r="F2638" i="1" s="1"/>
  <c r="I2639" i="1"/>
  <c r="F2639" i="1" s="1"/>
  <c r="I2640" i="1"/>
  <c r="F2640" i="1" s="1"/>
  <c r="I2641" i="1"/>
  <c r="F2641" i="1" s="1"/>
  <c r="I2642" i="1"/>
  <c r="F2642" i="1" s="1"/>
  <c r="I2643" i="1"/>
  <c r="F2643" i="1" s="1"/>
  <c r="I2644" i="1"/>
  <c r="F2644" i="1" s="1"/>
  <c r="I2645" i="1"/>
  <c r="F2645" i="1" s="1"/>
  <c r="I2646" i="1"/>
  <c r="F2646" i="1" s="1"/>
  <c r="I2647" i="1"/>
  <c r="F2647" i="1" s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AI2624" i="1"/>
  <c r="AI2625" i="1"/>
  <c r="AI2626" i="1"/>
  <c r="AI2627" i="1"/>
  <c r="AI2628" i="1"/>
  <c r="AI2629" i="1"/>
  <c r="AI2630" i="1"/>
  <c r="AI2631" i="1"/>
  <c r="AI2632" i="1"/>
  <c r="AI2633" i="1"/>
  <c r="AI2634" i="1"/>
  <c r="AI2635" i="1"/>
  <c r="AI2636" i="1"/>
  <c r="AI2637" i="1"/>
  <c r="AI2638" i="1"/>
  <c r="AI2639" i="1"/>
  <c r="AI2640" i="1"/>
  <c r="AI2641" i="1"/>
  <c r="AI2642" i="1"/>
  <c r="AI2643" i="1"/>
  <c r="AI2644" i="1"/>
  <c r="AI2645" i="1"/>
  <c r="AI2646" i="1"/>
  <c r="AI2647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F3264" i="1"/>
  <c r="F3265" i="1"/>
  <c r="K3264" i="1"/>
  <c r="K3265" i="1"/>
  <c r="Q3264" i="1"/>
  <c r="Q3265" i="1"/>
  <c r="AI3264" i="1"/>
  <c r="AI3265" i="1"/>
  <c r="AM3264" i="1"/>
  <c r="AM3265" i="1"/>
  <c r="I3152" i="1"/>
  <c r="F3152" i="1" s="1"/>
  <c r="I3151" i="1"/>
  <c r="F3151" i="1" s="1"/>
  <c r="I3149" i="1"/>
  <c r="F3149" i="1" s="1"/>
  <c r="I3150" i="1"/>
  <c r="F3150" i="1" s="1"/>
  <c r="I3156" i="1"/>
  <c r="F3156" i="1" s="1"/>
  <c r="I3157" i="1"/>
  <c r="F3157" i="1" s="1"/>
  <c r="I3158" i="1"/>
  <c r="F3158" i="1" s="1"/>
  <c r="I3159" i="1"/>
  <c r="F3159" i="1" s="1"/>
  <c r="K3152" i="1"/>
  <c r="K3151" i="1"/>
  <c r="K3149" i="1"/>
  <c r="K3150" i="1"/>
  <c r="K3156" i="1"/>
  <c r="K3157" i="1"/>
  <c r="K3158" i="1"/>
  <c r="K3159" i="1"/>
  <c r="Q3152" i="1"/>
  <c r="Q3151" i="1"/>
  <c r="Q3149" i="1"/>
  <c r="Q3150" i="1"/>
  <c r="Q3156" i="1"/>
  <c r="Q3157" i="1"/>
  <c r="Q3158" i="1"/>
  <c r="Q3159" i="1"/>
  <c r="AI3152" i="1"/>
  <c r="AI3151" i="1"/>
  <c r="AI3149" i="1"/>
  <c r="AI3150" i="1"/>
  <c r="AI3156" i="1"/>
  <c r="AI3157" i="1"/>
  <c r="AI3158" i="1"/>
  <c r="AI3159" i="1"/>
  <c r="AM3152" i="1"/>
  <c r="AM3151" i="1"/>
  <c r="AM3149" i="1"/>
  <c r="AM3150" i="1"/>
  <c r="AM3156" i="1"/>
  <c r="AM3157" i="1"/>
  <c r="AM3158" i="1"/>
  <c r="AM3159" i="1"/>
  <c r="F3134" i="1"/>
  <c r="K3134" i="1"/>
  <c r="Q3134" i="1"/>
  <c r="AI3134" i="1"/>
  <c r="AM3134" i="1"/>
  <c r="I3021" i="1"/>
  <c r="F3021" i="1" s="1"/>
  <c r="K3021" i="1"/>
  <c r="Q3021" i="1"/>
  <c r="AI3021" i="1"/>
  <c r="AM3021" i="1"/>
  <c r="I2857" i="1"/>
  <c r="F2857" i="1" s="1"/>
  <c r="I2858" i="1"/>
  <c r="F2858" i="1" s="1"/>
  <c r="I2859" i="1"/>
  <c r="F2859" i="1" s="1"/>
  <c r="I2960" i="1"/>
  <c r="F2960" i="1" s="1"/>
  <c r="I2945" i="1"/>
  <c r="F2945" i="1" s="1"/>
  <c r="I2959" i="1"/>
  <c r="F2959" i="1" s="1"/>
  <c r="K2857" i="1"/>
  <c r="K2858" i="1"/>
  <c r="K2859" i="1"/>
  <c r="K2960" i="1"/>
  <c r="K2945" i="1"/>
  <c r="K2959" i="1"/>
  <c r="Q2857" i="1"/>
  <c r="Q2858" i="1"/>
  <c r="Q2859" i="1"/>
  <c r="Q2960" i="1"/>
  <c r="Q2945" i="1"/>
  <c r="Q2959" i="1"/>
  <c r="AI2857" i="1"/>
  <c r="AI2858" i="1"/>
  <c r="AI2859" i="1"/>
  <c r="AI2960" i="1"/>
  <c r="AI2945" i="1"/>
  <c r="AI2959" i="1"/>
  <c r="AM2857" i="1"/>
  <c r="AM2858" i="1"/>
  <c r="AM2859" i="1"/>
  <c r="AM2960" i="1"/>
  <c r="AM2945" i="1"/>
  <c r="AM2959" i="1"/>
  <c r="I2847" i="1"/>
  <c r="F2847" i="1" s="1"/>
  <c r="I2843" i="1"/>
  <c r="F2843" i="1" s="1"/>
  <c r="I2844" i="1"/>
  <c r="F2844" i="1" s="1"/>
  <c r="I2845" i="1"/>
  <c r="F2845" i="1" s="1"/>
  <c r="I2848" i="1"/>
  <c r="F2848" i="1" s="1"/>
  <c r="I2842" i="1"/>
  <c r="F2842" i="1" s="1"/>
  <c r="I2846" i="1"/>
  <c r="F2846" i="1" s="1"/>
  <c r="K2847" i="1"/>
  <c r="K2843" i="1"/>
  <c r="K2844" i="1"/>
  <c r="K2845" i="1"/>
  <c r="K2848" i="1"/>
  <c r="K2842" i="1"/>
  <c r="K2846" i="1"/>
  <c r="Q2847" i="1"/>
  <c r="Q2843" i="1"/>
  <c r="Q2844" i="1"/>
  <c r="Q2845" i="1"/>
  <c r="Q2848" i="1"/>
  <c r="Q2842" i="1"/>
  <c r="Q2846" i="1"/>
  <c r="AI2847" i="1"/>
  <c r="AI2843" i="1"/>
  <c r="AI2844" i="1"/>
  <c r="AI2845" i="1"/>
  <c r="AI2848" i="1"/>
  <c r="AI2842" i="1"/>
  <c r="AI2846" i="1"/>
  <c r="AM2847" i="1"/>
  <c r="AM2843" i="1"/>
  <c r="AM2844" i="1"/>
  <c r="AM2845" i="1"/>
  <c r="AM2848" i="1"/>
  <c r="AM2842" i="1"/>
  <c r="AM2846" i="1"/>
  <c r="I2793" i="1"/>
  <c r="F2793" i="1" s="1"/>
  <c r="I2795" i="1"/>
  <c r="F2795" i="1" s="1"/>
  <c r="I2794" i="1"/>
  <c r="F2794" i="1" s="1"/>
  <c r="I2800" i="1"/>
  <c r="F2800" i="1" s="1"/>
  <c r="I2801" i="1"/>
  <c r="F2801" i="1" s="1"/>
  <c r="I2802" i="1"/>
  <c r="F2802" i="1" s="1"/>
  <c r="I2796" i="1"/>
  <c r="F2796" i="1" s="1"/>
  <c r="I2799" i="1"/>
  <c r="F2799" i="1" s="1"/>
  <c r="I2803" i="1"/>
  <c r="F2803" i="1" s="1"/>
  <c r="I2805" i="1"/>
  <c r="F2805" i="1" s="1"/>
  <c r="I2797" i="1"/>
  <c r="F2797" i="1" s="1"/>
  <c r="I2804" i="1"/>
  <c r="F2804" i="1" s="1"/>
  <c r="I2798" i="1"/>
  <c r="F2798" i="1" s="1"/>
  <c r="K2793" i="1"/>
  <c r="K2795" i="1"/>
  <c r="K2794" i="1"/>
  <c r="K2800" i="1"/>
  <c r="K2801" i="1"/>
  <c r="K2802" i="1"/>
  <c r="K2796" i="1"/>
  <c r="K2799" i="1"/>
  <c r="K2803" i="1"/>
  <c r="K2805" i="1"/>
  <c r="K2797" i="1"/>
  <c r="K2804" i="1"/>
  <c r="K2798" i="1"/>
  <c r="Q2793" i="1"/>
  <c r="Q2795" i="1"/>
  <c r="Q2794" i="1"/>
  <c r="Q2800" i="1"/>
  <c r="Q2801" i="1"/>
  <c r="Q2802" i="1"/>
  <c r="Q2796" i="1"/>
  <c r="Q2799" i="1"/>
  <c r="Q2803" i="1"/>
  <c r="Q2805" i="1"/>
  <c r="Q2797" i="1"/>
  <c r="Q2804" i="1"/>
  <c r="Q2798" i="1"/>
  <c r="AI2793" i="1"/>
  <c r="AI2795" i="1"/>
  <c r="AI2794" i="1"/>
  <c r="AI2800" i="1"/>
  <c r="AI2801" i="1"/>
  <c r="AI2802" i="1"/>
  <c r="AI2796" i="1"/>
  <c r="AI2799" i="1"/>
  <c r="AI2803" i="1"/>
  <c r="AI2805" i="1"/>
  <c r="AI2797" i="1"/>
  <c r="AI2804" i="1"/>
  <c r="AI2798" i="1"/>
  <c r="AM2793" i="1"/>
  <c r="AM2795" i="1"/>
  <c r="AM2794" i="1"/>
  <c r="AM2800" i="1"/>
  <c r="AM2801" i="1"/>
  <c r="AM2802" i="1"/>
  <c r="AM2796" i="1"/>
  <c r="AM2799" i="1"/>
  <c r="AM2803" i="1"/>
  <c r="AM2805" i="1"/>
  <c r="AM2797" i="1"/>
  <c r="AM2804" i="1"/>
  <c r="AM2798" i="1"/>
  <c r="I2779" i="1"/>
  <c r="F2779" i="1" s="1"/>
  <c r="I2785" i="1"/>
  <c r="F2785" i="1" s="1"/>
  <c r="I2786" i="1"/>
  <c r="F2786" i="1" s="1"/>
  <c r="I2787" i="1"/>
  <c r="F2787" i="1" s="1"/>
  <c r="I2780" i="1"/>
  <c r="F2780" i="1" s="1"/>
  <c r="I2782" i="1"/>
  <c r="F2782" i="1" s="1"/>
  <c r="I2789" i="1"/>
  <c r="F2789" i="1" s="1"/>
  <c r="I2790" i="1"/>
  <c r="F2790" i="1" s="1"/>
  <c r="I2781" i="1"/>
  <c r="F2781" i="1" s="1"/>
  <c r="I2792" i="1"/>
  <c r="F2792" i="1" s="1"/>
  <c r="I2788" i="1"/>
  <c r="F2788" i="1" s="1"/>
  <c r="I2784" i="1"/>
  <c r="F2784" i="1" s="1"/>
  <c r="I2783" i="1"/>
  <c r="F2783" i="1" s="1"/>
  <c r="I2791" i="1"/>
  <c r="F2791" i="1" s="1"/>
  <c r="K2779" i="1"/>
  <c r="K2785" i="1"/>
  <c r="K2786" i="1"/>
  <c r="K2787" i="1"/>
  <c r="K2780" i="1"/>
  <c r="K2782" i="1"/>
  <c r="K2789" i="1"/>
  <c r="K2790" i="1"/>
  <c r="K2781" i="1"/>
  <c r="K2792" i="1"/>
  <c r="K2788" i="1"/>
  <c r="K2784" i="1"/>
  <c r="K2783" i="1"/>
  <c r="K2791" i="1"/>
  <c r="Q2779" i="1"/>
  <c r="Q2785" i="1"/>
  <c r="Q2786" i="1"/>
  <c r="Q2787" i="1"/>
  <c r="Q2780" i="1"/>
  <c r="Q2782" i="1"/>
  <c r="Q2789" i="1"/>
  <c r="Q2790" i="1"/>
  <c r="Q2781" i="1"/>
  <c r="Q2792" i="1"/>
  <c r="Q2788" i="1"/>
  <c r="Q2784" i="1"/>
  <c r="Q2783" i="1"/>
  <c r="Q2791" i="1"/>
  <c r="AI2779" i="1"/>
  <c r="AI2785" i="1"/>
  <c r="AI2786" i="1"/>
  <c r="AI2787" i="1"/>
  <c r="AI2780" i="1"/>
  <c r="AI2782" i="1"/>
  <c r="AI2789" i="1"/>
  <c r="AI2790" i="1"/>
  <c r="AI2781" i="1"/>
  <c r="AI2792" i="1"/>
  <c r="AI2788" i="1"/>
  <c r="AI2784" i="1"/>
  <c r="AI2783" i="1"/>
  <c r="AI2791" i="1"/>
  <c r="AM2779" i="1"/>
  <c r="AM2785" i="1"/>
  <c r="AM2786" i="1"/>
  <c r="AM2787" i="1"/>
  <c r="AM2780" i="1"/>
  <c r="AM2782" i="1"/>
  <c r="AM2789" i="1"/>
  <c r="AM2790" i="1"/>
  <c r="AM2781" i="1"/>
  <c r="AM2792" i="1"/>
  <c r="AM2788" i="1"/>
  <c r="AM2784" i="1"/>
  <c r="AM2783" i="1"/>
  <c r="AM2791" i="1"/>
  <c r="I2766" i="1"/>
  <c r="F2766" i="1" s="1"/>
  <c r="I2767" i="1"/>
  <c r="F2767" i="1" s="1"/>
  <c r="I2768" i="1"/>
  <c r="F2768" i="1" s="1"/>
  <c r="I2769" i="1"/>
  <c r="F2769" i="1" s="1"/>
  <c r="I2771" i="1"/>
  <c r="F2771" i="1" s="1"/>
  <c r="I2772" i="1"/>
  <c r="F2772" i="1" s="1"/>
  <c r="I2770" i="1"/>
  <c r="F2770" i="1" s="1"/>
  <c r="I2777" i="1"/>
  <c r="F2777" i="1" s="1"/>
  <c r="I2778" i="1"/>
  <c r="F2778" i="1" s="1"/>
  <c r="K2766" i="1"/>
  <c r="K2767" i="1"/>
  <c r="K2768" i="1"/>
  <c r="K2769" i="1"/>
  <c r="K2771" i="1"/>
  <c r="K2772" i="1"/>
  <c r="K2770" i="1"/>
  <c r="K2777" i="1"/>
  <c r="K2778" i="1"/>
  <c r="Q2766" i="1"/>
  <c r="Q2767" i="1"/>
  <c r="Q2768" i="1"/>
  <c r="Q2769" i="1"/>
  <c r="Q2771" i="1"/>
  <c r="Q2772" i="1"/>
  <c r="Q2770" i="1"/>
  <c r="Q2777" i="1"/>
  <c r="Q2778" i="1"/>
  <c r="AI2766" i="1"/>
  <c r="AI2767" i="1"/>
  <c r="AI2768" i="1"/>
  <c r="AI2769" i="1"/>
  <c r="AI2771" i="1"/>
  <c r="AI2772" i="1"/>
  <c r="AI2770" i="1"/>
  <c r="AI2777" i="1"/>
  <c r="AI2778" i="1"/>
  <c r="AM2766" i="1"/>
  <c r="AM2767" i="1"/>
  <c r="AM2768" i="1"/>
  <c r="AM2769" i="1"/>
  <c r="AM2771" i="1"/>
  <c r="AM2772" i="1"/>
  <c r="AM2770" i="1"/>
  <c r="AM2777" i="1"/>
  <c r="AM2778" i="1"/>
  <c r="I2757" i="1"/>
  <c r="F2757" i="1" s="1"/>
  <c r="I2761" i="1"/>
  <c r="F2761" i="1" s="1"/>
  <c r="I2758" i="1"/>
  <c r="F2758" i="1" s="1"/>
  <c r="I2760" i="1"/>
  <c r="F2760" i="1" s="1"/>
  <c r="I2759" i="1"/>
  <c r="F2759" i="1" s="1"/>
  <c r="K2757" i="1"/>
  <c r="K2761" i="1"/>
  <c r="K2758" i="1"/>
  <c r="K2760" i="1"/>
  <c r="K2759" i="1"/>
  <c r="Q2757" i="1"/>
  <c r="Q2761" i="1"/>
  <c r="Q2758" i="1"/>
  <c r="Q2760" i="1"/>
  <c r="Q2759" i="1"/>
  <c r="AI2757" i="1"/>
  <c r="AI2761" i="1"/>
  <c r="AI2758" i="1"/>
  <c r="AI2760" i="1"/>
  <c r="AI2759" i="1"/>
  <c r="AM2757" i="1"/>
  <c r="AM2761" i="1"/>
  <c r="AM2758" i="1"/>
  <c r="AM2760" i="1"/>
  <c r="AM2759" i="1"/>
  <c r="I2711" i="1"/>
  <c r="F2711" i="1" s="1"/>
  <c r="I2710" i="1"/>
  <c r="F2710" i="1" s="1"/>
  <c r="K2711" i="1"/>
  <c r="K2710" i="1"/>
  <c r="Q2711" i="1"/>
  <c r="Q2710" i="1"/>
  <c r="AI2711" i="1"/>
  <c r="AI2710" i="1"/>
  <c r="AM2711" i="1"/>
  <c r="AM2710" i="1"/>
  <c r="F2694" i="1"/>
  <c r="F2698" i="1"/>
  <c r="F2699" i="1"/>
  <c r="F2700" i="1"/>
  <c r="F2690" i="1"/>
  <c r="F2695" i="1"/>
  <c r="F2702" i="1"/>
  <c r="F2703" i="1"/>
  <c r="F2693" i="1"/>
  <c r="F2705" i="1"/>
  <c r="F2701" i="1"/>
  <c r="F2697" i="1"/>
  <c r="F2696" i="1"/>
  <c r="F2704" i="1"/>
  <c r="K2694" i="1"/>
  <c r="K2698" i="1"/>
  <c r="K2699" i="1"/>
  <c r="K2700" i="1"/>
  <c r="K2690" i="1"/>
  <c r="K2695" i="1"/>
  <c r="K2702" i="1"/>
  <c r="K2703" i="1"/>
  <c r="K2693" i="1"/>
  <c r="K2705" i="1"/>
  <c r="K2701" i="1"/>
  <c r="K2697" i="1"/>
  <c r="K2696" i="1"/>
  <c r="K2704" i="1"/>
  <c r="Q2694" i="1"/>
  <c r="Q2698" i="1"/>
  <c r="Q2699" i="1"/>
  <c r="Q2700" i="1"/>
  <c r="Q2690" i="1"/>
  <c r="Q2695" i="1"/>
  <c r="Q2702" i="1"/>
  <c r="Q2703" i="1"/>
  <c r="Q2693" i="1"/>
  <c r="Q2705" i="1"/>
  <c r="Q2701" i="1"/>
  <c r="Q2697" i="1"/>
  <c r="Q2696" i="1"/>
  <c r="Q2704" i="1"/>
  <c r="AI2694" i="1"/>
  <c r="AI2698" i="1"/>
  <c r="AI2699" i="1"/>
  <c r="AI2700" i="1"/>
  <c r="AI2690" i="1"/>
  <c r="AI2695" i="1"/>
  <c r="AI2702" i="1"/>
  <c r="AI2703" i="1"/>
  <c r="AI2693" i="1"/>
  <c r="AI2705" i="1"/>
  <c r="AI2701" i="1"/>
  <c r="AI2697" i="1"/>
  <c r="AI2696" i="1"/>
  <c r="AI2704" i="1"/>
  <c r="AM2694" i="1"/>
  <c r="AM2698" i="1"/>
  <c r="AM2699" i="1"/>
  <c r="AM2700" i="1"/>
  <c r="AM2690" i="1"/>
  <c r="AM2695" i="1"/>
  <c r="AM2702" i="1"/>
  <c r="AM2703" i="1"/>
  <c r="AM2693" i="1"/>
  <c r="AM2705" i="1"/>
  <c r="AM2701" i="1"/>
  <c r="AM2697" i="1"/>
  <c r="AM2696" i="1"/>
  <c r="AM2704" i="1"/>
  <c r="F2604" i="1"/>
  <c r="F2605" i="1"/>
  <c r="F2606" i="1"/>
  <c r="F2611" i="1"/>
  <c r="F2609" i="1"/>
  <c r="F2608" i="1"/>
  <c r="F2607" i="1"/>
  <c r="F2610" i="1"/>
  <c r="K2604" i="1"/>
  <c r="K2605" i="1"/>
  <c r="K2606" i="1"/>
  <c r="K2611" i="1"/>
  <c r="K2609" i="1"/>
  <c r="K2608" i="1"/>
  <c r="K2607" i="1"/>
  <c r="K2610" i="1"/>
  <c r="Q2604" i="1"/>
  <c r="Q2605" i="1"/>
  <c r="Q2606" i="1"/>
  <c r="Q2611" i="1"/>
  <c r="Q2609" i="1"/>
  <c r="Q2608" i="1"/>
  <c r="Q2607" i="1"/>
  <c r="Q2610" i="1"/>
  <c r="AI2604" i="1"/>
  <c r="AI2605" i="1"/>
  <c r="AI2606" i="1"/>
  <c r="AI2611" i="1"/>
  <c r="AI2609" i="1"/>
  <c r="AI2608" i="1"/>
  <c r="AI2607" i="1"/>
  <c r="AI2610" i="1"/>
  <c r="AM2604" i="1"/>
  <c r="AM2605" i="1"/>
  <c r="AM2606" i="1"/>
  <c r="AM2611" i="1"/>
  <c r="AM2609" i="1"/>
  <c r="AM2608" i="1"/>
  <c r="AM2607" i="1"/>
  <c r="AM2610" i="1"/>
  <c r="F2596" i="1"/>
  <c r="F2597" i="1"/>
  <c r="F2598" i="1"/>
  <c r="F2590" i="1"/>
  <c r="F2600" i="1"/>
  <c r="F2601" i="1"/>
  <c r="F2593" i="1"/>
  <c r="F2591" i="1"/>
  <c r="F2603" i="1"/>
  <c r="F2599" i="1"/>
  <c r="F2595" i="1"/>
  <c r="F2594" i="1"/>
  <c r="F2602" i="1"/>
  <c r="K2596" i="1"/>
  <c r="K2597" i="1"/>
  <c r="K2598" i="1"/>
  <c r="K2590" i="1"/>
  <c r="K2600" i="1"/>
  <c r="K2601" i="1"/>
  <c r="K2593" i="1"/>
  <c r="K2591" i="1"/>
  <c r="K2603" i="1"/>
  <c r="K2599" i="1"/>
  <c r="K2595" i="1"/>
  <c r="K2594" i="1"/>
  <c r="K2602" i="1"/>
  <c r="Q2596" i="1"/>
  <c r="Q2597" i="1"/>
  <c r="Q2598" i="1"/>
  <c r="Q2590" i="1"/>
  <c r="Q2600" i="1"/>
  <c r="Q2601" i="1"/>
  <c r="Q2593" i="1"/>
  <c r="Q2591" i="1"/>
  <c r="Q2603" i="1"/>
  <c r="Q2599" i="1"/>
  <c r="Q2595" i="1"/>
  <c r="Q2594" i="1"/>
  <c r="Q2602" i="1"/>
  <c r="AI2596" i="1"/>
  <c r="AI2597" i="1"/>
  <c r="AI2598" i="1"/>
  <c r="AI2590" i="1"/>
  <c r="AI2600" i="1"/>
  <c r="AI2601" i="1"/>
  <c r="AI2593" i="1"/>
  <c r="AI2591" i="1"/>
  <c r="AI2603" i="1"/>
  <c r="AI2599" i="1"/>
  <c r="AI2595" i="1"/>
  <c r="AI2594" i="1"/>
  <c r="AI2602" i="1"/>
  <c r="AM2596" i="1"/>
  <c r="AM2597" i="1"/>
  <c r="AM2598" i="1"/>
  <c r="AM2590" i="1"/>
  <c r="AM2600" i="1"/>
  <c r="AM2601" i="1"/>
  <c r="AM2593" i="1"/>
  <c r="AM2591" i="1"/>
  <c r="AM2603" i="1"/>
  <c r="AM2599" i="1"/>
  <c r="AM2595" i="1"/>
  <c r="AM2594" i="1"/>
  <c r="AM2602" i="1"/>
  <c r="F2586" i="1"/>
  <c r="F2578" i="1"/>
  <c r="F2576" i="1"/>
  <c r="F2588" i="1"/>
  <c r="F2584" i="1"/>
  <c r="F2580" i="1"/>
  <c r="F2579" i="1"/>
  <c r="F2587" i="1"/>
  <c r="K2586" i="1"/>
  <c r="K2578" i="1"/>
  <c r="K2576" i="1"/>
  <c r="K2588" i="1"/>
  <c r="K2584" i="1"/>
  <c r="K2580" i="1"/>
  <c r="K2579" i="1"/>
  <c r="K2587" i="1"/>
  <c r="Q2586" i="1"/>
  <c r="Q2578" i="1"/>
  <c r="Q2576" i="1"/>
  <c r="Q2588" i="1"/>
  <c r="Q2584" i="1"/>
  <c r="Q2580" i="1"/>
  <c r="Q2579" i="1"/>
  <c r="Q2587" i="1"/>
  <c r="AI2586" i="1"/>
  <c r="AI2578" i="1"/>
  <c r="AI2576" i="1"/>
  <c r="AI2588" i="1"/>
  <c r="AI2584" i="1"/>
  <c r="AI2580" i="1"/>
  <c r="AI2579" i="1"/>
  <c r="AI2587" i="1"/>
  <c r="AM2586" i="1"/>
  <c r="AM2578" i="1"/>
  <c r="AM2576" i="1"/>
  <c r="AM2588" i="1"/>
  <c r="AM2584" i="1"/>
  <c r="AM2580" i="1"/>
  <c r="AM2579" i="1"/>
  <c r="AM2587" i="1"/>
  <c r="I2522" i="1"/>
  <c r="F2522" i="1" s="1"/>
  <c r="I2527" i="1"/>
  <c r="F2527" i="1" s="1"/>
  <c r="I2523" i="1"/>
  <c r="F2523" i="1" s="1"/>
  <c r="F2581" i="1"/>
  <c r="F2582" i="1"/>
  <c r="F2583" i="1"/>
  <c r="F2575" i="1"/>
  <c r="F2585" i="1"/>
  <c r="K2522" i="1"/>
  <c r="K2527" i="1"/>
  <c r="K2523" i="1"/>
  <c r="K2581" i="1"/>
  <c r="K2582" i="1"/>
  <c r="K2583" i="1"/>
  <c r="K2575" i="1"/>
  <c r="K2585" i="1"/>
  <c r="Q2522" i="1"/>
  <c r="Q2527" i="1"/>
  <c r="Q2523" i="1"/>
  <c r="Q2581" i="1"/>
  <c r="Q2582" i="1"/>
  <c r="Q2583" i="1"/>
  <c r="Q2575" i="1"/>
  <c r="Q2585" i="1"/>
  <c r="AI2522" i="1"/>
  <c r="AI2527" i="1"/>
  <c r="AI2523" i="1"/>
  <c r="AI2581" i="1"/>
  <c r="AI2582" i="1"/>
  <c r="AI2583" i="1"/>
  <c r="AI2575" i="1"/>
  <c r="AI2585" i="1"/>
  <c r="AM2522" i="1"/>
  <c r="AM2527" i="1"/>
  <c r="AM2523" i="1"/>
  <c r="AM2581" i="1"/>
  <c r="AM2582" i="1"/>
  <c r="AM2583" i="1"/>
  <c r="AM2575" i="1"/>
  <c r="AM2585" i="1"/>
  <c r="I2623" i="1"/>
  <c r="F2623" i="1" s="1"/>
  <c r="I2654" i="1"/>
  <c r="F2654" i="1" s="1"/>
  <c r="I2648" i="1"/>
  <c r="F2648" i="1" s="1"/>
  <c r="I2649" i="1"/>
  <c r="F2649" i="1" s="1"/>
  <c r="K2623" i="1"/>
  <c r="K2654" i="1"/>
  <c r="K2648" i="1"/>
  <c r="K2649" i="1"/>
  <c r="Q2623" i="1"/>
  <c r="Q2654" i="1"/>
  <c r="Q2648" i="1"/>
  <c r="Q2649" i="1"/>
  <c r="AI2623" i="1"/>
  <c r="AI2654" i="1"/>
  <c r="AI2648" i="1"/>
  <c r="AI2649" i="1"/>
  <c r="AM2623" i="1"/>
  <c r="AM2654" i="1"/>
  <c r="AM2648" i="1"/>
  <c r="AM2649" i="1"/>
  <c r="F412" i="1"/>
  <c r="F414" i="1"/>
  <c r="F413" i="1"/>
  <c r="F410" i="1"/>
  <c r="F998" i="1"/>
  <c r="F804" i="1"/>
  <c r="F411" i="1"/>
  <c r="F546" i="1"/>
  <c r="F756" i="1"/>
  <c r="F607" i="1"/>
  <c r="K412" i="1"/>
  <c r="K414" i="1"/>
  <c r="K413" i="1"/>
  <c r="K410" i="1"/>
  <c r="K998" i="1"/>
  <c r="K804" i="1"/>
  <c r="K411" i="1"/>
  <c r="K546" i="1"/>
  <c r="K756" i="1"/>
  <c r="K607" i="1"/>
  <c r="Q412" i="1"/>
  <c r="Q414" i="1"/>
  <c r="Q413" i="1"/>
  <c r="Q410" i="1"/>
  <c r="Q998" i="1"/>
  <c r="Q804" i="1"/>
  <c r="Q411" i="1"/>
  <c r="Q546" i="1"/>
  <c r="Q756" i="1"/>
  <c r="Q607" i="1"/>
  <c r="AI412" i="1"/>
  <c r="AI414" i="1"/>
  <c r="AI413" i="1"/>
  <c r="AI410" i="1"/>
  <c r="AI998" i="1"/>
  <c r="AI804" i="1"/>
  <c r="AI411" i="1"/>
  <c r="AI546" i="1"/>
  <c r="AI756" i="1"/>
  <c r="AI607" i="1"/>
  <c r="AM412" i="1"/>
  <c r="AM414" i="1"/>
  <c r="AM413" i="1"/>
  <c r="AM410" i="1"/>
  <c r="AM998" i="1"/>
  <c r="AM804" i="1"/>
  <c r="AM411" i="1"/>
  <c r="AM546" i="1"/>
  <c r="AM756" i="1"/>
  <c r="AM607" i="1"/>
  <c r="F409" i="1"/>
  <c r="F408" i="1"/>
  <c r="F407" i="1"/>
  <c r="F406" i="1"/>
  <c r="F405" i="1"/>
  <c r="F404" i="1"/>
  <c r="F403" i="1"/>
  <c r="K409" i="1"/>
  <c r="K408" i="1"/>
  <c r="K407" i="1"/>
  <c r="K406" i="1"/>
  <c r="K405" i="1"/>
  <c r="K404" i="1"/>
  <c r="K403" i="1"/>
  <c r="Q409" i="1"/>
  <c r="Q408" i="1"/>
  <c r="Q407" i="1"/>
  <c r="Q406" i="1"/>
  <c r="Q405" i="1"/>
  <c r="Q404" i="1"/>
  <c r="Q403" i="1"/>
  <c r="AI409" i="1"/>
  <c r="AI408" i="1"/>
  <c r="AI407" i="1"/>
  <c r="AI406" i="1"/>
  <c r="AI405" i="1"/>
  <c r="AI404" i="1"/>
  <c r="AI403" i="1"/>
  <c r="AM409" i="1"/>
  <c r="AM408" i="1"/>
  <c r="AM407" i="1"/>
  <c r="AM406" i="1"/>
  <c r="AM405" i="1"/>
  <c r="AM404" i="1"/>
  <c r="AM403" i="1"/>
  <c r="F401" i="1"/>
  <c r="F787" i="1"/>
  <c r="F1889" i="1"/>
  <c r="F1887" i="1"/>
  <c r="F1120" i="1"/>
  <c r="F997" i="1"/>
  <c r="F1144" i="1"/>
  <c r="F1888" i="1"/>
  <c r="F1540" i="1"/>
  <c r="F1419" i="1"/>
  <c r="F1296" i="1"/>
  <c r="F1268" i="1"/>
  <c r="F1528" i="1"/>
  <c r="F1481" i="1"/>
  <c r="F1186" i="1"/>
  <c r="K401" i="1"/>
  <c r="K787" i="1"/>
  <c r="K1889" i="1"/>
  <c r="K1887" i="1"/>
  <c r="K1120" i="1"/>
  <c r="K997" i="1"/>
  <c r="K1144" i="1"/>
  <c r="K1888" i="1"/>
  <c r="K1540" i="1"/>
  <c r="K1419" i="1"/>
  <c r="K1296" i="1"/>
  <c r="K1268" i="1"/>
  <c r="K1528" i="1"/>
  <c r="K1481" i="1"/>
  <c r="K1186" i="1"/>
  <c r="Q401" i="1"/>
  <c r="Q787" i="1"/>
  <c r="Q1889" i="1"/>
  <c r="Q1887" i="1"/>
  <c r="Q1120" i="1"/>
  <c r="Q997" i="1"/>
  <c r="Q1144" i="1"/>
  <c r="Q1888" i="1"/>
  <c r="Q1540" i="1"/>
  <c r="Q1419" i="1"/>
  <c r="Q1296" i="1"/>
  <c r="Q1268" i="1"/>
  <c r="Q1528" i="1"/>
  <c r="Q1481" i="1"/>
  <c r="Q1186" i="1"/>
  <c r="AI787" i="1"/>
  <c r="AI1889" i="1"/>
  <c r="AI1887" i="1"/>
  <c r="AI997" i="1"/>
  <c r="AI1144" i="1"/>
  <c r="AI1888" i="1"/>
  <c r="AI1540" i="1"/>
  <c r="AI1419" i="1"/>
  <c r="AI1296" i="1"/>
  <c r="AI1268" i="1"/>
  <c r="AI1528" i="1"/>
  <c r="AI1481" i="1"/>
  <c r="AI1186" i="1"/>
  <c r="AM401" i="1"/>
  <c r="AM787" i="1"/>
  <c r="AM1889" i="1"/>
  <c r="AM1887" i="1"/>
  <c r="AM1120" i="1"/>
  <c r="AM997" i="1"/>
  <c r="AM1144" i="1"/>
  <c r="AM1888" i="1"/>
  <c r="AM1540" i="1"/>
  <c r="AM1419" i="1"/>
  <c r="AM1296" i="1"/>
  <c r="AM1268" i="1"/>
  <c r="AM1528" i="1"/>
  <c r="AM1481" i="1"/>
  <c r="AM1186" i="1"/>
  <c r="F398" i="1"/>
  <c r="F387" i="1"/>
  <c r="F392" i="1"/>
  <c r="F391" i="1"/>
  <c r="F390" i="1"/>
  <c r="F396" i="1"/>
  <c r="F389" i="1"/>
  <c r="F395" i="1"/>
  <c r="F388" i="1"/>
  <c r="F397" i="1"/>
  <c r="F386" i="1"/>
  <c r="F385" i="1"/>
  <c r="F384" i="1"/>
  <c r="F383" i="1"/>
  <c r="F382" i="1"/>
  <c r="F381" i="1"/>
  <c r="F394" i="1"/>
  <c r="F393" i="1"/>
  <c r="K398" i="1"/>
  <c r="K387" i="1"/>
  <c r="K392" i="1"/>
  <c r="K391" i="1"/>
  <c r="K390" i="1"/>
  <c r="K396" i="1"/>
  <c r="K389" i="1"/>
  <c r="K395" i="1"/>
  <c r="K388" i="1"/>
  <c r="K397" i="1"/>
  <c r="K386" i="1"/>
  <c r="K385" i="1"/>
  <c r="K384" i="1"/>
  <c r="K383" i="1"/>
  <c r="K382" i="1"/>
  <c r="K381" i="1"/>
  <c r="K394" i="1"/>
  <c r="K393" i="1"/>
  <c r="Q398" i="1"/>
  <c r="Q387" i="1"/>
  <c r="Q392" i="1"/>
  <c r="Q391" i="1"/>
  <c r="Q390" i="1"/>
  <c r="Q396" i="1"/>
  <c r="Q389" i="1"/>
  <c r="Q395" i="1"/>
  <c r="Q388" i="1"/>
  <c r="Q397" i="1"/>
  <c r="Q386" i="1"/>
  <c r="Q385" i="1"/>
  <c r="Q384" i="1"/>
  <c r="Q383" i="1"/>
  <c r="Q382" i="1"/>
  <c r="Q381" i="1"/>
  <c r="Q394" i="1"/>
  <c r="Q393" i="1"/>
  <c r="AI398" i="1"/>
  <c r="AI387" i="1"/>
  <c r="AI392" i="1"/>
  <c r="AI391" i="1"/>
  <c r="AI390" i="1"/>
  <c r="AI396" i="1"/>
  <c r="AI389" i="1"/>
  <c r="AI395" i="1"/>
  <c r="AI388" i="1"/>
  <c r="AI397" i="1"/>
  <c r="AI386" i="1"/>
  <c r="AI385" i="1"/>
  <c r="AI384" i="1"/>
  <c r="AI383" i="1"/>
  <c r="AI382" i="1"/>
  <c r="AI381" i="1"/>
  <c r="AI394" i="1"/>
  <c r="AI393" i="1"/>
  <c r="AM398" i="1"/>
  <c r="AM387" i="1"/>
  <c r="AM392" i="1"/>
  <c r="AM391" i="1"/>
  <c r="AM390" i="1"/>
  <c r="AM396" i="1"/>
  <c r="AM389" i="1"/>
  <c r="AM395" i="1"/>
  <c r="AM388" i="1"/>
  <c r="AM397" i="1"/>
  <c r="AM386" i="1"/>
  <c r="AM385" i="1"/>
  <c r="AM384" i="1"/>
  <c r="AM383" i="1"/>
  <c r="AM382" i="1"/>
  <c r="AM381" i="1"/>
  <c r="AM394" i="1"/>
  <c r="AM393" i="1"/>
  <c r="I2733" i="1"/>
  <c r="F2733" i="1" s="1"/>
  <c r="I2727" i="1"/>
  <c r="F2727" i="1" s="1"/>
  <c r="I2730" i="1"/>
  <c r="F2730" i="1" s="1"/>
  <c r="I2728" i="1"/>
  <c r="F2728" i="1" s="1"/>
  <c r="I2732" i="1"/>
  <c r="F2732" i="1" s="1"/>
  <c r="I2731" i="1"/>
  <c r="F2731" i="1" s="1"/>
  <c r="I2729" i="1"/>
  <c r="F2729" i="1" s="1"/>
  <c r="I2754" i="1"/>
  <c r="F2754" i="1" s="1"/>
  <c r="I2749" i="1"/>
  <c r="F2749" i="1" s="1"/>
  <c r="I2745" i="1"/>
  <c r="F2745" i="1" s="1"/>
  <c r="I2743" i="1"/>
  <c r="F2743" i="1" s="1"/>
  <c r="I2753" i="1"/>
  <c r="F2753" i="1" s="1"/>
  <c r="K2733" i="1"/>
  <c r="K2727" i="1"/>
  <c r="K2730" i="1"/>
  <c r="K2728" i="1"/>
  <c r="K2732" i="1"/>
  <c r="K2731" i="1"/>
  <c r="K2729" i="1"/>
  <c r="K2754" i="1"/>
  <c r="K2749" i="1"/>
  <c r="K2745" i="1"/>
  <c r="K2743" i="1"/>
  <c r="K2753" i="1"/>
  <c r="Q2733" i="1"/>
  <c r="Q2727" i="1"/>
  <c r="Q2730" i="1"/>
  <c r="Q2728" i="1"/>
  <c r="Q2732" i="1"/>
  <c r="Q2731" i="1"/>
  <c r="Q2729" i="1"/>
  <c r="Q2754" i="1"/>
  <c r="Q2749" i="1"/>
  <c r="Q2745" i="1"/>
  <c r="Q2743" i="1"/>
  <c r="Q2753" i="1"/>
  <c r="AI2733" i="1"/>
  <c r="AI2727" i="1"/>
  <c r="AI2730" i="1"/>
  <c r="AI2728" i="1"/>
  <c r="AI2732" i="1"/>
  <c r="AI2731" i="1"/>
  <c r="AI2729" i="1"/>
  <c r="AI2754" i="1"/>
  <c r="AI2749" i="1"/>
  <c r="AI2745" i="1"/>
  <c r="AI2743" i="1"/>
  <c r="AI2753" i="1"/>
  <c r="AM2733" i="1"/>
  <c r="AM2727" i="1"/>
  <c r="AM2730" i="1"/>
  <c r="AM2728" i="1"/>
  <c r="AM2732" i="1"/>
  <c r="AM2731" i="1"/>
  <c r="AM2729" i="1"/>
  <c r="AM2754" i="1"/>
  <c r="AM2749" i="1"/>
  <c r="AM2745" i="1"/>
  <c r="AM2743" i="1"/>
  <c r="AM2753" i="1"/>
  <c r="F367" i="1"/>
  <c r="F1351" i="1"/>
  <c r="F786" i="1"/>
  <c r="F576" i="1"/>
  <c r="F1184" i="1"/>
  <c r="F1474" i="1"/>
  <c r="F375" i="1"/>
  <c r="F374" i="1"/>
  <c r="F373" i="1"/>
  <c r="K367" i="1"/>
  <c r="K1351" i="1"/>
  <c r="K786" i="1"/>
  <c r="K576" i="1"/>
  <c r="K1184" i="1"/>
  <c r="K1474" i="1"/>
  <c r="K375" i="1"/>
  <c r="K374" i="1"/>
  <c r="K373" i="1"/>
  <c r="Q367" i="1"/>
  <c r="Q1351" i="1"/>
  <c r="Q786" i="1"/>
  <c r="Q576" i="1"/>
  <c r="Q1184" i="1"/>
  <c r="Q1474" i="1"/>
  <c r="Q375" i="1"/>
  <c r="Q374" i="1"/>
  <c r="Q373" i="1"/>
  <c r="AI367" i="1"/>
  <c r="AI1351" i="1"/>
  <c r="AI786" i="1"/>
  <c r="AI576" i="1"/>
  <c r="AI1184" i="1"/>
  <c r="AI1474" i="1"/>
  <c r="AI375" i="1"/>
  <c r="AI374" i="1"/>
  <c r="AI373" i="1"/>
  <c r="AM367" i="1"/>
  <c r="AM1351" i="1"/>
  <c r="AM786" i="1"/>
  <c r="AM576" i="1"/>
  <c r="AM1184" i="1"/>
  <c r="AM1474" i="1"/>
  <c r="AM375" i="1"/>
  <c r="AM374" i="1"/>
  <c r="AM373" i="1"/>
  <c r="F1957" i="1"/>
  <c r="F1961" i="1"/>
  <c r="F1962" i="1"/>
  <c r="F1963" i="1"/>
  <c r="F1955" i="1"/>
  <c r="F1958" i="1"/>
  <c r="F1965" i="1"/>
  <c r="F1967" i="1"/>
  <c r="F1956" i="1"/>
  <c r="F1969" i="1"/>
  <c r="F1964" i="1"/>
  <c r="F1960" i="1"/>
  <c r="F1959" i="1"/>
  <c r="F1968" i="1"/>
  <c r="K1957" i="1"/>
  <c r="K1961" i="1"/>
  <c r="K1962" i="1"/>
  <c r="K1963" i="1"/>
  <c r="K1955" i="1"/>
  <c r="K1958" i="1"/>
  <c r="K1965" i="1"/>
  <c r="K1967" i="1"/>
  <c r="K1956" i="1"/>
  <c r="K1969" i="1"/>
  <c r="K1964" i="1"/>
  <c r="K1960" i="1"/>
  <c r="K1959" i="1"/>
  <c r="K1968" i="1"/>
  <c r="Q1957" i="1"/>
  <c r="Q1961" i="1"/>
  <c r="Q1962" i="1"/>
  <c r="Q1963" i="1"/>
  <c r="Q1955" i="1"/>
  <c r="Q1958" i="1"/>
  <c r="Q1965" i="1"/>
  <c r="Q1967" i="1"/>
  <c r="Q1956" i="1"/>
  <c r="Q1969" i="1"/>
  <c r="Q1964" i="1"/>
  <c r="Q1960" i="1"/>
  <c r="Q1959" i="1"/>
  <c r="Q1968" i="1"/>
  <c r="AI1957" i="1"/>
  <c r="AI1961" i="1"/>
  <c r="AI1962" i="1"/>
  <c r="AI1963" i="1"/>
  <c r="AI1955" i="1"/>
  <c r="AI1958" i="1"/>
  <c r="AI1965" i="1"/>
  <c r="AI1967" i="1"/>
  <c r="AI1956" i="1"/>
  <c r="AI1969" i="1"/>
  <c r="AI1964" i="1"/>
  <c r="AI1960" i="1"/>
  <c r="AI1959" i="1"/>
  <c r="AI1968" i="1"/>
  <c r="AM1957" i="1"/>
  <c r="AM1961" i="1"/>
  <c r="AM1962" i="1"/>
  <c r="AM1963" i="1"/>
  <c r="AM1955" i="1"/>
  <c r="AM1958" i="1"/>
  <c r="AM1965" i="1"/>
  <c r="AM1967" i="1"/>
  <c r="AM1956" i="1"/>
  <c r="AM1969" i="1"/>
  <c r="AM1964" i="1"/>
  <c r="AM1960" i="1"/>
  <c r="AM1959" i="1"/>
  <c r="AM1968" i="1"/>
  <c r="F754" i="1"/>
  <c r="F575" i="1"/>
  <c r="F604" i="1"/>
  <c r="F544" i="1"/>
  <c r="F352" i="1"/>
  <c r="F339" i="1"/>
  <c r="F338" i="1"/>
  <c r="F336" i="1"/>
  <c r="F337" i="1"/>
  <c r="F366" i="1"/>
  <c r="F605" i="1"/>
  <c r="K754" i="1"/>
  <c r="K575" i="1"/>
  <c r="K604" i="1"/>
  <c r="K544" i="1"/>
  <c r="K352" i="1"/>
  <c r="K339" i="1"/>
  <c r="K338" i="1"/>
  <c r="K336" i="1"/>
  <c r="K337" i="1"/>
  <c r="K366" i="1"/>
  <c r="K605" i="1"/>
  <c r="Q754" i="1"/>
  <c r="Q575" i="1"/>
  <c r="Q604" i="1"/>
  <c r="Q544" i="1"/>
  <c r="Q352" i="1"/>
  <c r="Q339" i="1"/>
  <c r="Q338" i="1"/>
  <c r="Q336" i="1"/>
  <c r="Q337" i="1"/>
  <c r="Q366" i="1"/>
  <c r="Q605" i="1"/>
  <c r="AI754" i="1"/>
  <c r="AI575" i="1"/>
  <c r="AI604" i="1"/>
  <c r="AI544" i="1"/>
  <c r="AI352" i="1"/>
  <c r="AI339" i="1"/>
  <c r="AI338" i="1"/>
  <c r="AI336" i="1"/>
  <c r="AI337" i="1"/>
  <c r="AI366" i="1"/>
  <c r="AI605" i="1"/>
  <c r="AM754" i="1"/>
  <c r="AM575" i="1"/>
  <c r="AM604" i="1"/>
  <c r="AM544" i="1"/>
  <c r="AM352" i="1"/>
  <c r="AM339" i="1"/>
  <c r="AM338" i="1"/>
  <c r="AM336" i="1"/>
  <c r="AM337" i="1"/>
  <c r="AM366" i="1"/>
  <c r="AM605" i="1"/>
  <c r="F351" i="1"/>
  <c r="F347" i="1"/>
  <c r="F350" i="1"/>
  <c r="F348" i="1"/>
  <c r="F349" i="1"/>
  <c r="F603" i="1"/>
  <c r="F996" i="1"/>
  <c r="F995" i="1"/>
  <c r="F346" i="1"/>
  <c r="K351" i="1"/>
  <c r="K347" i="1"/>
  <c r="K350" i="1"/>
  <c r="K348" i="1"/>
  <c r="K349" i="1"/>
  <c r="K603" i="1"/>
  <c r="K996" i="1"/>
  <c r="K995" i="1"/>
  <c r="K346" i="1"/>
  <c r="Q351" i="1"/>
  <c r="Q347" i="1"/>
  <c r="Q350" i="1"/>
  <c r="Q348" i="1"/>
  <c r="Q349" i="1"/>
  <c r="Q603" i="1"/>
  <c r="Q996" i="1"/>
  <c r="Q995" i="1"/>
  <c r="Q346" i="1"/>
  <c r="AI351" i="1"/>
  <c r="AI347" i="1"/>
  <c r="AI350" i="1"/>
  <c r="AI348" i="1"/>
  <c r="AI349" i="1"/>
  <c r="AI603" i="1"/>
  <c r="AI996" i="1"/>
  <c r="AI995" i="1"/>
  <c r="AI346" i="1"/>
  <c r="AM351" i="1"/>
  <c r="AM347" i="1"/>
  <c r="AM350" i="1"/>
  <c r="AM348" i="1"/>
  <c r="AM349" i="1"/>
  <c r="AM603" i="1"/>
  <c r="AM996" i="1"/>
  <c r="AM995" i="1"/>
  <c r="AM346" i="1"/>
  <c r="F345" i="1"/>
  <c r="F344" i="1"/>
  <c r="F994" i="1"/>
  <c r="F1537" i="1"/>
  <c r="F1414" i="1"/>
  <c r="F1292" i="1"/>
  <c r="F1264" i="1"/>
  <c r="F1525" i="1"/>
  <c r="K345" i="1"/>
  <c r="K344" i="1"/>
  <c r="K994" i="1"/>
  <c r="K1537" i="1"/>
  <c r="K1414" i="1"/>
  <c r="K1292" i="1"/>
  <c r="K1264" i="1"/>
  <c r="K1525" i="1"/>
  <c r="Q345" i="1"/>
  <c r="Q344" i="1"/>
  <c r="Q994" i="1"/>
  <c r="Q1537" i="1"/>
  <c r="Q1414" i="1"/>
  <c r="Q1292" i="1"/>
  <c r="Q1264" i="1"/>
  <c r="Q1525" i="1"/>
  <c r="AI345" i="1"/>
  <c r="AI344" i="1"/>
  <c r="AI994" i="1"/>
  <c r="AI1537" i="1"/>
  <c r="AI1414" i="1"/>
  <c r="AI1292" i="1"/>
  <c r="AI1264" i="1"/>
  <c r="AI1525" i="1"/>
  <c r="AM345" i="1"/>
  <c r="AM344" i="1"/>
  <c r="AM994" i="1"/>
  <c r="AM1537" i="1"/>
  <c r="AM1414" i="1"/>
  <c r="AM1292" i="1"/>
  <c r="AM1264" i="1"/>
  <c r="AM1525" i="1"/>
  <c r="F342" i="1"/>
  <c r="F1301" i="1"/>
  <c r="F1344" i="1"/>
  <c r="F1381" i="1"/>
  <c r="F852" i="1"/>
  <c r="F1454" i="1"/>
  <c r="F1511" i="1"/>
  <c r="F1210" i="1"/>
  <c r="F1131" i="1"/>
  <c r="F1478" i="1"/>
  <c r="F1183" i="1"/>
  <c r="F753" i="1"/>
  <c r="F602" i="1"/>
  <c r="K342" i="1"/>
  <c r="K1301" i="1"/>
  <c r="K1344" i="1"/>
  <c r="K1381" i="1"/>
  <c r="K852" i="1"/>
  <c r="K1454" i="1"/>
  <c r="K1511" i="1"/>
  <c r="K1210" i="1"/>
  <c r="K1131" i="1"/>
  <c r="K1478" i="1"/>
  <c r="K1183" i="1"/>
  <c r="K753" i="1"/>
  <c r="K602" i="1"/>
  <c r="Q342" i="1"/>
  <c r="Q1301" i="1"/>
  <c r="Q1344" i="1"/>
  <c r="Q1381" i="1"/>
  <c r="Q852" i="1"/>
  <c r="Q1454" i="1"/>
  <c r="Q1511" i="1"/>
  <c r="Q1210" i="1"/>
  <c r="Q1131" i="1"/>
  <c r="Q1478" i="1"/>
  <c r="Q1183" i="1"/>
  <c r="Q753" i="1"/>
  <c r="Q602" i="1"/>
  <c r="AI342" i="1"/>
  <c r="AI1301" i="1"/>
  <c r="AI1344" i="1"/>
  <c r="AI1381" i="1"/>
  <c r="AI852" i="1"/>
  <c r="AI1454" i="1"/>
  <c r="AI1511" i="1"/>
  <c r="AI1210" i="1"/>
  <c r="AI1131" i="1"/>
  <c r="AI1478" i="1"/>
  <c r="AI1183" i="1"/>
  <c r="AI753" i="1"/>
  <c r="AI602" i="1"/>
  <c r="AM342" i="1"/>
  <c r="AM1301" i="1"/>
  <c r="AM1344" i="1"/>
  <c r="AM1381" i="1"/>
  <c r="AM852" i="1"/>
  <c r="AM1454" i="1"/>
  <c r="AM1511" i="1"/>
  <c r="AM1210" i="1"/>
  <c r="AM1131" i="1"/>
  <c r="AM1478" i="1"/>
  <c r="AM1183" i="1"/>
  <c r="AM753" i="1"/>
  <c r="AM602" i="1"/>
  <c r="F334" i="1"/>
  <c r="F333" i="1"/>
  <c r="F332" i="1"/>
  <c r="F331" i="1"/>
  <c r="K334" i="1"/>
  <c r="K333" i="1"/>
  <c r="K332" i="1"/>
  <c r="K331" i="1"/>
  <c r="Q334" i="1"/>
  <c r="Q333" i="1"/>
  <c r="Q332" i="1"/>
  <c r="Q331" i="1"/>
  <c r="AI334" i="1"/>
  <c r="AI333" i="1"/>
  <c r="AI332" i="1"/>
  <c r="AI331" i="1"/>
  <c r="AM334" i="1"/>
  <c r="AM333" i="1"/>
  <c r="AM332" i="1"/>
  <c r="AM331" i="1"/>
  <c r="F335" i="1"/>
  <c r="K335" i="1"/>
  <c r="Q335" i="1"/>
  <c r="AI335" i="1"/>
  <c r="AM335" i="1"/>
  <c r="F1749" i="1"/>
  <c r="F1750" i="1"/>
  <c r="F1741" i="1"/>
  <c r="F1748" i="1"/>
  <c r="F1752" i="1"/>
  <c r="F1756" i="1"/>
  <c r="F1744" i="1"/>
  <c r="F1743" i="1"/>
  <c r="F1758" i="1"/>
  <c r="F1751" i="1"/>
  <c r="F1747" i="1"/>
  <c r="F1746" i="1"/>
  <c r="F1757" i="1"/>
  <c r="K1749" i="1"/>
  <c r="K1750" i="1"/>
  <c r="K1741" i="1"/>
  <c r="K1748" i="1"/>
  <c r="K1752" i="1"/>
  <c r="K1756" i="1"/>
  <c r="K1744" i="1"/>
  <c r="K1743" i="1"/>
  <c r="K1758" i="1"/>
  <c r="K1751" i="1"/>
  <c r="K1747" i="1"/>
  <c r="K1746" i="1"/>
  <c r="K1757" i="1"/>
  <c r="Q1749" i="1"/>
  <c r="Q1750" i="1"/>
  <c r="Q1741" i="1"/>
  <c r="Q1748" i="1"/>
  <c r="Q1752" i="1"/>
  <c r="Q1756" i="1"/>
  <c r="Q1744" i="1"/>
  <c r="Q1743" i="1"/>
  <c r="Q1758" i="1"/>
  <c r="Q1751" i="1"/>
  <c r="Q1747" i="1"/>
  <c r="Q1746" i="1"/>
  <c r="Q1757" i="1"/>
  <c r="AI1749" i="1"/>
  <c r="AI1750" i="1"/>
  <c r="AI1741" i="1"/>
  <c r="AI1748" i="1"/>
  <c r="AI1752" i="1"/>
  <c r="AI1756" i="1"/>
  <c r="AI1744" i="1"/>
  <c r="AI1743" i="1"/>
  <c r="AI1758" i="1"/>
  <c r="AI1751" i="1"/>
  <c r="AI1747" i="1"/>
  <c r="AI1746" i="1"/>
  <c r="AI1757" i="1"/>
  <c r="AM1749" i="1"/>
  <c r="AM1750" i="1"/>
  <c r="AM1741" i="1"/>
  <c r="AM1748" i="1"/>
  <c r="AM1752" i="1"/>
  <c r="AM1756" i="1"/>
  <c r="AM1744" i="1"/>
  <c r="AM1743" i="1"/>
  <c r="AM1758" i="1"/>
  <c r="AM1751" i="1"/>
  <c r="AM1747" i="1"/>
  <c r="AM1746" i="1"/>
  <c r="AM1757" i="1"/>
  <c r="F3216" i="1"/>
  <c r="F3220" i="1"/>
  <c r="F3221" i="1"/>
  <c r="F3213" i="1"/>
  <c r="F3212" i="1"/>
  <c r="F3223" i="1"/>
  <c r="F3219" i="1"/>
  <c r="F3215" i="1"/>
  <c r="F3214" i="1"/>
  <c r="F3222" i="1"/>
  <c r="K3216" i="1"/>
  <c r="K3220" i="1"/>
  <c r="K3221" i="1"/>
  <c r="K3213" i="1"/>
  <c r="K3212" i="1"/>
  <c r="K3223" i="1"/>
  <c r="K3219" i="1"/>
  <c r="K3215" i="1"/>
  <c r="K3214" i="1"/>
  <c r="K3222" i="1"/>
  <c r="Q3216" i="1"/>
  <c r="Q3220" i="1"/>
  <c r="Q3221" i="1"/>
  <c r="Q3213" i="1"/>
  <c r="Q3212" i="1"/>
  <c r="Q3223" i="1"/>
  <c r="Q3219" i="1"/>
  <c r="Q3215" i="1"/>
  <c r="Q3214" i="1"/>
  <c r="Q3222" i="1"/>
  <c r="AI3216" i="1"/>
  <c r="AI3220" i="1"/>
  <c r="AI3221" i="1"/>
  <c r="AI3213" i="1"/>
  <c r="AI3212" i="1"/>
  <c r="AI3223" i="1"/>
  <c r="AI3219" i="1"/>
  <c r="AI3215" i="1"/>
  <c r="AI3214" i="1"/>
  <c r="AI3222" i="1"/>
  <c r="AM3216" i="1"/>
  <c r="AM3220" i="1"/>
  <c r="AM3221" i="1"/>
  <c r="AM3213" i="1"/>
  <c r="AM3212" i="1"/>
  <c r="AM3223" i="1"/>
  <c r="AM3219" i="1"/>
  <c r="AM3215" i="1"/>
  <c r="AM3214" i="1"/>
  <c r="AM3222" i="1"/>
  <c r="F2137" i="1"/>
  <c r="F2122" i="1"/>
  <c r="I2380" i="1"/>
  <c r="F2380" i="1" s="1"/>
  <c r="I2381" i="1"/>
  <c r="F2381" i="1" s="1"/>
  <c r="I2382" i="1"/>
  <c r="F2382" i="1" s="1"/>
  <c r="F3203" i="1"/>
  <c r="F3217" i="1"/>
  <c r="F3218" i="1"/>
  <c r="F3211" i="1"/>
  <c r="K2137" i="1"/>
  <c r="K2122" i="1"/>
  <c r="K2380" i="1"/>
  <c r="K2381" i="1"/>
  <c r="K2382" i="1"/>
  <c r="K3203" i="1"/>
  <c r="K3217" i="1"/>
  <c r="K3218" i="1"/>
  <c r="K3211" i="1"/>
  <c r="Q2137" i="1"/>
  <c r="Q2122" i="1"/>
  <c r="Q2380" i="1"/>
  <c r="Q2381" i="1"/>
  <c r="Q2382" i="1"/>
  <c r="Q3203" i="1"/>
  <c r="Q3217" i="1"/>
  <c r="Q3218" i="1"/>
  <c r="Q3211" i="1"/>
  <c r="AI2137" i="1"/>
  <c r="AI2122" i="1"/>
  <c r="AI2380" i="1"/>
  <c r="AI2381" i="1"/>
  <c r="AI2382" i="1"/>
  <c r="AI3203" i="1"/>
  <c r="AI3217" i="1"/>
  <c r="AI3218" i="1"/>
  <c r="AI3211" i="1"/>
  <c r="AM2137" i="1"/>
  <c r="AM2122" i="1"/>
  <c r="AM2380" i="1"/>
  <c r="AM2381" i="1"/>
  <c r="AM2382" i="1"/>
  <c r="AM3203" i="1"/>
  <c r="AM3217" i="1"/>
  <c r="AM3218" i="1"/>
  <c r="AM3211" i="1"/>
  <c r="F1042" i="1"/>
  <c r="F1139" i="1"/>
  <c r="K1042" i="1"/>
  <c r="K1139" i="1"/>
  <c r="Q1042" i="1"/>
  <c r="Q1139" i="1"/>
  <c r="AI1139" i="1"/>
  <c r="AM1042" i="1"/>
  <c r="AM1139" i="1"/>
  <c r="F379" i="1"/>
  <c r="F1538" i="1"/>
  <c r="F1416" i="1"/>
  <c r="F1293" i="1"/>
  <c r="F1265" i="1"/>
  <c r="F1526" i="1"/>
  <c r="K379" i="1"/>
  <c r="K1538" i="1"/>
  <c r="K1416" i="1"/>
  <c r="K1293" i="1"/>
  <c r="K1265" i="1"/>
  <c r="K1526" i="1"/>
  <c r="Q379" i="1"/>
  <c r="Q1538" i="1"/>
  <c r="Q1416" i="1"/>
  <c r="Q1293" i="1"/>
  <c r="Q1265" i="1"/>
  <c r="Q1526" i="1"/>
  <c r="AI379" i="1"/>
  <c r="AI1538" i="1"/>
  <c r="AI1416" i="1"/>
  <c r="AI1293" i="1"/>
  <c r="AI1265" i="1"/>
  <c r="AI1526" i="1"/>
  <c r="AM379" i="1"/>
  <c r="AM1538" i="1"/>
  <c r="AM1416" i="1"/>
  <c r="AM1293" i="1"/>
  <c r="AM1265" i="1"/>
  <c r="AM1526" i="1"/>
  <c r="F3020" i="1"/>
  <c r="F3079" i="1"/>
  <c r="F3090" i="1"/>
  <c r="F3092" i="1"/>
  <c r="F3095" i="1"/>
  <c r="F3074" i="1"/>
  <c r="F3080" i="1"/>
  <c r="F3101" i="1"/>
  <c r="F3108" i="1"/>
  <c r="F3078" i="1"/>
  <c r="F3114" i="1"/>
  <c r="F3100" i="1"/>
  <c r="F3089" i="1"/>
  <c r="F3085" i="1"/>
  <c r="F3113" i="1"/>
  <c r="K3020" i="1"/>
  <c r="K3079" i="1"/>
  <c r="K3090" i="1"/>
  <c r="K3092" i="1"/>
  <c r="K3095" i="1"/>
  <c r="K3074" i="1"/>
  <c r="K3080" i="1"/>
  <c r="K3101" i="1"/>
  <c r="K3108" i="1"/>
  <c r="K3078" i="1"/>
  <c r="K3114" i="1"/>
  <c r="K3100" i="1"/>
  <c r="K3089" i="1"/>
  <c r="K3085" i="1"/>
  <c r="K3113" i="1"/>
  <c r="Q3020" i="1"/>
  <c r="Q3079" i="1"/>
  <c r="Q3090" i="1"/>
  <c r="Q3092" i="1"/>
  <c r="Q3095" i="1"/>
  <c r="Q3074" i="1"/>
  <c r="Q3080" i="1"/>
  <c r="Q3101" i="1"/>
  <c r="Q3108" i="1"/>
  <c r="Q3078" i="1"/>
  <c r="Q3114" i="1"/>
  <c r="Q3100" i="1"/>
  <c r="Q3089" i="1"/>
  <c r="Q3085" i="1"/>
  <c r="Q3113" i="1"/>
  <c r="AI3020" i="1"/>
  <c r="AI3079" i="1"/>
  <c r="AI3090" i="1"/>
  <c r="AI3092" i="1"/>
  <c r="AI3095" i="1"/>
  <c r="AI3074" i="1"/>
  <c r="AI3080" i="1"/>
  <c r="AI3101" i="1"/>
  <c r="AI3108" i="1"/>
  <c r="AI3078" i="1"/>
  <c r="AI3114" i="1"/>
  <c r="AI3100" i="1"/>
  <c r="AI3089" i="1"/>
  <c r="AI3085" i="1"/>
  <c r="AI3113" i="1"/>
  <c r="AM3020" i="1"/>
  <c r="AM3079" i="1"/>
  <c r="AM3090" i="1"/>
  <c r="AM3092" i="1"/>
  <c r="AM3095" i="1"/>
  <c r="AM3074" i="1"/>
  <c r="AM3080" i="1"/>
  <c r="AM3101" i="1"/>
  <c r="AM3108" i="1"/>
  <c r="AM3078" i="1"/>
  <c r="AM3114" i="1"/>
  <c r="AM3100" i="1"/>
  <c r="AM3089" i="1"/>
  <c r="AM3085" i="1"/>
  <c r="AM3113" i="1"/>
  <c r="F376" i="1"/>
  <c r="F2182" i="1"/>
  <c r="F755" i="1"/>
  <c r="F577" i="1"/>
  <c r="F606" i="1"/>
  <c r="F803" i="1"/>
  <c r="F689" i="1"/>
  <c r="F545" i="1"/>
  <c r="K376" i="1"/>
  <c r="K2182" i="1"/>
  <c r="K755" i="1"/>
  <c r="K577" i="1"/>
  <c r="K606" i="1"/>
  <c r="K803" i="1"/>
  <c r="K689" i="1"/>
  <c r="K545" i="1"/>
  <c r="Q376" i="1"/>
  <c r="Q2182" i="1"/>
  <c r="Q755" i="1"/>
  <c r="Q577" i="1"/>
  <c r="Q606" i="1"/>
  <c r="Q803" i="1"/>
  <c r="Q689" i="1"/>
  <c r="Q545" i="1"/>
  <c r="AI376" i="1"/>
  <c r="AI2182" i="1"/>
  <c r="AI755" i="1"/>
  <c r="AI577" i="1"/>
  <c r="AI606" i="1"/>
  <c r="AI803" i="1"/>
  <c r="AI689" i="1"/>
  <c r="AI545" i="1"/>
  <c r="AM376" i="1"/>
  <c r="AM2182" i="1"/>
  <c r="AM755" i="1"/>
  <c r="AM577" i="1"/>
  <c r="AM606" i="1"/>
  <c r="AM803" i="1"/>
  <c r="AM689" i="1"/>
  <c r="AM545" i="1"/>
  <c r="F3119" i="1"/>
  <c r="F3123" i="1"/>
  <c r="F3124" i="1"/>
  <c r="F3128" i="1"/>
  <c r="F3116" i="1"/>
  <c r="F3120" i="1"/>
  <c r="F3130" i="1"/>
  <c r="F3131" i="1"/>
  <c r="F3118" i="1"/>
  <c r="F3133" i="1"/>
  <c r="F3129" i="1"/>
  <c r="F3122" i="1"/>
  <c r="F3121" i="1"/>
  <c r="F3132" i="1"/>
  <c r="K3119" i="1"/>
  <c r="K3123" i="1"/>
  <c r="K3124" i="1"/>
  <c r="K3128" i="1"/>
  <c r="K3116" i="1"/>
  <c r="K3120" i="1"/>
  <c r="K3130" i="1"/>
  <c r="K3131" i="1"/>
  <c r="K3118" i="1"/>
  <c r="K3133" i="1"/>
  <c r="K3129" i="1"/>
  <c r="K3122" i="1"/>
  <c r="K3121" i="1"/>
  <c r="K3132" i="1"/>
  <c r="Q3119" i="1"/>
  <c r="Q3123" i="1"/>
  <c r="Q3124" i="1"/>
  <c r="Q3128" i="1"/>
  <c r="Q3116" i="1"/>
  <c r="Q3120" i="1"/>
  <c r="Q3130" i="1"/>
  <c r="Q3131" i="1"/>
  <c r="Q3118" i="1"/>
  <c r="Q3133" i="1"/>
  <c r="Q3129" i="1"/>
  <c r="Q3122" i="1"/>
  <c r="Q3121" i="1"/>
  <c r="Q3132" i="1"/>
  <c r="AI3119" i="1"/>
  <c r="AI3123" i="1"/>
  <c r="AI3124" i="1"/>
  <c r="AI3128" i="1"/>
  <c r="AI3116" i="1"/>
  <c r="AI3120" i="1"/>
  <c r="AI3130" i="1"/>
  <c r="AI3131" i="1"/>
  <c r="AI3118" i="1"/>
  <c r="AI3133" i="1"/>
  <c r="AI3129" i="1"/>
  <c r="AI3122" i="1"/>
  <c r="AI3121" i="1"/>
  <c r="AI3132" i="1"/>
  <c r="AM3119" i="1"/>
  <c r="AM3123" i="1"/>
  <c r="AM3124" i="1"/>
  <c r="AM3128" i="1"/>
  <c r="AM3116" i="1"/>
  <c r="AM3120" i="1"/>
  <c r="AM3130" i="1"/>
  <c r="AM3131" i="1"/>
  <c r="AM3118" i="1"/>
  <c r="AM3133" i="1"/>
  <c r="AM3129" i="1"/>
  <c r="AM3122" i="1"/>
  <c r="AM3121" i="1"/>
  <c r="AM3132" i="1"/>
  <c r="I2961" i="1"/>
  <c r="F2961" i="1" s="1"/>
  <c r="I2973" i="1"/>
  <c r="F2973" i="1" s="1"/>
  <c r="I2972" i="1"/>
  <c r="F2972" i="1" s="1"/>
  <c r="I2977" i="1"/>
  <c r="F2977" i="1" s="1"/>
  <c r="I2967" i="1"/>
  <c r="F2967" i="1" s="1"/>
  <c r="I2968" i="1"/>
  <c r="F2968" i="1" s="1"/>
  <c r="I2971" i="1"/>
  <c r="F2971" i="1" s="1"/>
  <c r="I2962" i="1"/>
  <c r="F2962" i="1" s="1"/>
  <c r="I2981" i="1"/>
  <c r="F2981" i="1" s="1"/>
  <c r="I2980" i="1"/>
  <c r="F2980" i="1" s="1"/>
  <c r="K2961" i="1"/>
  <c r="K2973" i="1"/>
  <c r="K2972" i="1"/>
  <c r="K2977" i="1"/>
  <c r="K2967" i="1"/>
  <c r="K2968" i="1"/>
  <c r="K2971" i="1"/>
  <c r="K2962" i="1"/>
  <c r="K2981" i="1"/>
  <c r="K2980" i="1"/>
  <c r="Q2961" i="1"/>
  <c r="Q2973" i="1"/>
  <c r="Q2972" i="1"/>
  <c r="Q2977" i="1"/>
  <c r="Q2967" i="1"/>
  <c r="Q2968" i="1"/>
  <c r="Q2971" i="1"/>
  <c r="Q2962" i="1"/>
  <c r="Q2981" i="1"/>
  <c r="Q2980" i="1"/>
  <c r="AI2961" i="1"/>
  <c r="AI2973" i="1"/>
  <c r="AI2972" i="1"/>
  <c r="AI2977" i="1"/>
  <c r="AI2967" i="1"/>
  <c r="AI2968" i="1"/>
  <c r="AI2971" i="1"/>
  <c r="AI2962" i="1"/>
  <c r="AI2981" i="1"/>
  <c r="AI2980" i="1"/>
  <c r="AM2961" i="1"/>
  <c r="AM2973" i="1"/>
  <c r="AM2972" i="1"/>
  <c r="AM2977" i="1"/>
  <c r="AM2967" i="1"/>
  <c r="AM2968" i="1"/>
  <c r="AM2971" i="1"/>
  <c r="AM2962" i="1"/>
  <c r="AM2981" i="1"/>
  <c r="AM2980" i="1"/>
  <c r="F2229" i="1"/>
  <c r="F1482" i="1"/>
  <c r="K2229" i="1"/>
  <c r="K1482" i="1"/>
  <c r="Q2229" i="1"/>
  <c r="Q1482" i="1"/>
  <c r="AI2229" i="1"/>
  <c r="AI1482" i="1"/>
  <c r="AM2229" i="1"/>
  <c r="AM1482" i="1"/>
  <c r="I3236" i="1"/>
  <c r="F3236" i="1" s="1"/>
  <c r="I3244" i="1"/>
  <c r="F3244" i="1" s="1"/>
  <c r="I3252" i="1"/>
  <c r="F3252" i="1" s="1"/>
  <c r="I3253" i="1"/>
  <c r="F3253" i="1" s="1"/>
  <c r="I3255" i="1"/>
  <c r="F3255" i="1" s="1"/>
  <c r="I3250" i="1"/>
  <c r="F3250" i="1" s="1"/>
  <c r="I3257" i="1"/>
  <c r="F3257" i="1" s="1"/>
  <c r="I3259" i="1"/>
  <c r="F3259" i="1" s="1"/>
  <c r="I3248" i="1"/>
  <c r="F3248" i="1" s="1"/>
  <c r="K3236" i="1"/>
  <c r="K3244" i="1"/>
  <c r="K3252" i="1"/>
  <c r="K3253" i="1"/>
  <c r="K3255" i="1"/>
  <c r="K3250" i="1"/>
  <c r="K3257" i="1"/>
  <c r="K3259" i="1"/>
  <c r="K3248" i="1"/>
  <c r="Q3236" i="1"/>
  <c r="Q3244" i="1"/>
  <c r="Q3252" i="1"/>
  <c r="Q3253" i="1"/>
  <c r="Q3255" i="1"/>
  <c r="Q3250" i="1"/>
  <c r="Q3257" i="1"/>
  <c r="Q3259" i="1"/>
  <c r="Q3248" i="1"/>
  <c r="AI3236" i="1"/>
  <c r="AI3244" i="1"/>
  <c r="AI3252" i="1"/>
  <c r="AI3253" i="1"/>
  <c r="AI3255" i="1"/>
  <c r="AI3250" i="1"/>
  <c r="AI3257" i="1"/>
  <c r="AI3259" i="1"/>
  <c r="AI3248" i="1"/>
  <c r="AM3236" i="1"/>
  <c r="AM3244" i="1"/>
  <c r="AM3252" i="1"/>
  <c r="AM3253" i="1"/>
  <c r="AM3255" i="1"/>
  <c r="AM3250" i="1"/>
  <c r="AM3257" i="1"/>
  <c r="AM3259" i="1"/>
  <c r="AM3248" i="1"/>
  <c r="I3196" i="1"/>
  <c r="F3196" i="1" s="1"/>
  <c r="I3186" i="1"/>
  <c r="F3186" i="1" s="1"/>
  <c r="I3190" i="1"/>
  <c r="F3190" i="1" s="1"/>
  <c r="I3194" i="1"/>
  <c r="F3194" i="1" s="1"/>
  <c r="I3185" i="1"/>
  <c r="F3185" i="1" s="1"/>
  <c r="K3196" i="1"/>
  <c r="K3186" i="1"/>
  <c r="K3190" i="1"/>
  <c r="K3194" i="1"/>
  <c r="K3185" i="1"/>
  <c r="Q3196" i="1"/>
  <c r="Q3186" i="1"/>
  <c r="Q3190" i="1"/>
  <c r="Q3194" i="1"/>
  <c r="Q3185" i="1"/>
  <c r="AI3196" i="1"/>
  <c r="AI3186" i="1"/>
  <c r="AI3190" i="1"/>
  <c r="AI3194" i="1"/>
  <c r="AI3185" i="1"/>
  <c r="AM3196" i="1"/>
  <c r="AM3186" i="1"/>
  <c r="AM3190" i="1"/>
  <c r="AM3194" i="1"/>
  <c r="AM3185" i="1"/>
  <c r="F330" i="1"/>
  <c r="F2296" i="1"/>
  <c r="F2297" i="1"/>
  <c r="F2298" i="1"/>
  <c r="F2299" i="1"/>
  <c r="F328" i="1"/>
  <c r="F329" i="1"/>
  <c r="F2307" i="1"/>
  <c r="F2309" i="1"/>
  <c r="F2310" i="1"/>
  <c r="F2303" i="1"/>
  <c r="F2306" i="1"/>
  <c r="F2311" i="1"/>
  <c r="F2312" i="1"/>
  <c r="F2304" i="1"/>
  <c r="K330" i="1"/>
  <c r="K2296" i="1"/>
  <c r="K2297" i="1"/>
  <c r="K2298" i="1"/>
  <c r="K2299" i="1"/>
  <c r="K328" i="1"/>
  <c r="K329" i="1"/>
  <c r="K2307" i="1"/>
  <c r="K2309" i="1"/>
  <c r="K2310" i="1"/>
  <c r="K2303" i="1"/>
  <c r="K2306" i="1"/>
  <c r="K2311" i="1"/>
  <c r="K2312" i="1"/>
  <c r="K2304" i="1"/>
  <c r="Q330" i="1"/>
  <c r="Q2296" i="1"/>
  <c r="Q2297" i="1"/>
  <c r="Q2298" i="1"/>
  <c r="Q2299" i="1"/>
  <c r="Q328" i="1"/>
  <c r="Q329" i="1"/>
  <c r="Q2307" i="1"/>
  <c r="Q2309" i="1"/>
  <c r="Q2310" i="1"/>
  <c r="Q2303" i="1"/>
  <c r="Q2306" i="1"/>
  <c r="Q2311" i="1"/>
  <c r="Q2312" i="1"/>
  <c r="Q2304" i="1"/>
  <c r="AI330" i="1"/>
  <c r="AI2296" i="1"/>
  <c r="AI2297" i="1"/>
  <c r="AI2298" i="1"/>
  <c r="AI2299" i="1"/>
  <c r="AI328" i="1"/>
  <c r="AI329" i="1"/>
  <c r="AI2307" i="1"/>
  <c r="AI2309" i="1"/>
  <c r="AI2310" i="1"/>
  <c r="AI2303" i="1"/>
  <c r="AI2306" i="1"/>
  <c r="AI2311" i="1"/>
  <c r="AI2312" i="1"/>
  <c r="AI2304" i="1"/>
  <c r="AM330" i="1"/>
  <c r="AM2296" i="1"/>
  <c r="AM2297" i="1"/>
  <c r="AM2298" i="1"/>
  <c r="AM2299" i="1"/>
  <c r="AM328" i="1"/>
  <c r="AM329" i="1"/>
  <c r="AM2307" i="1"/>
  <c r="AM2309" i="1"/>
  <c r="AM2310" i="1"/>
  <c r="AM2303" i="1"/>
  <c r="AM2306" i="1"/>
  <c r="AM2311" i="1"/>
  <c r="AM2312" i="1"/>
  <c r="AM2304" i="1"/>
  <c r="F322" i="1"/>
  <c r="F321" i="1"/>
  <c r="F752" i="1"/>
  <c r="F574" i="1"/>
  <c r="F601" i="1"/>
  <c r="F1180" i="1"/>
  <c r="F1477" i="1"/>
  <c r="K322" i="1"/>
  <c r="K321" i="1"/>
  <c r="K752" i="1"/>
  <c r="K574" i="1"/>
  <c r="K601" i="1"/>
  <c r="K1180" i="1"/>
  <c r="K1477" i="1"/>
  <c r="Q322" i="1"/>
  <c r="Q321" i="1"/>
  <c r="Q752" i="1"/>
  <c r="Q574" i="1"/>
  <c r="Q601" i="1"/>
  <c r="Q1180" i="1"/>
  <c r="Q1477" i="1"/>
  <c r="AI322" i="1"/>
  <c r="AI321" i="1"/>
  <c r="AI752" i="1"/>
  <c r="AI574" i="1"/>
  <c r="AI601" i="1"/>
  <c r="AI1180" i="1"/>
  <c r="AI1477" i="1"/>
  <c r="AM322" i="1"/>
  <c r="AM321" i="1"/>
  <c r="AM752" i="1"/>
  <c r="AM574" i="1"/>
  <c r="AM601" i="1"/>
  <c r="AM1180" i="1"/>
  <c r="AM1477" i="1"/>
  <c r="F312" i="1"/>
  <c r="F311" i="1"/>
  <c r="F320" i="1"/>
  <c r="F1535" i="1"/>
  <c r="F1523" i="1"/>
  <c r="K312" i="1"/>
  <c r="K311" i="1"/>
  <c r="K320" i="1"/>
  <c r="K1535" i="1"/>
  <c r="K1523" i="1"/>
  <c r="Q312" i="1"/>
  <c r="Q311" i="1"/>
  <c r="Q320" i="1"/>
  <c r="Q1535" i="1"/>
  <c r="Q1523" i="1"/>
  <c r="AI312" i="1"/>
  <c r="AI311" i="1"/>
  <c r="AI320" i="1"/>
  <c r="AI1535" i="1"/>
  <c r="AI1523" i="1"/>
  <c r="AM312" i="1"/>
  <c r="AM311" i="1"/>
  <c r="AM320" i="1"/>
  <c r="AM1535" i="1"/>
  <c r="AM1523" i="1"/>
  <c r="F1300" i="1"/>
  <c r="F1113" i="1"/>
  <c r="F1427" i="1"/>
  <c r="F1147" i="1"/>
  <c r="K1300" i="1"/>
  <c r="K1113" i="1"/>
  <c r="K1427" i="1"/>
  <c r="K1147" i="1"/>
  <c r="Q1300" i="1"/>
  <c r="Q1113" i="1"/>
  <c r="Q1427" i="1"/>
  <c r="Q1147" i="1"/>
  <c r="AI1300" i="1"/>
  <c r="AI1113" i="1"/>
  <c r="AI1427" i="1"/>
  <c r="AI1147" i="1"/>
  <c r="AM1300" i="1"/>
  <c r="AM1113" i="1"/>
  <c r="AM1427" i="1"/>
  <c r="AM1147" i="1"/>
  <c r="K1071" i="1"/>
  <c r="K993" i="1"/>
  <c r="K1336" i="1"/>
  <c r="K1563" i="1"/>
  <c r="K341" i="1"/>
  <c r="F341" i="1"/>
  <c r="F1563" i="1"/>
  <c r="F1336" i="1"/>
  <c r="F993" i="1"/>
  <c r="F1071" i="1"/>
  <c r="Q341" i="1"/>
  <c r="Q1563" i="1"/>
  <c r="Q1336" i="1"/>
  <c r="Q993" i="1"/>
  <c r="Q1071" i="1"/>
  <c r="AI341" i="1"/>
  <c r="AI1563" i="1"/>
  <c r="AI1336" i="1"/>
  <c r="AI993" i="1"/>
  <c r="AI1071" i="1"/>
  <c r="AM341" i="1"/>
  <c r="AM1563" i="1"/>
  <c r="AM1336" i="1"/>
  <c r="AM993" i="1"/>
  <c r="AM1071" i="1"/>
  <c r="F1313" i="1"/>
  <c r="F1111" i="1"/>
  <c r="F1425" i="1"/>
  <c r="F1475" i="1"/>
  <c r="F1177" i="1"/>
  <c r="K1313" i="1"/>
  <c r="K1111" i="1"/>
  <c r="K1425" i="1"/>
  <c r="K1475" i="1"/>
  <c r="K1177" i="1"/>
  <c r="Q1313" i="1"/>
  <c r="Q1111" i="1"/>
  <c r="Q1425" i="1"/>
  <c r="Q1475" i="1"/>
  <c r="Q1177" i="1"/>
  <c r="AI1313" i="1"/>
  <c r="AI1111" i="1"/>
  <c r="AI1425" i="1"/>
  <c r="AI1475" i="1"/>
  <c r="AI1177" i="1"/>
  <c r="AM1313" i="1"/>
  <c r="AM1111" i="1"/>
  <c r="AM1425" i="1"/>
  <c r="AM1475" i="1"/>
  <c r="AM1177" i="1"/>
  <c r="K850" i="1"/>
  <c r="K1299" i="1"/>
  <c r="K1146" i="1"/>
  <c r="K1426" i="1"/>
  <c r="K1112" i="1"/>
  <c r="K1314" i="1"/>
  <c r="F1314" i="1"/>
  <c r="F1112" i="1"/>
  <c r="F1426" i="1"/>
  <c r="F1146" i="1"/>
  <c r="F1299" i="1"/>
  <c r="F850" i="1"/>
  <c r="Q1314" i="1"/>
  <c r="Q1112" i="1"/>
  <c r="Q1426" i="1"/>
  <c r="Q1146" i="1"/>
  <c r="Q1299" i="1"/>
  <c r="Q850" i="1"/>
  <c r="AI1314" i="1"/>
  <c r="AI1112" i="1"/>
  <c r="AI1426" i="1"/>
  <c r="AI1146" i="1"/>
  <c r="AI1299" i="1"/>
  <c r="AI850" i="1"/>
  <c r="AM1314" i="1"/>
  <c r="AM1112" i="1"/>
  <c r="AM1426" i="1"/>
  <c r="AM1146" i="1"/>
  <c r="AM1299" i="1"/>
  <c r="AM850" i="1"/>
  <c r="F298" i="1"/>
  <c r="F299" i="1"/>
  <c r="F1308" i="1"/>
  <c r="F1307" i="1"/>
  <c r="F1334" i="1"/>
  <c r="K298" i="1"/>
  <c r="K299" i="1"/>
  <c r="K1308" i="1"/>
  <c r="K1307" i="1"/>
  <c r="K1334" i="1"/>
  <c r="Q298" i="1"/>
  <c r="Q299" i="1"/>
  <c r="Q1308" i="1"/>
  <c r="Q1307" i="1"/>
  <c r="Q1334" i="1"/>
  <c r="AI298" i="1"/>
  <c r="AI299" i="1"/>
  <c r="AI1308" i="1"/>
  <c r="AI1307" i="1"/>
  <c r="AI1334" i="1"/>
  <c r="AM298" i="1"/>
  <c r="AM299" i="1"/>
  <c r="AM1308" i="1"/>
  <c r="AM1307" i="1"/>
  <c r="AM1334" i="1"/>
  <c r="I3136" i="1"/>
  <c r="F3136" i="1" s="1"/>
  <c r="I3138" i="1"/>
  <c r="F3138" i="1" s="1"/>
  <c r="I3139" i="1"/>
  <c r="F3139" i="1" s="1"/>
  <c r="I3141" i="1"/>
  <c r="F3141" i="1" s="1"/>
  <c r="I3143" i="1"/>
  <c r="F3143" i="1" s="1"/>
  <c r="K3136" i="1"/>
  <c r="K3138" i="1"/>
  <c r="K3139" i="1"/>
  <c r="K3141" i="1"/>
  <c r="K3143" i="1"/>
  <c r="Q3136" i="1"/>
  <c r="Q3138" i="1"/>
  <c r="Q3139" i="1"/>
  <c r="Q3141" i="1"/>
  <c r="Q3143" i="1"/>
  <c r="AI3136" i="1"/>
  <c r="AI3138" i="1"/>
  <c r="AI3139" i="1"/>
  <c r="AI3141" i="1"/>
  <c r="AI3143" i="1"/>
  <c r="AM3136" i="1"/>
  <c r="AM3138" i="1"/>
  <c r="AM3139" i="1"/>
  <c r="AM3141" i="1"/>
  <c r="AM3143" i="1"/>
  <c r="I2860" i="1"/>
  <c r="F2860" i="1" s="1"/>
  <c r="I2861" i="1"/>
  <c r="F2861" i="1" s="1"/>
  <c r="I2862" i="1"/>
  <c r="F2862" i="1" s="1"/>
  <c r="I2863" i="1"/>
  <c r="F2863" i="1" s="1"/>
  <c r="I2864" i="1"/>
  <c r="F2864" i="1" s="1"/>
  <c r="I2865" i="1"/>
  <c r="F2865" i="1" s="1"/>
  <c r="I2866" i="1"/>
  <c r="F2866" i="1" s="1"/>
  <c r="I2867" i="1"/>
  <c r="F2867" i="1" s="1"/>
  <c r="I2868" i="1"/>
  <c r="F2868" i="1" s="1"/>
  <c r="K2860" i="1"/>
  <c r="K2861" i="1"/>
  <c r="K2862" i="1"/>
  <c r="K2863" i="1"/>
  <c r="K2864" i="1"/>
  <c r="K2865" i="1"/>
  <c r="K2866" i="1"/>
  <c r="K2867" i="1"/>
  <c r="K2868" i="1"/>
  <c r="Q2860" i="1"/>
  <c r="Q2861" i="1"/>
  <c r="Q2862" i="1"/>
  <c r="Q2863" i="1"/>
  <c r="Q2864" i="1"/>
  <c r="Q2865" i="1"/>
  <c r="Q2866" i="1"/>
  <c r="Q2867" i="1"/>
  <c r="Q2868" i="1"/>
  <c r="AI2860" i="1"/>
  <c r="AI2861" i="1"/>
  <c r="AI2862" i="1"/>
  <c r="AI2863" i="1"/>
  <c r="AI2864" i="1"/>
  <c r="AI2865" i="1"/>
  <c r="AI2866" i="1"/>
  <c r="AI2867" i="1"/>
  <c r="AI2868" i="1"/>
  <c r="AM2860" i="1"/>
  <c r="AM2861" i="1"/>
  <c r="AM2862" i="1"/>
  <c r="AM2863" i="1"/>
  <c r="AM2864" i="1"/>
  <c r="AM2865" i="1"/>
  <c r="AM2866" i="1"/>
  <c r="AM2867" i="1"/>
  <c r="AM2868" i="1"/>
  <c r="F424" i="1"/>
  <c r="F425" i="1"/>
  <c r="F426" i="1"/>
  <c r="F427" i="1"/>
  <c r="F428" i="1"/>
  <c r="F429" i="1"/>
  <c r="K424" i="1"/>
  <c r="K425" i="1"/>
  <c r="K426" i="1"/>
  <c r="K427" i="1"/>
  <c r="K428" i="1"/>
  <c r="K429" i="1"/>
  <c r="Q424" i="1"/>
  <c r="Q425" i="1"/>
  <c r="Q426" i="1"/>
  <c r="Q427" i="1"/>
  <c r="Q428" i="1"/>
  <c r="Q429" i="1"/>
  <c r="AI424" i="1"/>
  <c r="AI425" i="1"/>
  <c r="AI426" i="1"/>
  <c r="AI427" i="1"/>
  <c r="AI428" i="1"/>
  <c r="AI429" i="1"/>
  <c r="AM424" i="1"/>
  <c r="AM425" i="1"/>
  <c r="AM426" i="1"/>
  <c r="AM427" i="1"/>
  <c r="AM428" i="1"/>
  <c r="AM429" i="1"/>
  <c r="K380" i="1"/>
  <c r="F380" i="1"/>
  <c r="F2226" i="1"/>
  <c r="F650" i="1"/>
  <c r="F732" i="1"/>
  <c r="F1297" i="1"/>
  <c r="K2226" i="1"/>
  <c r="K650" i="1"/>
  <c r="K732" i="1"/>
  <c r="K1297" i="1"/>
  <c r="Q380" i="1"/>
  <c r="Q2226" i="1"/>
  <c r="Q650" i="1"/>
  <c r="Q732" i="1"/>
  <c r="Q1297" i="1"/>
  <c r="AI380" i="1"/>
  <c r="AI2226" i="1"/>
  <c r="AI650" i="1"/>
  <c r="AI732" i="1"/>
  <c r="AI1297" i="1"/>
  <c r="AM380" i="1"/>
  <c r="AM2226" i="1"/>
  <c r="AM650" i="1"/>
  <c r="AM732" i="1"/>
  <c r="AM1297" i="1"/>
  <c r="K2985" i="1"/>
  <c r="K2984" i="1"/>
  <c r="K2983" i="1"/>
  <c r="K2988" i="1"/>
  <c r="K2987" i="1"/>
  <c r="K2982" i="1"/>
  <c r="I2982" i="1"/>
  <c r="F2982" i="1" s="1"/>
  <c r="I2987" i="1"/>
  <c r="F2987" i="1" s="1"/>
  <c r="I2988" i="1"/>
  <c r="F2988" i="1" s="1"/>
  <c r="I2983" i="1"/>
  <c r="F2983" i="1" s="1"/>
  <c r="I2984" i="1"/>
  <c r="F2984" i="1" s="1"/>
  <c r="I2985" i="1"/>
  <c r="F2985" i="1" s="1"/>
  <c r="Q2982" i="1"/>
  <c r="Q2987" i="1"/>
  <c r="Q2988" i="1"/>
  <c r="Q2983" i="1"/>
  <c r="Q2984" i="1"/>
  <c r="Q2985" i="1"/>
  <c r="AI2982" i="1"/>
  <c r="AI2987" i="1"/>
  <c r="AI2988" i="1"/>
  <c r="AI2983" i="1"/>
  <c r="AI2984" i="1"/>
  <c r="AI2985" i="1"/>
  <c r="AM2982" i="1"/>
  <c r="AM2987" i="1"/>
  <c r="AM2988" i="1"/>
  <c r="AM2983" i="1"/>
  <c r="AM2984" i="1"/>
  <c r="AM2985" i="1"/>
  <c r="I2974" i="1"/>
  <c r="F2974" i="1" s="1"/>
  <c r="I2963" i="1"/>
  <c r="F2963" i="1" s="1"/>
  <c r="I2975" i="1"/>
  <c r="F2975" i="1" s="1"/>
  <c r="I2976" i="1"/>
  <c r="F2976" i="1" s="1"/>
  <c r="I2978" i="1"/>
  <c r="F2978" i="1" s="1"/>
  <c r="I2964" i="1"/>
  <c r="F2964" i="1" s="1"/>
  <c r="I2979" i="1"/>
  <c r="F2979" i="1" s="1"/>
  <c r="I2969" i="1"/>
  <c r="F2969" i="1" s="1"/>
  <c r="I2970" i="1"/>
  <c r="F2970" i="1" s="1"/>
  <c r="K2974" i="1"/>
  <c r="K2963" i="1"/>
  <c r="K2975" i="1"/>
  <c r="K2976" i="1"/>
  <c r="K2978" i="1"/>
  <c r="K2964" i="1"/>
  <c r="K2979" i="1"/>
  <c r="K2969" i="1"/>
  <c r="K2970" i="1"/>
  <c r="Q2974" i="1"/>
  <c r="Q2963" i="1"/>
  <c r="Q2975" i="1"/>
  <c r="Q2976" i="1"/>
  <c r="Q2978" i="1"/>
  <c r="Q2964" i="1"/>
  <c r="Q2979" i="1"/>
  <c r="Q2969" i="1"/>
  <c r="Q2970" i="1"/>
  <c r="AI2974" i="1"/>
  <c r="AI2963" i="1"/>
  <c r="AI2975" i="1"/>
  <c r="AI2976" i="1"/>
  <c r="AI2978" i="1"/>
  <c r="AI2964" i="1"/>
  <c r="AI2979" i="1"/>
  <c r="AI2969" i="1"/>
  <c r="AI2970" i="1"/>
  <c r="AM2974" i="1"/>
  <c r="AM2963" i="1"/>
  <c r="AM2975" i="1"/>
  <c r="AM2976" i="1"/>
  <c r="AM2978" i="1"/>
  <c r="AM2964" i="1"/>
  <c r="AM2979" i="1"/>
  <c r="AM2969" i="1"/>
  <c r="AM2970" i="1"/>
  <c r="K1370" i="1"/>
  <c r="K2256" i="1"/>
  <c r="K2251" i="1"/>
  <c r="K2230" i="1"/>
  <c r="K2244" i="1"/>
  <c r="K2246" i="1"/>
  <c r="F2246" i="1"/>
  <c r="F2244" i="1"/>
  <c r="F2230" i="1"/>
  <c r="F2251" i="1"/>
  <c r="F2256" i="1"/>
  <c r="F1370" i="1"/>
  <c r="Q2246" i="1"/>
  <c r="Q2244" i="1"/>
  <c r="Q2230" i="1"/>
  <c r="Q2251" i="1"/>
  <c r="Q2256" i="1"/>
  <c r="Q1370" i="1"/>
  <c r="AI2246" i="1"/>
  <c r="AI2244" i="1"/>
  <c r="AI2230" i="1"/>
  <c r="AI2251" i="1"/>
  <c r="AI2256" i="1"/>
  <c r="AI1370" i="1"/>
  <c r="AM2246" i="1"/>
  <c r="AM2244" i="1"/>
  <c r="AM2230" i="1"/>
  <c r="AM2251" i="1"/>
  <c r="AM2256" i="1"/>
  <c r="AM1370" i="1"/>
  <c r="K999" i="1"/>
  <c r="K417" i="1"/>
  <c r="K1690" i="1"/>
  <c r="K1689" i="1"/>
  <c r="K1688" i="1"/>
  <c r="K1687" i="1"/>
  <c r="K1686" i="1"/>
  <c r="K416" i="1"/>
  <c r="F416" i="1"/>
  <c r="F1686" i="1"/>
  <c r="F1687" i="1"/>
  <c r="F1688" i="1"/>
  <c r="F1689" i="1"/>
  <c r="F1690" i="1"/>
  <c r="F417" i="1"/>
  <c r="F999" i="1"/>
  <c r="Q416" i="1"/>
  <c r="Q1686" i="1"/>
  <c r="Q1687" i="1"/>
  <c r="Q1688" i="1"/>
  <c r="Q1689" i="1"/>
  <c r="Q1690" i="1"/>
  <c r="Q417" i="1"/>
  <c r="Q999" i="1"/>
  <c r="AI416" i="1"/>
  <c r="AI1686" i="1"/>
  <c r="AI1687" i="1"/>
  <c r="AI1688" i="1"/>
  <c r="AI1689" i="1"/>
  <c r="AI1690" i="1"/>
  <c r="AI417" i="1"/>
  <c r="AI999" i="1"/>
  <c r="AM416" i="1"/>
  <c r="AM1686" i="1"/>
  <c r="AM1687" i="1"/>
  <c r="AM1688" i="1"/>
  <c r="AM1689" i="1"/>
  <c r="AM1690" i="1"/>
  <c r="AM417" i="1"/>
  <c r="AM999" i="1"/>
  <c r="I2423" i="1"/>
  <c r="F2423" i="1" s="1"/>
  <c r="I2424" i="1"/>
  <c r="F2424" i="1" s="1"/>
  <c r="K2423" i="1"/>
  <c r="K2424" i="1"/>
  <c r="Q2423" i="1"/>
  <c r="Q2424" i="1"/>
  <c r="AI2423" i="1"/>
  <c r="AI2424" i="1"/>
  <c r="AM2423" i="1"/>
  <c r="AM2424" i="1"/>
  <c r="F528" i="1"/>
  <c r="F615" i="1"/>
  <c r="F621" i="1"/>
  <c r="F1153" i="1"/>
  <c r="F1155" i="1"/>
  <c r="F1154" i="1"/>
  <c r="F1415" i="1"/>
  <c r="K528" i="1"/>
  <c r="K615" i="1"/>
  <c r="K621" i="1"/>
  <c r="K1153" i="1"/>
  <c r="K1155" i="1"/>
  <c r="K1154" i="1"/>
  <c r="K1415" i="1"/>
  <c r="Q528" i="1"/>
  <c r="Q615" i="1"/>
  <c r="Q621" i="1"/>
  <c r="Q1153" i="1"/>
  <c r="Q1155" i="1"/>
  <c r="Q1154" i="1"/>
  <c r="Q1415" i="1"/>
  <c r="AI528" i="1"/>
  <c r="AI615" i="1"/>
  <c r="AI621" i="1"/>
  <c r="AI1153" i="1"/>
  <c r="AI1155" i="1"/>
  <c r="AI1154" i="1"/>
  <c r="AI1415" i="1"/>
  <c r="AM528" i="1"/>
  <c r="AM615" i="1"/>
  <c r="AM621" i="1"/>
  <c r="AM1153" i="1"/>
  <c r="AM1155" i="1"/>
  <c r="AM1154" i="1"/>
  <c r="AM1415" i="1"/>
  <c r="K573" i="1"/>
  <c r="K628" i="1"/>
  <c r="F628" i="1"/>
  <c r="F573" i="1"/>
  <c r="Q628" i="1"/>
  <c r="Q573" i="1"/>
  <c r="AI628" i="1"/>
  <c r="AI573" i="1"/>
  <c r="AM628" i="1"/>
  <c r="AM573" i="1"/>
  <c r="F1046" i="1"/>
  <c r="F1196" i="1"/>
  <c r="F1514" i="1"/>
  <c r="F1513" i="1"/>
  <c r="F1305" i="1"/>
  <c r="F1437" i="1"/>
  <c r="F1461" i="1"/>
  <c r="F307" i="1"/>
  <c r="F1000" i="1"/>
  <c r="F1065" i="1"/>
  <c r="F1366" i="1"/>
  <c r="K1046" i="1"/>
  <c r="K1196" i="1"/>
  <c r="K1514" i="1"/>
  <c r="K1513" i="1"/>
  <c r="K1305" i="1"/>
  <c r="K1437" i="1"/>
  <c r="K1461" i="1"/>
  <c r="K307" i="1"/>
  <c r="K1000" i="1"/>
  <c r="K1065" i="1"/>
  <c r="K1366" i="1"/>
  <c r="Q1046" i="1"/>
  <c r="Q1196" i="1"/>
  <c r="Q1514" i="1"/>
  <c r="Q1513" i="1"/>
  <c r="Q1305" i="1"/>
  <c r="Q1437" i="1"/>
  <c r="Q1461" i="1"/>
  <c r="Q307" i="1"/>
  <c r="Q1000" i="1"/>
  <c r="Q1065" i="1"/>
  <c r="Q1366" i="1"/>
  <c r="AI1046" i="1"/>
  <c r="AI1196" i="1"/>
  <c r="AI1514" i="1"/>
  <c r="AI1513" i="1"/>
  <c r="AI1305" i="1"/>
  <c r="AI1437" i="1"/>
  <c r="AI1461" i="1"/>
  <c r="AI307" i="1"/>
  <c r="AI1000" i="1"/>
  <c r="AI1065" i="1"/>
  <c r="AI1366" i="1"/>
  <c r="AM1046" i="1"/>
  <c r="AM1196" i="1"/>
  <c r="AM1514" i="1"/>
  <c r="AM1513" i="1"/>
  <c r="AM1305" i="1"/>
  <c r="AM1437" i="1"/>
  <c r="AM1461" i="1"/>
  <c r="AM307" i="1"/>
  <c r="AM1000" i="1"/>
  <c r="AM1065" i="1"/>
  <c r="AM1366" i="1"/>
  <c r="F1002" i="1"/>
  <c r="F1047" i="1"/>
  <c r="F1123" i="1"/>
  <c r="F1451" i="1"/>
  <c r="F1064" i="1"/>
  <c r="F1259" i="1"/>
  <c r="F1288" i="1"/>
  <c r="F1365" i="1"/>
  <c r="F1409" i="1"/>
  <c r="K1002" i="1"/>
  <c r="K1047" i="1"/>
  <c r="K1123" i="1"/>
  <c r="K1451" i="1"/>
  <c r="K1064" i="1"/>
  <c r="K1259" i="1"/>
  <c r="K1288" i="1"/>
  <c r="K1365" i="1"/>
  <c r="K1409" i="1"/>
  <c r="Q1002" i="1"/>
  <c r="Q1047" i="1"/>
  <c r="Q1123" i="1"/>
  <c r="Q1451" i="1"/>
  <c r="Q1064" i="1"/>
  <c r="Q1259" i="1"/>
  <c r="Q1288" i="1"/>
  <c r="Q1365" i="1"/>
  <c r="Q1409" i="1"/>
  <c r="AI1002" i="1"/>
  <c r="AI1047" i="1"/>
  <c r="AI1123" i="1"/>
  <c r="AI1451" i="1"/>
  <c r="AI1064" i="1"/>
  <c r="AI1259" i="1"/>
  <c r="AI1288" i="1"/>
  <c r="AI1365" i="1"/>
  <c r="AI1409" i="1"/>
  <c r="AM1002" i="1"/>
  <c r="AM1047" i="1"/>
  <c r="AM1123" i="1"/>
  <c r="AM1451" i="1"/>
  <c r="AM1064" i="1"/>
  <c r="AM1259" i="1"/>
  <c r="AM1288" i="1"/>
  <c r="AM1365" i="1"/>
  <c r="AM1409" i="1"/>
  <c r="I3076" i="1"/>
  <c r="F3076" i="1" s="1"/>
  <c r="I3077" i="1"/>
  <c r="F3077" i="1" s="1"/>
  <c r="I3081" i="1"/>
  <c r="F3081" i="1" s="1"/>
  <c r="I3086" i="1"/>
  <c r="F3086" i="1" s="1"/>
  <c r="I3093" i="1"/>
  <c r="F3093" i="1" s="1"/>
  <c r="I3096" i="1"/>
  <c r="F3096" i="1" s="1"/>
  <c r="I3102" i="1"/>
  <c r="F3102" i="1" s="1"/>
  <c r="I3109" i="1"/>
  <c r="F3109" i="1" s="1"/>
  <c r="I3110" i="1"/>
  <c r="F3110" i="1" s="1"/>
  <c r="K3076" i="1"/>
  <c r="K3077" i="1"/>
  <c r="K3081" i="1"/>
  <c r="K3086" i="1"/>
  <c r="K3093" i="1"/>
  <c r="K3096" i="1"/>
  <c r="K3102" i="1"/>
  <c r="K3109" i="1"/>
  <c r="K3110" i="1"/>
  <c r="Q3076" i="1"/>
  <c r="Q3077" i="1"/>
  <c r="Q3081" i="1"/>
  <c r="Q3086" i="1"/>
  <c r="Q3093" i="1"/>
  <c r="Q3096" i="1"/>
  <c r="Q3102" i="1"/>
  <c r="Q3109" i="1"/>
  <c r="Q3110" i="1"/>
  <c r="AI3076" i="1"/>
  <c r="AI3077" i="1"/>
  <c r="AI3081" i="1"/>
  <c r="AI3086" i="1"/>
  <c r="AI3093" i="1"/>
  <c r="AI3096" i="1"/>
  <c r="AI3102" i="1"/>
  <c r="AI3109" i="1"/>
  <c r="AI3110" i="1"/>
  <c r="AM3076" i="1"/>
  <c r="AM3077" i="1"/>
  <c r="AM3081" i="1"/>
  <c r="AM3086" i="1"/>
  <c r="AM3093" i="1"/>
  <c r="AM3096" i="1"/>
  <c r="AM3102" i="1"/>
  <c r="AM3109" i="1"/>
  <c r="AM3110" i="1"/>
  <c r="F2127" i="1"/>
  <c r="F2126" i="1"/>
  <c r="F2131" i="1"/>
  <c r="F2133" i="1"/>
  <c r="F2139" i="1"/>
  <c r="F2140" i="1"/>
  <c r="F2142" i="1"/>
  <c r="F2144" i="1"/>
  <c r="K2127" i="1"/>
  <c r="K2126" i="1"/>
  <c r="K2131" i="1"/>
  <c r="K2133" i="1"/>
  <c r="K2139" i="1"/>
  <c r="K2140" i="1"/>
  <c r="K2142" i="1"/>
  <c r="K2144" i="1"/>
  <c r="Q2127" i="1"/>
  <c r="Q2126" i="1"/>
  <c r="Q2131" i="1"/>
  <c r="Q2133" i="1"/>
  <c r="Q2139" i="1"/>
  <c r="Q2140" i="1"/>
  <c r="Q2142" i="1"/>
  <c r="Q2144" i="1"/>
  <c r="AI2127" i="1"/>
  <c r="AI2126" i="1"/>
  <c r="AI2131" i="1"/>
  <c r="AI2133" i="1"/>
  <c r="AI2139" i="1"/>
  <c r="AI2140" i="1"/>
  <c r="AI2142" i="1"/>
  <c r="AI2144" i="1"/>
  <c r="AM2127" i="1"/>
  <c r="AM2126" i="1"/>
  <c r="AM2131" i="1"/>
  <c r="AM2133" i="1"/>
  <c r="AM2139" i="1"/>
  <c r="AM2140" i="1"/>
  <c r="AM2142" i="1"/>
  <c r="AM2144" i="1"/>
  <c r="F1972" i="1"/>
  <c r="F1976" i="1"/>
  <c r="F1980" i="1"/>
  <c r="F1983" i="1"/>
  <c r="F1989" i="1"/>
  <c r="F1993" i="1"/>
  <c r="F1998" i="1"/>
  <c r="F2002" i="1"/>
  <c r="F2003" i="1"/>
  <c r="F2007" i="1"/>
  <c r="F2008" i="1"/>
  <c r="F2012" i="1"/>
  <c r="K1972" i="1"/>
  <c r="K1976" i="1"/>
  <c r="K1980" i="1"/>
  <c r="K1983" i="1"/>
  <c r="K1989" i="1"/>
  <c r="K1993" i="1"/>
  <c r="K1998" i="1"/>
  <c r="K2002" i="1"/>
  <c r="K2003" i="1"/>
  <c r="K2007" i="1"/>
  <c r="K2008" i="1"/>
  <c r="K2012" i="1"/>
  <c r="Q1972" i="1"/>
  <c r="Q1976" i="1"/>
  <c r="Q1980" i="1"/>
  <c r="Q1983" i="1"/>
  <c r="Q1989" i="1"/>
  <c r="Q1993" i="1"/>
  <c r="Q1998" i="1"/>
  <c r="Q2002" i="1"/>
  <c r="Q2003" i="1"/>
  <c r="Q2007" i="1"/>
  <c r="Q2008" i="1"/>
  <c r="Q2012" i="1"/>
  <c r="AI1972" i="1"/>
  <c r="AI1976" i="1"/>
  <c r="AI1980" i="1"/>
  <c r="AI1983" i="1"/>
  <c r="AI1989" i="1"/>
  <c r="AI1993" i="1"/>
  <c r="AI1998" i="1"/>
  <c r="AI2002" i="1"/>
  <c r="AI2003" i="1"/>
  <c r="AI2007" i="1"/>
  <c r="AI2008" i="1"/>
  <c r="AI2012" i="1"/>
  <c r="AM1972" i="1"/>
  <c r="AM1976" i="1"/>
  <c r="AM1980" i="1"/>
  <c r="AM1983" i="1"/>
  <c r="AM1989" i="1"/>
  <c r="AM1993" i="1"/>
  <c r="AM1998" i="1"/>
  <c r="AM2002" i="1"/>
  <c r="AM2003" i="1"/>
  <c r="AM2007" i="1"/>
  <c r="AM2008" i="1"/>
  <c r="AM2012" i="1"/>
  <c r="I3012" i="1"/>
  <c r="F3012" i="1" s="1"/>
  <c r="I3013" i="1"/>
  <c r="F3013" i="1" s="1"/>
  <c r="I3014" i="1"/>
  <c r="F3014" i="1" s="1"/>
  <c r="I3083" i="1"/>
  <c r="F3083" i="1" s="1"/>
  <c r="I3098" i="1"/>
  <c r="F3098" i="1" s="1"/>
  <c r="I2392" i="1"/>
  <c r="F2392" i="1" s="1"/>
  <c r="I3015" i="1"/>
  <c r="F3015" i="1" s="1"/>
  <c r="I3016" i="1"/>
  <c r="F3016" i="1" s="1"/>
  <c r="I3017" i="1"/>
  <c r="F3017" i="1" s="1"/>
  <c r="I3018" i="1"/>
  <c r="F3018" i="1" s="1"/>
  <c r="I3053" i="1"/>
  <c r="F3053" i="1" s="1"/>
  <c r="I3084" i="1"/>
  <c r="F3084" i="1" s="1"/>
  <c r="I3054" i="1"/>
  <c r="F3054" i="1" s="1"/>
  <c r="I3062" i="1"/>
  <c r="F3062" i="1" s="1"/>
  <c r="I3088" i="1"/>
  <c r="F3088" i="1" s="1"/>
  <c r="I3055" i="1"/>
  <c r="F3055" i="1" s="1"/>
  <c r="I3063" i="1"/>
  <c r="F3063" i="1" s="1"/>
  <c r="I3094" i="1"/>
  <c r="F3094" i="1" s="1"/>
  <c r="I3099" i="1"/>
  <c r="F3099" i="1" s="1"/>
  <c r="I3056" i="1"/>
  <c r="F3056" i="1" s="1"/>
  <c r="I3064" i="1"/>
  <c r="F3064" i="1" s="1"/>
  <c r="I3061" i="1"/>
  <c r="F3061" i="1" s="1"/>
  <c r="I3019" i="1"/>
  <c r="F3019" i="1" s="1"/>
  <c r="I3112" i="1"/>
  <c r="F3112" i="1" s="1"/>
  <c r="I3057" i="1"/>
  <c r="F3057" i="1" s="1"/>
  <c r="I3058" i="1"/>
  <c r="F3058" i="1" s="1"/>
  <c r="I3059" i="1"/>
  <c r="F3059" i="1" s="1"/>
  <c r="I3065" i="1"/>
  <c r="F3065" i="1" s="1"/>
  <c r="I3066" i="1"/>
  <c r="F3066" i="1" s="1"/>
  <c r="I3067" i="1"/>
  <c r="F3067" i="1" s="1"/>
  <c r="I3115" i="1"/>
  <c r="F3115" i="1" s="1"/>
  <c r="I3060" i="1"/>
  <c r="F3060" i="1" s="1"/>
  <c r="I3068" i="1"/>
  <c r="F3068" i="1" s="1"/>
  <c r="K3012" i="1"/>
  <c r="K3013" i="1"/>
  <c r="K3014" i="1"/>
  <c r="K3083" i="1"/>
  <c r="K3098" i="1"/>
  <c r="K2392" i="1"/>
  <c r="K3015" i="1"/>
  <c r="K3016" i="1"/>
  <c r="K3017" i="1"/>
  <c r="K3018" i="1"/>
  <c r="K3053" i="1"/>
  <c r="K3084" i="1"/>
  <c r="K3054" i="1"/>
  <c r="K3062" i="1"/>
  <c r="K3088" i="1"/>
  <c r="K3055" i="1"/>
  <c r="K3063" i="1"/>
  <c r="K3094" i="1"/>
  <c r="K3099" i="1"/>
  <c r="K3056" i="1"/>
  <c r="K3064" i="1"/>
  <c r="K3061" i="1"/>
  <c r="K3019" i="1"/>
  <c r="K3112" i="1"/>
  <c r="K3057" i="1"/>
  <c r="K3058" i="1"/>
  <c r="K3059" i="1"/>
  <c r="K3065" i="1"/>
  <c r="K3066" i="1"/>
  <c r="K3067" i="1"/>
  <c r="K3115" i="1"/>
  <c r="K3060" i="1"/>
  <c r="K3068" i="1"/>
  <c r="Q3012" i="1"/>
  <c r="Q3013" i="1"/>
  <c r="Q3014" i="1"/>
  <c r="Q3083" i="1"/>
  <c r="Q3098" i="1"/>
  <c r="Q2392" i="1"/>
  <c r="Q3015" i="1"/>
  <c r="Q3016" i="1"/>
  <c r="Q3017" i="1"/>
  <c r="Q3018" i="1"/>
  <c r="Q3053" i="1"/>
  <c r="Q3084" i="1"/>
  <c r="Q3054" i="1"/>
  <c r="Q3062" i="1"/>
  <c r="Q3088" i="1"/>
  <c r="Q3055" i="1"/>
  <c r="Q3063" i="1"/>
  <c r="Q3094" i="1"/>
  <c r="Q3099" i="1"/>
  <c r="Q3056" i="1"/>
  <c r="Q3064" i="1"/>
  <c r="Q3061" i="1"/>
  <c r="Q3019" i="1"/>
  <c r="Q3112" i="1"/>
  <c r="Q3057" i="1"/>
  <c r="Q3058" i="1"/>
  <c r="Q3059" i="1"/>
  <c r="Q3065" i="1"/>
  <c r="Q3066" i="1"/>
  <c r="Q3067" i="1"/>
  <c r="Q3115" i="1"/>
  <c r="Q3060" i="1"/>
  <c r="Q3068" i="1"/>
  <c r="AI3012" i="1"/>
  <c r="AI3013" i="1"/>
  <c r="AI3014" i="1"/>
  <c r="AI3083" i="1"/>
  <c r="AI3098" i="1"/>
  <c r="AI2392" i="1"/>
  <c r="AI3015" i="1"/>
  <c r="AI3016" i="1"/>
  <c r="AI3017" i="1"/>
  <c r="AI3018" i="1"/>
  <c r="AI3053" i="1"/>
  <c r="AI3084" i="1"/>
  <c r="AI3054" i="1"/>
  <c r="AI3062" i="1"/>
  <c r="AI3088" i="1"/>
  <c r="AI3055" i="1"/>
  <c r="AI3063" i="1"/>
  <c r="AI3094" i="1"/>
  <c r="AI3099" i="1"/>
  <c r="AI3056" i="1"/>
  <c r="AI3064" i="1"/>
  <c r="AI3061" i="1"/>
  <c r="AI3019" i="1"/>
  <c r="AI3112" i="1"/>
  <c r="AI3057" i="1"/>
  <c r="AI3058" i="1"/>
  <c r="AI3059" i="1"/>
  <c r="AI3065" i="1"/>
  <c r="AI3066" i="1"/>
  <c r="AI3067" i="1"/>
  <c r="AI3115" i="1"/>
  <c r="AI3060" i="1"/>
  <c r="AI3068" i="1"/>
  <c r="AM3012" i="1"/>
  <c r="AM3013" i="1"/>
  <c r="AM3014" i="1"/>
  <c r="AM3083" i="1"/>
  <c r="AM3098" i="1"/>
  <c r="AM2392" i="1"/>
  <c r="AM3015" i="1"/>
  <c r="AM3016" i="1"/>
  <c r="AM3017" i="1"/>
  <c r="AM3018" i="1"/>
  <c r="AM3053" i="1"/>
  <c r="AM3084" i="1"/>
  <c r="AM3054" i="1"/>
  <c r="AM3062" i="1"/>
  <c r="AM3088" i="1"/>
  <c r="AM3055" i="1"/>
  <c r="AM3063" i="1"/>
  <c r="AM3094" i="1"/>
  <c r="AM3099" i="1"/>
  <c r="AM3056" i="1"/>
  <c r="AM3064" i="1"/>
  <c r="AM3061" i="1"/>
  <c r="AM3019" i="1"/>
  <c r="AM3112" i="1"/>
  <c r="AM3057" i="1"/>
  <c r="AM3058" i="1"/>
  <c r="AM3059" i="1"/>
  <c r="AM3065" i="1"/>
  <c r="AM3066" i="1"/>
  <c r="AM3067" i="1"/>
  <c r="AM3115" i="1"/>
  <c r="AM3060" i="1"/>
  <c r="AM3068" i="1"/>
  <c r="I2990" i="1"/>
  <c r="F2990" i="1" s="1"/>
  <c r="I2991" i="1"/>
  <c r="F2991" i="1" s="1"/>
  <c r="I2992" i="1"/>
  <c r="F2992" i="1" s="1"/>
  <c r="I2993" i="1"/>
  <c r="F2993" i="1" s="1"/>
  <c r="I2994" i="1"/>
  <c r="F2994" i="1" s="1"/>
  <c r="I2995" i="1"/>
  <c r="F2995" i="1" s="1"/>
  <c r="I2996" i="1"/>
  <c r="F2996" i="1" s="1"/>
  <c r="I2997" i="1"/>
  <c r="F2997" i="1" s="1"/>
  <c r="I2998" i="1"/>
  <c r="F2998" i="1" s="1"/>
  <c r="I2999" i="1"/>
  <c r="F2999" i="1" s="1"/>
  <c r="I3000" i="1"/>
  <c r="F3000" i="1" s="1"/>
  <c r="I3001" i="1"/>
  <c r="F3001" i="1" s="1"/>
  <c r="I3002" i="1"/>
  <c r="F3002" i="1" s="1"/>
  <c r="I3003" i="1"/>
  <c r="F3003" i="1" s="1"/>
  <c r="I3004" i="1"/>
  <c r="F3004" i="1" s="1"/>
  <c r="I3005" i="1"/>
  <c r="F3005" i="1" s="1"/>
  <c r="I3082" i="1"/>
  <c r="F3082" i="1" s="1"/>
  <c r="I3087" i="1"/>
  <c r="F3087" i="1" s="1"/>
  <c r="I3097" i="1"/>
  <c r="F3097" i="1" s="1"/>
  <c r="I3006" i="1"/>
  <c r="F3006" i="1" s="1"/>
  <c r="I3007" i="1"/>
  <c r="F3007" i="1" s="1"/>
  <c r="I3008" i="1"/>
  <c r="F3008" i="1" s="1"/>
  <c r="I3009" i="1"/>
  <c r="F3009" i="1" s="1"/>
  <c r="I3010" i="1"/>
  <c r="F3010" i="1" s="1"/>
  <c r="I3011" i="1"/>
  <c r="F3011" i="1" s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82" i="1"/>
  <c r="K3087" i="1"/>
  <c r="K3097" i="1"/>
  <c r="K3006" i="1"/>
  <c r="K3007" i="1"/>
  <c r="K3008" i="1"/>
  <c r="K3009" i="1"/>
  <c r="K3010" i="1"/>
  <c r="K3011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82" i="1"/>
  <c r="Q3087" i="1"/>
  <c r="Q3097" i="1"/>
  <c r="Q3006" i="1"/>
  <c r="Q3007" i="1"/>
  <c r="Q3008" i="1"/>
  <c r="Q3009" i="1"/>
  <c r="Q3010" i="1"/>
  <c r="Q3011" i="1"/>
  <c r="AI2990" i="1"/>
  <c r="AI2991" i="1"/>
  <c r="AI2992" i="1"/>
  <c r="AI2993" i="1"/>
  <c r="AI2994" i="1"/>
  <c r="AI2995" i="1"/>
  <c r="AI2996" i="1"/>
  <c r="AI2997" i="1"/>
  <c r="AI2998" i="1"/>
  <c r="AI2999" i="1"/>
  <c r="AI3000" i="1"/>
  <c r="AI3001" i="1"/>
  <c r="AI3002" i="1"/>
  <c r="AI3003" i="1"/>
  <c r="AI3004" i="1"/>
  <c r="AI3005" i="1"/>
  <c r="AI3082" i="1"/>
  <c r="AI3087" i="1"/>
  <c r="AI3097" i="1"/>
  <c r="AI3006" i="1"/>
  <c r="AI3007" i="1"/>
  <c r="AI3008" i="1"/>
  <c r="AI3009" i="1"/>
  <c r="AI3010" i="1"/>
  <c r="AI3011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82" i="1"/>
  <c r="AM3087" i="1"/>
  <c r="AM3097" i="1"/>
  <c r="AM3006" i="1"/>
  <c r="AM3007" i="1"/>
  <c r="AM3008" i="1"/>
  <c r="AM3009" i="1"/>
  <c r="AM3010" i="1"/>
  <c r="AM3011" i="1"/>
  <c r="K2434" i="1"/>
  <c r="I2434" i="1"/>
  <c r="F2434" i="1" s="1"/>
  <c r="Q2434" i="1"/>
  <c r="AI2434" i="1"/>
  <c r="AM2434" i="1"/>
  <c r="I1714" i="1"/>
  <c r="F1714" i="1" s="1"/>
  <c r="I1715" i="1"/>
  <c r="F1715" i="1" s="1"/>
  <c r="I1716" i="1"/>
  <c r="F1716" i="1" s="1"/>
  <c r="I1717" i="1"/>
  <c r="F1717" i="1" s="1"/>
  <c r="I1718" i="1"/>
  <c r="F1718" i="1" s="1"/>
  <c r="I1719" i="1"/>
  <c r="F1719" i="1" s="1"/>
  <c r="I1720" i="1"/>
  <c r="F1720" i="1" s="1"/>
  <c r="I1721" i="1"/>
  <c r="F1721" i="1" s="1"/>
  <c r="I1722" i="1"/>
  <c r="F1722" i="1" s="1"/>
  <c r="I1723" i="1"/>
  <c r="F1723" i="1" s="1"/>
  <c r="I1724" i="1"/>
  <c r="F1724" i="1" s="1"/>
  <c r="I1725" i="1"/>
  <c r="F1725" i="1" s="1"/>
  <c r="I1726" i="1"/>
  <c r="F1726" i="1" s="1"/>
  <c r="F326" i="1"/>
  <c r="I1727" i="1"/>
  <c r="F1727" i="1" s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326" i="1"/>
  <c r="K1727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326" i="1"/>
  <c r="Q1727" i="1"/>
  <c r="AI1714" i="1"/>
  <c r="AI1715" i="1"/>
  <c r="AI1716" i="1"/>
  <c r="AI1717" i="1"/>
  <c r="AI1718" i="1"/>
  <c r="AI1719" i="1"/>
  <c r="AI1720" i="1"/>
  <c r="AI1721" i="1"/>
  <c r="AI1722" i="1"/>
  <c r="AI1723" i="1"/>
  <c r="AI1724" i="1"/>
  <c r="AI1725" i="1"/>
  <c r="AI1726" i="1"/>
  <c r="AI326" i="1"/>
  <c r="AI1727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326" i="1"/>
  <c r="AM1727" i="1"/>
  <c r="F369" i="1"/>
  <c r="I3305" i="1"/>
  <c r="F3305" i="1" s="1"/>
  <c r="K369" i="1"/>
  <c r="K3305" i="1"/>
  <c r="Q369" i="1"/>
  <c r="Q3305" i="1"/>
  <c r="AI369" i="1"/>
  <c r="AI3305" i="1"/>
  <c r="AM369" i="1"/>
  <c r="AM3305" i="1"/>
  <c r="F353" i="1"/>
  <c r="F2278" i="1"/>
  <c r="F2279" i="1"/>
  <c r="F2280" i="1"/>
  <c r="F2276" i="1"/>
  <c r="F2277" i="1"/>
  <c r="F2281" i="1"/>
  <c r="F2282" i="1"/>
  <c r="F2284" i="1"/>
  <c r="F2285" i="1"/>
  <c r="F2291" i="1"/>
  <c r="F2286" i="1"/>
  <c r="F2292" i="1"/>
  <c r="F2283" i="1"/>
  <c r="F2287" i="1"/>
  <c r="F2293" i="1"/>
  <c r="F2290" i="1"/>
  <c r="F2288" i="1"/>
  <c r="F2294" i="1"/>
  <c r="F3202" i="1"/>
  <c r="F3201" i="1"/>
  <c r="F649" i="1"/>
  <c r="F802" i="1"/>
  <c r="F730" i="1"/>
  <c r="F354" i="1"/>
  <c r="K353" i="1"/>
  <c r="K2278" i="1"/>
  <c r="K2279" i="1"/>
  <c r="K2280" i="1"/>
  <c r="K2276" i="1"/>
  <c r="K2277" i="1"/>
  <c r="K2281" i="1"/>
  <c r="K2282" i="1"/>
  <c r="K2284" i="1"/>
  <c r="K2285" i="1"/>
  <c r="K2291" i="1"/>
  <c r="K2286" i="1"/>
  <c r="K2292" i="1"/>
  <c r="K2283" i="1"/>
  <c r="K2287" i="1"/>
  <c r="K2293" i="1"/>
  <c r="K2290" i="1"/>
  <c r="K2288" i="1"/>
  <c r="K2294" i="1"/>
  <c r="K3202" i="1"/>
  <c r="K3201" i="1"/>
  <c r="K649" i="1"/>
  <c r="K802" i="1"/>
  <c r="K730" i="1"/>
  <c r="K354" i="1"/>
  <c r="Q353" i="1"/>
  <c r="Q2278" i="1"/>
  <c r="Q2279" i="1"/>
  <c r="Q2280" i="1"/>
  <c r="Q2276" i="1"/>
  <c r="Q2277" i="1"/>
  <c r="Q2281" i="1"/>
  <c r="Q2282" i="1"/>
  <c r="Q2284" i="1"/>
  <c r="Q2285" i="1"/>
  <c r="Q2291" i="1"/>
  <c r="Q2286" i="1"/>
  <c r="Q2292" i="1"/>
  <c r="Q2283" i="1"/>
  <c r="Q2287" i="1"/>
  <c r="Q2293" i="1"/>
  <c r="Q2290" i="1"/>
  <c r="Q2288" i="1"/>
  <c r="Q2294" i="1"/>
  <c r="Q3202" i="1"/>
  <c r="Q3201" i="1"/>
  <c r="Q649" i="1"/>
  <c r="Q802" i="1"/>
  <c r="Q730" i="1"/>
  <c r="Q354" i="1"/>
  <c r="AI353" i="1"/>
  <c r="AI2278" i="1"/>
  <c r="AI2279" i="1"/>
  <c r="AI2280" i="1"/>
  <c r="AI2276" i="1"/>
  <c r="AI2277" i="1"/>
  <c r="AI2281" i="1"/>
  <c r="AI2282" i="1"/>
  <c r="AI2284" i="1"/>
  <c r="AI2285" i="1"/>
  <c r="AI2291" i="1"/>
  <c r="AI2286" i="1"/>
  <c r="AI2292" i="1"/>
  <c r="AI2283" i="1"/>
  <c r="AI2287" i="1"/>
  <c r="AI2293" i="1"/>
  <c r="AI2290" i="1"/>
  <c r="AI2288" i="1"/>
  <c r="AI2294" i="1"/>
  <c r="AI3202" i="1"/>
  <c r="AI3201" i="1"/>
  <c r="AI649" i="1"/>
  <c r="AI802" i="1"/>
  <c r="AI730" i="1"/>
  <c r="AI354" i="1"/>
  <c r="AM353" i="1"/>
  <c r="AM2278" i="1"/>
  <c r="AM2279" i="1"/>
  <c r="AM2280" i="1"/>
  <c r="AM2276" i="1"/>
  <c r="AM2277" i="1"/>
  <c r="AM2281" i="1"/>
  <c r="AM2282" i="1"/>
  <c r="AM2284" i="1"/>
  <c r="AM2285" i="1"/>
  <c r="AM2291" i="1"/>
  <c r="AM2286" i="1"/>
  <c r="AM2292" i="1"/>
  <c r="AM2283" i="1"/>
  <c r="AM2287" i="1"/>
  <c r="AM2293" i="1"/>
  <c r="AM2290" i="1"/>
  <c r="AM2288" i="1"/>
  <c r="AM2294" i="1"/>
  <c r="AM3202" i="1"/>
  <c r="AM3201" i="1"/>
  <c r="AM649" i="1"/>
  <c r="AM802" i="1"/>
  <c r="AM730" i="1"/>
  <c r="AM354" i="1"/>
  <c r="I2735" i="1"/>
  <c r="F2735" i="1" s="1"/>
  <c r="I2736" i="1"/>
  <c r="F2736" i="1" s="1"/>
  <c r="I2737" i="1"/>
  <c r="F2737" i="1" s="1"/>
  <c r="I2734" i="1"/>
  <c r="F2734" i="1" s="1"/>
  <c r="I2738" i="1"/>
  <c r="F2738" i="1" s="1"/>
  <c r="I2739" i="1"/>
  <c r="F2739" i="1" s="1"/>
  <c r="K2735" i="1"/>
  <c r="K2736" i="1"/>
  <c r="K2737" i="1"/>
  <c r="K2734" i="1"/>
  <c r="K2738" i="1"/>
  <c r="K2739" i="1"/>
  <c r="Q2735" i="1"/>
  <c r="Q2736" i="1"/>
  <c r="Q2737" i="1"/>
  <c r="Q2734" i="1"/>
  <c r="Q2738" i="1"/>
  <c r="Q2739" i="1"/>
  <c r="AI2735" i="1"/>
  <c r="AI2736" i="1"/>
  <c r="AI2737" i="1"/>
  <c r="AI2734" i="1"/>
  <c r="AI2738" i="1"/>
  <c r="AI2739" i="1"/>
  <c r="AM2735" i="1"/>
  <c r="AM2736" i="1"/>
  <c r="AM2737" i="1"/>
  <c r="AM2734" i="1"/>
  <c r="AM2738" i="1"/>
  <c r="AM2739" i="1"/>
  <c r="F2157" i="1"/>
  <c r="F2158" i="1"/>
  <c r="K2157" i="1"/>
  <c r="K2158" i="1"/>
  <c r="Q2157" i="1"/>
  <c r="Q2158" i="1"/>
  <c r="AI2157" i="1"/>
  <c r="AI2158" i="1"/>
  <c r="AM2157" i="1"/>
  <c r="AM2158" i="1"/>
  <c r="F302" i="1"/>
  <c r="F303" i="1"/>
  <c r="F304" i="1"/>
  <c r="F1101" i="1"/>
  <c r="F1107" i="1"/>
  <c r="F1207" i="1"/>
  <c r="F1275" i="1"/>
  <c r="F1450" i="1"/>
  <c r="F1508" i="1"/>
  <c r="F1512" i="1"/>
  <c r="F2660" i="1"/>
  <c r="F2661" i="1"/>
  <c r="F2662" i="1"/>
  <c r="F2663" i="1"/>
  <c r="F2664" i="1"/>
  <c r="F2665" i="1"/>
  <c r="F2666" i="1"/>
  <c r="F2667" i="1"/>
  <c r="F2670" i="1"/>
  <c r="F2668" i="1"/>
  <c r="F2671" i="1"/>
  <c r="F2669" i="1"/>
  <c r="K302" i="1"/>
  <c r="K303" i="1"/>
  <c r="K304" i="1"/>
  <c r="K1101" i="1"/>
  <c r="K1107" i="1"/>
  <c r="K1207" i="1"/>
  <c r="K1275" i="1"/>
  <c r="K1450" i="1"/>
  <c r="K1508" i="1"/>
  <c r="K1512" i="1"/>
  <c r="K2660" i="1"/>
  <c r="K2661" i="1"/>
  <c r="K2662" i="1"/>
  <c r="K2663" i="1"/>
  <c r="K2664" i="1"/>
  <c r="K2665" i="1"/>
  <c r="K2666" i="1"/>
  <c r="K2667" i="1"/>
  <c r="K2670" i="1"/>
  <c r="K2668" i="1"/>
  <c r="K2671" i="1"/>
  <c r="K2669" i="1"/>
  <c r="Q302" i="1"/>
  <c r="Q303" i="1"/>
  <c r="Q304" i="1"/>
  <c r="Q1101" i="1"/>
  <c r="Q1107" i="1"/>
  <c r="Q1207" i="1"/>
  <c r="Q1275" i="1"/>
  <c r="Q1450" i="1"/>
  <c r="Q1508" i="1"/>
  <c r="Q1512" i="1"/>
  <c r="Q2660" i="1"/>
  <c r="Q2661" i="1"/>
  <c r="Q2662" i="1"/>
  <c r="Q2663" i="1"/>
  <c r="Q2664" i="1"/>
  <c r="Q2665" i="1"/>
  <c r="Q2666" i="1"/>
  <c r="Q2667" i="1"/>
  <c r="Q2670" i="1"/>
  <c r="Q2668" i="1"/>
  <c r="Q2671" i="1"/>
  <c r="Q2669" i="1"/>
  <c r="AI302" i="1"/>
  <c r="AI303" i="1"/>
  <c r="AI304" i="1"/>
  <c r="AI1101" i="1"/>
  <c r="AI1107" i="1"/>
  <c r="AI1207" i="1"/>
  <c r="AI1275" i="1"/>
  <c r="AI1450" i="1"/>
  <c r="AI1508" i="1"/>
  <c r="AI1512" i="1"/>
  <c r="AI2660" i="1"/>
  <c r="AI2661" i="1"/>
  <c r="AI2662" i="1"/>
  <c r="AI2663" i="1"/>
  <c r="AI2664" i="1"/>
  <c r="AI2665" i="1"/>
  <c r="AI2666" i="1"/>
  <c r="AI2667" i="1"/>
  <c r="AI2670" i="1"/>
  <c r="AI2668" i="1"/>
  <c r="AI2671" i="1"/>
  <c r="AI2669" i="1"/>
  <c r="AM302" i="1"/>
  <c r="AM303" i="1"/>
  <c r="AM304" i="1"/>
  <c r="AM1101" i="1"/>
  <c r="AM1107" i="1"/>
  <c r="AM1207" i="1"/>
  <c r="AM1275" i="1"/>
  <c r="AM1450" i="1"/>
  <c r="AM1508" i="1"/>
  <c r="AM1512" i="1"/>
  <c r="AM2660" i="1"/>
  <c r="AM2661" i="1"/>
  <c r="AM2662" i="1"/>
  <c r="AM2663" i="1"/>
  <c r="AM2664" i="1"/>
  <c r="AM2665" i="1"/>
  <c r="AM2666" i="1"/>
  <c r="AM2667" i="1"/>
  <c r="AM2670" i="1"/>
  <c r="AM2668" i="1"/>
  <c r="AM2671" i="1"/>
  <c r="AM2669" i="1"/>
  <c r="F529" i="1"/>
  <c r="F415" i="1"/>
  <c r="F1843" i="1"/>
  <c r="F788" i="1"/>
  <c r="F2046" i="1"/>
  <c r="F2047" i="1"/>
  <c r="F2048" i="1"/>
  <c r="F2049" i="1"/>
  <c r="F2050" i="1"/>
  <c r="K529" i="1"/>
  <c r="K415" i="1"/>
  <c r="K1843" i="1"/>
  <c r="K788" i="1"/>
  <c r="K2046" i="1"/>
  <c r="K2047" i="1"/>
  <c r="K2048" i="1"/>
  <c r="K2049" i="1"/>
  <c r="K2050" i="1"/>
  <c r="Q529" i="1"/>
  <c r="Q415" i="1"/>
  <c r="Q1843" i="1"/>
  <c r="Q788" i="1"/>
  <c r="Q2046" i="1"/>
  <c r="Q2047" i="1"/>
  <c r="Q2048" i="1"/>
  <c r="Q2049" i="1"/>
  <c r="Q2050" i="1"/>
  <c r="AI529" i="1"/>
  <c r="AI415" i="1"/>
  <c r="AI1843" i="1"/>
  <c r="AI788" i="1"/>
  <c r="AI2046" i="1"/>
  <c r="AI2047" i="1"/>
  <c r="AI2048" i="1"/>
  <c r="AI2049" i="1"/>
  <c r="AI2050" i="1"/>
  <c r="AM529" i="1"/>
  <c r="AM415" i="1"/>
  <c r="AM1843" i="1"/>
  <c r="AM788" i="1"/>
  <c r="AM2046" i="1"/>
  <c r="AM2047" i="1"/>
  <c r="AM2048" i="1"/>
  <c r="AM2049" i="1"/>
  <c r="AM2050" i="1"/>
  <c r="F2241" i="1"/>
  <c r="F2245" i="1"/>
  <c r="F1270" i="1"/>
  <c r="F1421" i="1"/>
  <c r="K2241" i="1"/>
  <c r="K2245" i="1"/>
  <c r="K1270" i="1"/>
  <c r="K1421" i="1"/>
  <c r="Q2241" i="1"/>
  <c r="Q2245" i="1"/>
  <c r="Q1270" i="1"/>
  <c r="Q1421" i="1"/>
  <c r="AI2241" i="1"/>
  <c r="AI2245" i="1"/>
  <c r="AI1270" i="1"/>
  <c r="AI1421" i="1"/>
  <c r="AM2241" i="1"/>
  <c r="AM2245" i="1"/>
  <c r="AM1270" i="1"/>
  <c r="AM1421" i="1"/>
  <c r="F313" i="1"/>
  <c r="F314" i="1"/>
  <c r="F703" i="1"/>
  <c r="F765" i="1"/>
  <c r="F315" i="1"/>
  <c r="K313" i="1"/>
  <c r="K314" i="1"/>
  <c r="K703" i="1"/>
  <c r="K765" i="1"/>
  <c r="K315" i="1"/>
  <c r="Q313" i="1"/>
  <c r="Q314" i="1"/>
  <c r="Q703" i="1"/>
  <c r="Q765" i="1"/>
  <c r="Q315" i="1"/>
  <c r="AI313" i="1"/>
  <c r="AI314" i="1"/>
  <c r="AI703" i="1"/>
  <c r="AI765" i="1"/>
  <c r="AI315" i="1"/>
  <c r="AM313" i="1"/>
  <c r="AM314" i="1"/>
  <c r="AM703" i="1"/>
  <c r="AM765" i="1"/>
  <c r="AM315" i="1"/>
  <c r="I2521" i="1"/>
  <c r="F2521" i="1" s="1"/>
  <c r="I2517" i="1"/>
  <c r="F2517" i="1" s="1"/>
  <c r="I2511" i="1"/>
  <c r="F2511" i="1" s="1"/>
  <c r="I2512" i="1"/>
  <c r="F2512" i="1" s="1"/>
  <c r="K2521" i="1"/>
  <c r="K2517" i="1"/>
  <c r="K2511" i="1"/>
  <c r="K2512" i="1"/>
  <c r="Q2521" i="1"/>
  <c r="Q2517" i="1"/>
  <c r="Q2511" i="1"/>
  <c r="Q2512" i="1"/>
  <c r="AI2521" i="1"/>
  <c r="AI2517" i="1"/>
  <c r="AI2511" i="1"/>
  <c r="AI2512" i="1"/>
  <c r="AM2521" i="1"/>
  <c r="AM2517" i="1"/>
  <c r="AM2511" i="1"/>
  <c r="AM2512" i="1"/>
  <c r="I2497" i="1"/>
  <c r="F2497" i="1" s="1"/>
  <c r="I2498" i="1"/>
  <c r="F2498" i="1" s="1"/>
  <c r="K2497" i="1"/>
  <c r="K2498" i="1"/>
  <c r="Q2497" i="1"/>
  <c r="Q2498" i="1"/>
  <c r="AI2497" i="1"/>
  <c r="AI2498" i="1"/>
  <c r="AM2497" i="1"/>
  <c r="AM2498" i="1"/>
  <c r="F378" i="1"/>
  <c r="F1140" i="1"/>
  <c r="K378" i="1"/>
  <c r="K1140" i="1"/>
  <c r="Q378" i="1"/>
  <c r="Q1140" i="1"/>
  <c r="AI378" i="1"/>
  <c r="AI1140" i="1"/>
  <c r="AM378" i="1"/>
  <c r="AM1140" i="1"/>
  <c r="F323" i="1"/>
  <c r="F1676" i="1"/>
  <c r="F1796" i="1"/>
  <c r="F1798" i="1"/>
  <c r="F1795" i="1"/>
  <c r="F1797" i="1"/>
  <c r="F324" i="1"/>
  <c r="F325" i="1"/>
  <c r="K323" i="1"/>
  <c r="K1676" i="1"/>
  <c r="K1796" i="1"/>
  <c r="K1798" i="1"/>
  <c r="K1795" i="1"/>
  <c r="K1797" i="1"/>
  <c r="K324" i="1"/>
  <c r="K325" i="1"/>
  <c r="Q323" i="1"/>
  <c r="Q1676" i="1"/>
  <c r="Q1796" i="1"/>
  <c r="Q1798" i="1"/>
  <c r="Q1795" i="1"/>
  <c r="Q1797" i="1"/>
  <c r="Q324" i="1"/>
  <c r="Q325" i="1"/>
  <c r="AI323" i="1"/>
  <c r="AI1676" i="1"/>
  <c r="AI1796" i="1"/>
  <c r="AI1798" i="1"/>
  <c r="AI1795" i="1"/>
  <c r="AI1797" i="1"/>
  <c r="AI324" i="1"/>
  <c r="AI325" i="1"/>
  <c r="AM323" i="1"/>
  <c r="AM1676" i="1"/>
  <c r="AM1796" i="1"/>
  <c r="AM1798" i="1"/>
  <c r="AM1795" i="1"/>
  <c r="AM1797" i="1"/>
  <c r="AM324" i="1"/>
  <c r="AM325" i="1"/>
  <c r="F992" i="1"/>
  <c r="F1066" i="1"/>
  <c r="F1345" i="1"/>
  <c r="K992" i="1"/>
  <c r="K1066" i="1"/>
  <c r="K1345" i="1"/>
  <c r="Q992" i="1"/>
  <c r="Q1066" i="1"/>
  <c r="Q1345" i="1"/>
  <c r="AI992" i="1"/>
  <c r="AI1066" i="1"/>
  <c r="AI1345" i="1"/>
  <c r="AM992" i="1"/>
  <c r="AM1066" i="1"/>
  <c r="AM1345" i="1"/>
  <c r="K1329" i="1"/>
  <c r="K1327" i="1"/>
  <c r="K1326" i="1"/>
  <c r="K1324" i="1"/>
  <c r="K1323" i="1"/>
  <c r="K1321" i="1"/>
  <c r="K1318" i="1"/>
  <c r="K1319" i="1"/>
  <c r="K1073" i="1"/>
  <c r="K1070" i="1"/>
  <c r="F1070" i="1"/>
  <c r="F1073" i="1"/>
  <c r="F1319" i="1"/>
  <c r="F1318" i="1"/>
  <c r="F1321" i="1"/>
  <c r="F1323" i="1"/>
  <c r="F1324" i="1"/>
  <c r="F1326" i="1"/>
  <c r="F1327" i="1"/>
  <c r="F1329" i="1"/>
  <c r="F1298" i="1"/>
  <c r="F1260" i="1"/>
  <c r="F1410" i="1"/>
  <c r="F308" i="1"/>
  <c r="K1298" i="1"/>
  <c r="K1260" i="1"/>
  <c r="K1410" i="1"/>
  <c r="K308" i="1"/>
  <c r="Q1070" i="1"/>
  <c r="Q1073" i="1"/>
  <c r="Q1319" i="1"/>
  <c r="Q1318" i="1"/>
  <c r="Q1321" i="1"/>
  <c r="Q1323" i="1"/>
  <c r="Q1324" i="1"/>
  <c r="Q1326" i="1"/>
  <c r="Q1327" i="1"/>
  <c r="Q1329" i="1"/>
  <c r="Q1298" i="1"/>
  <c r="Q1260" i="1"/>
  <c r="Q1410" i="1"/>
  <c r="Q308" i="1"/>
  <c r="AI1070" i="1"/>
  <c r="AI1073" i="1"/>
  <c r="AI1319" i="1"/>
  <c r="AI1318" i="1"/>
  <c r="AI1321" i="1"/>
  <c r="AI1323" i="1"/>
  <c r="AI1324" i="1"/>
  <c r="AI1326" i="1"/>
  <c r="AI1327" i="1"/>
  <c r="AI1329" i="1"/>
  <c r="AI1298" i="1"/>
  <c r="AI1260" i="1"/>
  <c r="AI1410" i="1"/>
  <c r="AI308" i="1"/>
  <c r="AM1070" i="1"/>
  <c r="AM1073" i="1"/>
  <c r="AM1319" i="1"/>
  <c r="AM1318" i="1"/>
  <c r="AM1321" i="1"/>
  <c r="AM1323" i="1"/>
  <c r="AM1324" i="1"/>
  <c r="AM1326" i="1"/>
  <c r="AM1327" i="1"/>
  <c r="AM1329" i="1"/>
  <c r="AM1298" i="1"/>
  <c r="AM1260" i="1"/>
  <c r="AM1410" i="1"/>
  <c r="AM308" i="1"/>
  <c r="K1274" i="1"/>
  <c r="K1106" i="1"/>
  <c r="F1106" i="1"/>
  <c r="F1274" i="1"/>
  <c r="Q1106" i="1"/>
  <c r="Q1274" i="1"/>
  <c r="AI1106" i="1"/>
  <c r="AI1274" i="1"/>
  <c r="AM1106" i="1"/>
  <c r="AM1274" i="1"/>
  <c r="F1105" i="1"/>
  <c r="F1121" i="1"/>
  <c r="F626" i="1"/>
  <c r="F1273" i="1"/>
  <c r="F659" i="1"/>
  <c r="F1340" i="1"/>
  <c r="F1378" i="1"/>
  <c r="F1133" i="1"/>
  <c r="K1105" i="1"/>
  <c r="K1121" i="1"/>
  <c r="K626" i="1"/>
  <c r="K1273" i="1"/>
  <c r="K659" i="1"/>
  <c r="K1340" i="1"/>
  <c r="K1378" i="1"/>
  <c r="K1133" i="1"/>
  <c r="Q1105" i="1"/>
  <c r="Q1121" i="1"/>
  <c r="Q626" i="1"/>
  <c r="Q1273" i="1"/>
  <c r="Q659" i="1"/>
  <c r="Q1340" i="1"/>
  <c r="Q1378" i="1"/>
  <c r="Q1133" i="1"/>
  <c r="AI1105" i="1"/>
  <c r="AI1121" i="1"/>
  <c r="AI626" i="1"/>
  <c r="AI1273" i="1"/>
  <c r="AI659" i="1"/>
  <c r="AI1340" i="1"/>
  <c r="AI1378" i="1"/>
  <c r="AI1133" i="1"/>
  <c r="AM1105" i="1"/>
  <c r="AM1121" i="1"/>
  <c r="AM626" i="1"/>
  <c r="AM1273" i="1"/>
  <c r="AM659" i="1"/>
  <c r="AM1340" i="1"/>
  <c r="AM1378" i="1"/>
  <c r="AM1133" i="1"/>
  <c r="F1077" i="1"/>
  <c r="F1078" i="1"/>
  <c r="K1077" i="1"/>
  <c r="K1078" i="1"/>
  <c r="Q1077" i="1"/>
  <c r="Q1078" i="1"/>
  <c r="AI1077" i="1"/>
  <c r="AI1078" i="1"/>
  <c r="AM1077" i="1"/>
  <c r="AM1078" i="1"/>
  <c r="Q2365" i="1"/>
  <c r="Q2364" i="1"/>
  <c r="Q2363" i="1"/>
  <c r="I2364" i="1"/>
  <c r="F2364" i="1" s="1"/>
  <c r="K2364" i="1"/>
  <c r="AI2364" i="1"/>
  <c r="AM2364" i="1"/>
  <c r="I2363" i="1"/>
  <c r="F2363" i="1" s="1"/>
  <c r="K2363" i="1"/>
  <c r="AI2363" i="1"/>
  <c r="AM2363" i="1"/>
  <c r="I2365" i="1"/>
  <c r="F2365" i="1" s="1"/>
  <c r="K2365" i="1"/>
  <c r="AI2365" i="1"/>
  <c r="AM2365" i="1"/>
  <c r="F1818" i="1"/>
  <c r="F1816" i="1"/>
  <c r="I2451" i="1"/>
  <c r="F2451" i="1" s="1"/>
  <c r="I2450" i="1"/>
  <c r="F2450" i="1" s="1"/>
  <c r="I2441" i="1"/>
  <c r="F2441" i="1" s="1"/>
  <c r="I2440" i="1"/>
  <c r="F2440" i="1" s="1"/>
  <c r="I2439" i="1"/>
  <c r="F2439" i="1" s="1"/>
  <c r="I2438" i="1"/>
  <c r="F2438" i="1" s="1"/>
  <c r="F1922" i="1"/>
  <c r="F1921" i="1"/>
  <c r="I2435" i="1"/>
  <c r="F2435" i="1" s="1"/>
  <c r="F1788" i="1"/>
  <c r="I2328" i="1"/>
  <c r="F2328" i="1" s="1"/>
  <c r="F1771" i="1"/>
  <c r="K1818" i="1"/>
  <c r="K1816" i="1"/>
  <c r="K2451" i="1"/>
  <c r="K2450" i="1"/>
  <c r="K2441" i="1"/>
  <c r="K2440" i="1"/>
  <c r="K2439" i="1"/>
  <c r="K2438" i="1"/>
  <c r="K1922" i="1"/>
  <c r="K1921" i="1"/>
  <c r="K2435" i="1"/>
  <c r="K1788" i="1"/>
  <c r="K2328" i="1"/>
  <c r="K1771" i="1"/>
  <c r="Q1818" i="1"/>
  <c r="Q1816" i="1"/>
  <c r="Q2451" i="1"/>
  <c r="Q2450" i="1"/>
  <c r="Q2441" i="1"/>
  <c r="Q2440" i="1"/>
  <c r="Q2439" i="1"/>
  <c r="Q2438" i="1"/>
  <c r="Q1922" i="1"/>
  <c r="Q1921" i="1"/>
  <c r="Q2435" i="1"/>
  <c r="Q1788" i="1"/>
  <c r="Q2328" i="1"/>
  <c r="Q1771" i="1"/>
  <c r="AI1818" i="1"/>
  <c r="AI1816" i="1"/>
  <c r="AI2451" i="1"/>
  <c r="AI2450" i="1"/>
  <c r="AI2441" i="1"/>
  <c r="AI2440" i="1"/>
  <c r="AI2439" i="1"/>
  <c r="AI2438" i="1"/>
  <c r="AI1922" i="1"/>
  <c r="AI1921" i="1"/>
  <c r="AI2435" i="1"/>
  <c r="AI1788" i="1"/>
  <c r="AI2328" i="1"/>
  <c r="AI1771" i="1"/>
  <c r="AM1818" i="1"/>
  <c r="AM1816" i="1"/>
  <c r="AM2451" i="1"/>
  <c r="AM2450" i="1"/>
  <c r="AM2441" i="1"/>
  <c r="AM2440" i="1"/>
  <c r="AM2439" i="1"/>
  <c r="AM2438" i="1"/>
  <c r="AM1922" i="1"/>
  <c r="AM1921" i="1"/>
  <c r="AM2435" i="1"/>
  <c r="AM1788" i="1"/>
  <c r="AM2328" i="1"/>
  <c r="AM1771" i="1"/>
  <c r="F1817" i="1"/>
  <c r="K1817" i="1"/>
  <c r="Q1817" i="1"/>
  <c r="AI1817" i="1"/>
  <c r="AM1817" i="1"/>
  <c r="F1576" i="1"/>
  <c r="F1575" i="1"/>
  <c r="F1909" i="1"/>
  <c r="F2322" i="1"/>
  <c r="I2339" i="1"/>
  <c r="F2339" i="1" s="1"/>
  <c r="F1557" i="1"/>
  <c r="F1548" i="1"/>
  <c r="F1547" i="1"/>
  <c r="I2429" i="1"/>
  <c r="F2429" i="1" s="1"/>
  <c r="I2370" i="1"/>
  <c r="F2370" i="1" s="1"/>
  <c r="F1779" i="1"/>
  <c r="F1778" i="1"/>
  <c r="F1819" i="1"/>
  <c r="F1820" i="1"/>
  <c r="F54" i="1"/>
  <c r="F744" i="1"/>
  <c r="F2320" i="1"/>
  <c r="F2321" i="1"/>
  <c r="I2486" i="1"/>
  <c r="F2486" i="1" s="1"/>
  <c r="F819" i="1"/>
  <c r="K1576" i="1"/>
  <c r="K1575" i="1"/>
  <c r="K1909" i="1"/>
  <c r="K2322" i="1"/>
  <c r="K2339" i="1"/>
  <c r="K1557" i="1"/>
  <c r="K1548" i="1"/>
  <c r="K1547" i="1"/>
  <c r="K2429" i="1"/>
  <c r="K2370" i="1"/>
  <c r="K1779" i="1"/>
  <c r="K1778" i="1"/>
  <c r="K1819" i="1"/>
  <c r="K1820" i="1"/>
  <c r="K54" i="1"/>
  <c r="K744" i="1"/>
  <c r="K2320" i="1"/>
  <c r="K2321" i="1"/>
  <c r="K2486" i="1"/>
  <c r="K819" i="1"/>
  <c r="Q1576" i="1"/>
  <c r="Q1575" i="1"/>
  <c r="Q1909" i="1"/>
  <c r="Q2322" i="1"/>
  <c r="Q2339" i="1"/>
  <c r="Q1557" i="1"/>
  <c r="Q1548" i="1"/>
  <c r="Q1547" i="1"/>
  <c r="Q2429" i="1"/>
  <c r="Q2370" i="1"/>
  <c r="Q1779" i="1"/>
  <c r="Q1778" i="1"/>
  <c r="Q1819" i="1"/>
  <c r="Q1820" i="1"/>
  <c r="Q54" i="1"/>
  <c r="Q744" i="1"/>
  <c r="Q2320" i="1"/>
  <c r="Q2321" i="1"/>
  <c r="Q2486" i="1"/>
  <c r="Q819" i="1"/>
  <c r="AI1576" i="1"/>
  <c r="AI1575" i="1"/>
  <c r="AI1909" i="1"/>
  <c r="AI2322" i="1"/>
  <c r="AI2339" i="1"/>
  <c r="AI1557" i="1"/>
  <c r="AI1548" i="1"/>
  <c r="AI1547" i="1"/>
  <c r="AI2429" i="1"/>
  <c r="AI2370" i="1"/>
  <c r="AI1779" i="1"/>
  <c r="AI1778" i="1"/>
  <c r="AI1819" i="1"/>
  <c r="AI1820" i="1"/>
  <c r="AI54" i="1"/>
  <c r="AI744" i="1"/>
  <c r="AI2320" i="1"/>
  <c r="AI2321" i="1"/>
  <c r="AI2486" i="1"/>
  <c r="AI819" i="1"/>
  <c r="AM1576" i="1"/>
  <c r="AM1575" i="1"/>
  <c r="AM1909" i="1"/>
  <c r="AM2322" i="1"/>
  <c r="AM2339" i="1"/>
  <c r="AM1557" i="1"/>
  <c r="AM1548" i="1"/>
  <c r="AM1547" i="1"/>
  <c r="AM2429" i="1"/>
  <c r="AM2370" i="1"/>
  <c r="AM1779" i="1"/>
  <c r="AM1778" i="1"/>
  <c r="AM1819" i="1"/>
  <c r="AM1820" i="1"/>
  <c r="AM54" i="1"/>
  <c r="AM744" i="1"/>
  <c r="AM2320" i="1"/>
  <c r="AM2321" i="1"/>
  <c r="AM2486" i="1"/>
  <c r="AM819" i="1"/>
  <c r="F1918" i="1"/>
  <c r="F1916" i="1"/>
  <c r="I2436" i="1"/>
  <c r="F2436" i="1" s="1"/>
  <c r="F2615" i="1"/>
  <c r="F2617" i="1"/>
  <c r="F2619" i="1"/>
  <c r="F2618" i="1"/>
  <c r="F2616" i="1"/>
  <c r="F1574" i="1"/>
  <c r="F1572" i="1"/>
  <c r="F1764" i="1"/>
  <c r="F2543" i="1"/>
  <c r="F2542" i="1"/>
  <c r="F2541" i="1"/>
  <c r="I582" i="1"/>
  <c r="F582" i="1" s="1"/>
  <c r="F655" i="1"/>
  <c r="I2334" i="1"/>
  <c r="F2334" i="1" s="1"/>
  <c r="F758" i="1"/>
  <c r="I593" i="1"/>
  <c r="F593" i="1" s="1"/>
  <c r="F820" i="1"/>
  <c r="I515" i="1"/>
  <c r="F515" i="1" s="1"/>
  <c r="I2333" i="1"/>
  <c r="F2333" i="1" s="1"/>
  <c r="F2620" i="1"/>
  <c r="K1918" i="1"/>
  <c r="K1916" i="1"/>
  <c r="K2436" i="1"/>
  <c r="K2615" i="1"/>
  <c r="K2617" i="1"/>
  <c r="K2619" i="1"/>
  <c r="K2618" i="1"/>
  <c r="K2616" i="1"/>
  <c r="K1574" i="1"/>
  <c r="K1572" i="1"/>
  <c r="K1764" i="1"/>
  <c r="K2543" i="1"/>
  <c r="K2542" i="1"/>
  <c r="K2541" i="1"/>
  <c r="K743" i="1"/>
  <c r="K582" i="1"/>
  <c r="K655" i="1"/>
  <c r="K2334" i="1"/>
  <c r="K758" i="1"/>
  <c r="K593" i="1"/>
  <c r="K820" i="1"/>
  <c r="K515" i="1"/>
  <c r="K2333" i="1"/>
  <c r="K2620" i="1"/>
  <c r="Q1918" i="1"/>
  <c r="Q1916" i="1"/>
  <c r="Q2436" i="1"/>
  <c r="Q2615" i="1"/>
  <c r="Q2617" i="1"/>
  <c r="Q2619" i="1"/>
  <c r="Q2618" i="1"/>
  <c r="Q2616" i="1"/>
  <c r="Q1574" i="1"/>
  <c r="Q1572" i="1"/>
  <c r="Q1764" i="1"/>
  <c r="Q2543" i="1"/>
  <c r="Q2542" i="1"/>
  <c r="Q2541" i="1"/>
  <c r="Q743" i="1"/>
  <c r="Q582" i="1"/>
  <c r="Q655" i="1"/>
  <c r="Q2334" i="1"/>
  <c r="Q758" i="1"/>
  <c r="Q593" i="1"/>
  <c r="Q820" i="1"/>
  <c r="Q515" i="1"/>
  <c r="Q2333" i="1"/>
  <c r="Q2620" i="1"/>
  <c r="AI1918" i="1"/>
  <c r="AI1916" i="1"/>
  <c r="AI2436" i="1"/>
  <c r="AI2615" i="1"/>
  <c r="AI2617" i="1"/>
  <c r="AI2619" i="1"/>
  <c r="AI2618" i="1"/>
  <c r="AI2616" i="1"/>
  <c r="AI1574" i="1"/>
  <c r="AI1572" i="1"/>
  <c r="AI1764" i="1"/>
  <c r="AI2543" i="1"/>
  <c r="AI2542" i="1"/>
  <c r="AI2541" i="1"/>
  <c r="AI743" i="1"/>
  <c r="AI582" i="1"/>
  <c r="AI655" i="1"/>
  <c r="AI2334" i="1"/>
  <c r="AI758" i="1"/>
  <c r="AI593" i="1"/>
  <c r="AI820" i="1"/>
  <c r="AI515" i="1"/>
  <c r="AI2333" i="1"/>
  <c r="AI2620" i="1"/>
  <c r="AM1918" i="1"/>
  <c r="AM1916" i="1"/>
  <c r="AM2436" i="1"/>
  <c r="AM2615" i="1"/>
  <c r="AM2617" i="1"/>
  <c r="AM2619" i="1"/>
  <c r="AM2618" i="1"/>
  <c r="AM2616" i="1"/>
  <c r="AM1574" i="1"/>
  <c r="AM1572" i="1"/>
  <c r="AM1764" i="1"/>
  <c r="AM2543" i="1"/>
  <c r="AM2542" i="1"/>
  <c r="AM2541" i="1"/>
  <c r="AM743" i="1"/>
  <c r="AM582" i="1"/>
  <c r="AM655" i="1"/>
  <c r="AM2334" i="1"/>
  <c r="AM758" i="1"/>
  <c r="AM593" i="1"/>
  <c r="AM820" i="1"/>
  <c r="AM515" i="1"/>
  <c r="AM2333" i="1"/>
  <c r="AM2620" i="1"/>
  <c r="F1930" i="1"/>
  <c r="F1936" i="1"/>
  <c r="F1929" i="1"/>
  <c r="I2881" i="1"/>
  <c r="F2881" i="1" s="1"/>
  <c r="I2919" i="1"/>
  <c r="F2919" i="1" s="1"/>
  <c r="I2875" i="1"/>
  <c r="F2875" i="1" s="1"/>
  <c r="I2879" i="1"/>
  <c r="F2879" i="1" s="1"/>
  <c r="F1939" i="1"/>
  <c r="F1933" i="1"/>
  <c r="F1934" i="1"/>
  <c r="F1935" i="1"/>
  <c r="F678" i="1"/>
  <c r="F1938" i="1"/>
  <c r="F702" i="1"/>
  <c r="F1932" i="1"/>
  <c r="F1940" i="1"/>
  <c r="I2876" i="1"/>
  <c r="F2876" i="1" s="1"/>
  <c r="I2422" i="1"/>
  <c r="F2422" i="1" s="1"/>
  <c r="I2426" i="1"/>
  <c r="F2426" i="1" s="1"/>
  <c r="K1930" i="1"/>
  <c r="K1936" i="1"/>
  <c r="K1929" i="1"/>
  <c r="K2881" i="1"/>
  <c r="K2919" i="1"/>
  <c r="K2875" i="1"/>
  <c r="K2879" i="1"/>
  <c r="K1939" i="1"/>
  <c r="K1933" i="1"/>
  <c r="K1934" i="1"/>
  <c r="K1935" i="1"/>
  <c r="K678" i="1"/>
  <c r="K1938" i="1"/>
  <c r="K702" i="1"/>
  <c r="K1932" i="1"/>
  <c r="K1940" i="1"/>
  <c r="K2876" i="1"/>
  <c r="K2422" i="1"/>
  <c r="K2426" i="1"/>
  <c r="Q1930" i="1"/>
  <c r="Q1936" i="1"/>
  <c r="Q1929" i="1"/>
  <c r="Q2881" i="1"/>
  <c r="Q2919" i="1"/>
  <c r="Q2875" i="1"/>
  <c r="Q2879" i="1"/>
  <c r="Q1939" i="1"/>
  <c r="Q1933" i="1"/>
  <c r="Q1934" i="1"/>
  <c r="Q1935" i="1"/>
  <c r="Q678" i="1"/>
  <c r="Q1938" i="1"/>
  <c r="Q702" i="1"/>
  <c r="Q1932" i="1"/>
  <c r="Q1940" i="1"/>
  <c r="Q2876" i="1"/>
  <c r="Q2422" i="1"/>
  <c r="Q2426" i="1"/>
  <c r="AI1930" i="1"/>
  <c r="AI1936" i="1"/>
  <c r="AI1929" i="1"/>
  <c r="AI2881" i="1"/>
  <c r="AI2919" i="1"/>
  <c r="AI2875" i="1"/>
  <c r="AI2879" i="1"/>
  <c r="AI1939" i="1"/>
  <c r="AI1933" i="1"/>
  <c r="AI1934" i="1"/>
  <c r="AI1935" i="1"/>
  <c r="AI678" i="1"/>
  <c r="AI1938" i="1"/>
  <c r="AI702" i="1"/>
  <c r="AI1932" i="1"/>
  <c r="AI1940" i="1"/>
  <c r="AI2876" i="1"/>
  <c r="AI2422" i="1"/>
  <c r="AI2426" i="1"/>
  <c r="AM1930" i="1"/>
  <c r="AM1936" i="1"/>
  <c r="AM1929" i="1"/>
  <c r="AM2881" i="1"/>
  <c r="AM2919" i="1"/>
  <c r="AM2875" i="1"/>
  <c r="AM2879" i="1"/>
  <c r="AM1939" i="1"/>
  <c r="AM1933" i="1"/>
  <c r="AM1934" i="1"/>
  <c r="AM1935" i="1"/>
  <c r="AM678" i="1"/>
  <c r="AM1938" i="1"/>
  <c r="AM702" i="1"/>
  <c r="AM1932" i="1"/>
  <c r="AM1940" i="1"/>
  <c r="AM2876" i="1"/>
  <c r="AM2422" i="1"/>
  <c r="AM2426" i="1"/>
  <c r="I2390" i="1"/>
  <c r="F2390" i="1" s="1"/>
  <c r="I2393" i="1"/>
  <c r="F2393" i="1" s="1"/>
  <c r="I2391" i="1"/>
  <c r="F2391" i="1" s="1"/>
  <c r="I2375" i="1"/>
  <c r="F2375" i="1" s="1"/>
  <c r="F2222" i="1"/>
  <c r="F2209" i="1"/>
  <c r="F2221" i="1"/>
  <c r="F2224" i="1"/>
  <c r="I2377" i="1"/>
  <c r="F2377" i="1" s="1"/>
  <c r="F2223" i="1"/>
  <c r="I2376" i="1"/>
  <c r="F2376" i="1" s="1"/>
  <c r="I2378" i="1"/>
  <c r="F2378" i="1" s="1"/>
  <c r="I2379" i="1"/>
  <c r="F2379" i="1" s="1"/>
  <c r="K2390" i="1"/>
  <c r="K2393" i="1"/>
  <c r="K2391" i="1"/>
  <c r="K2375" i="1"/>
  <c r="K2222" i="1"/>
  <c r="K2209" i="1"/>
  <c r="K2221" i="1"/>
  <c r="K2224" i="1"/>
  <c r="K2377" i="1"/>
  <c r="K2223" i="1"/>
  <c r="K2376" i="1"/>
  <c r="K2378" i="1"/>
  <c r="K2379" i="1"/>
  <c r="Q2390" i="1"/>
  <c r="Q2393" i="1"/>
  <c r="Q2391" i="1"/>
  <c r="Q2375" i="1"/>
  <c r="Q2222" i="1"/>
  <c r="Q2209" i="1"/>
  <c r="Q2221" i="1"/>
  <c r="Q2224" i="1"/>
  <c r="Q2377" i="1"/>
  <c r="Q2223" i="1"/>
  <c r="Q2376" i="1"/>
  <c r="Q2378" i="1"/>
  <c r="Q2379" i="1"/>
  <c r="AI2390" i="1"/>
  <c r="AI2393" i="1"/>
  <c r="AI2391" i="1"/>
  <c r="AI2375" i="1"/>
  <c r="AI2222" i="1"/>
  <c r="AI2209" i="1"/>
  <c r="AI2221" i="1"/>
  <c r="AI2224" i="1"/>
  <c r="AI2377" i="1"/>
  <c r="AI2223" i="1"/>
  <c r="AI2376" i="1"/>
  <c r="AI2378" i="1"/>
  <c r="AI2379" i="1"/>
  <c r="AM2390" i="1"/>
  <c r="AM2393" i="1"/>
  <c r="AM2391" i="1"/>
  <c r="AM2375" i="1"/>
  <c r="AM2222" i="1"/>
  <c r="AM2209" i="1"/>
  <c r="AM2221" i="1"/>
  <c r="AM2224" i="1"/>
  <c r="AM2377" i="1"/>
  <c r="AM2223" i="1"/>
  <c r="AM2376" i="1"/>
  <c r="AM2378" i="1"/>
  <c r="AM2379" i="1"/>
  <c r="F1601" i="1"/>
  <c r="F1581" i="1"/>
  <c r="F1587" i="1"/>
  <c r="F1590" i="1"/>
  <c r="F1586" i="1"/>
  <c r="F1603" i="1"/>
  <c r="F1602" i="1"/>
  <c r="F1604" i="1"/>
  <c r="F1600" i="1"/>
  <c r="F1582" i="1"/>
  <c r="F1583" i="1"/>
  <c r="I2371" i="1"/>
  <c r="F2371" i="1" s="1"/>
  <c r="F531" i="1"/>
  <c r="F526" i="1"/>
  <c r="F1794" i="1"/>
  <c r="F1875" i="1"/>
  <c r="F1555" i="1"/>
  <c r="F1554" i="1"/>
  <c r="F1556" i="1"/>
  <c r="F1913" i="1"/>
  <c r="I2425" i="1"/>
  <c r="F2425" i="1" s="1"/>
  <c r="F1841" i="1"/>
  <c r="F1558" i="1"/>
  <c r="F1923" i="1"/>
  <c r="F1562" i="1"/>
  <c r="I2437" i="1"/>
  <c r="F2437" i="1" s="1"/>
  <c r="F1787" i="1"/>
  <c r="I2485" i="1"/>
  <c r="F2485" i="1" s="1"/>
  <c r="F1773" i="1"/>
  <c r="K1601" i="1"/>
  <c r="K1581" i="1"/>
  <c r="K1587" i="1"/>
  <c r="K1590" i="1"/>
  <c r="K1586" i="1"/>
  <c r="K1603" i="1"/>
  <c r="K1602" i="1"/>
  <c r="K1604" i="1"/>
  <c r="K1600" i="1"/>
  <c r="K1582" i="1"/>
  <c r="K1583" i="1"/>
  <c r="K2371" i="1"/>
  <c r="K531" i="1"/>
  <c r="K526" i="1"/>
  <c r="K1794" i="1"/>
  <c r="K1875" i="1"/>
  <c r="K1555" i="1"/>
  <c r="K1554" i="1"/>
  <c r="K1556" i="1"/>
  <c r="K1913" i="1"/>
  <c r="K2425" i="1"/>
  <c r="K1841" i="1"/>
  <c r="K1558" i="1"/>
  <c r="K1923" i="1"/>
  <c r="K1562" i="1"/>
  <c r="K2437" i="1"/>
  <c r="K1787" i="1"/>
  <c r="K2485" i="1"/>
  <c r="K1773" i="1"/>
  <c r="Q1601" i="1"/>
  <c r="Q1581" i="1"/>
  <c r="Q1587" i="1"/>
  <c r="Q1590" i="1"/>
  <c r="Q1586" i="1"/>
  <c r="Q1603" i="1"/>
  <c r="Q1602" i="1"/>
  <c r="Q1604" i="1"/>
  <c r="Q1600" i="1"/>
  <c r="Q1582" i="1"/>
  <c r="Q1583" i="1"/>
  <c r="Q2371" i="1"/>
  <c r="Q531" i="1"/>
  <c r="Q526" i="1"/>
  <c r="Q1794" i="1"/>
  <c r="Q1875" i="1"/>
  <c r="Q1555" i="1"/>
  <c r="Q1554" i="1"/>
  <c r="Q1556" i="1"/>
  <c r="Q1913" i="1"/>
  <c r="Q2425" i="1"/>
  <c r="Q1841" i="1"/>
  <c r="Q1558" i="1"/>
  <c r="Q1923" i="1"/>
  <c r="Q1562" i="1"/>
  <c r="Q2437" i="1"/>
  <c r="Q1787" i="1"/>
  <c r="Q2485" i="1"/>
  <c r="Q1773" i="1"/>
  <c r="AI1601" i="1"/>
  <c r="AI1581" i="1"/>
  <c r="AI1587" i="1"/>
  <c r="AI1590" i="1"/>
  <c r="AI1586" i="1"/>
  <c r="AI1603" i="1"/>
  <c r="AI1602" i="1"/>
  <c r="AI1604" i="1"/>
  <c r="AI1600" i="1"/>
  <c r="AI1582" i="1"/>
  <c r="AI1583" i="1"/>
  <c r="AI2371" i="1"/>
  <c r="AI531" i="1"/>
  <c r="AI526" i="1"/>
  <c r="AI1794" i="1"/>
  <c r="AI1875" i="1"/>
  <c r="AI1555" i="1"/>
  <c r="AI1554" i="1"/>
  <c r="AI1556" i="1"/>
  <c r="AI1913" i="1"/>
  <c r="AI2425" i="1"/>
  <c r="AI1841" i="1"/>
  <c r="AI1558" i="1"/>
  <c r="AI1923" i="1"/>
  <c r="AI1562" i="1"/>
  <c r="AI2437" i="1"/>
  <c r="AI1787" i="1"/>
  <c r="AI2485" i="1"/>
  <c r="AI1773" i="1"/>
  <c r="AM1601" i="1"/>
  <c r="AM1581" i="1"/>
  <c r="AM1587" i="1"/>
  <c r="AM1590" i="1"/>
  <c r="AM1586" i="1"/>
  <c r="AM1603" i="1"/>
  <c r="AM1602" i="1"/>
  <c r="AM1604" i="1"/>
  <c r="AM1600" i="1"/>
  <c r="AM1582" i="1"/>
  <c r="AM1583" i="1"/>
  <c r="AM2371" i="1"/>
  <c r="AM531" i="1"/>
  <c r="AM526" i="1"/>
  <c r="AM1794" i="1"/>
  <c r="AM1875" i="1"/>
  <c r="AM1555" i="1"/>
  <c r="AM1554" i="1"/>
  <c r="AM1556" i="1"/>
  <c r="AM1913" i="1"/>
  <c r="AM2425" i="1"/>
  <c r="AM1841" i="1"/>
  <c r="AM1558" i="1"/>
  <c r="AM1923" i="1"/>
  <c r="AM1562" i="1"/>
  <c r="AM2437" i="1"/>
  <c r="AM1787" i="1"/>
  <c r="AM2485" i="1"/>
  <c r="AM1773" i="1"/>
  <c r="I2428" i="1"/>
  <c r="F2428" i="1" s="1"/>
  <c r="F701" i="1"/>
  <c r="F1710" i="1"/>
  <c r="F1712" i="1"/>
  <c r="F1711" i="1"/>
  <c r="F1707" i="1"/>
  <c r="F1705" i="1"/>
  <c r="I2445" i="1"/>
  <c r="F2445" i="1" s="1"/>
  <c r="I2454" i="1"/>
  <c r="F2454" i="1" s="1"/>
  <c r="I2455" i="1"/>
  <c r="F2455" i="1" s="1"/>
  <c r="F2674" i="1"/>
  <c r="I2449" i="1"/>
  <c r="F2449" i="1" s="1"/>
  <c r="I2448" i="1"/>
  <c r="F2448" i="1" s="1"/>
  <c r="F1652" i="1"/>
  <c r="F1650" i="1"/>
  <c r="F1675" i="1"/>
  <c r="F1674" i="1"/>
  <c r="I2369" i="1"/>
  <c r="F2369" i="1" s="1"/>
  <c r="I2368" i="1"/>
  <c r="F2368" i="1" s="1"/>
  <c r="F1659" i="1"/>
  <c r="I2484" i="1"/>
  <c r="F2484" i="1" s="1"/>
  <c r="F1660" i="1"/>
  <c r="F1859" i="1"/>
  <c r="I2444" i="1"/>
  <c r="F2444" i="1" s="1"/>
  <c r="I2443" i="1"/>
  <c r="F2443" i="1" s="1"/>
  <c r="F1709" i="1"/>
  <c r="F1708" i="1"/>
  <c r="F1561" i="1"/>
  <c r="F1560" i="1"/>
  <c r="F1559" i="1"/>
  <c r="K2428" i="1"/>
  <c r="K701" i="1"/>
  <c r="K1710" i="1"/>
  <c r="K1712" i="1"/>
  <c r="K1711" i="1"/>
  <c r="K1707" i="1"/>
  <c r="K1705" i="1"/>
  <c r="K2445" i="1"/>
  <c r="K2454" i="1"/>
  <c r="K2455" i="1"/>
  <c r="K2674" i="1"/>
  <c r="K2449" i="1"/>
  <c r="K2448" i="1"/>
  <c r="K1652" i="1"/>
  <c r="K1650" i="1"/>
  <c r="K1675" i="1"/>
  <c r="K1674" i="1"/>
  <c r="K2369" i="1"/>
  <c r="K2368" i="1"/>
  <c r="K1659" i="1"/>
  <c r="K2484" i="1"/>
  <c r="K1660" i="1"/>
  <c r="K1859" i="1"/>
  <c r="K2444" i="1"/>
  <c r="K2443" i="1"/>
  <c r="K1709" i="1"/>
  <c r="K1708" i="1"/>
  <c r="K1561" i="1"/>
  <c r="K1560" i="1"/>
  <c r="K1559" i="1"/>
  <c r="Q2428" i="1"/>
  <c r="Q701" i="1"/>
  <c r="Q1710" i="1"/>
  <c r="Q1712" i="1"/>
  <c r="Q1711" i="1"/>
  <c r="Q1707" i="1"/>
  <c r="Q1705" i="1"/>
  <c r="Q2445" i="1"/>
  <c r="Q2454" i="1"/>
  <c r="Q2455" i="1"/>
  <c r="Q2674" i="1"/>
  <c r="Q2449" i="1"/>
  <c r="Q2448" i="1"/>
  <c r="Q1652" i="1"/>
  <c r="Q1650" i="1"/>
  <c r="Q1675" i="1"/>
  <c r="Q1674" i="1"/>
  <c r="Q2369" i="1"/>
  <c r="Q2368" i="1"/>
  <c r="Q1659" i="1"/>
  <c r="Q2484" i="1"/>
  <c r="Q1660" i="1"/>
  <c r="Q1859" i="1"/>
  <c r="Q2444" i="1"/>
  <c r="Q2443" i="1"/>
  <c r="Q1709" i="1"/>
  <c r="Q1708" i="1"/>
  <c r="Q1561" i="1"/>
  <c r="Q1560" i="1"/>
  <c r="Q1559" i="1"/>
  <c r="AI2428" i="1"/>
  <c r="AI701" i="1"/>
  <c r="AI1710" i="1"/>
  <c r="AI1712" i="1"/>
  <c r="AI1711" i="1"/>
  <c r="AI1707" i="1"/>
  <c r="AI1705" i="1"/>
  <c r="AI2445" i="1"/>
  <c r="AI2454" i="1"/>
  <c r="AI2455" i="1"/>
  <c r="AI2674" i="1"/>
  <c r="AI2449" i="1"/>
  <c r="AI2448" i="1"/>
  <c r="AI1652" i="1"/>
  <c r="AI1650" i="1"/>
  <c r="AI1675" i="1"/>
  <c r="AI1674" i="1"/>
  <c r="AI2369" i="1"/>
  <c r="AI2368" i="1"/>
  <c r="AI1659" i="1"/>
  <c r="AI2484" i="1"/>
  <c r="AI1660" i="1"/>
  <c r="AI1859" i="1"/>
  <c r="AI2444" i="1"/>
  <c r="AI2443" i="1"/>
  <c r="AI1709" i="1"/>
  <c r="AI1708" i="1"/>
  <c r="AI1561" i="1"/>
  <c r="AI1560" i="1"/>
  <c r="AI1559" i="1"/>
  <c r="AM2428" i="1"/>
  <c r="AM701" i="1"/>
  <c r="AM1710" i="1"/>
  <c r="AM1712" i="1"/>
  <c r="AM1711" i="1"/>
  <c r="AM1707" i="1"/>
  <c r="AM1705" i="1"/>
  <c r="AM2445" i="1"/>
  <c r="AM2454" i="1"/>
  <c r="AM2455" i="1"/>
  <c r="AM2674" i="1"/>
  <c r="AM2449" i="1"/>
  <c r="AM2448" i="1"/>
  <c r="AM1652" i="1"/>
  <c r="AM1650" i="1"/>
  <c r="AM1675" i="1"/>
  <c r="AM1674" i="1"/>
  <c r="AM2369" i="1"/>
  <c r="AM2368" i="1"/>
  <c r="AM1659" i="1"/>
  <c r="AM2484" i="1"/>
  <c r="AM1660" i="1"/>
  <c r="AM1859" i="1"/>
  <c r="AM2444" i="1"/>
  <c r="AM2443" i="1"/>
  <c r="AM1709" i="1"/>
  <c r="AM1708" i="1"/>
  <c r="AM1561" i="1"/>
  <c r="AM1560" i="1"/>
  <c r="AM1559" i="1"/>
  <c r="I2479" i="1"/>
  <c r="F2479" i="1" s="1"/>
  <c r="I2480" i="1"/>
  <c r="F2480" i="1" s="1"/>
  <c r="I2468" i="1"/>
  <c r="F2468" i="1" s="1"/>
  <c r="I2467" i="1"/>
  <c r="F2467" i="1" s="1"/>
  <c r="I2466" i="1"/>
  <c r="F2466" i="1" s="1"/>
  <c r="I2483" i="1"/>
  <c r="F2483" i="1" s="1"/>
  <c r="I2420" i="1"/>
  <c r="F2420" i="1" s="1"/>
  <c r="I2482" i="1"/>
  <c r="F2482" i="1" s="1"/>
  <c r="F2856" i="1"/>
  <c r="F1544" i="1"/>
  <c r="F1543" i="1"/>
  <c r="F1551" i="1"/>
  <c r="F1550" i="1"/>
  <c r="I2341" i="1"/>
  <c r="F2341" i="1" s="1"/>
  <c r="F2052" i="1"/>
  <c r="F2051" i="1"/>
  <c r="I2367" i="1"/>
  <c r="F2367" i="1" s="1"/>
  <c r="F2166" i="1"/>
  <c r="F2167" i="1"/>
  <c r="K2479" i="1"/>
  <c r="K2480" i="1"/>
  <c r="K2468" i="1"/>
  <c r="K2467" i="1"/>
  <c r="K2466" i="1"/>
  <c r="K2483" i="1"/>
  <c r="K2420" i="1"/>
  <c r="K2482" i="1"/>
  <c r="K2856" i="1"/>
  <c r="K1544" i="1"/>
  <c r="K1543" i="1"/>
  <c r="K1551" i="1"/>
  <c r="K1550" i="1"/>
  <c r="K2341" i="1"/>
  <c r="K2052" i="1"/>
  <c r="K2051" i="1"/>
  <c r="K2367" i="1"/>
  <c r="K2166" i="1"/>
  <c r="K2167" i="1"/>
  <c r="Q2479" i="1"/>
  <c r="Q2480" i="1"/>
  <c r="Q2468" i="1"/>
  <c r="Q2467" i="1"/>
  <c r="Q2466" i="1"/>
  <c r="Q2483" i="1"/>
  <c r="Q2420" i="1"/>
  <c r="Q2482" i="1"/>
  <c r="Q2856" i="1"/>
  <c r="Q1544" i="1"/>
  <c r="Q1543" i="1"/>
  <c r="Q1551" i="1"/>
  <c r="Q1550" i="1"/>
  <c r="Q2341" i="1"/>
  <c r="Q2052" i="1"/>
  <c r="Q2051" i="1"/>
  <c r="Q2367" i="1"/>
  <c r="Q2166" i="1"/>
  <c r="Q2167" i="1"/>
  <c r="AI2479" i="1"/>
  <c r="AI2480" i="1"/>
  <c r="AI2468" i="1"/>
  <c r="AI2467" i="1"/>
  <c r="AI2466" i="1"/>
  <c r="AI2483" i="1"/>
  <c r="AI2420" i="1"/>
  <c r="AI2482" i="1"/>
  <c r="AI2856" i="1"/>
  <c r="AI1544" i="1"/>
  <c r="AI1543" i="1"/>
  <c r="AI1551" i="1"/>
  <c r="AI1550" i="1"/>
  <c r="AI2341" i="1"/>
  <c r="AI2052" i="1"/>
  <c r="AI2051" i="1"/>
  <c r="AI2166" i="1"/>
  <c r="AI2167" i="1"/>
  <c r="AM2479" i="1"/>
  <c r="AM2480" i="1"/>
  <c r="AM2468" i="1"/>
  <c r="AM2467" i="1"/>
  <c r="AM2466" i="1"/>
  <c r="AM2483" i="1"/>
  <c r="AM2420" i="1"/>
  <c r="AM2482" i="1"/>
  <c r="AM2856" i="1"/>
  <c r="AM1544" i="1"/>
  <c r="AM1543" i="1"/>
  <c r="AM1551" i="1"/>
  <c r="AM1550" i="1"/>
  <c r="AM2341" i="1"/>
  <c r="AM2052" i="1"/>
  <c r="AM2051" i="1"/>
  <c r="AM2166" i="1"/>
  <c r="AM2167" i="1"/>
  <c r="I2462" i="1"/>
  <c r="F2462" i="1" s="1"/>
  <c r="I2460" i="1"/>
  <c r="F2460" i="1" s="1"/>
  <c r="I2459" i="1"/>
  <c r="F2459" i="1" s="1"/>
  <c r="I2461" i="1"/>
  <c r="F2461" i="1" s="1"/>
  <c r="I2464" i="1"/>
  <c r="F2464" i="1" s="1"/>
  <c r="F708" i="1"/>
  <c r="F709" i="1"/>
  <c r="I2335" i="1"/>
  <c r="F2335" i="1" s="1"/>
  <c r="F632" i="1"/>
  <c r="F656" i="1"/>
  <c r="I2337" i="1"/>
  <c r="F2337" i="1" s="1"/>
  <c r="F707" i="1"/>
  <c r="I2336" i="1"/>
  <c r="F2336" i="1" s="1"/>
  <c r="F1920" i="1"/>
  <c r="F1919" i="1"/>
  <c r="K2462" i="1"/>
  <c r="K2460" i="1"/>
  <c r="K2459" i="1"/>
  <c r="K2461" i="1"/>
  <c r="K2464" i="1"/>
  <c r="K708" i="1"/>
  <c r="K709" i="1"/>
  <c r="K2335" i="1"/>
  <c r="K632" i="1"/>
  <c r="K656" i="1"/>
  <c r="K2337" i="1"/>
  <c r="K707" i="1"/>
  <c r="K2336" i="1"/>
  <c r="K1920" i="1"/>
  <c r="K1919" i="1"/>
  <c r="Q2462" i="1"/>
  <c r="Q2460" i="1"/>
  <c r="Q2459" i="1"/>
  <c r="Q2461" i="1"/>
  <c r="Q2464" i="1"/>
  <c r="Q708" i="1"/>
  <c r="Q709" i="1"/>
  <c r="Q2335" i="1"/>
  <c r="Q632" i="1"/>
  <c r="Q656" i="1"/>
  <c r="Q2337" i="1"/>
  <c r="Q707" i="1"/>
  <c r="Q2336" i="1"/>
  <c r="Q1920" i="1"/>
  <c r="Q1919" i="1"/>
  <c r="AI2462" i="1"/>
  <c r="AI2460" i="1"/>
  <c r="AI2459" i="1"/>
  <c r="AI2461" i="1"/>
  <c r="AI2464" i="1"/>
  <c r="AI708" i="1"/>
  <c r="AI709" i="1"/>
  <c r="AI2335" i="1"/>
  <c r="AI632" i="1"/>
  <c r="AI656" i="1"/>
  <c r="AI2337" i="1"/>
  <c r="AI707" i="1"/>
  <c r="AI2336" i="1"/>
  <c r="AI1920" i="1"/>
  <c r="AI1919" i="1"/>
  <c r="AM2462" i="1"/>
  <c r="AM2460" i="1"/>
  <c r="AM2459" i="1"/>
  <c r="AM2461" i="1"/>
  <c r="AM2464" i="1"/>
  <c r="AM708" i="1"/>
  <c r="AM709" i="1"/>
  <c r="AM2335" i="1"/>
  <c r="AM632" i="1"/>
  <c r="AM656" i="1"/>
  <c r="AM2337" i="1"/>
  <c r="AM707" i="1"/>
  <c r="AM2336" i="1"/>
  <c r="AM1920" i="1"/>
  <c r="AM1919" i="1"/>
  <c r="I2342" i="1"/>
  <c r="F2342" i="1" s="1"/>
  <c r="I2447" i="1"/>
  <c r="F2447" i="1" s="1"/>
  <c r="I2446" i="1"/>
  <c r="F2446" i="1" s="1"/>
  <c r="I2340" i="1"/>
  <c r="F2340" i="1" s="1"/>
  <c r="I2463" i="1"/>
  <c r="F2463" i="1" s="1"/>
  <c r="K2342" i="1"/>
  <c r="K2447" i="1"/>
  <c r="K2446" i="1"/>
  <c r="K2340" i="1"/>
  <c r="K2463" i="1"/>
  <c r="Q2342" i="1"/>
  <c r="Q2447" i="1"/>
  <c r="Q2446" i="1"/>
  <c r="Q2340" i="1"/>
  <c r="Q2463" i="1"/>
  <c r="AI2342" i="1"/>
  <c r="AI2447" i="1"/>
  <c r="AI2446" i="1"/>
  <c r="AI2340" i="1"/>
  <c r="AI2463" i="1"/>
  <c r="AM2342" i="1"/>
  <c r="AM2447" i="1"/>
  <c r="AM2446" i="1"/>
  <c r="AM2340" i="1"/>
  <c r="AM2463" i="1"/>
  <c r="AM2825" i="1"/>
  <c r="AM2823" i="1"/>
  <c r="AM2821" i="1"/>
  <c r="AM2819" i="1"/>
  <c r="AM2815" i="1"/>
  <c r="AM2826" i="1"/>
  <c r="AM2834" i="1"/>
  <c r="AM2832" i="1"/>
  <c r="AM2830" i="1"/>
  <c r="AM2828" i="1"/>
  <c r="AM2814" i="1"/>
  <c r="AM2813" i="1"/>
  <c r="AM2453" i="1"/>
  <c r="AM2812" i="1"/>
  <c r="AM2835" i="1"/>
  <c r="AM2833" i="1"/>
  <c r="AM2831" i="1"/>
  <c r="AM2829" i="1"/>
  <c r="AM2827" i="1"/>
  <c r="AM2811" i="1"/>
  <c r="AM2839" i="1"/>
  <c r="AM2838" i="1"/>
  <c r="AM2837" i="1"/>
  <c r="AM2836" i="1"/>
  <c r="AM2810" i="1"/>
  <c r="AM2809" i="1"/>
  <c r="AM2824" i="1"/>
  <c r="AM2822" i="1"/>
  <c r="AM2820" i="1"/>
  <c r="AM2818" i="1"/>
  <c r="AM2808" i="1"/>
  <c r="AM2807" i="1"/>
  <c r="AM2817" i="1"/>
  <c r="AM2816" i="1"/>
  <c r="AM2452" i="1"/>
  <c r="AM2806" i="1"/>
  <c r="AM721" i="1"/>
  <c r="AM720" i="1"/>
  <c r="AM2430" i="1"/>
  <c r="AM2550" i="1"/>
  <c r="AM2540" i="1"/>
  <c r="AM2539" i="1"/>
  <c r="AM2549" i="1"/>
  <c r="AM2538" i="1"/>
  <c r="AM2537" i="1"/>
  <c r="AM2536" i="1"/>
  <c r="AM2548" i="1"/>
  <c r="AM2535" i="1"/>
  <c r="AM2551" i="1"/>
  <c r="AM2547" i="1"/>
  <c r="AM2546" i="1"/>
  <c r="AM2534" i="1"/>
  <c r="AM2553" i="1"/>
  <c r="AM2552" i="1"/>
  <c r="AM2545" i="1"/>
  <c r="AM2533" i="1"/>
  <c r="AM2532" i="1"/>
  <c r="AM2531" i="1"/>
  <c r="AM2431" i="1"/>
  <c r="AM2432" i="1"/>
  <c r="AM2433" i="1"/>
  <c r="AM2530" i="1"/>
  <c r="AM2406" i="1"/>
  <c r="AM2242" i="1"/>
  <c r="AM2240" i="1"/>
  <c r="AM2260" i="1"/>
  <c r="AM2219" i="1"/>
  <c r="AM2218" i="1"/>
  <c r="AM2259" i="1"/>
  <c r="AM2217" i="1"/>
  <c r="AM2216" i="1"/>
  <c r="AM2258" i="1"/>
  <c r="AM2215" i="1"/>
  <c r="AM2408" i="1"/>
  <c r="AM2407" i="1"/>
  <c r="AM2214" i="1"/>
  <c r="AM2248" i="1"/>
  <c r="AM2213" i="1"/>
  <c r="AM2212" i="1"/>
  <c r="AM2262" i="1"/>
  <c r="AM2400" i="1"/>
  <c r="AM2399" i="1"/>
  <c r="AM2398" i="1"/>
  <c r="AM2254" i="1"/>
  <c r="AM2253" i="1"/>
  <c r="AM2252" i="1"/>
  <c r="AM2257" i="1"/>
  <c r="AM2397" i="1"/>
  <c r="AM2396" i="1"/>
  <c r="AM2409" i="1"/>
  <c r="AM640" i="1"/>
  <c r="AM639" i="1"/>
  <c r="AM2491" i="1"/>
  <c r="AM2490" i="1"/>
  <c r="AM2489" i="1"/>
  <c r="AM566" i="1"/>
  <c r="AM2457" i="1"/>
  <c r="AM2362" i="1"/>
  <c r="AM2361" i="1"/>
  <c r="AM2360" i="1"/>
  <c r="AM2359" i="1"/>
  <c r="AM2358" i="1"/>
  <c r="AM2357" i="1"/>
  <c r="AM2366" i="1"/>
  <c r="AM139" i="1"/>
  <c r="AM187" i="1"/>
  <c r="AM185" i="1"/>
  <c r="AM2488" i="1"/>
  <c r="AM186" i="1"/>
  <c r="AM184" i="1"/>
  <c r="AM183" i="1"/>
  <c r="AM1605" i="1"/>
  <c r="AM1599" i="1"/>
  <c r="AM1598" i="1"/>
  <c r="AM2243" i="1"/>
  <c r="AM1860" i="1"/>
  <c r="AM1861" i="1"/>
  <c r="AM2852" i="1"/>
  <c r="AM2851" i="1"/>
  <c r="AM2850" i="1"/>
  <c r="AM231" i="1"/>
  <c r="AM230" i="1"/>
  <c r="AM229" i="1"/>
  <c r="AM228" i="1"/>
  <c r="AM227" i="1"/>
  <c r="AM226" i="1"/>
  <c r="AM117" i="1"/>
  <c r="AM1501" i="1"/>
  <c r="AM1444" i="1"/>
  <c r="AM1337" i="1"/>
  <c r="AM1199" i="1"/>
  <c r="AM1098" i="1"/>
  <c r="AM290" i="1"/>
  <c r="AM289" i="1"/>
  <c r="AM288" i="1"/>
  <c r="AM1567" i="1"/>
  <c r="AM1505" i="1"/>
  <c r="AM1447" i="1"/>
  <c r="AM763" i="1"/>
  <c r="AM1339" i="1"/>
  <c r="AM1204" i="1"/>
  <c r="AM1100" i="1"/>
  <c r="AM745" i="1"/>
  <c r="AM2496" i="1"/>
  <c r="AM2495" i="1"/>
  <c r="AM295" i="1"/>
  <c r="AM589" i="1"/>
  <c r="AM588" i="1"/>
  <c r="AM587" i="1"/>
  <c r="AM586" i="1"/>
  <c r="AM585" i="1"/>
  <c r="AM584" i="1"/>
  <c r="AM583" i="1"/>
  <c r="AM293" i="1"/>
  <c r="AM292" i="1"/>
  <c r="AM291" i="1"/>
  <c r="AM3111" i="1"/>
  <c r="AM3106" i="1"/>
  <c r="AM3105" i="1"/>
  <c r="AM3104" i="1"/>
  <c r="AM3103" i="1"/>
  <c r="AM3091" i="1"/>
  <c r="AM3075" i="1"/>
  <c r="AM1532" i="1"/>
  <c r="AM1519" i="1"/>
  <c r="AM1406" i="1"/>
  <c r="AM1303" i="1"/>
  <c r="AM1285" i="1"/>
  <c r="AM1256" i="1"/>
  <c r="AM286" i="1"/>
  <c r="AM728" i="1"/>
  <c r="AM727" i="1"/>
  <c r="AM647" i="1"/>
  <c r="AM646" i="1"/>
  <c r="AM569" i="1"/>
  <c r="AM568" i="1"/>
  <c r="AM3069" i="1"/>
  <c r="AM285" i="1"/>
  <c r="AM2924" i="1"/>
  <c r="AM2951" i="1"/>
  <c r="AM2950" i="1"/>
  <c r="AM2935" i="1"/>
  <c r="AM2931" i="1"/>
  <c r="AM2930" i="1"/>
  <c r="AM1858" i="1"/>
  <c r="AM1857" i="1"/>
  <c r="AM1856" i="1"/>
  <c r="AM1855" i="1"/>
  <c r="AM1854" i="1"/>
  <c r="AM1853" i="1"/>
  <c r="AM421" i="1"/>
  <c r="AM420" i="1"/>
  <c r="AM419" i="1"/>
  <c r="AM418" i="1"/>
  <c r="AM1937" i="1"/>
  <c r="AM1928" i="1"/>
  <c r="AM70" i="1"/>
  <c r="AM2029" i="1"/>
  <c r="AM1389" i="1"/>
  <c r="AM828" i="1"/>
  <c r="AM827" i="1"/>
  <c r="AM822" i="1"/>
  <c r="AM849" i="1"/>
  <c r="AM847" i="1"/>
  <c r="AM845" i="1"/>
  <c r="AM843" i="1"/>
  <c r="AM841" i="1"/>
  <c r="AM838" i="1"/>
  <c r="AM835" i="1"/>
  <c r="AM831" i="1"/>
  <c r="AM825" i="1"/>
  <c r="AM1388" i="1"/>
  <c r="AM1248" i="1"/>
  <c r="AM1247" i="1"/>
  <c r="AM1246" i="1"/>
  <c r="AM1245" i="1"/>
  <c r="AM1244" i="1"/>
  <c r="AM1243" i="1"/>
  <c r="AM1242" i="1"/>
  <c r="AM1241" i="1"/>
  <c r="AM1240" i="1"/>
  <c r="AM1239" i="1"/>
  <c r="AM1238" i="1"/>
  <c r="AM1237" i="1"/>
  <c r="AM1236" i="1"/>
  <c r="AM1235" i="1"/>
  <c r="AM1234" i="1"/>
  <c r="AM1233" i="1"/>
  <c r="AM1232" i="1"/>
  <c r="AM1231" i="1"/>
  <c r="AM1230" i="1"/>
  <c r="AM1229" i="1"/>
  <c r="AM1228" i="1"/>
  <c r="AM1227" i="1"/>
  <c r="AM1226" i="1"/>
  <c r="AM1225" i="1"/>
  <c r="AM1224" i="1"/>
  <c r="AM1223" i="1"/>
  <c r="AM1116" i="1"/>
  <c r="AM2039" i="1"/>
  <c r="AM2028" i="1"/>
  <c r="AM2027" i="1"/>
  <c r="AM2026" i="1"/>
  <c r="AM2025" i="1"/>
  <c r="AM1304" i="1"/>
  <c r="AM1737" i="1"/>
  <c r="AM1424" i="1"/>
  <c r="AM1423" i="1"/>
  <c r="AM1373" i="1"/>
  <c r="AM1375" i="1"/>
  <c r="AM1374" i="1"/>
  <c r="AM1050" i="1"/>
  <c r="AM1049" i="1"/>
  <c r="AM1063" i="1"/>
  <c r="AM1062" i="1"/>
  <c r="AM1061" i="1"/>
  <c r="AM1060" i="1"/>
  <c r="AM1059" i="1"/>
  <c r="AM1058" i="1"/>
  <c r="AM1057" i="1"/>
  <c r="AM1055" i="1"/>
  <c r="AM1054" i="1"/>
  <c r="AM1053" i="1"/>
  <c r="AM1052" i="1"/>
  <c r="AM1051" i="1"/>
  <c r="AM1056" i="1"/>
  <c r="AM2725" i="1"/>
  <c r="AM2723" i="1"/>
  <c r="AM2726" i="1"/>
  <c r="AM2724" i="1"/>
  <c r="AM2554" i="1"/>
  <c r="AM2544" i="1"/>
  <c r="AM2555" i="1"/>
  <c r="AM2325" i="1"/>
  <c r="AM2263" i="1"/>
  <c r="AM2200" i="1"/>
  <c r="AM2197" i="1"/>
  <c r="AM2207" i="1"/>
  <c r="AM2206" i="1"/>
  <c r="AM2205" i="1"/>
  <c r="AM2204" i="1"/>
  <c r="AM2203" i="1"/>
  <c r="AM2202" i="1"/>
  <c r="AM2199" i="1"/>
  <c r="AM2198" i="1"/>
  <c r="AM1884" i="1"/>
  <c r="AM1881" i="1"/>
  <c r="AM1880" i="1"/>
  <c r="AM1876" i="1"/>
  <c r="AM1878" i="1"/>
  <c r="AM1877" i="1"/>
  <c r="AM1883" i="1"/>
  <c r="AM1882" i="1"/>
  <c r="AM1879" i="1"/>
  <c r="AM1874" i="1"/>
  <c r="AM1546" i="1"/>
  <c r="AM1542" i="1"/>
  <c r="AM1914" i="1"/>
  <c r="AM1734" i="1"/>
  <c r="AM1713" i="1"/>
  <c r="AM1704" i="1"/>
  <c r="AM1706" i="1"/>
  <c r="AM1610" i="1"/>
  <c r="AM1607" i="1"/>
  <c r="AM1608" i="1"/>
  <c r="AM1566" i="1"/>
  <c r="AM1565" i="1"/>
  <c r="AM3073" i="1"/>
  <c r="AM3072" i="1"/>
  <c r="AM3071" i="1"/>
  <c r="AM3070" i="1"/>
  <c r="AM1518" i="1"/>
  <c r="AM800" i="1"/>
  <c r="AM1405" i="1"/>
  <c r="AM725" i="1"/>
  <c r="AM1284" i="1"/>
  <c r="AM1255" i="1"/>
  <c r="AM644" i="1"/>
  <c r="AM542" i="1"/>
  <c r="AM832" i="1"/>
  <c r="AM1302" i="1"/>
  <c r="AM1216" i="1"/>
  <c r="AM1814" i="1"/>
  <c r="AM1813" i="1"/>
  <c r="AM1812" i="1"/>
  <c r="AM1815" i="1"/>
  <c r="AM1811" i="1"/>
  <c r="AM1810" i="1"/>
  <c r="AM1809" i="1"/>
  <c r="AM1808" i="1"/>
  <c r="AM1807" i="1"/>
  <c r="AM3304" i="1"/>
  <c r="AM3303" i="1"/>
  <c r="AM3302" i="1"/>
  <c r="AM3301" i="1"/>
  <c r="AM3300" i="1"/>
  <c r="AM3299" i="1"/>
  <c r="AM3298" i="1"/>
  <c r="AM3297" i="1"/>
  <c r="AM3296" i="1"/>
  <c r="AM3295" i="1"/>
  <c r="AM2118" i="1"/>
  <c r="AM2117" i="1"/>
  <c r="AM2116" i="1"/>
  <c r="AM2115" i="1"/>
  <c r="AM2114" i="1"/>
  <c r="AM2113" i="1"/>
  <c r="AM2112" i="1"/>
  <c r="AM2111" i="1"/>
  <c r="AM2110" i="1"/>
  <c r="AM2109" i="1"/>
  <c r="AM1971" i="1"/>
  <c r="AM1806" i="1"/>
  <c r="AM1805" i="1"/>
  <c r="AM1804" i="1"/>
  <c r="AM1803" i="1"/>
  <c r="AM1802" i="1"/>
  <c r="AM1801" i="1"/>
  <c r="AM1800" i="1"/>
  <c r="AM1799" i="1"/>
  <c r="AM1970" i="1"/>
  <c r="AM741" i="1"/>
  <c r="AM740" i="1"/>
  <c r="AM739" i="1"/>
  <c r="AM1531" i="1"/>
  <c r="AM1495" i="1"/>
  <c r="AM1494" i="1"/>
  <c r="AM1488" i="1"/>
  <c r="AM1487" i="1"/>
  <c r="AM1404" i="1"/>
  <c r="AM1403" i="1"/>
  <c r="AM1402" i="1"/>
  <c r="AM1174" i="1"/>
  <c r="AM1173" i="1"/>
  <c r="AM1172" i="1"/>
  <c r="AM1171" i="1"/>
  <c r="AM1170" i="1"/>
  <c r="AM246" i="1"/>
  <c r="AM1015" i="1"/>
  <c r="AM114" i="1"/>
  <c r="AM113" i="1"/>
  <c r="AM112" i="1"/>
  <c r="AM111" i="1"/>
  <c r="AM110" i="1"/>
  <c r="AM109" i="1"/>
  <c r="AM108" i="1"/>
  <c r="AM107" i="1"/>
  <c r="AM106" i="1"/>
  <c r="AM105" i="1"/>
  <c r="AM104" i="1"/>
  <c r="AM103" i="1"/>
  <c r="AM102" i="1"/>
  <c r="AM101" i="1"/>
  <c r="AM100" i="1"/>
  <c r="AM138" i="1"/>
  <c r="AM137" i="1"/>
  <c r="AM71" i="1"/>
  <c r="AM1145" i="1"/>
  <c r="AM1646" i="1"/>
  <c r="AM1627" i="1"/>
  <c r="AM1626" i="1"/>
  <c r="AM1639" i="1"/>
  <c r="AM1625" i="1"/>
  <c r="AM1635" i="1"/>
  <c r="AM1634" i="1"/>
  <c r="AM1624" i="1"/>
  <c r="AM1628" i="1"/>
  <c r="AM1623" i="1"/>
  <c r="AM1645" i="1"/>
  <c r="AM1642" i="1"/>
  <c r="AM1640" i="1"/>
  <c r="AM1638" i="1"/>
  <c r="AM1637" i="1"/>
  <c r="AM1636" i="1"/>
  <c r="AM1157" i="1"/>
  <c r="AM1633" i="1"/>
  <c r="AM1632" i="1"/>
  <c r="AM1631" i="1"/>
  <c r="AM1629" i="1"/>
  <c r="AM1622" i="1"/>
  <c r="AM1621" i="1"/>
  <c r="AM826" i="1"/>
  <c r="AM848" i="1"/>
  <c r="AM846" i="1"/>
  <c r="AM844" i="1"/>
  <c r="AM842" i="1"/>
  <c r="AM840" i="1"/>
  <c r="AM837" i="1"/>
  <c r="AM834" i="1"/>
  <c r="AM830" i="1"/>
  <c r="AM824" i="1"/>
  <c r="AM1644" i="1"/>
  <c r="AM1643" i="1"/>
  <c r="AM1620" i="1"/>
  <c r="AM1619" i="1"/>
  <c r="AM1618" i="1"/>
  <c r="AM1617" i="1"/>
  <c r="AM1616" i="1"/>
  <c r="AM1615" i="1"/>
  <c r="AM1614" i="1"/>
  <c r="AM1630" i="1"/>
  <c r="AM1641" i="1"/>
  <c r="AM1613" i="1"/>
  <c r="AM1612" i="1"/>
  <c r="AM1611" i="1"/>
  <c r="AM806" i="1"/>
  <c r="AM734" i="1"/>
  <c r="AM652" i="1"/>
  <c r="AM548" i="1"/>
  <c r="AM400" i="1"/>
  <c r="AM2673" i="1"/>
  <c r="AM2855" i="1"/>
  <c r="AM2854" i="1"/>
  <c r="AM2763" i="1"/>
  <c r="AM2765" i="1"/>
  <c r="AM2762" i="1"/>
  <c r="AM2764" i="1"/>
  <c r="AM797" i="1"/>
  <c r="AM722" i="1"/>
  <c r="AM641" i="1"/>
  <c r="AM539" i="1"/>
  <c r="AM1025" i="1"/>
  <c r="AM204" i="1"/>
  <c r="AM203" i="1"/>
  <c r="AM180" i="1"/>
  <c r="AM178" i="1"/>
  <c r="AM177" i="1"/>
  <c r="AM1466" i="1"/>
  <c r="AM795" i="1"/>
  <c r="AM719" i="1"/>
  <c r="AM638" i="1"/>
  <c r="AM1164" i="1"/>
  <c r="AM537" i="1"/>
  <c r="AM176" i="1"/>
  <c r="AM1376" i="1"/>
  <c r="AM1160" i="1"/>
  <c r="AM3313" i="1"/>
  <c r="AM3312" i="1"/>
  <c r="AM3311" i="1"/>
  <c r="AM3310" i="1"/>
  <c r="AM3309" i="1"/>
  <c r="AM3308" i="1"/>
  <c r="AM3307" i="1"/>
  <c r="AM3306" i="1"/>
  <c r="AM1499" i="1"/>
  <c r="AM1198" i="1"/>
  <c r="AM1159" i="1"/>
  <c r="AM1069" i="1"/>
  <c r="AM1003" i="1"/>
  <c r="AM422" i="1"/>
  <c r="AM1222" i="1"/>
  <c r="AM1137" i="1"/>
  <c r="AM839" i="1"/>
  <c r="AM836" i="1"/>
  <c r="AM833" i="1"/>
  <c r="AM829" i="1"/>
  <c r="AM823" i="1"/>
  <c r="AM821" i="1"/>
  <c r="AM2505" i="1"/>
  <c r="AM2504" i="1"/>
  <c r="AM2503" i="1"/>
  <c r="AM2502" i="1"/>
  <c r="AM2501" i="1"/>
  <c r="AM2020" i="1"/>
  <c r="AM2019" i="1"/>
  <c r="AM2018" i="1"/>
  <c r="AM2017" i="1"/>
  <c r="AM2016" i="1"/>
  <c r="AM1465" i="1"/>
  <c r="AM793" i="1"/>
  <c r="AM718" i="1"/>
  <c r="AM717" i="1"/>
  <c r="AM637" i="1"/>
  <c r="AM636" i="1"/>
  <c r="AM1163" i="1"/>
  <c r="AM535" i="1"/>
  <c r="AM150" i="1"/>
  <c r="AM149" i="1"/>
  <c r="AM148" i="1"/>
  <c r="AM147" i="1"/>
  <c r="AM759" i="1"/>
  <c r="AM746" i="1"/>
  <c r="AM595" i="1"/>
  <c r="AM563" i="1"/>
  <c r="AM518" i="1"/>
  <c r="AM609" i="1"/>
  <c r="AM524" i="1"/>
  <c r="AM127" i="1"/>
  <c r="AM99" i="1"/>
  <c r="AM98" i="1"/>
  <c r="AM1397" i="1"/>
  <c r="AM1396" i="1"/>
  <c r="AM1281" i="1"/>
  <c r="AM1280" i="1"/>
  <c r="AM1250" i="1"/>
  <c r="AM1249" i="1"/>
  <c r="AM1014" i="1"/>
  <c r="AM1013" i="1"/>
  <c r="AM91" i="1"/>
  <c r="AM90" i="1"/>
  <c r="AM89" i="1"/>
  <c r="AM88" i="1"/>
  <c r="AM87" i="1"/>
  <c r="AM86" i="1"/>
  <c r="AM85" i="1"/>
  <c r="AM84" i="1"/>
  <c r="AM83" i="1"/>
  <c r="AM82" i="1"/>
  <c r="AM80" i="1"/>
  <c r="AM79" i="1"/>
  <c r="AM78" i="1"/>
  <c r="AM77" i="1"/>
  <c r="AM76" i="1"/>
  <c r="AM75" i="1"/>
  <c r="AM74" i="1"/>
  <c r="AM73" i="1"/>
  <c r="AM72" i="1"/>
  <c r="AM69" i="1"/>
  <c r="AM68" i="1"/>
  <c r="AM67" i="1"/>
  <c r="AM66" i="1"/>
  <c r="AM65" i="1"/>
  <c r="AM64" i="1"/>
  <c r="AM63" i="1"/>
  <c r="AM62" i="1"/>
  <c r="AM61" i="1"/>
  <c r="AM60" i="1"/>
  <c r="AM59" i="1"/>
  <c r="AM58" i="1"/>
  <c r="AM57" i="1"/>
  <c r="AM748" i="1"/>
  <c r="AM597" i="1"/>
  <c r="AM711" i="1"/>
  <c r="AM699" i="1"/>
  <c r="AM1385" i="1"/>
  <c r="AM1384" i="1"/>
  <c r="AM1151" i="1"/>
  <c r="AM1150" i="1"/>
  <c r="AM1516" i="1"/>
  <c r="AM1515" i="1"/>
  <c r="AM1391" i="1"/>
  <c r="AM1383" i="1"/>
  <c r="AM1372" i="1"/>
  <c r="AM1371" i="1"/>
  <c r="AM1311" i="1"/>
  <c r="AM1306" i="1"/>
  <c r="AM1221" i="1"/>
  <c r="AM1211" i="1"/>
  <c r="AM1149" i="1"/>
  <c r="AM1135" i="1"/>
  <c r="AM1075" i="1"/>
  <c r="AM1074" i="1"/>
  <c r="AM1045" i="1"/>
  <c r="AM368" i="1"/>
  <c r="AM1852" i="1"/>
  <c r="AM1851" i="1"/>
  <c r="AM1850" i="1"/>
  <c r="AM1849" i="1"/>
  <c r="AM1848" i="1"/>
  <c r="AM1847" i="1"/>
  <c r="AM1846" i="1"/>
  <c r="AM1845" i="1"/>
  <c r="AM1844" i="1"/>
  <c r="AM760" i="1"/>
  <c r="AM749" i="1"/>
  <c r="AM598" i="1"/>
  <c r="AM570" i="1"/>
  <c r="AM522" i="1"/>
  <c r="AM762" i="1"/>
  <c r="AM751" i="1"/>
  <c r="AM737" i="1"/>
  <c r="AM613" i="1"/>
  <c r="AM700" i="1"/>
  <c r="AM736" i="1"/>
  <c r="AM612" i="1"/>
  <c r="AM600" i="1"/>
  <c r="AM572" i="1"/>
  <c r="AM523" i="1"/>
  <c r="AM521" i="1"/>
  <c r="AM761" i="1"/>
  <c r="AM750" i="1"/>
  <c r="AM610" i="1"/>
  <c r="AM599" i="1"/>
  <c r="AM571" i="1"/>
  <c r="AM525" i="1"/>
  <c r="AM519" i="1"/>
  <c r="AM297" i="1"/>
  <c r="AM1473" i="1"/>
  <c r="AM1493" i="1"/>
  <c r="AM784" i="1"/>
  <c r="AM783" i="1"/>
  <c r="AM1486" i="1"/>
  <c r="AM1485" i="1"/>
  <c r="AM3289" i="1"/>
  <c r="AM3287" i="1"/>
  <c r="AM3286" i="1"/>
  <c r="AM1491" i="1"/>
  <c r="AM738" i="1"/>
  <c r="AM712" i="1"/>
  <c r="AM710" i="1"/>
  <c r="AM704" i="1"/>
  <c r="AM697" i="1"/>
  <c r="AM696" i="1"/>
  <c r="AM695" i="1"/>
  <c r="AM694" i="1"/>
  <c r="AM693" i="1"/>
  <c r="AM692" i="1"/>
  <c r="AM691" i="1"/>
  <c r="AM690" i="1"/>
  <c r="AM677" i="1"/>
  <c r="AM676" i="1"/>
  <c r="AM675" i="1"/>
  <c r="AM674" i="1"/>
  <c r="AM673" i="1"/>
  <c r="AM672" i="1"/>
  <c r="AM671" i="1"/>
  <c r="AM670" i="1"/>
  <c r="AM663" i="1"/>
  <c r="AM662" i="1"/>
  <c r="AM661" i="1"/>
  <c r="AM660" i="1"/>
  <c r="AM377" i="1"/>
  <c r="AM1068" i="1"/>
  <c r="AM1094" i="1"/>
  <c r="AM815" i="1"/>
  <c r="AM814" i="1"/>
  <c r="AM813" i="1"/>
  <c r="AM812" i="1"/>
  <c r="AM811" i="1"/>
  <c r="AM810" i="1"/>
  <c r="AM809" i="1"/>
  <c r="AM808" i="1"/>
  <c r="AM807" i="1"/>
  <c r="AM792" i="1"/>
  <c r="AM791" i="1"/>
  <c r="AM790" i="1"/>
  <c r="AM1395" i="1"/>
  <c r="AM1093" i="1"/>
  <c r="AM716" i="1"/>
  <c r="AM715" i="1"/>
  <c r="AM714" i="1"/>
  <c r="AM688" i="1"/>
  <c r="AM687" i="1"/>
  <c r="AM686" i="1"/>
  <c r="AM685" i="1"/>
  <c r="AM684" i="1"/>
  <c r="AM683" i="1"/>
  <c r="AM682" i="1"/>
  <c r="AM681" i="1"/>
  <c r="AM680" i="1"/>
  <c r="AM1092" i="1"/>
  <c r="AM1091" i="1"/>
  <c r="AM635" i="1"/>
  <c r="AM634" i="1"/>
  <c r="AM633" i="1"/>
  <c r="AM562" i="1"/>
  <c r="AM561" i="1"/>
  <c r="AM560" i="1"/>
  <c r="AM557" i="1"/>
  <c r="AM556" i="1"/>
  <c r="AM555" i="1"/>
  <c r="AM554" i="1"/>
  <c r="AM553" i="1"/>
  <c r="AM552" i="1"/>
  <c r="AM551" i="1"/>
  <c r="AM550" i="1"/>
  <c r="AM549" i="1"/>
  <c r="AM534" i="1"/>
  <c r="AM533" i="1"/>
  <c r="AM532" i="1"/>
  <c r="AM1012" i="1"/>
  <c r="AM1011" i="1"/>
  <c r="AM1010" i="1"/>
  <c r="AM1009" i="1"/>
  <c r="AM1008" i="1"/>
  <c r="AM1090" i="1"/>
  <c r="AM3285" i="1"/>
  <c r="AM53" i="1"/>
  <c r="AM52" i="1"/>
  <c r="AM51" i="1"/>
  <c r="AM50" i="1"/>
  <c r="AM49" i="1"/>
  <c r="AM48" i="1"/>
  <c r="AM47" i="1"/>
  <c r="AM46" i="1"/>
  <c r="AM45" i="1"/>
  <c r="AM44" i="1"/>
  <c r="AM620" i="1"/>
  <c r="AM43" i="1"/>
  <c r="AM42" i="1"/>
  <c r="AM1089" i="1"/>
  <c r="AM41" i="1"/>
  <c r="AM40" i="1"/>
  <c r="AM39" i="1"/>
  <c r="AM38" i="1"/>
  <c r="AM37" i="1"/>
  <c r="AM36" i="1"/>
  <c r="AM35" i="1"/>
  <c r="AM34" i="1"/>
  <c r="AM33" i="1"/>
  <c r="AM32" i="1"/>
  <c r="AM31" i="1"/>
  <c r="AM30" i="1"/>
  <c r="AM29" i="1"/>
  <c r="AM28" i="1"/>
  <c r="AM27" i="1"/>
  <c r="AM2709" i="1"/>
  <c r="AM260" i="1"/>
  <c r="AM259" i="1"/>
  <c r="AM2708" i="1"/>
  <c r="AM258" i="1"/>
  <c r="AM257" i="1"/>
  <c r="AM255" i="1"/>
  <c r="AM254" i="1"/>
  <c r="AM253" i="1"/>
  <c r="AM251" i="1"/>
  <c r="AM250" i="1"/>
  <c r="AM249" i="1"/>
  <c r="AM2707" i="1"/>
  <c r="AM2706" i="1"/>
  <c r="AM248" i="1"/>
  <c r="AM247" i="1"/>
  <c r="AM731" i="1"/>
  <c r="AM370" i="1"/>
  <c r="AM371" i="1"/>
  <c r="AM623" i="1"/>
  <c r="AM668" i="1"/>
  <c r="AM667" i="1"/>
  <c r="AM666" i="1"/>
  <c r="AM665" i="1"/>
  <c r="AM664" i="1"/>
  <c r="AM565" i="1"/>
  <c r="AM1022" i="1"/>
  <c r="AM182" i="1"/>
  <c r="AM181" i="1"/>
  <c r="AM2021" i="1"/>
  <c r="AM179" i="1"/>
  <c r="AM133" i="1"/>
  <c r="AM132" i="1"/>
  <c r="AM131" i="1"/>
  <c r="AM130" i="1"/>
  <c r="AM129" i="1"/>
  <c r="AM128" i="1"/>
  <c r="AM772" i="1"/>
  <c r="AM771" i="1"/>
  <c r="AM770" i="1"/>
  <c r="AM769" i="1"/>
  <c r="AM768" i="1"/>
  <c r="AM767" i="1"/>
  <c r="AM766" i="1"/>
  <c r="AM188" i="1"/>
  <c r="AM3293" i="1"/>
  <c r="AM3291" i="1"/>
  <c r="AM3294" i="1"/>
  <c r="AM3292" i="1"/>
  <c r="AM735" i="1"/>
  <c r="AM654" i="1"/>
  <c r="AM1472" i="1"/>
  <c r="AM3262" i="1"/>
  <c r="AM816" i="1"/>
  <c r="AM558" i="1"/>
  <c r="AM3261" i="1"/>
  <c r="AM1176" i="1"/>
  <c r="AM1033" i="1"/>
  <c r="AM1279" i="1"/>
  <c r="AM1219" i="1"/>
  <c r="AM726" i="1"/>
  <c r="AM645" i="1"/>
  <c r="AM1030" i="1"/>
  <c r="AM256" i="1"/>
  <c r="AM252" i="1"/>
  <c r="AM1469" i="1"/>
  <c r="AM799" i="1"/>
  <c r="AM724" i="1"/>
  <c r="AM723" i="1"/>
  <c r="AM643" i="1"/>
  <c r="AM642" i="1"/>
  <c r="AM1169" i="1"/>
  <c r="AM567" i="1"/>
  <c r="AM541" i="1"/>
  <c r="AM1029" i="1"/>
  <c r="AM1028" i="1"/>
  <c r="AM2659" i="1"/>
  <c r="AM2658" i="1"/>
  <c r="AM2655" i="1"/>
  <c r="AM2656" i="1"/>
  <c r="AM2657" i="1"/>
  <c r="AM2717" i="1"/>
  <c r="AM2714" i="1"/>
  <c r="AM2712" i="1"/>
  <c r="AM2720" i="1"/>
  <c r="AM2716" i="1"/>
  <c r="AM2715" i="1"/>
  <c r="AM2713" i="1"/>
  <c r="AM2719" i="1"/>
  <c r="AM2718" i="1"/>
  <c r="AM2652" i="1"/>
  <c r="AM2653" i="1"/>
  <c r="AM2319" i="1"/>
  <c r="AM2318" i="1"/>
  <c r="AM2317" i="1"/>
  <c r="AM2316" i="1"/>
  <c r="AM2315" i="1"/>
  <c r="AM2314" i="1"/>
  <c r="AM2275" i="1"/>
  <c r="AM2274" i="1"/>
  <c r="AM1661" i="1"/>
  <c r="AM238" i="1"/>
  <c r="AM237" i="1"/>
  <c r="AM2650" i="1"/>
  <c r="AM236" i="1"/>
  <c r="AM235" i="1"/>
  <c r="AM234" i="1"/>
  <c r="AM2651" i="1"/>
  <c r="AM233" i="1"/>
  <c r="AM232" i="1"/>
  <c r="AM1468" i="1"/>
  <c r="AM798" i="1"/>
  <c r="AM1168" i="1"/>
  <c r="AM540" i="1"/>
  <c r="AM1027" i="1"/>
  <c r="AM1026" i="1"/>
  <c r="AM225" i="1"/>
  <c r="AM1529" i="1"/>
  <c r="AM805" i="1"/>
  <c r="AM757" i="1"/>
  <c r="AM1420" i="1"/>
  <c r="AM1269" i="1"/>
  <c r="AM608" i="1"/>
  <c r="AM547" i="1"/>
  <c r="AM1043" i="1"/>
  <c r="AM789" i="1"/>
  <c r="AM1438" i="1"/>
  <c r="AM1364" i="1"/>
  <c r="AM625" i="1"/>
  <c r="AM1110" i="1"/>
  <c r="AM1072" i="1"/>
  <c r="AM530" i="1"/>
  <c r="AM1004" i="1"/>
  <c r="AM1517" i="1"/>
  <c r="AM794" i="1"/>
  <c r="AM1400" i="1"/>
  <c r="AM1283" i="1"/>
  <c r="AM1253" i="1"/>
  <c r="AM564" i="1"/>
  <c r="AM536" i="1"/>
  <c r="AM167" i="1"/>
  <c r="AM166" i="1"/>
  <c r="AM165" i="1"/>
  <c r="AM164" i="1"/>
  <c r="AM163" i="1"/>
  <c r="AM624" i="1"/>
  <c r="AM162" i="1"/>
  <c r="AM614" i="1"/>
  <c r="AM161" i="1"/>
  <c r="AM1842" i="1"/>
  <c r="AM160" i="1"/>
  <c r="AM159" i="1"/>
  <c r="AM158" i="1"/>
  <c r="AM778" i="1"/>
  <c r="AM777" i="1"/>
  <c r="AM97" i="1"/>
  <c r="AM776" i="1"/>
  <c r="AM96" i="1"/>
  <c r="AM1082" i="1"/>
  <c r="AM95" i="1"/>
  <c r="AM94" i="1"/>
  <c r="AM775" i="1"/>
  <c r="AM93" i="1"/>
  <c r="AM774" i="1"/>
  <c r="AM773" i="1"/>
  <c r="AM92" i="1"/>
  <c r="AM2150" i="1"/>
  <c r="AM2151" i="1"/>
  <c r="AM56" i="1"/>
  <c r="AM55" i="1"/>
  <c r="AM1759" i="1"/>
  <c r="AM1148" i="1"/>
  <c r="AM1079" i="1"/>
  <c r="AM310" i="1"/>
  <c r="AM591" i="1"/>
  <c r="AM3275" i="1"/>
  <c r="AM622" i="1"/>
  <c r="AM631" i="1"/>
  <c r="AM592" i="1"/>
  <c r="AM581" i="1"/>
  <c r="AM517" i="1"/>
  <c r="AM3272" i="1"/>
  <c r="AM3273" i="1"/>
  <c r="AM287" i="1"/>
  <c r="AM3200" i="1"/>
  <c r="AM3178" i="1"/>
  <c r="AM3177" i="1"/>
  <c r="AM3176" i="1"/>
  <c r="AM3182" i="1"/>
  <c r="AM3197" i="1"/>
  <c r="AM3181" i="1"/>
  <c r="AM3174" i="1"/>
  <c r="AM3173" i="1"/>
  <c r="AM3172" i="1"/>
  <c r="AM3193" i="1"/>
  <c r="AM3170" i="1"/>
  <c r="AM3169" i="1"/>
  <c r="AM3168" i="1"/>
  <c r="AM3184" i="1"/>
  <c r="AM3180" i="1"/>
  <c r="AM3199" i="1"/>
  <c r="AM3198" i="1"/>
  <c r="AM3195" i="1"/>
  <c r="AM3179" i="1"/>
  <c r="AM3188" i="1"/>
  <c r="AM3192" i="1"/>
  <c r="AM3191" i="1"/>
  <c r="AM3189" i="1"/>
  <c r="AM3175" i="1"/>
  <c r="AM3171" i="1"/>
  <c r="AM3187" i="1"/>
  <c r="AM3167" i="1"/>
  <c r="AM3183" i="1"/>
  <c r="AM1032" i="1"/>
  <c r="AM2986" i="1"/>
  <c r="AM284" i="1"/>
  <c r="AM283" i="1"/>
  <c r="AM282" i="1"/>
  <c r="AM281" i="1"/>
  <c r="AM280" i="1"/>
  <c r="AM1442" i="1"/>
  <c r="AM2944" i="1"/>
  <c r="AM2957" i="1"/>
  <c r="AM2953" i="1"/>
  <c r="AM2939" i="1"/>
  <c r="AM653" i="1"/>
  <c r="AM1441" i="1"/>
  <c r="AM2943" i="1"/>
  <c r="AM2942" i="1"/>
  <c r="AM2936" i="1"/>
  <c r="AM2918" i="1"/>
  <c r="AM2926" i="1"/>
  <c r="AM2887" i="1"/>
  <c r="AM2886" i="1"/>
  <c r="AM2885" i="1"/>
  <c r="AM1703" i="1"/>
  <c r="AM2882" i="1"/>
  <c r="AM2883" i="1"/>
  <c r="AM2884" i="1"/>
  <c r="AM2874" i="1"/>
  <c r="AM1679" i="1"/>
  <c r="AM2880" i="1"/>
  <c r="AM1678" i="1"/>
  <c r="AM2878" i="1"/>
  <c r="AM2877" i="1"/>
  <c r="AM1087" i="1"/>
  <c r="AM1086" i="1"/>
  <c r="AM279" i="1"/>
  <c r="AM2923" i="1"/>
  <c r="AM1436" i="1"/>
  <c r="AM1435" i="1"/>
  <c r="AM1434" i="1"/>
  <c r="AM1433" i="1"/>
  <c r="AM2941" i="1"/>
  <c r="AM2932" i="1"/>
  <c r="AM1031" i="1"/>
  <c r="AM267" i="1"/>
  <c r="AM1114" i="1"/>
  <c r="AM266" i="1"/>
  <c r="AM262" i="1"/>
  <c r="AM245" i="1"/>
  <c r="AM244" i="1"/>
  <c r="AM243" i="1"/>
  <c r="AM1084" i="1"/>
  <c r="AM242" i="1"/>
  <c r="AM241" i="1"/>
  <c r="AM240" i="1"/>
  <c r="AM170" i="1"/>
  <c r="AM169" i="1"/>
  <c r="AM168" i="1"/>
  <c r="AM1467" i="1"/>
  <c r="AM1203" i="1"/>
  <c r="AM1202" i="1"/>
  <c r="AM1167" i="1"/>
  <c r="AM1166" i="1"/>
  <c r="AM1165" i="1"/>
  <c r="AM223" i="1"/>
  <c r="AM222" i="1"/>
  <c r="AM221" i="1"/>
  <c r="AM220" i="1"/>
  <c r="AM219" i="1"/>
  <c r="AM218" i="1"/>
  <c r="AM217" i="1"/>
  <c r="AM216" i="1"/>
  <c r="AM215" i="1"/>
  <c r="AM214" i="1"/>
  <c r="AM213" i="1"/>
  <c r="AM212" i="1"/>
  <c r="AM211" i="1"/>
  <c r="AM210" i="1"/>
  <c r="AM209" i="1"/>
  <c r="AM208" i="1"/>
  <c r="AM207" i="1"/>
  <c r="AM206" i="1"/>
  <c r="AM205" i="1"/>
  <c r="AM1530" i="1"/>
  <c r="AM1504" i="1"/>
  <c r="AM1446" i="1"/>
  <c r="AM1401" i="1"/>
  <c r="AM1338" i="1"/>
  <c r="AM1254" i="1"/>
  <c r="AM1201" i="1"/>
  <c r="AM1099" i="1"/>
  <c r="AM1023" i="1"/>
  <c r="AM199" i="1"/>
  <c r="AM198" i="1"/>
  <c r="AM197" i="1"/>
  <c r="AM196" i="1"/>
  <c r="AM195" i="1"/>
  <c r="AM194" i="1"/>
  <c r="AM193" i="1"/>
  <c r="AM192" i="1"/>
  <c r="AM191" i="1"/>
  <c r="AM190" i="1"/>
  <c r="AM189" i="1"/>
  <c r="AM733" i="1"/>
  <c r="AM651" i="1"/>
  <c r="AM1187" i="1"/>
  <c r="AM578" i="1"/>
  <c r="AM423" i="1"/>
  <c r="AM2250" i="1"/>
  <c r="AM2162" i="1"/>
  <c r="AM2163" i="1"/>
  <c r="AM2164" i="1"/>
  <c r="AM2146" i="1"/>
  <c r="AM2152" i="1"/>
  <c r="AM2145" i="1"/>
  <c r="AM2154" i="1"/>
  <c r="AM2155" i="1"/>
  <c r="AM2156" i="1"/>
  <c r="AM2057" i="1"/>
  <c r="AM2056" i="1"/>
  <c r="AM2055" i="1"/>
  <c r="AM2054" i="1"/>
  <c r="AM2053" i="1"/>
  <c r="AM1020" i="1"/>
  <c r="AM1181" i="1"/>
  <c r="AM1038" i="1"/>
  <c r="AM2187" i="1"/>
  <c r="AM2194" i="1"/>
  <c r="AM2193" i="1"/>
  <c r="AM2191" i="1"/>
  <c r="AM2190" i="1"/>
  <c r="AM2188" i="1"/>
  <c r="AM2189" i="1"/>
  <c r="AM2185" i="1"/>
  <c r="AM2184" i="1"/>
  <c r="AM2179" i="1"/>
  <c r="AM2183" i="1"/>
  <c r="AM2180" i="1"/>
  <c r="AM2323" i="1"/>
  <c r="AM1141" i="1"/>
  <c r="AM1019" i="1"/>
  <c r="AM1349" i="1"/>
  <c r="AM1310" i="1"/>
  <c r="AM1312" i="1"/>
  <c r="AM1162" i="1"/>
  <c r="AM1005" i="1"/>
  <c r="AM2186" i="1"/>
  <c r="AM2178" i="1"/>
  <c r="AM116" i="1"/>
  <c r="AM782" i="1"/>
  <c r="AM2265" i="1"/>
  <c r="AM2264" i="1"/>
  <c r="AM1392" i="1"/>
  <c r="AM1152" i="1"/>
  <c r="AM1080" i="1"/>
  <c r="AM1552" i="1"/>
  <c r="AM81" i="1"/>
  <c r="AM1443" i="1"/>
  <c r="AM713" i="1"/>
  <c r="AM1161" i="1"/>
  <c r="AM559" i="1"/>
  <c r="AM1007" i="1"/>
  <c r="AM1006" i="1"/>
  <c r="AM25" i="1"/>
  <c r="AM24" i="1"/>
  <c r="AM23" i="1"/>
  <c r="AM22" i="1"/>
  <c r="AM15" i="1"/>
  <c r="AM14" i="1"/>
  <c r="AM13" i="1"/>
  <c r="AM11" i="1"/>
  <c r="AM10" i="1"/>
  <c r="AM9" i="1"/>
  <c r="AM8" i="1"/>
  <c r="AM7" i="1"/>
  <c r="AM6" i="1"/>
  <c r="AM5" i="1"/>
  <c r="AM4" i="1"/>
  <c r="AM1942" i="1"/>
  <c r="AM1941" i="1"/>
  <c r="AM2273" i="1"/>
  <c r="AM2272" i="1"/>
  <c r="AM2271" i="1"/>
  <c r="AM2270" i="1"/>
  <c r="AM2269" i="1"/>
  <c r="AM2268" i="1"/>
  <c r="AM2267" i="1"/>
  <c r="AM2266" i="1"/>
  <c r="AM1398" i="1"/>
  <c r="AM1251" i="1"/>
  <c r="AM121" i="1"/>
  <c r="AM120" i="1"/>
  <c r="AM119" i="1"/>
  <c r="AM779" i="1"/>
  <c r="AM118" i="1"/>
  <c r="AM2196" i="1"/>
  <c r="AM294" i="1"/>
  <c r="AM3271" i="1"/>
  <c r="AM3269" i="1"/>
  <c r="AM3270" i="1"/>
  <c r="AM3268" i="1"/>
  <c r="AM3266" i="1"/>
  <c r="AM3267" i="1"/>
  <c r="AM1215" i="1"/>
  <c r="AM1214" i="1"/>
  <c r="AM1156" i="1"/>
  <c r="AM1126" i="1"/>
  <c r="AM26" i="1"/>
  <c r="AM706" i="1"/>
  <c r="AM21" i="1"/>
  <c r="AM20" i="1"/>
  <c r="AM19" i="1"/>
  <c r="AM18" i="1"/>
  <c r="AM17" i="1"/>
  <c r="AM16" i="1"/>
  <c r="AM12" i="1"/>
  <c r="AM1902" i="1"/>
  <c r="AM1901" i="1"/>
  <c r="AM1900" i="1"/>
  <c r="AM1906" i="1"/>
  <c r="AM1899" i="1"/>
  <c r="AM1904" i="1"/>
  <c r="AM1903" i="1"/>
  <c r="AM2295" i="1"/>
  <c r="AM1898" i="1"/>
  <c r="AM1897" i="1"/>
  <c r="AM1907" i="1"/>
  <c r="AM2289" i="1"/>
  <c r="AM1896" i="1"/>
  <c r="AM1895" i="1"/>
  <c r="AM1894" i="1"/>
  <c r="AM1893" i="1"/>
  <c r="AM1892" i="1"/>
  <c r="AM1905" i="1"/>
  <c r="AM1873" i="1"/>
  <c r="AM1872" i="1"/>
  <c r="AM1871" i="1"/>
  <c r="AM2840" i="1"/>
  <c r="AM1870" i="1"/>
  <c r="AM1869" i="1"/>
  <c r="AM1868" i="1"/>
  <c r="AM1867" i="1"/>
  <c r="AM1866" i="1"/>
  <c r="AM1088" i="1"/>
  <c r="AM1865" i="1"/>
  <c r="AM1864" i="1"/>
  <c r="AM1863" i="1"/>
  <c r="AM1862" i="1"/>
  <c r="AM1793" i="1"/>
  <c r="AM1789" i="1"/>
  <c r="AM1792" i="1"/>
  <c r="AM1097" i="1"/>
  <c r="AM1791" i="1"/>
  <c r="AM1790" i="1"/>
  <c r="AM1182" i="1"/>
  <c r="AM1394" i="1"/>
  <c r="AM1134" i="1"/>
  <c r="AM1076" i="1"/>
  <c r="AM1685" i="1"/>
  <c r="AM1761" i="1"/>
  <c r="AM1760" i="1"/>
  <c r="AM1763" i="1"/>
  <c r="AM1762" i="1"/>
  <c r="AM1700" i="1"/>
  <c r="AM1702" i="1"/>
  <c r="AM1699" i="1"/>
  <c r="AM1701" i="1"/>
  <c r="AM1695" i="1"/>
  <c r="AM1696" i="1"/>
  <c r="AM1698" i="1"/>
  <c r="AM1697" i="1"/>
  <c r="AM1694" i="1"/>
  <c r="AM1693" i="1"/>
  <c r="AM1510" i="1"/>
  <c r="AM1330" i="1"/>
  <c r="AM1453" i="1"/>
  <c r="AM1328" i="1"/>
  <c r="AM1412" i="1"/>
  <c r="AM1343" i="1"/>
  <c r="AM1325" i="1"/>
  <c r="AM1290" i="1"/>
  <c r="AM1262" i="1"/>
  <c r="AM1322" i="1"/>
  <c r="AM1209" i="1"/>
  <c r="AM1197" i="1"/>
  <c r="AM1179" i="1"/>
  <c r="AM1926" i="1"/>
  <c r="AM1317" i="1"/>
  <c r="AM1102" i="1"/>
  <c r="AM1037" i="1"/>
  <c r="AM1217" i="1"/>
  <c r="AM801" i="1"/>
  <c r="AM543" i="1"/>
  <c r="AM616" i="1"/>
  <c r="AM319" i="1"/>
  <c r="AM1684" i="1"/>
  <c r="AM1683" i="1"/>
  <c r="AM1316" i="1"/>
  <c r="AM318" i="1"/>
  <c r="AM317" i="1"/>
  <c r="AM1692" i="1"/>
  <c r="AM1691" i="1"/>
  <c r="AM316" i="1"/>
  <c r="AM1682" i="1"/>
  <c r="AM1925" i="1"/>
  <c r="AM1924" i="1"/>
  <c r="AM1681" i="1"/>
  <c r="AM1680" i="1"/>
  <c r="AM785" i="1"/>
  <c r="AM780" i="1"/>
  <c r="AM764" i="1"/>
  <c r="AM516" i="1"/>
  <c r="AM1476" i="1"/>
  <c r="AM1178" i="1"/>
  <c r="AM1430" i="1"/>
  <c r="AM305" i="1"/>
  <c r="AM2225" i="1"/>
  <c r="AM2231" i="1"/>
  <c r="AM1040" i="1"/>
  <c r="AM2181" i="1"/>
  <c r="AM618" i="1"/>
  <c r="AM2024" i="1"/>
  <c r="AM1663" i="1"/>
  <c r="AM527" i="1"/>
  <c r="AM669" i="1"/>
  <c r="AM742" i="1"/>
  <c r="AM705" i="1"/>
  <c r="AM630" i="1"/>
  <c r="AM580" i="1"/>
  <c r="AM520" i="1"/>
  <c r="AM3161" i="1"/>
  <c r="AM629" i="1"/>
  <c r="AM3166" i="1"/>
  <c r="AM3165" i="1"/>
  <c r="AM3164" i="1"/>
  <c r="AM3163" i="1"/>
  <c r="AM3162" i="1"/>
  <c r="AM3160" i="1"/>
  <c r="AM3146" i="1"/>
  <c r="AM3282" i="1"/>
  <c r="AM3281" i="1"/>
  <c r="AM3280" i="1"/>
  <c r="AM3258" i="1"/>
  <c r="AM3241" i="1"/>
  <c r="AM3235" i="1"/>
  <c r="AM3230" i="1"/>
  <c r="AM3254" i="1"/>
  <c r="AM3240" i="1"/>
  <c r="AM3234" i="1"/>
  <c r="AM3226" i="1"/>
  <c r="AM3229" i="1"/>
  <c r="AM3251" i="1"/>
  <c r="AM3239" i="1"/>
  <c r="AM3233" i="1"/>
  <c r="AM3228" i="1"/>
  <c r="AM3246" i="1"/>
  <c r="AM3238" i="1"/>
  <c r="AM3232" i="1"/>
  <c r="AM3227" i="1"/>
  <c r="AM3245" i="1"/>
  <c r="AM3249" i="1"/>
  <c r="AM3247" i="1"/>
  <c r="AM3243" i="1"/>
  <c r="AM3256" i="1"/>
  <c r="AM3231" i="1"/>
  <c r="AM3242" i="1"/>
  <c r="AM3237" i="1"/>
  <c r="AM3225" i="1"/>
  <c r="AM3224" i="1"/>
  <c r="AM2966" i="1"/>
  <c r="AM2965" i="1"/>
  <c r="AM2752" i="1"/>
  <c r="AM2751" i="1"/>
  <c r="AM2750" i="1"/>
  <c r="AM2747" i="1"/>
  <c r="AM2746" i="1"/>
  <c r="AM2744" i="1"/>
  <c r="AM2742" i="1"/>
  <c r="AM2741" i="1"/>
  <c r="AM2740" i="1"/>
  <c r="AM2748" i="1"/>
  <c r="AM1271" i="1"/>
  <c r="AM1103" i="1"/>
  <c r="AM2107" i="1"/>
  <c r="AM265" i="1"/>
  <c r="AM1497" i="1"/>
  <c r="AM1496" i="1"/>
  <c r="AM1492" i="1"/>
  <c r="AM1490" i="1"/>
  <c r="AM1489" i="1"/>
  <c r="AM1484" i="1"/>
  <c r="AM1483" i="1"/>
  <c r="AM2722" i="1"/>
  <c r="AM1471" i="1"/>
  <c r="AM1470" i="1"/>
  <c r="AM1194" i="1"/>
  <c r="AM1193" i="1"/>
  <c r="AM1192" i="1"/>
  <c r="AM1191" i="1"/>
  <c r="AM1190" i="1"/>
  <c r="AM1189" i="1"/>
  <c r="AM1188" i="1"/>
  <c r="AM2721" i="1"/>
  <c r="AM1175" i="1"/>
  <c r="AM264" i="1"/>
  <c r="AM263" i="1"/>
  <c r="AM2519" i="1"/>
  <c r="AM2518" i="1"/>
  <c r="AM2528" i="1"/>
  <c r="AM2515" i="1"/>
  <c r="AM2526" i="1"/>
  <c r="AM2514" i="1"/>
  <c r="AM2513" i="1"/>
  <c r="AM2525" i="1"/>
  <c r="AM2516" i="1"/>
  <c r="AM2529" i="1"/>
  <c r="AM2520" i="1"/>
  <c r="AM2524" i="1"/>
  <c r="AM2510" i="1"/>
  <c r="AM796" i="1"/>
  <c r="AM747" i="1"/>
  <c r="AM596" i="1"/>
  <c r="AM538" i="1"/>
  <c r="AM1024" i="1"/>
  <c r="AM202" i="1"/>
  <c r="AM2500" i="1"/>
  <c r="AM201" i="1"/>
  <c r="AM2499" i="1"/>
  <c r="AM200" i="1"/>
  <c r="AM1021" i="1"/>
  <c r="AM175" i="1"/>
  <c r="AM174" i="1"/>
  <c r="AM173" i="1"/>
  <c r="AM172" i="1"/>
  <c r="AM171" i="1"/>
  <c r="AM1083" i="1"/>
  <c r="AM2148" i="1"/>
  <c r="AM2159" i="1"/>
  <c r="AM2147" i="1"/>
  <c r="AM268" i="1"/>
  <c r="AM1085" i="1"/>
  <c r="AM1158" i="1"/>
  <c r="AM1417" i="1"/>
  <c r="AM1294" i="1"/>
  <c r="AM1266" i="1"/>
  <c r="AM729" i="1"/>
  <c r="AM648" i="1"/>
  <c r="AM1668" i="1"/>
  <c r="AM1667" i="1"/>
  <c r="AM1666" i="1"/>
  <c r="AM818" i="1"/>
  <c r="AM594" i="1"/>
  <c r="AM125" i="1"/>
  <c r="AM1462" i="1"/>
  <c r="AM3210" i="1"/>
  <c r="AM3209" i="1"/>
  <c r="AM3208" i="1"/>
  <c r="AM3207" i="1"/>
  <c r="AM3205" i="1"/>
  <c r="AM3206" i="1"/>
  <c r="AM3204" i="1"/>
  <c r="AM1445" i="1"/>
  <c r="AM1440" i="1"/>
  <c r="AM1200" i="1"/>
  <c r="AM1127" i="1"/>
  <c r="AM1399" i="1"/>
  <c r="AM1282" i="1"/>
  <c r="AM1367" i="1"/>
  <c r="AM1333" i="1"/>
  <c r="AM1136" i="1"/>
  <c r="AM1018" i="1"/>
  <c r="AM1017" i="1"/>
  <c r="AM124" i="1"/>
  <c r="AM123" i="1"/>
  <c r="AM122" i="1"/>
  <c r="AM1891" i="1"/>
  <c r="AM619" i="1"/>
  <c r="AM1908" i="1"/>
  <c r="AM1885" i="1"/>
  <c r="AM1458" i="1"/>
  <c r="AM1456" i="1"/>
  <c r="AM1213" i="1"/>
  <c r="AM1125" i="1"/>
  <c r="AM1479" i="1"/>
  <c r="AM1044" i="1"/>
  <c r="AM1041" i="1"/>
  <c r="AM1457" i="1"/>
  <c r="AM1455" i="1"/>
  <c r="AM1124" i="1"/>
  <c r="AM343" i="1"/>
  <c r="AM2208" i="1"/>
  <c r="AM1655" i="1"/>
  <c r="AM1654" i="1"/>
  <c r="AM1653" i="1"/>
  <c r="AM2201" i="1"/>
  <c r="AM1651" i="1"/>
  <c r="AM1039" i="1"/>
  <c r="AM1382" i="1"/>
  <c r="AM2326" i="1"/>
  <c r="AM2494" i="1"/>
  <c r="AM1649" i="1"/>
  <c r="AM340" i="1"/>
  <c r="AM1834" i="1"/>
  <c r="AM781" i="1"/>
  <c r="AM1363" i="1"/>
  <c r="AM1362" i="1"/>
  <c r="AM1360" i="1"/>
  <c r="AM1361" i="1"/>
  <c r="AM1359" i="1"/>
  <c r="AM1358" i="1"/>
  <c r="AM1357" i="1"/>
  <c r="AM1356" i="1"/>
  <c r="AM1355" i="1"/>
  <c r="AM1354" i="1"/>
  <c r="AM1353" i="1"/>
  <c r="AM1352" i="1"/>
  <c r="AM1833" i="1"/>
  <c r="AM1832" i="1"/>
  <c r="AM1831" i="1"/>
  <c r="AM1830" i="1"/>
  <c r="AM1829" i="1"/>
  <c r="AM1828" i="1"/>
  <c r="AM1827" i="1"/>
  <c r="AM1826" i="1"/>
  <c r="AM1115" i="1"/>
  <c r="AM1825" i="1"/>
  <c r="AM1824" i="1"/>
  <c r="AM1823" i="1"/>
  <c r="AM1822" i="1"/>
  <c r="AM1821" i="1"/>
  <c r="AM1534" i="1"/>
  <c r="AM1522" i="1"/>
  <c r="AM1509" i="1"/>
  <c r="AM1452" i="1"/>
  <c r="AM1411" i="1"/>
  <c r="AM1369" i="1"/>
  <c r="AM1350" i="1"/>
  <c r="AM1108" i="1"/>
  <c r="AM1289" i="1"/>
  <c r="AM1278" i="1"/>
  <c r="AM658" i="1"/>
  <c r="AM1261" i="1"/>
  <c r="AM1208" i="1"/>
  <c r="AM1500" i="1"/>
  <c r="AM1119" i="1"/>
  <c r="AM1130" i="1"/>
  <c r="AM1036" i="1"/>
  <c r="AM1431" i="1"/>
  <c r="AM1672" i="1"/>
  <c r="AM1428" i="1"/>
  <c r="AM1387" i="1"/>
  <c r="AM1380" i="1"/>
  <c r="AM1332" i="1"/>
  <c r="AM1315" i="1"/>
  <c r="AM1671" i="1"/>
  <c r="AM1670" i="1"/>
  <c r="AM1669" i="1"/>
  <c r="AM851" i="1"/>
  <c r="AM306" i="1"/>
  <c r="AM1658" i="1"/>
  <c r="AM1657" i="1"/>
  <c r="AM1656" i="1"/>
  <c r="AM1648" i="1"/>
  <c r="AM1393" i="1"/>
  <c r="AM1386" i="1"/>
  <c r="AM1533" i="1"/>
  <c r="AM1521" i="1"/>
  <c r="AM1507" i="1"/>
  <c r="AM1449" i="1"/>
  <c r="AM2507" i="1"/>
  <c r="AM1432" i="1"/>
  <c r="AM1408" i="1"/>
  <c r="AM1368" i="1"/>
  <c r="AM1287" i="1"/>
  <c r="AM1258" i="1"/>
  <c r="AM1206" i="1"/>
  <c r="AM1129" i="1"/>
  <c r="AM1035" i="1"/>
  <c r="AM1390" i="1"/>
  <c r="AM2508" i="1"/>
  <c r="AM2506" i="1"/>
  <c r="AM1331" i="1"/>
  <c r="AM1122" i="1"/>
  <c r="AM1568" i="1"/>
  <c r="AM1379" i="1"/>
  <c r="AM1341" i="1"/>
  <c r="AM300" i="1"/>
  <c r="AM1506" i="1"/>
  <c r="AM1464" i="1"/>
  <c r="AM1448" i="1"/>
  <c r="AM1205" i="1"/>
  <c r="AM1128" i="1"/>
  <c r="AM1034" i="1"/>
  <c r="AM296" i="1"/>
  <c r="AM3283" i="1"/>
  <c r="AM3274" i="1"/>
  <c r="AM3279" i="1"/>
  <c r="AM3276" i="1"/>
  <c r="AM3278" i="1"/>
  <c r="AM3284" i="1"/>
  <c r="AM399" i="1"/>
  <c r="AM2149" i="1"/>
  <c r="AM698" i="1"/>
  <c r="AM1770" i="1"/>
  <c r="AM1571" i="1"/>
  <c r="AM590" i="1"/>
  <c r="AM2853" i="1"/>
  <c r="AM1733" i="1"/>
  <c r="AM1732" i="1"/>
  <c r="AM1731" i="1"/>
  <c r="AM1730" i="1"/>
  <c r="AM1729" i="1"/>
  <c r="AM327" i="1"/>
  <c r="AM2138" i="1"/>
  <c r="AM2135" i="1"/>
  <c r="AM2134" i="1"/>
  <c r="AM2125" i="1"/>
  <c r="AM2124" i="1"/>
  <c r="AM2132" i="1"/>
  <c r="AM2128" i="1"/>
  <c r="AM2487" i="1"/>
  <c r="AM1774" i="1"/>
  <c r="AM278" i="1"/>
  <c r="AM277" i="1"/>
  <c r="AM276" i="1"/>
  <c r="AM275" i="1"/>
  <c r="AM902" i="1"/>
  <c r="AM877" i="1"/>
  <c r="AM926" i="1"/>
  <c r="AM901" i="1"/>
  <c r="AM876" i="1"/>
  <c r="AM274" i="1"/>
  <c r="AM2927" i="1"/>
  <c r="AM991" i="1"/>
  <c r="AM989" i="1"/>
  <c r="AM987" i="1"/>
  <c r="AM968" i="1"/>
  <c r="AM947" i="1"/>
  <c r="AM925" i="1"/>
  <c r="AM900" i="1"/>
  <c r="AM875" i="1"/>
  <c r="AM272" i="1"/>
  <c r="AM990" i="1"/>
  <c r="AM988" i="1"/>
  <c r="AM986" i="1"/>
  <c r="AM967" i="1"/>
  <c r="AM946" i="1"/>
  <c r="AM924" i="1"/>
  <c r="AM899" i="1"/>
  <c r="AM874" i="1"/>
  <c r="AM271" i="1"/>
  <c r="AM270" i="1"/>
  <c r="AM269" i="1"/>
  <c r="AM966" i="1"/>
  <c r="AM945" i="1"/>
  <c r="AM923" i="1"/>
  <c r="AM898" i="1"/>
  <c r="AM873" i="1"/>
  <c r="AM922" i="1"/>
  <c r="AM897" i="1"/>
  <c r="AM872" i="1"/>
  <c r="AM1769" i="1"/>
  <c r="AM1768" i="1"/>
  <c r="AM1767" i="1"/>
  <c r="AM1766" i="1"/>
  <c r="AM921" i="1"/>
  <c r="AM896" i="1"/>
  <c r="AM871" i="1"/>
  <c r="AM965" i="1"/>
  <c r="AM944" i="1"/>
  <c r="AM920" i="1"/>
  <c r="AM895" i="1"/>
  <c r="AM870" i="1"/>
  <c r="AM985" i="1"/>
  <c r="AM964" i="1"/>
  <c r="AM943" i="1"/>
  <c r="AM919" i="1"/>
  <c r="AM894" i="1"/>
  <c r="AM869" i="1"/>
  <c r="AM157" i="1"/>
  <c r="AM984" i="1"/>
  <c r="AM963" i="1"/>
  <c r="AM942" i="1"/>
  <c r="AM918" i="1"/>
  <c r="AM893" i="1"/>
  <c r="AM868" i="1"/>
  <c r="AM156" i="1"/>
  <c r="AM983" i="1"/>
  <c r="AM962" i="1"/>
  <c r="AM941" i="1"/>
  <c r="AM917" i="1"/>
  <c r="AM892" i="1"/>
  <c r="AM867" i="1"/>
  <c r="AM155" i="1"/>
  <c r="AM982" i="1"/>
  <c r="AM961" i="1"/>
  <c r="AM940" i="1"/>
  <c r="AM916" i="1"/>
  <c r="AM891" i="1"/>
  <c r="AM866" i="1"/>
  <c r="AM154" i="1"/>
  <c r="AM981" i="1"/>
  <c r="AM960" i="1"/>
  <c r="AM939" i="1"/>
  <c r="AM915" i="1"/>
  <c r="AM890" i="1"/>
  <c r="AM865" i="1"/>
  <c r="AM153" i="1"/>
  <c r="AM980" i="1"/>
  <c r="AM959" i="1"/>
  <c r="AM938" i="1"/>
  <c r="AM914" i="1"/>
  <c r="AM889" i="1"/>
  <c r="AM864" i="1"/>
  <c r="AM152" i="1"/>
  <c r="AM979" i="1"/>
  <c r="AM958" i="1"/>
  <c r="AM937" i="1"/>
  <c r="AM913" i="1"/>
  <c r="AM888" i="1"/>
  <c r="AM863" i="1"/>
  <c r="AM151" i="1"/>
  <c r="AM978" i="1"/>
  <c r="AM957" i="1"/>
  <c r="AM936" i="1"/>
  <c r="AM912" i="1"/>
  <c r="AM887" i="1"/>
  <c r="AM862" i="1"/>
  <c r="AM146" i="1"/>
  <c r="AM977" i="1"/>
  <c r="AM956" i="1"/>
  <c r="AM935" i="1"/>
  <c r="AM911" i="1"/>
  <c r="AM886" i="1"/>
  <c r="AM861" i="1"/>
  <c r="AM145" i="1"/>
  <c r="AM976" i="1"/>
  <c r="AM955" i="1"/>
  <c r="AM934" i="1"/>
  <c r="AM910" i="1"/>
  <c r="AM885" i="1"/>
  <c r="AM860" i="1"/>
  <c r="AM144" i="1"/>
  <c r="AM975" i="1"/>
  <c r="AM954" i="1"/>
  <c r="AM933" i="1"/>
  <c r="AM909" i="1"/>
  <c r="AM884" i="1"/>
  <c r="AM859" i="1"/>
  <c r="AM143" i="1"/>
  <c r="AM974" i="1"/>
  <c r="AM953" i="1"/>
  <c r="AM932" i="1"/>
  <c r="AM908" i="1"/>
  <c r="AM883" i="1"/>
  <c r="AM858" i="1"/>
  <c r="AM142" i="1"/>
  <c r="AM973" i="1"/>
  <c r="AM952" i="1"/>
  <c r="AM931" i="1"/>
  <c r="AM907" i="1"/>
  <c r="AM882" i="1"/>
  <c r="AM857" i="1"/>
  <c r="AM141" i="1"/>
  <c r="AM972" i="1"/>
  <c r="AM951" i="1"/>
  <c r="AM930" i="1"/>
  <c r="AM906" i="1"/>
  <c r="AM881" i="1"/>
  <c r="AM856" i="1"/>
  <c r="AM140" i="1"/>
  <c r="AM971" i="1"/>
  <c r="AM950" i="1"/>
  <c r="AM929" i="1"/>
  <c r="AM905" i="1"/>
  <c r="AM880" i="1"/>
  <c r="AM855" i="1"/>
  <c r="AM136" i="1"/>
  <c r="AM970" i="1"/>
  <c r="AM949" i="1"/>
  <c r="AM928" i="1"/>
  <c r="AM904" i="1"/>
  <c r="AM879" i="1"/>
  <c r="AM854" i="1"/>
  <c r="AM135" i="1"/>
  <c r="AM969" i="1"/>
  <c r="AM948" i="1"/>
  <c r="AM927" i="1"/>
  <c r="AM903" i="1"/>
  <c r="AM878" i="1"/>
  <c r="AM853" i="1"/>
  <c r="AM134" i="1"/>
  <c r="AM2106" i="1"/>
  <c r="AM2099" i="1"/>
  <c r="AM2092" i="1"/>
  <c r="AM2085" i="1"/>
  <c r="AM2078" i="1"/>
  <c r="AM2071" i="1"/>
  <c r="AM2064" i="1"/>
  <c r="AM2105" i="1"/>
  <c r="AM2098" i="1"/>
  <c r="AM2091" i="1"/>
  <c r="AM2084" i="1"/>
  <c r="AM2077" i="1"/>
  <c r="AM2070" i="1"/>
  <c r="AM2063" i="1"/>
  <c r="AM2104" i="1"/>
  <c r="AM2097" i="1"/>
  <c r="AM2090" i="1"/>
  <c r="AM2083" i="1"/>
  <c r="AM2076" i="1"/>
  <c r="AM2069" i="1"/>
  <c r="AM2062" i="1"/>
  <c r="AM2103" i="1"/>
  <c r="AM2096" i="1"/>
  <c r="AM2089" i="1"/>
  <c r="AM2082" i="1"/>
  <c r="AM2075" i="1"/>
  <c r="AM2068" i="1"/>
  <c r="AM2061" i="1"/>
  <c r="AM2102" i="1"/>
  <c r="AM2095" i="1"/>
  <c r="AM2088" i="1"/>
  <c r="AM2081" i="1"/>
  <c r="AM2074" i="1"/>
  <c r="AM2067" i="1"/>
  <c r="AM2060" i="1"/>
  <c r="AM2101" i="1"/>
  <c r="AM2094" i="1"/>
  <c r="AM2087" i="1"/>
  <c r="AM2080" i="1"/>
  <c r="AM2073" i="1"/>
  <c r="AM2066" i="1"/>
  <c r="AM2059" i="1"/>
  <c r="AM2100" i="1"/>
  <c r="AM2093" i="1"/>
  <c r="AM2086" i="1"/>
  <c r="AM2079" i="1"/>
  <c r="AM2072" i="1"/>
  <c r="AM2065" i="1"/>
  <c r="AM2058" i="1"/>
  <c r="AM2917" i="1"/>
  <c r="AM2916" i="1"/>
  <c r="AM2915" i="1"/>
  <c r="AM2914" i="1"/>
  <c r="AM2913" i="1"/>
  <c r="AM2912" i="1"/>
  <c r="AM2911" i="1"/>
  <c r="AM2908" i="1"/>
  <c r="AM2907" i="1"/>
  <c r="AM2906" i="1"/>
  <c r="AM2905" i="1"/>
  <c r="AM2904" i="1"/>
  <c r="AM2903" i="1"/>
  <c r="AM2902" i="1"/>
  <c r="AM2901" i="1"/>
  <c r="AM2900" i="1"/>
  <c r="AM2899" i="1"/>
  <c r="AM2898" i="1"/>
  <c r="AM2897" i="1"/>
  <c r="AM2896" i="1"/>
  <c r="AM2895" i="1"/>
  <c r="AM2894" i="1"/>
  <c r="AM2893" i="1"/>
  <c r="AM2892" i="1"/>
  <c r="AM2891" i="1"/>
  <c r="AM2890" i="1"/>
  <c r="AM2889" i="1"/>
  <c r="AM2888" i="1"/>
  <c r="AM3260" i="1"/>
  <c r="AM1647" i="1"/>
  <c r="AM2469" i="1"/>
  <c r="AM2478" i="1"/>
  <c r="AM2477" i="1"/>
  <c r="AM2476" i="1"/>
  <c r="AM2475" i="1"/>
  <c r="AM2474" i="1"/>
  <c r="AM2473" i="1"/>
  <c r="AM2472" i="1"/>
  <c r="AM2471" i="1"/>
  <c r="AM2470" i="1"/>
  <c r="AM2465" i="1"/>
  <c r="AM2458" i="1"/>
  <c r="AM2481" i="1"/>
  <c r="AM273" i="1"/>
  <c r="AM2456" i="1"/>
  <c r="AM261" i="1"/>
  <c r="AM239" i="1"/>
  <c r="AM2622" i="1"/>
  <c r="AM224" i="1"/>
  <c r="AM1588" i="1"/>
  <c r="AM2427" i="1"/>
  <c r="AM1580" i="1"/>
  <c r="AM1579" i="1"/>
  <c r="AM1578" i="1"/>
  <c r="AM1577" i="1"/>
  <c r="AM2301" i="1"/>
  <c r="AM2421" i="1"/>
  <c r="AM2383" i="1"/>
  <c r="AM2405" i="1"/>
  <c r="AM2404" i="1"/>
  <c r="AM2403" i="1"/>
  <c r="AM2402" i="1"/>
  <c r="AM2401" i="1"/>
  <c r="AM2236" i="1"/>
  <c r="AM2235" i="1"/>
  <c r="AM2234" i="1"/>
  <c r="AM2233" i="1"/>
  <c r="AM2232" i="1"/>
  <c r="AM2419" i="1"/>
  <c r="AM2418" i="1"/>
  <c r="AM2417" i="1"/>
  <c r="AM2416" i="1"/>
  <c r="AM2415" i="1"/>
  <c r="AM2414" i="1"/>
  <c r="AM2413" i="1"/>
  <c r="AM2412" i="1"/>
  <c r="AM2411" i="1"/>
  <c r="AM2410" i="1"/>
  <c r="AM126" i="1"/>
  <c r="AM2176" i="1"/>
  <c r="AM2175" i="1"/>
  <c r="AM2174" i="1"/>
  <c r="AM2173" i="1"/>
  <c r="AM2172" i="1"/>
  <c r="AM2171" i="1"/>
  <c r="AM2170" i="1"/>
  <c r="AM2169" i="1"/>
  <c r="AM2168" i="1"/>
  <c r="AM2356" i="1"/>
  <c r="AM2355" i="1"/>
  <c r="AM2354" i="1"/>
  <c r="AM2108" i="1"/>
  <c r="AM2042" i="1"/>
  <c r="AM2338" i="1"/>
  <c r="AM2332" i="1"/>
  <c r="AM2331" i="1"/>
  <c r="AM1917" i="1"/>
  <c r="AM2330" i="1"/>
  <c r="AM2329" i="1"/>
  <c r="AM1836" i="1"/>
  <c r="AM1786" i="1"/>
  <c r="AM1785" i="1"/>
  <c r="AM1772" i="1"/>
  <c r="AM1596" i="1"/>
  <c r="AM1594" i="1"/>
  <c r="AM1592" i="1"/>
  <c r="AM1585" i="1"/>
  <c r="AM1584" i="1"/>
  <c r="AM1595" i="1"/>
  <c r="AM1593" i="1"/>
  <c r="AM1591" i="1"/>
  <c r="AM1589" i="1"/>
  <c r="AM1573" i="1"/>
  <c r="AM1570" i="1"/>
  <c r="AM2220" i="1"/>
  <c r="AM2374" i="1"/>
  <c r="AM2373" i="1"/>
  <c r="AM2372" i="1"/>
  <c r="AM817" i="1"/>
  <c r="AM2613" i="1"/>
  <c r="AM1911" i="1"/>
  <c r="AM2141" i="1"/>
  <c r="AM2493" i="1"/>
  <c r="AM2327" i="1"/>
  <c r="AM679" i="1"/>
  <c r="AM657" i="1"/>
  <c r="AM2612" i="1"/>
  <c r="AM1912" i="1"/>
  <c r="AM627" i="1"/>
  <c r="AM617" i="1"/>
  <c r="AM2040" i="1"/>
  <c r="AM1735" i="1"/>
  <c r="AM1736" i="1"/>
  <c r="AM1839" i="1"/>
  <c r="AM2614" i="1"/>
  <c r="AM1609" i="1"/>
  <c r="AM514" i="1"/>
  <c r="AM3277" i="1"/>
  <c r="AM1775" i="1"/>
  <c r="AM2389" i="1"/>
  <c r="AM2261" i="1"/>
  <c r="AM513" i="1"/>
  <c r="AM512" i="1"/>
  <c r="AM2872" i="1"/>
  <c r="AM511" i="1"/>
  <c r="AM3144" i="1"/>
  <c r="AM2922" i="1"/>
  <c r="AM2871" i="1"/>
  <c r="AM510" i="1"/>
  <c r="AM3117" i="1"/>
  <c r="AM3127" i="1"/>
  <c r="AM3125" i="1"/>
  <c r="AM3126" i="1"/>
  <c r="AM509" i="1"/>
  <c r="AM2870" i="1"/>
  <c r="AM2873" i="1"/>
  <c r="AM2869" i="1"/>
  <c r="AM508" i="1"/>
  <c r="AM507" i="1"/>
  <c r="AM506" i="1"/>
  <c r="AM505" i="1"/>
  <c r="AM504" i="1"/>
  <c r="AM1915" i="1"/>
  <c r="AM503" i="1"/>
  <c r="AM502" i="1"/>
  <c r="AM501" i="1"/>
  <c r="AM500" i="1"/>
  <c r="AM1422" i="1"/>
  <c r="AM2692" i="1"/>
  <c r="AM2691" i="1"/>
  <c r="AM2686" i="1"/>
  <c r="AM2685" i="1"/>
  <c r="AM2684" i="1"/>
  <c r="AM2683" i="1"/>
  <c r="AM2682" i="1"/>
  <c r="AM2681" i="1"/>
  <c r="AM2689" i="1"/>
  <c r="AM2680" i="1"/>
  <c r="AM2679" i="1"/>
  <c r="AM1927" i="1"/>
  <c r="AM2442" i="1"/>
  <c r="AM2678" i="1"/>
  <c r="AM499" i="1"/>
  <c r="AM2675" i="1"/>
  <c r="AM498" i="1"/>
  <c r="AM497" i="1"/>
  <c r="AM496" i="1"/>
  <c r="AM495" i="1"/>
  <c r="AM494" i="1"/>
  <c r="AM2509" i="1"/>
  <c r="AM493" i="1"/>
  <c r="AM115" i="1"/>
  <c r="AM492" i="1"/>
  <c r="AM491" i="1"/>
  <c r="AM490" i="1"/>
  <c r="AM1597" i="1"/>
  <c r="AM489" i="1"/>
  <c r="AM2687" i="1"/>
  <c r="AM2688" i="1"/>
  <c r="AM2388" i="1"/>
  <c r="AM2255" i="1"/>
  <c r="AM488" i="1"/>
  <c r="AM487" i="1"/>
  <c r="AM402" i="1"/>
  <c r="AM2195" i="1"/>
  <c r="AM486" i="1"/>
  <c r="AM2153" i="1"/>
  <c r="AM485" i="1"/>
  <c r="AM2121" i="1"/>
  <c r="AM484" i="1"/>
  <c r="AM2239" i="1"/>
  <c r="AM2238" i="1"/>
  <c r="AM2211" i="1"/>
  <c r="AM2237" i="1"/>
  <c r="AM2210" i="1"/>
  <c r="AM1252" i="1"/>
  <c r="AM1776" i="1"/>
  <c r="AM483" i="1"/>
  <c r="AM482" i="1"/>
  <c r="AM3290" i="1"/>
  <c r="AM3263" i="1"/>
  <c r="AM3145" i="1"/>
  <c r="AM3107" i="1"/>
  <c r="AM2989" i="1"/>
  <c r="AM2841" i="1"/>
  <c r="AM2621" i="1"/>
  <c r="AM2492" i="1"/>
  <c r="AM2324" i="1"/>
  <c r="AM2313" i="1"/>
  <c r="AM2165" i="1"/>
  <c r="AM2119" i="1"/>
  <c r="AM1966" i="1"/>
  <c r="AM1910" i="1"/>
  <c r="AM1838" i="1"/>
  <c r="AM1837" i="1"/>
  <c r="AM1781" i="1"/>
  <c r="AM1673" i="1"/>
  <c r="AM2574" i="1"/>
  <c r="AM2573" i="1"/>
  <c r="AM2569" i="1"/>
  <c r="AM2568" i="1"/>
  <c r="AM2567" i="1"/>
  <c r="AM2566" i="1"/>
  <c r="AM2565" i="1"/>
  <c r="AM2564" i="1"/>
  <c r="AM2563" i="1"/>
  <c r="AM2562" i="1"/>
  <c r="AM2561" i="1"/>
  <c r="AM2560" i="1"/>
  <c r="AM2559" i="1"/>
  <c r="AM2558" i="1"/>
  <c r="AM2577" i="1"/>
  <c r="AM2557" i="1"/>
  <c r="AM2556" i="1"/>
  <c r="AM1755" i="1"/>
  <c r="AM1754" i="1"/>
  <c r="AM1753" i="1"/>
  <c r="AM1503" i="1"/>
  <c r="AM1502" i="1"/>
  <c r="AM1498" i="1"/>
  <c r="AM1463" i="1"/>
  <c r="AM1348" i="1"/>
  <c r="AM1347" i="1"/>
  <c r="AM1346" i="1"/>
  <c r="AM1309" i="1"/>
  <c r="AM1218" i="1"/>
  <c r="AM1195" i="1"/>
  <c r="AM1143" i="1"/>
  <c r="AM1142" i="1"/>
  <c r="AM1118" i="1"/>
  <c r="AM1117" i="1"/>
  <c r="AM1335" i="1"/>
  <c r="AM1016" i="1"/>
  <c r="AM2676" i="1"/>
  <c r="AM2592" i="1"/>
  <c r="AM2589" i="1"/>
  <c r="AM2572" i="1"/>
  <c r="AM2571" i="1"/>
  <c r="AM2570" i="1"/>
  <c r="AM2160" i="1"/>
  <c r="AM481" i="1"/>
  <c r="AM480" i="1"/>
  <c r="AM2177" i="1"/>
  <c r="AM2672" i="1"/>
  <c r="AM479" i="1"/>
  <c r="AM2353" i="1"/>
  <c r="AM2352" i="1"/>
  <c r="AM2351" i="1"/>
  <c r="AM2350" i="1"/>
  <c r="AM2349" i="1"/>
  <c r="AM2348" i="1"/>
  <c r="AM478" i="1"/>
  <c r="AM1931" i="1"/>
  <c r="AM477" i="1"/>
  <c r="AM476" i="1"/>
  <c r="AM1728" i="1"/>
  <c r="AM2387" i="1"/>
  <c r="AM2386" i="1"/>
  <c r="AM2395" i="1"/>
  <c r="AM475" i="1"/>
  <c r="AM474" i="1"/>
  <c r="AM1840" i="1"/>
  <c r="AM473" i="1"/>
  <c r="AM472" i="1"/>
  <c r="AM2385" i="1"/>
  <c r="AM1835" i="1"/>
  <c r="AM471" i="1"/>
  <c r="AM2910" i="1"/>
  <c r="AM2909" i="1"/>
  <c r="AM1777" i="1"/>
  <c r="AM1765" i="1"/>
  <c r="AM1677" i="1"/>
  <c r="AM470" i="1"/>
  <c r="AM301" i="1"/>
  <c r="AM469" i="1"/>
  <c r="AM468" i="1"/>
  <c r="AM467" i="1"/>
  <c r="AM466" i="1"/>
  <c r="AM1606" i="1"/>
  <c r="AM465" i="1"/>
  <c r="AM464" i="1"/>
  <c r="AM1564" i="1"/>
  <c r="AM2161" i="1"/>
  <c r="AM1553" i="1"/>
  <c r="AM1549" i="1"/>
  <c r="AM1545" i="1"/>
  <c r="AM2143" i="1"/>
  <c r="AM2136" i="1"/>
  <c r="AM2130" i="1"/>
  <c r="AM2129" i="1"/>
  <c r="AM2123" i="1"/>
  <c r="AM2038" i="1"/>
  <c r="AM2037" i="1"/>
  <c r="AM2036" i="1"/>
  <c r="AM2035" i="1"/>
  <c r="AM2034" i="1"/>
  <c r="AM2033" i="1"/>
  <c r="AM2032" i="1"/>
  <c r="AM2031" i="1"/>
  <c r="AM2030" i="1"/>
  <c r="AM2120" i="1"/>
  <c r="AI1549" i="1"/>
  <c r="AI1553" i="1"/>
  <c r="F2161" i="1"/>
  <c r="F1564" i="1"/>
  <c r="F464" i="1"/>
  <c r="F465" i="1"/>
  <c r="F466" i="1"/>
  <c r="F467" i="1"/>
  <c r="F468" i="1"/>
  <c r="F469" i="1"/>
  <c r="F301" i="1"/>
  <c r="F470" i="1"/>
  <c r="I2909" i="1"/>
  <c r="F2909" i="1" s="1"/>
  <c r="I2910" i="1"/>
  <c r="F2910" i="1" s="1"/>
  <c r="F471" i="1"/>
  <c r="F1835" i="1"/>
  <c r="I2385" i="1"/>
  <c r="F2385" i="1" s="1"/>
  <c r="F472" i="1"/>
  <c r="F473" i="1"/>
  <c r="F474" i="1"/>
  <c r="F475" i="1"/>
  <c r="I2386" i="1"/>
  <c r="F2386" i="1" s="1"/>
  <c r="I2387" i="1"/>
  <c r="F2387" i="1" s="1"/>
  <c r="F476" i="1"/>
  <c r="F477" i="1"/>
  <c r="F478" i="1"/>
  <c r="F479" i="1"/>
  <c r="I2672" i="1"/>
  <c r="F2672" i="1" s="1"/>
  <c r="F480" i="1"/>
  <c r="F481" i="1"/>
  <c r="F2160" i="1"/>
  <c r="F482" i="1"/>
  <c r="F483" i="1"/>
  <c r="F484" i="1"/>
  <c r="F2121" i="1"/>
  <c r="F485" i="1"/>
  <c r="F2153" i="1"/>
  <c r="F486" i="1"/>
  <c r="F2195" i="1"/>
  <c r="F402" i="1"/>
  <c r="F487" i="1"/>
  <c r="F488" i="1"/>
  <c r="I2388" i="1"/>
  <c r="F2388" i="1" s="1"/>
  <c r="F489" i="1"/>
  <c r="F490" i="1"/>
  <c r="F491" i="1"/>
  <c r="F492" i="1"/>
  <c r="F493" i="1"/>
  <c r="F494" i="1"/>
  <c r="F495" i="1"/>
  <c r="F496" i="1"/>
  <c r="F497" i="1"/>
  <c r="F498" i="1"/>
  <c r="F499" i="1"/>
  <c r="I2442" i="1"/>
  <c r="F2442" i="1" s="1"/>
  <c r="F500" i="1"/>
  <c r="F501" i="1"/>
  <c r="F502" i="1"/>
  <c r="F503" i="1"/>
  <c r="F504" i="1"/>
  <c r="F505" i="1"/>
  <c r="F506" i="1"/>
  <c r="F507" i="1"/>
  <c r="F508" i="1"/>
  <c r="I2869" i="1"/>
  <c r="F2869" i="1" s="1"/>
  <c r="I2873" i="1"/>
  <c r="F2873" i="1" s="1"/>
  <c r="I2870" i="1"/>
  <c r="F2870" i="1" s="1"/>
  <c r="F509" i="1"/>
  <c r="F510" i="1"/>
  <c r="I2871" i="1"/>
  <c r="F2871" i="1" s="1"/>
  <c r="I2922" i="1"/>
  <c r="F2922" i="1" s="1"/>
  <c r="I3144" i="1"/>
  <c r="F3144" i="1" s="1"/>
  <c r="F511" i="1"/>
  <c r="I2872" i="1"/>
  <c r="F2872" i="1" s="1"/>
  <c r="F512" i="1"/>
  <c r="F513" i="1"/>
  <c r="I2389" i="1"/>
  <c r="F2389" i="1" s="1"/>
  <c r="F3277" i="1"/>
  <c r="F514" i="1"/>
  <c r="K2161" i="1"/>
  <c r="K1564" i="1"/>
  <c r="K464" i="1"/>
  <c r="K465" i="1"/>
  <c r="K466" i="1"/>
  <c r="K467" i="1"/>
  <c r="K468" i="1"/>
  <c r="K469" i="1"/>
  <c r="K301" i="1"/>
  <c r="K470" i="1"/>
  <c r="K2909" i="1"/>
  <c r="K2910" i="1"/>
  <c r="K471" i="1"/>
  <c r="K1835" i="1"/>
  <c r="K2385" i="1"/>
  <c r="K472" i="1"/>
  <c r="K473" i="1"/>
  <c r="K474" i="1"/>
  <c r="K475" i="1"/>
  <c r="K2386" i="1"/>
  <c r="K2387" i="1"/>
  <c r="K476" i="1"/>
  <c r="K477" i="1"/>
  <c r="K478" i="1"/>
  <c r="K479" i="1"/>
  <c r="K2672" i="1"/>
  <c r="K480" i="1"/>
  <c r="K481" i="1"/>
  <c r="K2160" i="1"/>
  <c r="K482" i="1"/>
  <c r="K483" i="1"/>
  <c r="K484" i="1"/>
  <c r="K2121" i="1"/>
  <c r="K485" i="1"/>
  <c r="K2153" i="1"/>
  <c r="K486" i="1"/>
  <c r="K2195" i="1"/>
  <c r="K402" i="1"/>
  <c r="K487" i="1"/>
  <c r="K488" i="1"/>
  <c r="K2388" i="1"/>
  <c r="K489" i="1"/>
  <c r="K490" i="1"/>
  <c r="K491" i="1"/>
  <c r="K492" i="1"/>
  <c r="K493" i="1"/>
  <c r="K494" i="1"/>
  <c r="K495" i="1"/>
  <c r="K496" i="1"/>
  <c r="K497" i="1"/>
  <c r="K498" i="1"/>
  <c r="K499" i="1"/>
  <c r="K2442" i="1"/>
  <c r="K500" i="1"/>
  <c r="K501" i="1"/>
  <c r="K502" i="1"/>
  <c r="K503" i="1"/>
  <c r="K504" i="1"/>
  <c r="K505" i="1"/>
  <c r="K506" i="1"/>
  <c r="K507" i="1"/>
  <c r="K508" i="1"/>
  <c r="K2869" i="1"/>
  <c r="K2873" i="1"/>
  <c r="K2870" i="1"/>
  <c r="K509" i="1"/>
  <c r="K510" i="1"/>
  <c r="K2871" i="1"/>
  <c r="K2922" i="1"/>
  <c r="K3144" i="1"/>
  <c r="K511" i="1"/>
  <c r="K2872" i="1"/>
  <c r="K512" i="1"/>
  <c r="K513" i="1"/>
  <c r="K2389" i="1"/>
  <c r="K3277" i="1"/>
  <c r="K514" i="1"/>
  <c r="Q2161" i="1"/>
  <c r="Q1564" i="1"/>
  <c r="Q464" i="1"/>
  <c r="Q465" i="1"/>
  <c r="Q466" i="1"/>
  <c r="Q467" i="1"/>
  <c r="Q468" i="1"/>
  <c r="Q469" i="1"/>
  <c r="Q301" i="1"/>
  <c r="Q470" i="1"/>
  <c r="Q2909" i="1"/>
  <c r="Q2910" i="1"/>
  <c r="Q471" i="1"/>
  <c r="Q1835" i="1"/>
  <c r="Q2385" i="1"/>
  <c r="Q472" i="1"/>
  <c r="Q473" i="1"/>
  <c r="Q474" i="1"/>
  <c r="Q475" i="1"/>
  <c r="Q2386" i="1"/>
  <c r="Q2387" i="1"/>
  <c r="Q476" i="1"/>
  <c r="Q477" i="1"/>
  <c r="Q478" i="1"/>
  <c r="Q479" i="1"/>
  <c r="Q2672" i="1"/>
  <c r="Q480" i="1"/>
  <c r="Q481" i="1"/>
  <c r="Q2160" i="1"/>
  <c r="Q482" i="1"/>
  <c r="Q483" i="1"/>
  <c r="Q484" i="1"/>
  <c r="Q2121" i="1"/>
  <c r="Q485" i="1"/>
  <c r="Q2153" i="1"/>
  <c r="Q486" i="1"/>
  <c r="Q2195" i="1"/>
  <c r="Q402" i="1"/>
  <c r="Q487" i="1"/>
  <c r="Q488" i="1"/>
  <c r="Q2388" i="1"/>
  <c r="Q489" i="1"/>
  <c r="Q490" i="1"/>
  <c r="Q491" i="1"/>
  <c r="Q492" i="1"/>
  <c r="Q493" i="1"/>
  <c r="Q494" i="1"/>
  <c r="Q495" i="1"/>
  <c r="Q496" i="1"/>
  <c r="Q497" i="1"/>
  <c r="Q498" i="1"/>
  <c r="Q499" i="1"/>
  <c r="Q2442" i="1"/>
  <c r="Q500" i="1"/>
  <c r="Q501" i="1"/>
  <c r="Q502" i="1"/>
  <c r="Q503" i="1"/>
  <c r="Q504" i="1"/>
  <c r="Q505" i="1"/>
  <c r="Q506" i="1"/>
  <c r="Q507" i="1"/>
  <c r="Q508" i="1"/>
  <c r="Q2869" i="1"/>
  <c r="Q2873" i="1"/>
  <c r="Q2870" i="1"/>
  <c r="Q509" i="1"/>
  <c r="Q510" i="1"/>
  <c r="Q2871" i="1"/>
  <c r="Q2922" i="1"/>
  <c r="Q3144" i="1"/>
  <c r="Q511" i="1"/>
  <c r="Q2872" i="1"/>
  <c r="Q512" i="1"/>
  <c r="Q513" i="1"/>
  <c r="Q2389" i="1"/>
  <c r="Q3277" i="1"/>
  <c r="Q514" i="1"/>
  <c r="AI2161" i="1"/>
  <c r="AI1564" i="1"/>
  <c r="AI464" i="1"/>
  <c r="AI465" i="1"/>
  <c r="AI466" i="1"/>
  <c r="AI467" i="1"/>
  <c r="AI468" i="1"/>
  <c r="AI469" i="1"/>
  <c r="AI301" i="1"/>
  <c r="AI470" i="1"/>
  <c r="AI2909" i="1"/>
  <c r="AI2910" i="1"/>
  <c r="AI471" i="1"/>
  <c r="AI1835" i="1"/>
  <c r="AI2385" i="1"/>
  <c r="AI472" i="1"/>
  <c r="AI473" i="1"/>
  <c r="AI474" i="1"/>
  <c r="AI475" i="1"/>
  <c r="AI2386" i="1"/>
  <c r="AI2387" i="1"/>
  <c r="AI476" i="1"/>
  <c r="AI477" i="1"/>
  <c r="AI478" i="1"/>
  <c r="AI479" i="1"/>
  <c r="AI2672" i="1"/>
  <c r="AI480" i="1"/>
  <c r="AI481" i="1"/>
  <c r="AI2160" i="1"/>
  <c r="AI482" i="1"/>
  <c r="AI483" i="1"/>
  <c r="AI484" i="1"/>
  <c r="AI2121" i="1"/>
  <c r="AI485" i="1"/>
  <c r="AI2153" i="1"/>
  <c r="AI486" i="1"/>
  <c r="AI401" i="1"/>
  <c r="AI402" i="1"/>
  <c r="AI487" i="1"/>
  <c r="AI488" i="1"/>
  <c r="AI2388" i="1"/>
  <c r="AI489" i="1"/>
  <c r="AI490" i="1"/>
  <c r="AI491" i="1"/>
  <c r="AI492" i="1"/>
  <c r="AI493" i="1"/>
  <c r="AI494" i="1"/>
  <c r="AI495" i="1"/>
  <c r="AI496" i="1"/>
  <c r="AI497" i="1"/>
  <c r="AI498" i="1"/>
  <c r="AI499" i="1"/>
  <c r="AI2442" i="1"/>
  <c r="AI500" i="1"/>
  <c r="AI501" i="1"/>
  <c r="AI502" i="1"/>
  <c r="AI503" i="1"/>
  <c r="AI504" i="1"/>
  <c r="AI505" i="1"/>
  <c r="AI506" i="1"/>
  <c r="AI507" i="1"/>
  <c r="AI508" i="1"/>
  <c r="AI2869" i="1"/>
  <c r="AI2873" i="1"/>
  <c r="AI2870" i="1"/>
  <c r="AI509" i="1"/>
  <c r="AI510" i="1"/>
  <c r="AI2871" i="1"/>
  <c r="AI2922" i="1"/>
  <c r="AI3144" i="1"/>
  <c r="AI511" i="1"/>
  <c r="AI2872" i="1"/>
  <c r="AI512" i="1"/>
  <c r="AI513" i="1"/>
  <c r="AI2389" i="1"/>
  <c r="AI3277" i="1"/>
  <c r="AI514" i="1"/>
  <c r="F2040" i="1"/>
  <c r="F2614" i="1"/>
  <c r="F657" i="1"/>
  <c r="F2327" i="1"/>
  <c r="I1736" i="1"/>
  <c r="F1736" i="1" s="1"/>
  <c r="F1839" i="1"/>
  <c r="F2120" i="1"/>
  <c r="I1735" i="1"/>
  <c r="F1735" i="1" s="1"/>
  <c r="F1549" i="1"/>
  <c r="F327" i="1"/>
  <c r="F1840" i="1"/>
  <c r="F1776" i="1"/>
  <c r="F2675" i="1"/>
  <c r="F627" i="1"/>
  <c r="F1775" i="1"/>
  <c r="F2493" i="1"/>
  <c r="F1911" i="1"/>
  <c r="F1912" i="1"/>
  <c r="F2613" i="1"/>
  <c r="F2612" i="1"/>
  <c r="F1609" i="1"/>
  <c r="F679" i="1"/>
  <c r="F2141" i="1"/>
  <c r="F617" i="1"/>
  <c r="F817" i="1"/>
  <c r="F2220" i="1"/>
  <c r="I2373" i="1"/>
  <c r="F2373" i="1" s="1"/>
  <c r="I2372" i="1"/>
  <c r="F2372" i="1" s="1"/>
  <c r="I2374" i="1"/>
  <c r="F2374" i="1" s="1"/>
  <c r="F1578" i="1"/>
  <c r="F2168" i="1"/>
  <c r="F2169" i="1"/>
  <c r="F2170" i="1"/>
  <c r="F2171" i="1"/>
  <c r="F2172" i="1"/>
  <c r="F2173" i="1"/>
  <c r="F2174" i="1"/>
  <c r="F2175" i="1"/>
  <c r="F2176" i="1"/>
  <c r="I2470" i="1"/>
  <c r="F2470" i="1" s="1"/>
  <c r="I2471" i="1"/>
  <c r="F2471" i="1" s="1"/>
  <c r="I2472" i="1"/>
  <c r="F2472" i="1" s="1"/>
  <c r="I2473" i="1"/>
  <c r="F2473" i="1" s="1"/>
  <c r="I2474" i="1"/>
  <c r="F2474" i="1" s="1"/>
  <c r="I2475" i="1"/>
  <c r="F2475" i="1" s="1"/>
  <c r="I2476" i="1"/>
  <c r="F2476" i="1" s="1"/>
  <c r="I2477" i="1"/>
  <c r="F2477" i="1" s="1"/>
  <c r="I2478" i="1"/>
  <c r="F2478" i="1" s="1"/>
  <c r="F1580" i="1"/>
  <c r="F2042" i="1"/>
  <c r="F1786" i="1"/>
  <c r="F2108" i="1"/>
  <c r="I2338" i="1"/>
  <c r="F2338" i="1" s="1"/>
  <c r="I2481" i="1"/>
  <c r="F2481" i="1" s="1"/>
  <c r="I2331" i="1"/>
  <c r="F2331" i="1" s="1"/>
  <c r="I2332" i="1"/>
  <c r="F2332" i="1" s="1"/>
  <c r="F1917" i="1"/>
  <c r="F273" i="1"/>
  <c r="I2421" i="1"/>
  <c r="F2421" i="1" s="1"/>
  <c r="I2465" i="1"/>
  <c r="F2465" i="1" s="1"/>
  <c r="I2410" i="1"/>
  <c r="F2410" i="1" s="1"/>
  <c r="I2415" i="1"/>
  <c r="F2415" i="1" s="1"/>
  <c r="I2401" i="1"/>
  <c r="F2401" i="1" s="1"/>
  <c r="I2411" i="1"/>
  <c r="F2411" i="1" s="1"/>
  <c r="I2412" i="1"/>
  <c r="F2412" i="1" s="1"/>
  <c r="I2413" i="1"/>
  <c r="F2413" i="1" s="1"/>
  <c r="I2414" i="1"/>
  <c r="F2414" i="1" s="1"/>
  <c r="I2416" i="1"/>
  <c r="F2416" i="1" s="1"/>
  <c r="I2417" i="1"/>
  <c r="F2417" i="1" s="1"/>
  <c r="I2418" i="1"/>
  <c r="F2418" i="1" s="1"/>
  <c r="I2419" i="1"/>
  <c r="F2419" i="1" s="1"/>
  <c r="I2402" i="1"/>
  <c r="F2402" i="1" s="1"/>
  <c r="I2403" i="1"/>
  <c r="F2403" i="1" s="1"/>
  <c r="I2404" i="1"/>
  <c r="F2404" i="1" s="1"/>
  <c r="I2405" i="1"/>
  <c r="F2405" i="1" s="1"/>
  <c r="I2458" i="1"/>
  <c r="F2458" i="1" s="1"/>
  <c r="F1772" i="1"/>
  <c r="F261" i="1"/>
  <c r="F1591" i="1"/>
  <c r="F1592" i="1"/>
  <c r="F2232" i="1"/>
  <c r="F2233" i="1"/>
  <c r="F2234" i="1"/>
  <c r="F2235" i="1"/>
  <c r="F2236" i="1"/>
  <c r="F2301" i="1"/>
  <c r="I2456" i="1"/>
  <c r="F2456" i="1" s="1"/>
  <c r="F239" i="1"/>
  <c r="F1836" i="1"/>
  <c r="F1584" i="1"/>
  <c r="F1585" i="1"/>
  <c r="I2427" i="1"/>
  <c r="F2427" i="1" s="1"/>
  <c r="F1593" i="1"/>
  <c r="F1595" i="1"/>
  <c r="F1594" i="1"/>
  <c r="F1596" i="1"/>
  <c r="F1589" i="1"/>
  <c r="I2329" i="1"/>
  <c r="F2329" i="1" s="1"/>
  <c r="F1588" i="1"/>
  <c r="I2330" i="1"/>
  <c r="F2330" i="1" s="1"/>
  <c r="F3260" i="1"/>
  <c r="F1647" i="1"/>
  <c r="F1579" i="1"/>
  <c r="F115" i="1"/>
  <c r="F1785" i="1"/>
  <c r="F1570" i="1"/>
  <c r="F1577" i="1"/>
  <c r="F2622" i="1"/>
  <c r="I2383" i="1"/>
  <c r="F2383" i="1" s="1"/>
  <c r="F224" i="1"/>
  <c r="F126" i="1"/>
  <c r="F1573" i="1"/>
  <c r="I2469" i="1"/>
  <c r="F2469" i="1" s="1"/>
  <c r="F876" i="1"/>
  <c r="F901" i="1"/>
  <c r="F926" i="1"/>
  <c r="F1766" i="1"/>
  <c r="F1767" i="1"/>
  <c r="F1768" i="1"/>
  <c r="F1769" i="1"/>
  <c r="F872" i="1"/>
  <c r="F897" i="1"/>
  <c r="F922" i="1"/>
  <c r="F873" i="1"/>
  <c r="F898" i="1"/>
  <c r="F923" i="1"/>
  <c r="F945" i="1"/>
  <c r="F966" i="1"/>
  <c r="F874" i="1"/>
  <c r="F899" i="1"/>
  <c r="F924" i="1"/>
  <c r="F946" i="1"/>
  <c r="F967" i="1"/>
  <c r="F986" i="1"/>
  <c r="F988" i="1"/>
  <c r="F990" i="1"/>
  <c r="F875" i="1"/>
  <c r="F900" i="1"/>
  <c r="F925" i="1"/>
  <c r="F947" i="1"/>
  <c r="F968" i="1"/>
  <c r="F987" i="1"/>
  <c r="F989" i="1"/>
  <c r="F991" i="1"/>
  <c r="F871" i="1"/>
  <c r="F896" i="1"/>
  <c r="F921" i="1"/>
  <c r="F269" i="1"/>
  <c r="F270" i="1"/>
  <c r="F274" i="1"/>
  <c r="F877" i="1"/>
  <c r="F902" i="1"/>
  <c r="F276" i="1"/>
  <c r="F277" i="1"/>
  <c r="F278" i="1"/>
  <c r="F271" i="1"/>
  <c r="F275" i="1"/>
  <c r="F136" i="1"/>
  <c r="F135" i="1"/>
  <c r="F134" i="1"/>
  <c r="F156" i="1"/>
  <c r="F157" i="1"/>
  <c r="F154" i="1"/>
  <c r="F155" i="1"/>
  <c r="F151" i="1"/>
  <c r="F152" i="1"/>
  <c r="F153" i="1"/>
  <c r="I2911" i="1"/>
  <c r="F2911" i="1" s="1"/>
  <c r="I2902" i="1"/>
  <c r="F2902" i="1" s="1"/>
  <c r="I2895" i="1"/>
  <c r="F2895" i="1" s="1"/>
  <c r="I2888" i="1"/>
  <c r="F2888" i="1" s="1"/>
  <c r="F855" i="1"/>
  <c r="F854" i="1"/>
  <c r="F853" i="1"/>
  <c r="F868" i="1"/>
  <c r="F869" i="1"/>
  <c r="F866" i="1"/>
  <c r="F867" i="1"/>
  <c r="F863" i="1"/>
  <c r="F864" i="1"/>
  <c r="F865" i="1"/>
  <c r="I2912" i="1"/>
  <c r="F2912" i="1" s="1"/>
  <c r="I2903" i="1"/>
  <c r="F2903" i="1" s="1"/>
  <c r="I2896" i="1"/>
  <c r="F2896" i="1" s="1"/>
  <c r="I2889" i="1"/>
  <c r="F2889" i="1" s="1"/>
  <c r="F880" i="1"/>
  <c r="F879" i="1"/>
  <c r="F878" i="1"/>
  <c r="F893" i="1"/>
  <c r="F894" i="1"/>
  <c r="F891" i="1"/>
  <c r="F892" i="1"/>
  <c r="F888" i="1"/>
  <c r="F889" i="1"/>
  <c r="F890" i="1"/>
  <c r="I2913" i="1"/>
  <c r="F2913" i="1" s="1"/>
  <c r="I2904" i="1"/>
  <c r="F2904" i="1" s="1"/>
  <c r="I2897" i="1"/>
  <c r="F2897" i="1" s="1"/>
  <c r="I2890" i="1"/>
  <c r="F2890" i="1" s="1"/>
  <c r="F905" i="1"/>
  <c r="F904" i="1"/>
  <c r="F903" i="1"/>
  <c r="F918" i="1"/>
  <c r="F919" i="1"/>
  <c r="F916" i="1"/>
  <c r="F917" i="1"/>
  <c r="F913" i="1"/>
  <c r="F914" i="1"/>
  <c r="F915" i="1"/>
  <c r="I2914" i="1"/>
  <c r="F2914" i="1" s="1"/>
  <c r="I2905" i="1"/>
  <c r="F2905" i="1" s="1"/>
  <c r="I2898" i="1"/>
  <c r="F2898" i="1" s="1"/>
  <c r="I2891" i="1"/>
  <c r="F2891" i="1" s="1"/>
  <c r="F929" i="1"/>
  <c r="F928" i="1"/>
  <c r="F927" i="1"/>
  <c r="F942" i="1"/>
  <c r="F943" i="1"/>
  <c r="F940" i="1"/>
  <c r="F941" i="1"/>
  <c r="F937" i="1"/>
  <c r="F938" i="1"/>
  <c r="F939" i="1"/>
  <c r="I2915" i="1"/>
  <c r="F2915" i="1" s="1"/>
  <c r="I2906" i="1"/>
  <c r="F2906" i="1" s="1"/>
  <c r="I2899" i="1"/>
  <c r="F2899" i="1" s="1"/>
  <c r="I2892" i="1"/>
  <c r="F2892" i="1" s="1"/>
  <c r="F950" i="1"/>
  <c r="F949" i="1"/>
  <c r="F948" i="1"/>
  <c r="F963" i="1"/>
  <c r="F964" i="1"/>
  <c r="F961" i="1"/>
  <c r="F962" i="1"/>
  <c r="F958" i="1"/>
  <c r="F959" i="1"/>
  <c r="F960" i="1"/>
  <c r="I2916" i="1"/>
  <c r="F2916" i="1" s="1"/>
  <c r="I2907" i="1"/>
  <c r="F2907" i="1" s="1"/>
  <c r="I2900" i="1"/>
  <c r="F2900" i="1" s="1"/>
  <c r="I2893" i="1"/>
  <c r="F2893" i="1" s="1"/>
  <c r="F971" i="1"/>
  <c r="F970" i="1"/>
  <c r="F969" i="1"/>
  <c r="F984" i="1"/>
  <c r="F985" i="1"/>
  <c r="F982" i="1"/>
  <c r="F983" i="1"/>
  <c r="F979" i="1"/>
  <c r="F980" i="1"/>
  <c r="F981" i="1"/>
  <c r="I2917" i="1"/>
  <c r="F2917" i="1" s="1"/>
  <c r="I2908" i="1"/>
  <c r="F2908" i="1" s="1"/>
  <c r="I2901" i="1"/>
  <c r="F2901" i="1" s="1"/>
  <c r="I2894" i="1"/>
  <c r="F2894" i="1" s="1"/>
  <c r="F870" i="1"/>
  <c r="F895" i="1"/>
  <c r="F920" i="1"/>
  <c r="F944" i="1"/>
  <c r="F965" i="1"/>
  <c r="F272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140" i="1"/>
  <c r="F141" i="1"/>
  <c r="F142" i="1"/>
  <c r="F143" i="1"/>
  <c r="F144" i="1"/>
  <c r="F145" i="1"/>
  <c r="F146" i="1"/>
  <c r="F856" i="1"/>
  <c r="F857" i="1"/>
  <c r="F858" i="1"/>
  <c r="F859" i="1"/>
  <c r="F860" i="1"/>
  <c r="F861" i="1"/>
  <c r="F862" i="1"/>
  <c r="F881" i="1"/>
  <c r="F882" i="1"/>
  <c r="F883" i="1"/>
  <c r="F884" i="1"/>
  <c r="F885" i="1"/>
  <c r="F886" i="1"/>
  <c r="F887" i="1"/>
  <c r="F906" i="1"/>
  <c r="F907" i="1"/>
  <c r="F908" i="1"/>
  <c r="F909" i="1"/>
  <c r="F910" i="1"/>
  <c r="F911" i="1"/>
  <c r="F912" i="1"/>
  <c r="F930" i="1"/>
  <c r="F931" i="1"/>
  <c r="F932" i="1"/>
  <c r="F933" i="1"/>
  <c r="F934" i="1"/>
  <c r="F935" i="1"/>
  <c r="F936" i="1"/>
  <c r="F951" i="1"/>
  <c r="F952" i="1"/>
  <c r="F953" i="1"/>
  <c r="F954" i="1"/>
  <c r="F955" i="1"/>
  <c r="F956" i="1"/>
  <c r="F957" i="1"/>
  <c r="F972" i="1"/>
  <c r="F973" i="1"/>
  <c r="F974" i="1"/>
  <c r="F975" i="1"/>
  <c r="F976" i="1"/>
  <c r="F977" i="1"/>
  <c r="F978" i="1"/>
  <c r="K2040" i="1"/>
  <c r="K2614" i="1"/>
  <c r="K657" i="1"/>
  <c r="K2327" i="1"/>
  <c r="K1736" i="1"/>
  <c r="K1839" i="1"/>
  <c r="K2120" i="1"/>
  <c r="K1735" i="1"/>
  <c r="K1549" i="1"/>
  <c r="K327" i="1"/>
  <c r="K1840" i="1"/>
  <c r="K1776" i="1"/>
  <c r="K2675" i="1"/>
  <c r="K627" i="1"/>
  <c r="K1775" i="1"/>
  <c r="K2493" i="1"/>
  <c r="K1911" i="1"/>
  <c r="K1912" i="1"/>
  <c r="K2613" i="1"/>
  <c r="K2612" i="1"/>
  <c r="K1609" i="1"/>
  <c r="K679" i="1"/>
  <c r="K2141" i="1"/>
  <c r="K617" i="1"/>
  <c r="K817" i="1"/>
  <c r="K2220" i="1"/>
  <c r="K2373" i="1"/>
  <c r="K2372" i="1"/>
  <c r="K2374" i="1"/>
  <c r="K1578" i="1"/>
  <c r="K2168" i="1"/>
  <c r="K2169" i="1"/>
  <c r="K2170" i="1"/>
  <c r="K2171" i="1"/>
  <c r="K2172" i="1"/>
  <c r="K2173" i="1"/>
  <c r="K2174" i="1"/>
  <c r="K2175" i="1"/>
  <c r="K2176" i="1"/>
  <c r="K2470" i="1"/>
  <c r="K2471" i="1"/>
  <c r="K2472" i="1"/>
  <c r="K2473" i="1"/>
  <c r="K2474" i="1"/>
  <c r="K2475" i="1"/>
  <c r="K2476" i="1"/>
  <c r="K2477" i="1"/>
  <c r="K2478" i="1"/>
  <c r="K1580" i="1"/>
  <c r="K2042" i="1"/>
  <c r="K1786" i="1"/>
  <c r="K2108" i="1"/>
  <c r="K2338" i="1"/>
  <c r="K2481" i="1"/>
  <c r="K2331" i="1"/>
  <c r="K2332" i="1"/>
  <c r="K1917" i="1"/>
  <c r="K273" i="1"/>
  <c r="K2421" i="1"/>
  <c r="K2465" i="1"/>
  <c r="K2410" i="1"/>
  <c r="K2415" i="1"/>
  <c r="K2401" i="1"/>
  <c r="K2411" i="1"/>
  <c r="K2412" i="1"/>
  <c r="K2413" i="1"/>
  <c r="K2414" i="1"/>
  <c r="K2416" i="1"/>
  <c r="K2417" i="1"/>
  <c r="K2418" i="1"/>
  <c r="K2419" i="1"/>
  <c r="K2402" i="1"/>
  <c r="K2403" i="1"/>
  <c r="K2404" i="1"/>
  <c r="K2405" i="1"/>
  <c r="K2458" i="1"/>
  <c r="K1772" i="1"/>
  <c r="K261" i="1"/>
  <c r="K1591" i="1"/>
  <c r="K1592" i="1"/>
  <c r="K2232" i="1"/>
  <c r="K2233" i="1"/>
  <c r="K2234" i="1"/>
  <c r="K2235" i="1"/>
  <c r="K2236" i="1"/>
  <c r="K2301" i="1"/>
  <c r="K2456" i="1"/>
  <c r="K239" i="1"/>
  <c r="K1836" i="1"/>
  <c r="K1584" i="1"/>
  <c r="K1585" i="1"/>
  <c r="K2427" i="1"/>
  <c r="K1593" i="1"/>
  <c r="K1595" i="1"/>
  <c r="K1594" i="1"/>
  <c r="K1596" i="1"/>
  <c r="K1589" i="1"/>
  <c r="K2329" i="1"/>
  <c r="K1588" i="1"/>
  <c r="K2330" i="1"/>
  <c r="K3260" i="1"/>
  <c r="K1647" i="1"/>
  <c r="K1579" i="1"/>
  <c r="K115" i="1"/>
  <c r="K1785" i="1"/>
  <c r="K1570" i="1"/>
  <c r="K1577" i="1"/>
  <c r="K2622" i="1"/>
  <c r="K2383" i="1"/>
  <c r="K224" i="1"/>
  <c r="K126" i="1"/>
  <c r="K1573" i="1"/>
  <c r="K2469" i="1"/>
  <c r="K876" i="1"/>
  <c r="K901" i="1"/>
  <c r="K926" i="1"/>
  <c r="K1766" i="1"/>
  <c r="K1767" i="1"/>
  <c r="K1768" i="1"/>
  <c r="K1769" i="1"/>
  <c r="K872" i="1"/>
  <c r="K897" i="1"/>
  <c r="K922" i="1"/>
  <c r="K873" i="1"/>
  <c r="K898" i="1"/>
  <c r="K923" i="1"/>
  <c r="K945" i="1"/>
  <c r="K966" i="1"/>
  <c r="K874" i="1"/>
  <c r="K899" i="1"/>
  <c r="K924" i="1"/>
  <c r="K946" i="1"/>
  <c r="K967" i="1"/>
  <c r="K986" i="1"/>
  <c r="K988" i="1"/>
  <c r="K990" i="1"/>
  <c r="K875" i="1"/>
  <c r="K900" i="1"/>
  <c r="K925" i="1"/>
  <c r="K947" i="1"/>
  <c r="K968" i="1"/>
  <c r="K987" i="1"/>
  <c r="K989" i="1"/>
  <c r="K991" i="1"/>
  <c r="K871" i="1"/>
  <c r="K896" i="1"/>
  <c r="K921" i="1"/>
  <c r="K269" i="1"/>
  <c r="K270" i="1"/>
  <c r="K274" i="1"/>
  <c r="K877" i="1"/>
  <c r="K902" i="1"/>
  <c r="K276" i="1"/>
  <c r="K277" i="1"/>
  <c r="K278" i="1"/>
  <c r="K271" i="1"/>
  <c r="K275" i="1"/>
  <c r="K136" i="1"/>
  <c r="K135" i="1"/>
  <c r="K134" i="1"/>
  <c r="K156" i="1"/>
  <c r="K157" i="1"/>
  <c r="K154" i="1"/>
  <c r="K155" i="1"/>
  <c r="K151" i="1"/>
  <c r="K152" i="1"/>
  <c r="K153" i="1"/>
  <c r="K2911" i="1"/>
  <c r="K2902" i="1"/>
  <c r="K2895" i="1"/>
  <c r="K2888" i="1"/>
  <c r="K855" i="1"/>
  <c r="K854" i="1"/>
  <c r="K853" i="1"/>
  <c r="K868" i="1"/>
  <c r="K869" i="1"/>
  <c r="K866" i="1"/>
  <c r="K867" i="1"/>
  <c r="K863" i="1"/>
  <c r="K864" i="1"/>
  <c r="K865" i="1"/>
  <c r="K2912" i="1"/>
  <c r="K2903" i="1"/>
  <c r="K2896" i="1"/>
  <c r="K2889" i="1"/>
  <c r="K880" i="1"/>
  <c r="K879" i="1"/>
  <c r="K878" i="1"/>
  <c r="K893" i="1"/>
  <c r="K894" i="1"/>
  <c r="K891" i="1"/>
  <c r="K892" i="1"/>
  <c r="K888" i="1"/>
  <c r="K889" i="1"/>
  <c r="K890" i="1"/>
  <c r="K2913" i="1"/>
  <c r="K2904" i="1"/>
  <c r="K2897" i="1"/>
  <c r="K2890" i="1"/>
  <c r="K905" i="1"/>
  <c r="K904" i="1"/>
  <c r="K903" i="1"/>
  <c r="K918" i="1"/>
  <c r="K919" i="1"/>
  <c r="K916" i="1"/>
  <c r="K917" i="1"/>
  <c r="K913" i="1"/>
  <c r="K914" i="1"/>
  <c r="K915" i="1"/>
  <c r="K2914" i="1"/>
  <c r="K2905" i="1"/>
  <c r="K2898" i="1"/>
  <c r="K2891" i="1"/>
  <c r="K929" i="1"/>
  <c r="K928" i="1"/>
  <c r="K927" i="1"/>
  <c r="K942" i="1"/>
  <c r="K943" i="1"/>
  <c r="K940" i="1"/>
  <c r="K941" i="1"/>
  <c r="K937" i="1"/>
  <c r="K938" i="1"/>
  <c r="K939" i="1"/>
  <c r="K2915" i="1"/>
  <c r="K2906" i="1"/>
  <c r="K2899" i="1"/>
  <c r="K2892" i="1"/>
  <c r="K950" i="1"/>
  <c r="K949" i="1"/>
  <c r="K948" i="1"/>
  <c r="K963" i="1"/>
  <c r="K964" i="1"/>
  <c r="K961" i="1"/>
  <c r="K962" i="1"/>
  <c r="K958" i="1"/>
  <c r="K959" i="1"/>
  <c r="K960" i="1"/>
  <c r="K2916" i="1"/>
  <c r="K2907" i="1"/>
  <c r="K2900" i="1"/>
  <c r="K2893" i="1"/>
  <c r="K971" i="1"/>
  <c r="K970" i="1"/>
  <c r="K969" i="1"/>
  <c r="K984" i="1"/>
  <c r="K985" i="1"/>
  <c r="K982" i="1"/>
  <c r="K983" i="1"/>
  <c r="K979" i="1"/>
  <c r="K980" i="1"/>
  <c r="K981" i="1"/>
  <c r="K2917" i="1"/>
  <c r="K2908" i="1"/>
  <c r="K2901" i="1"/>
  <c r="K2894" i="1"/>
  <c r="K870" i="1"/>
  <c r="K895" i="1"/>
  <c r="K920" i="1"/>
  <c r="K944" i="1"/>
  <c r="K965" i="1"/>
  <c r="K272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140" i="1"/>
  <c r="K141" i="1"/>
  <c r="K142" i="1"/>
  <c r="K143" i="1"/>
  <c r="K144" i="1"/>
  <c r="K145" i="1"/>
  <c r="K146" i="1"/>
  <c r="K856" i="1"/>
  <c r="K857" i="1"/>
  <c r="K858" i="1"/>
  <c r="K859" i="1"/>
  <c r="K860" i="1"/>
  <c r="K861" i="1"/>
  <c r="K862" i="1"/>
  <c r="K881" i="1"/>
  <c r="K882" i="1"/>
  <c r="K883" i="1"/>
  <c r="K884" i="1"/>
  <c r="K885" i="1"/>
  <c r="K886" i="1"/>
  <c r="K887" i="1"/>
  <c r="K906" i="1"/>
  <c r="K907" i="1"/>
  <c r="K908" i="1"/>
  <c r="K909" i="1"/>
  <c r="K910" i="1"/>
  <c r="K911" i="1"/>
  <c r="K912" i="1"/>
  <c r="K930" i="1"/>
  <c r="K931" i="1"/>
  <c r="K932" i="1"/>
  <c r="K933" i="1"/>
  <c r="K934" i="1"/>
  <c r="K935" i="1"/>
  <c r="K936" i="1"/>
  <c r="K951" i="1"/>
  <c r="K952" i="1"/>
  <c r="K953" i="1"/>
  <c r="K954" i="1"/>
  <c r="K955" i="1"/>
  <c r="K956" i="1"/>
  <c r="K957" i="1"/>
  <c r="K972" i="1"/>
  <c r="K973" i="1"/>
  <c r="K974" i="1"/>
  <c r="K975" i="1"/>
  <c r="K976" i="1"/>
  <c r="K977" i="1"/>
  <c r="K978" i="1"/>
  <c r="Q2040" i="1"/>
  <c r="Q2614" i="1"/>
  <c r="Q657" i="1"/>
  <c r="Q2327" i="1"/>
  <c r="Q1736" i="1"/>
  <c r="Q1839" i="1"/>
  <c r="Q2120" i="1"/>
  <c r="Q1735" i="1"/>
  <c r="Q1549" i="1"/>
  <c r="Q327" i="1"/>
  <c r="Q1840" i="1"/>
  <c r="Q1776" i="1"/>
  <c r="Q2675" i="1"/>
  <c r="Q627" i="1"/>
  <c r="Q1775" i="1"/>
  <c r="Q2493" i="1"/>
  <c r="Q1911" i="1"/>
  <c r="Q1912" i="1"/>
  <c r="Q2613" i="1"/>
  <c r="Q2612" i="1"/>
  <c r="Q1609" i="1"/>
  <c r="Q679" i="1"/>
  <c r="Q2141" i="1"/>
  <c r="Q617" i="1"/>
  <c r="Q817" i="1"/>
  <c r="Q2220" i="1"/>
  <c r="Q2373" i="1"/>
  <c r="Q2372" i="1"/>
  <c r="Q2374" i="1"/>
  <c r="Q1578" i="1"/>
  <c r="Q2168" i="1"/>
  <c r="Q2169" i="1"/>
  <c r="Q2170" i="1"/>
  <c r="Q2171" i="1"/>
  <c r="Q2172" i="1"/>
  <c r="Q2173" i="1"/>
  <c r="Q2174" i="1"/>
  <c r="Q2175" i="1"/>
  <c r="Q2176" i="1"/>
  <c r="Q2470" i="1"/>
  <c r="Q2471" i="1"/>
  <c r="Q2472" i="1"/>
  <c r="Q2473" i="1"/>
  <c r="Q2474" i="1"/>
  <c r="Q2475" i="1"/>
  <c r="Q2476" i="1"/>
  <c r="Q2477" i="1"/>
  <c r="Q2478" i="1"/>
  <c r="Q1580" i="1"/>
  <c r="Q2042" i="1"/>
  <c r="Q1786" i="1"/>
  <c r="Q2108" i="1"/>
  <c r="Q2338" i="1"/>
  <c r="Q2481" i="1"/>
  <c r="Q2331" i="1"/>
  <c r="Q2332" i="1"/>
  <c r="Q1917" i="1"/>
  <c r="Q273" i="1"/>
  <c r="Q2421" i="1"/>
  <c r="Q2465" i="1"/>
  <c r="Q2410" i="1"/>
  <c r="Q2415" i="1"/>
  <c r="Q2401" i="1"/>
  <c r="Q2411" i="1"/>
  <c r="Q2412" i="1"/>
  <c r="Q2413" i="1"/>
  <c r="Q2414" i="1"/>
  <c r="Q2416" i="1"/>
  <c r="Q2417" i="1"/>
  <c r="Q2418" i="1"/>
  <c r="Q2419" i="1"/>
  <c r="Q2402" i="1"/>
  <c r="Q2403" i="1"/>
  <c r="Q2404" i="1"/>
  <c r="Q2405" i="1"/>
  <c r="Q2458" i="1"/>
  <c r="Q1772" i="1"/>
  <c r="Q261" i="1"/>
  <c r="Q1591" i="1"/>
  <c r="Q1592" i="1"/>
  <c r="Q2232" i="1"/>
  <c r="Q2233" i="1"/>
  <c r="Q2234" i="1"/>
  <c r="Q2235" i="1"/>
  <c r="Q2236" i="1"/>
  <c r="Q2301" i="1"/>
  <c r="Q2456" i="1"/>
  <c r="Q239" i="1"/>
  <c r="Q1836" i="1"/>
  <c r="Q1584" i="1"/>
  <c r="Q1585" i="1"/>
  <c r="Q2427" i="1"/>
  <c r="Q1593" i="1"/>
  <c r="Q1595" i="1"/>
  <c r="Q1594" i="1"/>
  <c r="Q1596" i="1"/>
  <c r="Q1589" i="1"/>
  <c r="Q2329" i="1"/>
  <c r="Q1588" i="1"/>
  <c r="Q2330" i="1"/>
  <c r="Q3260" i="1"/>
  <c r="Q1647" i="1"/>
  <c r="Q1579" i="1"/>
  <c r="Q115" i="1"/>
  <c r="Q1785" i="1"/>
  <c r="Q1570" i="1"/>
  <c r="Q1577" i="1"/>
  <c r="Q2622" i="1"/>
  <c r="Q2383" i="1"/>
  <c r="Q224" i="1"/>
  <c r="Q126" i="1"/>
  <c r="Q1573" i="1"/>
  <c r="Q2469" i="1"/>
  <c r="Q876" i="1"/>
  <c r="Q901" i="1"/>
  <c r="Q926" i="1"/>
  <c r="Q1766" i="1"/>
  <c r="Q1767" i="1"/>
  <c r="Q1768" i="1"/>
  <c r="Q1769" i="1"/>
  <c r="Q872" i="1"/>
  <c r="Q897" i="1"/>
  <c r="Q922" i="1"/>
  <c r="Q873" i="1"/>
  <c r="Q898" i="1"/>
  <c r="Q923" i="1"/>
  <c r="Q945" i="1"/>
  <c r="Q966" i="1"/>
  <c r="Q874" i="1"/>
  <c r="Q899" i="1"/>
  <c r="Q924" i="1"/>
  <c r="Q946" i="1"/>
  <c r="Q967" i="1"/>
  <c r="Q986" i="1"/>
  <c r="Q988" i="1"/>
  <c r="Q990" i="1"/>
  <c r="Q875" i="1"/>
  <c r="Q900" i="1"/>
  <c r="Q925" i="1"/>
  <c r="Q947" i="1"/>
  <c r="Q968" i="1"/>
  <c r="Q987" i="1"/>
  <c r="Q989" i="1"/>
  <c r="Q991" i="1"/>
  <c r="Q871" i="1"/>
  <c r="Q896" i="1"/>
  <c r="Q921" i="1"/>
  <c r="Q269" i="1"/>
  <c r="Q270" i="1"/>
  <c r="Q274" i="1"/>
  <c r="Q877" i="1"/>
  <c r="Q902" i="1"/>
  <c r="Q276" i="1"/>
  <c r="Q277" i="1"/>
  <c r="Q278" i="1"/>
  <c r="Q271" i="1"/>
  <c r="Q275" i="1"/>
  <c r="Q136" i="1"/>
  <c r="Q135" i="1"/>
  <c r="Q134" i="1"/>
  <c r="Q156" i="1"/>
  <c r="Q157" i="1"/>
  <c r="Q154" i="1"/>
  <c r="Q155" i="1"/>
  <c r="Q151" i="1"/>
  <c r="Q152" i="1"/>
  <c r="Q153" i="1"/>
  <c r="Q2911" i="1"/>
  <c r="Q2902" i="1"/>
  <c r="Q2895" i="1"/>
  <c r="Q2888" i="1"/>
  <c r="Q855" i="1"/>
  <c r="Q854" i="1"/>
  <c r="Q853" i="1"/>
  <c r="Q868" i="1"/>
  <c r="Q869" i="1"/>
  <c r="Q866" i="1"/>
  <c r="Q867" i="1"/>
  <c r="Q863" i="1"/>
  <c r="Q864" i="1"/>
  <c r="Q865" i="1"/>
  <c r="Q2912" i="1"/>
  <c r="Q2903" i="1"/>
  <c r="Q2896" i="1"/>
  <c r="Q2889" i="1"/>
  <c r="Q880" i="1"/>
  <c r="Q879" i="1"/>
  <c r="Q878" i="1"/>
  <c r="Q893" i="1"/>
  <c r="Q894" i="1"/>
  <c r="Q891" i="1"/>
  <c r="Q892" i="1"/>
  <c r="Q888" i="1"/>
  <c r="Q889" i="1"/>
  <c r="Q890" i="1"/>
  <c r="Q2913" i="1"/>
  <c r="Q2904" i="1"/>
  <c r="Q2897" i="1"/>
  <c r="Q2890" i="1"/>
  <c r="Q905" i="1"/>
  <c r="Q904" i="1"/>
  <c r="Q903" i="1"/>
  <c r="Q918" i="1"/>
  <c r="Q919" i="1"/>
  <c r="Q916" i="1"/>
  <c r="Q917" i="1"/>
  <c r="Q913" i="1"/>
  <c r="Q914" i="1"/>
  <c r="Q915" i="1"/>
  <c r="Q2914" i="1"/>
  <c r="Q2905" i="1"/>
  <c r="Q2898" i="1"/>
  <c r="Q2891" i="1"/>
  <c r="Q929" i="1"/>
  <c r="Q928" i="1"/>
  <c r="Q927" i="1"/>
  <c r="Q942" i="1"/>
  <c r="Q943" i="1"/>
  <c r="Q940" i="1"/>
  <c r="Q941" i="1"/>
  <c r="Q937" i="1"/>
  <c r="Q938" i="1"/>
  <c r="Q939" i="1"/>
  <c r="Q2915" i="1"/>
  <c r="Q2906" i="1"/>
  <c r="Q2899" i="1"/>
  <c r="Q2892" i="1"/>
  <c r="Q950" i="1"/>
  <c r="Q949" i="1"/>
  <c r="Q948" i="1"/>
  <c r="Q963" i="1"/>
  <c r="Q964" i="1"/>
  <c r="Q961" i="1"/>
  <c r="Q962" i="1"/>
  <c r="Q958" i="1"/>
  <c r="Q959" i="1"/>
  <c r="Q960" i="1"/>
  <c r="Q2916" i="1"/>
  <c r="Q2907" i="1"/>
  <c r="Q2900" i="1"/>
  <c r="Q2893" i="1"/>
  <c r="Q971" i="1"/>
  <c r="Q970" i="1"/>
  <c r="Q969" i="1"/>
  <c r="Q984" i="1"/>
  <c r="Q985" i="1"/>
  <c r="Q982" i="1"/>
  <c r="Q983" i="1"/>
  <c r="Q979" i="1"/>
  <c r="Q980" i="1"/>
  <c r="Q981" i="1"/>
  <c r="Q2917" i="1"/>
  <c r="Q2908" i="1"/>
  <c r="Q2901" i="1"/>
  <c r="Q2894" i="1"/>
  <c r="Q870" i="1"/>
  <c r="Q895" i="1"/>
  <c r="Q920" i="1"/>
  <c r="Q944" i="1"/>
  <c r="Q965" i="1"/>
  <c r="Q272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140" i="1"/>
  <c r="Q141" i="1"/>
  <c r="Q142" i="1"/>
  <c r="Q143" i="1"/>
  <c r="Q144" i="1"/>
  <c r="Q145" i="1"/>
  <c r="Q146" i="1"/>
  <c r="Q856" i="1"/>
  <c r="Q857" i="1"/>
  <c r="Q858" i="1"/>
  <c r="Q859" i="1"/>
  <c r="Q860" i="1"/>
  <c r="Q861" i="1"/>
  <c r="Q862" i="1"/>
  <c r="Q881" i="1"/>
  <c r="Q882" i="1"/>
  <c r="Q883" i="1"/>
  <c r="Q884" i="1"/>
  <c r="Q885" i="1"/>
  <c r="Q886" i="1"/>
  <c r="Q887" i="1"/>
  <c r="Q906" i="1"/>
  <c r="Q907" i="1"/>
  <c r="Q908" i="1"/>
  <c r="Q909" i="1"/>
  <c r="Q910" i="1"/>
  <c r="Q911" i="1"/>
  <c r="Q912" i="1"/>
  <c r="Q930" i="1"/>
  <c r="Q931" i="1"/>
  <c r="Q932" i="1"/>
  <c r="Q933" i="1"/>
  <c r="Q934" i="1"/>
  <c r="Q935" i="1"/>
  <c r="Q936" i="1"/>
  <c r="Q951" i="1"/>
  <c r="Q952" i="1"/>
  <c r="Q953" i="1"/>
  <c r="Q954" i="1"/>
  <c r="Q955" i="1"/>
  <c r="Q956" i="1"/>
  <c r="Q957" i="1"/>
  <c r="Q972" i="1"/>
  <c r="Q973" i="1"/>
  <c r="Q974" i="1"/>
  <c r="Q975" i="1"/>
  <c r="Q976" i="1"/>
  <c r="Q977" i="1"/>
  <c r="Q978" i="1"/>
  <c r="AI2040" i="1"/>
  <c r="AI2614" i="1"/>
  <c r="AI657" i="1"/>
  <c r="AI2327" i="1"/>
  <c r="AI1736" i="1"/>
  <c r="AI1839" i="1"/>
  <c r="AI2120" i="1"/>
  <c r="AI1735" i="1"/>
  <c r="AI1777" i="1"/>
  <c r="AI1840" i="1"/>
  <c r="AI1776" i="1"/>
  <c r="AI2675" i="1"/>
  <c r="AI627" i="1"/>
  <c r="AI1775" i="1"/>
  <c r="AI2493" i="1"/>
  <c r="AI1911" i="1"/>
  <c r="AI1912" i="1"/>
  <c r="AI2613" i="1"/>
  <c r="AI2612" i="1"/>
  <c r="AI1609" i="1"/>
  <c r="AI679" i="1"/>
  <c r="AI2141" i="1"/>
  <c r="AI617" i="1"/>
  <c r="AI817" i="1"/>
  <c r="AI2220" i="1"/>
  <c r="AI2373" i="1"/>
  <c r="AI2372" i="1"/>
  <c r="AI2374" i="1"/>
  <c r="AI1578" i="1"/>
  <c r="AI2168" i="1"/>
  <c r="AI2169" i="1"/>
  <c r="AI2170" i="1"/>
  <c r="AI2171" i="1"/>
  <c r="AI2172" i="1"/>
  <c r="AI2173" i="1"/>
  <c r="AI2174" i="1"/>
  <c r="AI2175" i="1"/>
  <c r="AI2176" i="1"/>
  <c r="AI2470" i="1"/>
  <c r="AI2471" i="1"/>
  <c r="AI2472" i="1"/>
  <c r="AI2473" i="1"/>
  <c r="AI2474" i="1"/>
  <c r="AI2475" i="1"/>
  <c r="AI2476" i="1"/>
  <c r="AI2477" i="1"/>
  <c r="AI2478" i="1"/>
  <c r="AI1580" i="1"/>
  <c r="AI2042" i="1"/>
  <c r="AI1786" i="1"/>
  <c r="AI2108" i="1"/>
  <c r="AI2338" i="1"/>
  <c r="AI2481" i="1"/>
  <c r="AI2331" i="1"/>
  <c r="AI2332" i="1"/>
  <c r="AI1917" i="1"/>
  <c r="AI273" i="1"/>
  <c r="AI2421" i="1"/>
  <c r="AI2465" i="1"/>
  <c r="AI2410" i="1"/>
  <c r="AI2415" i="1"/>
  <c r="AI2401" i="1"/>
  <c r="AI2411" i="1"/>
  <c r="AI2412" i="1"/>
  <c r="AI2413" i="1"/>
  <c r="AI2414" i="1"/>
  <c r="AI2416" i="1"/>
  <c r="AI2417" i="1"/>
  <c r="AI2418" i="1"/>
  <c r="AI2419" i="1"/>
  <c r="AI2402" i="1"/>
  <c r="AI2403" i="1"/>
  <c r="AI2404" i="1"/>
  <c r="AI2405" i="1"/>
  <c r="AI2458" i="1"/>
  <c r="AI1772" i="1"/>
  <c r="AI261" i="1"/>
  <c r="AI1591" i="1"/>
  <c r="AI1592" i="1"/>
  <c r="AI2232" i="1"/>
  <c r="AI2233" i="1"/>
  <c r="AI2234" i="1"/>
  <c r="AI2235" i="1"/>
  <c r="AI2236" i="1"/>
  <c r="AI2301" i="1"/>
  <c r="AI2456" i="1"/>
  <c r="AI239" i="1"/>
  <c r="AI1836" i="1"/>
  <c r="AI1584" i="1"/>
  <c r="AI1585" i="1"/>
  <c r="AI2427" i="1"/>
  <c r="AI1593" i="1"/>
  <c r="AI1595" i="1"/>
  <c r="AI1594" i="1"/>
  <c r="AI1596" i="1"/>
  <c r="AI1589" i="1"/>
  <c r="AI2329" i="1"/>
  <c r="AI1588" i="1"/>
  <c r="AI2330" i="1"/>
  <c r="AI3260" i="1"/>
  <c r="AI1647" i="1"/>
  <c r="AI1579" i="1"/>
  <c r="AI115" i="1"/>
  <c r="AI1785" i="1"/>
  <c r="AI1570" i="1"/>
  <c r="AI1577" i="1"/>
  <c r="AI2622" i="1"/>
  <c r="AI2383" i="1"/>
  <c r="AI224" i="1"/>
  <c r="AI126" i="1"/>
  <c r="AI1573" i="1"/>
  <c r="AI2469" i="1"/>
  <c r="AI876" i="1"/>
  <c r="AI901" i="1"/>
  <c r="AI926" i="1"/>
  <c r="AI1766" i="1"/>
  <c r="AI1767" i="1"/>
  <c r="AI1768" i="1"/>
  <c r="AI1769" i="1"/>
  <c r="AI872" i="1"/>
  <c r="AI897" i="1"/>
  <c r="AI922" i="1"/>
  <c r="AI873" i="1"/>
  <c r="AI898" i="1"/>
  <c r="AI923" i="1"/>
  <c r="AI945" i="1"/>
  <c r="AI966" i="1"/>
  <c r="AI874" i="1"/>
  <c r="AI899" i="1"/>
  <c r="AI924" i="1"/>
  <c r="AI946" i="1"/>
  <c r="AI967" i="1"/>
  <c r="AI986" i="1"/>
  <c r="AI988" i="1"/>
  <c r="AI990" i="1"/>
  <c r="AI875" i="1"/>
  <c r="AI900" i="1"/>
  <c r="AI925" i="1"/>
  <c r="AI947" i="1"/>
  <c r="AI968" i="1"/>
  <c r="AI987" i="1"/>
  <c r="AI989" i="1"/>
  <c r="AI991" i="1"/>
  <c r="AI871" i="1"/>
  <c r="AI896" i="1"/>
  <c r="AI921" i="1"/>
  <c r="AI269" i="1"/>
  <c r="AI270" i="1"/>
  <c r="AI274" i="1"/>
  <c r="AI877" i="1"/>
  <c r="AI902" i="1"/>
  <c r="AI276" i="1"/>
  <c r="AI277" i="1"/>
  <c r="AI278" i="1"/>
  <c r="AI271" i="1"/>
  <c r="AI275" i="1"/>
  <c r="AI136" i="1"/>
  <c r="AI135" i="1"/>
  <c r="AI134" i="1"/>
  <c r="AI156" i="1"/>
  <c r="AI157" i="1"/>
  <c r="AI154" i="1"/>
  <c r="AI155" i="1"/>
  <c r="AI151" i="1"/>
  <c r="AI152" i="1"/>
  <c r="AI153" i="1"/>
  <c r="AI2911" i="1"/>
  <c r="AI2902" i="1"/>
  <c r="AI2895" i="1"/>
  <c r="AI2888" i="1"/>
  <c r="AI855" i="1"/>
  <c r="AI854" i="1"/>
  <c r="AI853" i="1"/>
  <c r="AI868" i="1"/>
  <c r="AI869" i="1"/>
  <c r="AI866" i="1"/>
  <c r="AI867" i="1"/>
  <c r="AI863" i="1"/>
  <c r="AI864" i="1"/>
  <c r="AI865" i="1"/>
  <c r="AI2912" i="1"/>
  <c r="AI2903" i="1"/>
  <c r="AI2896" i="1"/>
  <c r="AI2889" i="1"/>
  <c r="AI880" i="1"/>
  <c r="AI879" i="1"/>
  <c r="AI878" i="1"/>
  <c r="AI893" i="1"/>
  <c r="AI894" i="1"/>
  <c r="AI891" i="1"/>
  <c r="AI892" i="1"/>
  <c r="AI888" i="1"/>
  <c r="AI889" i="1"/>
  <c r="AI890" i="1"/>
  <c r="AI2913" i="1"/>
  <c r="AI2904" i="1"/>
  <c r="AI2897" i="1"/>
  <c r="AI2890" i="1"/>
  <c r="AI905" i="1"/>
  <c r="AI904" i="1"/>
  <c r="AI903" i="1"/>
  <c r="AI918" i="1"/>
  <c r="AI919" i="1"/>
  <c r="AI916" i="1"/>
  <c r="AI917" i="1"/>
  <c r="AI913" i="1"/>
  <c r="AI914" i="1"/>
  <c r="AI915" i="1"/>
  <c r="AI2914" i="1"/>
  <c r="AI2905" i="1"/>
  <c r="AI2898" i="1"/>
  <c r="AI2891" i="1"/>
  <c r="AI929" i="1"/>
  <c r="AI928" i="1"/>
  <c r="AI927" i="1"/>
  <c r="AI942" i="1"/>
  <c r="AI943" i="1"/>
  <c r="AI940" i="1"/>
  <c r="AI941" i="1"/>
  <c r="AI937" i="1"/>
  <c r="AI938" i="1"/>
  <c r="AI939" i="1"/>
  <c r="AI2915" i="1"/>
  <c r="AI2906" i="1"/>
  <c r="AI2899" i="1"/>
  <c r="AI2892" i="1"/>
  <c r="AI950" i="1"/>
  <c r="AI949" i="1"/>
  <c r="AI948" i="1"/>
  <c r="AI963" i="1"/>
  <c r="AI964" i="1"/>
  <c r="AI961" i="1"/>
  <c r="AI962" i="1"/>
  <c r="AI958" i="1"/>
  <c r="AI959" i="1"/>
  <c r="AI960" i="1"/>
  <c r="AI2916" i="1"/>
  <c r="AI2907" i="1"/>
  <c r="AI2900" i="1"/>
  <c r="AI2893" i="1"/>
  <c r="AI971" i="1"/>
  <c r="AI970" i="1"/>
  <c r="AI969" i="1"/>
  <c r="AI984" i="1"/>
  <c r="AI985" i="1"/>
  <c r="AI982" i="1"/>
  <c r="AI983" i="1"/>
  <c r="AI979" i="1"/>
  <c r="AI980" i="1"/>
  <c r="AI981" i="1"/>
  <c r="AI2917" i="1"/>
  <c r="AI2908" i="1"/>
  <c r="AI2901" i="1"/>
  <c r="AI2894" i="1"/>
  <c r="AI870" i="1"/>
  <c r="AI895" i="1"/>
  <c r="AI920" i="1"/>
  <c r="AI944" i="1"/>
  <c r="AI965" i="1"/>
  <c r="AI272" i="1"/>
  <c r="AI2058" i="1"/>
  <c r="AI2059" i="1"/>
  <c r="AI2060" i="1"/>
  <c r="AI2061" i="1"/>
  <c r="AI2062" i="1"/>
  <c r="AI2063" i="1"/>
  <c r="AI2064" i="1"/>
  <c r="AI2065" i="1"/>
  <c r="AI2066" i="1"/>
  <c r="AI2067" i="1"/>
  <c r="AI2068" i="1"/>
  <c r="AI2069" i="1"/>
  <c r="AI2070" i="1"/>
  <c r="AI2071" i="1"/>
  <c r="AI2072" i="1"/>
  <c r="AI2073" i="1"/>
  <c r="AI2074" i="1"/>
  <c r="AI2075" i="1"/>
  <c r="AI2076" i="1"/>
  <c r="AI2077" i="1"/>
  <c r="AI2078" i="1"/>
  <c r="AI2079" i="1"/>
  <c r="AI2080" i="1"/>
  <c r="AI2081" i="1"/>
  <c r="AI2082" i="1"/>
  <c r="AI2083" i="1"/>
  <c r="AI2084" i="1"/>
  <c r="AI2085" i="1"/>
  <c r="AI2086" i="1"/>
  <c r="AI2087" i="1"/>
  <c r="AI2088" i="1"/>
  <c r="AI2089" i="1"/>
  <c r="AI2090" i="1"/>
  <c r="AI2091" i="1"/>
  <c r="AI2092" i="1"/>
  <c r="AI2093" i="1"/>
  <c r="AI2094" i="1"/>
  <c r="AI2095" i="1"/>
  <c r="AI2096" i="1"/>
  <c r="AI2097" i="1"/>
  <c r="AI2098" i="1"/>
  <c r="AI2099" i="1"/>
  <c r="AI2100" i="1"/>
  <c r="AI2101" i="1"/>
  <c r="AI2102" i="1"/>
  <c r="AI2103" i="1"/>
  <c r="AI2104" i="1"/>
  <c r="AI2105" i="1"/>
  <c r="AI2106" i="1"/>
  <c r="AI140" i="1"/>
  <c r="AI141" i="1"/>
  <c r="AI142" i="1"/>
  <c r="AI143" i="1"/>
  <c r="AI144" i="1"/>
  <c r="AI145" i="1"/>
  <c r="AI146" i="1"/>
  <c r="AI856" i="1"/>
  <c r="AI857" i="1"/>
  <c r="AI858" i="1"/>
  <c r="AI859" i="1"/>
  <c r="AI860" i="1"/>
  <c r="AI861" i="1"/>
  <c r="AI862" i="1"/>
  <c r="AI881" i="1"/>
  <c r="AI882" i="1"/>
  <c r="AI883" i="1"/>
  <c r="AI884" i="1"/>
  <c r="AI885" i="1"/>
  <c r="AI886" i="1"/>
  <c r="AI887" i="1"/>
  <c r="AI906" i="1"/>
  <c r="AI907" i="1"/>
  <c r="AI908" i="1"/>
  <c r="AI909" i="1"/>
  <c r="AI910" i="1"/>
  <c r="AI911" i="1"/>
  <c r="AI912" i="1"/>
  <c r="AI930" i="1"/>
  <c r="AI931" i="1"/>
  <c r="AI932" i="1"/>
  <c r="AI933" i="1"/>
  <c r="AI934" i="1"/>
  <c r="AI935" i="1"/>
  <c r="AI936" i="1"/>
  <c r="AI951" i="1"/>
  <c r="AI952" i="1"/>
  <c r="AI953" i="1"/>
  <c r="AI954" i="1"/>
  <c r="AI955" i="1"/>
  <c r="AI956" i="1"/>
  <c r="AI957" i="1"/>
  <c r="AI972" i="1"/>
  <c r="AI973" i="1"/>
  <c r="AI974" i="1"/>
  <c r="AI975" i="1"/>
  <c r="AI976" i="1"/>
  <c r="AI977" i="1"/>
  <c r="AI978" i="1"/>
  <c r="K2853" i="1"/>
  <c r="K590" i="1"/>
  <c r="K1571" i="1"/>
  <c r="K1770" i="1"/>
  <c r="K698" i="1"/>
  <c r="K2149" i="1"/>
  <c r="K399" i="1"/>
  <c r="K3284" i="1"/>
  <c r="K3278" i="1"/>
  <c r="K3276" i="1"/>
  <c r="K3279" i="1"/>
  <c r="K3274" i="1"/>
  <c r="K3283" i="1"/>
  <c r="K296" i="1"/>
  <c r="K1034" i="1"/>
  <c r="K1128" i="1"/>
  <c r="K1205" i="1"/>
  <c r="K1448" i="1"/>
  <c r="K1464" i="1"/>
  <c r="K1506" i="1"/>
  <c r="K300" i="1"/>
  <c r="K1341" i="1"/>
  <c r="K1379" i="1"/>
  <c r="K1568" i="1"/>
  <c r="K1122" i="1"/>
  <c r="K1331" i="1"/>
  <c r="K2506" i="1"/>
  <c r="K2508" i="1"/>
  <c r="K1390" i="1"/>
  <c r="K1035" i="1"/>
  <c r="K1129" i="1"/>
  <c r="K1206" i="1"/>
  <c r="K1258" i="1"/>
  <c r="K1287" i="1"/>
  <c r="K1368" i="1"/>
  <c r="K1408" i="1"/>
  <c r="K1432" i="1"/>
  <c r="K2507" i="1"/>
  <c r="K1449" i="1"/>
  <c r="K1507" i="1"/>
  <c r="K1521" i="1"/>
  <c r="K1533" i="1"/>
  <c r="K1386" i="1"/>
  <c r="K1393" i="1"/>
  <c r="K1648" i="1"/>
  <c r="K1656" i="1"/>
  <c r="K1657" i="1"/>
  <c r="K1658" i="1"/>
  <c r="K306" i="1"/>
  <c r="K851" i="1"/>
  <c r="K1669" i="1"/>
  <c r="K1670" i="1"/>
  <c r="K1671" i="1"/>
  <c r="K1315" i="1"/>
  <c r="K1332" i="1"/>
  <c r="K1380" i="1"/>
  <c r="K1387" i="1"/>
  <c r="K1428" i="1"/>
  <c r="K1672" i="1"/>
  <c r="K1431" i="1"/>
  <c r="K1036" i="1"/>
  <c r="K1130" i="1"/>
  <c r="K1119" i="1"/>
  <c r="K1500" i="1"/>
  <c r="K1208" i="1"/>
  <c r="K1261" i="1"/>
  <c r="K658" i="1"/>
  <c r="K1278" i="1"/>
  <c r="K1289" i="1"/>
  <c r="K1108" i="1"/>
  <c r="K1350" i="1"/>
  <c r="K1369" i="1"/>
  <c r="K1411" i="1"/>
  <c r="K1452" i="1"/>
  <c r="K1509" i="1"/>
  <c r="K1522" i="1"/>
  <c r="K1534" i="1"/>
  <c r="K1677" i="1"/>
  <c r="K1821" i="1"/>
  <c r="K1822" i="1"/>
  <c r="K1823" i="1"/>
  <c r="K1824" i="1"/>
  <c r="K1825" i="1"/>
  <c r="K1115" i="1"/>
  <c r="K1826" i="1"/>
  <c r="K1827" i="1"/>
  <c r="K1828" i="1"/>
  <c r="K1829" i="1"/>
  <c r="K1830" i="1"/>
  <c r="K1831" i="1"/>
  <c r="K1832" i="1"/>
  <c r="K1833" i="1"/>
  <c r="K1352" i="1"/>
  <c r="K1353" i="1"/>
  <c r="K1354" i="1"/>
  <c r="K1355" i="1"/>
  <c r="K1356" i="1"/>
  <c r="K1357" i="1"/>
  <c r="K1358" i="1"/>
  <c r="K1359" i="1"/>
  <c r="K1361" i="1"/>
  <c r="K1360" i="1"/>
  <c r="K1362" i="1"/>
  <c r="K1363" i="1"/>
  <c r="K781" i="1"/>
  <c r="K1834" i="1"/>
  <c r="K340" i="1"/>
  <c r="K1649" i="1"/>
  <c r="K2494" i="1"/>
  <c r="K2326" i="1"/>
  <c r="K1382" i="1"/>
  <c r="K1039" i="1"/>
  <c r="K1651" i="1"/>
  <c r="K2201" i="1"/>
  <c r="K1653" i="1"/>
  <c r="K1654" i="1"/>
  <c r="K1655" i="1"/>
  <c r="K2208" i="1"/>
  <c r="K343" i="1"/>
  <c r="K1124" i="1"/>
  <c r="K1455" i="1"/>
  <c r="K1457" i="1"/>
  <c r="K1041" i="1"/>
  <c r="K1044" i="1"/>
  <c r="K1479" i="1"/>
  <c r="K1125" i="1"/>
  <c r="K1213" i="1"/>
  <c r="K1456" i="1"/>
  <c r="K1458" i="1"/>
  <c r="K1885" i="1"/>
  <c r="K1908" i="1"/>
  <c r="K619" i="1"/>
  <c r="K1891" i="1"/>
  <c r="K122" i="1"/>
  <c r="K123" i="1"/>
  <c r="K124" i="1"/>
  <c r="K2570" i="1"/>
  <c r="K2571" i="1"/>
  <c r="K2572" i="1"/>
  <c r="K2589" i="1"/>
  <c r="K2592" i="1"/>
  <c r="K2676" i="1"/>
  <c r="K2678" i="1"/>
  <c r="K1927" i="1"/>
  <c r="K2679" i="1"/>
  <c r="K2680" i="1"/>
  <c r="K2688" i="1"/>
  <c r="K2687" i="1"/>
  <c r="K2689" i="1"/>
  <c r="K2681" i="1"/>
  <c r="K2682" i="1"/>
  <c r="K2683" i="1"/>
  <c r="K2684" i="1"/>
  <c r="K2685" i="1"/>
  <c r="K2686" i="1"/>
  <c r="K2691" i="1"/>
  <c r="K2692" i="1"/>
  <c r="K3126" i="1"/>
  <c r="K3125" i="1"/>
  <c r="K3127" i="1"/>
  <c r="K3117" i="1"/>
  <c r="K1016" i="1"/>
  <c r="K1017" i="1"/>
  <c r="K1018" i="1"/>
  <c r="K1136" i="1"/>
  <c r="K1333" i="1"/>
  <c r="K1335" i="1"/>
  <c r="K1367" i="1"/>
  <c r="K1252" i="1"/>
  <c r="K1282" i="1"/>
  <c r="K1399" i="1"/>
  <c r="K1117" i="1"/>
  <c r="K1118" i="1"/>
  <c r="K1127" i="1"/>
  <c r="K1142" i="1"/>
  <c r="K1143" i="1"/>
  <c r="K1195" i="1"/>
  <c r="K1200" i="1"/>
  <c r="K1218" i="1"/>
  <c r="K1309" i="1"/>
  <c r="K1346" i="1"/>
  <c r="K1347" i="1"/>
  <c r="K1348" i="1"/>
  <c r="K1463" i="1"/>
  <c r="K1498" i="1"/>
  <c r="K1502" i="1"/>
  <c r="K1503" i="1"/>
  <c r="K1440" i="1"/>
  <c r="K1445" i="1"/>
  <c r="K3204" i="1"/>
  <c r="K3206" i="1"/>
  <c r="K3205" i="1"/>
  <c r="K3207" i="1"/>
  <c r="K3208" i="1"/>
  <c r="K3209" i="1"/>
  <c r="K3210" i="1"/>
  <c r="K1753" i="1"/>
  <c r="K1754" i="1"/>
  <c r="K1755" i="1"/>
  <c r="K1462" i="1"/>
  <c r="K125" i="1"/>
  <c r="K594" i="1"/>
  <c r="K818" i="1"/>
  <c r="K1666" i="1"/>
  <c r="K1667" i="1"/>
  <c r="K1668" i="1"/>
  <c r="K648" i="1"/>
  <c r="K729" i="1"/>
  <c r="K1266" i="1"/>
  <c r="K1294" i="1"/>
  <c r="K1417" i="1"/>
  <c r="K1158" i="1"/>
  <c r="K1085" i="1"/>
  <c r="K268" i="1"/>
  <c r="K2147" i="1"/>
  <c r="K2159" i="1"/>
  <c r="K2148" i="1"/>
  <c r="K1083" i="1"/>
  <c r="K171" i="1"/>
  <c r="K172" i="1"/>
  <c r="K173" i="1"/>
  <c r="K174" i="1"/>
  <c r="K175" i="1"/>
  <c r="K1021" i="1"/>
  <c r="K200" i="1"/>
  <c r="K2499" i="1"/>
  <c r="K201" i="1"/>
  <c r="K2500" i="1"/>
  <c r="K202" i="1"/>
  <c r="K1024" i="1"/>
  <c r="K538" i="1"/>
  <c r="K596" i="1"/>
  <c r="K747" i="1"/>
  <c r="K796" i="1"/>
  <c r="K2509" i="1"/>
  <c r="K2510" i="1"/>
  <c r="K2524" i="1"/>
  <c r="K2520" i="1"/>
  <c r="K2529" i="1"/>
  <c r="K2516" i="1"/>
  <c r="K2525" i="1"/>
  <c r="K2513" i="1"/>
  <c r="K2514" i="1"/>
  <c r="K2526" i="1"/>
  <c r="K2515" i="1"/>
  <c r="K2528" i="1"/>
  <c r="K2518" i="1"/>
  <c r="K2519" i="1"/>
  <c r="K263" i="1"/>
  <c r="K264" i="1"/>
  <c r="K1175" i="1"/>
  <c r="K2721" i="1"/>
  <c r="K1188" i="1"/>
  <c r="K1189" i="1"/>
  <c r="K1190" i="1"/>
  <c r="K1191" i="1"/>
  <c r="K1192" i="1"/>
  <c r="K1193" i="1"/>
  <c r="K1194" i="1"/>
  <c r="K1470" i="1"/>
  <c r="K1471" i="1"/>
  <c r="K2722" i="1"/>
  <c r="K1483" i="1"/>
  <c r="K1484" i="1"/>
  <c r="K1489" i="1"/>
  <c r="K1490" i="1"/>
  <c r="K1492" i="1"/>
  <c r="K1496" i="1"/>
  <c r="K1497" i="1"/>
  <c r="K265" i="1"/>
  <c r="K2107" i="1"/>
  <c r="K1103" i="1"/>
  <c r="K1271" i="1"/>
  <c r="K2748" i="1"/>
  <c r="K2740" i="1"/>
  <c r="K2741" i="1"/>
  <c r="K2742" i="1"/>
  <c r="K2744" i="1"/>
  <c r="K2746" i="1"/>
  <c r="K2747" i="1"/>
  <c r="K2750" i="1"/>
  <c r="K2751" i="1"/>
  <c r="K2752" i="1"/>
  <c r="K2965" i="1"/>
  <c r="K2966" i="1"/>
  <c r="K3224" i="1"/>
  <c r="K3225" i="1"/>
  <c r="K3237" i="1"/>
  <c r="K3242" i="1"/>
  <c r="K3231" i="1"/>
  <c r="K3256" i="1"/>
  <c r="K3243" i="1"/>
  <c r="K3247" i="1"/>
  <c r="K3249" i="1"/>
  <c r="K3245" i="1"/>
  <c r="K3227" i="1"/>
  <c r="K3232" i="1"/>
  <c r="K3238" i="1"/>
  <c r="K3246" i="1"/>
  <c r="K3228" i="1"/>
  <c r="K3233" i="1"/>
  <c r="K3239" i="1"/>
  <c r="K3251" i="1"/>
  <c r="K3229" i="1"/>
  <c r="K3226" i="1"/>
  <c r="K3234" i="1"/>
  <c r="K3240" i="1"/>
  <c r="K3254" i="1"/>
  <c r="K3230" i="1"/>
  <c r="K3235" i="1"/>
  <c r="K3241" i="1"/>
  <c r="K3258" i="1"/>
  <c r="K3280" i="1"/>
  <c r="K3281" i="1"/>
  <c r="K3282" i="1"/>
  <c r="K3146" i="1"/>
  <c r="K3160" i="1"/>
  <c r="K3162" i="1"/>
  <c r="K3163" i="1"/>
  <c r="K3164" i="1"/>
  <c r="K3165" i="1"/>
  <c r="K3166" i="1"/>
  <c r="K629" i="1"/>
  <c r="K3161" i="1"/>
  <c r="K520" i="1"/>
  <c r="K580" i="1"/>
  <c r="K630" i="1"/>
  <c r="K705" i="1"/>
  <c r="K742" i="1"/>
  <c r="K669" i="1"/>
  <c r="K527" i="1"/>
  <c r="K1663" i="1"/>
  <c r="K2024" i="1"/>
  <c r="K618" i="1"/>
  <c r="K2181" i="1"/>
  <c r="K1040" i="1"/>
  <c r="K2231" i="1"/>
  <c r="K2225" i="1"/>
  <c r="K305" i="1"/>
  <c r="K1430" i="1"/>
  <c r="K1178" i="1"/>
  <c r="K1476" i="1"/>
  <c r="K516" i="1"/>
  <c r="K764" i="1"/>
  <c r="K780" i="1"/>
  <c r="K785" i="1"/>
  <c r="K1680" i="1"/>
  <c r="K1681" i="1"/>
  <c r="K1924" i="1"/>
  <c r="K1925" i="1"/>
  <c r="K1682" i="1"/>
  <c r="K316" i="1"/>
  <c r="K1691" i="1"/>
  <c r="K1692" i="1"/>
  <c r="K317" i="1"/>
  <c r="K318" i="1"/>
  <c r="K1316" i="1"/>
  <c r="K1683" i="1"/>
  <c r="K1684" i="1"/>
  <c r="K319" i="1"/>
  <c r="K616" i="1"/>
  <c r="K543" i="1"/>
  <c r="K801" i="1"/>
  <c r="K1217" i="1"/>
  <c r="K1037" i="1"/>
  <c r="K1102" i="1"/>
  <c r="K1317" i="1"/>
  <c r="K1926" i="1"/>
  <c r="K1179" i="1"/>
  <c r="K1197" i="1"/>
  <c r="K1209" i="1"/>
  <c r="K1322" i="1"/>
  <c r="K1262" i="1"/>
  <c r="K1290" i="1"/>
  <c r="K1325" i="1"/>
  <c r="K1343" i="1"/>
  <c r="K1412" i="1"/>
  <c r="K1328" i="1"/>
  <c r="K1453" i="1"/>
  <c r="K1330" i="1"/>
  <c r="K1510" i="1"/>
  <c r="K1693" i="1"/>
  <c r="K1694" i="1"/>
  <c r="K1697" i="1"/>
  <c r="K1698" i="1"/>
  <c r="K1696" i="1"/>
  <c r="K1695" i="1"/>
  <c r="K1701" i="1"/>
  <c r="K1699" i="1"/>
  <c r="K1702" i="1"/>
  <c r="K1700" i="1"/>
  <c r="K1762" i="1"/>
  <c r="K1763" i="1"/>
  <c r="K1760" i="1"/>
  <c r="K1761" i="1"/>
  <c r="K1685" i="1"/>
  <c r="K1076" i="1"/>
  <c r="K1134" i="1"/>
  <c r="K1394" i="1"/>
  <c r="K1182" i="1"/>
  <c r="K1790" i="1"/>
  <c r="K1791" i="1"/>
  <c r="K1097" i="1"/>
  <c r="K1792" i="1"/>
  <c r="K1789" i="1"/>
  <c r="K1793" i="1"/>
  <c r="K1862" i="1"/>
  <c r="K1863" i="1"/>
  <c r="K1864" i="1"/>
  <c r="K1865" i="1"/>
  <c r="K1088" i="1"/>
  <c r="K1866" i="1"/>
  <c r="K1867" i="1"/>
  <c r="K1868" i="1"/>
  <c r="K1869" i="1"/>
  <c r="K1870" i="1"/>
  <c r="K2840" i="1"/>
  <c r="K1871" i="1"/>
  <c r="K1872" i="1"/>
  <c r="K1873" i="1"/>
  <c r="K1905" i="1"/>
  <c r="K1892" i="1"/>
  <c r="K1893" i="1"/>
  <c r="K1894" i="1"/>
  <c r="K1895" i="1"/>
  <c r="K1896" i="1"/>
  <c r="K2289" i="1"/>
  <c r="K1907" i="1"/>
  <c r="K1897" i="1"/>
  <c r="K1898" i="1"/>
  <c r="K2295" i="1"/>
  <c r="K1903" i="1"/>
  <c r="K1904" i="1"/>
  <c r="K1899" i="1"/>
  <c r="K1906" i="1"/>
  <c r="K1900" i="1"/>
  <c r="K1901" i="1"/>
  <c r="K1902" i="1"/>
  <c r="K12" i="1"/>
  <c r="K16" i="1"/>
  <c r="K17" i="1"/>
  <c r="K18" i="1"/>
  <c r="K19" i="1"/>
  <c r="K20" i="1"/>
  <c r="K21" i="1"/>
  <c r="K706" i="1"/>
  <c r="K26" i="1"/>
  <c r="K1126" i="1"/>
  <c r="K1156" i="1"/>
  <c r="K1214" i="1"/>
  <c r="K1215" i="1"/>
  <c r="K2556" i="1"/>
  <c r="K2557" i="1"/>
  <c r="K257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3" i="1"/>
  <c r="K2574" i="1"/>
  <c r="K3267" i="1"/>
  <c r="K3266" i="1"/>
  <c r="K3268" i="1"/>
  <c r="K3270" i="1"/>
  <c r="K3269" i="1"/>
  <c r="K3271" i="1"/>
  <c r="K294" i="1"/>
  <c r="K2196" i="1"/>
  <c r="K118" i="1"/>
  <c r="K779" i="1"/>
  <c r="K119" i="1"/>
  <c r="K120" i="1"/>
  <c r="K121" i="1"/>
  <c r="K1251" i="1"/>
  <c r="K1398" i="1"/>
  <c r="K2266" i="1"/>
  <c r="K2267" i="1"/>
  <c r="K2268" i="1"/>
  <c r="K2269" i="1"/>
  <c r="K2270" i="1"/>
  <c r="K2271" i="1"/>
  <c r="K2272" i="1"/>
  <c r="K2273" i="1"/>
  <c r="K1941" i="1"/>
  <c r="K1942" i="1"/>
  <c r="K4" i="1"/>
  <c r="K5" i="1"/>
  <c r="K6" i="1"/>
  <c r="K7" i="1"/>
  <c r="K8" i="1"/>
  <c r="K9" i="1"/>
  <c r="K10" i="1"/>
  <c r="K11" i="1"/>
  <c r="K13" i="1"/>
  <c r="K14" i="1"/>
  <c r="K15" i="1"/>
  <c r="K22" i="1"/>
  <c r="K23" i="1"/>
  <c r="K24" i="1"/>
  <c r="K25" i="1"/>
  <c r="K1006" i="1"/>
  <c r="K1007" i="1"/>
  <c r="K559" i="1"/>
  <c r="K1161" i="1"/>
  <c r="K713" i="1"/>
  <c r="K1443" i="1"/>
  <c r="K81" i="1"/>
  <c r="K1552" i="1"/>
  <c r="K1080" i="1"/>
  <c r="K1152" i="1"/>
  <c r="K1392" i="1"/>
  <c r="K2264" i="1"/>
  <c r="K2265" i="1"/>
  <c r="K782" i="1"/>
  <c r="K116" i="1"/>
  <c r="K2178" i="1"/>
  <c r="K2186" i="1"/>
  <c r="K1005" i="1"/>
  <c r="K1162" i="1"/>
  <c r="K1312" i="1"/>
  <c r="K1310" i="1"/>
  <c r="K1349" i="1"/>
  <c r="K1019" i="1"/>
  <c r="K1141" i="1"/>
  <c r="K2323" i="1"/>
  <c r="K2180" i="1"/>
  <c r="K2183" i="1"/>
  <c r="K2179" i="1"/>
  <c r="K2184" i="1"/>
  <c r="K2185" i="1"/>
  <c r="K2189" i="1"/>
  <c r="K2188" i="1"/>
  <c r="K2190" i="1"/>
  <c r="K2191" i="1"/>
  <c r="K2193" i="1"/>
  <c r="K2194" i="1"/>
  <c r="K2187" i="1"/>
  <c r="K1038" i="1"/>
  <c r="K1181" i="1"/>
  <c r="K1020" i="1"/>
  <c r="K2053" i="1"/>
  <c r="K2054" i="1"/>
  <c r="K2055" i="1"/>
  <c r="K2056" i="1"/>
  <c r="K2057" i="1"/>
  <c r="K2156" i="1"/>
  <c r="K2155" i="1"/>
  <c r="K2154" i="1"/>
  <c r="K2145" i="1"/>
  <c r="K2152" i="1"/>
  <c r="K2146" i="1"/>
  <c r="K2164" i="1"/>
  <c r="K2163" i="1"/>
  <c r="K2162" i="1"/>
  <c r="K2250" i="1"/>
  <c r="K423" i="1"/>
  <c r="K578" i="1"/>
  <c r="K1187" i="1"/>
  <c r="K651" i="1"/>
  <c r="K733" i="1"/>
  <c r="K189" i="1"/>
  <c r="K190" i="1"/>
  <c r="K191" i="1"/>
  <c r="K192" i="1"/>
  <c r="K193" i="1"/>
  <c r="K194" i="1"/>
  <c r="K195" i="1"/>
  <c r="K196" i="1"/>
  <c r="K197" i="1"/>
  <c r="K198" i="1"/>
  <c r="K199" i="1"/>
  <c r="K1023" i="1"/>
  <c r="K1099" i="1"/>
  <c r="K1201" i="1"/>
  <c r="K1254" i="1"/>
  <c r="K1338" i="1"/>
  <c r="K1401" i="1"/>
  <c r="K1446" i="1"/>
  <c r="K1504" i="1"/>
  <c r="K1530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1165" i="1"/>
  <c r="K1166" i="1"/>
  <c r="K1167" i="1"/>
  <c r="K1202" i="1"/>
  <c r="K1203" i="1"/>
  <c r="K1467" i="1"/>
  <c r="K168" i="1"/>
  <c r="K169" i="1"/>
  <c r="K170" i="1"/>
  <c r="K240" i="1"/>
  <c r="K241" i="1"/>
  <c r="K242" i="1"/>
  <c r="K1084" i="1"/>
  <c r="K243" i="1"/>
  <c r="K244" i="1"/>
  <c r="K245" i="1"/>
  <c r="K262" i="1"/>
  <c r="K266" i="1"/>
  <c r="K1114" i="1"/>
  <c r="K267" i="1"/>
  <c r="K1031" i="1"/>
  <c r="K2932" i="1"/>
  <c r="K2941" i="1"/>
  <c r="K1433" i="1"/>
  <c r="K1434" i="1"/>
  <c r="K1435" i="1"/>
  <c r="K1436" i="1"/>
  <c r="K2923" i="1"/>
  <c r="K279" i="1"/>
  <c r="K1086" i="1"/>
  <c r="K1087" i="1"/>
  <c r="K2877" i="1"/>
  <c r="K2878" i="1"/>
  <c r="K1678" i="1"/>
  <c r="K2880" i="1"/>
  <c r="K1679" i="1"/>
  <c r="K2874" i="1"/>
  <c r="K2884" i="1"/>
  <c r="K2883" i="1"/>
  <c r="K2882" i="1"/>
  <c r="K1703" i="1"/>
  <c r="K2885" i="1"/>
  <c r="K2886" i="1"/>
  <c r="K2887" i="1"/>
  <c r="K2926" i="1"/>
  <c r="K2918" i="1"/>
  <c r="K2936" i="1"/>
  <c r="K2942" i="1"/>
  <c r="K2943" i="1"/>
  <c r="K1441" i="1"/>
  <c r="K653" i="1"/>
  <c r="K2939" i="1"/>
  <c r="K2953" i="1"/>
  <c r="K2957" i="1"/>
  <c r="K2944" i="1"/>
  <c r="K1442" i="1"/>
  <c r="K280" i="1"/>
  <c r="K281" i="1"/>
  <c r="K282" i="1"/>
  <c r="K283" i="1"/>
  <c r="K284" i="1"/>
  <c r="K2986" i="1"/>
  <c r="K1032" i="1"/>
  <c r="K3183" i="1"/>
  <c r="K3167" i="1"/>
  <c r="K3187" i="1"/>
  <c r="K3171" i="1"/>
  <c r="K3175" i="1"/>
  <c r="K3189" i="1"/>
  <c r="K3191" i="1"/>
  <c r="K3192" i="1"/>
  <c r="K3188" i="1"/>
  <c r="K3179" i="1"/>
  <c r="K3195" i="1"/>
  <c r="K3198" i="1"/>
  <c r="K3199" i="1"/>
  <c r="K3180" i="1"/>
  <c r="K3184" i="1"/>
  <c r="K3168" i="1"/>
  <c r="K3169" i="1"/>
  <c r="K3170" i="1"/>
  <c r="K3193" i="1"/>
  <c r="K3172" i="1"/>
  <c r="K3173" i="1"/>
  <c r="K3174" i="1"/>
  <c r="K3181" i="1"/>
  <c r="K3197" i="1"/>
  <c r="K3182" i="1"/>
  <c r="K3176" i="1"/>
  <c r="K3177" i="1"/>
  <c r="K3178" i="1"/>
  <c r="K3200" i="1"/>
  <c r="K287" i="1"/>
  <c r="K3273" i="1"/>
  <c r="K3272" i="1"/>
  <c r="K517" i="1"/>
  <c r="K581" i="1"/>
  <c r="K592" i="1"/>
  <c r="K631" i="1"/>
  <c r="K622" i="1"/>
  <c r="K3275" i="1"/>
  <c r="K591" i="1"/>
  <c r="K310" i="1"/>
  <c r="K1079" i="1"/>
  <c r="K1148" i="1"/>
  <c r="K1759" i="1"/>
  <c r="K55" i="1"/>
  <c r="K56" i="1"/>
  <c r="K2151" i="1"/>
  <c r="K2150" i="1"/>
  <c r="K92" i="1"/>
  <c r="K773" i="1"/>
  <c r="K774" i="1"/>
  <c r="K93" i="1"/>
  <c r="K775" i="1"/>
  <c r="K94" i="1"/>
  <c r="K95" i="1"/>
  <c r="K1082" i="1"/>
  <c r="K96" i="1"/>
  <c r="K776" i="1"/>
  <c r="K97" i="1"/>
  <c r="K777" i="1"/>
  <c r="K778" i="1"/>
  <c r="K158" i="1"/>
  <c r="K159" i="1"/>
  <c r="K160" i="1"/>
  <c r="K1842" i="1"/>
  <c r="K161" i="1"/>
  <c r="K614" i="1"/>
  <c r="K162" i="1"/>
  <c r="K624" i="1"/>
  <c r="K163" i="1"/>
  <c r="K164" i="1"/>
  <c r="K165" i="1"/>
  <c r="K166" i="1"/>
  <c r="K167" i="1"/>
  <c r="K536" i="1"/>
  <c r="K564" i="1"/>
  <c r="K1253" i="1"/>
  <c r="K1283" i="1"/>
  <c r="K1400" i="1"/>
  <c r="K794" i="1"/>
  <c r="K1517" i="1"/>
  <c r="K1004" i="1"/>
  <c r="K530" i="1"/>
  <c r="K1072" i="1"/>
  <c r="K1110" i="1"/>
  <c r="K625" i="1"/>
  <c r="K1364" i="1"/>
  <c r="K1438" i="1"/>
  <c r="K789" i="1"/>
  <c r="K1043" i="1"/>
  <c r="K547" i="1"/>
  <c r="K608" i="1"/>
  <c r="K1269" i="1"/>
  <c r="K1420" i="1"/>
  <c r="K757" i="1"/>
  <c r="K805" i="1"/>
  <c r="K1529" i="1"/>
  <c r="K225" i="1"/>
  <c r="K1026" i="1"/>
  <c r="K1027" i="1"/>
  <c r="K540" i="1"/>
  <c r="K1168" i="1"/>
  <c r="K798" i="1"/>
  <c r="K1468" i="1"/>
  <c r="K232" i="1"/>
  <c r="K233" i="1"/>
  <c r="K2651" i="1"/>
  <c r="K234" i="1"/>
  <c r="K235" i="1"/>
  <c r="K236" i="1"/>
  <c r="K2650" i="1"/>
  <c r="K237" i="1"/>
  <c r="K238" i="1"/>
  <c r="K1661" i="1"/>
  <c r="K2274" i="1"/>
  <c r="K2275" i="1"/>
  <c r="K2314" i="1"/>
  <c r="K2315" i="1"/>
  <c r="K2316" i="1"/>
  <c r="K2317" i="1"/>
  <c r="K2318" i="1"/>
  <c r="K2319" i="1"/>
  <c r="K2653" i="1"/>
  <c r="K2652" i="1"/>
  <c r="K2718" i="1"/>
  <c r="K2719" i="1"/>
  <c r="K2713" i="1"/>
  <c r="K2715" i="1"/>
  <c r="K2716" i="1"/>
  <c r="K2720" i="1"/>
  <c r="K2712" i="1"/>
  <c r="K2714" i="1"/>
  <c r="K2717" i="1"/>
  <c r="K2657" i="1"/>
  <c r="K2656" i="1"/>
  <c r="K2655" i="1"/>
  <c r="K2658" i="1"/>
  <c r="K2659" i="1"/>
  <c r="K1028" i="1"/>
  <c r="K1029" i="1"/>
  <c r="K541" i="1"/>
  <c r="K567" i="1"/>
  <c r="K1169" i="1"/>
  <c r="K642" i="1"/>
  <c r="K643" i="1"/>
  <c r="K723" i="1"/>
  <c r="K724" i="1"/>
  <c r="K799" i="1"/>
  <c r="K1469" i="1"/>
  <c r="K252" i="1"/>
  <c r="K256" i="1"/>
  <c r="K1030" i="1"/>
  <c r="K645" i="1"/>
  <c r="K726" i="1"/>
  <c r="K1219" i="1"/>
  <c r="K1279" i="1"/>
  <c r="K1033" i="1"/>
  <c r="K1176" i="1"/>
  <c r="K3261" i="1"/>
  <c r="K558" i="1"/>
  <c r="K816" i="1"/>
  <c r="K3262" i="1"/>
  <c r="K1472" i="1"/>
  <c r="K654" i="1"/>
  <c r="K735" i="1"/>
  <c r="K3292" i="1"/>
  <c r="K3294" i="1"/>
  <c r="K3291" i="1"/>
  <c r="K3293" i="1"/>
  <c r="K188" i="1"/>
  <c r="K766" i="1"/>
  <c r="K767" i="1"/>
  <c r="K768" i="1"/>
  <c r="K769" i="1"/>
  <c r="K770" i="1"/>
  <c r="K771" i="1"/>
  <c r="K772" i="1"/>
  <c r="K128" i="1"/>
  <c r="K129" i="1"/>
  <c r="K130" i="1"/>
  <c r="K131" i="1"/>
  <c r="K132" i="1"/>
  <c r="K133" i="1"/>
  <c r="K179" i="1"/>
  <c r="K2021" i="1"/>
  <c r="K181" i="1"/>
  <c r="K182" i="1"/>
  <c r="K1022" i="1"/>
  <c r="K565" i="1"/>
  <c r="K1673" i="1"/>
  <c r="K1781" i="1"/>
  <c r="K1837" i="1"/>
  <c r="K1838" i="1"/>
  <c r="K1910" i="1"/>
  <c r="K1966" i="1"/>
  <c r="K2119" i="1"/>
  <c r="K2165" i="1"/>
  <c r="K2313" i="1"/>
  <c r="K2324" i="1"/>
  <c r="K2492" i="1"/>
  <c r="K2621" i="1"/>
  <c r="K2841" i="1"/>
  <c r="K2989" i="1"/>
  <c r="K3107" i="1"/>
  <c r="K3145" i="1"/>
  <c r="K3263" i="1"/>
  <c r="K3290" i="1"/>
  <c r="K664" i="1"/>
  <c r="K665" i="1"/>
  <c r="K666" i="1"/>
  <c r="K667" i="1"/>
  <c r="K668" i="1"/>
  <c r="K623" i="1"/>
  <c r="K371" i="1"/>
  <c r="K370" i="1"/>
  <c r="K731" i="1"/>
  <c r="K247" i="1"/>
  <c r="K248" i="1"/>
  <c r="K2706" i="1"/>
  <c r="K2707" i="1"/>
  <c r="K249" i="1"/>
  <c r="K250" i="1"/>
  <c r="K251" i="1"/>
  <c r="K253" i="1"/>
  <c r="K254" i="1"/>
  <c r="K255" i="1"/>
  <c r="K257" i="1"/>
  <c r="K258" i="1"/>
  <c r="K2708" i="1"/>
  <c r="K259" i="1"/>
  <c r="K260" i="1"/>
  <c r="K2709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1089" i="1"/>
  <c r="K42" i="1"/>
  <c r="K43" i="1"/>
  <c r="K620" i="1"/>
  <c r="K44" i="1"/>
  <c r="K45" i="1"/>
  <c r="K46" i="1"/>
  <c r="K47" i="1"/>
  <c r="K48" i="1"/>
  <c r="K49" i="1"/>
  <c r="K50" i="1"/>
  <c r="K51" i="1"/>
  <c r="K52" i="1"/>
  <c r="K53" i="1"/>
  <c r="K3285" i="1"/>
  <c r="K1090" i="1"/>
  <c r="K1008" i="1"/>
  <c r="K1009" i="1"/>
  <c r="K1010" i="1"/>
  <c r="K1011" i="1"/>
  <c r="K1012" i="1"/>
  <c r="K532" i="1"/>
  <c r="K533" i="1"/>
  <c r="K534" i="1"/>
  <c r="K549" i="1"/>
  <c r="K550" i="1"/>
  <c r="K551" i="1"/>
  <c r="K552" i="1"/>
  <c r="K553" i="1"/>
  <c r="K554" i="1"/>
  <c r="K555" i="1"/>
  <c r="K556" i="1"/>
  <c r="K557" i="1"/>
  <c r="K560" i="1"/>
  <c r="K561" i="1"/>
  <c r="K562" i="1"/>
  <c r="K633" i="1"/>
  <c r="K634" i="1"/>
  <c r="K635" i="1"/>
  <c r="K1091" i="1"/>
  <c r="K1092" i="1"/>
  <c r="K680" i="1"/>
  <c r="K681" i="1"/>
  <c r="K682" i="1"/>
  <c r="K683" i="1"/>
  <c r="K684" i="1"/>
  <c r="K685" i="1"/>
  <c r="K686" i="1"/>
  <c r="K687" i="1"/>
  <c r="K688" i="1"/>
  <c r="K714" i="1"/>
  <c r="K715" i="1"/>
  <c r="K716" i="1"/>
  <c r="K1093" i="1"/>
  <c r="K1395" i="1"/>
  <c r="K790" i="1"/>
  <c r="K791" i="1"/>
  <c r="K792" i="1"/>
  <c r="K807" i="1"/>
  <c r="K808" i="1"/>
  <c r="K809" i="1"/>
  <c r="K810" i="1"/>
  <c r="K811" i="1"/>
  <c r="K812" i="1"/>
  <c r="K813" i="1"/>
  <c r="K814" i="1"/>
  <c r="K815" i="1"/>
  <c r="K1094" i="1"/>
  <c r="K1068" i="1"/>
  <c r="K377" i="1"/>
  <c r="K660" i="1"/>
  <c r="K661" i="1"/>
  <c r="K662" i="1"/>
  <c r="K663" i="1"/>
  <c r="K670" i="1"/>
  <c r="K671" i="1"/>
  <c r="K672" i="1"/>
  <c r="K673" i="1"/>
  <c r="K674" i="1"/>
  <c r="K675" i="1"/>
  <c r="K676" i="1"/>
  <c r="K677" i="1"/>
  <c r="K690" i="1"/>
  <c r="K691" i="1"/>
  <c r="K692" i="1"/>
  <c r="K693" i="1"/>
  <c r="K694" i="1"/>
  <c r="K695" i="1"/>
  <c r="K696" i="1"/>
  <c r="K697" i="1"/>
  <c r="K704" i="1"/>
  <c r="K710" i="1"/>
  <c r="K712" i="1"/>
  <c r="K738" i="1"/>
  <c r="K1491" i="1"/>
  <c r="K3286" i="1"/>
  <c r="K3287" i="1"/>
  <c r="K3289" i="1"/>
  <c r="K1485" i="1"/>
  <c r="K1486" i="1"/>
  <c r="K783" i="1"/>
  <c r="K784" i="1"/>
  <c r="K1493" i="1"/>
  <c r="K1473" i="1"/>
  <c r="K297" i="1"/>
  <c r="K519" i="1"/>
  <c r="K525" i="1"/>
  <c r="K571" i="1"/>
  <c r="K599" i="1"/>
  <c r="K610" i="1"/>
  <c r="K750" i="1"/>
  <c r="K761" i="1"/>
  <c r="K521" i="1"/>
  <c r="K523" i="1"/>
  <c r="K572" i="1"/>
  <c r="K600" i="1"/>
  <c r="K612" i="1"/>
  <c r="K736" i="1"/>
  <c r="K700" i="1"/>
  <c r="K613" i="1"/>
  <c r="K737" i="1"/>
  <c r="K751" i="1"/>
  <c r="K762" i="1"/>
  <c r="K522" i="1"/>
  <c r="K570" i="1"/>
  <c r="K598" i="1"/>
  <c r="K749" i="1"/>
  <c r="K760" i="1"/>
  <c r="K1844" i="1"/>
  <c r="K1845" i="1"/>
  <c r="K1846" i="1"/>
  <c r="K1847" i="1"/>
  <c r="K1848" i="1"/>
  <c r="K1849" i="1"/>
  <c r="K1850" i="1"/>
  <c r="K1851" i="1"/>
  <c r="K1852" i="1"/>
  <c r="K368" i="1"/>
  <c r="K1045" i="1"/>
  <c r="K1074" i="1"/>
  <c r="K1075" i="1"/>
  <c r="K1135" i="1"/>
  <c r="K1149" i="1"/>
  <c r="K1211" i="1"/>
  <c r="K1221" i="1"/>
  <c r="K1306" i="1"/>
  <c r="K1311" i="1"/>
  <c r="K1371" i="1"/>
  <c r="K1372" i="1"/>
  <c r="K1383" i="1"/>
  <c r="K1391" i="1"/>
  <c r="K1515" i="1"/>
  <c r="K1516" i="1"/>
  <c r="K1150" i="1"/>
  <c r="K1151" i="1"/>
  <c r="K1384" i="1"/>
  <c r="K1385" i="1"/>
  <c r="K699" i="1"/>
  <c r="K711" i="1"/>
  <c r="K597" i="1"/>
  <c r="K748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2" i="1"/>
  <c r="K73" i="1"/>
  <c r="K74" i="1"/>
  <c r="K75" i="1"/>
  <c r="K76" i="1"/>
  <c r="K77" i="1"/>
  <c r="K78" i="1"/>
  <c r="K79" i="1"/>
  <c r="K80" i="1"/>
  <c r="K82" i="1"/>
  <c r="K83" i="1"/>
  <c r="K84" i="1"/>
  <c r="K85" i="1"/>
  <c r="K86" i="1"/>
  <c r="K87" i="1"/>
  <c r="K88" i="1"/>
  <c r="K89" i="1"/>
  <c r="K90" i="1"/>
  <c r="K91" i="1"/>
  <c r="K1013" i="1"/>
  <c r="K1014" i="1"/>
  <c r="K1249" i="1"/>
  <c r="K1250" i="1"/>
  <c r="K1280" i="1"/>
  <c r="K1281" i="1"/>
  <c r="K1396" i="1"/>
  <c r="K1397" i="1"/>
  <c r="K98" i="1"/>
  <c r="K99" i="1"/>
  <c r="K127" i="1"/>
  <c r="K524" i="1"/>
  <c r="K609" i="1"/>
  <c r="K518" i="1"/>
  <c r="K563" i="1"/>
  <c r="K595" i="1"/>
  <c r="K746" i="1"/>
  <c r="K759" i="1"/>
  <c r="K147" i="1"/>
  <c r="K148" i="1"/>
  <c r="K149" i="1"/>
  <c r="K150" i="1"/>
  <c r="K535" i="1"/>
  <c r="K1163" i="1"/>
  <c r="K636" i="1"/>
  <c r="K637" i="1"/>
  <c r="K717" i="1"/>
  <c r="K718" i="1"/>
  <c r="K793" i="1"/>
  <c r="K1465" i="1"/>
  <c r="K2016" i="1"/>
  <c r="K2017" i="1"/>
  <c r="K2018" i="1"/>
  <c r="K2019" i="1"/>
  <c r="K2020" i="1"/>
  <c r="K2501" i="1"/>
  <c r="K2502" i="1"/>
  <c r="K2503" i="1"/>
  <c r="K2504" i="1"/>
  <c r="K2505" i="1"/>
  <c r="K821" i="1"/>
  <c r="K823" i="1"/>
  <c r="K829" i="1"/>
  <c r="K833" i="1"/>
  <c r="K836" i="1"/>
  <c r="K839" i="1"/>
  <c r="K1137" i="1"/>
  <c r="K1222" i="1"/>
  <c r="K422" i="1"/>
  <c r="K1003" i="1"/>
  <c r="K1069" i="1"/>
  <c r="K1159" i="1"/>
  <c r="K1198" i="1"/>
  <c r="K1499" i="1"/>
  <c r="K3306" i="1"/>
  <c r="K3307" i="1"/>
  <c r="K3308" i="1"/>
  <c r="K3309" i="1"/>
  <c r="K3310" i="1"/>
  <c r="K3311" i="1"/>
  <c r="K3312" i="1"/>
  <c r="K3313" i="1"/>
  <c r="K1160" i="1"/>
  <c r="K1376" i="1"/>
  <c r="K176" i="1"/>
  <c r="K537" i="1"/>
  <c r="K1164" i="1"/>
  <c r="K638" i="1"/>
  <c r="K719" i="1"/>
  <c r="K795" i="1"/>
  <c r="K1466" i="1"/>
  <c r="K177" i="1"/>
  <c r="K178" i="1"/>
  <c r="K180" i="1"/>
  <c r="K203" i="1"/>
  <c r="K204" i="1"/>
  <c r="K1025" i="1"/>
  <c r="K539" i="1"/>
  <c r="K641" i="1"/>
  <c r="K722" i="1"/>
  <c r="K797" i="1"/>
  <c r="K2764" i="1"/>
  <c r="K2762" i="1"/>
  <c r="K2765" i="1"/>
  <c r="K2763" i="1"/>
  <c r="K2854" i="1"/>
  <c r="K2855" i="1"/>
  <c r="K2673" i="1"/>
  <c r="K400" i="1"/>
  <c r="K548" i="1"/>
  <c r="K652" i="1"/>
  <c r="K734" i="1"/>
  <c r="K806" i="1"/>
  <c r="K1611" i="1"/>
  <c r="K1612" i="1"/>
  <c r="K1613" i="1"/>
  <c r="K1641" i="1"/>
  <c r="K1630" i="1"/>
  <c r="K1614" i="1"/>
  <c r="K1615" i="1"/>
  <c r="K1616" i="1"/>
  <c r="K1617" i="1"/>
  <c r="K1618" i="1"/>
  <c r="K1619" i="1"/>
  <c r="K1620" i="1"/>
  <c r="K1643" i="1"/>
  <c r="K1644" i="1"/>
  <c r="K824" i="1"/>
  <c r="K830" i="1"/>
  <c r="K834" i="1"/>
  <c r="K837" i="1"/>
  <c r="K840" i="1"/>
  <c r="K842" i="1"/>
  <c r="K844" i="1"/>
  <c r="K846" i="1"/>
  <c r="K848" i="1"/>
  <c r="K826" i="1"/>
  <c r="K1621" i="1"/>
  <c r="K1622" i="1"/>
  <c r="K1629" i="1"/>
  <c r="K1631" i="1"/>
  <c r="K1632" i="1"/>
  <c r="K1633" i="1"/>
  <c r="K1157" i="1"/>
  <c r="K1636" i="1"/>
  <c r="K1637" i="1"/>
  <c r="K1638" i="1"/>
  <c r="K1640" i="1"/>
  <c r="K1642" i="1"/>
  <c r="K1645" i="1"/>
  <c r="K1623" i="1"/>
  <c r="K1628" i="1"/>
  <c r="K1624" i="1"/>
  <c r="K1634" i="1"/>
  <c r="K1635" i="1"/>
  <c r="K1625" i="1"/>
  <c r="K1639" i="1"/>
  <c r="K1626" i="1"/>
  <c r="K1627" i="1"/>
  <c r="K1646" i="1"/>
  <c r="K1145" i="1"/>
  <c r="K71" i="1"/>
  <c r="K137" i="1"/>
  <c r="K138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015" i="1"/>
  <c r="K246" i="1"/>
  <c r="K1170" i="1"/>
  <c r="K1171" i="1"/>
  <c r="K1172" i="1"/>
  <c r="K1173" i="1"/>
  <c r="K1174" i="1"/>
  <c r="K1402" i="1"/>
  <c r="K1403" i="1"/>
  <c r="K1404" i="1"/>
  <c r="K1487" i="1"/>
  <c r="K1488" i="1"/>
  <c r="K1494" i="1"/>
  <c r="K1495" i="1"/>
  <c r="K1531" i="1"/>
  <c r="K739" i="1"/>
  <c r="K740" i="1"/>
  <c r="K741" i="1"/>
  <c r="K1970" i="1"/>
  <c r="K1799" i="1"/>
  <c r="K1800" i="1"/>
  <c r="K1801" i="1"/>
  <c r="K1802" i="1"/>
  <c r="K1803" i="1"/>
  <c r="K1804" i="1"/>
  <c r="K1805" i="1"/>
  <c r="K1806" i="1"/>
  <c r="K1971" i="1"/>
  <c r="K2109" i="1"/>
  <c r="K2110" i="1"/>
  <c r="K2111" i="1"/>
  <c r="K2112" i="1"/>
  <c r="K2113" i="1"/>
  <c r="K2114" i="1"/>
  <c r="K2115" i="1"/>
  <c r="K2116" i="1"/>
  <c r="K2117" i="1"/>
  <c r="K2118" i="1"/>
  <c r="K3295" i="1"/>
  <c r="K3296" i="1"/>
  <c r="K3297" i="1"/>
  <c r="K3298" i="1"/>
  <c r="K3299" i="1"/>
  <c r="K3300" i="1"/>
  <c r="K3301" i="1"/>
  <c r="K3302" i="1"/>
  <c r="K3303" i="1"/>
  <c r="K3304" i="1"/>
  <c r="K1807" i="1"/>
  <c r="K1808" i="1"/>
  <c r="K1809" i="1"/>
  <c r="K1810" i="1"/>
  <c r="K1811" i="1"/>
  <c r="K1815" i="1"/>
  <c r="K1812" i="1"/>
  <c r="K1813" i="1"/>
  <c r="K1814" i="1"/>
  <c r="K1216" i="1"/>
  <c r="K1302" i="1"/>
  <c r="K832" i="1"/>
  <c r="K542" i="1"/>
  <c r="K644" i="1"/>
  <c r="K1255" i="1"/>
  <c r="K1284" i="1"/>
  <c r="K725" i="1"/>
  <c r="K1405" i="1"/>
  <c r="K800" i="1"/>
  <c r="K1518" i="1"/>
  <c r="K3070" i="1"/>
  <c r="K3071" i="1"/>
  <c r="K3072" i="1"/>
  <c r="K3073" i="1"/>
  <c r="K1565" i="1"/>
  <c r="K1566" i="1"/>
  <c r="K1608" i="1"/>
  <c r="K1607" i="1"/>
  <c r="K1610" i="1"/>
  <c r="K1706" i="1"/>
  <c r="K1704" i="1"/>
  <c r="K1713" i="1"/>
  <c r="K1545" i="1"/>
  <c r="K1542" i="1"/>
  <c r="K1546" i="1"/>
  <c r="K1874" i="1"/>
  <c r="K1879" i="1"/>
  <c r="K1882" i="1"/>
  <c r="K1883" i="1"/>
  <c r="K1877" i="1"/>
  <c r="K1878" i="1"/>
  <c r="K1876" i="1"/>
  <c r="K1880" i="1"/>
  <c r="K1881" i="1"/>
  <c r="K1884" i="1"/>
  <c r="K2128" i="1"/>
  <c r="K2132" i="1"/>
  <c r="K2123" i="1"/>
  <c r="K2124" i="1"/>
  <c r="K2125" i="1"/>
  <c r="K2129" i="1"/>
  <c r="K2130" i="1"/>
  <c r="K2134" i="1"/>
  <c r="K2135" i="1"/>
  <c r="K2136" i="1"/>
  <c r="K2138" i="1"/>
  <c r="K2143" i="1"/>
  <c r="K2724" i="1"/>
  <c r="K2726" i="1"/>
  <c r="K1737" i="1"/>
  <c r="K1304" i="1"/>
  <c r="K1606" i="1"/>
  <c r="K1777" i="1"/>
  <c r="K1728" i="1"/>
  <c r="K1729" i="1"/>
  <c r="K1730" i="1"/>
  <c r="K1731" i="1"/>
  <c r="K1732" i="1"/>
  <c r="K1733" i="1"/>
  <c r="K1734" i="1"/>
  <c r="K1914" i="1"/>
  <c r="K1915" i="1"/>
  <c r="K2177" i="1"/>
  <c r="K2198" i="1"/>
  <c r="K2199" i="1"/>
  <c r="K2202" i="1"/>
  <c r="K2203" i="1"/>
  <c r="K2204" i="1"/>
  <c r="K2205" i="1"/>
  <c r="K2206" i="1"/>
  <c r="K2207" i="1"/>
  <c r="K2197" i="1"/>
  <c r="K2200" i="1"/>
  <c r="K2263" i="1"/>
  <c r="K2325" i="1"/>
  <c r="K2555" i="1"/>
  <c r="K2544" i="1"/>
  <c r="K2554" i="1"/>
  <c r="K2723" i="1"/>
  <c r="K2725" i="1"/>
  <c r="K1056" i="1"/>
  <c r="K1051" i="1"/>
  <c r="K1052" i="1"/>
  <c r="K1053" i="1"/>
  <c r="K1054" i="1"/>
  <c r="K1055" i="1"/>
  <c r="K1057" i="1"/>
  <c r="K1058" i="1"/>
  <c r="K1059" i="1"/>
  <c r="K1060" i="1"/>
  <c r="K1061" i="1"/>
  <c r="K1062" i="1"/>
  <c r="K1063" i="1"/>
  <c r="K1049" i="1"/>
  <c r="K1050" i="1"/>
  <c r="K1374" i="1"/>
  <c r="K1375" i="1"/>
  <c r="K1373" i="1"/>
  <c r="K1422" i="1"/>
  <c r="K1423" i="1"/>
  <c r="K1424" i="1"/>
  <c r="K2025" i="1"/>
  <c r="K2026" i="1"/>
  <c r="K2027" i="1"/>
  <c r="K2028" i="1"/>
  <c r="K2039" i="1"/>
  <c r="K1116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388" i="1"/>
  <c r="K825" i="1"/>
  <c r="K831" i="1"/>
  <c r="K835" i="1"/>
  <c r="K838" i="1"/>
  <c r="K841" i="1"/>
  <c r="K843" i="1"/>
  <c r="K845" i="1"/>
  <c r="K847" i="1"/>
  <c r="K849" i="1"/>
  <c r="K822" i="1"/>
  <c r="K827" i="1"/>
  <c r="K828" i="1"/>
  <c r="K1389" i="1"/>
  <c r="K2029" i="1"/>
  <c r="K70" i="1"/>
  <c r="K2030" i="1"/>
  <c r="K2031" i="1"/>
  <c r="K2032" i="1"/>
  <c r="K2033" i="1"/>
  <c r="K2034" i="1"/>
  <c r="K2035" i="1"/>
  <c r="K2036" i="1"/>
  <c r="K2037" i="1"/>
  <c r="K2038" i="1"/>
  <c r="K1928" i="1"/>
  <c r="K1937" i="1"/>
  <c r="K418" i="1"/>
  <c r="K419" i="1"/>
  <c r="K420" i="1"/>
  <c r="K421" i="1"/>
  <c r="K1553" i="1"/>
  <c r="K2488" i="1"/>
  <c r="K185" i="1"/>
  <c r="K187" i="1"/>
  <c r="K139" i="1"/>
  <c r="K1597" i="1"/>
  <c r="K1598" i="1"/>
  <c r="K1599" i="1"/>
  <c r="K1605" i="1"/>
  <c r="K2348" i="1"/>
  <c r="K2349" i="1"/>
  <c r="K2350" i="1"/>
  <c r="K2351" i="1"/>
  <c r="K2352" i="1"/>
  <c r="K2353" i="1"/>
  <c r="K2354" i="1"/>
  <c r="K2355" i="1"/>
  <c r="K2356" i="1"/>
  <c r="K2366" i="1"/>
  <c r="K2357" i="1"/>
  <c r="K2358" i="1"/>
  <c r="K2359" i="1"/>
  <c r="K2360" i="1"/>
  <c r="K2361" i="1"/>
  <c r="K2362" i="1"/>
  <c r="K2210" i="1"/>
  <c r="K2237" i="1"/>
  <c r="K2211" i="1"/>
  <c r="K2238" i="1"/>
  <c r="K2239" i="1"/>
  <c r="K183" i="1"/>
  <c r="K184" i="1"/>
  <c r="K2487" i="1"/>
  <c r="K1931" i="1"/>
  <c r="K2457" i="1"/>
  <c r="K566" i="1"/>
  <c r="K1765" i="1"/>
  <c r="K1774" i="1"/>
  <c r="K1853" i="1"/>
  <c r="K1854" i="1"/>
  <c r="K1855" i="1"/>
  <c r="K1856" i="1"/>
  <c r="K1857" i="1"/>
  <c r="K1858" i="1"/>
  <c r="K2489" i="1"/>
  <c r="K2490" i="1"/>
  <c r="K2491" i="1"/>
  <c r="K639" i="1"/>
  <c r="K640" i="1"/>
  <c r="K2409" i="1"/>
  <c r="K2396" i="1"/>
  <c r="K2397" i="1"/>
  <c r="K2257" i="1"/>
  <c r="K2252" i="1"/>
  <c r="K2253" i="1"/>
  <c r="K2254" i="1"/>
  <c r="K2398" i="1"/>
  <c r="K2399" i="1"/>
  <c r="K2400" i="1"/>
  <c r="K2262" i="1"/>
  <c r="K2212" i="1"/>
  <c r="K2213" i="1"/>
  <c r="K2248" i="1"/>
  <c r="K2214" i="1"/>
  <c r="K2407" i="1"/>
  <c r="K2408" i="1"/>
  <c r="K2215" i="1"/>
  <c r="K2258" i="1"/>
  <c r="K2216" i="1"/>
  <c r="K2217" i="1"/>
  <c r="K2259" i="1"/>
  <c r="K2218" i="1"/>
  <c r="K2219" i="1"/>
  <c r="K2260" i="1"/>
  <c r="K2240" i="1"/>
  <c r="K2242" i="1"/>
  <c r="K2243" i="1"/>
  <c r="K2261" i="1"/>
  <c r="K2395" i="1"/>
  <c r="K2406" i="1"/>
  <c r="K2255" i="1"/>
  <c r="K186" i="1"/>
  <c r="K2530" i="1"/>
  <c r="K2433" i="1"/>
  <c r="K2432" i="1"/>
  <c r="K2431" i="1"/>
  <c r="K2531" i="1"/>
  <c r="K2532" i="1"/>
  <c r="K2533" i="1"/>
  <c r="K2545" i="1"/>
  <c r="K2552" i="1"/>
  <c r="K2553" i="1"/>
  <c r="K2534" i="1"/>
  <c r="K2546" i="1"/>
  <c r="K2547" i="1"/>
  <c r="K2551" i="1"/>
  <c r="K2535" i="1"/>
  <c r="K2548" i="1"/>
  <c r="K2536" i="1"/>
  <c r="K2537" i="1"/>
  <c r="K2538" i="1"/>
  <c r="K2549" i="1"/>
  <c r="K2539" i="1"/>
  <c r="K2540" i="1"/>
  <c r="K2550" i="1"/>
  <c r="K2430" i="1"/>
  <c r="K720" i="1"/>
  <c r="K721" i="1"/>
  <c r="K2806" i="1"/>
  <c r="K2452" i="1"/>
  <c r="K2816" i="1"/>
  <c r="K2817" i="1"/>
  <c r="K2807" i="1"/>
  <c r="K2808" i="1"/>
  <c r="K2818" i="1"/>
  <c r="K2820" i="1"/>
  <c r="K2822" i="1"/>
  <c r="K2824" i="1"/>
  <c r="K2809" i="1"/>
  <c r="K2810" i="1"/>
  <c r="K2836" i="1"/>
  <c r="K2837" i="1"/>
  <c r="K2838" i="1"/>
  <c r="K2839" i="1"/>
  <c r="K2811" i="1"/>
  <c r="K2827" i="1"/>
  <c r="K2829" i="1"/>
  <c r="K2831" i="1"/>
  <c r="K2833" i="1"/>
  <c r="K2835" i="1"/>
  <c r="K2812" i="1"/>
  <c r="K2453" i="1"/>
  <c r="K2813" i="1"/>
  <c r="K2814" i="1"/>
  <c r="K2828" i="1"/>
  <c r="K2830" i="1"/>
  <c r="K2832" i="1"/>
  <c r="K2834" i="1"/>
  <c r="K2826" i="1"/>
  <c r="K2815" i="1"/>
  <c r="K2819" i="1"/>
  <c r="K2821" i="1"/>
  <c r="K2823" i="1"/>
  <c r="K2825" i="1"/>
  <c r="K1860" i="1"/>
  <c r="K1861" i="1"/>
  <c r="K2927" i="1"/>
  <c r="K2930" i="1"/>
  <c r="K2931" i="1"/>
  <c r="K2935" i="1"/>
  <c r="K2950" i="1"/>
  <c r="K2951" i="1"/>
  <c r="K2924" i="1"/>
  <c r="K285" i="1"/>
  <c r="K3069" i="1"/>
  <c r="K568" i="1"/>
  <c r="K569" i="1"/>
  <c r="K646" i="1"/>
  <c r="K647" i="1"/>
  <c r="K727" i="1"/>
  <c r="K728" i="1"/>
  <c r="K286" i="1"/>
  <c r="K1256" i="1"/>
  <c r="K1285" i="1"/>
  <c r="K1303" i="1"/>
  <c r="K1406" i="1"/>
  <c r="K1519" i="1"/>
  <c r="K1532" i="1"/>
  <c r="K3075" i="1"/>
  <c r="K3091" i="1"/>
  <c r="K3103" i="1"/>
  <c r="K3104" i="1"/>
  <c r="K3105" i="1"/>
  <c r="K3106" i="1"/>
  <c r="K3111" i="1"/>
  <c r="K291" i="1"/>
  <c r="K292" i="1"/>
  <c r="K293" i="1"/>
  <c r="K583" i="1"/>
  <c r="K584" i="1"/>
  <c r="K585" i="1"/>
  <c r="K586" i="1"/>
  <c r="K587" i="1"/>
  <c r="K588" i="1"/>
  <c r="K589" i="1"/>
  <c r="K295" i="1"/>
  <c r="K2495" i="1"/>
  <c r="K2496" i="1"/>
  <c r="K745" i="1"/>
  <c r="K1100" i="1"/>
  <c r="K1204" i="1"/>
  <c r="K1339" i="1"/>
  <c r="K763" i="1"/>
  <c r="K1447" i="1"/>
  <c r="K1505" i="1"/>
  <c r="K1567" i="1"/>
  <c r="K288" i="1"/>
  <c r="K289" i="1"/>
  <c r="K290" i="1"/>
  <c r="K1199" i="1"/>
  <c r="K1337" i="1"/>
  <c r="K1444" i="1"/>
  <c r="K1501" i="1"/>
  <c r="K117" i="1"/>
  <c r="K226" i="1"/>
  <c r="K227" i="1"/>
  <c r="K228" i="1"/>
  <c r="K229" i="1"/>
  <c r="K230" i="1"/>
  <c r="K231" i="1"/>
  <c r="K2850" i="1"/>
  <c r="K2851" i="1"/>
  <c r="K2852" i="1"/>
  <c r="Q1545" i="1"/>
  <c r="Q1542" i="1"/>
  <c r="Q1546" i="1"/>
  <c r="Q1040" i="1"/>
  <c r="Q527" i="1"/>
  <c r="Q1663" i="1"/>
  <c r="Q2024" i="1"/>
  <c r="Q618" i="1"/>
  <c r="Q2181" i="1"/>
  <c r="Q296" i="1"/>
  <c r="Q1034" i="1"/>
  <c r="Q1128" i="1"/>
  <c r="Q1205" i="1"/>
  <c r="Q1448" i="1"/>
  <c r="Q1464" i="1"/>
  <c r="Q1506" i="1"/>
  <c r="Q297" i="1"/>
  <c r="Q519" i="1"/>
  <c r="Q525" i="1"/>
  <c r="Q571" i="1"/>
  <c r="Q599" i="1"/>
  <c r="Q610" i="1"/>
  <c r="Q750" i="1"/>
  <c r="Q761" i="1"/>
  <c r="Q521" i="1"/>
  <c r="Q523" i="1"/>
  <c r="Q572" i="1"/>
  <c r="Q600" i="1"/>
  <c r="Q612" i="1"/>
  <c r="Q613" i="1"/>
  <c r="Q700" i="1"/>
  <c r="Q736" i="1"/>
  <c r="Q737" i="1"/>
  <c r="Q751" i="1"/>
  <c r="Q762" i="1"/>
  <c r="Q522" i="1"/>
  <c r="Q570" i="1"/>
  <c r="Q598" i="1"/>
  <c r="Q749" i="1"/>
  <c r="Q760" i="1"/>
  <c r="Q517" i="1"/>
  <c r="Q520" i="1"/>
  <c r="Q300" i="1"/>
  <c r="Q1341" i="1"/>
  <c r="Q1379" i="1"/>
  <c r="Q1035" i="1"/>
  <c r="Q1568" i="1"/>
  <c r="Q1122" i="1"/>
  <c r="Q1129" i="1"/>
  <c r="Q1206" i="1"/>
  <c r="Q1331" i="1"/>
  <c r="Q2506" i="1"/>
  <c r="Q2508" i="1"/>
  <c r="Q2507" i="1"/>
  <c r="Q1368" i="1"/>
  <c r="Q1390" i="1"/>
  <c r="Q1258" i="1"/>
  <c r="Q1287" i="1"/>
  <c r="Q1408" i="1"/>
  <c r="Q1521" i="1"/>
  <c r="Q1533" i="1"/>
  <c r="Q1432" i="1"/>
  <c r="Q1449" i="1"/>
  <c r="Q1507" i="1"/>
  <c r="Q1571" i="1"/>
  <c r="Q1567" i="1"/>
  <c r="Q1611" i="1"/>
  <c r="Q1612" i="1"/>
  <c r="Q1613" i="1"/>
  <c r="Q1628" i="1"/>
  <c r="Q1639" i="1"/>
  <c r="Q1641" i="1"/>
  <c r="Q1630" i="1"/>
  <c r="Q1614" i="1"/>
  <c r="Q1635" i="1"/>
  <c r="Q1615" i="1"/>
  <c r="Q1616" i="1"/>
  <c r="Q1617" i="1"/>
  <c r="Q1618" i="1"/>
  <c r="Q1619" i="1"/>
  <c r="Q1620" i="1"/>
  <c r="Q1643" i="1"/>
  <c r="Q1644" i="1"/>
  <c r="Q824" i="1"/>
  <c r="Q830" i="1"/>
  <c r="Q834" i="1"/>
  <c r="Q837" i="1"/>
  <c r="Q840" i="1"/>
  <c r="Q842" i="1"/>
  <c r="Q844" i="1"/>
  <c r="Q846" i="1"/>
  <c r="Q848" i="1"/>
  <c r="Q826" i="1"/>
  <c r="Q1621" i="1"/>
  <c r="Q1622" i="1"/>
  <c r="Q1624" i="1"/>
  <c r="Q1629" i="1"/>
  <c r="Q1631" i="1"/>
  <c r="Q1632" i="1"/>
  <c r="Q1633" i="1"/>
  <c r="Q1157" i="1"/>
  <c r="Q1634" i="1"/>
  <c r="Q1636" i="1"/>
  <c r="Q1625" i="1"/>
  <c r="Q1637" i="1"/>
  <c r="Q1638" i="1"/>
  <c r="Q1640" i="1"/>
  <c r="Q1626" i="1"/>
  <c r="Q1642" i="1"/>
  <c r="Q1627" i="1"/>
  <c r="Q1645" i="1"/>
  <c r="Q1646" i="1"/>
  <c r="Q1623" i="1"/>
  <c r="Q1386" i="1"/>
  <c r="Q1393" i="1"/>
  <c r="Q1648" i="1"/>
  <c r="Q1656" i="1"/>
  <c r="Q1657" i="1"/>
  <c r="Q1658" i="1"/>
  <c r="Q305" i="1"/>
  <c r="Q2231" i="1"/>
  <c r="Q2225" i="1"/>
  <c r="Q306" i="1"/>
  <c r="Q1430" i="1"/>
  <c r="Q1178" i="1"/>
  <c r="Q851" i="1"/>
  <c r="Q1036" i="1"/>
  <c r="Q1669" i="1"/>
  <c r="Q1670" i="1"/>
  <c r="Q1130" i="1"/>
  <c r="Q1119" i="1"/>
  <c r="Q1500" i="1"/>
  <c r="Q1671" i="1"/>
  <c r="Q1208" i="1"/>
  <c r="Q658" i="1"/>
  <c r="Q1278" i="1"/>
  <c r="Q1315" i="1"/>
  <c r="Q1332" i="1"/>
  <c r="Q1108" i="1"/>
  <c r="Q1350" i="1"/>
  <c r="Q1369" i="1"/>
  <c r="Q1380" i="1"/>
  <c r="Q1387" i="1"/>
  <c r="Q1261" i="1"/>
  <c r="Q1289" i="1"/>
  <c r="Q1411" i="1"/>
  <c r="Q1522" i="1"/>
  <c r="Q1534" i="1"/>
  <c r="Q1428" i="1"/>
  <c r="Q1672" i="1"/>
  <c r="Q1431" i="1"/>
  <c r="Q1452" i="1"/>
  <c r="Q1509" i="1"/>
  <c r="Q1476" i="1"/>
  <c r="Q310" i="1"/>
  <c r="Q1079" i="1"/>
  <c r="Q1148" i="1"/>
  <c r="Q1759" i="1"/>
  <c r="Q1677" i="1"/>
  <c r="Q516" i="1"/>
  <c r="Q319" i="1"/>
  <c r="Q616" i="1"/>
  <c r="Q543" i="1"/>
  <c r="Q801" i="1"/>
  <c r="Q764" i="1"/>
  <c r="Q780" i="1"/>
  <c r="Q785" i="1"/>
  <c r="Q1680" i="1"/>
  <c r="Q1681" i="1"/>
  <c r="Q1924" i="1"/>
  <c r="Q1925" i="1"/>
  <c r="Q1926" i="1"/>
  <c r="Q1682" i="1"/>
  <c r="Q1037" i="1"/>
  <c r="Q316" i="1"/>
  <c r="Q1102" i="1"/>
  <c r="Q1691" i="1"/>
  <c r="Q1692" i="1"/>
  <c r="Q317" i="1"/>
  <c r="Q318" i="1"/>
  <c r="Q1179" i="1"/>
  <c r="Q1197" i="1"/>
  <c r="Q1209" i="1"/>
  <c r="Q1217" i="1"/>
  <c r="Q1317" i="1"/>
  <c r="Q1322" i="1"/>
  <c r="Q1325" i="1"/>
  <c r="Q1328" i="1"/>
  <c r="Q1330" i="1"/>
  <c r="Q1316" i="1"/>
  <c r="Q1343" i="1"/>
  <c r="Q1262" i="1"/>
  <c r="Q1290" i="1"/>
  <c r="Q1412" i="1"/>
  <c r="Q1453" i="1"/>
  <c r="Q1510" i="1"/>
  <c r="Q1683" i="1"/>
  <c r="Q1684" i="1"/>
  <c r="Q1701" i="1"/>
  <c r="Q1693" i="1"/>
  <c r="Q1699" i="1"/>
  <c r="Q1694" i="1"/>
  <c r="Q1702" i="1"/>
  <c r="Q1700" i="1"/>
  <c r="Q1697" i="1"/>
  <c r="Q1698" i="1"/>
  <c r="Q1696" i="1"/>
  <c r="Q1695" i="1"/>
  <c r="Q1056" i="1"/>
  <c r="Q1606" i="1"/>
  <c r="Q1051" i="1"/>
  <c r="Q1777" i="1"/>
  <c r="Q1737" i="1"/>
  <c r="Q1728" i="1"/>
  <c r="Q1914" i="1"/>
  <c r="Q1915" i="1"/>
  <c r="Q2124" i="1"/>
  <c r="Q2125" i="1"/>
  <c r="Q2134" i="1"/>
  <c r="Q2135" i="1"/>
  <c r="Q2138" i="1"/>
  <c r="Q1052" i="1"/>
  <c r="Q1053" i="1"/>
  <c r="Q2177" i="1"/>
  <c r="Q2198" i="1"/>
  <c r="Q2199" i="1"/>
  <c r="Q2202" i="1"/>
  <c r="Q2203" i="1"/>
  <c r="Q2204" i="1"/>
  <c r="Q2205" i="1"/>
  <c r="Q2206" i="1"/>
  <c r="Q2207" i="1"/>
  <c r="Q2128" i="1"/>
  <c r="Q2132" i="1"/>
  <c r="Q1054" i="1"/>
  <c r="Q1304" i="1"/>
  <c r="Q2325" i="1"/>
  <c r="Q1055" i="1"/>
  <c r="Q2554" i="1"/>
  <c r="Q2555" i="1"/>
  <c r="Q2544" i="1"/>
  <c r="Q1373" i="1"/>
  <c r="Q1374" i="1"/>
  <c r="Q1375" i="1"/>
  <c r="Q1422" i="1"/>
  <c r="Q1423" i="1"/>
  <c r="Q1424" i="1"/>
  <c r="Q1057" i="1"/>
  <c r="Q1058" i="1"/>
  <c r="Q1059" i="1"/>
  <c r="Q1061" i="1"/>
  <c r="Q1062" i="1"/>
  <c r="Q1063" i="1"/>
  <c r="Q1753" i="1"/>
  <c r="Q1754" i="1"/>
  <c r="Q1755" i="1"/>
  <c r="Q1760" i="1"/>
  <c r="Q1761" i="1"/>
  <c r="Q1762" i="1"/>
  <c r="Q1763" i="1"/>
  <c r="Q1068" i="1"/>
  <c r="Q1770" i="1"/>
  <c r="Q1685" i="1"/>
  <c r="Q1076" i="1"/>
  <c r="Q1134" i="1"/>
  <c r="Q1182" i="1"/>
  <c r="Q1394" i="1"/>
  <c r="Q2926" i="1"/>
  <c r="Q1790" i="1"/>
  <c r="Q1793" i="1"/>
  <c r="Q1791" i="1"/>
  <c r="Q1097" i="1"/>
  <c r="Q1792" i="1"/>
  <c r="Q1789" i="1"/>
  <c r="Q580" i="1"/>
  <c r="Q581" i="1"/>
  <c r="Q1821" i="1"/>
  <c r="Q1822" i="1"/>
  <c r="Q1823" i="1"/>
  <c r="Q1824" i="1"/>
  <c r="Q1825" i="1"/>
  <c r="Q1115" i="1"/>
  <c r="Q1826" i="1"/>
  <c r="Q1827" i="1"/>
  <c r="Q1828" i="1"/>
  <c r="Q1829" i="1"/>
  <c r="Q1830" i="1"/>
  <c r="Q1831" i="1"/>
  <c r="Q1832" i="1"/>
  <c r="Q1833" i="1"/>
  <c r="Q1352" i="1"/>
  <c r="Q1353" i="1"/>
  <c r="Q1354" i="1"/>
  <c r="Q1355" i="1"/>
  <c r="Q1356" i="1"/>
  <c r="Q1357" i="1"/>
  <c r="Q1358" i="1"/>
  <c r="Q1359" i="1"/>
  <c r="Q1361" i="1"/>
  <c r="Q1360" i="1"/>
  <c r="Q1362" i="1"/>
  <c r="Q1363" i="1"/>
  <c r="Q781" i="1"/>
  <c r="Q1834" i="1"/>
  <c r="Q3280" i="1"/>
  <c r="Q2409" i="1"/>
  <c r="Q1927" i="1"/>
  <c r="Q583" i="1"/>
  <c r="Q584" i="1"/>
  <c r="Q585" i="1"/>
  <c r="Q586" i="1"/>
  <c r="Q587" i="1"/>
  <c r="Q588" i="1"/>
  <c r="Q589" i="1"/>
  <c r="Q2850" i="1"/>
  <c r="Q2851" i="1"/>
  <c r="Q2852" i="1"/>
  <c r="Q2918" i="1"/>
  <c r="Q2853" i="1"/>
  <c r="Q590" i="1"/>
  <c r="Q591" i="1"/>
  <c r="Q592" i="1"/>
  <c r="Q340" i="1"/>
  <c r="Q1649" i="1"/>
  <c r="Q1651" i="1"/>
  <c r="Q1653" i="1"/>
  <c r="Q1654" i="1"/>
  <c r="Q1655" i="1"/>
  <c r="Q2201" i="1"/>
  <c r="Q2208" i="1"/>
  <c r="Q2494" i="1"/>
  <c r="Q1039" i="1"/>
  <c r="Q2326" i="1"/>
  <c r="Q1382" i="1"/>
  <c r="Q1844" i="1"/>
  <c r="Q1845" i="1"/>
  <c r="Q1846" i="1"/>
  <c r="Q1847" i="1"/>
  <c r="Q1848" i="1"/>
  <c r="Q1849" i="1"/>
  <c r="Q1850" i="1"/>
  <c r="Q1851" i="1"/>
  <c r="Q1852" i="1"/>
  <c r="Q2854" i="1"/>
  <c r="Q2855" i="1"/>
  <c r="Q1853" i="1"/>
  <c r="Q1854" i="1"/>
  <c r="Q1855" i="1"/>
  <c r="Q1856" i="1"/>
  <c r="Q1857" i="1"/>
  <c r="Q1858" i="1"/>
  <c r="Q343" i="1"/>
  <c r="Q1041" i="1"/>
  <c r="Q1044" i="1"/>
  <c r="Q1124" i="1"/>
  <c r="Q1455" i="1"/>
  <c r="Q1457" i="1"/>
  <c r="Q1479" i="1"/>
  <c r="Q1125" i="1"/>
  <c r="Q1213" i="1"/>
  <c r="Q1456" i="1"/>
  <c r="Q1458" i="1"/>
  <c r="Q1145" i="1"/>
  <c r="Q2395" i="1"/>
  <c r="Q1862" i="1"/>
  <c r="Q1863" i="1"/>
  <c r="Q1864" i="1"/>
  <c r="Q1865" i="1"/>
  <c r="Q1088" i="1"/>
  <c r="Q1866" i="1"/>
  <c r="Q1867" i="1"/>
  <c r="Q1868" i="1"/>
  <c r="Q1869" i="1"/>
  <c r="Q1872" i="1"/>
  <c r="Q1873" i="1"/>
  <c r="Q1870" i="1"/>
  <c r="Q2840" i="1"/>
  <c r="Q1871" i="1"/>
  <c r="Q1874" i="1"/>
  <c r="Q1876" i="1"/>
  <c r="Q1877" i="1"/>
  <c r="Q1878" i="1"/>
  <c r="Q1879" i="1"/>
  <c r="Q1881" i="1"/>
  <c r="Q1882" i="1"/>
  <c r="Q1883" i="1"/>
  <c r="Q1884" i="1"/>
  <c r="Q1880" i="1"/>
  <c r="Q1885" i="1"/>
  <c r="Q1908" i="1"/>
  <c r="Q619" i="1"/>
  <c r="Q1891" i="1"/>
  <c r="Q1905" i="1"/>
  <c r="Q1892" i="1"/>
  <c r="Q1899" i="1"/>
  <c r="Q1900" i="1"/>
  <c r="Q1901" i="1"/>
  <c r="Q1893" i="1"/>
  <c r="Q1902" i="1"/>
  <c r="Q1894" i="1"/>
  <c r="Q1895" i="1"/>
  <c r="Q1896" i="1"/>
  <c r="Q2289" i="1"/>
  <c r="Q1907" i="1"/>
  <c r="Q1897" i="1"/>
  <c r="Q1903" i="1"/>
  <c r="Q1906" i="1"/>
  <c r="Q1898" i="1"/>
  <c r="Q2295" i="1"/>
  <c r="Q1904" i="1"/>
  <c r="Q3281" i="1"/>
  <c r="Q1729" i="1"/>
  <c r="Q1730" i="1"/>
  <c r="Q1731" i="1"/>
  <c r="Q1732" i="1"/>
  <c r="Q1733" i="1"/>
  <c r="Q1734" i="1"/>
  <c r="Q294" i="1"/>
  <c r="Q2196" i="1"/>
  <c r="Q2266" i="1"/>
  <c r="Q2267" i="1"/>
  <c r="Q2268" i="1"/>
  <c r="Q2269" i="1"/>
  <c r="Q2270" i="1"/>
  <c r="Q2271" i="1"/>
  <c r="Q2273" i="1"/>
  <c r="Q2272" i="1"/>
  <c r="Q1941" i="1"/>
  <c r="Q1942" i="1"/>
  <c r="Q368" i="1"/>
  <c r="Q1045" i="1"/>
  <c r="Q1074" i="1"/>
  <c r="Q1075" i="1"/>
  <c r="Q1135" i="1"/>
  <c r="Q1149" i="1"/>
  <c r="Q1211" i="1"/>
  <c r="Q1221" i="1"/>
  <c r="Q1306" i="1"/>
  <c r="Q1311" i="1"/>
  <c r="Q1371" i="1"/>
  <c r="Q1372" i="1"/>
  <c r="Q1383" i="1"/>
  <c r="Q1391" i="1"/>
  <c r="Q1515" i="1"/>
  <c r="Q1516" i="1"/>
  <c r="Q1150" i="1"/>
  <c r="Q1151" i="1"/>
  <c r="Q1384" i="1"/>
  <c r="Q1385" i="1"/>
  <c r="Q1666" i="1"/>
  <c r="Q1667" i="1"/>
  <c r="Q1668" i="1"/>
  <c r="Q594" i="1"/>
  <c r="Q648" i="1"/>
  <c r="Q729" i="1"/>
  <c r="Q818" i="1"/>
  <c r="Q597" i="1"/>
  <c r="Q699" i="1"/>
  <c r="Q748" i="1"/>
  <c r="Q711" i="1"/>
  <c r="Q295" i="1"/>
  <c r="Q1100" i="1"/>
  <c r="Q1204" i="1"/>
  <c r="Q1339" i="1"/>
  <c r="Q1447" i="1"/>
  <c r="Q1505" i="1"/>
  <c r="Q2039" i="1"/>
  <c r="Q1116" i="1"/>
  <c r="Q2025" i="1"/>
  <c r="Q2026" i="1"/>
  <c r="Q2027" i="1"/>
  <c r="Q1388" i="1"/>
  <c r="Q825" i="1"/>
  <c r="Q831" i="1"/>
  <c r="Q835" i="1"/>
  <c r="Q838" i="1"/>
  <c r="Q841" i="1"/>
  <c r="Q843" i="1"/>
  <c r="Q845" i="1"/>
  <c r="Q847" i="1"/>
  <c r="Q849" i="1"/>
  <c r="Q822" i="1"/>
  <c r="Q827" i="1"/>
  <c r="Q828" i="1"/>
  <c r="Q1389" i="1"/>
  <c r="Q2028" i="1"/>
  <c r="Q1049" i="1"/>
  <c r="Q2029" i="1"/>
  <c r="Q2030" i="1"/>
  <c r="Q2031" i="1"/>
  <c r="Q2032" i="1"/>
  <c r="Q2033" i="1"/>
  <c r="Q2034" i="1"/>
  <c r="Q2035" i="1"/>
  <c r="Q2036" i="1"/>
  <c r="Q2037" i="1"/>
  <c r="Q2038" i="1"/>
  <c r="Q371" i="1"/>
  <c r="Q731" i="1"/>
  <c r="Q370" i="1"/>
  <c r="Q4" i="1"/>
  <c r="Q1006" i="1"/>
  <c r="Q5" i="1"/>
  <c r="Q6" i="1"/>
  <c r="Q7" i="1"/>
  <c r="Q8" i="1"/>
  <c r="Q1007" i="1"/>
  <c r="Q9" i="1"/>
  <c r="Q1161" i="1"/>
  <c r="Q10" i="1"/>
  <c r="Q11" i="1"/>
  <c r="Q12" i="1"/>
  <c r="Q13" i="1"/>
  <c r="Q14" i="1"/>
  <c r="Q559" i="1"/>
  <c r="Q713" i="1"/>
  <c r="Q15" i="1"/>
  <c r="Q16" i="1"/>
  <c r="Q17" i="1"/>
  <c r="Q18" i="1"/>
  <c r="Q19" i="1"/>
  <c r="Q20" i="1"/>
  <c r="Q21" i="1"/>
  <c r="Q22" i="1"/>
  <c r="Q23" i="1"/>
  <c r="Q24" i="1"/>
  <c r="Q25" i="1"/>
  <c r="Q1443" i="1"/>
  <c r="Q1126" i="1"/>
  <c r="Q1156" i="1"/>
  <c r="Q706" i="1"/>
  <c r="Q1214" i="1"/>
  <c r="Q1215" i="1"/>
  <c r="Q1312" i="1"/>
  <c r="Q26" i="1"/>
  <c r="Q2556" i="1"/>
  <c r="Q2557" i="1"/>
  <c r="Q2577" i="1"/>
  <c r="Q2558" i="1"/>
  <c r="Q2559" i="1"/>
  <c r="Q2560" i="1"/>
  <c r="Q2561" i="1"/>
  <c r="Q2562" i="1"/>
  <c r="Q2574" i="1"/>
  <c r="Q2563" i="1"/>
  <c r="Q2564" i="1"/>
  <c r="Q2565" i="1"/>
  <c r="Q2573" i="1"/>
  <c r="Q2566" i="1"/>
  <c r="Q2567" i="1"/>
  <c r="Q2568" i="1"/>
  <c r="Q2569" i="1"/>
  <c r="Q27" i="1"/>
  <c r="Q532" i="1"/>
  <c r="Q549" i="1"/>
  <c r="Q552" i="1"/>
  <c r="Q555" i="1"/>
  <c r="Q560" i="1"/>
  <c r="Q633" i="1"/>
  <c r="Q28" i="1"/>
  <c r="Q680" i="1"/>
  <c r="Q683" i="1"/>
  <c r="Q686" i="1"/>
  <c r="Q714" i="1"/>
  <c r="Q790" i="1"/>
  <c r="Q807" i="1"/>
  <c r="Q810" i="1"/>
  <c r="Q813" i="1"/>
  <c r="Q1008" i="1"/>
  <c r="Q1009" i="1"/>
  <c r="Q29" i="1"/>
  <c r="Q30" i="1"/>
  <c r="Q31" i="1"/>
  <c r="Q32" i="1"/>
  <c r="Q33" i="1"/>
  <c r="Q34" i="1"/>
  <c r="Q35" i="1"/>
  <c r="Q1010" i="1"/>
  <c r="Q1011" i="1"/>
  <c r="Q533" i="1"/>
  <c r="Q534" i="1"/>
  <c r="Q550" i="1"/>
  <c r="Q551" i="1"/>
  <c r="Q553" i="1"/>
  <c r="Q554" i="1"/>
  <c r="Q556" i="1"/>
  <c r="Q557" i="1"/>
  <c r="Q561" i="1"/>
  <c r="Q562" i="1"/>
  <c r="Q36" i="1"/>
  <c r="Q37" i="1"/>
  <c r="Q634" i="1"/>
  <c r="Q635" i="1"/>
  <c r="Q38" i="1"/>
  <c r="Q39" i="1"/>
  <c r="Q681" i="1"/>
  <c r="Q682" i="1"/>
  <c r="Q684" i="1"/>
  <c r="Q685" i="1"/>
  <c r="Q687" i="1"/>
  <c r="Q688" i="1"/>
  <c r="Q715" i="1"/>
  <c r="Q716" i="1"/>
  <c r="Q791" i="1"/>
  <c r="Q792" i="1"/>
  <c r="Q808" i="1"/>
  <c r="Q809" i="1"/>
  <c r="Q811" i="1"/>
  <c r="Q812" i="1"/>
  <c r="Q814" i="1"/>
  <c r="Q815" i="1"/>
  <c r="Q40" i="1"/>
  <c r="Q41" i="1"/>
  <c r="Q1089" i="1"/>
  <c r="Q1090" i="1"/>
  <c r="Q1091" i="1"/>
  <c r="Q1092" i="1"/>
  <c r="Q1093" i="1"/>
  <c r="Q1094" i="1"/>
  <c r="Q1012" i="1"/>
  <c r="Q42" i="1"/>
  <c r="Q43" i="1"/>
  <c r="Q620" i="1"/>
  <c r="Q44" i="1"/>
  <c r="Q45" i="1"/>
  <c r="Q46" i="1"/>
  <c r="Q47" i="1"/>
  <c r="Q48" i="1"/>
  <c r="Q49" i="1"/>
  <c r="Q50" i="1"/>
  <c r="Q51" i="1"/>
  <c r="Q52" i="1"/>
  <c r="Q3285" i="1"/>
  <c r="Q1395" i="1"/>
  <c r="Q53" i="1"/>
  <c r="Q55" i="1"/>
  <c r="Q56" i="1"/>
  <c r="Q2151" i="1"/>
  <c r="Q2150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1098" i="1"/>
  <c r="Q1199" i="1"/>
  <c r="Q1337" i="1"/>
  <c r="Q1444" i="1"/>
  <c r="Q1501" i="1"/>
  <c r="Q71" i="1"/>
  <c r="Q2056" i="1"/>
  <c r="Q2053" i="1"/>
  <c r="Q2054" i="1"/>
  <c r="Q2055" i="1"/>
  <c r="Q2057" i="1"/>
  <c r="Q72" i="1"/>
  <c r="Q73" i="1"/>
  <c r="Q74" i="1"/>
  <c r="Q75" i="1"/>
  <c r="Q76" i="1"/>
  <c r="Q77" i="1"/>
  <c r="Q78" i="1"/>
  <c r="Q79" i="1"/>
  <c r="Q80" i="1"/>
  <c r="Q1013" i="1"/>
  <c r="Q1014" i="1"/>
  <c r="Q81" i="1"/>
  <c r="Q82" i="1"/>
  <c r="Q83" i="1"/>
  <c r="Q84" i="1"/>
  <c r="Q85" i="1"/>
  <c r="Q86" i="1"/>
  <c r="Q87" i="1"/>
  <c r="Q88" i="1"/>
  <c r="Q89" i="1"/>
  <c r="Q90" i="1"/>
  <c r="Q1249" i="1"/>
  <c r="Q1280" i="1"/>
  <c r="Q1396" i="1"/>
  <c r="Q91" i="1"/>
  <c r="Q1250" i="1"/>
  <c r="Q1281" i="1"/>
  <c r="Q1397" i="1"/>
  <c r="Q2348" i="1"/>
  <c r="Q2357" i="1"/>
  <c r="Q2349" i="1"/>
  <c r="Q2358" i="1"/>
  <c r="Q2350" i="1"/>
  <c r="Q2359" i="1"/>
  <c r="Q2351" i="1"/>
  <c r="Q2360" i="1"/>
  <c r="Q2352" i="1"/>
  <c r="Q2361" i="1"/>
  <c r="Q2353" i="1"/>
  <c r="Q2362" i="1"/>
  <c r="Q2366" i="1"/>
  <c r="Q92" i="1"/>
  <c r="Q773" i="1"/>
  <c r="Q774" i="1"/>
  <c r="Q93" i="1"/>
  <c r="Q775" i="1"/>
  <c r="Q94" i="1"/>
  <c r="Q95" i="1"/>
  <c r="Q1082" i="1"/>
  <c r="Q96" i="1"/>
  <c r="Q776" i="1"/>
  <c r="Q97" i="1"/>
  <c r="Q777" i="1"/>
  <c r="Q778" i="1"/>
  <c r="Q1552" i="1"/>
  <c r="Q1080" i="1"/>
  <c r="Q1152" i="1"/>
  <c r="Q1392" i="1"/>
  <c r="Q2264" i="1"/>
  <c r="Q2265" i="1"/>
  <c r="Q782" i="1"/>
  <c r="Q98" i="1"/>
  <c r="Q99" i="1"/>
  <c r="Q100" i="1"/>
  <c r="Q101" i="1"/>
  <c r="Q1015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3282" i="1"/>
  <c r="Q116" i="1"/>
  <c r="Q1162" i="1"/>
  <c r="Q2178" i="1"/>
  <c r="Q2186" i="1"/>
  <c r="Q1005" i="1"/>
  <c r="Q117" i="1"/>
  <c r="Q2156" i="1"/>
  <c r="Q2164" i="1"/>
  <c r="Q2155" i="1"/>
  <c r="Q2154" i="1"/>
  <c r="Q2145" i="1"/>
  <c r="Q2152" i="1"/>
  <c r="Q2146" i="1"/>
  <c r="Q2147" i="1"/>
  <c r="Q2163" i="1"/>
  <c r="Q2162" i="1"/>
  <c r="Q2159" i="1"/>
  <c r="Q2148" i="1"/>
  <c r="Q629" i="1"/>
  <c r="Q630" i="1"/>
  <c r="Q118" i="1"/>
  <c r="Q779" i="1"/>
  <c r="Q119" i="1"/>
  <c r="Q120" i="1"/>
  <c r="Q121" i="1"/>
  <c r="Q1251" i="1"/>
  <c r="Q1398" i="1"/>
  <c r="Q1333" i="1"/>
  <c r="Q1335" i="1"/>
  <c r="Q1016" i="1"/>
  <c r="Q1017" i="1"/>
  <c r="Q1018" i="1"/>
  <c r="Q1117" i="1"/>
  <c r="Q1142" i="1"/>
  <c r="Q1195" i="1"/>
  <c r="Q1252" i="1"/>
  <c r="Q122" i="1"/>
  <c r="Q1282" i="1"/>
  <c r="Q123" i="1"/>
  <c r="Q2570" i="1"/>
  <c r="Q2589" i="1"/>
  <c r="Q2592" i="1"/>
  <c r="Q1346" i="1"/>
  <c r="Q2676" i="1"/>
  <c r="Q2678" i="1"/>
  <c r="Q1399" i="1"/>
  <c r="Q1118" i="1"/>
  <c r="Q1143" i="1"/>
  <c r="Q1218" i="1"/>
  <c r="Q1127" i="1"/>
  <c r="Q1200" i="1"/>
  <c r="Q1445" i="1"/>
  <c r="Q1502" i="1"/>
  <c r="Q1309" i="1"/>
  <c r="Q1347" i="1"/>
  <c r="Q1348" i="1"/>
  <c r="Q1498" i="1"/>
  <c r="Q1136" i="1"/>
  <c r="Q1367" i="1"/>
  <c r="Q1440" i="1"/>
  <c r="Q1462" i="1"/>
  <c r="Q1463" i="1"/>
  <c r="Q1503" i="1"/>
  <c r="Q124" i="1"/>
  <c r="Q125" i="1"/>
  <c r="Q631" i="1"/>
  <c r="Q622" i="1"/>
  <c r="Q377" i="1"/>
  <c r="Q127" i="1"/>
  <c r="Q518" i="1"/>
  <c r="Q524" i="1"/>
  <c r="Q563" i="1"/>
  <c r="Q595" i="1"/>
  <c r="Q609" i="1"/>
  <c r="Q746" i="1"/>
  <c r="Q759" i="1"/>
  <c r="Q1158" i="1"/>
  <c r="Q1266" i="1"/>
  <c r="Q1294" i="1"/>
  <c r="Q1310" i="1"/>
  <c r="Q1349" i="1"/>
  <c r="Q1417" i="1"/>
  <c r="Q1019" i="1"/>
  <c r="Q128" i="1"/>
  <c r="Q129" i="1"/>
  <c r="Q130" i="1"/>
  <c r="Q131" i="1"/>
  <c r="Q132" i="1"/>
  <c r="Q133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37" i="1"/>
  <c r="Q138" i="1"/>
  <c r="Q139" i="1"/>
  <c r="Q2210" i="1"/>
  <c r="Q2237" i="1"/>
  <c r="Q2240" i="1"/>
  <c r="Q2238" i="1"/>
  <c r="Q2239" i="1"/>
  <c r="Q2211" i="1"/>
  <c r="Q2396" i="1"/>
  <c r="Q2397" i="1"/>
  <c r="Q2257" i="1"/>
  <c r="Q2252" i="1"/>
  <c r="Q2253" i="1"/>
  <c r="Q2254" i="1"/>
  <c r="Q2398" i="1"/>
  <c r="Q1038" i="1"/>
  <c r="Q2180" i="1"/>
  <c r="Q2183" i="1"/>
  <c r="Q2179" i="1"/>
  <c r="Q2184" i="1"/>
  <c r="Q2185" i="1"/>
  <c r="Q2187" i="1"/>
  <c r="Q2189" i="1"/>
  <c r="Q2188" i="1"/>
  <c r="Q2190" i="1"/>
  <c r="Q2191" i="1"/>
  <c r="Q2193" i="1"/>
  <c r="Q2194" i="1"/>
  <c r="Q1141" i="1"/>
  <c r="Q1181" i="1"/>
  <c r="Q2323" i="1"/>
  <c r="Q2399" i="1"/>
  <c r="Q2400" i="1"/>
  <c r="Q2262" i="1"/>
  <c r="Q2212" i="1"/>
  <c r="Q2213" i="1"/>
  <c r="Q2248" i="1"/>
  <c r="Q2214" i="1"/>
  <c r="Q2407" i="1"/>
  <c r="Q2408" i="1"/>
  <c r="Q2215" i="1"/>
  <c r="Q2258" i="1"/>
  <c r="Q2216" i="1"/>
  <c r="Q2217" i="1"/>
  <c r="Q2259" i="1"/>
  <c r="Q2218" i="1"/>
  <c r="Q2242" i="1"/>
  <c r="Q2219" i="1"/>
  <c r="Q660" i="1"/>
  <c r="Q661" i="1"/>
  <c r="Q662" i="1"/>
  <c r="Q663" i="1"/>
  <c r="Q664" i="1"/>
  <c r="Q665" i="1"/>
  <c r="Q666" i="1"/>
  <c r="Q667" i="1"/>
  <c r="Q668" i="1"/>
  <c r="Q623" i="1"/>
  <c r="Q1020" i="1"/>
  <c r="Q147" i="1"/>
  <c r="Q148" i="1"/>
  <c r="Q535" i="1"/>
  <c r="Q1163" i="1"/>
  <c r="Q636" i="1"/>
  <c r="Q637" i="1"/>
  <c r="Q717" i="1"/>
  <c r="Q718" i="1"/>
  <c r="Q793" i="1"/>
  <c r="Q1465" i="1"/>
  <c r="Q149" i="1"/>
  <c r="Q150" i="1"/>
  <c r="Q2263" i="1"/>
  <c r="Q669" i="1"/>
  <c r="Q670" i="1"/>
  <c r="Q671" i="1"/>
  <c r="Q672" i="1"/>
  <c r="Q673" i="1"/>
  <c r="Q674" i="1"/>
  <c r="Q675" i="1"/>
  <c r="Q676" i="1"/>
  <c r="Q677" i="1"/>
  <c r="Q158" i="1"/>
  <c r="Q159" i="1"/>
  <c r="Q160" i="1"/>
  <c r="Q1842" i="1"/>
  <c r="Q161" i="1"/>
  <c r="Q614" i="1"/>
  <c r="Q162" i="1"/>
  <c r="Q624" i="1"/>
  <c r="Q564" i="1"/>
  <c r="Q163" i="1"/>
  <c r="Q164" i="1"/>
  <c r="Q1253" i="1"/>
  <c r="Q1283" i="1"/>
  <c r="Q165" i="1"/>
  <c r="Q166" i="1"/>
  <c r="Q536" i="1"/>
  <c r="Q794" i="1"/>
  <c r="Q1400" i="1"/>
  <c r="Q167" i="1"/>
  <c r="Q1517" i="1"/>
  <c r="Q690" i="1"/>
  <c r="Q691" i="1"/>
  <c r="Q692" i="1"/>
  <c r="Q693" i="1"/>
  <c r="Q694" i="1"/>
  <c r="Q695" i="1"/>
  <c r="Q696" i="1"/>
  <c r="Q697" i="1"/>
  <c r="Q168" i="1"/>
  <c r="Q169" i="1"/>
  <c r="Q170" i="1"/>
  <c r="Q548" i="1"/>
  <c r="Q652" i="1"/>
  <c r="Q734" i="1"/>
  <c r="Q806" i="1"/>
  <c r="Q698" i="1"/>
  <c r="Q1970" i="1"/>
  <c r="Q1799" i="1"/>
  <c r="Q1800" i="1"/>
  <c r="Q1801" i="1"/>
  <c r="Q1802" i="1"/>
  <c r="Q1807" i="1"/>
  <c r="Q1809" i="1"/>
  <c r="Q1808" i="1"/>
  <c r="Q1803" i="1"/>
  <c r="Q1811" i="1"/>
  <c r="Q1804" i="1"/>
  <c r="Q1805" i="1"/>
  <c r="Q1815" i="1"/>
  <c r="Q1806" i="1"/>
  <c r="Q1810" i="1"/>
  <c r="Q1812" i="1"/>
  <c r="Q1813" i="1"/>
  <c r="Q1814" i="1"/>
  <c r="Q1928" i="1"/>
  <c r="Q1937" i="1"/>
  <c r="Q1971" i="1"/>
  <c r="Q2109" i="1"/>
  <c r="Q2110" i="1"/>
  <c r="Q2111" i="1"/>
  <c r="Q2112" i="1"/>
  <c r="Q2113" i="1"/>
  <c r="Q2114" i="1"/>
  <c r="Q2115" i="1"/>
  <c r="Q2116" i="1"/>
  <c r="Q2117" i="1"/>
  <c r="Q2118" i="1"/>
  <c r="Q3295" i="1"/>
  <c r="Q3296" i="1"/>
  <c r="Q3297" i="1"/>
  <c r="Q3298" i="1"/>
  <c r="Q3299" i="1"/>
  <c r="Q3300" i="1"/>
  <c r="Q3301" i="1"/>
  <c r="Q3302" i="1"/>
  <c r="Q3303" i="1"/>
  <c r="Q3304" i="1"/>
  <c r="Q2016" i="1"/>
  <c r="Q2017" i="1"/>
  <c r="Q2018" i="1"/>
  <c r="Q2019" i="1"/>
  <c r="Q2020" i="1"/>
  <c r="Q2501" i="1"/>
  <c r="Q2502" i="1"/>
  <c r="Q2503" i="1"/>
  <c r="Q2504" i="1"/>
  <c r="Q2505" i="1"/>
  <c r="Q1004" i="1"/>
  <c r="Q1043" i="1"/>
  <c r="Q530" i="1"/>
  <c r="Q547" i="1"/>
  <c r="Q1072" i="1"/>
  <c r="Q1110" i="1"/>
  <c r="Q608" i="1"/>
  <c r="Q625" i="1"/>
  <c r="Q1269" i="1"/>
  <c r="Q1364" i="1"/>
  <c r="Q1420" i="1"/>
  <c r="Q757" i="1"/>
  <c r="Q1438" i="1"/>
  <c r="Q789" i="1"/>
  <c r="Q805" i="1"/>
  <c r="Q1529" i="1"/>
  <c r="Q2255" i="1"/>
  <c r="Q2406" i="1"/>
  <c r="Q821" i="1"/>
  <c r="Q823" i="1"/>
  <c r="Q829" i="1"/>
  <c r="Q833" i="1"/>
  <c r="Q836" i="1"/>
  <c r="Q839" i="1"/>
  <c r="Q1137" i="1"/>
  <c r="Q1222" i="1"/>
  <c r="Q422" i="1"/>
  <c r="Q1003" i="1"/>
  <c r="Q1069" i="1"/>
  <c r="Q1159" i="1"/>
  <c r="Q1198" i="1"/>
  <c r="Q1499" i="1"/>
  <c r="Q3306" i="1"/>
  <c r="Q3307" i="1"/>
  <c r="Q3308" i="1"/>
  <c r="Q3309" i="1"/>
  <c r="Q3310" i="1"/>
  <c r="Q3311" i="1"/>
  <c r="Q3312" i="1"/>
  <c r="Q3313" i="1"/>
  <c r="Q1160" i="1"/>
  <c r="Q1376" i="1"/>
  <c r="Q1083" i="1"/>
  <c r="Q171" i="1"/>
  <c r="Q1021" i="1"/>
  <c r="Q172" i="1"/>
  <c r="Q173" i="1"/>
  <c r="Q174" i="1"/>
  <c r="Q175" i="1"/>
  <c r="Q176" i="1"/>
  <c r="Q537" i="1"/>
  <c r="Q1164" i="1"/>
  <c r="Q638" i="1"/>
  <c r="Q719" i="1"/>
  <c r="Q795" i="1"/>
  <c r="Q1466" i="1"/>
  <c r="Q177" i="1"/>
  <c r="Q1022" i="1"/>
  <c r="Q565" i="1"/>
  <c r="Q178" i="1"/>
  <c r="Q179" i="1"/>
  <c r="Q2021" i="1"/>
  <c r="Q180" i="1"/>
  <c r="Q181" i="1"/>
  <c r="Q182" i="1"/>
  <c r="Q423" i="1"/>
  <c r="Q578" i="1"/>
  <c r="Q1187" i="1"/>
  <c r="Q651" i="1"/>
  <c r="Q2250" i="1"/>
  <c r="Q733" i="1"/>
  <c r="Q1553" i="1"/>
  <c r="Q1765" i="1"/>
  <c r="Q1774" i="1"/>
  <c r="Q2530" i="1"/>
  <c r="Q183" i="1"/>
  <c r="Q184" i="1"/>
  <c r="Q1597" i="1"/>
  <c r="Q1598" i="1"/>
  <c r="Q1599" i="1"/>
  <c r="Q1605" i="1"/>
  <c r="Q2487" i="1"/>
  <c r="Q1931" i="1"/>
  <c r="Q2457" i="1"/>
  <c r="Q566" i="1"/>
  <c r="Q2488" i="1"/>
  <c r="Q185" i="1"/>
  <c r="Q639" i="1"/>
  <c r="Q720" i="1"/>
  <c r="Q640" i="1"/>
  <c r="Q2243" i="1"/>
  <c r="Q186" i="1"/>
  <c r="Q187" i="1"/>
  <c r="Q721" i="1"/>
  <c r="Q1860" i="1"/>
  <c r="Q1861" i="1"/>
  <c r="Q188" i="1"/>
  <c r="Q704" i="1"/>
  <c r="Q189" i="1"/>
  <c r="Q1023" i="1"/>
  <c r="Q190" i="1"/>
  <c r="Q1099" i="1"/>
  <c r="Q191" i="1"/>
  <c r="Q192" i="1"/>
  <c r="Q1201" i="1"/>
  <c r="Q1254" i="1"/>
  <c r="Q193" i="1"/>
  <c r="Q1338" i="1"/>
  <c r="Q194" i="1"/>
  <c r="Q1401" i="1"/>
  <c r="Q1446" i="1"/>
  <c r="Q195" i="1"/>
  <c r="Q196" i="1"/>
  <c r="Q197" i="1"/>
  <c r="Q198" i="1"/>
  <c r="Q1504" i="1"/>
  <c r="Q199" i="1"/>
  <c r="Q1530" i="1"/>
  <c r="Q200" i="1"/>
  <c r="Q1024" i="1"/>
  <c r="Q2499" i="1"/>
  <c r="Q538" i="1"/>
  <c r="Q201" i="1"/>
  <c r="Q596" i="1"/>
  <c r="Q2500" i="1"/>
  <c r="Q202" i="1"/>
  <c r="Q747" i="1"/>
  <c r="Q796" i="1"/>
  <c r="Q705" i="1"/>
  <c r="Q203" i="1"/>
  <c r="Q204" i="1"/>
  <c r="Q1025" i="1"/>
  <c r="Q539" i="1"/>
  <c r="Q641" i="1"/>
  <c r="Q722" i="1"/>
  <c r="Q797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1202" i="1"/>
  <c r="Q1203" i="1"/>
  <c r="Q219" i="1"/>
  <c r="Q220" i="1"/>
  <c r="Q221" i="1"/>
  <c r="Q222" i="1"/>
  <c r="Q1165" i="1"/>
  <c r="Q1166" i="1"/>
  <c r="Q1167" i="1"/>
  <c r="Q1467" i="1"/>
  <c r="Q223" i="1"/>
  <c r="Q2149" i="1"/>
  <c r="Q2509" i="1"/>
  <c r="Q2510" i="1"/>
  <c r="Q2525" i="1"/>
  <c r="Q2524" i="1"/>
  <c r="Q2520" i="1"/>
  <c r="Q2526" i="1"/>
  <c r="Q2528" i="1"/>
  <c r="Q2529" i="1"/>
  <c r="Q2513" i="1"/>
  <c r="Q2514" i="1"/>
  <c r="Q2515" i="1"/>
  <c r="Q2516" i="1"/>
  <c r="Q2518" i="1"/>
  <c r="Q2519" i="1"/>
  <c r="Q2531" i="1"/>
  <c r="Q2532" i="1"/>
  <c r="Q2533" i="1"/>
  <c r="Q2545" i="1"/>
  <c r="Q2552" i="1"/>
  <c r="Q2553" i="1"/>
  <c r="Q2534" i="1"/>
  <c r="Q2546" i="1"/>
  <c r="Q2547" i="1"/>
  <c r="Q2551" i="1"/>
  <c r="Q2535" i="1"/>
  <c r="Q2548" i="1"/>
  <c r="Q2536" i="1"/>
  <c r="Q2537" i="1"/>
  <c r="Q2538" i="1"/>
  <c r="Q2549" i="1"/>
  <c r="Q2539" i="1"/>
  <c r="Q2540" i="1"/>
  <c r="Q2550" i="1"/>
  <c r="Q710" i="1"/>
  <c r="Q2571" i="1"/>
  <c r="Q2572" i="1"/>
  <c r="Q1026" i="1"/>
  <c r="Q1027" i="1"/>
  <c r="Q540" i="1"/>
  <c r="Q1168" i="1"/>
  <c r="Q225" i="1"/>
  <c r="Q798" i="1"/>
  <c r="Q1468" i="1"/>
  <c r="Q226" i="1"/>
  <c r="Q227" i="1"/>
  <c r="Q228" i="1"/>
  <c r="Q229" i="1"/>
  <c r="Q230" i="1"/>
  <c r="Q231" i="1"/>
  <c r="Q712" i="1"/>
  <c r="Q1661" i="1"/>
  <c r="Q2274" i="1"/>
  <c r="Q2275" i="1"/>
  <c r="Q2314" i="1"/>
  <c r="Q2315" i="1"/>
  <c r="Q2316" i="1"/>
  <c r="Q2317" i="1"/>
  <c r="Q2318" i="1"/>
  <c r="Q2319" i="1"/>
  <c r="Q2652" i="1"/>
  <c r="Q2653" i="1"/>
  <c r="Q2718" i="1"/>
  <c r="Q2719" i="1"/>
  <c r="Q2713" i="1"/>
  <c r="Q2715" i="1"/>
  <c r="Q2716" i="1"/>
  <c r="Q2720" i="1"/>
  <c r="Q2712" i="1"/>
  <c r="Q2714" i="1"/>
  <c r="Q2717" i="1"/>
  <c r="Q2657" i="1"/>
  <c r="Q2656" i="1"/>
  <c r="Q2655" i="1"/>
  <c r="Q2658" i="1"/>
  <c r="Q2659" i="1"/>
  <c r="Q1028" i="1"/>
  <c r="Q232" i="1"/>
  <c r="Q233" i="1"/>
  <c r="Q2651" i="1"/>
  <c r="Q234" i="1"/>
  <c r="Q1029" i="1"/>
  <c r="Q235" i="1"/>
  <c r="Q236" i="1"/>
  <c r="Q2650" i="1"/>
  <c r="Q237" i="1"/>
  <c r="Q567" i="1"/>
  <c r="Q642" i="1"/>
  <c r="Q723" i="1"/>
  <c r="Q541" i="1"/>
  <c r="Q1169" i="1"/>
  <c r="Q238" i="1"/>
  <c r="Q643" i="1"/>
  <c r="Q724" i="1"/>
  <c r="Q799" i="1"/>
  <c r="Q1469" i="1"/>
  <c r="Q2679" i="1"/>
  <c r="Q240" i="1"/>
  <c r="Q241" i="1"/>
  <c r="Q242" i="1"/>
  <c r="Q1084" i="1"/>
  <c r="Q243" i="1"/>
  <c r="Q244" i="1"/>
  <c r="Q245" i="1"/>
  <c r="Q2680" i="1"/>
  <c r="Q2688" i="1"/>
  <c r="Q2687" i="1"/>
  <c r="Q2689" i="1"/>
  <c r="Q2692" i="1"/>
  <c r="Q2681" i="1"/>
  <c r="Q2682" i="1"/>
  <c r="Q2683" i="1"/>
  <c r="Q2684" i="1"/>
  <c r="Q2685" i="1"/>
  <c r="Q2686" i="1"/>
  <c r="Q2691" i="1"/>
  <c r="Q1170" i="1"/>
  <c r="Q1171" i="1"/>
  <c r="Q1172" i="1"/>
  <c r="Q1173" i="1"/>
  <c r="Q1174" i="1"/>
  <c r="Q1494" i="1"/>
  <c r="Q1495" i="1"/>
  <c r="Q1531" i="1"/>
  <c r="Q1487" i="1"/>
  <c r="Q1488" i="1"/>
  <c r="Q246" i="1"/>
  <c r="Q1402" i="1"/>
  <c r="Q1403" i="1"/>
  <c r="Q1404" i="1"/>
  <c r="Q832" i="1"/>
  <c r="Q542" i="1"/>
  <c r="Q1216" i="1"/>
  <c r="Q644" i="1"/>
  <c r="Q1255" i="1"/>
  <c r="Q1284" i="1"/>
  <c r="Q1302" i="1"/>
  <c r="Q725" i="1"/>
  <c r="Q1405" i="1"/>
  <c r="Q800" i="1"/>
  <c r="Q1518" i="1"/>
  <c r="Q738" i="1"/>
  <c r="Q247" i="1"/>
  <c r="Q248" i="1"/>
  <c r="Q2706" i="1"/>
  <c r="Q2707" i="1"/>
  <c r="Q249" i="1"/>
  <c r="Q250" i="1"/>
  <c r="Q251" i="1"/>
  <c r="Q252" i="1"/>
  <c r="Q253" i="1"/>
  <c r="Q254" i="1"/>
  <c r="Q255" i="1"/>
  <c r="Q256" i="1"/>
  <c r="Q257" i="1"/>
  <c r="Q258" i="1"/>
  <c r="Q2708" i="1"/>
  <c r="Q259" i="1"/>
  <c r="Q260" i="1"/>
  <c r="Q2709" i="1"/>
  <c r="Q1030" i="1"/>
  <c r="Q645" i="1"/>
  <c r="Q726" i="1"/>
  <c r="Q739" i="1"/>
  <c r="Q740" i="1"/>
  <c r="Q741" i="1"/>
  <c r="Q742" i="1"/>
  <c r="Q262" i="1"/>
  <c r="Q263" i="1"/>
  <c r="Q1470" i="1"/>
  <c r="Q264" i="1"/>
  <c r="Q1175" i="1"/>
  <c r="Q1188" i="1"/>
  <c r="Q1189" i="1"/>
  <c r="Q2721" i="1"/>
  <c r="Q1190" i="1"/>
  <c r="Q1191" i="1"/>
  <c r="Q1192" i="1"/>
  <c r="Q1193" i="1"/>
  <c r="Q1194" i="1"/>
  <c r="Q1471" i="1"/>
  <c r="Q1483" i="1"/>
  <c r="Q1484" i="1"/>
  <c r="Q2722" i="1"/>
  <c r="Q1489" i="1"/>
  <c r="Q1490" i="1"/>
  <c r="Q1492" i="1"/>
  <c r="Q1496" i="1"/>
  <c r="Q1497" i="1"/>
  <c r="Q2726" i="1"/>
  <c r="Q2724" i="1"/>
  <c r="Q2723" i="1"/>
  <c r="Q2725" i="1"/>
  <c r="Q265" i="1"/>
  <c r="Q2107" i="1"/>
  <c r="Q2740" i="1"/>
  <c r="Q2741" i="1"/>
  <c r="Q1103" i="1"/>
  <c r="Q2742" i="1"/>
  <c r="Q2744" i="1"/>
  <c r="Q1271" i="1"/>
  <c r="Q2746" i="1"/>
  <c r="Q2747" i="1"/>
  <c r="Q2748" i="1"/>
  <c r="Q2750" i="1"/>
  <c r="Q2751" i="1"/>
  <c r="Q2752" i="1"/>
  <c r="Q745" i="1"/>
  <c r="Q2764" i="1"/>
  <c r="Q2762" i="1"/>
  <c r="Q2765" i="1"/>
  <c r="Q2763" i="1"/>
  <c r="Q763" i="1"/>
  <c r="Q2806" i="1"/>
  <c r="Q2452" i="1"/>
  <c r="Q2453" i="1"/>
  <c r="Q2816" i="1"/>
  <c r="Q2817" i="1"/>
  <c r="Q2807" i="1"/>
  <c r="Q2808" i="1"/>
  <c r="Q2818" i="1"/>
  <c r="Q2820" i="1"/>
  <c r="Q2822" i="1"/>
  <c r="Q2824" i="1"/>
  <c r="Q2813" i="1"/>
  <c r="Q2814" i="1"/>
  <c r="Q2828" i="1"/>
  <c r="Q2830" i="1"/>
  <c r="Q2832" i="1"/>
  <c r="Q2834" i="1"/>
  <c r="Q2826" i="1"/>
  <c r="Q2815" i="1"/>
  <c r="Q2819" i="1"/>
  <c r="Q2821" i="1"/>
  <c r="Q2823" i="1"/>
  <c r="Q2825" i="1"/>
  <c r="Q2809" i="1"/>
  <c r="Q2810" i="1"/>
  <c r="Q2836" i="1"/>
  <c r="Q2837" i="1"/>
  <c r="Q2838" i="1"/>
  <c r="Q2839" i="1"/>
  <c r="Q2811" i="1"/>
  <c r="Q2827" i="1"/>
  <c r="Q2829" i="1"/>
  <c r="Q2831" i="1"/>
  <c r="Q2833" i="1"/>
  <c r="Q2835" i="1"/>
  <c r="Q2812" i="1"/>
  <c r="Q1031" i="1"/>
  <c r="Q266" i="1"/>
  <c r="Q1114" i="1"/>
  <c r="Q267" i="1"/>
  <c r="Q1085" i="1"/>
  <c r="Q268" i="1"/>
  <c r="Q2965" i="1"/>
  <c r="Q2966" i="1"/>
  <c r="Q2877" i="1"/>
  <c r="Q2878" i="1"/>
  <c r="Q1678" i="1"/>
  <c r="Q2880" i="1"/>
  <c r="Q1679" i="1"/>
  <c r="Q2882" i="1"/>
  <c r="Q2874" i="1"/>
  <c r="Q2884" i="1"/>
  <c r="Q2883" i="1"/>
  <c r="Q1703" i="1"/>
  <c r="Q2885" i="1"/>
  <c r="Q2886" i="1"/>
  <c r="Q2887" i="1"/>
  <c r="Q2927" i="1"/>
  <c r="Q2935" i="1"/>
  <c r="Q2932" i="1"/>
  <c r="Q2936" i="1"/>
  <c r="Q2957" i="1"/>
  <c r="Q2941" i="1"/>
  <c r="Q2942" i="1"/>
  <c r="Q2943" i="1"/>
  <c r="Q2944" i="1"/>
  <c r="Q2939" i="1"/>
  <c r="Q2953" i="1"/>
  <c r="Q1433" i="1"/>
  <c r="Q1434" i="1"/>
  <c r="Q1435" i="1"/>
  <c r="Q1436" i="1"/>
  <c r="Q2923" i="1"/>
  <c r="Q653" i="1"/>
  <c r="Q1441" i="1"/>
  <c r="Q1442" i="1"/>
  <c r="Q279" i="1"/>
  <c r="Q1086" i="1"/>
  <c r="Q1087" i="1"/>
  <c r="Q280" i="1"/>
  <c r="Q281" i="1"/>
  <c r="Q282" i="1"/>
  <c r="Q283" i="1"/>
  <c r="Q284" i="1"/>
  <c r="Q2986" i="1"/>
  <c r="Q1032" i="1"/>
  <c r="Q766" i="1"/>
  <c r="Q767" i="1"/>
  <c r="Q768" i="1"/>
  <c r="Q769" i="1"/>
  <c r="Q770" i="1"/>
  <c r="Q771" i="1"/>
  <c r="Q772" i="1"/>
  <c r="Q568" i="1"/>
  <c r="Q569" i="1"/>
  <c r="Q285" i="1"/>
  <c r="Q646" i="1"/>
  <c r="Q727" i="1"/>
  <c r="Q647" i="1"/>
  <c r="Q728" i="1"/>
  <c r="Q2197" i="1"/>
  <c r="Q2200" i="1"/>
  <c r="Q286" i="1"/>
  <c r="Q1256" i="1"/>
  <c r="Q1285" i="1"/>
  <c r="Q1303" i="1"/>
  <c r="Q1406" i="1"/>
  <c r="Q1519" i="1"/>
  <c r="Q1532" i="1"/>
  <c r="Q3070" i="1"/>
  <c r="Q3071" i="1"/>
  <c r="Q3072" i="1"/>
  <c r="Q3073" i="1"/>
  <c r="Q1050" i="1"/>
  <c r="Q3075" i="1"/>
  <c r="Q3091" i="1"/>
  <c r="Q3103" i="1"/>
  <c r="Q3104" i="1"/>
  <c r="Q3105" i="1"/>
  <c r="Q3106" i="1"/>
  <c r="Q3111" i="1"/>
  <c r="Q3069" i="1"/>
  <c r="Q3117" i="1"/>
  <c r="Q3126" i="1"/>
  <c r="Q3125" i="1"/>
  <c r="Q3127" i="1"/>
  <c r="Q1033" i="1"/>
  <c r="Q1176" i="1"/>
  <c r="Q558" i="1"/>
  <c r="Q816" i="1"/>
  <c r="Q1219" i="1"/>
  <c r="Q1279" i="1"/>
  <c r="Q3261" i="1"/>
  <c r="Q3262" i="1"/>
  <c r="Q1472" i="1"/>
  <c r="Q654" i="1"/>
  <c r="Q735" i="1"/>
  <c r="Q3146" i="1"/>
  <c r="Q3160" i="1"/>
  <c r="Q3161" i="1"/>
  <c r="Q3162" i="1"/>
  <c r="Q3163" i="1"/>
  <c r="Q3164" i="1"/>
  <c r="Q3165" i="1"/>
  <c r="Q3166" i="1"/>
  <c r="Q3168" i="1"/>
  <c r="Q3170" i="1"/>
  <c r="Q3169" i="1"/>
  <c r="Q3172" i="1"/>
  <c r="Q3174" i="1"/>
  <c r="Q3173" i="1"/>
  <c r="Q3176" i="1"/>
  <c r="Q3177" i="1"/>
  <c r="Q3178" i="1"/>
  <c r="Q3183" i="1"/>
  <c r="Q3184" i="1"/>
  <c r="Q3167" i="1"/>
  <c r="Q3187" i="1"/>
  <c r="Q3171" i="1"/>
  <c r="Q3175" i="1"/>
  <c r="Q3189" i="1"/>
  <c r="Q3191" i="1"/>
  <c r="Q3192" i="1"/>
  <c r="Q3188" i="1"/>
  <c r="Q3179" i="1"/>
  <c r="Q3193" i="1"/>
  <c r="Q3195" i="1"/>
  <c r="Q3181" i="1"/>
  <c r="Q3182" i="1"/>
  <c r="Q3197" i="1"/>
  <c r="Q3198" i="1"/>
  <c r="Q3199" i="1"/>
  <c r="Q3200" i="1"/>
  <c r="Q3180" i="1"/>
  <c r="Q287" i="1"/>
  <c r="Q3204" i="1"/>
  <c r="Q3206" i="1"/>
  <c r="Q3205" i="1"/>
  <c r="Q3207" i="1"/>
  <c r="Q3208" i="1"/>
  <c r="Q3209" i="1"/>
  <c r="Q3210" i="1"/>
  <c r="Q3224" i="1"/>
  <c r="Q3225" i="1"/>
  <c r="Q3227" i="1"/>
  <c r="Q3228" i="1"/>
  <c r="Q3229" i="1"/>
  <c r="Q3226" i="1"/>
  <c r="Q3230" i="1"/>
  <c r="Q3232" i="1"/>
  <c r="Q3233" i="1"/>
  <c r="Q3234" i="1"/>
  <c r="Q3235" i="1"/>
  <c r="Q3237" i="1"/>
  <c r="Q3238" i="1"/>
  <c r="Q3239" i="1"/>
  <c r="Q3240" i="1"/>
  <c r="Q3241" i="1"/>
  <c r="Q3242" i="1"/>
  <c r="Q3245" i="1"/>
  <c r="Q3246" i="1"/>
  <c r="Q3231" i="1"/>
  <c r="Q3251" i="1"/>
  <c r="Q3254" i="1"/>
  <c r="Q3256" i="1"/>
  <c r="Q3243" i="1"/>
  <c r="Q3247" i="1"/>
  <c r="Q3249" i="1"/>
  <c r="Q3258" i="1"/>
  <c r="Q2261" i="1"/>
  <c r="Q2260" i="1"/>
  <c r="Q288" i="1"/>
  <c r="Q289" i="1"/>
  <c r="Q290" i="1"/>
  <c r="Q3267" i="1"/>
  <c r="Q3266" i="1"/>
  <c r="Q3268" i="1"/>
  <c r="Q3270" i="1"/>
  <c r="Q3271" i="1"/>
  <c r="Q3269" i="1"/>
  <c r="Q3272" i="1"/>
  <c r="Q3273" i="1"/>
  <c r="Q1473" i="1"/>
  <c r="Q1485" i="1"/>
  <c r="Q1486" i="1"/>
  <c r="Q1491" i="1"/>
  <c r="Q783" i="1"/>
  <c r="Q784" i="1"/>
  <c r="Q1493" i="1"/>
  <c r="Q2673" i="1"/>
  <c r="Q3284" i="1"/>
  <c r="Q3278" i="1"/>
  <c r="Q3276" i="1"/>
  <c r="Q3275" i="1"/>
  <c r="Q3279" i="1"/>
  <c r="Q3274" i="1"/>
  <c r="Q3283" i="1"/>
  <c r="Q399" i="1"/>
  <c r="Q400" i="1"/>
  <c r="Q3286" i="1"/>
  <c r="Q3287" i="1"/>
  <c r="Q3289" i="1"/>
  <c r="Q3291" i="1"/>
  <c r="Q3292" i="1"/>
  <c r="Q3293" i="1"/>
  <c r="Q3294" i="1"/>
  <c r="Q291" i="1"/>
  <c r="Q292" i="1"/>
  <c r="Q293" i="1"/>
  <c r="Q2930" i="1"/>
  <c r="Q2931" i="1"/>
  <c r="Q418" i="1"/>
  <c r="Q2489" i="1"/>
  <c r="Q2490" i="1"/>
  <c r="Q2491" i="1"/>
  <c r="Q419" i="1"/>
  <c r="Q2354" i="1"/>
  <c r="Q2355" i="1"/>
  <c r="Q2356" i="1"/>
  <c r="Q2123" i="1"/>
  <c r="Q2129" i="1"/>
  <c r="Q2130" i="1"/>
  <c r="Q2136" i="1"/>
  <c r="Q2143" i="1"/>
  <c r="Q420" i="1"/>
  <c r="Q421" i="1"/>
  <c r="Q2433" i="1"/>
  <c r="Q2432" i="1"/>
  <c r="Q2431" i="1"/>
  <c r="Q2430" i="1"/>
  <c r="Q2950" i="1"/>
  <c r="Q2951" i="1"/>
  <c r="Q1673" i="1"/>
  <c r="Q1781" i="1"/>
  <c r="Q1837" i="1"/>
  <c r="Q1838" i="1"/>
  <c r="Q1910" i="1"/>
  <c r="Q1966" i="1"/>
  <c r="Q2119" i="1"/>
  <c r="Q2165" i="1"/>
  <c r="Q2313" i="1"/>
  <c r="Q2324" i="1"/>
  <c r="Q2492" i="1"/>
  <c r="Q2621" i="1"/>
  <c r="Q2841" i="1"/>
  <c r="Q2989" i="1"/>
  <c r="Q3107" i="1"/>
  <c r="Q3145" i="1"/>
  <c r="Q3263" i="1"/>
  <c r="Q3290" i="1"/>
  <c r="Q2924" i="1"/>
  <c r="Q1706" i="1"/>
  <c r="Q1704" i="1"/>
  <c r="Q1713" i="1"/>
  <c r="Q1565" i="1"/>
  <c r="Q1566" i="1"/>
  <c r="Q1608" i="1"/>
  <c r="Q1607" i="1"/>
  <c r="Q1610" i="1"/>
  <c r="F1545" i="1"/>
  <c r="F1542" i="1"/>
  <c r="F1546" i="1"/>
  <c r="F183" i="1"/>
  <c r="F568" i="1"/>
  <c r="F569" i="1"/>
  <c r="F285" i="1"/>
  <c r="F646" i="1"/>
  <c r="F727" i="1"/>
  <c r="F647" i="1"/>
  <c r="F728" i="1"/>
  <c r="I3069" i="1"/>
  <c r="F3069" i="1" s="1"/>
  <c r="F184" i="1"/>
  <c r="F2186" i="1"/>
  <c r="F116" i="1"/>
  <c r="F1162" i="1"/>
  <c r="F2178" i="1"/>
  <c r="F1005" i="1"/>
  <c r="I1737" i="1"/>
  <c r="F1737" i="1" s="1"/>
  <c r="F1304" i="1"/>
  <c r="F1017" i="1"/>
  <c r="F1018" i="1"/>
  <c r="I2927" i="1"/>
  <c r="F2927" i="1" s="1"/>
  <c r="F1597" i="1"/>
  <c r="F1598" i="1"/>
  <c r="F1599" i="1"/>
  <c r="F1605" i="1"/>
  <c r="F1606" i="1"/>
  <c r="I2487" i="1"/>
  <c r="F2487" i="1" s="1"/>
  <c r="F1931" i="1"/>
  <c r="I2457" i="1"/>
  <c r="F2457" i="1" s="1"/>
  <c r="F1777" i="1"/>
  <c r="F1774" i="1"/>
  <c r="I2930" i="1"/>
  <c r="F2930" i="1" s="1"/>
  <c r="I2931" i="1"/>
  <c r="F2931" i="1" s="1"/>
  <c r="I1790" i="1"/>
  <c r="F1790" i="1" s="1"/>
  <c r="I1793" i="1"/>
  <c r="F1793" i="1" s="1"/>
  <c r="I1791" i="1"/>
  <c r="F1791" i="1" s="1"/>
  <c r="F1097" i="1"/>
  <c r="I1792" i="1"/>
  <c r="F1792" i="1" s="1"/>
  <c r="I1789" i="1"/>
  <c r="F1789" i="1" s="1"/>
  <c r="I2935" i="1"/>
  <c r="F2935" i="1" s="1"/>
  <c r="I2039" i="1"/>
  <c r="F2039" i="1" s="1"/>
  <c r="F1116" i="1"/>
  <c r="I2025" i="1"/>
  <c r="F2025" i="1" s="1"/>
  <c r="I2026" i="1"/>
  <c r="F2026" i="1" s="1"/>
  <c r="I2027" i="1"/>
  <c r="F2027" i="1" s="1"/>
  <c r="I2028" i="1"/>
  <c r="F2028" i="1" s="1"/>
  <c r="F1553" i="1"/>
  <c r="F566" i="1"/>
  <c r="I2488" i="1"/>
  <c r="F2488" i="1" s="1"/>
  <c r="F185" i="1"/>
  <c r="F639" i="1"/>
  <c r="F720" i="1"/>
  <c r="F640" i="1"/>
  <c r="F187" i="1"/>
  <c r="F721" i="1"/>
  <c r="F1765" i="1"/>
  <c r="F1853" i="1"/>
  <c r="F1854" i="1"/>
  <c r="F1855" i="1"/>
  <c r="F1856" i="1"/>
  <c r="F1857" i="1"/>
  <c r="F1858" i="1"/>
  <c r="F1874" i="1"/>
  <c r="F1876" i="1"/>
  <c r="F1877" i="1"/>
  <c r="F1878" i="1"/>
  <c r="F1879" i="1"/>
  <c r="F1881" i="1"/>
  <c r="F1882" i="1"/>
  <c r="F1883" i="1"/>
  <c r="F1884" i="1"/>
  <c r="F1880" i="1"/>
  <c r="I1728" i="1"/>
  <c r="F1728" i="1" s="1"/>
  <c r="I1729" i="1"/>
  <c r="F1729" i="1" s="1"/>
  <c r="I1730" i="1"/>
  <c r="F1730" i="1" s="1"/>
  <c r="I1731" i="1"/>
  <c r="F1731" i="1" s="1"/>
  <c r="I1732" i="1"/>
  <c r="F1732" i="1" s="1"/>
  <c r="I1733" i="1"/>
  <c r="F1733" i="1" s="1"/>
  <c r="I1734" i="1"/>
  <c r="F1734" i="1" s="1"/>
  <c r="F1914" i="1"/>
  <c r="F1915" i="1"/>
  <c r="F418" i="1"/>
  <c r="I2489" i="1"/>
  <c r="F2489" i="1" s="1"/>
  <c r="I2490" i="1"/>
  <c r="F2490" i="1" s="1"/>
  <c r="I2491" i="1"/>
  <c r="F2491" i="1" s="1"/>
  <c r="F419" i="1"/>
  <c r="F2056" i="1"/>
  <c r="F2053" i="1"/>
  <c r="F2054" i="1"/>
  <c r="F2055" i="1"/>
  <c r="F2057" i="1"/>
  <c r="F125" i="1"/>
  <c r="F118" i="1"/>
  <c r="F779" i="1"/>
  <c r="F119" i="1"/>
  <c r="F120" i="1"/>
  <c r="F121" i="1"/>
  <c r="F1251" i="1"/>
  <c r="F1398" i="1"/>
  <c r="F2188" i="1"/>
  <c r="F2189" i="1"/>
  <c r="F2190" i="1"/>
  <c r="F2191" i="1"/>
  <c r="F2193" i="1"/>
  <c r="F2194" i="1"/>
  <c r="F1038" i="1"/>
  <c r="F2180" i="1"/>
  <c r="F2183" i="1"/>
  <c r="F2179" i="1"/>
  <c r="F2184" i="1"/>
  <c r="F2185" i="1"/>
  <c r="F1141" i="1"/>
  <c r="F1181" i="1"/>
  <c r="F2323" i="1"/>
  <c r="I2357" i="1"/>
  <c r="F2357" i="1" s="1"/>
  <c r="I2358" i="1"/>
  <c r="F2358" i="1" s="1"/>
  <c r="I2359" i="1"/>
  <c r="F2359" i="1" s="1"/>
  <c r="I2360" i="1"/>
  <c r="F2360" i="1" s="1"/>
  <c r="I2361" i="1"/>
  <c r="F2361" i="1" s="1"/>
  <c r="I2362" i="1"/>
  <c r="F2362" i="1" s="1"/>
  <c r="I2366" i="1"/>
  <c r="F2366" i="1" s="1"/>
  <c r="I2348" i="1"/>
  <c r="F2348" i="1" s="1"/>
  <c r="I2349" i="1"/>
  <c r="F2349" i="1" s="1"/>
  <c r="I2350" i="1"/>
  <c r="F2350" i="1" s="1"/>
  <c r="I2351" i="1"/>
  <c r="F2351" i="1" s="1"/>
  <c r="I2352" i="1"/>
  <c r="F2352" i="1" s="1"/>
  <c r="I2353" i="1"/>
  <c r="F2353" i="1" s="1"/>
  <c r="I2354" i="1"/>
  <c r="F2354" i="1" s="1"/>
  <c r="I2355" i="1"/>
  <c r="F2355" i="1" s="1"/>
  <c r="I2356" i="1"/>
  <c r="F2356" i="1" s="1"/>
  <c r="F2123" i="1"/>
  <c r="F2129" i="1"/>
  <c r="F2130" i="1"/>
  <c r="F2136" i="1"/>
  <c r="F2143" i="1"/>
  <c r="F2128" i="1"/>
  <c r="F2132" i="1"/>
  <c r="F2124" i="1"/>
  <c r="F2125" i="1"/>
  <c r="F2134" i="1"/>
  <c r="F2135" i="1"/>
  <c r="F2138" i="1"/>
  <c r="F2147" i="1"/>
  <c r="F2159" i="1"/>
  <c r="F2148" i="1"/>
  <c r="F2156" i="1"/>
  <c r="F2164" i="1"/>
  <c r="F2155" i="1"/>
  <c r="F2154" i="1"/>
  <c r="F2145" i="1"/>
  <c r="F2152" i="1"/>
  <c r="F2146" i="1"/>
  <c r="F2163" i="1"/>
  <c r="F2162" i="1"/>
  <c r="F286" i="1"/>
  <c r="F1256" i="1"/>
  <c r="F1285" i="1"/>
  <c r="F1303" i="1"/>
  <c r="F1406" i="1"/>
  <c r="F1519" i="1"/>
  <c r="F1532" i="1"/>
  <c r="F420" i="1"/>
  <c r="F2177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2198" i="1"/>
  <c r="F2199" i="1"/>
  <c r="F2202" i="1"/>
  <c r="F2203" i="1"/>
  <c r="F2204" i="1"/>
  <c r="F2205" i="1"/>
  <c r="F2206" i="1"/>
  <c r="F2207" i="1"/>
  <c r="F2197" i="1"/>
  <c r="F2200" i="1"/>
  <c r="F2240" i="1"/>
  <c r="F2255" i="1"/>
  <c r="I2409" i="1"/>
  <c r="F2409" i="1" s="1"/>
  <c r="F2210" i="1"/>
  <c r="F2237" i="1"/>
  <c r="F2238" i="1"/>
  <c r="F2239" i="1"/>
  <c r="F2211" i="1"/>
  <c r="I2396" i="1"/>
  <c r="F2396" i="1" s="1"/>
  <c r="I2397" i="1"/>
  <c r="F2397" i="1" s="1"/>
  <c r="F2257" i="1"/>
  <c r="F2252" i="1"/>
  <c r="F2253" i="1"/>
  <c r="F2254" i="1"/>
  <c r="I2398" i="1"/>
  <c r="F2398" i="1" s="1"/>
  <c r="I2399" i="1"/>
  <c r="F2399" i="1" s="1"/>
  <c r="I2400" i="1"/>
  <c r="F2400" i="1" s="1"/>
  <c r="F2262" i="1"/>
  <c r="F2212" i="1"/>
  <c r="F2213" i="1"/>
  <c r="F2248" i="1"/>
  <c r="F2214" i="1"/>
  <c r="I2407" i="1"/>
  <c r="F2407" i="1" s="1"/>
  <c r="I2408" i="1"/>
  <c r="F2408" i="1" s="1"/>
  <c r="F2215" i="1"/>
  <c r="F2258" i="1"/>
  <c r="F2216" i="1"/>
  <c r="F2217" i="1"/>
  <c r="F2259" i="1"/>
  <c r="F2218" i="1"/>
  <c r="F2242" i="1"/>
  <c r="F2219" i="1"/>
  <c r="F2260" i="1"/>
  <c r="F2243" i="1"/>
  <c r="F2261" i="1"/>
  <c r="I2395" i="1"/>
  <c r="F2395" i="1" s="1"/>
  <c r="I2406" i="1"/>
  <c r="F2406" i="1" s="1"/>
  <c r="F2263" i="1"/>
  <c r="F186" i="1"/>
  <c r="F421" i="1"/>
  <c r="F2325" i="1"/>
  <c r="F1335" i="1"/>
  <c r="F1333" i="1"/>
  <c r="F2554" i="1"/>
  <c r="F2555" i="1"/>
  <c r="F2544" i="1"/>
  <c r="F2530" i="1"/>
  <c r="I2433" i="1"/>
  <c r="F2433" i="1" s="1"/>
  <c r="I2432" i="1"/>
  <c r="F2432" i="1" s="1"/>
  <c r="I2431" i="1"/>
  <c r="F2431" i="1" s="1"/>
  <c r="F2531" i="1"/>
  <c r="F2532" i="1"/>
  <c r="F2533" i="1"/>
  <c r="F2545" i="1"/>
  <c r="F2552" i="1"/>
  <c r="F2553" i="1"/>
  <c r="F2534" i="1"/>
  <c r="F2546" i="1"/>
  <c r="F2547" i="1"/>
  <c r="F2551" i="1"/>
  <c r="F2535" i="1"/>
  <c r="F2548" i="1"/>
  <c r="F2536" i="1"/>
  <c r="F2537" i="1"/>
  <c r="F2538" i="1"/>
  <c r="F2549" i="1"/>
  <c r="F2539" i="1"/>
  <c r="F2540" i="1"/>
  <c r="F2550" i="1"/>
  <c r="I2430" i="1"/>
  <c r="F2430" i="1" s="1"/>
  <c r="I2950" i="1"/>
  <c r="F2950" i="1" s="1"/>
  <c r="I2951" i="1"/>
  <c r="F2951" i="1" s="1"/>
  <c r="F1387" i="1"/>
  <c r="F1261" i="1"/>
  <c r="F1289" i="1"/>
  <c r="F1411" i="1"/>
  <c r="F1522" i="1"/>
  <c r="F1534" i="1"/>
  <c r="F1252" i="1"/>
  <c r="F1282" i="1"/>
  <c r="F1399" i="1"/>
  <c r="F1388" i="1"/>
  <c r="F825" i="1"/>
  <c r="F831" i="1"/>
  <c r="F835" i="1"/>
  <c r="F838" i="1"/>
  <c r="F841" i="1"/>
  <c r="F843" i="1"/>
  <c r="F845" i="1"/>
  <c r="F847" i="1"/>
  <c r="F849" i="1"/>
  <c r="F822" i="1"/>
  <c r="F827" i="1"/>
  <c r="F828" i="1"/>
  <c r="F1389" i="1"/>
  <c r="F1266" i="1"/>
  <c r="F1294" i="1"/>
  <c r="F1417" i="1"/>
  <c r="F2726" i="1"/>
  <c r="F2724" i="1"/>
  <c r="F2723" i="1"/>
  <c r="F2725" i="1"/>
  <c r="F1117" i="1"/>
  <c r="F1118" i="1"/>
  <c r="F1143" i="1"/>
  <c r="F1142" i="1"/>
  <c r="F1498" i="1"/>
  <c r="F1195" i="1"/>
  <c r="F1218" i="1"/>
  <c r="F1502" i="1"/>
  <c r="F1503" i="1"/>
  <c r="F1309" i="1"/>
  <c r="F1347" i="1"/>
  <c r="F1346" i="1"/>
  <c r="F1348" i="1"/>
  <c r="F1463" i="1"/>
  <c r="F1127" i="1"/>
  <c r="F1200" i="1"/>
  <c r="F1158" i="1"/>
  <c r="F1136" i="1"/>
  <c r="F1367" i="1"/>
  <c r="F1440" i="1"/>
  <c r="F1462" i="1"/>
  <c r="I2453" i="1"/>
  <c r="F2453" i="1" s="1"/>
  <c r="F2806" i="1"/>
  <c r="I2452" i="1"/>
  <c r="F2452" i="1" s="1"/>
  <c r="F2816" i="1"/>
  <c r="F2817" i="1"/>
  <c r="F2807" i="1"/>
  <c r="F2808" i="1"/>
  <c r="F2818" i="1"/>
  <c r="F2820" i="1"/>
  <c r="F2822" i="1"/>
  <c r="F2824" i="1"/>
  <c r="F2813" i="1"/>
  <c r="F2814" i="1"/>
  <c r="F2828" i="1"/>
  <c r="F2830" i="1"/>
  <c r="F2832" i="1"/>
  <c r="F2834" i="1"/>
  <c r="F2826" i="1"/>
  <c r="F2815" i="1"/>
  <c r="F2819" i="1"/>
  <c r="F2821" i="1"/>
  <c r="F2823" i="1"/>
  <c r="F2825" i="1"/>
  <c r="F2809" i="1"/>
  <c r="F2810" i="1"/>
  <c r="F2836" i="1"/>
  <c r="F2837" i="1"/>
  <c r="F2838" i="1"/>
  <c r="F2839" i="1"/>
  <c r="F2811" i="1"/>
  <c r="F2827" i="1"/>
  <c r="F2829" i="1"/>
  <c r="F2831" i="1"/>
  <c r="F2833" i="1"/>
  <c r="F2835" i="1"/>
  <c r="F2812" i="1"/>
  <c r="F1860" i="1"/>
  <c r="F1861" i="1"/>
  <c r="F3204" i="1"/>
  <c r="F3206" i="1"/>
  <c r="F3205" i="1"/>
  <c r="F3207" i="1"/>
  <c r="F3208" i="1"/>
  <c r="F3209" i="1"/>
  <c r="F3210" i="1"/>
  <c r="F2691" i="1"/>
  <c r="F1753" i="1"/>
  <c r="F1754" i="1"/>
  <c r="F1755" i="1"/>
  <c r="F2556" i="1"/>
  <c r="F2557" i="1"/>
  <c r="F2577" i="1"/>
  <c r="F2558" i="1"/>
  <c r="F2559" i="1"/>
  <c r="F2560" i="1"/>
  <c r="F2561" i="1"/>
  <c r="F2562" i="1"/>
  <c r="F2574" i="1"/>
  <c r="F2563" i="1"/>
  <c r="F2564" i="1"/>
  <c r="F2565" i="1"/>
  <c r="F2573" i="1"/>
  <c r="F2566" i="1"/>
  <c r="F2567" i="1"/>
  <c r="F2568" i="1"/>
  <c r="F2569" i="1"/>
  <c r="F1673" i="1"/>
  <c r="F1781" i="1"/>
  <c r="F1837" i="1"/>
  <c r="F1838" i="1"/>
  <c r="F1910" i="1"/>
  <c r="F1966" i="1"/>
  <c r="F2119" i="1"/>
  <c r="F2165" i="1"/>
  <c r="F2313" i="1"/>
  <c r="F2324" i="1"/>
  <c r="F2492" i="1"/>
  <c r="F2570" i="1"/>
  <c r="F2571" i="1"/>
  <c r="F2572" i="1"/>
  <c r="F2589" i="1"/>
  <c r="F2592" i="1"/>
  <c r="F2621" i="1"/>
  <c r="F2676" i="1"/>
  <c r="F2678" i="1"/>
  <c r="I1927" i="1"/>
  <c r="F1927" i="1" s="1"/>
  <c r="F2679" i="1"/>
  <c r="F2680" i="1"/>
  <c r="F2688" i="1"/>
  <c r="F2687" i="1"/>
  <c r="F2689" i="1"/>
  <c r="F2692" i="1"/>
  <c r="F2681" i="1"/>
  <c r="F2682" i="1"/>
  <c r="F2683" i="1"/>
  <c r="F2684" i="1"/>
  <c r="F2685" i="1"/>
  <c r="F2686" i="1"/>
  <c r="F2841" i="1"/>
  <c r="F2989" i="1"/>
  <c r="F3107" i="1"/>
  <c r="F3117" i="1"/>
  <c r="F3126" i="1"/>
  <c r="F3125" i="1"/>
  <c r="F3127" i="1"/>
  <c r="F3145" i="1"/>
  <c r="F3263" i="1"/>
  <c r="F3290" i="1"/>
  <c r="F3269" i="1"/>
  <c r="F3271" i="1"/>
  <c r="F3267" i="1"/>
  <c r="F3266" i="1"/>
  <c r="F3268" i="1"/>
  <c r="F3270" i="1"/>
  <c r="F1056" i="1"/>
  <c r="F1051" i="1"/>
  <c r="F1052" i="1"/>
  <c r="F1053" i="1"/>
  <c r="F1054" i="1"/>
  <c r="F1055" i="1"/>
  <c r="F1057" i="1"/>
  <c r="F1058" i="1"/>
  <c r="F1059" i="1"/>
  <c r="F1060" i="1"/>
  <c r="F1061" i="1"/>
  <c r="F1062" i="1"/>
  <c r="F1063" i="1"/>
  <c r="F1049" i="1"/>
  <c r="F1050" i="1"/>
  <c r="F1373" i="1"/>
  <c r="F1374" i="1"/>
  <c r="F1375" i="1"/>
  <c r="F1422" i="1"/>
  <c r="F1423" i="1"/>
  <c r="F1424" i="1"/>
  <c r="I2030" i="1"/>
  <c r="F2030" i="1" s="1"/>
  <c r="I2031" i="1"/>
  <c r="F2031" i="1" s="1"/>
  <c r="I2032" i="1"/>
  <c r="F2032" i="1" s="1"/>
  <c r="I2033" i="1"/>
  <c r="F2033" i="1" s="1"/>
  <c r="I2034" i="1"/>
  <c r="F2034" i="1" s="1"/>
  <c r="I2035" i="1"/>
  <c r="F2035" i="1" s="1"/>
  <c r="I2036" i="1"/>
  <c r="F2036" i="1" s="1"/>
  <c r="I2037" i="1"/>
  <c r="F2037" i="1" s="1"/>
  <c r="I2038" i="1"/>
  <c r="F2038" i="1" s="1"/>
  <c r="I2029" i="1"/>
  <c r="F2029" i="1" s="1"/>
  <c r="F70" i="1"/>
  <c r="F1040" i="1"/>
  <c r="F527" i="1"/>
  <c r="F1663" i="1"/>
  <c r="F2024" i="1"/>
  <c r="F618" i="1"/>
  <c r="F2181" i="1"/>
  <c r="F1128" i="1"/>
  <c r="F1205" i="1"/>
  <c r="F1448" i="1"/>
  <c r="F1464" i="1"/>
  <c r="F1506" i="1"/>
  <c r="F296" i="1"/>
  <c r="F1034" i="1"/>
  <c r="F297" i="1"/>
  <c r="F519" i="1"/>
  <c r="F525" i="1"/>
  <c r="F571" i="1"/>
  <c r="F599" i="1"/>
  <c r="F610" i="1"/>
  <c r="F750" i="1"/>
  <c r="F761" i="1"/>
  <c r="F521" i="1"/>
  <c r="F523" i="1"/>
  <c r="F572" i="1"/>
  <c r="F600" i="1"/>
  <c r="F612" i="1"/>
  <c r="F613" i="1"/>
  <c r="F700" i="1"/>
  <c r="F736" i="1"/>
  <c r="F737" i="1"/>
  <c r="F751" i="1"/>
  <c r="F762" i="1"/>
  <c r="F522" i="1"/>
  <c r="F570" i="1"/>
  <c r="F598" i="1"/>
  <c r="F749" i="1"/>
  <c r="F760" i="1"/>
  <c r="I1567" i="1"/>
  <c r="F1567" i="1" s="1"/>
  <c r="F1206" i="1"/>
  <c r="F1449" i="1"/>
  <c r="F1507" i="1"/>
  <c r="F300" i="1"/>
  <c r="F1341" i="1"/>
  <c r="F1379" i="1"/>
  <c r="F1035" i="1"/>
  <c r="F1568" i="1"/>
  <c r="F1122" i="1"/>
  <c r="F1129" i="1"/>
  <c r="F1331" i="1"/>
  <c r="F2506" i="1"/>
  <c r="F2508" i="1"/>
  <c r="F2507" i="1"/>
  <c r="F1368" i="1"/>
  <c r="F1390" i="1"/>
  <c r="F1258" i="1"/>
  <c r="F1287" i="1"/>
  <c r="F1408" i="1"/>
  <c r="F1521" i="1"/>
  <c r="F1533" i="1"/>
  <c r="F1432" i="1"/>
  <c r="I1571" i="1"/>
  <c r="F1571" i="1" s="1"/>
  <c r="I1639" i="1"/>
  <c r="F1639" i="1" s="1"/>
  <c r="I1611" i="1"/>
  <c r="F1611" i="1" s="1"/>
  <c r="I1612" i="1"/>
  <c r="F1612" i="1" s="1"/>
  <c r="I1613" i="1"/>
  <c r="F1613" i="1" s="1"/>
  <c r="I1628" i="1"/>
  <c r="F1628" i="1" s="1"/>
  <c r="I1641" i="1"/>
  <c r="F1641" i="1" s="1"/>
  <c r="I1630" i="1"/>
  <c r="F1630" i="1" s="1"/>
  <c r="I1614" i="1"/>
  <c r="F1614" i="1" s="1"/>
  <c r="I1635" i="1"/>
  <c r="F1635" i="1" s="1"/>
  <c r="I1615" i="1"/>
  <c r="F1615" i="1" s="1"/>
  <c r="I1616" i="1"/>
  <c r="F1616" i="1" s="1"/>
  <c r="I1617" i="1"/>
  <c r="F1617" i="1" s="1"/>
  <c r="I1618" i="1"/>
  <c r="F1618" i="1" s="1"/>
  <c r="I1619" i="1"/>
  <c r="F1619" i="1" s="1"/>
  <c r="I1620" i="1"/>
  <c r="F1620" i="1" s="1"/>
  <c r="I1643" i="1"/>
  <c r="F1643" i="1" s="1"/>
  <c r="I1644" i="1"/>
  <c r="F1644" i="1" s="1"/>
  <c r="F824" i="1"/>
  <c r="F830" i="1"/>
  <c r="F834" i="1"/>
  <c r="F837" i="1"/>
  <c r="F840" i="1"/>
  <c r="F842" i="1"/>
  <c r="F844" i="1"/>
  <c r="F846" i="1"/>
  <c r="F848" i="1"/>
  <c r="F826" i="1"/>
  <c r="I1621" i="1"/>
  <c r="F1621" i="1" s="1"/>
  <c r="I1622" i="1"/>
  <c r="F1622" i="1" s="1"/>
  <c r="I1624" i="1"/>
  <c r="F1624" i="1" s="1"/>
  <c r="I1629" i="1"/>
  <c r="F1629" i="1" s="1"/>
  <c r="I1631" i="1"/>
  <c r="F1631" i="1" s="1"/>
  <c r="I1632" i="1"/>
  <c r="F1632" i="1" s="1"/>
  <c r="I1633" i="1"/>
  <c r="F1633" i="1" s="1"/>
  <c r="F1157" i="1"/>
  <c r="I1634" i="1"/>
  <c r="F1634" i="1" s="1"/>
  <c r="I1636" i="1"/>
  <c r="F1636" i="1" s="1"/>
  <c r="I1625" i="1"/>
  <c r="F1625" i="1" s="1"/>
  <c r="I1637" i="1"/>
  <c r="F1637" i="1" s="1"/>
  <c r="I1638" i="1"/>
  <c r="F1638" i="1" s="1"/>
  <c r="I1640" i="1"/>
  <c r="F1640" i="1" s="1"/>
  <c r="I1626" i="1"/>
  <c r="F1626" i="1" s="1"/>
  <c r="I1642" i="1"/>
  <c r="F1642" i="1" s="1"/>
  <c r="I1627" i="1"/>
  <c r="F1627" i="1" s="1"/>
  <c r="I1645" i="1"/>
  <c r="F1645" i="1" s="1"/>
  <c r="I1646" i="1"/>
  <c r="F1646" i="1" s="1"/>
  <c r="I1623" i="1"/>
  <c r="F1623" i="1" s="1"/>
  <c r="F305" i="1"/>
  <c r="F2231" i="1"/>
  <c r="F2225" i="1"/>
  <c r="F1119" i="1"/>
  <c r="F1130" i="1"/>
  <c r="F1208" i="1"/>
  <c r="F1108" i="1"/>
  <c r="F1452" i="1"/>
  <c r="F1509" i="1"/>
  <c r="F306" i="1"/>
  <c r="F851" i="1"/>
  <c r="F1036" i="1"/>
  <c r="I1669" i="1"/>
  <c r="F1669" i="1" s="1"/>
  <c r="I1670" i="1"/>
  <c r="F1670" i="1" s="1"/>
  <c r="F1500" i="1"/>
  <c r="I1671" i="1"/>
  <c r="F1671" i="1" s="1"/>
  <c r="F658" i="1"/>
  <c r="F1278" i="1"/>
  <c r="F1315" i="1"/>
  <c r="F1332" i="1"/>
  <c r="F1350" i="1"/>
  <c r="F1369" i="1"/>
  <c r="F1380" i="1"/>
  <c r="F1428" i="1"/>
  <c r="I1672" i="1"/>
  <c r="F1672" i="1" s="1"/>
  <c r="F1431" i="1"/>
  <c r="F1476" i="1"/>
  <c r="F1430" i="1"/>
  <c r="F1178" i="1"/>
  <c r="F310" i="1"/>
  <c r="F1079" i="1"/>
  <c r="F1148" i="1"/>
  <c r="F1759" i="1"/>
  <c r="F1677" i="1"/>
  <c r="F1217" i="1"/>
  <c r="F1102" i="1"/>
  <c r="F1317" i="1"/>
  <c r="F1209" i="1"/>
  <c r="F1322" i="1"/>
  <c r="F1325" i="1"/>
  <c r="F1343" i="1"/>
  <c r="F1328" i="1"/>
  <c r="F1453" i="1"/>
  <c r="F1330" i="1"/>
  <c r="F1510" i="1"/>
  <c r="F516" i="1"/>
  <c r="F319" i="1"/>
  <c r="F616" i="1"/>
  <c r="F543" i="1"/>
  <c r="F801" i="1"/>
  <c r="F764" i="1"/>
  <c r="F780" i="1"/>
  <c r="F785" i="1"/>
  <c r="I1680" i="1"/>
  <c r="F1680" i="1" s="1"/>
  <c r="I1681" i="1"/>
  <c r="F1681" i="1" s="1"/>
  <c r="F1924" i="1"/>
  <c r="F1925" i="1"/>
  <c r="F1926" i="1"/>
  <c r="I1682" i="1"/>
  <c r="F1682" i="1" s="1"/>
  <c r="F1037" i="1"/>
  <c r="F316" i="1"/>
  <c r="I1691" i="1"/>
  <c r="F1691" i="1" s="1"/>
  <c r="I1692" i="1"/>
  <c r="F1692" i="1" s="1"/>
  <c r="F317" i="1"/>
  <c r="F318" i="1"/>
  <c r="F1179" i="1"/>
  <c r="F1197" i="1"/>
  <c r="F1316" i="1"/>
  <c r="F1262" i="1"/>
  <c r="F1290" i="1"/>
  <c r="F1412" i="1"/>
  <c r="I1683" i="1"/>
  <c r="F1683" i="1" s="1"/>
  <c r="I1684" i="1"/>
  <c r="F1684" i="1" s="1"/>
  <c r="I1701" i="1"/>
  <c r="F1701" i="1" s="1"/>
  <c r="I1693" i="1"/>
  <c r="F1693" i="1" s="1"/>
  <c r="I1699" i="1"/>
  <c r="F1699" i="1" s="1"/>
  <c r="I1694" i="1"/>
  <c r="F1694" i="1" s="1"/>
  <c r="I1702" i="1"/>
  <c r="F1702" i="1" s="1"/>
  <c r="I1700" i="1"/>
  <c r="F1700" i="1" s="1"/>
  <c r="I1697" i="1"/>
  <c r="F1697" i="1" s="1"/>
  <c r="I1698" i="1"/>
  <c r="F1698" i="1" s="1"/>
  <c r="I1696" i="1"/>
  <c r="F1696" i="1" s="1"/>
  <c r="I1695" i="1"/>
  <c r="F1695" i="1" s="1"/>
  <c r="I1760" i="1"/>
  <c r="F1760" i="1" s="1"/>
  <c r="I1761" i="1"/>
  <c r="F1761" i="1" s="1"/>
  <c r="I1762" i="1"/>
  <c r="F1762" i="1" s="1"/>
  <c r="I1763" i="1"/>
  <c r="F1763" i="1" s="1"/>
  <c r="F1685" i="1"/>
  <c r="F1076" i="1"/>
  <c r="F1134" i="1"/>
  <c r="F1182" i="1"/>
  <c r="F1394" i="1"/>
  <c r="I1821" i="1"/>
  <c r="F1821" i="1" s="1"/>
  <c r="I1822" i="1"/>
  <c r="F1822" i="1" s="1"/>
  <c r="I1823" i="1"/>
  <c r="F1823" i="1" s="1"/>
  <c r="I1824" i="1"/>
  <c r="F1824" i="1" s="1"/>
  <c r="I1825" i="1"/>
  <c r="F1825" i="1" s="1"/>
  <c r="F1115" i="1"/>
  <c r="I1826" i="1"/>
  <c r="F1826" i="1" s="1"/>
  <c r="I1827" i="1"/>
  <c r="F1827" i="1" s="1"/>
  <c r="I1828" i="1"/>
  <c r="F1828" i="1" s="1"/>
  <c r="I1829" i="1"/>
  <c r="F1829" i="1" s="1"/>
  <c r="I1830" i="1"/>
  <c r="F1830" i="1" s="1"/>
  <c r="I1831" i="1"/>
  <c r="F1831" i="1" s="1"/>
  <c r="I1832" i="1"/>
  <c r="F1832" i="1" s="1"/>
  <c r="I1833" i="1"/>
  <c r="F1833" i="1" s="1"/>
  <c r="F1352" i="1"/>
  <c r="F1353" i="1"/>
  <c r="F1354" i="1"/>
  <c r="F1355" i="1"/>
  <c r="F1356" i="1"/>
  <c r="F1357" i="1"/>
  <c r="F1358" i="1"/>
  <c r="F1359" i="1"/>
  <c r="F1361" i="1"/>
  <c r="F1360" i="1"/>
  <c r="F1362" i="1"/>
  <c r="F1363" i="1"/>
  <c r="F781" i="1"/>
  <c r="I1834" i="1"/>
  <c r="F1834" i="1" s="1"/>
  <c r="F340" i="1"/>
  <c r="F1649" i="1"/>
  <c r="F1651" i="1"/>
  <c r="F1653" i="1"/>
  <c r="F1654" i="1"/>
  <c r="F1655" i="1"/>
  <c r="F2201" i="1"/>
  <c r="F2208" i="1"/>
  <c r="F2494" i="1"/>
  <c r="F1039" i="1"/>
  <c r="F2326" i="1"/>
  <c r="F1382" i="1"/>
  <c r="I1844" i="1"/>
  <c r="F1844" i="1" s="1"/>
  <c r="I1845" i="1"/>
  <c r="F1845" i="1" s="1"/>
  <c r="I1846" i="1"/>
  <c r="F1846" i="1" s="1"/>
  <c r="I1847" i="1"/>
  <c r="F1847" i="1" s="1"/>
  <c r="I1848" i="1"/>
  <c r="F1848" i="1" s="1"/>
  <c r="I1849" i="1"/>
  <c r="F1849" i="1" s="1"/>
  <c r="I1850" i="1"/>
  <c r="F1850" i="1" s="1"/>
  <c r="I1851" i="1"/>
  <c r="F1851" i="1" s="1"/>
  <c r="I1852" i="1"/>
  <c r="F1852" i="1" s="1"/>
  <c r="F343" i="1"/>
  <c r="F1041" i="1"/>
  <c r="F1044" i="1"/>
  <c r="F1124" i="1"/>
  <c r="F1455" i="1"/>
  <c r="F1457" i="1"/>
  <c r="F1479" i="1"/>
  <c r="F1125" i="1"/>
  <c r="F1213" i="1"/>
  <c r="F1456" i="1"/>
  <c r="F1458" i="1"/>
  <c r="F1145" i="1"/>
  <c r="I1872" i="1"/>
  <c r="F1872" i="1" s="1"/>
  <c r="I1873" i="1"/>
  <c r="F1873" i="1" s="1"/>
  <c r="I1862" i="1"/>
  <c r="F1862" i="1" s="1"/>
  <c r="I1863" i="1"/>
  <c r="F1863" i="1" s="1"/>
  <c r="I1864" i="1"/>
  <c r="F1864" i="1" s="1"/>
  <c r="I1865" i="1"/>
  <c r="F1865" i="1" s="1"/>
  <c r="F1088" i="1"/>
  <c r="I1866" i="1"/>
  <c r="F1866" i="1" s="1"/>
  <c r="I1867" i="1"/>
  <c r="F1867" i="1" s="1"/>
  <c r="I1868" i="1"/>
  <c r="F1868" i="1" s="1"/>
  <c r="I1869" i="1"/>
  <c r="F1869" i="1" s="1"/>
  <c r="I1870" i="1"/>
  <c r="F1870" i="1" s="1"/>
  <c r="F2840" i="1"/>
  <c r="I1871" i="1"/>
  <c r="F1871" i="1" s="1"/>
  <c r="I1903" i="1"/>
  <c r="F1903" i="1" s="1"/>
  <c r="I1906" i="1"/>
  <c r="F1906" i="1" s="1"/>
  <c r="I1885" i="1"/>
  <c r="F1885" i="1" s="1"/>
  <c r="I1908" i="1"/>
  <c r="F1908" i="1" s="1"/>
  <c r="F619" i="1"/>
  <c r="I1891" i="1"/>
  <c r="F1891" i="1" s="1"/>
  <c r="I1905" i="1"/>
  <c r="F1905" i="1" s="1"/>
  <c r="I1892" i="1"/>
  <c r="F1892" i="1" s="1"/>
  <c r="I1899" i="1"/>
  <c r="F1899" i="1" s="1"/>
  <c r="I1900" i="1"/>
  <c r="F1900" i="1" s="1"/>
  <c r="I1901" i="1"/>
  <c r="F1901" i="1" s="1"/>
  <c r="I1893" i="1"/>
  <c r="F1893" i="1" s="1"/>
  <c r="I1902" i="1"/>
  <c r="F1902" i="1" s="1"/>
  <c r="I1894" i="1"/>
  <c r="F1894" i="1" s="1"/>
  <c r="I1895" i="1"/>
  <c r="F1895" i="1" s="1"/>
  <c r="I1896" i="1"/>
  <c r="F1896" i="1" s="1"/>
  <c r="F2289" i="1"/>
  <c r="I1907" i="1"/>
  <c r="F1907" i="1" s="1"/>
  <c r="I1897" i="1"/>
  <c r="F1897" i="1" s="1"/>
  <c r="I1898" i="1"/>
  <c r="F1898" i="1" s="1"/>
  <c r="F2295" i="1"/>
  <c r="I1904" i="1"/>
  <c r="F1904" i="1" s="1"/>
  <c r="F1445" i="1"/>
  <c r="F1016" i="1"/>
  <c r="F122" i="1"/>
  <c r="F123" i="1"/>
  <c r="F124" i="1"/>
  <c r="F12" i="1"/>
  <c r="F16" i="1"/>
  <c r="F17" i="1"/>
  <c r="F18" i="1"/>
  <c r="F19" i="1"/>
  <c r="F20" i="1"/>
  <c r="F21" i="1"/>
  <c r="F706" i="1"/>
  <c r="F26" i="1"/>
  <c r="F1126" i="1"/>
  <c r="F1156" i="1"/>
  <c r="F1214" i="1"/>
  <c r="F1215" i="1"/>
  <c r="F288" i="1"/>
  <c r="F289" i="1"/>
  <c r="F290" i="1"/>
  <c r="F294" i="1"/>
  <c r="F2196" i="1"/>
  <c r="I2266" i="1"/>
  <c r="F2266" i="1" s="1"/>
  <c r="I2267" i="1"/>
  <c r="F2267" i="1" s="1"/>
  <c r="I2268" i="1"/>
  <c r="F2268" i="1" s="1"/>
  <c r="I2269" i="1"/>
  <c r="F2269" i="1" s="1"/>
  <c r="I2270" i="1"/>
  <c r="F2270" i="1" s="1"/>
  <c r="I2271" i="1"/>
  <c r="F2271" i="1" s="1"/>
  <c r="I2273" i="1"/>
  <c r="F2273" i="1" s="1"/>
  <c r="I2272" i="1"/>
  <c r="F2272" i="1" s="1"/>
  <c r="F1941" i="1"/>
  <c r="F1942" i="1"/>
  <c r="F368" i="1"/>
  <c r="F1045" i="1"/>
  <c r="F1074" i="1"/>
  <c r="F1075" i="1"/>
  <c r="F1135" i="1"/>
  <c r="F1149" i="1"/>
  <c r="F1211" i="1"/>
  <c r="F1221" i="1"/>
  <c r="F1306" i="1"/>
  <c r="F1311" i="1"/>
  <c r="F1371" i="1"/>
  <c r="F1372" i="1"/>
  <c r="F1383" i="1"/>
  <c r="F1391" i="1"/>
  <c r="F1515" i="1"/>
  <c r="F1516" i="1"/>
  <c r="F1150" i="1"/>
  <c r="F1151" i="1"/>
  <c r="F1384" i="1"/>
  <c r="F1385" i="1"/>
  <c r="F1666" i="1"/>
  <c r="F1667" i="1"/>
  <c r="F1668" i="1"/>
  <c r="F594" i="1"/>
  <c r="F648" i="1"/>
  <c r="F729" i="1"/>
  <c r="F818" i="1"/>
  <c r="F597" i="1"/>
  <c r="F699" i="1"/>
  <c r="F748" i="1"/>
  <c r="F711" i="1"/>
  <c r="F371" i="1"/>
  <c r="F731" i="1"/>
  <c r="F370" i="1"/>
  <c r="F1443" i="1"/>
  <c r="F4" i="1"/>
  <c r="F1006" i="1"/>
  <c r="F5" i="1"/>
  <c r="F6" i="1"/>
  <c r="F7" i="1"/>
  <c r="F8" i="1"/>
  <c r="F1007" i="1"/>
  <c r="F9" i="1"/>
  <c r="F1161" i="1"/>
  <c r="F10" i="1"/>
  <c r="F11" i="1"/>
  <c r="F13" i="1"/>
  <c r="F14" i="1"/>
  <c r="F559" i="1"/>
  <c r="F713" i="1"/>
  <c r="F15" i="1"/>
  <c r="F22" i="1"/>
  <c r="F23" i="1"/>
  <c r="F24" i="1"/>
  <c r="F25" i="1"/>
  <c r="F27" i="1"/>
  <c r="F532" i="1"/>
  <c r="F549" i="1"/>
  <c r="F552" i="1"/>
  <c r="F555" i="1"/>
  <c r="F560" i="1"/>
  <c r="F633" i="1"/>
  <c r="F28" i="1"/>
  <c r="F680" i="1"/>
  <c r="F683" i="1"/>
  <c r="F686" i="1"/>
  <c r="F714" i="1"/>
  <c r="F790" i="1"/>
  <c r="F807" i="1"/>
  <c r="F810" i="1"/>
  <c r="F813" i="1"/>
  <c r="F1008" i="1"/>
  <c r="F1009" i="1"/>
  <c r="F29" i="1"/>
  <c r="F30" i="1"/>
  <c r="F31" i="1"/>
  <c r="F32" i="1"/>
  <c r="F33" i="1"/>
  <c r="F34" i="1"/>
  <c r="F35" i="1"/>
  <c r="F1010" i="1"/>
  <c r="F1011" i="1"/>
  <c r="F533" i="1"/>
  <c r="F534" i="1"/>
  <c r="F550" i="1"/>
  <c r="F551" i="1"/>
  <c r="F553" i="1"/>
  <c r="F554" i="1"/>
  <c r="F556" i="1"/>
  <c r="F557" i="1"/>
  <c r="F561" i="1"/>
  <c r="F562" i="1"/>
  <c r="F36" i="1"/>
  <c r="F37" i="1"/>
  <c r="F634" i="1"/>
  <c r="F635" i="1"/>
  <c r="F38" i="1"/>
  <c r="F39" i="1"/>
  <c r="F681" i="1"/>
  <c r="F682" i="1"/>
  <c r="F684" i="1"/>
  <c r="F685" i="1"/>
  <c r="F687" i="1"/>
  <c r="F688" i="1"/>
  <c r="F715" i="1"/>
  <c r="F716" i="1"/>
  <c r="F791" i="1"/>
  <c r="F792" i="1"/>
  <c r="F808" i="1"/>
  <c r="F809" i="1"/>
  <c r="F811" i="1"/>
  <c r="F812" i="1"/>
  <c r="F814" i="1"/>
  <c r="F815" i="1"/>
  <c r="F40" i="1"/>
  <c r="F41" i="1"/>
  <c r="F1089" i="1"/>
  <c r="F1090" i="1"/>
  <c r="F1091" i="1"/>
  <c r="F1092" i="1"/>
  <c r="F1093" i="1"/>
  <c r="F1094" i="1"/>
  <c r="F1012" i="1"/>
  <c r="F42" i="1"/>
  <c r="F43" i="1"/>
  <c r="F620" i="1"/>
  <c r="F44" i="1"/>
  <c r="F45" i="1"/>
  <c r="F46" i="1"/>
  <c r="F47" i="1"/>
  <c r="F48" i="1"/>
  <c r="F49" i="1"/>
  <c r="F50" i="1"/>
  <c r="F51" i="1"/>
  <c r="F52" i="1"/>
  <c r="F3285" i="1"/>
  <c r="F1395" i="1"/>
  <c r="F53" i="1"/>
  <c r="F55" i="1"/>
  <c r="F56" i="1"/>
  <c r="F2151" i="1"/>
  <c r="F2150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1" i="1"/>
  <c r="F1098" i="1"/>
  <c r="F1199" i="1"/>
  <c r="F1337" i="1"/>
  <c r="F1444" i="1"/>
  <c r="F1501" i="1"/>
  <c r="F81" i="1"/>
  <c r="F72" i="1"/>
  <c r="F73" i="1"/>
  <c r="F74" i="1"/>
  <c r="F75" i="1"/>
  <c r="F76" i="1"/>
  <c r="F77" i="1"/>
  <c r="F78" i="1"/>
  <c r="F79" i="1"/>
  <c r="F80" i="1"/>
  <c r="F1013" i="1"/>
  <c r="F1014" i="1"/>
  <c r="F82" i="1"/>
  <c r="F83" i="1"/>
  <c r="F84" i="1"/>
  <c r="F85" i="1"/>
  <c r="F86" i="1"/>
  <c r="F87" i="1"/>
  <c r="F88" i="1"/>
  <c r="F89" i="1"/>
  <c r="F90" i="1"/>
  <c r="F1249" i="1"/>
  <c r="F1280" i="1"/>
  <c r="F1396" i="1"/>
  <c r="F91" i="1"/>
  <c r="F1250" i="1"/>
  <c r="F1281" i="1"/>
  <c r="F1397" i="1"/>
  <c r="F92" i="1"/>
  <c r="F773" i="1"/>
  <c r="F774" i="1"/>
  <c r="F93" i="1"/>
  <c r="F775" i="1"/>
  <c r="F94" i="1"/>
  <c r="F95" i="1"/>
  <c r="F1082" i="1"/>
  <c r="F96" i="1"/>
  <c r="F776" i="1"/>
  <c r="F97" i="1"/>
  <c r="F777" i="1"/>
  <c r="F778" i="1"/>
  <c r="F1552" i="1"/>
  <c r="F1080" i="1"/>
  <c r="F1152" i="1"/>
  <c r="F1392" i="1"/>
  <c r="F2264" i="1"/>
  <c r="F2265" i="1"/>
  <c r="F782" i="1"/>
  <c r="F98" i="1"/>
  <c r="F99" i="1"/>
  <c r="F117" i="1"/>
  <c r="F127" i="1"/>
  <c r="F518" i="1"/>
  <c r="F524" i="1"/>
  <c r="F563" i="1"/>
  <c r="F595" i="1"/>
  <c r="F609" i="1"/>
  <c r="F746" i="1"/>
  <c r="F759" i="1"/>
  <c r="F1312" i="1"/>
  <c r="F1310" i="1"/>
  <c r="F1349" i="1"/>
  <c r="F1019" i="1"/>
  <c r="F128" i="1"/>
  <c r="F129" i="1"/>
  <c r="F130" i="1"/>
  <c r="F131" i="1"/>
  <c r="F132" i="1"/>
  <c r="F133" i="1"/>
  <c r="F137" i="1"/>
  <c r="F138" i="1"/>
  <c r="F2187" i="1"/>
  <c r="F1020" i="1"/>
  <c r="F147" i="1"/>
  <c r="F148" i="1"/>
  <c r="F535" i="1"/>
  <c r="F1163" i="1"/>
  <c r="F636" i="1"/>
  <c r="F637" i="1"/>
  <c r="F717" i="1"/>
  <c r="F718" i="1"/>
  <c r="F793" i="1"/>
  <c r="F1465" i="1"/>
  <c r="F149" i="1"/>
  <c r="F150" i="1"/>
  <c r="F1085" i="1"/>
  <c r="F268" i="1"/>
  <c r="F158" i="1"/>
  <c r="F159" i="1"/>
  <c r="F160" i="1"/>
  <c r="F1842" i="1"/>
  <c r="F161" i="1"/>
  <c r="F614" i="1"/>
  <c r="F162" i="1"/>
  <c r="F624" i="1"/>
  <c r="F564" i="1"/>
  <c r="F163" i="1"/>
  <c r="F164" i="1"/>
  <c r="F1253" i="1"/>
  <c r="F1283" i="1"/>
  <c r="F165" i="1"/>
  <c r="F166" i="1"/>
  <c r="F536" i="1"/>
  <c r="F794" i="1"/>
  <c r="F1400" i="1"/>
  <c r="F167" i="1"/>
  <c r="F1517" i="1"/>
  <c r="F2016" i="1"/>
  <c r="F2017" i="1"/>
  <c r="F2018" i="1"/>
  <c r="F2019" i="1"/>
  <c r="F2020" i="1"/>
  <c r="F2501" i="1"/>
  <c r="F2502" i="1"/>
  <c r="F2503" i="1"/>
  <c r="F2504" i="1"/>
  <c r="F2505" i="1"/>
  <c r="F1970" i="1"/>
  <c r="F1799" i="1"/>
  <c r="F1800" i="1"/>
  <c r="F1801" i="1"/>
  <c r="F1802" i="1"/>
  <c r="F1807" i="1"/>
  <c r="F1809" i="1"/>
  <c r="F1808" i="1"/>
  <c r="F1803" i="1"/>
  <c r="F1811" i="1"/>
  <c r="F1804" i="1"/>
  <c r="F1805" i="1"/>
  <c r="F1815" i="1"/>
  <c r="F1806" i="1"/>
  <c r="F1810" i="1"/>
  <c r="F1812" i="1"/>
  <c r="F1813" i="1"/>
  <c r="F1814" i="1"/>
  <c r="F1971" i="1"/>
  <c r="F2109" i="1"/>
  <c r="F2110" i="1"/>
  <c r="F2111" i="1"/>
  <c r="F2112" i="1"/>
  <c r="F2113" i="1"/>
  <c r="F2114" i="1"/>
  <c r="F2115" i="1"/>
  <c r="F2116" i="1"/>
  <c r="F2117" i="1"/>
  <c r="F2118" i="1"/>
  <c r="F3295" i="1"/>
  <c r="F3296" i="1"/>
  <c r="F3297" i="1"/>
  <c r="F3298" i="1"/>
  <c r="F3299" i="1"/>
  <c r="F3300" i="1"/>
  <c r="F3301" i="1"/>
  <c r="F3302" i="1"/>
  <c r="F3303" i="1"/>
  <c r="F3304" i="1"/>
  <c r="F1928" i="1"/>
  <c r="F1937" i="1"/>
  <c r="F1004" i="1"/>
  <c r="F1043" i="1"/>
  <c r="F530" i="1"/>
  <c r="F547" i="1"/>
  <c r="F1072" i="1"/>
  <c r="F1110" i="1"/>
  <c r="F608" i="1"/>
  <c r="F625" i="1"/>
  <c r="F1269" i="1"/>
  <c r="F1364" i="1"/>
  <c r="F1420" i="1"/>
  <c r="F757" i="1"/>
  <c r="F1438" i="1"/>
  <c r="F789" i="1"/>
  <c r="F805" i="1"/>
  <c r="F1529" i="1"/>
  <c r="F821" i="1"/>
  <c r="F823" i="1"/>
  <c r="F829" i="1"/>
  <c r="F833" i="1"/>
  <c r="F836" i="1"/>
  <c r="F839" i="1"/>
  <c r="F1137" i="1"/>
  <c r="F1222" i="1"/>
  <c r="F422" i="1"/>
  <c r="F1003" i="1"/>
  <c r="F1069" i="1"/>
  <c r="F1159" i="1"/>
  <c r="F1198" i="1"/>
  <c r="F1499" i="1"/>
  <c r="F3306" i="1"/>
  <c r="F3307" i="1"/>
  <c r="F3308" i="1"/>
  <c r="F3309" i="1"/>
  <c r="F3310" i="1"/>
  <c r="F3311" i="1"/>
  <c r="F3312" i="1"/>
  <c r="F3313" i="1"/>
  <c r="F1160" i="1"/>
  <c r="F1376" i="1"/>
  <c r="F1083" i="1"/>
  <c r="F171" i="1"/>
  <c r="F1021" i="1"/>
  <c r="F172" i="1"/>
  <c r="F173" i="1"/>
  <c r="F174" i="1"/>
  <c r="F175" i="1"/>
  <c r="F176" i="1"/>
  <c r="F537" i="1"/>
  <c r="F1164" i="1"/>
  <c r="F638" i="1"/>
  <c r="F719" i="1"/>
  <c r="F795" i="1"/>
  <c r="F1466" i="1"/>
  <c r="F1022" i="1"/>
  <c r="F565" i="1"/>
  <c r="F179" i="1"/>
  <c r="F2021" i="1"/>
  <c r="F181" i="1"/>
  <c r="F182" i="1"/>
  <c r="F177" i="1"/>
  <c r="F178" i="1"/>
  <c r="F180" i="1"/>
  <c r="F423" i="1"/>
  <c r="F578" i="1"/>
  <c r="F1187" i="1"/>
  <c r="F651" i="1"/>
  <c r="F2250" i="1"/>
  <c r="F733" i="1"/>
  <c r="F139" i="1"/>
  <c r="F1099" i="1"/>
  <c r="F1201" i="1"/>
  <c r="F1338" i="1"/>
  <c r="F1446" i="1"/>
  <c r="F1504" i="1"/>
  <c r="F189" i="1"/>
  <c r="F1023" i="1"/>
  <c r="F190" i="1"/>
  <c r="F191" i="1"/>
  <c r="F192" i="1"/>
  <c r="F1254" i="1"/>
  <c r="F193" i="1"/>
  <c r="F194" i="1"/>
  <c r="F1401" i="1"/>
  <c r="F195" i="1"/>
  <c r="F196" i="1"/>
  <c r="F197" i="1"/>
  <c r="F198" i="1"/>
  <c r="F199" i="1"/>
  <c r="F1530" i="1"/>
  <c r="F200" i="1"/>
  <c r="F1024" i="1"/>
  <c r="I2499" i="1"/>
  <c r="F2499" i="1" s="1"/>
  <c r="F538" i="1"/>
  <c r="F201" i="1"/>
  <c r="F596" i="1"/>
  <c r="I2500" i="1"/>
  <c r="F2500" i="1" s="1"/>
  <c r="F202" i="1"/>
  <c r="F747" i="1"/>
  <c r="F796" i="1"/>
  <c r="F203" i="1"/>
  <c r="F204" i="1"/>
  <c r="F1025" i="1"/>
  <c r="F539" i="1"/>
  <c r="F641" i="1"/>
  <c r="F722" i="1"/>
  <c r="F797" i="1"/>
  <c r="F205" i="1"/>
  <c r="F206" i="1"/>
  <c r="F207" i="1"/>
  <c r="F208" i="1"/>
  <c r="F209" i="1"/>
  <c r="F210" i="1"/>
  <c r="F211" i="1"/>
  <c r="F212" i="1"/>
  <c r="F213" i="1"/>
  <c r="F214" i="1"/>
  <c r="F1202" i="1"/>
  <c r="F1203" i="1"/>
  <c r="F215" i="1"/>
  <c r="F216" i="1"/>
  <c r="F217" i="1"/>
  <c r="F218" i="1"/>
  <c r="F219" i="1"/>
  <c r="F220" i="1"/>
  <c r="F221" i="1"/>
  <c r="F222" i="1"/>
  <c r="F1165" i="1"/>
  <c r="F1166" i="1"/>
  <c r="F1167" i="1"/>
  <c r="F1467" i="1"/>
  <c r="F223" i="1"/>
  <c r="I2513" i="1"/>
  <c r="F2513" i="1" s="1"/>
  <c r="I2514" i="1"/>
  <c r="F2514" i="1" s="1"/>
  <c r="I2515" i="1"/>
  <c r="F2515" i="1" s="1"/>
  <c r="I2518" i="1"/>
  <c r="F2518" i="1" s="1"/>
  <c r="I2519" i="1"/>
  <c r="F2519" i="1" s="1"/>
  <c r="I2509" i="1"/>
  <c r="F2509" i="1" s="1"/>
  <c r="I2510" i="1"/>
  <c r="F2510" i="1" s="1"/>
  <c r="I2525" i="1"/>
  <c r="F2525" i="1" s="1"/>
  <c r="I2524" i="1"/>
  <c r="F2524" i="1" s="1"/>
  <c r="I2520" i="1"/>
  <c r="F2520" i="1" s="1"/>
  <c r="I2526" i="1"/>
  <c r="F2526" i="1" s="1"/>
  <c r="I2528" i="1"/>
  <c r="F2528" i="1" s="1"/>
  <c r="I2529" i="1"/>
  <c r="F2529" i="1" s="1"/>
  <c r="I2516" i="1"/>
  <c r="F2516" i="1" s="1"/>
  <c r="F1026" i="1"/>
  <c r="F1027" i="1"/>
  <c r="F540" i="1"/>
  <c r="F1168" i="1"/>
  <c r="F225" i="1"/>
  <c r="F798" i="1"/>
  <c r="F1468" i="1"/>
  <c r="F226" i="1"/>
  <c r="F227" i="1"/>
  <c r="F228" i="1"/>
  <c r="F229" i="1"/>
  <c r="F230" i="1"/>
  <c r="F231" i="1"/>
  <c r="F168" i="1"/>
  <c r="F169" i="1"/>
  <c r="F170" i="1"/>
  <c r="F1661" i="1"/>
  <c r="F2274" i="1"/>
  <c r="F2275" i="1"/>
  <c r="F2314" i="1"/>
  <c r="F2315" i="1"/>
  <c r="F2316" i="1"/>
  <c r="F2317" i="1"/>
  <c r="F2318" i="1"/>
  <c r="F2319" i="1"/>
  <c r="I2652" i="1"/>
  <c r="F2652" i="1" s="1"/>
  <c r="I2653" i="1"/>
  <c r="F2653" i="1" s="1"/>
  <c r="F2718" i="1"/>
  <c r="F2719" i="1"/>
  <c r="F2713" i="1"/>
  <c r="F2715" i="1"/>
  <c r="F2716" i="1"/>
  <c r="F2720" i="1"/>
  <c r="F2712" i="1"/>
  <c r="F2714" i="1"/>
  <c r="F2717" i="1"/>
  <c r="I2657" i="1"/>
  <c r="F2657" i="1" s="1"/>
  <c r="I2656" i="1"/>
  <c r="F2656" i="1" s="1"/>
  <c r="I2655" i="1"/>
  <c r="F2655" i="1" s="1"/>
  <c r="I2658" i="1"/>
  <c r="F2658" i="1" s="1"/>
  <c r="I2659" i="1"/>
  <c r="F2659" i="1" s="1"/>
  <c r="F1028" i="1"/>
  <c r="F232" i="1"/>
  <c r="F233" i="1"/>
  <c r="I2651" i="1"/>
  <c r="F2651" i="1" s="1"/>
  <c r="F234" i="1"/>
  <c r="F1029" i="1"/>
  <c r="F235" i="1"/>
  <c r="F236" i="1"/>
  <c r="I2650" i="1"/>
  <c r="F2650" i="1" s="1"/>
  <c r="F237" i="1"/>
  <c r="F567" i="1"/>
  <c r="F642" i="1"/>
  <c r="F723" i="1"/>
  <c r="F541" i="1"/>
  <c r="F1169" i="1"/>
  <c r="F238" i="1"/>
  <c r="F643" i="1"/>
  <c r="F724" i="1"/>
  <c r="F799" i="1"/>
  <c r="F1469" i="1"/>
  <c r="F100" i="1"/>
  <c r="F101" i="1"/>
  <c r="F1015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240" i="1"/>
  <c r="F241" i="1"/>
  <c r="F242" i="1"/>
  <c r="F1084" i="1"/>
  <c r="F243" i="1"/>
  <c r="F244" i="1"/>
  <c r="F245" i="1"/>
  <c r="F262" i="1"/>
  <c r="F1170" i="1"/>
  <c r="F1171" i="1"/>
  <c r="F1172" i="1"/>
  <c r="F1173" i="1"/>
  <c r="F1174" i="1"/>
  <c r="F1494" i="1"/>
  <c r="F1495" i="1"/>
  <c r="F1531" i="1"/>
  <c r="F1487" i="1"/>
  <c r="F1488" i="1"/>
  <c r="F246" i="1"/>
  <c r="F1402" i="1"/>
  <c r="F1403" i="1"/>
  <c r="F1404" i="1"/>
  <c r="F832" i="1"/>
  <c r="F542" i="1"/>
  <c r="F1216" i="1"/>
  <c r="F644" i="1"/>
  <c r="F1255" i="1"/>
  <c r="F1284" i="1"/>
  <c r="F1302" i="1"/>
  <c r="F725" i="1"/>
  <c r="F1405" i="1"/>
  <c r="F800" i="1"/>
  <c r="F1518" i="1"/>
  <c r="F252" i="1"/>
  <c r="F256" i="1"/>
  <c r="F1030" i="1"/>
  <c r="F645" i="1"/>
  <c r="F726" i="1"/>
  <c r="F247" i="1"/>
  <c r="F248" i="1"/>
  <c r="I2706" i="1"/>
  <c r="F2706" i="1" s="1"/>
  <c r="I2707" i="1"/>
  <c r="F2707" i="1" s="1"/>
  <c r="F249" i="1"/>
  <c r="F250" i="1"/>
  <c r="F251" i="1"/>
  <c r="F253" i="1"/>
  <c r="F254" i="1"/>
  <c r="F255" i="1"/>
  <c r="F257" i="1"/>
  <c r="F258" i="1"/>
  <c r="I2708" i="1"/>
  <c r="F2708" i="1" s="1"/>
  <c r="F259" i="1"/>
  <c r="F260" i="1"/>
  <c r="I2709" i="1"/>
  <c r="F2709" i="1" s="1"/>
  <c r="F263" i="1"/>
  <c r="F1470" i="1"/>
  <c r="F264" i="1"/>
  <c r="F1175" i="1"/>
  <c r="F1188" i="1"/>
  <c r="F1189" i="1"/>
  <c r="I2721" i="1"/>
  <c r="F2721" i="1" s="1"/>
  <c r="F1190" i="1"/>
  <c r="F1191" i="1"/>
  <c r="F1192" i="1"/>
  <c r="F1193" i="1"/>
  <c r="F1194" i="1"/>
  <c r="F1471" i="1"/>
  <c r="F1483" i="1"/>
  <c r="F1484" i="1"/>
  <c r="I2722" i="1"/>
  <c r="F2722" i="1" s="1"/>
  <c r="F1489" i="1"/>
  <c r="F1490" i="1"/>
  <c r="F1492" i="1"/>
  <c r="F1496" i="1"/>
  <c r="F1497" i="1"/>
  <c r="I2741" i="1"/>
  <c r="F2741" i="1" s="1"/>
  <c r="I2742" i="1"/>
  <c r="F2742" i="1" s="1"/>
  <c r="I2747" i="1"/>
  <c r="F2747" i="1" s="1"/>
  <c r="I2751" i="1"/>
  <c r="F2751" i="1" s="1"/>
  <c r="I2752" i="1"/>
  <c r="F2752" i="1" s="1"/>
  <c r="F265" i="1"/>
  <c r="F2107" i="1"/>
  <c r="I2740" i="1"/>
  <c r="F2740" i="1" s="1"/>
  <c r="F1103" i="1"/>
  <c r="I2744" i="1"/>
  <c r="F2744" i="1" s="1"/>
  <c r="F1271" i="1"/>
  <c r="I2746" i="1"/>
  <c r="F2746" i="1" s="1"/>
  <c r="I2748" i="1"/>
  <c r="F2748" i="1" s="1"/>
  <c r="I2750" i="1"/>
  <c r="F2750" i="1" s="1"/>
  <c r="I2764" i="1"/>
  <c r="F2764" i="1" s="1"/>
  <c r="I2762" i="1"/>
  <c r="F2762" i="1" s="1"/>
  <c r="I2765" i="1"/>
  <c r="F2765" i="1" s="1"/>
  <c r="I2763" i="1"/>
  <c r="F2763" i="1" s="1"/>
  <c r="F1031" i="1"/>
  <c r="F266" i="1"/>
  <c r="F1114" i="1"/>
  <c r="F267" i="1"/>
  <c r="I2965" i="1"/>
  <c r="F2965" i="1" s="1"/>
  <c r="I2966" i="1"/>
  <c r="F2966" i="1" s="1"/>
  <c r="I2918" i="1"/>
  <c r="F2918" i="1" s="1"/>
  <c r="I2926" i="1"/>
  <c r="F2926" i="1" s="1"/>
  <c r="I2932" i="1"/>
  <c r="F2932" i="1" s="1"/>
  <c r="I2936" i="1"/>
  <c r="F2936" i="1" s="1"/>
  <c r="I2957" i="1"/>
  <c r="F2957" i="1" s="1"/>
  <c r="I2941" i="1"/>
  <c r="F2941" i="1" s="1"/>
  <c r="I2942" i="1"/>
  <c r="F2942" i="1" s="1"/>
  <c r="I2943" i="1"/>
  <c r="F2943" i="1" s="1"/>
  <c r="I2944" i="1"/>
  <c r="F2944" i="1" s="1"/>
  <c r="I2939" i="1"/>
  <c r="F2939" i="1" s="1"/>
  <c r="I2953" i="1"/>
  <c r="F2953" i="1" s="1"/>
  <c r="F1433" i="1"/>
  <c r="F1434" i="1"/>
  <c r="F1435" i="1"/>
  <c r="F1436" i="1"/>
  <c r="I2923" i="1"/>
  <c r="F2923" i="1" s="1"/>
  <c r="F653" i="1"/>
  <c r="F1441" i="1"/>
  <c r="F1442" i="1"/>
  <c r="F279" i="1"/>
  <c r="F1086" i="1"/>
  <c r="F1087" i="1"/>
  <c r="I2854" i="1"/>
  <c r="F2854" i="1" s="1"/>
  <c r="I2855" i="1"/>
  <c r="F2855" i="1" s="1"/>
  <c r="I2924" i="1"/>
  <c r="F2924" i="1" s="1"/>
  <c r="I2850" i="1"/>
  <c r="F2850" i="1" s="1"/>
  <c r="I2851" i="1"/>
  <c r="F2851" i="1" s="1"/>
  <c r="I2852" i="1"/>
  <c r="F2852" i="1" s="1"/>
  <c r="I2877" i="1"/>
  <c r="F2877" i="1" s="1"/>
  <c r="I2878" i="1"/>
  <c r="F2878" i="1" s="1"/>
  <c r="F1678" i="1"/>
  <c r="I2880" i="1"/>
  <c r="F2880" i="1" s="1"/>
  <c r="F1679" i="1"/>
  <c r="I2882" i="1"/>
  <c r="F2882" i="1" s="1"/>
  <c r="I2874" i="1"/>
  <c r="F2874" i="1" s="1"/>
  <c r="I2884" i="1"/>
  <c r="F2884" i="1" s="1"/>
  <c r="I2883" i="1"/>
  <c r="F2883" i="1" s="1"/>
  <c r="F1703" i="1"/>
  <c r="I2885" i="1"/>
  <c r="F2885" i="1" s="1"/>
  <c r="I2886" i="1"/>
  <c r="F2886" i="1" s="1"/>
  <c r="I2887" i="1"/>
  <c r="F2887" i="1" s="1"/>
  <c r="F280" i="1"/>
  <c r="F281" i="1"/>
  <c r="F282" i="1"/>
  <c r="F283" i="1"/>
  <c r="F284" i="1"/>
  <c r="I2986" i="1"/>
  <c r="F2986" i="1" s="1"/>
  <c r="F1032" i="1"/>
  <c r="I3075" i="1"/>
  <c r="F3075" i="1" s="1"/>
  <c r="I3091" i="1"/>
  <c r="F3091" i="1" s="1"/>
  <c r="I3103" i="1"/>
  <c r="F3103" i="1" s="1"/>
  <c r="I3104" i="1"/>
  <c r="F3104" i="1" s="1"/>
  <c r="I3105" i="1"/>
  <c r="F3105" i="1" s="1"/>
  <c r="I3106" i="1"/>
  <c r="F3106" i="1" s="1"/>
  <c r="I3111" i="1"/>
  <c r="F3111" i="1" s="1"/>
  <c r="F291" i="1"/>
  <c r="F292" i="1"/>
  <c r="F293" i="1"/>
  <c r="I3070" i="1"/>
  <c r="F3070" i="1" s="1"/>
  <c r="I3071" i="1"/>
  <c r="F3071" i="1" s="1"/>
  <c r="I3072" i="1"/>
  <c r="F3072" i="1" s="1"/>
  <c r="I3073" i="1"/>
  <c r="F3073" i="1" s="1"/>
  <c r="F1033" i="1"/>
  <c r="F1176" i="1"/>
  <c r="F558" i="1"/>
  <c r="F816" i="1"/>
  <c r="F1219" i="1"/>
  <c r="F1279" i="1"/>
  <c r="F3261" i="1"/>
  <c r="F3262" i="1"/>
  <c r="F1472" i="1"/>
  <c r="F654" i="1"/>
  <c r="F735" i="1"/>
  <c r="I3193" i="1"/>
  <c r="F3193" i="1" s="1"/>
  <c r="I3197" i="1"/>
  <c r="F3197" i="1" s="1"/>
  <c r="I3200" i="1"/>
  <c r="F3200" i="1" s="1"/>
  <c r="I3168" i="1"/>
  <c r="F3168" i="1" s="1"/>
  <c r="I3170" i="1"/>
  <c r="F3170" i="1" s="1"/>
  <c r="I3169" i="1"/>
  <c r="F3169" i="1" s="1"/>
  <c r="I3172" i="1"/>
  <c r="F3172" i="1" s="1"/>
  <c r="I3174" i="1"/>
  <c r="F3174" i="1" s="1"/>
  <c r="I3173" i="1"/>
  <c r="F3173" i="1" s="1"/>
  <c r="I3176" i="1"/>
  <c r="F3176" i="1" s="1"/>
  <c r="I3177" i="1"/>
  <c r="F3177" i="1" s="1"/>
  <c r="I3178" i="1"/>
  <c r="F3178" i="1" s="1"/>
  <c r="I3183" i="1"/>
  <c r="F3183" i="1" s="1"/>
  <c r="I3184" i="1"/>
  <c r="F3184" i="1" s="1"/>
  <c r="I3167" i="1"/>
  <c r="F3167" i="1" s="1"/>
  <c r="I3187" i="1"/>
  <c r="F3187" i="1" s="1"/>
  <c r="I3171" i="1"/>
  <c r="F3171" i="1" s="1"/>
  <c r="I3175" i="1"/>
  <c r="F3175" i="1" s="1"/>
  <c r="I3189" i="1"/>
  <c r="F3189" i="1" s="1"/>
  <c r="I3191" i="1"/>
  <c r="F3191" i="1" s="1"/>
  <c r="I3192" i="1"/>
  <c r="F3192" i="1" s="1"/>
  <c r="I3188" i="1"/>
  <c r="F3188" i="1" s="1"/>
  <c r="I3179" i="1"/>
  <c r="F3179" i="1" s="1"/>
  <c r="I3195" i="1"/>
  <c r="F3195" i="1" s="1"/>
  <c r="I3181" i="1"/>
  <c r="F3181" i="1" s="1"/>
  <c r="I3182" i="1"/>
  <c r="F3182" i="1" s="1"/>
  <c r="I3198" i="1"/>
  <c r="F3198" i="1" s="1"/>
  <c r="I3199" i="1"/>
  <c r="F3199" i="1" s="1"/>
  <c r="I3180" i="1"/>
  <c r="F3180" i="1" s="1"/>
  <c r="F287" i="1"/>
  <c r="I3224" i="1"/>
  <c r="F3224" i="1" s="1"/>
  <c r="I3225" i="1"/>
  <c r="F3225" i="1" s="1"/>
  <c r="I3227" i="1"/>
  <c r="F3227" i="1" s="1"/>
  <c r="I3228" i="1"/>
  <c r="F3228" i="1" s="1"/>
  <c r="I3229" i="1"/>
  <c r="F3229" i="1" s="1"/>
  <c r="I3226" i="1"/>
  <c r="F3226" i="1" s="1"/>
  <c r="I3230" i="1"/>
  <c r="F3230" i="1" s="1"/>
  <c r="I3232" i="1"/>
  <c r="F3232" i="1" s="1"/>
  <c r="I3233" i="1"/>
  <c r="F3233" i="1" s="1"/>
  <c r="I3234" i="1"/>
  <c r="F3234" i="1" s="1"/>
  <c r="I3235" i="1"/>
  <c r="F3235" i="1" s="1"/>
  <c r="I3237" i="1"/>
  <c r="F3237" i="1" s="1"/>
  <c r="I3238" i="1"/>
  <c r="F3238" i="1" s="1"/>
  <c r="I3239" i="1"/>
  <c r="F3239" i="1" s="1"/>
  <c r="I3240" i="1"/>
  <c r="F3240" i="1" s="1"/>
  <c r="I3241" i="1"/>
  <c r="F3241" i="1" s="1"/>
  <c r="I3242" i="1"/>
  <c r="F3242" i="1" s="1"/>
  <c r="I3245" i="1"/>
  <c r="F3245" i="1" s="1"/>
  <c r="I3246" i="1"/>
  <c r="F3246" i="1" s="1"/>
  <c r="I3231" i="1"/>
  <c r="F3231" i="1" s="1"/>
  <c r="I3251" i="1"/>
  <c r="F3251" i="1" s="1"/>
  <c r="I3254" i="1"/>
  <c r="F3254" i="1" s="1"/>
  <c r="I3256" i="1"/>
  <c r="F3256" i="1" s="1"/>
  <c r="I3243" i="1"/>
  <c r="F3243" i="1" s="1"/>
  <c r="I3247" i="1"/>
  <c r="F3247" i="1" s="1"/>
  <c r="I3249" i="1"/>
  <c r="F3249" i="1" s="1"/>
  <c r="I3258" i="1"/>
  <c r="F3258" i="1" s="1"/>
  <c r="I3272" i="1"/>
  <c r="F3272" i="1" s="1"/>
  <c r="I3273" i="1"/>
  <c r="F3273" i="1" s="1"/>
  <c r="F3280" i="1"/>
  <c r="F3281" i="1"/>
  <c r="F3282" i="1"/>
  <c r="F3284" i="1"/>
  <c r="F3278" i="1"/>
  <c r="F3276" i="1"/>
  <c r="F3279" i="1"/>
  <c r="F3274" i="1"/>
  <c r="F3283" i="1"/>
  <c r="I3291" i="1"/>
  <c r="F3291" i="1" s="1"/>
  <c r="I3292" i="1"/>
  <c r="F3292" i="1" s="1"/>
  <c r="I3293" i="1"/>
  <c r="F3293" i="1" s="1"/>
  <c r="I3294" i="1"/>
  <c r="F3294" i="1" s="1"/>
  <c r="F188" i="1"/>
  <c r="F629" i="1"/>
  <c r="I3161" i="1"/>
  <c r="F3161" i="1" s="1"/>
  <c r="F669" i="1"/>
  <c r="F1706" i="1"/>
  <c r="F1704" i="1"/>
  <c r="F1713" i="1"/>
  <c r="F1565" i="1"/>
  <c r="F1566" i="1"/>
  <c r="F1608" i="1"/>
  <c r="F1607" i="1"/>
  <c r="F1610" i="1"/>
  <c r="I2853" i="1"/>
  <c r="F2853" i="1" s="1"/>
  <c r="I590" i="1"/>
  <c r="F590" i="1" s="1"/>
  <c r="F1386" i="1"/>
  <c r="F1393" i="1"/>
  <c r="I1648" i="1"/>
  <c r="F1648" i="1" s="1"/>
  <c r="I1656" i="1"/>
  <c r="F1656" i="1" s="1"/>
  <c r="I1657" i="1"/>
  <c r="F1657" i="1" s="1"/>
  <c r="I1658" i="1"/>
  <c r="F1658" i="1" s="1"/>
  <c r="I1770" i="1"/>
  <c r="F1770" i="1" s="1"/>
  <c r="F698" i="1"/>
  <c r="F2149" i="1"/>
  <c r="F399" i="1"/>
  <c r="I520" i="1"/>
  <c r="F520" i="1" s="1"/>
  <c r="I580" i="1"/>
  <c r="F580" i="1" s="1"/>
  <c r="F630" i="1"/>
  <c r="F705" i="1"/>
  <c r="F742" i="1"/>
  <c r="I3146" i="1"/>
  <c r="F3146" i="1" s="1"/>
  <c r="I3160" i="1"/>
  <c r="F3160" i="1" s="1"/>
  <c r="I3162" i="1"/>
  <c r="F3162" i="1" s="1"/>
  <c r="I3163" i="1"/>
  <c r="F3163" i="1" s="1"/>
  <c r="I3164" i="1"/>
  <c r="F3164" i="1" s="1"/>
  <c r="I3165" i="1"/>
  <c r="F3165" i="1" s="1"/>
  <c r="I3166" i="1"/>
  <c r="F3166" i="1" s="1"/>
  <c r="I517" i="1"/>
  <c r="F517" i="1" s="1"/>
  <c r="I581" i="1"/>
  <c r="F581" i="1" s="1"/>
  <c r="I591" i="1"/>
  <c r="F591" i="1" s="1"/>
  <c r="I592" i="1"/>
  <c r="F592" i="1" s="1"/>
  <c r="F631" i="1"/>
  <c r="F622" i="1"/>
  <c r="F3275" i="1"/>
  <c r="F766" i="1"/>
  <c r="F767" i="1"/>
  <c r="F768" i="1"/>
  <c r="F769" i="1"/>
  <c r="F770" i="1"/>
  <c r="F771" i="1"/>
  <c r="F772" i="1"/>
  <c r="F664" i="1"/>
  <c r="F665" i="1"/>
  <c r="F666" i="1"/>
  <c r="F667" i="1"/>
  <c r="F668" i="1"/>
  <c r="F623" i="1"/>
  <c r="F1068" i="1"/>
  <c r="F377" i="1"/>
  <c r="F660" i="1"/>
  <c r="F661" i="1"/>
  <c r="F662" i="1"/>
  <c r="F663" i="1"/>
  <c r="F670" i="1"/>
  <c r="F671" i="1"/>
  <c r="F672" i="1"/>
  <c r="F673" i="1"/>
  <c r="F674" i="1"/>
  <c r="F675" i="1"/>
  <c r="F676" i="1"/>
  <c r="F677" i="1"/>
  <c r="F690" i="1"/>
  <c r="F691" i="1"/>
  <c r="F692" i="1"/>
  <c r="F693" i="1"/>
  <c r="F694" i="1"/>
  <c r="F695" i="1"/>
  <c r="F696" i="1"/>
  <c r="F697" i="1"/>
  <c r="F704" i="1"/>
  <c r="F710" i="1"/>
  <c r="F712" i="1"/>
  <c r="F738" i="1"/>
  <c r="F1473" i="1"/>
  <c r="F1485" i="1"/>
  <c r="F1486" i="1"/>
  <c r="F1491" i="1"/>
  <c r="F783" i="1"/>
  <c r="F784" i="1"/>
  <c r="F1493" i="1"/>
  <c r="F3286" i="1"/>
  <c r="F3287" i="1"/>
  <c r="F3289" i="1"/>
  <c r="F548" i="1"/>
  <c r="F652" i="1"/>
  <c r="F734" i="1"/>
  <c r="F806" i="1"/>
  <c r="F2673" i="1"/>
  <c r="F400" i="1"/>
  <c r="F739" i="1"/>
  <c r="F740" i="1"/>
  <c r="F741" i="1"/>
  <c r="F1100" i="1"/>
  <c r="F1204" i="1"/>
  <c r="F1339" i="1"/>
  <c r="F1447" i="1"/>
  <c r="F1505" i="1"/>
  <c r="I583" i="1"/>
  <c r="F583" i="1" s="1"/>
  <c r="I584" i="1"/>
  <c r="F584" i="1" s="1"/>
  <c r="I585" i="1"/>
  <c r="F585" i="1" s="1"/>
  <c r="I586" i="1"/>
  <c r="F586" i="1" s="1"/>
  <c r="I587" i="1"/>
  <c r="F587" i="1" s="1"/>
  <c r="I588" i="1"/>
  <c r="F588" i="1" s="1"/>
  <c r="I589" i="1"/>
  <c r="F589" i="1" s="1"/>
  <c r="F295" i="1"/>
  <c r="I2495" i="1"/>
  <c r="F2495" i="1" s="1"/>
  <c r="I2496" i="1"/>
  <c r="F2496" i="1" s="1"/>
  <c r="F745" i="1"/>
  <c r="F763" i="1"/>
  <c r="AI3290" i="1"/>
  <c r="AI1571" i="1"/>
  <c r="AI2853" i="1"/>
  <c r="AI590" i="1"/>
  <c r="AI594" i="1"/>
  <c r="AI648" i="1"/>
  <c r="AI729" i="1"/>
  <c r="AI818" i="1"/>
  <c r="AI1666" i="1"/>
  <c r="AI1667" i="1"/>
  <c r="AI1668" i="1"/>
  <c r="AI1927" i="1"/>
  <c r="AI2679" i="1"/>
  <c r="AI2682" i="1"/>
  <c r="AI2683" i="1"/>
  <c r="AI2684" i="1"/>
  <c r="AI2685" i="1"/>
  <c r="AI2686" i="1"/>
  <c r="AI2691" i="1"/>
  <c r="AI306" i="1"/>
  <c r="AI851" i="1"/>
  <c r="AI1036" i="1"/>
  <c r="AI1669" i="1"/>
  <c r="AI1670" i="1"/>
  <c r="AI1130" i="1"/>
  <c r="AI1119" i="1"/>
  <c r="AI1500" i="1"/>
  <c r="AI1671" i="1"/>
  <c r="AI1208" i="1"/>
  <c r="AI658" i="1"/>
  <c r="AI1278" i="1"/>
  <c r="AI1315" i="1"/>
  <c r="AI1332" i="1"/>
  <c r="AI1108" i="1"/>
  <c r="AI1350" i="1"/>
  <c r="AI1369" i="1"/>
  <c r="AI1380" i="1"/>
  <c r="AI1387" i="1"/>
  <c r="AI1261" i="1"/>
  <c r="AI1289" i="1"/>
  <c r="AI1411" i="1"/>
  <c r="AI1522" i="1"/>
  <c r="AI1534" i="1"/>
  <c r="AI1428" i="1"/>
  <c r="AI1672" i="1"/>
  <c r="AI1431" i="1"/>
  <c r="AI1452" i="1"/>
  <c r="AI1509" i="1"/>
  <c r="AI296" i="1"/>
  <c r="AI1034" i="1"/>
  <c r="AI1128" i="1"/>
  <c r="AI1205" i="1"/>
  <c r="AI1448" i="1"/>
  <c r="AI1464" i="1"/>
  <c r="AI1506" i="1"/>
  <c r="AI1677" i="1"/>
  <c r="AI171" i="1"/>
  <c r="AI1021" i="1"/>
  <c r="AI172" i="1"/>
  <c r="AI173" i="1"/>
  <c r="AI174" i="1"/>
  <c r="AI175" i="1"/>
  <c r="AI1083" i="1"/>
  <c r="AI200" i="1"/>
  <c r="AI1024" i="1"/>
  <c r="AI2499" i="1"/>
  <c r="AI538" i="1"/>
  <c r="AI201" i="1"/>
  <c r="AI596" i="1"/>
  <c r="AI2500" i="1"/>
  <c r="AI202" i="1"/>
  <c r="AI747" i="1"/>
  <c r="AI796" i="1"/>
  <c r="AI2965" i="1"/>
  <c r="AI2966" i="1"/>
  <c r="AI3224" i="1"/>
  <c r="AI3245" i="1"/>
  <c r="AI3246" i="1"/>
  <c r="AI3231" i="1"/>
  <c r="AI3251" i="1"/>
  <c r="AI3254" i="1"/>
  <c r="AI3256" i="1"/>
  <c r="AI3243" i="1"/>
  <c r="AI3247" i="1"/>
  <c r="AI3249" i="1"/>
  <c r="AI3258" i="1"/>
  <c r="AI3225" i="1"/>
  <c r="AI3227" i="1"/>
  <c r="AI3228" i="1"/>
  <c r="AI3229" i="1"/>
  <c r="AI3226" i="1"/>
  <c r="AI3230" i="1"/>
  <c r="AI3232" i="1"/>
  <c r="AI3233" i="1"/>
  <c r="AI3234" i="1"/>
  <c r="AI3235" i="1"/>
  <c r="AI3237" i="1"/>
  <c r="AI3238" i="1"/>
  <c r="AI3239" i="1"/>
  <c r="AI3240" i="1"/>
  <c r="AI3241" i="1"/>
  <c r="AI3242" i="1"/>
  <c r="AI1753" i="1"/>
  <c r="AI1754" i="1"/>
  <c r="AI1885" i="1"/>
  <c r="AI1908" i="1"/>
  <c r="AI619" i="1"/>
  <c r="AI1891" i="1"/>
  <c r="AI2689" i="1"/>
  <c r="AI1158" i="1"/>
  <c r="AI1266" i="1"/>
  <c r="AI1294" i="1"/>
  <c r="AI1417" i="1"/>
  <c r="AI122" i="1"/>
  <c r="AI1333" i="1"/>
  <c r="AI1335" i="1"/>
  <c r="AI2571" i="1"/>
  <c r="AI2592" i="1"/>
  <c r="AI123" i="1"/>
  <c r="AI2678" i="1"/>
  <c r="AI2680" i="1"/>
  <c r="AI2692" i="1"/>
  <c r="AI2681" i="1"/>
  <c r="AI2688" i="1"/>
  <c r="AI2687" i="1"/>
  <c r="AI1118" i="1"/>
  <c r="AI1143" i="1"/>
  <c r="AI1127" i="1"/>
  <c r="AI1200" i="1"/>
  <c r="AI1445" i="1"/>
  <c r="AI1502" i="1"/>
  <c r="AI1309" i="1"/>
  <c r="AI1347" i="1"/>
  <c r="AI1348" i="1"/>
  <c r="AI1498" i="1"/>
  <c r="AI3204" i="1"/>
  <c r="AI3206" i="1"/>
  <c r="AI3205" i="1"/>
  <c r="AI3207" i="1"/>
  <c r="AI3208" i="1"/>
  <c r="AI3209" i="1"/>
  <c r="AI3210" i="1"/>
  <c r="AI1016" i="1"/>
  <c r="AI1673" i="1"/>
  <c r="AI1755" i="1"/>
  <c r="AI1781" i="1"/>
  <c r="AI1837" i="1"/>
  <c r="AI1838" i="1"/>
  <c r="AI1910" i="1"/>
  <c r="AI1966" i="1"/>
  <c r="AI2119" i="1"/>
  <c r="AI2165" i="1"/>
  <c r="AI2313" i="1"/>
  <c r="AI2324" i="1"/>
  <c r="AI2492" i="1"/>
  <c r="AI2570" i="1"/>
  <c r="AI2589" i="1"/>
  <c r="AI2621" i="1"/>
  <c r="AI2676" i="1"/>
  <c r="AI2841" i="1"/>
  <c r="AI2989" i="1"/>
  <c r="AI3107" i="1"/>
  <c r="AI3145" i="1"/>
  <c r="AI3263" i="1"/>
  <c r="AI1017" i="1"/>
  <c r="AI1018" i="1"/>
  <c r="AI1117" i="1"/>
  <c r="AI1142" i="1"/>
  <c r="AI1195" i="1"/>
  <c r="AI1218" i="1"/>
  <c r="AI1252" i="1"/>
  <c r="AI1282" i="1"/>
  <c r="AI1346" i="1"/>
  <c r="AI1399" i="1"/>
  <c r="AI1136" i="1"/>
  <c r="AI1367" i="1"/>
  <c r="AI1440" i="1"/>
  <c r="AI1462" i="1"/>
  <c r="AI1463" i="1"/>
  <c r="AI1503" i="1"/>
  <c r="AI124" i="1"/>
  <c r="AI125" i="1"/>
  <c r="AI2572" i="1"/>
  <c r="AI3126" i="1"/>
  <c r="AI3125" i="1"/>
  <c r="AI3127" i="1"/>
  <c r="AI1648" i="1"/>
  <c r="AI1656" i="1"/>
  <c r="AI1657" i="1"/>
  <c r="AI1658" i="1"/>
  <c r="AI1386" i="1"/>
  <c r="AI1393" i="1"/>
  <c r="AI1770" i="1"/>
  <c r="AI1821" i="1"/>
  <c r="AI1822" i="1"/>
  <c r="AI1823" i="1"/>
  <c r="AI1824" i="1"/>
  <c r="AI1825" i="1"/>
  <c r="AI1115" i="1"/>
  <c r="AI1826" i="1"/>
  <c r="AI1827" i="1"/>
  <c r="AI1828" i="1"/>
  <c r="AI1829" i="1"/>
  <c r="AI1830" i="1"/>
  <c r="AI1831" i="1"/>
  <c r="AI1832" i="1"/>
  <c r="AI1833" i="1"/>
  <c r="AI1352" i="1"/>
  <c r="AI1353" i="1"/>
  <c r="AI1354" i="1"/>
  <c r="AI1355" i="1"/>
  <c r="AI1356" i="1"/>
  <c r="AI1357" i="1"/>
  <c r="AI1358" i="1"/>
  <c r="AI1359" i="1"/>
  <c r="AI1361" i="1"/>
  <c r="AI1360" i="1"/>
  <c r="AI1362" i="1"/>
  <c r="AI1363" i="1"/>
  <c r="AI781" i="1"/>
  <c r="AI1834" i="1"/>
  <c r="AI698" i="1"/>
  <c r="AI340" i="1"/>
  <c r="AI1039" i="1"/>
  <c r="AI2326" i="1"/>
  <c r="AI1382" i="1"/>
  <c r="AI1649" i="1"/>
  <c r="AI1651" i="1"/>
  <c r="AI1653" i="1"/>
  <c r="AI1654" i="1"/>
  <c r="AI1655" i="1"/>
  <c r="AI2201" i="1"/>
  <c r="AI2208" i="1"/>
  <c r="AI2494" i="1"/>
  <c r="AI343" i="1"/>
  <c r="AI1041" i="1"/>
  <c r="AI1044" i="1"/>
  <c r="AI1124" i="1"/>
  <c r="AI1455" i="1"/>
  <c r="AI1457" i="1"/>
  <c r="AI1479" i="1"/>
  <c r="AI1125" i="1"/>
  <c r="AI1213" i="1"/>
  <c r="AI1456" i="1"/>
  <c r="AI1458" i="1"/>
  <c r="AI263" i="1"/>
  <c r="AI1470" i="1"/>
  <c r="AI264" i="1"/>
  <c r="AI1175" i="1"/>
  <c r="AI1188" i="1"/>
  <c r="AI1189" i="1"/>
  <c r="AI2721" i="1"/>
  <c r="AI1190" i="1"/>
  <c r="AI1191" i="1"/>
  <c r="AI1192" i="1"/>
  <c r="AI1193" i="1"/>
  <c r="AI1194" i="1"/>
  <c r="AI1471" i="1"/>
  <c r="AI1483" i="1"/>
  <c r="AI1484" i="1"/>
  <c r="AI2722" i="1"/>
  <c r="AI1489" i="1"/>
  <c r="AI1490" i="1"/>
  <c r="AI1492" i="1"/>
  <c r="AI1496" i="1"/>
  <c r="AI1497" i="1"/>
  <c r="AI2159" i="1"/>
  <c r="AI2148" i="1"/>
  <c r="AI2147" i="1"/>
  <c r="AI2149" i="1"/>
  <c r="AI399" i="1"/>
  <c r="AI1085" i="1"/>
  <c r="AI268" i="1"/>
  <c r="AI3280" i="1"/>
  <c r="AI3281" i="1"/>
  <c r="AI3282" i="1"/>
  <c r="AI3278" i="1"/>
  <c r="AI3276" i="1"/>
  <c r="AI3279" i="1"/>
  <c r="AI3274" i="1"/>
  <c r="AI3283" i="1"/>
  <c r="AI3284" i="1"/>
  <c r="AI300" i="1"/>
  <c r="AI1341" i="1"/>
  <c r="AI1379" i="1"/>
  <c r="AI1035" i="1"/>
  <c r="AI1568" i="1"/>
  <c r="AI1122" i="1"/>
  <c r="AI1129" i="1"/>
  <c r="AI1206" i="1"/>
  <c r="AI1331" i="1"/>
  <c r="AI2506" i="1"/>
  <c r="AI2508" i="1"/>
  <c r="AI2507" i="1"/>
  <c r="AI1368" i="1"/>
  <c r="AI1390" i="1"/>
  <c r="AI1258" i="1"/>
  <c r="AI1287" i="1"/>
  <c r="AI1408" i="1"/>
  <c r="AI1521" i="1"/>
  <c r="AI1533" i="1"/>
  <c r="AI1432" i="1"/>
  <c r="AI1449" i="1"/>
  <c r="AI1507" i="1"/>
  <c r="AI2509" i="1"/>
  <c r="AI2524" i="1"/>
  <c r="AI2520" i="1"/>
  <c r="AI2526" i="1"/>
  <c r="AI2528" i="1"/>
  <c r="AI2529" i="1"/>
  <c r="AI2513" i="1"/>
  <c r="AI2514" i="1"/>
  <c r="AI2515" i="1"/>
  <c r="AI2516" i="1"/>
  <c r="AI2518" i="1"/>
  <c r="AI2519" i="1"/>
  <c r="AI2510" i="1"/>
  <c r="AI2525" i="1"/>
  <c r="AI265" i="1"/>
  <c r="AI2740" i="1"/>
  <c r="AI2741" i="1"/>
  <c r="AI1103" i="1"/>
  <c r="AI2742" i="1"/>
  <c r="AI2744" i="1"/>
  <c r="AI1271" i="1"/>
  <c r="AI2746" i="1"/>
  <c r="AI2747" i="1"/>
  <c r="AI2748" i="1"/>
  <c r="AI2750" i="1"/>
  <c r="AI2751" i="1"/>
  <c r="AI2752" i="1"/>
  <c r="AI2107" i="1"/>
  <c r="AI1102" i="1"/>
  <c r="AI1209" i="1"/>
  <c r="AI1317" i="1"/>
  <c r="AI1322" i="1"/>
  <c r="AI1325" i="1"/>
  <c r="AI1328" i="1"/>
  <c r="AI1330" i="1"/>
  <c r="AI1343" i="1"/>
  <c r="AI1453" i="1"/>
  <c r="AI1510" i="1"/>
  <c r="AI543" i="1"/>
  <c r="AI801" i="1"/>
  <c r="AI616" i="1"/>
  <c r="AI1680" i="1"/>
  <c r="AI1681" i="1"/>
  <c r="AI1926" i="1"/>
  <c r="AI1924" i="1"/>
  <c r="AI1925" i="1"/>
  <c r="AI1682" i="1"/>
  <c r="AI1037" i="1"/>
  <c r="AI316" i="1"/>
  <c r="AI1691" i="1"/>
  <c r="AI1692" i="1"/>
  <c r="AI317" i="1"/>
  <c r="AI318" i="1"/>
  <c r="AI1179" i="1"/>
  <c r="AI1197" i="1"/>
  <c r="AI1217" i="1"/>
  <c r="AI1316" i="1"/>
  <c r="AI1262" i="1"/>
  <c r="AI1290" i="1"/>
  <c r="AI1412" i="1"/>
  <c r="AI1683" i="1"/>
  <c r="AI1684" i="1"/>
  <c r="AI516" i="1"/>
  <c r="AI319" i="1"/>
  <c r="AI764" i="1"/>
  <c r="AI780" i="1"/>
  <c r="AI785" i="1"/>
  <c r="AI1040" i="1"/>
  <c r="AI527" i="1"/>
  <c r="AI1663" i="1"/>
  <c r="AI2024" i="1"/>
  <c r="AI618" i="1"/>
  <c r="AI2181" i="1"/>
  <c r="AI305" i="1"/>
  <c r="AI2231" i="1"/>
  <c r="AI2225" i="1"/>
  <c r="AI1760" i="1"/>
  <c r="AI1761" i="1"/>
  <c r="AI1762" i="1"/>
  <c r="AI1763" i="1"/>
  <c r="AI1685" i="1"/>
  <c r="AI1076" i="1"/>
  <c r="AI1134" i="1"/>
  <c r="AI1182" i="1"/>
  <c r="AI1394" i="1"/>
  <c r="AI168" i="1"/>
  <c r="AI169" i="1"/>
  <c r="AI170" i="1"/>
  <c r="AI580" i="1"/>
  <c r="AI1790" i="1"/>
  <c r="AI1793" i="1"/>
  <c r="AI1791" i="1"/>
  <c r="AI1097" i="1"/>
  <c r="AI1792" i="1"/>
  <c r="AI1789" i="1"/>
  <c r="AI2266" i="1"/>
  <c r="AI2267" i="1"/>
  <c r="AI2268" i="1"/>
  <c r="AI2269" i="1"/>
  <c r="AI2270" i="1"/>
  <c r="AI2271" i="1"/>
  <c r="AI2273" i="1"/>
  <c r="AI2272" i="1"/>
  <c r="AI1941" i="1"/>
  <c r="AI1942" i="1"/>
  <c r="AI2056" i="1"/>
  <c r="AI2053" i="1"/>
  <c r="AI2054" i="1"/>
  <c r="AI2055" i="1"/>
  <c r="AI2057" i="1"/>
  <c r="AI1031" i="1"/>
  <c r="AI266" i="1"/>
  <c r="AI1114" i="1"/>
  <c r="AI267" i="1"/>
  <c r="AI3146" i="1"/>
  <c r="AI3160" i="1"/>
  <c r="AI3161" i="1"/>
  <c r="AI3162" i="1"/>
  <c r="AI3163" i="1"/>
  <c r="AI3164" i="1"/>
  <c r="AI3165" i="1"/>
  <c r="AI3166" i="1"/>
  <c r="AI520" i="1"/>
  <c r="AI287" i="1"/>
  <c r="AI3272" i="1"/>
  <c r="AI3273" i="1"/>
  <c r="AI3183" i="1"/>
  <c r="AI3184" i="1"/>
  <c r="AI3167" i="1"/>
  <c r="AI3187" i="1"/>
  <c r="AI3171" i="1"/>
  <c r="AI3175" i="1"/>
  <c r="AI3189" i="1"/>
  <c r="AI3191" i="1"/>
  <c r="AI3192" i="1"/>
  <c r="AI3188" i="1"/>
  <c r="AI3179" i="1"/>
  <c r="AI3193" i="1"/>
  <c r="AI3195" i="1"/>
  <c r="AI3181" i="1"/>
  <c r="AI3182" i="1"/>
  <c r="AI3197" i="1"/>
  <c r="AI3198" i="1"/>
  <c r="AI3199" i="1"/>
  <c r="AI3200" i="1"/>
  <c r="AI3180" i="1"/>
  <c r="AI3168" i="1"/>
  <c r="AI3170" i="1"/>
  <c r="AI3169" i="1"/>
  <c r="AI3172" i="1"/>
  <c r="AI3174" i="1"/>
  <c r="AI3173" i="1"/>
  <c r="AI3176" i="1"/>
  <c r="AI3177" i="1"/>
  <c r="AI3178" i="1"/>
  <c r="AI7" i="1"/>
  <c r="AI8" i="1"/>
  <c r="AI294" i="1"/>
  <c r="AI1007" i="1"/>
  <c r="AI9" i="1"/>
  <c r="AI1161" i="1"/>
  <c r="AI10" i="1"/>
  <c r="AI11" i="1"/>
  <c r="AI13" i="1"/>
  <c r="AI14" i="1"/>
  <c r="AI559" i="1"/>
  <c r="AI713" i="1"/>
  <c r="AI15" i="1"/>
  <c r="AI16" i="1"/>
  <c r="AI17" i="1"/>
  <c r="AI19" i="1"/>
  <c r="AI22" i="1"/>
  <c r="AI1042" i="1"/>
  <c r="AI23" i="1"/>
  <c r="AI24" i="1"/>
  <c r="AI25" i="1"/>
  <c r="AI1443" i="1"/>
  <c r="AI4" i="1"/>
  <c r="AI1006" i="1"/>
  <c r="AI5" i="1"/>
  <c r="AI6" i="1"/>
  <c r="AI26" i="1"/>
  <c r="AI2556" i="1"/>
  <c r="AI2557" i="1"/>
  <c r="AI2577" i="1"/>
  <c r="AI2558" i="1"/>
  <c r="AI2559" i="1"/>
  <c r="AI2560" i="1"/>
  <c r="AI2561" i="1"/>
  <c r="AI2562" i="1"/>
  <c r="AI2574" i="1"/>
  <c r="AI2563" i="1"/>
  <c r="AI2564" i="1"/>
  <c r="AI2565" i="1"/>
  <c r="AI2573" i="1"/>
  <c r="AI2566" i="1"/>
  <c r="AI2567" i="1"/>
  <c r="AI2568" i="1"/>
  <c r="AI2569" i="1"/>
  <c r="AI1126" i="1"/>
  <c r="AI1156" i="1"/>
  <c r="AI706" i="1"/>
  <c r="AI1214" i="1"/>
  <c r="AI1215" i="1"/>
  <c r="AI1312" i="1"/>
  <c r="AI118" i="1"/>
  <c r="AI119" i="1"/>
  <c r="AI120" i="1"/>
  <c r="AI121" i="1"/>
  <c r="AI1251" i="1"/>
  <c r="AI1398" i="1"/>
  <c r="AI779" i="1"/>
  <c r="AI12" i="1"/>
  <c r="AI18" i="1"/>
  <c r="AI20" i="1"/>
  <c r="AI21" i="1"/>
  <c r="AI1310" i="1"/>
  <c r="AI1349" i="1"/>
  <c r="AI3267" i="1"/>
  <c r="AI3266" i="1"/>
  <c r="AI3268" i="1"/>
  <c r="AI3270" i="1"/>
  <c r="AI3271" i="1"/>
  <c r="AI3269" i="1"/>
  <c r="AI1552" i="1"/>
  <c r="AI1080" i="1"/>
  <c r="AI1152" i="1"/>
  <c r="AI1392" i="1"/>
  <c r="AI2264" i="1"/>
  <c r="AI2265" i="1"/>
  <c r="AI782" i="1"/>
  <c r="AI1701" i="1"/>
  <c r="AI1693" i="1"/>
  <c r="AI1699" i="1"/>
  <c r="AI1694" i="1"/>
  <c r="AI1702" i="1"/>
  <c r="AI1700" i="1"/>
  <c r="AI1697" i="1"/>
  <c r="AI1698" i="1"/>
  <c r="AI1696" i="1"/>
  <c r="AI1695" i="1"/>
  <c r="AI629" i="1"/>
  <c r="AI630" i="1"/>
  <c r="AI669" i="1"/>
  <c r="AI2164" i="1"/>
  <c r="AI742" i="1"/>
  <c r="AI2163" i="1"/>
  <c r="AI2162" i="1"/>
  <c r="AI2156" i="1"/>
  <c r="AI2155" i="1"/>
  <c r="AI2154" i="1"/>
  <c r="AI2145" i="1"/>
  <c r="AI2152" i="1"/>
  <c r="AI2146" i="1"/>
  <c r="AI1019" i="1"/>
  <c r="AI1020" i="1"/>
  <c r="AI1023" i="1"/>
  <c r="AI1254" i="1"/>
  <c r="AI1401" i="1"/>
  <c r="AI1530" i="1"/>
  <c r="AI705" i="1"/>
  <c r="AI81" i="1"/>
  <c r="AI215" i="1"/>
  <c r="AI1165" i="1"/>
  <c r="AI1166" i="1"/>
  <c r="AI1167" i="1"/>
  <c r="AI1467" i="1"/>
  <c r="AI216" i="1"/>
  <c r="AI217" i="1"/>
  <c r="AI218" i="1"/>
  <c r="AI1202" i="1"/>
  <c r="AI1203" i="1"/>
  <c r="AI219" i="1"/>
  <c r="AI220" i="1"/>
  <c r="AI221" i="1"/>
  <c r="AI222" i="1"/>
  <c r="AI223" i="1"/>
  <c r="AI1476" i="1"/>
  <c r="AI1430" i="1"/>
  <c r="AI1178" i="1"/>
  <c r="AI1862" i="1"/>
  <c r="AI1863" i="1"/>
  <c r="AI1864" i="1"/>
  <c r="AI1865" i="1"/>
  <c r="AI1088" i="1"/>
  <c r="AI1866" i="1"/>
  <c r="AI1867" i="1"/>
  <c r="AI1868" i="1"/>
  <c r="AI1869" i="1"/>
  <c r="AI1872" i="1"/>
  <c r="AI1873" i="1"/>
  <c r="AI1870" i="1"/>
  <c r="AI2840" i="1"/>
  <c r="AI1871" i="1"/>
  <c r="AI1905" i="1"/>
  <c r="AI1892" i="1"/>
  <c r="AI1899" i="1"/>
  <c r="AI1900" i="1"/>
  <c r="AI1901" i="1"/>
  <c r="AI1893" i="1"/>
  <c r="AI1902" i="1"/>
  <c r="AI1894" i="1"/>
  <c r="AI1895" i="1"/>
  <c r="AI1896" i="1"/>
  <c r="AI2289" i="1"/>
  <c r="AI1907" i="1"/>
  <c r="AI1897" i="1"/>
  <c r="AI1903" i="1"/>
  <c r="AI1906" i="1"/>
  <c r="AI1898" i="1"/>
  <c r="AI2295" i="1"/>
  <c r="AI1904" i="1"/>
  <c r="AI116" i="1"/>
  <c r="AI1162" i="1"/>
  <c r="AI2178" i="1"/>
  <c r="AI2186" i="1"/>
  <c r="AI1005" i="1"/>
  <c r="AI1038" i="1"/>
  <c r="AI1141" i="1"/>
  <c r="AI1181" i="1"/>
  <c r="AI2323" i="1"/>
  <c r="AI2180" i="1"/>
  <c r="AI2185" i="1"/>
  <c r="AI2187" i="1"/>
  <c r="AI2189" i="1"/>
  <c r="AI2188" i="1"/>
  <c r="AI2190" i="1"/>
  <c r="AI2191" i="1"/>
  <c r="AI2193" i="1"/>
  <c r="AI2194" i="1"/>
  <c r="AI2183" i="1"/>
  <c r="AI2179" i="1"/>
  <c r="AI2184" i="1"/>
  <c r="AI423" i="1"/>
  <c r="AI578" i="1"/>
  <c r="AI1187" i="1"/>
  <c r="AI651" i="1"/>
  <c r="AI2250" i="1"/>
  <c r="AI733" i="1"/>
  <c r="AI240" i="1"/>
  <c r="AI241" i="1"/>
  <c r="AI242" i="1"/>
  <c r="AI1084" i="1"/>
  <c r="AI243" i="1"/>
  <c r="AI244" i="1"/>
  <c r="AI245" i="1"/>
  <c r="AI262" i="1"/>
  <c r="AI1032" i="1"/>
  <c r="AI280" i="1"/>
  <c r="AI281" i="1"/>
  <c r="AI282" i="1"/>
  <c r="AI283" i="1"/>
  <c r="AI284" i="1"/>
  <c r="AI2986" i="1"/>
  <c r="AI189" i="1"/>
  <c r="AI190" i="1"/>
  <c r="AI1099" i="1"/>
  <c r="AI191" i="1"/>
  <c r="AI192" i="1"/>
  <c r="AI1201" i="1"/>
  <c r="AI193" i="1"/>
  <c r="AI1338" i="1"/>
  <c r="AI194" i="1"/>
  <c r="AI1446" i="1"/>
  <c r="AI195" i="1"/>
  <c r="AI196" i="1"/>
  <c r="AI197" i="1"/>
  <c r="AI198" i="1"/>
  <c r="AI1504" i="1"/>
  <c r="AI199" i="1"/>
  <c r="AI205" i="1"/>
  <c r="AI206" i="1"/>
  <c r="AI207" i="1"/>
  <c r="AI208" i="1"/>
  <c r="AI209" i="1"/>
  <c r="AI210" i="1"/>
  <c r="AI211" i="1"/>
  <c r="AI212" i="1"/>
  <c r="AI213" i="1"/>
  <c r="AI214" i="1"/>
  <c r="AI1433" i="1"/>
  <c r="AI1434" i="1"/>
  <c r="AI1435" i="1"/>
  <c r="AI1436" i="1"/>
  <c r="AI2923" i="1"/>
  <c r="AI653" i="1"/>
  <c r="AI279" i="1"/>
  <c r="AI1086" i="1"/>
  <c r="AI1087" i="1"/>
  <c r="AI2926" i="1"/>
  <c r="AI2918" i="1"/>
  <c r="AI2932" i="1"/>
  <c r="AI2936" i="1"/>
  <c r="AI2957" i="1"/>
  <c r="AI2941" i="1"/>
  <c r="AI2942" i="1"/>
  <c r="AI2943" i="1"/>
  <c r="AI2944" i="1"/>
  <c r="AI2939" i="1"/>
  <c r="AI2953" i="1"/>
  <c r="AI1441" i="1"/>
  <c r="AI1442" i="1"/>
  <c r="AI2877" i="1"/>
  <c r="AI2878" i="1"/>
  <c r="AI1678" i="1"/>
  <c r="AI2880" i="1"/>
  <c r="AI1679" i="1"/>
  <c r="AI1703" i="1"/>
  <c r="AI2885" i="1"/>
  <c r="AI2886" i="1"/>
  <c r="AI2887" i="1"/>
  <c r="AI2882" i="1"/>
  <c r="AI2874" i="1"/>
  <c r="AI2884" i="1"/>
  <c r="AI2883" i="1"/>
  <c r="AI310" i="1"/>
  <c r="AI1759" i="1"/>
  <c r="AI1079" i="1"/>
  <c r="AI1148" i="1"/>
  <c r="AI188" i="1"/>
  <c r="AI55" i="1"/>
  <c r="AI56" i="1"/>
  <c r="AI2151" i="1"/>
  <c r="AI2150" i="1"/>
  <c r="AI92" i="1"/>
  <c r="AI778" i="1"/>
  <c r="AI773" i="1"/>
  <c r="AI774" i="1"/>
  <c r="AI93" i="1"/>
  <c r="AI775" i="1"/>
  <c r="AI94" i="1"/>
  <c r="AI95" i="1"/>
  <c r="AI1082" i="1"/>
  <c r="AI96" i="1"/>
  <c r="AI776" i="1"/>
  <c r="AI97" i="1"/>
  <c r="AI777" i="1"/>
  <c r="AI581" i="1"/>
  <c r="AI631" i="1"/>
  <c r="AI622" i="1"/>
  <c r="AI158" i="1"/>
  <c r="AI564" i="1"/>
  <c r="AI163" i="1"/>
  <c r="AI164" i="1"/>
  <c r="AI1253" i="1"/>
  <c r="AI1283" i="1"/>
  <c r="AI165" i="1"/>
  <c r="AI166" i="1"/>
  <c r="AI536" i="1"/>
  <c r="AI794" i="1"/>
  <c r="AI1400" i="1"/>
  <c r="AI167" i="1"/>
  <c r="AI1517" i="1"/>
  <c r="AI159" i="1"/>
  <c r="AI160" i="1"/>
  <c r="AI1842" i="1"/>
  <c r="AI161" i="1"/>
  <c r="AI614" i="1"/>
  <c r="AI162" i="1"/>
  <c r="AI624" i="1"/>
  <c r="AI1004" i="1"/>
  <c r="AI1043" i="1"/>
  <c r="AI530" i="1"/>
  <c r="AI547" i="1"/>
  <c r="AI1072" i="1"/>
  <c r="AI1110" i="1"/>
  <c r="AI608" i="1"/>
  <c r="AI625" i="1"/>
  <c r="AI1269" i="1"/>
  <c r="AI1364" i="1"/>
  <c r="AI1420" i="1"/>
  <c r="AI757" i="1"/>
  <c r="AI1438" i="1"/>
  <c r="AI789" i="1"/>
  <c r="AI805" i="1"/>
  <c r="AI1529" i="1"/>
  <c r="AI1027" i="1"/>
  <c r="AI540" i="1"/>
  <c r="AI1168" i="1"/>
  <c r="AI225" i="1"/>
  <c r="AI798" i="1"/>
  <c r="AI1468" i="1"/>
  <c r="AI1026" i="1"/>
  <c r="AI1030" i="1"/>
  <c r="AI645" i="1"/>
  <c r="AI726" i="1"/>
  <c r="AI252" i="1"/>
  <c r="AI256" i="1"/>
  <c r="AI1033" i="1"/>
  <c r="AI1176" i="1"/>
  <c r="AI558" i="1"/>
  <c r="AI816" i="1"/>
  <c r="AI1219" i="1"/>
  <c r="AI1279" i="1"/>
  <c r="AI3261" i="1"/>
  <c r="AI3262" i="1"/>
  <c r="AI1472" i="1"/>
  <c r="AI654" i="1"/>
  <c r="AI735" i="1"/>
  <c r="AI3275" i="1"/>
  <c r="AI3291" i="1"/>
  <c r="AI3292" i="1"/>
  <c r="AI3293" i="1"/>
  <c r="AI3294" i="1"/>
  <c r="AI541" i="1"/>
  <c r="AI1169" i="1"/>
  <c r="AI238" i="1"/>
  <c r="AI643" i="1"/>
  <c r="AI724" i="1"/>
  <c r="AI799" i="1"/>
  <c r="AI1469" i="1"/>
  <c r="AI1028" i="1"/>
  <c r="AI1661" i="1"/>
  <c r="AI517" i="1"/>
  <c r="AI2274" i="1"/>
  <c r="AI2275" i="1"/>
  <c r="AI2314" i="1"/>
  <c r="AI2315" i="1"/>
  <c r="AI2316" i="1"/>
  <c r="AI2318" i="1"/>
  <c r="AI2317" i="1"/>
  <c r="AI2319" i="1"/>
  <c r="AI591" i="1"/>
  <c r="AI592" i="1"/>
  <c r="AI232" i="1"/>
  <c r="AI233" i="1"/>
  <c r="AI567" i="1"/>
  <c r="AI642" i="1"/>
  <c r="AI723" i="1"/>
  <c r="AI2651" i="1"/>
  <c r="AI234" i="1"/>
  <c r="AI1029" i="1"/>
  <c r="AI235" i="1"/>
  <c r="AI236" i="1"/>
  <c r="AI2650" i="1"/>
  <c r="AI237" i="1"/>
  <c r="AI2652" i="1"/>
  <c r="AI2653" i="1"/>
  <c r="AI2718" i="1"/>
  <c r="AI2719" i="1"/>
  <c r="AI2713" i="1"/>
  <c r="AI2715" i="1"/>
  <c r="AI2716" i="1"/>
  <c r="AI2720" i="1"/>
  <c r="AI2712" i="1"/>
  <c r="AI2714" i="1"/>
  <c r="AI2717" i="1"/>
  <c r="AI2657" i="1"/>
  <c r="AI2656" i="1"/>
  <c r="AI2655" i="1"/>
  <c r="AI2658" i="1"/>
  <c r="AI2659" i="1"/>
  <c r="AI128" i="1"/>
  <c r="AI129" i="1"/>
  <c r="AI130" i="1"/>
  <c r="AI131" i="1"/>
  <c r="AI132" i="1"/>
  <c r="AI133" i="1"/>
  <c r="AI1022" i="1"/>
  <c r="AI565" i="1"/>
  <c r="AI179" i="1"/>
  <c r="AI2021" i="1"/>
  <c r="AI181" i="1"/>
  <c r="AI182" i="1"/>
  <c r="AI766" i="1"/>
  <c r="AI767" i="1"/>
  <c r="AI768" i="1"/>
  <c r="AI769" i="1"/>
  <c r="AI770" i="1"/>
  <c r="AI771" i="1"/>
  <c r="AI772" i="1"/>
  <c r="AI371" i="1"/>
  <c r="AI731" i="1"/>
  <c r="AI370" i="1"/>
  <c r="AI664" i="1"/>
  <c r="AI665" i="1"/>
  <c r="AI666" i="1"/>
  <c r="AI667" i="1"/>
  <c r="AI668" i="1"/>
  <c r="AI623" i="1"/>
  <c r="AI247" i="1"/>
  <c r="AI250" i="1"/>
  <c r="AI248" i="1"/>
  <c r="AI2706" i="1"/>
  <c r="AI2707" i="1"/>
  <c r="AI249" i="1"/>
  <c r="AI251" i="1"/>
  <c r="AI253" i="1"/>
  <c r="AI254" i="1"/>
  <c r="AI255" i="1"/>
  <c r="AI257" i="1"/>
  <c r="AI258" i="1"/>
  <c r="AI2708" i="1"/>
  <c r="AI2709" i="1"/>
  <c r="AI259" i="1"/>
  <c r="AI260" i="1"/>
  <c r="AI1008" i="1"/>
  <c r="AI35" i="1"/>
  <c r="AI40" i="1"/>
  <c r="AI41" i="1"/>
  <c r="AI1089" i="1"/>
  <c r="AI1090" i="1"/>
  <c r="AI1091" i="1"/>
  <c r="AI1092" i="1"/>
  <c r="AI1093" i="1"/>
  <c r="AI1094" i="1"/>
  <c r="AI1012" i="1"/>
  <c r="AI42" i="1"/>
  <c r="AI43" i="1"/>
  <c r="AI620" i="1"/>
  <c r="AI45" i="1"/>
  <c r="AI46" i="1"/>
  <c r="AI47" i="1"/>
  <c r="AI48" i="1"/>
  <c r="AI49" i="1"/>
  <c r="AI50" i="1"/>
  <c r="AI51" i="1"/>
  <c r="AI52" i="1"/>
  <c r="AI3285" i="1"/>
  <c r="AI1395" i="1"/>
  <c r="AI53" i="1"/>
  <c r="AI27" i="1"/>
  <c r="AI532" i="1"/>
  <c r="AI560" i="1"/>
  <c r="AI633" i="1"/>
  <c r="AI28" i="1"/>
  <c r="AI714" i="1"/>
  <c r="AI790" i="1"/>
  <c r="AI1009" i="1"/>
  <c r="AI44" i="1"/>
  <c r="AI549" i="1"/>
  <c r="AI552" i="1"/>
  <c r="AI555" i="1"/>
  <c r="AI680" i="1"/>
  <c r="AI683" i="1"/>
  <c r="AI686" i="1"/>
  <c r="AI807" i="1"/>
  <c r="AI810" i="1"/>
  <c r="AI813" i="1"/>
  <c r="AI29" i="1"/>
  <c r="AI30" i="1"/>
  <c r="AI31" i="1"/>
  <c r="AI32" i="1"/>
  <c r="AI33" i="1"/>
  <c r="AI1010" i="1"/>
  <c r="AI533" i="1"/>
  <c r="AI550" i="1"/>
  <c r="AI553" i="1"/>
  <c r="AI556" i="1"/>
  <c r="AI561" i="1"/>
  <c r="AI36" i="1"/>
  <c r="AI634" i="1"/>
  <c r="AI38" i="1"/>
  <c r="AI681" i="1"/>
  <c r="AI684" i="1"/>
  <c r="AI687" i="1"/>
  <c r="AI715" i="1"/>
  <c r="AI791" i="1"/>
  <c r="AI808" i="1"/>
  <c r="AI811" i="1"/>
  <c r="AI814" i="1"/>
  <c r="AI34" i="1"/>
  <c r="AI1011" i="1"/>
  <c r="AI534" i="1"/>
  <c r="AI551" i="1"/>
  <c r="AI554" i="1"/>
  <c r="AI557" i="1"/>
  <c r="AI562" i="1"/>
  <c r="AI37" i="1"/>
  <c r="AI635" i="1"/>
  <c r="AI39" i="1"/>
  <c r="AI682" i="1"/>
  <c r="AI685" i="1"/>
  <c r="AI688" i="1"/>
  <c r="AI716" i="1"/>
  <c r="AI792" i="1"/>
  <c r="AI809" i="1"/>
  <c r="AI812" i="1"/>
  <c r="AI815" i="1"/>
  <c r="AI2016" i="1"/>
  <c r="AI2017" i="1"/>
  <c r="AI2018" i="1"/>
  <c r="AI2019" i="1"/>
  <c r="AI2020" i="1"/>
  <c r="AI2501" i="1"/>
  <c r="AI2502" i="1"/>
  <c r="AI2503" i="1"/>
  <c r="AI2504" i="1"/>
  <c r="AI2505" i="1"/>
  <c r="AI1844" i="1"/>
  <c r="AI1845" i="1"/>
  <c r="AI1846" i="1"/>
  <c r="AI1847" i="1"/>
  <c r="AI1848" i="1"/>
  <c r="AI1849" i="1"/>
  <c r="AI1850" i="1"/>
  <c r="AI1851" i="1"/>
  <c r="AI1852" i="1"/>
  <c r="AI2854" i="1"/>
  <c r="AI2855" i="1"/>
  <c r="AI98" i="1"/>
  <c r="AI99" i="1"/>
  <c r="AI712" i="1"/>
  <c r="AI738" i="1"/>
  <c r="AI377" i="1"/>
  <c r="AI3286" i="1"/>
  <c r="AI3287" i="1"/>
  <c r="AI3289" i="1"/>
  <c r="AI368" i="1"/>
  <c r="AI1211" i="1"/>
  <c r="AI1045" i="1"/>
  <c r="AI1135" i="1"/>
  <c r="AI1149" i="1"/>
  <c r="AI1221" i="1"/>
  <c r="AI1311" i="1"/>
  <c r="AI1383" i="1"/>
  <c r="AI1391" i="1"/>
  <c r="AI1074" i="1"/>
  <c r="AI1075" i="1"/>
  <c r="AI1371" i="1"/>
  <c r="AI1372" i="1"/>
  <c r="AI1150" i="1"/>
  <c r="AI1151" i="1"/>
  <c r="AI1384" i="1"/>
  <c r="AI1385" i="1"/>
  <c r="AI1306" i="1"/>
  <c r="AI1515" i="1"/>
  <c r="AI1516" i="1"/>
  <c r="AI1013" i="1"/>
  <c r="AI1014" i="1"/>
  <c r="AI72" i="1"/>
  <c r="AI73" i="1"/>
  <c r="AI74" i="1"/>
  <c r="AI75" i="1"/>
  <c r="AI76" i="1"/>
  <c r="AI77" i="1"/>
  <c r="AI78" i="1"/>
  <c r="AI79" i="1"/>
  <c r="AI80" i="1"/>
  <c r="AI82" i="1"/>
  <c r="AI83" i="1"/>
  <c r="AI84" i="1"/>
  <c r="AI85" i="1"/>
  <c r="AI86" i="1"/>
  <c r="AI87" i="1"/>
  <c r="AI88" i="1"/>
  <c r="AI89" i="1"/>
  <c r="AI90" i="1"/>
  <c r="AI1249" i="1"/>
  <c r="AI1280" i="1"/>
  <c r="AI1396" i="1"/>
  <c r="AI91" i="1"/>
  <c r="AI1250" i="1"/>
  <c r="AI1281" i="1"/>
  <c r="AI1397" i="1"/>
  <c r="AI422" i="1"/>
  <c r="AI1160" i="1"/>
  <c r="AI1376" i="1"/>
  <c r="AI1003" i="1"/>
  <c r="AI1069" i="1"/>
  <c r="AI1159" i="1"/>
  <c r="AI1198" i="1"/>
  <c r="AI1499" i="1"/>
  <c r="AI3306" i="1"/>
  <c r="AI3307" i="1"/>
  <c r="AI3308" i="1"/>
  <c r="AI3309" i="1"/>
  <c r="AI3310" i="1"/>
  <c r="AI3311" i="1"/>
  <c r="AI3312" i="1"/>
  <c r="AI3313" i="1"/>
  <c r="AI177" i="1"/>
  <c r="AI178" i="1"/>
  <c r="AI180" i="1"/>
  <c r="AI710" i="1"/>
  <c r="AI297" i="1"/>
  <c r="AI519" i="1"/>
  <c r="AI525" i="1"/>
  <c r="AI571" i="1"/>
  <c r="AI599" i="1"/>
  <c r="AI610" i="1"/>
  <c r="AI750" i="1"/>
  <c r="AI761" i="1"/>
  <c r="AI522" i="1"/>
  <c r="AI570" i="1"/>
  <c r="AI598" i="1"/>
  <c r="AI749" i="1"/>
  <c r="AI760" i="1"/>
  <c r="AI521" i="1"/>
  <c r="AI523" i="1"/>
  <c r="AI572" i="1"/>
  <c r="AI600" i="1"/>
  <c r="AI612" i="1"/>
  <c r="AI613" i="1"/>
  <c r="AI700" i="1"/>
  <c r="AI736" i="1"/>
  <c r="AI737" i="1"/>
  <c r="AI751" i="1"/>
  <c r="AI762" i="1"/>
  <c r="AI1068" i="1"/>
  <c r="AI203" i="1"/>
  <c r="AI204" i="1"/>
  <c r="AI597" i="1"/>
  <c r="AI699" i="1"/>
  <c r="AI748" i="1"/>
  <c r="AI711" i="1"/>
  <c r="AI127" i="1"/>
  <c r="AI518" i="1"/>
  <c r="AI524" i="1"/>
  <c r="AI563" i="1"/>
  <c r="AI595" i="1"/>
  <c r="AI609" i="1"/>
  <c r="AI746" i="1"/>
  <c r="AI759" i="1"/>
  <c r="AI821" i="1"/>
  <c r="AI823" i="1"/>
  <c r="AI829" i="1"/>
  <c r="AI833" i="1"/>
  <c r="AI836" i="1"/>
  <c r="AI839" i="1"/>
  <c r="AI1137" i="1"/>
  <c r="AI1222" i="1"/>
  <c r="AI704" i="1"/>
  <c r="AI1025" i="1"/>
  <c r="AI539" i="1"/>
  <c r="AI641" i="1"/>
  <c r="AI722" i="1"/>
  <c r="AI797" i="1"/>
  <c r="AI1473" i="1"/>
  <c r="AI1485" i="1"/>
  <c r="AI1486" i="1"/>
  <c r="AI1491" i="1"/>
  <c r="AI783" i="1"/>
  <c r="AI784" i="1"/>
  <c r="AI1493" i="1"/>
  <c r="AI57" i="1"/>
  <c r="AI68" i="1"/>
  <c r="AI69" i="1"/>
  <c r="AI67" i="1"/>
  <c r="AI58" i="1"/>
  <c r="AI59" i="1"/>
  <c r="AI60" i="1"/>
  <c r="AI61" i="1"/>
  <c r="AI62" i="1"/>
  <c r="AI63" i="1"/>
  <c r="AI64" i="1"/>
  <c r="AI65" i="1"/>
  <c r="AI66" i="1"/>
  <c r="AI147" i="1"/>
  <c r="AI148" i="1"/>
  <c r="AI535" i="1"/>
  <c r="AI1163" i="1"/>
  <c r="AI636" i="1"/>
  <c r="AI637" i="1"/>
  <c r="AI717" i="1"/>
  <c r="AI718" i="1"/>
  <c r="AI793" i="1"/>
  <c r="AI1465" i="1"/>
  <c r="AI149" i="1"/>
  <c r="AI150" i="1"/>
  <c r="AI660" i="1"/>
  <c r="AI661" i="1"/>
  <c r="AI662" i="1"/>
  <c r="AI663" i="1"/>
  <c r="AI670" i="1"/>
  <c r="AI671" i="1"/>
  <c r="AI672" i="1"/>
  <c r="AI673" i="1"/>
  <c r="AI674" i="1"/>
  <c r="AI675" i="1"/>
  <c r="AI676" i="1"/>
  <c r="AI677" i="1"/>
  <c r="AI690" i="1"/>
  <c r="AI691" i="1"/>
  <c r="AI692" i="1"/>
  <c r="AI693" i="1"/>
  <c r="AI694" i="1"/>
  <c r="AI695" i="1"/>
  <c r="AI696" i="1"/>
  <c r="AI697" i="1"/>
  <c r="AI176" i="1"/>
  <c r="AI537" i="1"/>
  <c r="AI1164" i="1"/>
  <c r="AI638" i="1"/>
  <c r="AI719" i="1"/>
  <c r="AI795" i="1"/>
  <c r="AI1466" i="1"/>
  <c r="AI2764" i="1"/>
  <c r="AI2762" i="1"/>
  <c r="AI2765" i="1"/>
  <c r="AI2763" i="1"/>
  <c r="AI1613" i="1"/>
  <c r="AI1628" i="1"/>
  <c r="AI1639" i="1"/>
  <c r="AI1641" i="1"/>
  <c r="AI1614" i="1"/>
  <c r="AI71" i="1"/>
  <c r="AI1612" i="1"/>
  <c r="AI1630" i="1"/>
  <c r="AI1635" i="1"/>
  <c r="AI400" i="1"/>
  <c r="AI1623" i="1"/>
  <c r="AI1616" i="1"/>
  <c r="AI1617" i="1"/>
  <c r="AI1624" i="1"/>
  <c r="AI1634" i="1"/>
  <c r="AI1625" i="1"/>
  <c r="AI1626" i="1"/>
  <c r="AI1627" i="1"/>
  <c r="AI1646" i="1"/>
  <c r="AI1611" i="1"/>
  <c r="AI1618" i="1"/>
  <c r="AI1629" i="1"/>
  <c r="AI1631" i="1"/>
  <c r="AI1632" i="1"/>
  <c r="AI1633" i="1"/>
  <c r="AI1157" i="1"/>
  <c r="AI1636" i="1"/>
  <c r="AI1637" i="1"/>
  <c r="AI1638" i="1"/>
  <c r="AI1640" i="1"/>
  <c r="AI1642" i="1"/>
  <c r="AI1645" i="1"/>
  <c r="AI1619" i="1"/>
  <c r="AI1620" i="1"/>
  <c r="AI1615" i="1"/>
  <c r="AI1643" i="1"/>
  <c r="AI1644" i="1"/>
  <c r="AI824" i="1"/>
  <c r="AI830" i="1"/>
  <c r="AI834" i="1"/>
  <c r="AI837" i="1"/>
  <c r="AI840" i="1"/>
  <c r="AI842" i="1"/>
  <c r="AI844" i="1"/>
  <c r="AI846" i="1"/>
  <c r="AI848" i="1"/>
  <c r="AI826" i="1"/>
  <c r="AI1621" i="1"/>
  <c r="AI1622" i="1"/>
  <c r="AI548" i="1"/>
  <c r="AI652" i="1"/>
  <c r="AI734" i="1"/>
  <c r="AI806" i="1"/>
  <c r="AI1145" i="1"/>
  <c r="AI100" i="1"/>
  <c r="AI101" i="1"/>
  <c r="AI1015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37" i="1"/>
  <c r="AI138" i="1"/>
  <c r="AI1170" i="1"/>
  <c r="AI1171" i="1"/>
  <c r="AI1172" i="1"/>
  <c r="AI1173" i="1"/>
  <c r="AI1174" i="1"/>
  <c r="AI1494" i="1"/>
  <c r="AI1495" i="1"/>
  <c r="AI1531" i="1"/>
  <c r="AI1487" i="1"/>
  <c r="AI1488" i="1"/>
  <c r="AI246" i="1"/>
  <c r="AI1402" i="1"/>
  <c r="AI1403" i="1"/>
  <c r="AI1404" i="1"/>
  <c r="AI2673" i="1"/>
  <c r="AI1799" i="1"/>
  <c r="AI1800" i="1"/>
  <c r="AI1801" i="1"/>
  <c r="AI1802" i="1"/>
  <c r="AI1807" i="1"/>
  <c r="AI1809" i="1"/>
  <c r="AI1808" i="1"/>
  <c r="AI1803" i="1"/>
  <c r="AI1811" i="1"/>
  <c r="AI1804" i="1"/>
  <c r="AI1805" i="1"/>
  <c r="AI1815" i="1"/>
  <c r="AI1806" i="1"/>
  <c r="AI1810" i="1"/>
  <c r="AI1812" i="1"/>
  <c r="AI1813" i="1"/>
  <c r="AI1814" i="1"/>
  <c r="AI2109" i="1"/>
  <c r="AI2110" i="1"/>
  <c r="AI2111" i="1"/>
  <c r="AI2112" i="1"/>
  <c r="AI2113" i="1"/>
  <c r="AI2114" i="1"/>
  <c r="AI2115" i="1"/>
  <c r="AI2116" i="1"/>
  <c r="AI2117" i="1"/>
  <c r="AI2118" i="1"/>
  <c r="AI3295" i="1"/>
  <c r="AI3296" i="1"/>
  <c r="AI3297" i="1"/>
  <c r="AI3298" i="1"/>
  <c r="AI3299" i="1"/>
  <c r="AI3300" i="1"/>
  <c r="AI3301" i="1"/>
  <c r="AI3302" i="1"/>
  <c r="AI3303" i="1"/>
  <c r="AI3304" i="1"/>
  <c r="AI739" i="1"/>
  <c r="AI740" i="1"/>
  <c r="AI741" i="1"/>
  <c r="AI1970" i="1"/>
  <c r="AI1971" i="1"/>
  <c r="AI832" i="1"/>
  <c r="AI542" i="1"/>
  <c r="AI1216" i="1"/>
  <c r="AI644" i="1"/>
  <c r="AI1255" i="1"/>
  <c r="AI1284" i="1"/>
  <c r="AI1302" i="1"/>
  <c r="AI725" i="1"/>
  <c r="AI1405" i="1"/>
  <c r="AI800" i="1"/>
  <c r="AI1518" i="1"/>
  <c r="AI3070" i="1"/>
  <c r="AI3071" i="1"/>
  <c r="AI3072" i="1"/>
  <c r="AI3073" i="1"/>
  <c r="AI1565" i="1"/>
  <c r="AI1566" i="1"/>
  <c r="AI1608" i="1"/>
  <c r="AI1607" i="1"/>
  <c r="AI1610" i="1"/>
  <c r="AI1706" i="1"/>
  <c r="AI1704" i="1"/>
  <c r="AI1713" i="1"/>
  <c r="AI1545" i="1"/>
  <c r="AI1542" i="1"/>
  <c r="AI1546" i="1"/>
  <c r="AI1737" i="1"/>
  <c r="AI1304" i="1"/>
  <c r="AI1606" i="1"/>
  <c r="AI1874" i="1"/>
  <c r="AI1876" i="1"/>
  <c r="AI1877" i="1"/>
  <c r="AI1878" i="1"/>
  <c r="AI1879" i="1"/>
  <c r="AI1881" i="1"/>
  <c r="AI1882" i="1"/>
  <c r="AI1883" i="1"/>
  <c r="AI1884" i="1"/>
  <c r="AI1880" i="1"/>
  <c r="AI1728" i="1"/>
  <c r="AI1729" i="1"/>
  <c r="AI1730" i="1"/>
  <c r="AI1731" i="1"/>
  <c r="AI1732" i="1"/>
  <c r="AI1733" i="1"/>
  <c r="AI1734" i="1"/>
  <c r="AI1914" i="1"/>
  <c r="AI1915" i="1"/>
  <c r="AI2128" i="1"/>
  <c r="AI2132" i="1"/>
  <c r="AI2123" i="1"/>
  <c r="AI2124" i="1"/>
  <c r="AI2125" i="1"/>
  <c r="AI2129" i="1"/>
  <c r="AI2130" i="1"/>
  <c r="AI2134" i="1"/>
  <c r="AI2135" i="1"/>
  <c r="AI2136" i="1"/>
  <c r="AI2138" i="1"/>
  <c r="AI2143" i="1"/>
  <c r="AI2177" i="1"/>
  <c r="AI2197" i="1"/>
  <c r="AI2200" i="1"/>
  <c r="AI2198" i="1"/>
  <c r="AI2199" i="1"/>
  <c r="AI2202" i="1"/>
  <c r="AI2203" i="1"/>
  <c r="AI2204" i="1"/>
  <c r="AI2205" i="1"/>
  <c r="AI2206" i="1"/>
  <c r="AI2207" i="1"/>
  <c r="AI2263" i="1"/>
  <c r="AI2325" i="1"/>
  <c r="AI2554" i="1"/>
  <c r="AI2555" i="1"/>
  <c r="AI2544" i="1"/>
  <c r="AI2726" i="1"/>
  <c r="AI2724" i="1"/>
  <c r="AI2723" i="1"/>
  <c r="AI2725" i="1"/>
  <c r="AI1056" i="1"/>
  <c r="AI1051" i="1"/>
  <c r="AI1052" i="1"/>
  <c r="AI1053" i="1"/>
  <c r="AI1054" i="1"/>
  <c r="AI1055" i="1"/>
  <c r="AI1057" i="1"/>
  <c r="AI1058" i="1"/>
  <c r="AI1059" i="1"/>
  <c r="AI1060" i="1"/>
  <c r="AI1061" i="1"/>
  <c r="AI1062" i="1"/>
  <c r="AI1063" i="1"/>
  <c r="AI1049" i="1"/>
  <c r="AI1050" i="1"/>
  <c r="AI1373" i="1"/>
  <c r="AI1374" i="1"/>
  <c r="AI1375" i="1"/>
  <c r="AI1422" i="1"/>
  <c r="AI1423" i="1"/>
  <c r="AI1424" i="1"/>
  <c r="AI2039" i="1"/>
  <c r="AI1116" i="1"/>
  <c r="AI2025" i="1"/>
  <c r="AI2026" i="1"/>
  <c r="AI2027" i="1"/>
  <c r="AI2028" i="1"/>
  <c r="AI1223" i="1"/>
  <c r="AI1224" i="1"/>
  <c r="AI1225" i="1"/>
  <c r="AI1226" i="1"/>
  <c r="AI1227" i="1"/>
  <c r="AI1228" i="1"/>
  <c r="AI1229" i="1"/>
  <c r="AI1230" i="1"/>
  <c r="AI1231" i="1"/>
  <c r="AI1232" i="1"/>
  <c r="AI1233" i="1"/>
  <c r="AI1234" i="1"/>
  <c r="AI1235" i="1"/>
  <c r="AI1236" i="1"/>
  <c r="AI1237" i="1"/>
  <c r="AI1238" i="1"/>
  <c r="AI1239" i="1"/>
  <c r="AI1240" i="1"/>
  <c r="AI1241" i="1"/>
  <c r="AI1242" i="1"/>
  <c r="AI1243" i="1"/>
  <c r="AI1244" i="1"/>
  <c r="AI1245" i="1"/>
  <c r="AI1246" i="1"/>
  <c r="AI1247" i="1"/>
  <c r="AI1248" i="1"/>
  <c r="AI1388" i="1"/>
  <c r="AI825" i="1"/>
  <c r="AI831" i="1"/>
  <c r="AI835" i="1"/>
  <c r="AI838" i="1"/>
  <c r="AI841" i="1"/>
  <c r="AI843" i="1"/>
  <c r="AI845" i="1"/>
  <c r="AI847" i="1"/>
  <c r="AI849" i="1"/>
  <c r="AI822" i="1"/>
  <c r="AI827" i="1"/>
  <c r="AI828" i="1"/>
  <c r="AI1389" i="1"/>
  <c r="AI2030" i="1"/>
  <c r="AI2031" i="1"/>
  <c r="AI2032" i="1"/>
  <c r="AI2033" i="1"/>
  <c r="AI2034" i="1"/>
  <c r="AI2035" i="1"/>
  <c r="AI2036" i="1"/>
  <c r="AI2037" i="1"/>
  <c r="AI2038" i="1"/>
  <c r="AI2029" i="1"/>
  <c r="AI70" i="1"/>
  <c r="AI1928" i="1"/>
  <c r="AI1937" i="1"/>
  <c r="AI418" i="1"/>
  <c r="AI419" i="1"/>
  <c r="AI420" i="1"/>
  <c r="AI421" i="1"/>
  <c r="AI139" i="1"/>
  <c r="AI183" i="1"/>
  <c r="AI184" i="1"/>
  <c r="AI1597" i="1"/>
  <c r="AI1598" i="1"/>
  <c r="AI1599" i="1"/>
  <c r="AI1605" i="1"/>
  <c r="AI2487" i="1"/>
  <c r="AI1931" i="1"/>
  <c r="AI2457" i="1"/>
  <c r="AI1774" i="1"/>
  <c r="AI566" i="1"/>
  <c r="AI2488" i="1"/>
  <c r="AI185" i="1"/>
  <c r="AI639" i="1"/>
  <c r="AI720" i="1"/>
  <c r="AI640" i="1"/>
  <c r="AI187" i="1"/>
  <c r="AI721" i="1"/>
  <c r="AI1765" i="1"/>
  <c r="AI1853" i="1"/>
  <c r="AI1854" i="1"/>
  <c r="AI1855" i="1"/>
  <c r="AI1856" i="1"/>
  <c r="AI1857" i="1"/>
  <c r="AI1858" i="1"/>
  <c r="AI2489" i="1"/>
  <c r="AI2490" i="1"/>
  <c r="AI2491" i="1"/>
  <c r="AI2357" i="1"/>
  <c r="AI2358" i="1"/>
  <c r="AI2359" i="1"/>
  <c r="AI2360" i="1"/>
  <c r="AI2361" i="1"/>
  <c r="AI2362" i="1"/>
  <c r="AI2366" i="1"/>
  <c r="AI2348" i="1"/>
  <c r="AI2349" i="1"/>
  <c r="AI2350" i="1"/>
  <c r="AI2351" i="1"/>
  <c r="AI2352" i="1"/>
  <c r="AI2353" i="1"/>
  <c r="AI2354" i="1"/>
  <c r="AI2355" i="1"/>
  <c r="AI2356" i="1"/>
  <c r="AI2210" i="1"/>
  <c r="AI2237" i="1"/>
  <c r="AI2240" i="1"/>
  <c r="AI2238" i="1"/>
  <c r="AI2239" i="1"/>
  <c r="AI2211" i="1"/>
  <c r="AI2262" i="1"/>
  <c r="AI2212" i="1"/>
  <c r="AI2213" i="1"/>
  <c r="AI2248" i="1"/>
  <c r="AI2259" i="1"/>
  <c r="AI2218" i="1"/>
  <c r="AI2242" i="1"/>
  <c r="AI2219" i="1"/>
  <c r="AI2409" i="1"/>
  <c r="AI2396" i="1"/>
  <c r="AI2397" i="1"/>
  <c r="AI2257" i="1"/>
  <c r="AI2252" i="1"/>
  <c r="AI2253" i="1"/>
  <c r="AI2254" i="1"/>
  <c r="AI2398" i="1"/>
  <c r="AI2399" i="1"/>
  <c r="AI2400" i="1"/>
  <c r="AI2214" i="1"/>
  <c r="AI2407" i="1"/>
  <c r="AI2408" i="1"/>
  <c r="AI2215" i="1"/>
  <c r="AI2258" i="1"/>
  <c r="AI2216" i="1"/>
  <c r="AI2217" i="1"/>
  <c r="AI2260" i="1"/>
  <c r="AI2243" i="1"/>
  <c r="AI2261" i="1"/>
  <c r="AI2395" i="1"/>
  <c r="AI2255" i="1"/>
  <c r="AI2406" i="1"/>
  <c r="AI186" i="1"/>
  <c r="AI2530" i="1"/>
  <c r="AI2433" i="1"/>
  <c r="AI2432" i="1"/>
  <c r="AI2431" i="1"/>
  <c r="AI2531" i="1"/>
  <c r="AI2532" i="1"/>
  <c r="AI2533" i="1"/>
  <c r="AI2545" i="1"/>
  <c r="AI2552" i="1"/>
  <c r="AI2553" i="1"/>
  <c r="AI2534" i="1"/>
  <c r="AI2546" i="1"/>
  <c r="AI2547" i="1"/>
  <c r="AI2551" i="1"/>
  <c r="AI2535" i="1"/>
  <c r="AI2548" i="1"/>
  <c r="AI2536" i="1"/>
  <c r="AI2537" i="1"/>
  <c r="AI2538" i="1"/>
  <c r="AI2549" i="1"/>
  <c r="AI2539" i="1"/>
  <c r="AI2540" i="1"/>
  <c r="AI2550" i="1"/>
  <c r="AI2430" i="1"/>
  <c r="AI2806" i="1"/>
  <c r="AI2452" i="1"/>
  <c r="AI2453" i="1"/>
  <c r="AI2816" i="1"/>
  <c r="AI2817" i="1"/>
  <c r="AI2807" i="1"/>
  <c r="AI2808" i="1"/>
  <c r="AI2818" i="1"/>
  <c r="AI2820" i="1"/>
  <c r="AI2822" i="1"/>
  <c r="AI2824" i="1"/>
  <c r="AI2813" i="1"/>
  <c r="AI2814" i="1"/>
  <c r="AI2828" i="1"/>
  <c r="AI2830" i="1"/>
  <c r="AI295" i="1"/>
  <c r="AI1100" i="1"/>
  <c r="AI1204" i="1"/>
  <c r="AI1339" i="1"/>
  <c r="AI1447" i="1"/>
  <c r="AI1505" i="1"/>
  <c r="AI1567" i="1"/>
  <c r="AI1098" i="1"/>
  <c r="AI1199" i="1"/>
  <c r="AI1337" i="1"/>
  <c r="AI1444" i="1"/>
  <c r="AI1501" i="1"/>
  <c r="AI117" i="1"/>
  <c r="AI2495" i="1"/>
  <c r="AI2496" i="1"/>
  <c r="AI583" i="1"/>
  <c r="AI584" i="1"/>
  <c r="AI585" i="1"/>
  <c r="AI586" i="1"/>
  <c r="AI587" i="1"/>
  <c r="AI588" i="1"/>
  <c r="AI589" i="1"/>
  <c r="AI2850" i="1"/>
  <c r="AI2851" i="1"/>
  <c r="AI2852" i="1"/>
  <c r="AI226" i="1"/>
  <c r="AI227" i="1"/>
  <c r="AI228" i="1"/>
  <c r="AI229" i="1"/>
  <c r="AI230" i="1"/>
  <c r="AI231" i="1"/>
  <c r="AI763" i="1"/>
  <c r="AI288" i="1"/>
  <c r="AI289" i="1"/>
  <c r="AI290" i="1"/>
  <c r="AI745" i="1"/>
  <c r="AI2832" i="1"/>
  <c r="AI2834" i="1"/>
  <c r="AI2826" i="1"/>
  <c r="AI2815" i="1"/>
  <c r="AI2819" i="1"/>
  <c r="AI2821" i="1"/>
  <c r="AI2823" i="1"/>
  <c r="AI2825" i="1"/>
  <c r="AI2809" i="1"/>
  <c r="AI2810" i="1"/>
  <c r="AI2836" i="1"/>
  <c r="AI2837" i="1"/>
  <c r="AI2838" i="1"/>
  <c r="AI2839" i="1"/>
  <c r="AI2811" i="1"/>
  <c r="AI2827" i="1"/>
  <c r="AI2829" i="1"/>
  <c r="AI2831" i="1"/>
  <c r="AI2833" i="1"/>
  <c r="AI2835" i="1"/>
  <c r="AI2812" i="1"/>
  <c r="AI1860" i="1"/>
  <c r="AI1861" i="1"/>
  <c r="AI2927" i="1"/>
  <c r="AI2930" i="1"/>
  <c r="AI2931" i="1"/>
  <c r="AI2935" i="1"/>
  <c r="AI2950" i="1"/>
  <c r="AI2951" i="1"/>
  <c r="AI2924" i="1"/>
  <c r="AI3103" i="1"/>
  <c r="AI3104" i="1"/>
  <c r="AI3105" i="1"/>
  <c r="AI3106" i="1"/>
  <c r="AI3075" i="1"/>
  <c r="AI3091" i="1"/>
  <c r="AI3111" i="1"/>
  <c r="AI291" i="1"/>
  <c r="AI292" i="1"/>
  <c r="AI293" i="1"/>
  <c r="AI568" i="1"/>
  <c r="AI569" i="1"/>
  <c r="AI285" i="1"/>
  <c r="AI646" i="1"/>
  <c r="AI727" i="1"/>
  <c r="AI647" i="1"/>
  <c r="AI728" i="1"/>
  <c r="AI3069" i="1"/>
  <c r="AI286" i="1"/>
  <c r="AI1256" i="1"/>
  <c r="AI1285" i="1"/>
  <c r="AI1303" i="1"/>
  <c r="AI1406" i="1"/>
  <c r="AI1519" i="1"/>
  <c r="AI1532" i="1"/>
  <c r="A4" i="5"/>
  <c r="A37" i="5"/>
  <c r="A14" i="5"/>
  <c r="A16" i="5"/>
  <c r="A18" i="5"/>
  <c r="A17" i="5"/>
  <c r="A43" i="5"/>
  <c r="A44" i="5"/>
  <c r="A24" i="5"/>
  <c r="A5" i="5"/>
  <c r="A28" i="5"/>
  <c r="A23" i="5"/>
  <c r="A47" i="5"/>
  <c r="A15" i="5"/>
  <c r="A7" i="5"/>
  <c r="A42" i="5"/>
  <c r="A9" i="5"/>
  <c r="A25" i="5"/>
  <c r="A33" i="5"/>
  <c r="A29" i="5"/>
  <c r="A30" i="5"/>
  <c r="A10" i="5"/>
  <c r="A26" i="5"/>
  <c r="A34" i="5"/>
  <c r="A32" i="5"/>
  <c r="A31" i="5"/>
  <c r="A36" i="5"/>
  <c r="A3" i="5"/>
  <c r="A21" i="5"/>
  <c r="A38" i="5"/>
  <c r="A27" i="5"/>
  <c r="A46" i="5"/>
  <c r="A19" i="5"/>
  <c r="A2" i="5"/>
  <c r="A11" i="5"/>
  <c r="A12" i="5"/>
  <c r="A13" i="5"/>
  <c r="A8" i="5"/>
  <c r="A6" i="5"/>
  <c r="A39" i="5"/>
  <c r="A40" i="5"/>
  <c r="A41" i="5"/>
  <c r="A35" i="5"/>
  <c r="A45" i="5"/>
  <c r="A22" i="5"/>
  <c r="A20" i="5"/>
  <c r="B24" i="3"/>
  <c r="B17" i="3"/>
  <c r="B16" i="3"/>
  <c r="B18" i="3"/>
  <c r="B19" i="3"/>
  <c r="B20" i="3"/>
  <c r="B95" i="3"/>
  <c r="B96" i="3"/>
  <c r="B98" i="3"/>
  <c r="B37" i="3"/>
  <c r="B102" i="3"/>
  <c r="B106" i="3"/>
  <c r="B108" i="3"/>
  <c r="B72" i="3"/>
  <c r="B73" i="3"/>
  <c r="B25" i="3"/>
  <c r="B74" i="3"/>
  <c r="B75" i="3"/>
  <c r="B76" i="3"/>
  <c r="B78" i="3"/>
  <c r="B79" i="3"/>
  <c r="B33" i="3"/>
  <c r="B57" i="3"/>
  <c r="B80" i="3"/>
  <c r="B81" i="3"/>
  <c r="B44" i="3"/>
  <c r="B84" i="3"/>
  <c r="B7" i="3"/>
  <c r="B85" i="3"/>
  <c r="B86" i="3"/>
  <c r="B48" i="3"/>
  <c r="B13" i="3"/>
  <c r="B58" i="3"/>
  <c r="B2" i="3"/>
  <c r="B8" i="3"/>
  <c r="B60" i="3"/>
  <c r="B35" i="3"/>
  <c r="B34" i="3"/>
  <c r="B91" i="3"/>
  <c r="B92" i="3"/>
  <c r="B15" i="3"/>
  <c r="B10" i="3"/>
  <c r="B119" i="3"/>
  <c r="B11" i="3"/>
  <c r="B67" i="3"/>
  <c r="B51" i="3"/>
  <c r="B32" i="3"/>
  <c r="B41" i="3"/>
  <c r="B129" i="3"/>
  <c r="B77" i="3"/>
  <c r="B82" i="3"/>
  <c r="B83" i="3"/>
  <c r="B12" i="3"/>
  <c r="B49" i="3"/>
  <c r="B50" i="3"/>
  <c r="B42" i="3"/>
  <c r="B21" i="3"/>
  <c r="B27" i="3"/>
  <c r="B59" i="3"/>
  <c r="B87" i="3"/>
  <c r="B26" i="3"/>
  <c r="B22" i="3"/>
  <c r="B88" i="3"/>
  <c r="B28" i="3"/>
  <c r="B29" i="3"/>
  <c r="B89" i="3"/>
  <c r="B90" i="3"/>
  <c r="B14" i="3"/>
  <c r="B93" i="3"/>
  <c r="B94" i="3"/>
  <c r="B97" i="3"/>
  <c r="B9" i="3"/>
  <c r="B61" i="3"/>
  <c r="B36" i="3"/>
  <c r="B99" i="3"/>
  <c r="B62" i="3"/>
  <c r="B3" i="3"/>
  <c r="B100" i="3"/>
  <c r="B101" i="3"/>
  <c r="B30" i="3"/>
  <c r="B103" i="3"/>
  <c r="B104" i="3"/>
  <c r="B63" i="3"/>
  <c r="B105" i="3"/>
  <c r="B107" i="3"/>
  <c r="B109" i="3"/>
  <c r="B110" i="3"/>
  <c r="B111" i="3"/>
  <c r="B31" i="3"/>
  <c r="B112" i="3"/>
  <c r="B113" i="3"/>
  <c r="B114" i="3"/>
  <c r="B115" i="3"/>
  <c r="B38" i="3"/>
  <c r="B4" i="3"/>
  <c r="B116" i="3"/>
  <c r="B64" i="3"/>
  <c r="B45" i="3"/>
  <c r="B46" i="3"/>
  <c r="B47" i="3"/>
  <c r="B65" i="3"/>
  <c r="B5" i="3"/>
  <c r="B117" i="3"/>
  <c r="B118" i="3"/>
  <c r="B120" i="3"/>
  <c r="B66" i="3"/>
  <c r="B39" i="3"/>
  <c r="B121" i="3"/>
  <c r="B122" i="3"/>
  <c r="B68" i="3"/>
  <c r="B23" i="3"/>
  <c r="B69" i="3"/>
  <c r="B123" i="3"/>
  <c r="B124" i="3"/>
  <c r="B52" i="3"/>
  <c r="B125" i="3"/>
  <c r="B126" i="3"/>
  <c r="B53" i="3"/>
  <c r="B54" i="3"/>
  <c r="B55" i="3"/>
  <c r="B43" i="3"/>
  <c r="B127" i="3"/>
  <c r="B56" i="3"/>
  <c r="B40" i="3"/>
  <c r="B128" i="3"/>
  <c r="B70" i="3"/>
  <c r="B6" i="3"/>
  <c r="J2043" i="1" l="1"/>
  <c r="J2045" i="1"/>
  <c r="J2044" i="1"/>
  <c r="J2041" i="1"/>
  <c r="J3" i="1"/>
  <c r="J2022" i="1"/>
  <c r="J2023" i="1"/>
  <c r="J430" i="1"/>
  <c r="J1664" i="1"/>
  <c r="J1890" i="1"/>
  <c r="J1886" i="1"/>
  <c r="J309" i="1"/>
  <c r="J1665" i="1"/>
  <c r="J1104" i="1"/>
  <c r="J1272" i="1"/>
  <c r="J1377" i="1"/>
  <c r="J1662" i="1"/>
  <c r="J2949" i="1"/>
  <c r="J2928" i="1"/>
  <c r="J2954" i="1"/>
  <c r="J2948" i="1"/>
  <c r="J2956" i="1"/>
  <c r="J2958" i="1"/>
  <c r="J2955" i="1"/>
  <c r="J2952" i="1"/>
  <c r="J2947" i="1"/>
  <c r="J2933" i="1"/>
  <c r="J2925" i="1"/>
  <c r="J2921" i="1"/>
  <c r="J2920" i="1"/>
  <c r="J2929" i="1"/>
  <c r="J2946" i="1"/>
  <c r="J2940" i="1"/>
  <c r="J2938" i="1"/>
  <c r="J2937" i="1"/>
  <c r="J2934" i="1"/>
  <c r="J1454" i="1"/>
  <c r="J2775" i="1"/>
  <c r="J2774" i="1"/>
  <c r="J2776" i="1"/>
  <c r="J2773" i="1"/>
  <c r="J3155" i="1"/>
  <c r="J3154" i="1"/>
  <c r="J3153" i="1"/>
  <c r="J3148" i="1"/>
  <c r="J3147" i="1"/>
  <c r="J3142" i="1"/>
  <c r="J3140" i="1"/>
  <c r="J3137" i="1"/>
  <c r="J1212" i="1"/>
  <c r="J1267" i="1"/>
  <c r="J1295" i="1"/>
  <c r="J1418" i="1"/>
  <c r="J1480" i="1"/>
  <c r="J1185" i="1"/>
  <c r="J2227" i="1"/>
  <c r="J611" i="1"/>
  <c r="J579" i="1"/>
  <c r="J2249" i="1"/>
  <c r="J2247" i="1"/>
  <c r="J1460" i="1"/>
  <c r="J1132" i="1"/>
  <c r="J1081" i="1"/>
  <c r="J1439" i="1"/>
  <c r="J1095" i="1"/>
  <c r="J1520" i="1"/>
  <c r="J1286" i="1"/>
  <c r="J1257" i="1"/>
  <c r="J1429" i="1"/>
  <c r="J1001" i="1"/>
  <c r="J1048" i="1"/>
  <c r="J1067" i="1"/>
  <c r="J2302" i="1"/>
  <c r="J3135" i="1"/>
  <c r="J2308" i="1"/>
  <c r="J2305" i="1"/>
  <c r="J2300" i="1"/>
  <c r="J1276" i="1"/>
  <c r="J2756" i="1"/>
  <c r="J2755" i="1"/>
  <c r="J3288" i="1"/>
  <c r="J1541" i="1"/>
  <c r="J2192" i="1"/>
  <c r="J1524" i="1"/>
  <c r="J1413" i="1"/>
  <c r="J1277" i="1"/>
  <c r="J1291" i="1"/>
  <c r="J1109" i="1"/>
  <c r="J1263" i="1"/>
  <c r="J1138" i="1"/>
  <c r="J1536" i="1"/>
  <c r="J1569" i="1"/>
  <c r="J2344" i="1"/>
  <c r="J2347" i="1"/>
  <c r="J2345" i="1"/>
  <c r="J2343" i="1"/>
  <c r="J2346" i="1"/>
  <c r="J1459" i="1"/>
  <c r="J1220" i="1"/>
  <c r="J1096" i="1"/>
  <c r="J1320" i="1"/>
  <c r="J1407" i="1"/>
  <c r="J463" i="1"/>
  <c r="J442" i="1"/>
  <c r="J1784" i="1"/>
  <c r="J1738" i="1"/>
  <c r="J1745" i="1"/>
  <c r="J1739" i="1"/>
  <c r="J446" i="1"/>
  <c r="J444" i="1"/>
  <c r="J436" i="1"/>
  <c r="J443" i="1"/>
  <c r="J435" i="1"/>
  <c r="J462" i="1"/>
  <c r="J441" i="1"/>
  <c r="J1783" i="1"/>
  <c r="J461" i="1"/>
  <c r="J440" i="1"/>
  <c r="J1782" i="1"/>
  <c r="J460" i="1"/>
  <c r="J439" i="1"/>
  <c r="J455" i="1"/>
  <c r="J438" i="1"/>
  <c r="J449" i="1"/>
  <c r="J445" i="1"/>
  <c r="J437" i="1"/>
  <c r="J1740" i="1"/>
  <c r="J1342" i="1"/>
  <c r="J2849" i="1"/>
  <c r="J1742" i="1"/>
  <c r="J447" i="1"/>
  <c r="J372" i="1"/>
  <c r="J434" i="1"/>
  <c r="J1947" i="1"/>
  <c r="J456" i="1"/>
  <c r="J1943" i="1"/>
  <c r="J1954" i="1"/>
  <c r="J450" i="1"/>
  <c r="J448" i="1"/>
  <c r="J459" i="1"/>
  <c r="J431" i="1"/>
  <c r="J458" i="1"/>
  <c r="J457" i="1"/>
  <c r="J1952" i="1"/>
  <c r="J452" i="1"/>
  <c r="J451" i="1"/>
  <c r="J1944" i="1"/>
  <c r="J433" i="1"/>
  <c r="J432" i="1"/>
  <c r="J454" i="1"/>
  <c r="J453" i="1"/>
  <c r="J1945" i="1"/>
  <c r="J363" i="1"/>
  <c r="J362" i="1"/>
  <c r="J361" i="1"/>
  <c r="J1953" i="1"/>
  <c r="J359" i="1"/>
  <c r="J1951" i="1"/>
  <c r="J1950" i="1"/>
  <c r="J1949" i="1"/>
  <c r="J1948" i="1"/>
  <c r="J1946" i="1"/>
  <c r="J360" i="1"/>
  <c r="J358" i="1"/>
  <c r="J357" i="1"/>
  <c r="J356" i="1"/>
  <c r="J365" i="1"/>
  <c r="J364" i="1"/>
  <c r="J355" i="1"/>
  <c r="J2228" i="1"/>
  <c r="J2384" i="1"/>
  <c r="J1539" i="1"/>
  <c r="J2394" i="1"/>
  <c r="J1527" i="1"/>
  <c r="J3052" i="1"/>
  <c r="J1999" i="1"/>
  <c r="J2647" i="1"/>
  <c r="J2633" i="1"/>
  <c r="J3047" i="1"/>
  <c r="J3033" i="1"/>
  <c r="J2013" i="1"/>
  <c r="J1992" i="1"/>
  <c r="J1974" i="1"/>
  <c r="J3046" i="1"/>
  <c r="J3032" i="1"/>
  <c r="J2011" i="1"/>
  <c r="J1991" i="1"/>
  <c r="J1973" i="1"/>
  <c r="J3045" i="1"/>
  <c r="J3031" i="1"/>
  <c r="J2010" i="1"/>
  <c r="J1990" i="1"/>
  <c r="J1780" i="1"/>
  <c r="J3041" i="1"/>
  <c r="J3027" i="1"/>
  <c r="J2004" i="1"/>
  <c r="J1985" i="1"/>
  <c r="J1982" i="1"/>
  <c r="J2009" i="1"/>
  <c r="J1988" i="1"/>
  <c r="J3039" i="1"/>
  <c r="J2000" i="1"/>
  <c r="J3049" i="1"/>
  <c r="J3035" i="1"/>
  <c r="J2015" i="1"/>
  <c r="J1995" i="1"/>
  <c r="J1977" i="1"/>
  <c r="J3038" i="1"/>
  <c r="J3048" i="1"/>
  <c r="J3034" i="1"/>
  <c r="J2014" i="1"/>
  <c r="J1994" i="1"/>
  <c r="J1975" i="1"/>
  <c r="J3043" i="1"/>
  <c r="J3029" i="1"/>
  <c r="J2006" i="1"/>
  <c r="J1987" i="1"/>
  <c r="J2645" i="1"/>
  <c r="J2631" i="1"/>
  <c r="J2641" i="1"/>
  <c r="J2627" i="1"/>
  <c r="J3042" i="1"/>
  <c r="J3028" i="1"/>
  <c r="J2005" i="1"/>
  <c r="J1986" i="1"/>
  <c r="J3040" i="1"/>
  <c r="J3026" i="1"/>
  <c r="J2001" i="1"/>
  <c r="J1984" i="1"/>
  <c r="J3025" i="1"/>
  <c r="J3024" i="1"/>
  <c r="J1981" i="1"/>
  <c r="J3051" i="1"/>
  <c r="J3037" i="1"/>
  <c r="J3023" i="1"/>
  <c r="J1997" i="1"/>
  <c r="J1979" i="1"/>
  <c r="J3050" i="1"/>
  <c r="J3036" i="1"/>
  <c r="J3022" i="1"/>
  <c r="J1996" i="1"/>
  <c r="J1978" i="1"/>
  <c r="J2646" i="1"/>
  <c r="J2632" i="1"/>
  <c r="J3044" i="1"/>
  <c r="J3030" i="1"/>
  <c r="J2640" i="1"/>
  <c r="J2626" i="1"/>
  <c r="J2639" i="1"/>
  <c r="J2625" i="1"/>
  <c r="J3264" i="1"/>
  <c r="J2635" i="1"/>
  <c r="J2634" i="1"/>
  <c r="J2638" i="1"/>
  <c r="J2624" i="1"/>
  <c r="J2644" i="1"/>
  <c r="J2630" i="1"/>
  <c r="J2637" i="1"/>
  <c r="J2643" i="1"/>
  <c r="J2629" i="1"/>
  <c r="J2636" i="1"/>
  <c r="J2642" i="1"/>
  <c r="J2628" i="1"/>
  <c r="J3265" i="1"/>
  <c r="J3159" i="1"/>
  <c r="J3158" i="1"/>
  <c r="J3157" i="1"/>
  <c r="J3149" i="1"/>
  <c r="J3151" i="1"/>
  <c r="J3152" i="1"/>
  <c r="J3150" i="1"/>
  <c r="J3156" i="1"/>
  <c r="J3134" i="1"/>
  <c r="J2960" i="1"/>
  <c r="J2766" i="1"/>
  <c r="J2959" i="1"/>
  <c r="J2800" i="1"/>
  <c r="J2859" i="1"/>
  <c r="J3021" i="1"/>
  <c r="J2793" i="1"/>
  <c r="J2805" i="1"/>
  <c r="J2858" i="1"/>
  <c r="J2945" i="1"/>
  <c r="J2857" i="1"/>
  <c r="J2796" i="1"/>
  <c r="J2846" i="1"/>
  <c r="J2802" i="1"/>
  <c r="J2842" i="1"/>
  <c r="J2848" i="1"/>
  <c r="J2845" i="1"/>
  <c r="J2771" i="1"/>
  <c r="J2844" i="1"/>
  <c r="J2843" i="1"/>
  <c r="J2847" i="1"/>
  <c r="J2797" i="1"/>
  <c r="J2801" i="1"/>
  <c r="J2794" i="1"/>
  <c r="J2778" i="1"/>
  <c r="J2769" i="1"/>
  <c r="J2795" i="1"/>
  <c r="J2804" i="1"/>
  <c r="J2777" i="1"/>
  <c r="J2701" i="1"/>
  <c r="J2803" i="1"/>
  <c r="J2799" i="1"/>
  <c r="J2798" i="1"/>
  <c r="J2781" i="1"/>
  <c r="J2790" i="1"/>
  <c r="J2789" i="1"/>
  <c r="J2782" i="1"/>
  <c r="J2780" i="1"/>
  <c r="J2787" i="1"/>
  <c r="J2785" i="1"/>
  <c r="J2779" i="1"/>
  <c r="J2786" i="1"/>
  <c r="J2791" i="1"/>
  <c r="J2783" i="1"/>
  <c r="J2784" i="1"/>
  <c r="J2788" i="1"/>
  <c r="J2772" i="1"/>
  <c r="J2792" i="1"/>
  <c r="J2768" i="1"/>
  <c r="J2770" i="1"/>
  <c r="J2767" i="1"/>
  <c r="J2705" i="1"/>
  <c r="J2695" i="1"/>
  <c r="J2761" i="1"/>
  <c r="J2757" i="1"/>
  <c r="J2759" i="1"/>
  <c r="J2760" i="1"/>
  <c r="J2758" i="1"/>
  <c r="J2703" i="1"/>
  <c r="J2710" i="1"/>
  <c r="J2711" i="1"/>
  <c r="J2690" i="1"/>
  <c r="J2700" i="1"/>
  <c r="J2698" i="1"/>
  <c r="J2699" i="1"/>
  <c r="J2694" i="1"/>
  <c r="J2704" i="1"/>
  <c r="J2696" i="1"/>
  <c r="J2697" i="1"/>
  <c r="J2693" i="1"/>
  <c r="J2702" i="1"/>
  <c r="J2588" i="1"/>
  <c r="J2611" i="1"/>
  <c r="J2606" i="1"/>
  <c r="J2610" i="1"/>
  <c r="J2605" i="1"/>
  <c r="J2607" i="1"/>
  <c r="J2604" i="1"/>
  <c r="J2608" i="1"/>
  <c r="J2609" i="1"/>
  <c r="J2595" i="1"/>
  <c r="J2599" i="1"/>
  <c r="J2603" i="1"/>
  <c r="J2591" i="1"/>
  <c r="J2593" i="1"/>
  <c r="J2601" i="1"/>
  <c r="J2600" i="1"/>
  <c r="J2590" i="1"/>
  <c r="J2598" i="1"/>
  <c r="J2597" i="1"/>
  <c r="J2596" i="1"/>
  <c r="J2580" i="1"/>
  <c r="J2602" i="1"/>
  <c r="J2594" i="1"/>
  <c r="J2578" i="1"/>
  <c r="J2586" i="1"/>
  <c r="J2584" i="1"/>
  <c r="J2576" i="1"/>
  <c r="J2579" i="1"/>
  <c r="J2587" i="1"/>
  <c r="J2527" i="1"/>
  <c r="J2575" i="1"/>
  <c r="J2523" i="1"/>
  <c r="J2583" i="1"/>
  <c r="J2581" i="1"/>
  <c r="J2585" i="1"/>
  <c r="J2582" i="1"/>
  <c r="J2522" i="1"/>
  <c r="J2649" i="1"/>
  <c r="J2648" i="1"/>
  <c r="J2654" i="1"/>
  <c r="J2623" i="1"/>
  <c r="J404" i="1"/>
  <c r="J412" i="1"/>
  <c r="J607" i="1"/>
  <c r="J756" i="1"/>
  <c r="J546" i="1"/>
  <c r="J1887" i="1"/>
  <c r="J411" i="1"/>
  <c r="J804" i="1"/>
  <c r="J998" i="1"/>
  <c r="J410" i="1"/>
  <c r="J413" i="1"/>
  <c r="J414" i="1"/>
  <c r="J405" i="1"/>
  <c r="J407" i="1"/>
  <c r="J408" i="1"/>
  <c r="J409" i="1"/>
  <c r="J403" i="1"/>
  <c r="J406" i="1"/>
  <c r="J1186" i="1"/>
  <c r="J401" i="1"/>
  <c r="J1296" i="1"/>
  <c r="J1540" i="1"/>
  <c r="J1268" i="1"/>
  <c r="J391" i="1"/>
  <c r="J385" i="1"/>
  <c r="J1888" i="1"/>
  <c r="J386" i="1"/>
  <c r="J1144" i="1"/>
  <c r="J397" i="1"/>
  <c r="J997" i="1"/>
  <c r="J398" i="1"/>
  <c r="J1120" i="1"/>
  <c r="J2753" i="1"/>
  <c r="J389" i="1"/>
  <c r="J1889" i="1"/>
  <c r="J787" i="1"/>
  <c r="J393" i="1"/>
  <c r="J1481" i="1"/>
  <c r="J1528" i="1"/>
  <c r="J382" i="1"/>
  <c r="J1419" i="1"/>
  <c r="J1969" i="1"/>
  <c r="J373" i="1"/>
  <c r="J395" i="1"/>
  <c r="J1965" i="1"/>
  <c r="J374" i="1"/>
  <c r="J381" i="1"/>
  <c r="J387" i="1"/>
  <c r="J2730" i="1"/>
  <c r="J396" i="1"/>
  <c r="J383" i="1"/>
  <c r="J2727" i="1"/>
  <c r="J390" i="1"/>
  <c r="J388" i="1"/>
  <c r="J384" i="1"/>
  <c r="J394" i="1"/>
  <c r="J392" i="1"/>
  <c r="J2728" i="1"/>
  <c r="J1964" i="1"/>
  <c r="J2733" i="1"/>
  <c r="J1955" i="1"/>
  <c r="J2743" i="1"/>
  <c r="J576" i="1"/>
  <c r="J2745" i="1"/>
  <c r="J2749" i="1"/>
  <c r="J2731" i="1"/>
  <c r="J1959" i="1"/>
  <c r="J367" i="1"/>
  <c r="J2729" i="1"/>
  <c r="J2732" i="1"/>
  <c r="J2754" i="1"/>
  <c r="J1474" i="1"/>
  <c r="J1184" i="1"/>
  <c r="J786" i="1"/>
  <c r="J1351" i="1"/>
  <c r="J375" i="1"/>
  <c r="J1960" i="1"/>
  <c r="J1967" i="1"/>
  <c r="J1956" i="1"/>
  <c r="J1958" i="1"/>
  <c r="J1963" i="1"/>
  <c r="J1962" i="1"/>
  <c r="J1961" i="1"/>
  <c r="J1957" i="1"/>
  <c r="J1968" i="1"/>
  <c r="J754" i="1"/>
  <c r="J337" i="1"/>
  <c r="J352" i="1"/>
  <c r="J604" i="1"/>
  <c r="J544" i="1"/>
  <c r="J575" i="1"/>
  <c r="J338" i="1"/>
  <c r="J336" i="1"/>
  <c r="J339" i="1"/>
  <c r="J605" i="1"/>
  <c r="J366" i="1"/>
  <c r="J996" i="1"/>
  <c r="J347" i="1"/>
  <c r="J1131" i="1"/>
  <c r="J1210" i="1"/>
  <c r="J351" i="1"/>
  <c r="J349" i="1"/>
  <c r="J348" i="1"/>
  <c r="J995" i="1"/>
  <c r="J1414" i="1"/>
  <c r="J346" i="1"/>
  <c r="J1183" i="1"/>
  <c r="J350" i="1"/>
  <c r="J603" i="1"/>
  <c r="J1537" i="1"/>
  <c r="J994" i="1"/>
  <c r="J753" i="1"/>
  <c r="J1525" i="1"/>
  <c r="J344" i="1"/>
  <c r="J1264" i="1"/>
  <c r="J345" i="1"/>
  <c r="J1292" i="1"/>
  <c r="J1511" i="1"/>
  <c r="J852" i="1"/>
  <c r="J1381" i="1"/>
  <c r="J1344" i="1"/>
  <c r="J342" i="1"/>
  <c r="J1478" i="1"/>
  <c r="J1301" i="1"/>
  <c r="J602" i="1"/>
  <c r="J333" i="1"/>
  <c r="J334" i="1"/>
  <c r="J331" i="1"/>
  <c r="J1746" i="1"/>
  <c r="J332" i="1"/>
  <c r="J1741" i="1"/>
  <c r="J335" i="1"/>
  <c r="J1757" i="1"/>
  <c r="J1751" i="1"/>
  <c r="J1747" i="1"/>
  <c r="J1758" i="1"/>
  <c r="J1748" i="1"/>
  <c r="J1750" i="1"/>
  <c r="J3214" i="1"/>
  <c r="J3223" i="1"/>
  <c r="J1743" i="1"/>
  <c r="J1744" i="1"/>
  <c r="J1756" i="1"/>
  <c r="J1752" i="1"/>
  <c r="J1749" i="1"/>
  <c r="J3222" i="1"/>
  <c r="J3221" i="1"/>
  <c r="J3220" i="1"/>
  <c r="J3216" i="1"/>
  <c r="J3219" i="1"/>
  <c r="J3212" i="1"/>
  <c r="J3215" i="1"/>
  <c r="J3213" i="1"/>
  <c r="J1139" i="1"/>
  <c r="J2122" i="1"/>
  <c r="J3217" i="1"/>
  <c r="J3203" i="1"/>
  <c r="J2382" i="1"/>
  <c r="J3211" i="1"/>
  <c r="J3218" i="1"/>
  <c r="J1042" i="1"/>
  <c r="J2137" i="1"/>
  <c r="J2381" i="1"/>
  <c r="J2380" i="1"/>
  <c r="J1416" i="1"/>
  <c r="J1538" i="1"/>
  <c r="J1293" i="1"/>
  <c r="J379" i="1"/>
  <c r="J3092" i="1"/>
  <c r="J3089" i="1"/>
  <c r="J3100" i="1"/>
  <c r="J1526" i="1"/>
  <c r="J1265" i="1"/>
  <c r="J3114" i="1"/>
  <c r="J3078" i="1"/>
  <c r="J3108" i="1"/>
  <c r="J3101" i="1"/>
  <c r="J3080" i="1"/>
  <c r="J3074" i="1"/>
  <c r="J3079" i="1"/>
  <c r="J3113" i="1"/>
  <c r="J3020" i="1"/>
  <c r="J3085" i="1"/>
  <c r="J3090" i="1"/>
  <c r="J3095" i="1"/>
  <c r="J577" i="1"/>
  <c r="J803" i="1"/>
  <c r="J755" i="1"/>
  <c r="J3131" i="1"/>
  <c r="J545" i="1"/>
  <c r="J689" i="1"/>
  <c r="J606" i="1"/>
  <c r="J3130" i="1"/>
  <c r="J2182" i="1"/>
  <c r="J376" i="1"/>
  <c r="J3123" i="1"/>
  <c r="J3124" i="1"/>
  <c r="J3129" i="1"/>
  <c r="J3118" i="1"/>
  <c r="J3120" i="1"/>
  <c r="J3116" i="1"/>
  <c r="J3119" i="1"/>
  <c r="J3133" i="1"/>
  <c r="J3132" i="1"/>
  <c r="J3121" i="1"/>
  <c r="J3122" i="1"/>
  <c r="J3128" i="1"/>
  <c r="J2962" i="1"/>
  <c r="J2980" i="1"/>
  <c r="J2967" i="1"/>
  <c r="J2981" i="1"/>
  <c r="J2968" i="1"/>
  <c r="J2971" i="1"/>
  <c r="J2972" i="1"/>
  <c r="J2961" i="1"/>
  <c r="J2973" i="1"/>
  <c r="J2977" i="1"/>
  <c r="J1482" i="1"/>
  <c r="J2229" i="1"/>
  <c r="J3255" i="1"/>
  <c r="J3253" i="1"/>
  <c r="J3252" i="1"/>
  <c r="J3250" i="1"/>
  <c r="J3244" i="1"/>
  <c r="J3236" i="1"/>
  <c r="J3248" i="1"/>
  <c r="J3259" i="1"/>
  <c r="J3257" i="1"/>
  <c r="J3185" i="1"/>
  <c r="J3194" i="1"/>
  <c r="J3186" i="1"/>
  <c r="J3196" i="1"/>
  <c r="J2306" i="1"/>
  <c r="J2310" i="1"/>
  <c r="J3190" i="1"/>
  <c r="J2296" i="1"/>
  <c r="J2303" i="1"/>
  <c r="J311" i="1"/>
  <c r="J2298" i="1"/>
  <c r="J2297" i="1"/>
  <c r="J2304" i="1"/>
  <c r="J330" i="1"/>
  <c r="J2312" i="1"/>
  <c r="J2311" i="1"/>
  <c r="J2309" i="1"/>
  <c r="J2307" i="1"/>
  <c r="J329" i="1"/>
  <c r="J2299" i="1"/>
  <c r="J328" i="1"/>
  <c r="J1477" i="1"/>
  <c r="J1180" i="1"/>
  <c r="J574" i="1"/>
  <c r="J752" i="1"/>
  <c r="J321" i="1"/>
  <c r="J322" i="1"/>
  <c r="J601" i="1"/>
  <c r="J312" i="1"/>
  <c r="J320" i="1"/>
  <c r="J1523" i="1"/>
  <c r="J1535" i="1"/>
  <c r="J1113" i="1"/>
  <c r="J1147" i="1"/>
  <c r="J1300" i="1"/>
  <c r="J1563" i="1"/>
  <c r="J1427" i="1"/>
  <c r="J1071" i="1"/>
  <c r="J993" i="1"/>
  <c r="J1336" i="1"/>
  <c r="J341" i="1"/>
  <c r="J1425" i="1"/>
  <c r="J1111" i="1"/>
  <c r="J1177" i="1"/>
  <c r="J1313" i="1"/>
  <c r="J1475" i="1"/>
  <c r="J1426" i="1"/>
  <c r="J1146" i="1"/>
  <c r="J1299" i="1"/>
  <c r="J1112" i="1"/>
  <c r="J850" i="1"/>
  <c r="J1314" i="1"/>
  <c r="J1307" i="1"/>
  <c r="J299" i="1"/>
  <c r="J1334" i="1"/>
  <c r="J298" i="1"/>
  <c r="J1308" i="1"/>
  <c r="J2862" i="1"/>
  <c r="J3143" i="1"/>
  <c r="J3139" i="1"/>
  <c r="J3138" i="1"/>
  <c r="J3136" i="1"/>
  <c r="J3141" i="1"/>
  <c r="J2860" i="1"/>
  <c r="J428" i="1"/>
  <c r="J2861" i="1"/>
  <c r="J2868" i="1"/>
  <c r="J2867" i="1"/>
  <c r="J2866" i="1"/>
  <c r="J2863" i="1"/>
  <c r="J2865" i="1"/>
  <c r="J2864" i="1"/>
  <c r="J427" i="1"/>
  <c r="J426" i="1"/>
  <c r="J429" i="1"/>
  <c r="J425" i="1"/>
  <c r="J424" i="1"/>
  <c r="J650" i="1"/>
  <c r="J2226" i="1"/>
  <c r="J1297" i="1"/>
  <c r="J732" i="1"/>
  <c r="J380" i="1"/>
  <c r="J2988" i="1"/>
  <c r="J2984" i="1"/>
  <c r="J2983" i="1"/>
  <c r="J2982" i="1"/>
  <c r="J2975" i="1"/>
  <c r="J2985" i="1"/>
  <c r="J2987" i="1"/>
  <c r="J2970" i="1"/>
  <c r="J2964" i="1"/>
  <c r="J2969" i="1"/>
  <c r="J2979" i="1"/>
  <c r="J2978" i="1"/>
  <c r="J2976" i="1"/>
  <c r="J2256" i="1"/>
  <c r="J2963" i="1"/>
  <c r="J2251" i="1"/>
  <c r="J2974" i="1"/>
  <c r="J1370" i="1"/>
  <c r="J2230" i="1"/>
  <c r="J2246" i="1"/>
  <c r="J2244" i="1"/>
  <c r="J1689" i="1"/>
  <c r="J416" i="1"/>
  <c r="J1688" i="1"/>
  <c r="J999" i="1"/>
  <c r="J1690" i="1"/>
  <c r="J417" i="1"/>
  <c r="J1687" i="1"/>
  <c r="J1686" i="1"/>
  <c r="J2424" i="1"/>
  <c r="J2423" i="1"/>
  <c r="J615" i="1"/>
  <c r="J1154" i="1"/>
  <c r="J621" i="1"/>
  <c r="J528" i="1"/>
  <c r="J1155" i="1"/>
  <c r="J1153" i="1"/>
  <c r="J1415" i="1"/>
  <c r="J573" i="1"/>
  <c r="J628" i="1"/>
  <c r="J1196" i="1"/>
  <c r="J307" i="1"/>
  <c r="J1305" i="1"/>
  <c r="J1046" i="1"/>
  <c r="J1000" i="1"/>
  <c r="J1437" i="1"/>
  <c r="J1366" i="1"/>
  <c r="J1065" i="1"/>
  <c r="J1461" i="1"/>
  <c r="J1513" i="1"/>
  <c r="J1514" i="1"/>
  <c r="J1002" i="1"/>
  <c r="J1047" i="1"/>
  <c r="J1451" i="1"/>
  <c r="J1123" i="1"/>
  <c r="J1064" i="1"/>
  <c r="J1409" i="1"/>
  <c r="J1365" i="1"/>
  <c r="J1288" i="1"/>
  <c r="J1259" i="1"/>
  <c r="J3077" i="1"/>
  <c r="J3076" i="1"/>
  <c r="J2126" i="1"/>
  <c r="J3110" i="1"/>
  <c r="J3109" i="1"/>
  <c r="J3102" i="1"/>
  <c r="J3096" i="1"/>
  <c r="J3086" i="1"/>
  <c r="J3081" i="1"/>
  <c r="J3093" i="1"/>
  <c r="J2139" i="1"/>
  <c r="J2133" i="1"/>
  <c r="J2142" i="1"/>
  <c r="J2144" i="1"/>
  <c r="J2131" i="1"/>
  <c r="J2127" i="1"/>
  <c r="J2140" i="1"/>
  <c r="J1976" i="1"/>
  <c r="J2012" i="1"/>
  <c r="J2007" i="1"/>
  <c r="J1993" i="1"/>
  <c r="J1980" i="1"/>
  <c r="J2008" i="1"/>
  <c r="J2002" i="1"/>
  <c r="J1998" i="1"/>
  <c r="J1989" i="1"/>
  <c r="J1983" i="1"/>
  <c r="J1972" i="1"/>
  <c r="J2003" i="1"/>
  <c r="J3011" i="1"/>
  <c r="J3000" i="1"/>
  <c r="J3068" i="1"/>
  <c r="J3099" i="1"/>
  <c r="J3098" i="1"/>
  <c r="J3060" i="1"/>
  <c r="J3094" i="1"/>
  <c r="J3083" i="1"/>
  <c r="J3002" i="1"/>
  <c r="J3008" i="1"/>
  <c r="J2997" i="1"/>
  <c r="J3006" i="1"/>
  <c r="J2995" i="1"/>
  <c r="J3065" i="1"/>
  <c r="J3062" i="1"/>
  <c r="J3059" i="1"/>
  <c r="J3054" i="1"/>
  <c r="J3058" i="1"/>
  <c r="J3084" i="1"/>
  <c r="J3057" i="1"/>
  <c r="J3053" i="1"/>
  <c r="J3112" i="1"/>
  <c r="J3018" i="1"/>
  <c r="J3004" i="1"/>
  <c r="J2990" i="1"/>
  <c r="J3019" i="1"/>
  <c r="J3017" i="1"/>
  <c r="J3003" i="1"/>
  <c r="J3115" i="1"/>
  <c r="J3063" i="1"/>
  <c r="J3014" i="1"/>
  <c r="J3061" i="1"/>
  <c r="J3016" i="1"/>
  <c r="J3064" i="1"/>
  <c r="J3015" i="1"/>
  <c r="J3066" i="1"/>
  <c r="J3088" i="1"/>
  <c r="J3012" i="1"/>
  <c r="J3056" i="1"/>
  <c r="J2392" i="1"/>
  <c r="J3067" i="1"/>
  <c r="J3055" i="1"/>
  <c r="J3013" i="1"/>
  <c r="J3097" i="1"/>
  <c r="J2994" i="1"/>
  <c r="J3005" i="1"/>
  <c r="J2991" i="1"/>
  <c r="J3001" i="1"/>
  <c r="J3009" i="1"/>
  <c r="J2998" i="1"/>
  <c r="J3007" i="1"/>
  <c r="J2996" i="1"/>
  <c r="J3010" i="1"/>
  <c r="J2999" i="1"/>
  <c r="J3087" i="1"/>
  <c r="J2993" i="1"/>
  <c r="J3082" i="1"/>
  <c r="J2992" i="1"/>
  <c r="J2434" i="1"/>
  <c r="J1724" i="1"/>
  <c r="J1720" i="1"/>
  <c r="J1719" i="1"/>
  <c r="J1718" i="1"/>
  <c r="J1722" i="1"/>
  <c r="J1717" i="1"/>
  <c r="J1716" i="1"/>
  <c r="J1727" i="1"/>
  <c r="J1715" i="1"/>
  <c r="J1725" i="1"/>
  <c r="J1723" i="1"/>
  <c r="J1721" i="1"/>
  <c r="J326" i="1"/>
  <c r="J1714" i="1"/>
  <c r="J1726" i="1"/>
  <c r="J3305" i="1"/>
  <c r="J369" i="1"/>
  <c r="J2739" i="1"/>
  <c r="J2287" i="1"/>
  <c r="J2278" i="1"/>
  <c r="J2290" i="1"/>
  <c r="J2280" i="1"/>
  <c r="J2293" i="1"/>
  <c r="J2279" i="1"/>
  <c r="J3202" i="1"/>
  <c r="J2277" i="1"/>
  <c r="J802" i="1"/>
  <c r="J2284" i="1"/>
  <c r="J3201" i="1"/>
  <c r="J2281" i="1"/>
  <c r="J2294" i="1"/>
  <c r="J649" i="1"/>
  <c r="J2282" i="1"/>
  <c r="J2288" i="1"/>
  <c r="J2276" i="1"/>
  <c r="J2737" i="1"/>
  <c r="J2283" i="1"/>
  <c r="J353" i="1"/>
  <c r="J2286" i="1"/>
  <c r="J2292" i="1"/>
  <c r="J354" i="1"/>
  <c r="J2291" i="1"/>
  <c r="J730" i="1"/>
  <c r="J2285" i="1"/>
  <c r="J2158" i="1"/>
  <c r="J2734" i="1"/>
  <c r="J2736" i="1"/>
  <c r="J2735" i="1"/>
  <c r="J2738" i="1"/>
  <c r="J2157" i="1"/>
  <c r="J2669" i="1"/>
  <c r="J2668" i="1"/>
  <c r="J1450" i="1"/>
  <c r="J2670" i="1"/>
  <c r="J1275" i="1"/>
  <c r="J2661" i="1"/>
  <c r="J2667" i="1"/>
  <c r="J1207" i="1"/>
  <c r="J2663" i="1"/>
  <c r="J303" i="1"/>
  <c r="J1512" i="1"/>
  <c r="J2666" i="1"/>
  <c r="J1107" i="1"/>
  <c r="J2662" i="1"/>
  <c r="J302" i="1"/>
  <c r="J1508" i="1"/>
  <c r="J2665" i="1"/>
  <c r="J1101" i="1"/>
  <c r="J2664" i="1"/>
  <c r="J304" i="1"/>
  <c r="J2660" i="1"/>
  <c r="J2671" i="1"/>
  <c r="J2050" i="1"/>
  <c r="J2049" i="1"/>
  <c r="J2048" i="1"/>
  <c r="J2047" i="1"/>
  <c r="J2046" i="1"/>
  <c r="J788" i="1"/>
  <c r="J1843" i="1"/>
  <c r="J415" i="1"/>
  <c r="J529" i="1"/>
  <c r="J1421" i="1"/>
  <c r="J1270" i="1"/>
  <c r="J2241" i="1"/>
  <c r="J2245" i="1"/>
  <c r="J313" i="1"/>
  <c r="J703" i="1"/>
  <c r="J315" i="1"/>
  <c r="J765" i="1"/>
  <c r="J314" i="1"/>
  <c r="J2512" i="1"/>
  <c r="J2511" i="1"/>
  <c r="J2517" i="1"/>
  <c r="J2521" i="1"/>
  <c r="J2498" i="1"/>
  <c r="J2497" i="1"/>
  <c r="J378" i="1"/>
  <c r="J1140" i="1"/>
  <c r="J1795" i="1"/>
  <c r="J1796" i="1"/>
  <c r="J323" i="1"/>
  <c r="J325" i="1"/>
  <c r="J324" i="1"/>
  <c r="J1797" i="1"/>
  <c r="J1798" i="1"/>
  <c r="J1676" i="1"/>
  <c r="J992" i="1"/>
  <c r="J1345" i="1"/>
  <c r="J1066" i="1"/>
  <c r="J1260" i="1"/>
  <c r="J1318" i="1"/>
  <c r="J1070" i="1"/>
  <c r="J308" i="1"/>
  <c r="J1410" i="1"/>
  <c r="J1298" i="1"/>
  <c r="J1327" i="1"/>
  <c r="J1329" i="1"/>
  <c r="J1326" i="1"/>
  <c r="J1324" i="1"/>
  <c r="J1323" i="1"/>
  <c r="J1321" i="1"/>
  <c r="J1319" i="1"/>
  <c r="J1073" i="1"/>
  <c r="J1274" i="1"/>
  <c r="J1106" i="1"/>
  <c r="J1133" i="1"/>
  <c r="J1121" i="1"/>
  <c r="J659" i="1"/>
  <c r="J1378" i="1"/>
  <c r="J1340" i="1"/>
  <c r="J1273" i="1"/>
  <c r="J626" i="1"/>
  <c r="J1105" i="1"/>
  <c r="J1078" i="1"/>
  <c r="J1077" i="1"/>
  <c r="J2363" i="1"/>
  <c r="J2364" i="1"/>
  <c r="J2365" i="1"/>
  <c r="J1771" i="1"/>
  <c r="J2439" i="1"/>
  <c r="J2328" i="1"/>
  <c r="J2440" i="1"/>
  <c r="J54" i="1"/>
  <c r="J1547" i="1"/>
  <c r="J1576" i="1"/>
  <c r="J1788" i="1"/>
  <c r="J2441" i="1"/>
  <c r="J2435" i="1"/>
  <c r="J2450" i="1"/>
  <c r="J1921" i="1"/>
  <c r="J2451" i="1"/>
  <c r="J1922" i="1"/>
  <c r="J1816" i="1"/>
  <c r="J2438" i="1"/>
  <c r="J1818" i="1"/>
  <c r="J1820" i="1"/>
  <c r="J1548" i="1"/>
  <c r="J1817" i="1"/>
  <c r="J744" i="1"/>
  <c r="J2429" i="1"/>
  <c r="J1575" i="1"/>
  <c r="J1940" i="1"/>
  <c r="J1933" i="1"/>
  <c r="J1929" i="1"/>
  <c r="J2333" i="1"/>
  <c r="J582" i="1"/>
  <c r="J1574" i="1"/>
  <c r="J1916" i="1"/>
  <c r="J2486" i="1"/>
  <c r="J1778" i="1"/>
  <c r="J2339" i="1"/>
  <c r="J2321" i="1"/>
  <c r="J1779" i="1"/>
  <c r="J2322" i="1"/>
  <c r="J819" i="1"/>
  <c r="J1819" i="1"/>
  <c r="J1557" i="1"/>
  <c r="J2320" i="1"/>
  <c r="J2370" i="1"/>
  <c r="J1909" i="1"/>
  <c r="J758" i="1"/>
  <c r="J2543" i="1"/>
  <c r="J2617" i="1"/>
  <c r="J515" i="1"/>
  <c r="J743" i="1"/>
  <c r="J2616" i="1"/>
  <c r="J1918" i="1"/>
  <c r="J2334" i="1"/>
  <c r="J1764" i="1"/>
  <c r="J2615" i="1"/>
  <c r="J820" i="1"/>
  <c r="J2541" i="1"/>
  <c r="J2618" i="1"/>
  <c r="J2620" i="1"/>
  <c r="J655" i="1"/>
  <c r="J1572" i="1"/>
  <c r="J2436" i="1"/>
  <c r="J2167" i="1"/>
  <c r="J1551" i="1"/>
  <c r="J2466" i="1"/>
  <c r="J593" i="1"/>
  <c r="J2542" i="1"/>
  <c r="J2619" i="1"/>
  <c r="J2390" i="1"/>
  <c r="J1932" i="1"/>
  <c r="J1939" i="1"/>
  <c r="J1936" i="1"/>
  <c r="J702" i="1"/>
  <c r="J2879" i="1"/>
  <c r="J1930" i="1"/>
  <c r="J1923" i="1"/>
  <c r="J2223" i="1"/>
  <c r="J2391" i="1"/>
  <c r="J2422" i="1"/>
  <c r="J1935" i="1"/>
  <c r="J2881" i="1"/>
  <c r="J2224" i="1"/>
  <c r="J2426" i="1"/>
  <c r="J678" i="1"/>
  <c r="J2919" i="1"/>
  <c r="J2377" i="1"/>
  <c r="J2393" i="1"/>
  <c r="J1938" i="1"/>
  <c r="J2875" i="1"/>
  <c r="J2876" i="1"/>
  <c r="J1934" i="1"/>
  <c r="J2221" i="1"/>
  <c r="J1558" i="1"/>
  <c r="J1875" i="1"/>
  <c r="J1582" i="1"/>
  <c r="J1587" i="1"/>
  <c r="J2051" i="1"/>
  <c r="J2856" i="1"/>
  <c r="J2480" i="1"/>
  <c r="J2378" i="1"/>
  <c r="J2222" i="1"/>
  <c r="J2379" i="1"/>
  <c r="J2209" i="1"/>
  <c r="J2376" i="1"/>
  <c r="J2375" i="1"/>
  <c r="J1555" i="1"/>
  <c r="J1583" i="1"/>
  <c r="J1590" i="1"/>
  <c r="J2437" i="1"/>
  <c r="J1556" i="1"/>
  <c r="J531" i="1"/>
  <c r="J1603" i="1"/>
  <c r="J2369" i="1"/>
  <c r="J2674" i="1"/>
  <c r="J1562" i="1"/>
  <c r="J1554" i="1"/>
  <c r="J2371" i="1"/>
  <c r="J1586" i="1"/>
  <c r="J2454" i="1"/>
  <c r="J2444" i="1"/>
  <c r="J1674" i="1"/>
  <c r="J2455" i="1"/>
  <c r="J1710" i="1"/>
  <c r="J1559" i="1"/>
  <c r="J1859" i="1"/>
  <c r="J1675" i="1"/>
  <c r="J701" i="1"/>
  <c r="J1773" i="1"/>
  <c r="J1841" i="1"/>
  <c r="J1794" i="1"/>
  <c r="J1600" i="1"/>
  <c r="J1581" i="1"/>
  <c r="J1787" i="1"/>
  <c r="J1913" i="1"/>
  <c r="J1602" i="1"/>
  <c r="J2443" i="1"/>
  <c r="J1712" i="1"/>
  <c r="J2485" i="1"/>
  <c r="J2425" i="1"/>
  <c r="J526" i="1"/>
  <c r="J1604" i="1"/>
  <c r="J1601" i="1"/>
  <c r="J1550" i="1"/>
  <c r="J2483" i="1"/>
  <c r="J1561" i="1"/>
  <c r="J2484" i="1"/>
  <c r="J1652" i="1"/>
  <c r="J1705" i="1"/>
  <c r="J1560" i="1"/>
  <c r="J1660" i="1"/>
  <c r="J1650" i="1"/>
  <c r="J2445" i="1"/>
  <c r="J2428" i="1"/>
  <c r="J2052" i="1"/>
  <c r="J2482" i="1"/>
  <c r="J2479" i="1"/>
  <c r="J1708" i="1"/>
  <c r="J1659" i="1"/>
  <c r="J2448" i="1"/>
  <c r="J1707" i="1"/>
  <c r="J1709" i="1"/>
  <c r="J2368" i="1"/>
  <c r="J2449" i="1"/>
  <c r="J1711" i="1"/>
  <c r="J2367" i="1"/>
  <c r="J1544" i="1"/>
  <c r="J2468" i="1"/>
  <c r="J2341" i="1"/>
  <c r="J2420" i="1"/>
  <c r="J2166" i="1"/>
  <c r="J1543" i="1"/>
  <c r="J2467" i="1"/>
  <c r="J709" i="1"/>
  <c r="J656" i="1"/>
  <c r="J1919" i="1"/>
  <c r="J2335" i="1"/>
  <c r="J2462" i="1"/>
  <c r="J1920" i="1"/>
  <c r="J2459" i="1"/>
  <c r="J2340" i="1"/>
  <c r="J707" i="1"/>
  <c r="J2464" i="1"/>
  <c r="J2336" i="1"/>
  <c r="J708" i="1"/>
  <c r="J2337" i="1"/>
  <c r="J2461" i="1"/>
  <c r="J2447" i="1"/>
  <c r="J632" i="1"/>
  <c r="J2460" i="1"/>
  <c r="J2342" i="1"/>
  <c r="J2446" i="1"/>
  <c r="J2463" i="1"/>
  <c r="J487" i="1"/>
  <c r="J2160" i="1"/>
  <c r="J474" i="1"/>
  <c r="J2873" i="1"/>
  <c r="J484" i="1"/>
  <c r="J477" i="1"/>
  <c r="J2909" i="1"/>
  <c r="J466" i="1"/>
  <c r="J513" i="1"/>
  <c r="J508" i="1"/>
  <c r="J499" i="1"/>
  <c r="J2388" i="1"/>
  <c r="J2387" i="1"/>
  <c r="J465" i="1"/>
  <c r="J511" i="1"/>
  <c r="J495" i="1"/>
  <c r="J2871" i="1"/>
  <c r="J502" i="1"/>
  <c r="J493" i="1"/>
  <c r="J2195" i="1"/>
  <c r="J472" i="1"/>
  <c r="J469" i="1"/>
  <c r="J512" i="1"/>
  <c r="J506" i="1"/>
  <c r="J497" i="1"/>
  <c r="J483" i="1"/>
  <c r="J475" i="1"/>
  <c r="J1564" i="1"/>
  <c r="J507" i="1"/>
  <c r="J498" i="1"/>
  <c r="J488" i="1"/>
  <c r="J2386" i="1"/>
  <c r="J464" i="1"/>
  <c r="J2872" i="1"/>
  <c r="J505" i="1"/>
  <c r="J496" i="1"/>
  <c r="J482" i="1"/>
  <c r="J2161" i="1"/>
  <c r="J2922" i="1"/>
  <c r="J503" i="1"/>
  <c r="J480" i="1"/>
  <c r="J478" i="1"/>
  <c r="J473" i="1"/>
  <c r="J301" i="1"/>
  <c r="J3144" i="1"/>
  <c r="J504" i="1"/>
  <c r="J494" i="1"/>
  <c r="J402" i="1"/>
  <c r="J481" i="1"/>
  <c r="J470" i="1"/>
  <c r="J500" i="1"/>
  <c r="J491" i="1"/>
  <c r="J2153" i="1"/>
  <c r="J479" i="1"/>
  <c r="J1835" i="1"/>
  <c r="J468" i="1"/>
  <c r="J510" i="1"/>
  <c r="J501" i="1"/>
  <c r="J492" i="1"/>
  <c r="J486" i="1"/>
  <c r="J2672" i="1"/>
  <c r="J2385" i="1"/>
  <c r="J514" i="1"/>
  <c r="J509" i="1"/>
  <c r="J490" i="1"/>
  <c r="J485" i="1"/>
  <c r="J471" i="1"/>
  <c r="J467" i="1"/>
  <c r="J2389" i="1"/>
  <c r="J2869" i="1"/>
  <c r="J476" i="1"/>
  <c r="J3277" i="1"/>
  <c r="J2870" i="1"/>
  <c r="J2442" i="1"/>
  <c r="J489" i="1"/>
  <c r="J2121" i="1"/>
  <c r="J2910" i="1"/>
  <c r="J881" i="1"/>
  <c r="J874" i="1"/>
  <c r="J2404" i="1"/>
  <c r="J2478" i="1"/>
  <c r="J1775" i="1"/>
  <c r="J957" i="1"/>
  <c r="J912" i="1"/>
  <c r="J862" i="1"/>
  <c r="J2106" i="1"/>
  <c r="J2092" i="1"/>
  <c r="J2064" i="1"/>
  <c r="J2901" i="1"/>
  <c r="J2899" i="1"/>
  <c r="J2898" i="1"/>
  <c r="J2896" i="1"/>
  <c r="J271" i="1"/>
  <c r="J987" i="1"/>
  <c r="J966" i="1"/>
  <c r="J1647" i="1"/>
  <c r="J973" i="1"/>
  <c r="J882" i="1"/>
  <c r="J141" i="1"/>
  <c r="J2080" i="1"/>
  <c r="J2066" i="1"/>
  <c r="J971" i="1"/>
  <c r="J950" i="1"/>
  <c r="J905" i="1"/>
  <c r="J880" i="1"/>
  <c r="J855" i="1"/>
  <c r="J136" i="1"/>
  <c r="J991" i="1"/>
  <c r="J899" i="1"/>
  <c r="J926" i="1"/>
  <c r="J1584" i="1"/>
  <c r="J2458" i="1"/>
  <c r="J2042" i="1"/>
  <c r="J2173" i="1"/>
  <c r="J1911" i="1"/>
  <c r="J1839" i="1"/>
  <c r="J956" i="1"/>
  <c r="J911" i="1"/>
  <c r="J861" i="1"/>
  <c r="J2105" i="1"/>
  <c r="J2091" i="1"/>
  <c r="J2077" i="1"/>
  <c r="J2063" i="1"/>
  <c r="J2908" i="1"/>
  <c r="J2907" i="1"/>
  <c r="J2906" i="1"/>
  <c r="J2905" i="1"/>
  <c r="J273" i="1"/>
  <c r="J954" i="1"/>
  <c r="J909" i="1"/>
  <c r="J859" i="1"/>
  <c r="J2103" i="1"/>
  <c r="J2089" i="1"/>
  <c r="J2075" i="1"/>
  <c r="J2061" i="1"/>
  <c r="J981" i="1"/>
  <c r="J960" i="1"/>
  <c r="J939" i="1"/>
  <c r="J915" i="1"/>
  <c r="J890" i="1"/>
  <c r="J865" i="1"/>
  <c r="J153" i="1"/>
  <c r="J276" i="1"/>
  <c r="J925" i="1"/>
  <c r="J898" i="1"/>
  <c r="J1573" i="1"/>
  <c r="J1588" i="1"/>
  <c r="J2236" i="1"/>
  <c r="J2419" i="1"/>
  <c r="J1917" i="1"/>
  <c r="J2475" i="1"/>
  <c r="J2168" i="1"/>
  <c r="J2220" i="1"/>
  <c r="J1776" i="1"/>
  <c r="J2040" i="1"/>
  <c r="J972" i="1"/>
  <c r="J2893" i="1"/>
  <c r="J2890" i="1"/>
  <c r="J275" i="1"/>
  <c r="J1580" i="1"/>
  <c r="J2493" i="1"/>
  <c r="J955" i="1"/>
  <c r="J860" i="1"/>
  <c r="J2076" i="1"/>
  <c r="J2917" i="1"/>
  <c r="J2913" i="1"/>
  <c r="J2911" i="1"/>
  <c r="J277" i="1"/>
  <c r="J923" i="1"/>
  <c r="J2301" i="1"/>
  <c r="J2675" i="1"/>
  <c r="J952" i="1"/>
  <c r="J907" i="1"/>
  <c r="J857" i="1"/>
  <c r="J2101" i="1"/>
  <c r="J2087" i="1"/>
  <c r="J2073" i="1"/>
  <c r="J2059" i="1"/>
  <c r="J979" i="1"/>
  <c r="J958" i="1"/>
  <c r="J937" i="1"/>
  <c r="J913" i="1"/>
  <c r="J888" i="1"/>
  <c r="J863" i="1"/>
  <c r="J151" i="1"/>
  <c r="J877" i="1"/>
  <c r="J875" i="1"/>
  <c r="J922" i="1"/>
  <c r="J224" i="1"/>
  <c r="J1589" i="1"/>
  <c r="J2234" i="1"/>
  <c r="J2417" i="1"/>
  <c r="J2331" i="1"/>
  <c r="J2473" i="1"/>
  <c r="J617" i="1"/>
  <c r="J327" i="1"/>
  <c r="J931" i="1"/>
  <c r="J2094" i="1"/>
  <c r="J870" i="1"/>
  <c r="J929" i="1"/>
  <c r="J2415" i="1"/>
  <c r="J930" i="1"/>
  <c r="J140" i="1"/>
  <c r="J2093" i="1"/>
  <c r="J2079" i="1"/>
  <c r="J2065" i="1"/>
  <c r="J2894" i="1"/>
  <c r="J2892" i="1"/>
  <c r="J2891" i="1"/>
  <c r="J2889" i="1"/>
  <c r="J2888" i="1"/>
  <c r="J989" i="1"/>
  <c r="J901" i="1"/>
  <c r="J1579" i="1"/>
  <c r="J1836" i="1"/>
  <c r="J2410" i="1"/>
  <c r="J1578" i="1"/>
  <c r="J1736" i="1"/>
  <c r="J2465" i="1"/>
  <c r="J2171" i="1"/>
  <c r="J2374" i="1"/>
  <c r="J2327" i="1"/>
  <c r="J2904" i="1"/>
  <c r="J2903" i="1"/>
  <c r="J2902" i="1"/>
  <c r="J278" i="1"/>
  <c r="J968" i="1"/>
  <c r="J945" i="1"/>
  <c r="J3260" i="1"/>
  <c r="J2456" i="1"/>
  <c r="J2403" i="1"/>
  <c r="J2421" i="1"/>
  <c r="J2477" i="1"/>
  <c r="J2170" i="1"/>
  <c r="J2372" i="1"/>
  <c r="J627" i="1"/>
  <c r="J657" i="1"/>
  <c r="J2405" i="1"/>
  <c r="J2172" i="1"/>
  <c r="J910" i="1"/>
  <c r="J2104" i="1"/>
  <c r="J2090" i="1"/>
  <c r="J2062" i="1"/>
  <c r="J2916" i="1"/>
  <c r="J2915" i="1"/>
  <c r="J2914" i="1"/>
  <c r="J2912" i="1"/>
  <c r="J947" i="1"/>
  <c r="J2469" i="1"/>
  <c r="J2330" i="1"/>
  <c r="J2402" i="1"/>
  <c r="J2476" i="1"/>
  <c r="J2169" i="1"/>
  <c r="J2373" i="1"/>
  <c r="J2614" i="1"/>
  <c r="J2078" i="1"/>
  <c r="J2900" i="1"/>
  <c r="J2897" i="1"/>
  <c r="J2895" i="1"/>
  <c r="J876" i="1"/>
  <c r="J239" i="1"/>
  <c r="J951" i="1"/>
  <c r="J906" i="1"/>
  <c r="J856" i="1"/>
  <c r="J2100" i="1"/>
  <c r="J2086" i="1"/>
  <c r="J2072" i="1"/>
  <c r="J2058" i="1"/>
  <c r="J983" i="1"/>
  <c r="J962" i="1"/>
  <c r="J941" i="1"/>
  <c r="J917" i="1"/>
  <c r="J892" i="1"/>
  <c r="J867" i="1"/>
  <c r="J155" i="1"/>
  <c r="J274" i="1"/>
  <c r="J990" i="1"/>
  <c r="J897" i="1"/>
  <c r="J2383" i="1"/>
  <c r="J1596" i="1"/>
  <c r="J2233" i="1"/>
  <c r="J2416" i="1"/>
  <c r="J2481" i="1"/>
  <c r="J2472" i="1"/>
  <c r="J2141" i="1"/>
  <c r="J978" i="1"/>
  <c r="J936" i="1"/>
  <c r="J887" i="1"/>
  <c r="J146" i="1"/>
  <c r="J2099" i="1"/>
  <c r="J2085" i="1"/>
  <c r="J2071" i="1"/>
  <c r="J272" i="1"/>
  <c r="J982" i="1"/>
  <c r="J961" i="1"/>
  <c r="J940" i="1"/>
  <c r="J916" i="1"/>
  <c r="J891" i="1"/>
  <c r="J866" i="1"/>
  <c r="J154" i="1"/>
  <c r="J270" i="1"/>
  <c r="J988" i="1"/>
  <c r="J872" i="1"/>
  <c r="J2622" i="1"/>
  <c r="J1594" i="1"/>
  <c r="J2232" i="1"/>
  <c r="J2414" i="1"/>
  <c r="J2471" i="1"/>
  <c r="J679" i="1"/>
  <c r="J1549" i="1"/>
  <c r="J976" i="1"/>
  <c r="J934" i="1"/>
  <c r="J885" i="1"/>
  <c r="J144" i="1"/>
  <c r="J2097" i="1"/>
  <c r="J2083" i="1"/>
  <c r="J2069" i="1"/>
  <c r="J944" i="1"/>
  <c r="J984" i="1"/>
  <c r="J963" i="1"/>
  <c r="J942" i="1"/>
  <c r="J918" i="1"/>
  <c r="J893" i="1"/>
  <c r="J868" i="1"/>
  <c r="J156" i="1"/>
  <c r="J921" i="1"/>
  <c r="J967" i="1"/>
  <c r="J1768" i="1"/>
  <c r="J1570" i="1"/>
  <c r="J1593" i="1"/>
  <c r="J1591" i="1"/>
  <c r="J2412" i="1"/>
  <c r="J2338" i="1"/>
  <c r="J2176" i="1"/>
  <c r="J2612" i="1"/>
  <c r="J953" i="1"/>
  <c r="J908" i="1"/>
  <c r="J858" i="1"/>
  <c r="J2102" i="1"/>
  <c r="J2088" i="1"/>
  <c r="J2074" i="1"/>
  <c r="J2060" i="1"/>
  <c r="J980" i="1"/>
  <c r="J959" i="1"/>
  <c r="J938" i="1"/>
  <c r="J914" i="1"/>
  <c r="J889" i="1"/>
  <c r="J864" i="1"/>
  <c r="J152" i="1"/>
  <c r="J902" i="1"/>
  <c r="J900" i="1"/>
  <c r="J873" i="1"/>
  <c r="J126" i="1"/>
  <c r="J2329" i="1"/>
  <c r="J2235" i="1"/>
  <c r="J2418" i="1"/>
  <c r="J2332" i="1"/>
  <c r="J2474" i="1"/>
  <c r="J817" i="1"/>
  <c r="J1840" i="1"/>
  <c r="J975" i="1"/>
  <c r="J933" i="1"/>
  <c r="J884" i="1"/>
  <c r="J143" i="1"/>
  <c r="J2096" i="1"/>
  <c r="J2082" i="1"/>
  <c r="J2068" i="1"/>
  <c r="J920" i="1"/>
  <c r="J969" i="1"/>
  <c r="J948" i="1"/>
  <c r="J927" i="1"/>
  <c r="J903" i="1"/>
  <c r="J878" i="1"/>
  <c r="J853" i="1"/>
  <c r="J134" i="1"/>
  <c r="J896" i="1"/>
  <c r="J946" i="1"/>
  <c r="J1767" i="1"/>
  <c r="J1785" i="1"/>
  <c r="J2427" i="1"/>
  <c r="J261" i="1"/>
  <c r="J2411" i="1"/>
  <c r="J2108" i="1"/>
  <c r="J2175" i="1"/>
  <c r="J2613" i="1"/>
  <c r="J1735" i="1"/>
  <c r="J977" i="1"/>
  <c r="J935" i="1"/>
  <c r="J886" i="1"/>
  <c r="J145" i="1"/>
  <c r="J2098" i="1"/>
  <c r="J2084" i="1"/>
  <c r="J2070" i="1"/>
  <c r="J965" i="1"/>
  <c r="J985" i="1"/>
  <c r="J964" i="1"/>
  <c r="J943" i="1"/>
  <c r="J919" i="1"/>
  <c r="J894" i="1"/>
  <c r="J869" i="1"/>
  <c r="J157" i="1"/>
  <c r="J269" i="1"/>
  <c r="J986" i="1"/>
  <c r="J1769" i="1"/>
  <c r="J1577" i="1"/>
  <c r="J1595" i="1"/>
  <c r="J1592" i="1"/>
  <c r="J2413" i="1"/>
  <c r="J2470" i="1"/>
  <c r="J1609" i="1"/>
  <c r="J974" i="1"/>
  <c r="J932" i="1"/>
  <c r="J883" i="1"/>
  <c r="J142" i="1"/>
  <c r="J2095" i="1"/>
  <c r="J2081" i="1"/>
  <c r="J2067" i="1"/>
  <c r="J895" i="1"/>
  <c r="J970" i="1"/>
  <c r="J949" i="1"/>
  <c r="J928" i="1"/>
  <c r="J904" i="1"/>
  <c r="J879" i="1"/>
  <c r="J854" i="1"/>
  <c r="J135" i="1"/>
  <c r="J871" i="1"/>
  <c r="J924" i="1"/>
  <c r="J1766" i="1"/>
  <c r="J115" i="1"/>
  <c r="J1585" i="1"/>
  <c r="J1772" i="1"/>
  <c r="J2401" i="1"/>
  <c r="J1786" i="1"/>
  <c r="J2174" i="1"/>
  <c r="J1912" i="1"/>
  <c r="J2120" i="1"/>
  <c r="J2430" i="1"/>
  <c r="J2239" i="1"/>
  <c r="J1056" i="1"/>
  <c r="J2207" i="1"/>
  <c r="J1848" i="1"/>
  <c r="J700" i="1"/>
  <c r="J1793" i="1"/>
  <c r="J785" i="1"/>
  <c r="J1041" i="1"/>
  <c r="J1386" i="1"/>
  <c r="J2621" i="1"/>
  <c r="J2950" i="1"/>
  <c r="J2211" i="1"/>
  <c r="J2177" i="1"/>
  <c r="J1849" i="1"/>
  <c r="J736" i="1"/>
  <c r="J519" i="1"/>
  <c r="J310" i="1"/>
  <c r="J1338" i="1"/>
  <c r="J1791" i="1"/>
  <c r="J1680" i="1"/>
  <c r="J1044" i="1"/>
  <c r="J1393" i="1"/>
  <c r="J2841" i="1"/>
  <c r="J835" i="1"/>
  <c r="J1852" i="1"/>
  <c r="J851" i="1"/>
  <c r="J1447" i="1"/>
  <c r="J2829" i="1"/>
  <c r="J2551" i="1"/>
  <c r="J2257" i="1"/>
  <c r="J421" i="1"/>
  <c r="J1542" i="1"/>
  <c r="J722" i="1"/>
  <c r="J1465" i="1"/>
  <c r="J76" i="1"/>
  <c r="J599" i="1"/>
  <c r="J776" i="1"/>
  <c r="J3167" i="1"/>
  <c r="J1789" i="1"/>
  <c r="J1193" i="1"/>
  <c r="J2589" i="1"/>
  <c r="J1457" i="1"/>
  <c r="J1380" i="1"/>
  <c r="J1657" i="1"/>
  <c r="J2352" i="1"/>
  <c r="J763" i="1"/>
  <c r="J646" i="1"/>
  <c r="J1858" i="1"/>
  <c r="J420" i="1"/>
  <c r="J1375" i="1"/>
  <c r="J2128" i="1"/>
  <c r="J1545" i="1"/>
  <c r="J793" i="1"/>
  <c r="J1851" i="1"/>
  <c r="J751" i="1"/>
  <c r="J571" i="1"/>
  <c r="J133" i="1"/>
  <c r="J1148" i="1"/>
  <c r="J1792" i="1"/>
  <c r="J1924" i="1"/>
  <c r="J1455" i="1"/>
  <c r="J1656" i="1"/>
  <c r="J3107" i="1"/>
  <c r="J1673" i="1"/>
  <c r="J3075" i="1"/>
  <c r="J2816" i="1"/>
  <c r="J2408" i="1"/>
  <c r="J1172" i="1"/>
  <c r="J762" i="1"/>
  <c r="J3180" i="1"/>
  <c r="J1181" i="1"/>
  <c r="J1412" i="1"/>
  <c r="J3282" i="1"/>
  <c r="J3145" i="1"/>
  <c r="J2951" i="1"/>
  <c r="J1374" i="1"/>
  <c r="J1052" i="1"/>
  <c r="J2197" i="1"/>
  <c r="J2198" i="1"/>
  <c r="J739" i="1"/>
  <c r="J2673" i="1"/>
  <c r="J58" i="1"/>
  <c r="J1850" i="1"/>
  <c r="J737" i="1"/>
  <c r="J525" i="1"/>
  <c r="J1079" i="1"/>
  <c r="J1097" i="1"/>
  <c r="J1695" i="1"/>
  <c r="J1681" i="1"/>
  <c r="J1648" i="1"/>
  <c r="J727" i="1"/>
  <c r="J2826" i="1"/>
  <c r="J186" i="1"/>
  <c r="J2489" i="1"/>
  <c r="J845" i="1"/>
  <c r="J1422" i="1"/>
  <c r="J1216" i="1"/>
  <c r="J1639" i="1"/>
  <c r="J89" i="1"/>
  <c r="J188" i="1"/>
  <c r="J1759" i="1"/>
  <c r="J2926" i="1"/>
  <c r="J2146" i="1"/>
  <c r="J1925" i="1"/>
  <c r="J1449" i="1"/>
  <c r="J1781" i="1"/>
  <c r="J2496" i="1"/>
  <c r="J1100" i="1"/>
  <c r="J569" i="1"/>
  <c r="J2453" i="1"/>
  <c r="J838" i="1"/>
  <c r="J1025" i="1"/>
  <c r="J2504" i="1"/>
  <c r="J57" i="1"/>
  <c r="J645" i="1"/>
  <c r="J95" i="1"/>
  <c r="J223" i="1"/>
  <c r="J2154" i="1"/>
  <c r="J1696" i="1"/>
  <c r="J1190" i="1"/>
  <c r="J340" i="1"/>
  <c r="J1332" i="1"/>
  <c r="J1452" i="1"/>
  <c r="J60" i="1"/>
  <c r="J1339" i="1"/>
  <c r="J2827" i="1"/>
  <c r="J2834" i="1"/>
  <c r="J2407" i="1"/>
  <c r="J843" i="1"/>
  <c r="J1053" i="1"/>
  <c r="J2200" i="1"/>
  <c r="J542" i="1"/>
  <c r="J1171" i="1"/>
  <c r="J123" i="1"/>
  <c r="J216" i="1"/>
  <c r="J1204" i="1"/>
  <c r="J285" i="1"/>
  <c r="J419" i="1"/>
  <c r="J841" i="1"/>
  <c r="J1915" i="1"/>
  <c r="J2243" i="1"/>
  <c r="J1937" i="1"/>
  <c r="J1050" i="1"/>
  <c r="J2495" i="1"/>
  <c r="J848" i="1"/>
  <c r="J2935" i="1"/>
  <c r="J2503" i="1"/>
  <c r="J1030" i="1"/>
  <c r="J94" i="1"/>
  <c r="J1467" i="1"/>
  <c r="J214" i="1"/>
  <c r="J2155" i="1"/>
  <c r="J1497" i="1"/>
  <c r="J2721" i="1"/>
  <c r="J1463" i="1"/>
  <c r="J1108" i="1"/>
  <c r="J1506" i="1"/>
  <c r="J780" i="1"/>
  <c r="J2115" i="1"/>
  <c r="J613" i="1"/>
  <c r="J568" i="1"/>
  <c r="J1790" i="1"/>
  <c r="J343" i="1"/>
  <c r="J1638" i="1"/>
  <c r="J1847" i="1"/>
  <c r="J1891" i="1"/>
  <c r="J1618" i="1"/>
  <c r="J1914" i="1"/>
  <c r="J2492" i="1"/>
  <c r="J297" i="1"/>
  <c r="J295" i="1"/>
  <c r="J2138" i="1"/>
  <c r="J2502" i="1"/>
  <c r="J697" i="1"/>
  <c r="J775" i="1"/>
  <c r="J1464" i="1"/>
  <c r="J2206" i="1"/>
  <c r="J180" i="1"/>
  <c r="J1846" i="1"/>
  <c r="J612" i="1"/>
  <c r="J764" i="1"/>
  <c r="J2746" i="1"/>
  <c r="J619" i="1"/>
  <c r="J2324" i="1"/>
  <c r="J1878" i="1"/>
  <c r="J1811" i="1"/>
  <c r="J113" i="1"/>
  <c r="J100" i="1"/>
  <c r="J50" i="1"/>
  <c r="J1091" i="1"/>
  <c r="J715" i="1"/>
  <c r="J561" i="1"/>
  <c r="J32" i="1"/>
  <c r="J28" i="1"/>
  <c r="J668" i="1"/>
  <c r="J805" i="1"/>
  <c r="J1197" i="1"/>
  <c r="J1667" i="1"/>
  <c r="J1239" i="1"/>
  <c r="J2657" i="1"/>
  <c r="J2317" i="1"/>
  <c r="J2570" i="1"/>
  <c r="J1051" i="1"/>
  <c r="J237" i="1"/>
  <c r="J2269" i="1"/>
  <c r="J1225" i="1"/>
  <c r="J1007" i="1"/>
  <c r="J1240" i="1"/>
  <c r="J1226" i="1"/>
  <c r="J1804" i="1"/>
  <c r="J114" i="1"/>
  <c r="J101" i="1"/>
  <c r="J226" i="1"/>
  <c r="J570" i="1"/>
  <c r="J750" i="1"/>
  <c r="J2019" i="1"/>
  <c r="J234" i="1"/>
  <c r="J222" i="1"/>
  <c r="J1134" i="1"/>
  <c r="J174" i="1"/>
  <c r="J760" i="1"/>
  <c r="J523" i="1"/>
  <c r="J661" i="1"/>
  <c r="J616" i="1"/>
  <c r="J1927" i="1"/>
  <c r="J1458" i="1"/>
  <c r="J2119" i="1"/>
  <c r="J694" i="1"/>
  <c r="J773" i="1"/>
  <c r="J1006" i="1"/>
  <c r="J1102" i="1"/>
  <c r="J264" i="1"/>
  <c r="J2017" i="1"/>
  <c r="J749" i="1"/>
  <c r="J521" i="1"/>
  <c r="J692" i="1"/>
  <c r="J660" i="1"/>
  <c r="J316" i="1"/>
  <c r="J1456" i="1"/>
  <c r="J662" i="1"/>
  <c r="J799" i="1"/>
  <c r="J591" i="1"/>
  <c r="J210" i="1"/>
  <c r="J543" i="1"/>
  <c r="J1489" i="1"/>
  <c r="J1885" i="1"/>
  <c r="J1128" i="1"/>
  <c r="J2165" i="1"/>
  <c r="J2016" i="1"/>
  <c r="J598" i="1"/>
  <c r="J691" i="1"/>
  <c r="J778" i="1"/>
  <c r="J219" i="1"/>
  <c r="J207" i="1"/>
  <c r="J1942" i="1"/>
  <c r="J1037" i="1"/>
  <c r="J319" i="1"/>
  <c r="J1483" i="1"/>
  <c r="J2678" i="1"/>
  <c r="J1213" i="1"/>
  <c r="J698" i="1"/>
  <c r="J1910" i="1"/>
  <c r="J572" i="1"/>
  <c r="J2716" i="1"/>
  <c r="J294" i="1"/>
  <c r="J3283" i="1"/>
  <c r="J43" i="1"/>
  <c r="J811" i="1"/>
  <c r="J38" i="1"/>
  <c r="J533" i="1"/>
  <c r="J807" i="1"/>
  <c r="J608" i="1"/>
  <c r="J2162" i="1"/>
  <c r="J13" i="1"/>
  <c r="J1941" i="1"/>
  <c r="J1873" i="1"/>
  <c r="J1682" i="1"/>
  <c r="J516" i="1"/>
  <c r="J2676" i="1"/>
  <c r="J1018" i="1"/>
  <c r="J1125" i="1"/>
  <c r="J3290" i="1"/>
  <c r="J1838" i="1"/>
  <c r="J1844" i="1"/>
  <c r="J2274" i="1"/>
  <c r="J1692" i="1"/>
  <c r="J1237" i="1"/>
  <c r="J1636" i="1"/>
  <c r="J1069" i="1"/>
  <c r="J1090" i="1"/>
  <c r="J236" i="1"/>
  <c r="J1158" i="1"/>
  <c r="J1224" i="1"/>
  <c r="J2268" i="1"/>
  <c r="J633" i="1"/>
  <c r="J7" i="1"/>
  <c r="J1666" i="1"/>
  <c r="J8" i="1"/>
  <c r="J2725" i="1"/>
  <c r="J842" i="1"/>
  <c r="J688" i="1"/>
  <c r="J667" i="1"/>
  <c r="J1214" i="1"/>
  <c r="J1024" i="1"/>
  <c r="J1501" i="1"/>
  <c r="J2487" i="1"/>
  <c r="J548" i="1"/>
  <c r="J30" i="1"/>
  <c r="J235" i="1"/>
  <c r="J6" i="1"/>
  <c r="J1209" i="1"/>
  <c r="J2723" i="1"/>
  <c r="J840" i="1"/>
  <c r="J2712" i="1"/>
  <c r="J1238" i="1"/>
  <c r="J1223" i="1"/>
  <c r="J1803" i="1"/>
  <c r="J652" i="1"/>
  <c r="J49" i="1"/>
  <c r="J2714" i="1"/>
  <c r="J2237" i="1"/>
  <c r="J3301" i="1"/>
  <c r="J111" i="1"/>
  <c r="J48" i="1"/>
  <c r="J560" i="1"/>
  <c r="J1438" i="1"/>
  <c r="J200" i="1"/>
  <c r="J1282" i="1"/>
  <c r="J1615" i="1"/>
  <c r="J98" i="1"/>
  <c r="J31" i="1"/>
  <c r="J2267" i="1"/>
  <c r="J1179" i="1"/>
  <c r="J2748" i="1"/>
  <c r="J1877" i="1"/>
  <c r="J137" i="1"/>
  <c r="J3287" i="1"/>
  <c r="J687" i="1"/>
  <c r="J666" i="1"/>
  <c r="J2314" i="1"/>
  <c r="J2266" i="1"/>
  <c r="J1040" i="1"/>
  <c r="J2519" i="1"/>
  <c r="J2033" i="1"/>
  <c r="J3302" i="1"/>
  <c r="J138" i="1"/>
  <c r="J557" i="1"/>
  <c r="J2315" i="1"/>
  <c r="J19" i="1"/>
  <c r="J589" i="1"/>
  <c r="J1808" i="1"/>
  <c r="J1635" i="1"/>
  <c r="J556" i="1"/>
  <c r="J252" i="1"/>
  <c r="J18" i="1"/>
  <c r="J99" i="1"/>
  <c r="J2112" i="1"/>
  <c r="J112" i="1"/>
  <c r="J3289" i="1"/>
  <c r="J789" i="1"/>
  <c r="J2034" i="1"/>
  <c r="J2111" i="1"/>
  <c r="J1634" i="1"/>
  <c r="J1003" i="1"/>
  <c r="J1221" i="1"/>
  <c r="J1089" i="1"/>
  <c r="J1156" i="1"/>
  <c r="J318" i="1"/>
  <c r="J555" i="1"/>
  <c r="J2564" i="1"/>
  <c r="J40" i="1"/>
  <c r="J552" i="1"/>
  <c r="J794" i="1"/>
  <c r="J193" i="1"/>
  <c r="J2194" i="1"/>
  <c r="J15" i="1"/>
  <c r="J1251" i="1"/>
  <c r="J1360" i="1"/>
  <c r="J1829" i="1"/>
  <c r="J1568" i="1"/>
  <c r="J2031" i="1"/>
  <c r="J2210" i="1"/>
  <c r="J71" i="1"/>
  <c r="J422" i="1"/>
  <c r="J41" i="1"/>
  <c r="J665" i="1"/>
  <c r="J1400" i="1"/>
  <c r="J194" i="1"/>
  <c r="J17" i="1"/>
  <c r="J2032" i="1"/>
  <c r="J3312" i="1"/>
  <c r="J1149" i="1"/>
  <c r="J684" i="1"/>
  <c r="J1009" i="1"/>
  <c r="J664" i="1"/>
  <c r="J160" i="1"/>
  <c r="J2563" i="1"/>
  <c r="J16" i="1"/>
  <c r="J1865" i="1"/>
  <c r="J3165" i="1"/>
  <c r="J1199" i="1"/>
  <c r="J586" i="1"/>
  <c r="J1256" i="1"/>
  <c r="J1860" i="1"/>
  <c r="J2538" i="1"/>
  <c r="J2531" i="1"/>
  <c r="J2398" i="1"/>
  <c r="J187" i="1"/>
  <c r="J1598" i="1"/>
  <c r="J3298" i="1"/>
  <c r="J1971" i="1"/>
  <c r="J1623" i="1"/>
  <c r="J1632" i="1"/>
  <c r="J830" i="1"/>
  <c r="J1641" i="1"/>
  <c r="J3311" i="1"/>
  <c r="J1137" i="1"/>
  <c r="J1384" i="1"/>
  <c r="J1135" i="1"/>
  <c r="J784" i="1"/>
  <c r="J249" i="1"/>
  <c r="J182" i="1"/>
  <c r="J536" i="1"/>
  <c r="J159" i="1"/>
  <c r="J1254" i="1"/>
  <c r="J2193" i="1"/>
  <c r="J2574" i="1"/>
  <c r="J121" i="1"/>
  <c r="J1899" i="1"/>
  <c r="J1864" i="1"/>
  <c r="J3164" i="1"/>
  <c r="J1266" i="1"/>
  <c r="J1218" i="1"/>
  <c r="J1361" i="1"/>
  <c r="J1828" i="1"/>
  <c r="J1533" i="1"/>
  <c r="J1035" i="1"/>
  <c r="J1755" i="1"/>
  <c r="J2359" i="1"/>
  <c r="J1809" i="1"/>
  <c r="J3313" i="1"/>
  <c r="J1211" i="1"/>
  <c r="J47" i="1"/>
  <c r="J685" i="1"/>
  <c r="J757" i="1"/>
  <c r="J5" i="1"/>
  <c r="J317" i="1"/>
  <c r="J2679" i="1"/>
  <c r="J1222" i="1"/>
  <c r="J1385" i="1"/>
  <c r="J1493" i="1"/>
  <c r="J46" i="1"/>
  <c r="J553" i="1"/>
  <c r="J250" i="1"/>
  <c r="J1098" i="1"/>
  <c r="J585" i="1"/>
  <c r="J2537" i="1"/>
  <c r="J2431" i="1"/>
  <c r="J1597" i="1"/>
  <c r="J1606" i="1"/>
  <c r="J1646" i="1"/>
  <c r="J1631" i="1"/>
  <c r="J824" i="1"/>
  <c r="J80" i="1"/>
  <c r="J1151" i="1"/>
  <c r="J1075" i="1"/>
  <c r="J783" i="1"/>
  <c r="J181" i="1"/>
  <c r="J1468" i="1"/>
  <c r="J166" i="1"/>
  <c r="J158" i="1"/>
  <c r="J3189" i="1"/>
  <c r="J3170" i="1"/>
  <c r="J279" i="1"/>
  <c r="J2941" i="1"/>
  <c r="J2880" i="1"/>
  <c r="J1084" i="1"/>
  <c r="J578" i="1"/>
  <c r="J2191" i="1"/>
  <c r="J782" i="1"/>
  <c r="J1443" i="1"/>
  <c r="J2562" i="1"/>
  <c r="J120" i="1"/>
  <c r="J1904" i="1"/>
  <c r="J1892" i="1"/>
  <c r="J1863" i="1"/>
  <c r="J1359" i="1"/>
  <c r="J1827" i="1"/>
  <c r="J1387" i="1"/>
  <c r="J1670" i="1"/>
  <c r="J1521" i="1"/>
  <c r="J1379" i="1"/>
  <c r="J2149" i="1"/>
  <c r="J1610" i="1"/>
  <c r="J1088" i="1"/>
  <c r="J2536" i="1"/>
  <c r="J2254" i="1"/>
  <c r="J1494" i="1"/>
  <c r="J768" i="1"/>
  <c r="J1219" i="1"/>
  <c r="J798" i="1"/>
  <c r="J165" i="1"/>
  <c r="J3175" i="1"/>
  <c r="J3168" i="1"/>
  <c r="J1442" i="1"/>
  <c r="J2957" i="1"/>
  <c r="J1678" i="1"/>
  <c r="J242" i="1"/>
  <c r="J423" i="1"/>
  <c r="J2190" i="1"/>
  <c r="J3266" i="1"/>
  <c r="J2561" i="1"/>
  <c r="J119" i="1"/>
  <c r="J2295" i="1"/>
  <c r="J1905" i="1"/>
  <c r="J1862" i="1"/>
  <c r="J3246" i="1"/>
  <c r="J3229" i="1"/>
  <c r="J2516" i="1"/>
  <c r="J2685" i="1"/>
  <c r="J1462" i="1"/>
  <c r="J125" i="1"/>
  <c r="J2201" i="1"/>
  <c r="J1358" i="1"/>
  <c r="J1826" i="1"/>
  <c r="J1669" i="1"/>
  <c r="J1408" i="1"/>
  <c r="J1341" i="1"/>
  <c r="J2355" i="1"/>
  <c r="J1607" i="1"/>
  <c r="J29" i="1"/>
  <c r="J1842" i="1"/>
  <c r="J2518" i="1"/>
  <c r="J584" i="1"/>
  <c r="J3104" i="1"/>
  <c r="J2821" i="1"/>
  <c r="J2432" i="1"/>
  <c r="J719" i="1"/>
  <c r="J1280" i="1"/>
  <c r="J289" i="1"/>
  <c r="J728" i="1"/>
  <c r="J2548" i="1"/>
  <c r="J2258" i="1"/>
  <c r="J2253" i="1"/>
  <c r="J2491" i="1"/>
  <c r="J1424" i="1"/>
  <c r="J1255" i="1"/>
  <c r="J1174" i="1"/>
  <c r="J638" i="1"/>
  <c r="J150" i="1"/>
  <c r="J1249" i="1"/>
  <c r="J78" i="1"/>
  <c r="J62" i="1"/>
  <c r="J2709" i="1"/>
  <c r="J767" i="1"/>
  <c r="J816" i="1"/>
  <c r="J225" i="1"/>
  <c r="J3171" i="1"/>
  <c r="J3200" i="1"/>
  <c r="J1441" i="1"/>
  <c r="J2936" i="1"/>
  <c r="J2878" i="1"/>
  <c r="J241" i="1"/>
  <c r="J218" i="1"/>
  <c r="J3267" i="1"/>
  <c r="J779" i="1"/>
  <c r="J1898" i="1"/>
  <c r="J1906" i="1"/>
  <c r="J1763" i="1"/>
  <c r="J1684" i="1"/>
  <c r="J1476" i="1"/>
  <c r="J3245" i="1"/>
  <c r="J3228" i="1"/>
  <c r="J2684" i="1"/>
  <c r="J1655" i="1"/>
  <c r="J1357" i="1"/>
  <c r="J1115" i="1"/>
  <c r="J1036" i="1"/>
  <c r="J1287" i="1"/>
  <c r="J300" i="1"/>
  <c r="J2354" i="1"/>
  <c r="J1754" i="1"/>
  <c r="J1608" i="1"/>
  <c r="J554" i="1"/>
  <c r="J2196" i="1"/>
  <c r="J290" i="1"/>
  <c r="J2835" i="1"/>
  <c r="J2808" i="1"/>
  <c r="J2216" i="1"/>
  <c r="J184" i="1"/>
  <c r="J1284" i="1"/>
  <c r="J746" i="1"/>
  <c r="J79" i="1"/>
  <c r="J1491" i="1"/>
  <c r="J2265" i="1"/>
  <c r="J288" i="1"/>
  <c r="J3091" i="1"/>
  <c r="J2831" i="1"/>
  <c r="J2815" i="1"/>
  <c r="J2817" i="1"/>
  <c r="J2535" i="1"/>
  <c r="J2215" i="1"/>
  <c r="J2252" i="1"/>
  <c r="J2490" i="1"/>
  <c r="J139" i="1"/>
  <c r="J1423" i="1"/>
  <c r="J1546" i="1"/>
  <c r="J644" i="1"/>
  <c r="J1173" i="1"/>
  <c r="J797" i="1"/>
  <c r="J1164" i="1"/>
  <c r="J149" i="1"/>
  <c r="J90" i="1"/>
  <c r="J77" i="1"/>
  <c r="J61" i="1"/>
  <c r="J677" i="1"/>
  <c r="J766" i="1"/>
  <c r="J558" i="1"/>
  <c r="J1168" i="1"/>
  <c r="J287" i="1"/>
  <c r="J3187" i="1"/>
  <c r="J653" i="1"/>
  <c r="J2932" i="1"/>
  <c r="J240" i="1"/>
  <c r="J217" i="1"/>
  <c r="J1897" i="1"/>
  <c r="J1903" i="1"/>
  <c r="J1762" i="1"/>
  <c r="J1683" i="1"/>
  <c r="J1510" i="1"/>
  <c r="J3284" i="1"/>
  <c r="J3242" i="1"/>
  <c r="J3227" i="1"/>
  <c r="J2752" i="1"/>
  <c r="J2683" i="1"/>
  <c r="J1143" i="1"/>
  <c r="J1654" i="1"/>
  <c r="J1258" i="1"/>
  <c r="J1733" i="1"/>
  <c r="J1515" i="1"/>
  <c r="J368" i="1"/>
  <c r="J1428" i="1"/>
  <c r="J2028" i="1"/>
  <c r="J1063" i="1"/>
  <c r="J370" i="1"/>
  <c r="J1022" i="1"/>
  <c r="J2558" i="1"/>
  <c r="J1388" i="1"/>
  <c r="J39" i="1"/>
  <c r="J14" i="1"/>
  <c r="J1855" i="1"/>
  <c r="J810" i="1"/>
  <c r="J812" i="1"/>
  <c r="J286" i="1"/>
  <c r="J534" i="1"/>
  <c r="J2396" i="1"/>
  <c r="J620" i="1"/>
  <c r="J27" i="1"/>
  <c r="J56" i="1"/>
  <c r="J3103" i="1"/>
  <c r="J2833" i="1"/>
  <c r="J2819" i="1"/>
  <c r="J2807" i="1"/>
  <c r="J251" i="1"/>
  <c r="J3166" i="1"/>
  <c r="J1008" i="1"/>
  <c r="J2715" i="1"/>
  <c r="J713" i="1"/>
  <c r="J2214" i="1"/>
  <c r="J233" i="1"/>
  <c r="J836" i="1"/>
  <c r="J1150" i="1"/>
  <c r="J2706" i="1"/>
  <c r="J232" i="1"/>
  <c r="J2828" i="1"/>
  <c r="J833" i="1"/>
  <c r="J190" i="1"/>
  <c r="J2744" i="1"/>
  <c r="J2395" i="1"/>
  <c r="J832" i="1"/>
  <c r="J814" i="1"/>
  <c r="J2513" i="1"/>
  <c r="J2261" i="1"/>
  <c r="J3072" i="1"/>
  <c r="J2560" i="1"/>
  <c r="J2529" i="1"/>
  <c r="J1253" i="1"/>
  <c r="J1392" i="1"/>
  <c r="J825" i="1"/>
  <c r="J164" i="1"/>
  <c r="J2187" i="1"/>
  <c r="J1907" i="1"/>
  <c r="J551" i="1"/>
  <c r="J1661" i="1"/>
  <c r="J2811" i="1"/>
  <c r="J3310" i="1"/>
  <c r="J44" i="1"/>
  <c r="J2713" i="1"/>
  <c r="J2830" i="1"/>
  <c r="J1856" i="1"/>
  <c r="J2143" i="1"/>
  <c r="J1403" i="1"/>
  <c r="J248" i="1"/>
  <c r="J117" i="1"/>
  <c r="J2189" i="1"/>
  <c r="J2289" i="1"/>
  <c r="J306" i="1"/>
  <c r="J2832" i="1"/>
  <c r="J681" i="1"/>
  <c r="J172" i="1"/>
  <c r="J2839" i="1"/>
  <c r="J418" i="1"/>
  <c r="J1373" i="1"/>
  <c r="J2838" i="1"/>
  <c r="J3308" i="1"/>
  <c r="J1045" i="1"/>
  <c r="J1440" i="1"/>
  <c r="J1928" i="1"/>
  <c r="J2205" i="1"/>
  <c r="J2134" i="1"/>
  <c r="J2547" i="1"/>
  <c r="J549" i="1"/>
  <c r="J1734" i="1"/>
  <c r="J1516" i="1"/>
  <c r="J831" i="1"/>
  <c r="J595" i="1"/>
  <c r="J1485" i="1"/>
  <c r="J1247" i="1"/>
  <c r="J1233" i="1"/>
  <c r="J2544" i="1"/>
  <c r="J1802" i="1"/>
  <c r="J108" i="1"/>
  <c r="J717" i="1"/>
  <c r="J86" i="1"/>
  <c r="J73" i="1"/>
  <c r="J131" i="1"/>
  <c r="J3182" i="1"/>
  <c r="J3178" i="1"/>
  <c r="J284" i="1"/>
  <c r="J1434" i="1"/>
  <c r="J1316" i="1"/>
  <c r="J1343" i="1"/>
  <c r="J3258" i="1"/>
  <c r="J3238" i="1"/>
  <c r="J2965" i="1"/>
  <c r="J268" i="1"/>
  <c r="J2689" i="1"/>
  <c r="J1399" i="1"/>
  <c r="J2349" i="1"/>
  <c r="J400" i="1"/>
  <c r="J815" i="1"/>
  <c r="J2651" i="1"/>
  <c r="J1364" i="1"/>
  <c r="J4" i="1"/>
  <c r="J2546" i="1"/>
  <c r="J3073" i="1"/>
  <c r="J532" i="1"/>
  <c r="J643" i="1"/>
  <c r="J2150" i="1"/>
  <c r="J2534" i="1"/>
  <c r="J2021" i="1"/>
  <c r="J3273" i="1"/>
  <c r="J1195" i="1"/>
  <c r="J2188" i="1"/>
  <c r="J747" i="1"/>
  <c r="J2931" i="1"/>
  <c r="J1049" i="1"/>
  <c r="J640" i="1"/>
  <c r="J1246" i="1"/>
  <c r="J1232" i="1"/>
  <c r="J2555" i="1"/>
  <c r="J1814" i="1"/>
  <c r="J1801" i="1"/>
  <c r="J107" i="1"/>
  <c r="J1628" i="1"/>
  <c r="J637" i="1"/>
  <c r="J85" i="1"/>
  <c r="J72" i="1"/>
  <c r="J711" i="1"/>
  <c r="J130" i="1"/>
  <c r="J3291" i="1"/>
  <c r="J2650" i="1"/>
  <c r="J2717" i="1"/>
  <c r="J2316" i="1"/>
  <c r="J3181" i="1"/>
  <c r="J3177" i="1"/>
  <c r="J25" i="1"/>
  <c r="J1698" i="1"/>
  <c r="J520" i="1"/>
  <c r="J2750" i="1"/>
  <c r="J3210" i="1"/>
  <c r="J1315" i="1"/>
  <c r="J2348" i="1"/>
  <c r="J2452" i="1"/>
  <c r="J45" i="1"/>
  <c r="J1691" i="1"/>
  <c r="J173" i="1"/>
  <c r="J1857" i="1"/>
  <c r="J1170" i="1"/>
  <c r="J839" i="1"/>
  <c r="J550" i="1"/>
  <c r="J192" i="1"/>
  <c r="J559" i="1"/>
  <c r="J2248" i="1"/>
  <c r="J3309" i="1"/>
  <c r="J238" i="1"/>
  <c r="J625" i="1"/>
  <c r="J1430" i="1"/>
  <c r="J1021" i="1"/>
  <c r="J1431" i="1"/>
  <c r="J2357" i="1"/>
  <c r="J2213" i="1"/>
  <c r="J3071" i="1"/>
  <c r="J2264" i="1"/>
  <c r="J2260" i="1"/>
  <c r="J2559" i="1"/>
  <c r="J1825" i="1"/>
  <c r="J720" i="1"/>
  <c r="J2125" i="1"/>
  <c r="J1880" i="1"/>
  <c r="J3296" i="1"/>
  <c r="J1813" i="1"/>
  <c r="J1800" i="1"/>
  <c r="J106" i="1"/>
  <c r="J1645" i="1"/>
  <c r="J1629" i="1"/>
  <c r="J1613" i="1"/>
  <c r="J203" i="1"/>
  <c r="J636" i="1"/>
  <c r="J84" i="1"/>
  <c r="J69" i="1"/>
  <c r="J748" i="1"/>
  <c r="J129" i="1"/>
  <c r="J3195" i="1"/>
  <c r="J1099" i="1"/>
  <c r="J1005" i="1"/>
  <c r="J24" i="1"/>
  <c r="J1697" i="1"/>
  <c r="J3209" i="1"/>
  <c r="J1278" i="1"/>
  <c r="J2397" i="1"/>
  <c r="J682" i="1"/>
  <c r="J813" i="1"/>
  <c r="J1269" i="1"/>
  <c r="J1178" i="1"/>
  <c r="J1774" i="1"/>
  <c r="J1404" i="1"/>
  <c r="J1074" i="1"/>
  <c r="J2719" i="1"/>
  <c r="J2151" i="1"/>
  <c r="J191" i="1"/>
  <c r="J3162" i="1"/>
  <c r="J796" i="1"/>
  <c r="J609" i="1"/>
  <c r="J1486" i="1"/>
  <c r="J179" i="1"/>
  <c r="J1283" i="1"/>
  <c r="J3160" i="1"/>
  <c r="J1142" i="1"/>
  <c r="J1672" i="1"/>
  <c r="J260" i="1"/>
  <c r="J118" i="1"/>
  <c r="J1356" i="1"/>
  <c r="J583" i="1"/>
  <c r="J2433" i="1"/>
  <c r="J639" i="1"/>
  <c r="J183" i="1"/>
  <c r="J3295" i="1"/>
  <c r="J1627" i="1"/>
  <c r="J1624" i="1"/>
  <c r="J1644" i="1"/>
  <c r="J1612" i="1"/>
  <c r="J2501" i="1"/>
  <c r="J68" i="1"/>
  <c r="J699" i="1"/>
  <c r="J696" i="1"/>
  <c r="J93" i="1"/>
  <c r="J1166" i="1"/>
  <c r="J212" i="1"/>
  <c r="J2156" i="1"/>
  <c r="J23" i="1"/>
  <c r="J1394" i="1"/>
  <c r="J1700" i="1"/>
  <c r="J3161" i="1"/>
  <c r="J1492" i="1"/>
  <c r="J1188" i="1"/>
  <c r="J3127" i="1"/>
  <c r="J1382" i="1"/>
  <c r="J658" i="1"/>
  <c r="J1448" i="1"/>
  <c r="J724" i="1"/>
  <c r="J2514" i="1"/>
  <c r="J399" i="1"/>
  <c r="J2806" i="1"/>
  <c r="J517" i="1"/>
  <c r="J247" i="1"/>
  <c r="J1367" i="1"/>
  <c r="J70" i="1"/>
  <c r="J647" i="1"/>
  <c r="J2530" i="1"/>
  <c r="J2118" i="1"/>
  <c r="J1642" i="1"/>
  <c r="J1622" i="1"/>
  <c r="J1643" i="1"/>
  <c r="J178" i="1"/>
  <c r="J2020" i="1"/>
  <c r="J1845" i="1"/>
  <c r="J600" i="1"/>
  <c r="J695" i="1"/>
  <c r="J663" i="1"/>
  <c r="J774" i="1"/>
  <c r="J592" i="1"/>
  <c r="J1165" i="1"/>
  <c r="J211" i="1"/>
  <c r="J1182" i="1"/>
  <c r="J801" i="1"/>
  <c r="J629" i="1"/>
  <c r="J1271" i="1"/>
  <c r="J1490" i="1"/>
  <c r="J1175" i="1"/>
  <c r="J1908" i="1"/>
  <c r="J1205" i="1"/>
  <c r="J2313" i="1"/>
  <c r="J590" i="1"/>
  <c r="J2837" i="1"/>
  <c r="J42" i="1"/>
  <c r="J55" i="1"/>
  <c r="J1854" i="1"/>
  <c r="J2238" i="1"/>
  <c r="J53" i="1"/>
  <c r="J2653" i="1"/>
  <c r="J3146" i="1"/>
  <c r="J823" i="1"/>
  <c r="J714" i="1"/>
  <c r="J1072" i="1"/>
  <c r="J2242" i="1"/>
  <c r="J524" i="1"/>
  <c r="J2918" i="1"/>
  <c r="J2520" i="1"/>
  <c r="J1285" i="1"/>
  <c r="J2532" i="1"/>
  <c r="J1389" i="1"/>
  <c r="J2026" i="1"/>
  <c r="J1730" i="1"/>
  <c r="J518" i="1"/>
  <c r="J1372" i="1"/>
  <c r="J1093" i="1"/>
  <c r="J683" i="1"/>
  <c r="J371" i="1"/>
  <c r="J3293" i="1"/>
  <c r="J567" i="1"/>
  <c r="J2656" i="1"/>
  <c r="J2318" i="1"/>
  <c r="J564" i="1"/>
  <c r="J267" i="1"/>
  <c r="J9" i="1"/>
  <c r="J2270" i="1"/>
  <c r="J2568" i="1"/>
  <c r="J2557" i="1"/>
  <c r="J1328" i="1"/>
  <c r="J2181" i="1"/>
  <c r="J3280" i="1"/>
  <c r="J2524" i="1"/>
  <c r="J201" i="1"/>
  <c r="J2147" i="1"/>
  <c r="J594" i="1"/>
  <c r="J1034" i="1"/>
  <c r="J1571" i="1"/>
  <c r="J3070" i="1"/>
  <c r="J829" i="1"/>
  <c r="J565" i="1"/>
  <c r="J2272" i="1"/>
  <c r="J2225" i="1"/>
  <c r="J1083" i="1"/>
  <c r="J2262" i="1"/>
  <c r="J2136" i="1"/>
  <c r="J3306" i="1"/>
  <c r="J1330" i="1"/>
  <c r="J2148" i="1"/>
  <c r="J1062" i="1"/>
  <c r="J2855" i="1"/>
  <c r="J686" i="1"/>
  <c r="J731" i="1"/>
  <c r="J1861" i="1"/>
  <c r="J2549" i="1"/>
  <c r="J2218" i="1"/>
  <c r="J1061" i="1"/>
  <c r="J1552" i="1"/>
  <c r="J828" i="1"/>
  <c r="J2025" i="1"/>
  <c r="J1060" i="1"/>
  <c r="J2130" i="1"/>
  <c r="J1777" i="1"/>
  <c r="J2763" i="1"/>
  <c r="J127" i="1"/>
  <c r="J673" i="1"/>
  <c r="J51" i="1"/>
  <c r="J1092" i="1"/>
  <c r="J716" i="1"/>
  <c r="J562" i="1"/>
  <c r="J33" i="1"/>
  <c r="J680" i="1"/>
  <c r="J623" i="1"/>
  <c r="J1529" i="1"/>
  <c r="J1043" i="1"/>
  <c r="J624" i="1"/>
  <c r="J2885" i="1"/>
  <c r="J1114" i="1"/>
  <c r="J2184" i="1"/>
  <c r="J81" i="1"/>
  <c r="J2567" i="1"/>
  <c r="J2556" i="1"/>
  <c r="J1895" i="1"/>
  <c r="J1869" i="1"/>
  <c r="J538" i="1"/>
  <c r="J1668" i="1"/>
  <c r="J1498" i="1"/>
  <c r="J1016" i="1"/>
  <c r="J1352" i="1"/>
  <c r="J1821" i="1"/>
  <c r="J2508" i="1"/>
  <c r="J296" i="1"/>
  <c r="J1706" i="1"/>
  <c r="J2552" i="1"/>
  <c r="J2528" i="1"/>
  <c r="J2540" i="1"/>
  <c r="J1518" i="1"/>
  <c r="J1391" i="1"/>
  <c r="J808" i="1"/>
  <c r="J10" i="1"/>
  <c r="J1383" i="1"/>
  <c r="J2577" i="1"/>
  <c r="J2852" i="1"/>
  <c r="J3105" i="1"/>
  <c r="J2812" i="1"/>
  <c r="J2823" i="1"/>
  <c r="J2818" i="1"/>
  <c r="J2217" i="1"/>
  <c r="J2409" i="1"/>
  <c r="J827" i="1"/>
  <c r="J2204" i="1"/>
  <c r="J1302" i="1"/>
  <c r="J1495" i="1"/>
  <c r="J1160" i="1"/>
  <c r="J1159" i="1"/>
  <c r="J672" i="1"/>
  <c r="J3275" i="1"/>
  <c r="J196" i="1"/>
  <c r="J2179" i="1"/>
  <c r="J1215" i="1"/>
  <c r="J20" i="1"/>
  <c r="J1894" i="1"/>
  <c r="J1325" i="1"/>
  <c r="J1085" i="1"/>
  <c r="J1834" i="1"/>
  <c r="J1833" i="1"/>
  <c r="J2506" i="1"/>
  <c r="J2035" i="1"/>
  <c r="J1519" i="1"/>
  <c r="J809" i="1"/>
  <c r="J2659" i="1"/>
  <c r="J11" i="1"/>
  <c r="J2813" i="1"/>
  <c r="J2762" i="1"/>
  <c r="J1306" i="1"/>
  <c r="J671" i="1"/>
  <c r="J256" i="1"/>
  <c r="J3176" i="1"/>
  <c r="J282" i="1"/>
  <c r="J2953" i="1"/>
  <c r="J2883" i="1"/>
  <c r="J1902" i="1"/>
  <c r="J1663" i="1"/>
  <c r="J2688" i="1"/>
  <c r="J1348" i="1"/>
  <c r="J1534" i="1"/>
  <c r="J1208" i="1"/>
  <c r="J1331" i="1"/>
  <c r="J2366" i="1"/>
  <c r="J2212" i="1"/>
  <c r="J1011" i="1"/>
  <c r="J1017" i="1"/>
  <c r="J2273" i="1"/>
  <c r="J2400" i="1"/>
  <c r="J1731" i="1"/>
  <c r="J821" i="1"/>
  <c r="J642" i="1"/>
  <c r="J1230" i="1"/>
  <c r="J2124" i="1"/>
  <c r="J1799" i="1"/>
  <c r="J1402" i="1"/>
  <c r="J3307" i="1"/>
  <c r="J790" i="1"/>
  <c r="J541" i="1"/>
  <c r="J1872" i="1"/>
  <c r="J818" i="1"/>
  <c r="J2545" i="1"/>
  <c r="J1853" i="1"/>
  <c r="J246" i="1"/>
  <c r="J634" i="1"/>
  <c r="J729" i="1"/>
  <c r="J1499" i="1"/>
  <c r="J1161" i="1"/>
  <c r="J648" i="1"/>
  <c r="J3069" i="1"/>
  <c r="J1245" i="1"/>
  <c r="J1231" i="1"/>
  <c r="J2554" i="1"/>
  <c r="J2203" i="1"/>
  <c r="J83" i="1"/>
  <c r="J654" i="1"/>
  <c r="J161" i="1"/>
  <c r="J3179" i="1"/>
  <c r="J281" i="1"/>
  <c r="J262" i="1"/>
  <c r="J1401" i="1"/>
  <c r="J231" i="1"/>
  <c r="J1505" i="1"/>
  <c r="J185" i="1"/>
  <c r="J847" i="1"/>
  <c r="J1243" i="1"/>
  <c r="J1229" i="1"/>
  <c r="J1055" i="1"/>
  <c r="J2325" i="1"/>
  <c r="J1883" i="1"/>
  <c r="J1810" i="1"/>
  <c r="J1970" i="1"/>
  <c r="J104" i="1"/>
  <c r="J1611" i="1"/>
  <c r="J535" i="1"/>
  <c r="J1281" i="1"/>
  <c r="J82" i="1"/>
  <c r="J67" i="1"/>
  <c r="J597" i="1"/>
  <c r="J3188" i="1"/>
  <c r="J3174" i="1"/>
  <c r="J280" i="1"/>
  <c r="J2944" i="1"/>
  <c r="J245" i="1"/>
  <c r="J2057" i="1"/>
  <c r="J1038" i="1"/>
  <c r="J1162" i="1"/>
  <c r="J1398" i="1"/>
  <c r="J1702" i="1"/>
  <c r="J1347" i="1"/>
  <c r="J2326" i="1"/>
  <c r="J1362" i="1"/>
  <c r="J1830" i="1"/>
  <c r="J1411" i="1"/>
  <c r="J1671" i="1"/>
  <c r="J1130" i="1"/>
  <c r="J1122" i="1"/>
  <c r="J2550" i="1"/>
  <c r="J2836" i="1"/>
  <c r="J1395" i="1"/>
  <c r="J1010" i="1"/>
  <c r="J2526" i="1"/>
  <c r="J2539" i="1"/>
  <c r="J2027" i="1"/>
  <c r="J305" i="1"/>
  <c r="J2159" i="1"/>
  <c r="J1244" i="1"/>
  <c r="J1397" i="1"/>
  <c r="J128" i="1"/>
  <c r="J167" i="1"/>
  <c r="J3173" i="1"/>
  <c r="J2178" i="1"/>
  <c r="J2565" i="1"/>
  <c r="J1866" i="1"/>
  <c r="J2680" i="1"/>
  <c r="J1567" i="1"/>
  <c r="J2263" i="1"/>
  <c r="J2132" i="1"/>
  <c r="J1882" i="1"/>
  <c r="J2117" i="1"/>
  <c r="J1806" i="1"/>
  <c r="J103" i="1"/>
  <c r="J1626" i="1"/>
  <c r="J1621" i="1"/>
  <c r="J1620" i="1"/>
  <c r="J177" i="1"/>
  <c r="J148" i="1"/>
  <c r="J1250" i="1"/>
  <c r="J66" i="1"/>
  <c r="J2882" i="1"/>
  <c r="J2055" i="1"/>
  <c r="J1900" i="1"/>
  <c r="J1694" i="1"/>
  <c r="J1294" i="1"/>
  <c r="J3126" i="1"/>
  <c r="J3205" i="1"/>
  <c r="J1039" i="1"/>
  <c r="J1432" i="1"/>
  <c r="J2853" i="1"/>
  <c r="J2814" i="1"/>
  <c r="J635" i="1"/>
  <c r="J2219" i="1"/>
  <c r="J1732" i="1"/>
  <c r="J1012" i="1"/>
  <c r="J2231" i="1"/>
  <c r="J1094" i="1"/>
  <c r="J1019" i="1"/>
  <c r="J2569" i="1"/>
  <c r="J596" i="1"/>
  <c r="J1057" i="1"/>
  <c r="J1884" i="1"/>
  <c r="J1812" i="1"/>
  <c r="J105" i="1"/>
  <c r="J1163" i="1"/>
  <c r="J253" i="1"/>
  <c r="J631" i="1"/>
  <c r="J2939" i="1"/>
  <c r="J733" i="1"/>
  <c r="J3243" i="1"/>
  <c r="J3234" i="1"/>
  <c r="J1417" i="1"/>
  <c r="J3208" i="1"/>
  <c r="J1522" i="1"/>
  <c r="J2362" i="1"/>
  <c r="J229" i="1"/>
  <c r="J566" i="1"/>
  <c r="J2199" i="1"/>
  <c r="J2116" i="1"/>
  <c r="J740" i="1"/>
  <c r="J1640" i="1"/>
  <c r="J826" i="1"/>
  <c r="J1619" i="1"/>
  <c r="J2018" i="1"/>
  <c r="J65" i="1"/>
  <c r="J693" i="1"/>
  <c r="J770" i="1"/>
  <c r="J3261" i="1"/>
  <c r="J92" i="1"/>
  <c r="J581" i="1"/>
  <c r="J221" i="1"/>
  <c r="J209" i="1"/>
  <c r="J1187" i="1"/>
  <c r="J2054" i="1"/>
  <c r="J2186" i="1"/>
  <c r="J12" i="1"/>
  <c r="J1076" i="1"/>
  <c r="J1699" i="1"/>
  <c r="J1217" i="1"/>
  <c r="J3274" i="1"/>
  <c r="J1103" i="1"/>
  <c r="J2722" i="1"/>
  <c r="J1470" i="1"/>
  <c r="J2494" i="1"/>
  <c r="J1685" i="1"/>
  <c r="J2740" i="1"/>
  <c r="J1966" i="1"/>
  <c r="J3304" i="1"/>
  <c r="J2114" i="1"/>
  <c r="J1637" i="1"/>
  <c r="J1617" i="1"/>
  <c r="J806" i="1"/>
  <c r="J63" i="1"/>
  <c r="J377" i="1"/>
  <c r="J1701" i="1"/>
  <c r="J2107" i="1"/>
  <c r="J1532" i="1"/>
  <c r="J2553" i="1"/>
  <c r="J2457" i="1"/>
  <c r="J3303" i="1"/>
  <c r="J2113" i="1"/>
  <c r="J1625" i="1"/>
  <c r="J844" i="1"/>
  <c r="J1616" i="1"/>
  <c r="J734" i="1"/>
  <c r="J690" i="1"/>
  <c r="J1068" i="1"/>
  <c r="J1169" i="1"/>
  <c r="J1028" i="1"/>
  <c r="J2718" i="1"/>
  <c r="J777" i="1"/>
  <c r="J3272" i="1"/>
  <c r="J206" i="1"/>
  <c r="J1020" i="1"/>
  <c r="J3278" i="1"/>
  <c r="J265" i="1"/>
  <c r="J1471" i="1"/>
  <c r="J171" i="1"/>
  <c r="J1770" i="1"/>
  <c r="J800" i="1"/>
  <c r="J227" i="1"/>
  <c r="J846" i="1"/>
  <c r="J2056" i="1"/>
  <c r="J293" i="1"/>
  <c r="J1931" i="1"/>
  <c r="J522" i="1"/>
  <c r="J610" i="1"/>
  <c r="J1110" i="1"/>
  <c r="J97" i="1"/>
  <c r="J3197" i="1"/>
  <c r="J2877" i="1"/>
  <c r="J205" i="1"/>
  <c r="J1023" i="1"/>
  <c r="J2163" i="1"/>
  <c r="J2323" i="1"/>
  <c r="J3271" i="1"/>
  <c r="J1926" i="1"/>
  <c r="J1194" i="1"/>
  <c r="J202" i="1"/>
  <c r="J2592" i="1"/>
  <c r="J1479" i="1"/>
  <c r="J1507" i="1"/>
  <c r="J1658" i="1"/>
  <c r="J3263" i="1"/>
  <c r="J1837" i="1"/>
  <c r="J2353" i="1"/>
  <c r="J2255" i="1"/>
  <c r="J1566" i="1"/>
  <c r="J3111" i="1"/>
  <c r="J2822" i="1"/>
  <c r="J1405" i="1"/>
  <c r="J2652" i="1"/>
  <c r="J2533" i="1"/>
  <c r="J3285" i="1"/>
  <c r="J792" i="1"/>
  <c r="J37" i="1"/>
  <c r="J35" i="1"/>
  <c r="J3294" i="1"/>
  <c r="J2655" i="1"/>
  <c r="J2319" i="1"/>
  <c r="J547" i="1"/>
  <c r="J2271" i="1"/>
  <c r="J26" i="1"/>
  <c r="J3281" i="1"/>
  <c r="J1206" i="1"/>
  <c r="J2399" i="1"/>
  <c r="J52" i="1"/>
  <c r="J1446" i="1"/>
  <c r="J1349" i="1"/>
  <c r="J1502" i="1"/>
  <c r="J2037" i="1"/>
  <c r="J1303" i="1"/>
  <c r="J2854" i="1"/>
  <c r="J791" i="1"/>
  <c r="J36" i="1"/>
  <c r="J530" i="1"/>
  <c r="J3106" i="1"/>
  <c r="J2825" i="1"/>
  <c r="J2820" i="1"/>
  <c r="J2259" i="1"/>
  <c r="J1729" i="1"/>
  <c r="J725" i="1"/>
  <c r="J1531" i="1"/>
  <c r="J1376" i="1"/>
  <c r="J1198" i="1"/>
  <c r="J1371" i="1"/>
  <c r="J710" i="1"/>
  <c r="J257" i="1"/>
  <c r="J3292" i="1"/>
  <c r="J1202" i="1"/>
  <c r="J197" i="1"/>
  <c r="J1310" i="1"/>
  <c r="J21" i="1"/>
  <c r="J618" i="1"/>
  <c r="J580" i="1"/>
  <c r="J2741" i="1"/>
  <c r="J2525" i="1"/>
  <c r="J2036" i="1"/>
  <c r="J1157" i="1"/>
  <c r="J1614" i="1"/>
  <c r="J96" i="1"/>
  <c r="J588" i="1"/>
  <c r="J34" i="1"/>
  <c r="J1116" i="1"/>
  <c r="J1059" i="1"/>
  <c r="J2129" i="1"/>
  <c r="J1728" i="1"/>
  <c r="J3297" i="1"/>
  <c r="J2765" i="1"/>
  <c r="J204" i="1"/>
  <c r="J1311" i="1"/>
  <c r="J704" i="1"/>
  <c r="J1004" i="1"/>
  <c r="J162" i="1"/>
  <c r="J1703" i="1"/>
  <c r="J266" i="1"/>
  <c r="J1201" i="1"/>
  <c r="J1312" i="1"/>
  <c r="J2566" i="1"/>
  <c r="J1868" i="1"/>
  <c r="J2024" i="1"/>
  <c r="J2510" i="1"/>
  <c r="J2499" i="1"/>
  <c r="J1445" i="1"/>
  <c r="J1677" i="1"/>
  <c r="J1191" i="1"/>
  <c r="J721" i="1"/>
  <c r="J3300" i="1"/>
  <c r="J124" i="1"/>
  <c r="J1082" i="1"/>
  <c r="J587" i="1"/>
  <c r="J1369" i="1"/>
  <c r="J837" i="1"/>
  <c r="J2851" i="1"/>
  <c r="J2240" i="1"/>
  <c r="J822" i="1"/>
  <c r="J2039" i="1"/>
  <c r="J1058" i="1"/>
  <c r="J1304" i="1"/>
  <c r="J254" i="1"/>
  <c r="J735" i="1"/>
  <c r="J1517" i="1"/>
  <c r="J614" i="1"/>
  <c r="J622" i="1"/>
  <c r="J1031" i="1"/>
  <c r="J1167" i="1"/>
  <c r="J213" i="1"/>
  <c r="J195" i="1"/>
  <c r="J2164" i="1"/>
  <c r="J2183" i="1"/>
  <c r="J2573" i="1"/>
  <c r="J1867" i="1"/>
  <c r="J1322" i="1"/>
  <c r="J669" i="1"/>
  <c r="J3247" i="1"/>
  <c r="J3235" i="1"/>
  <c r="J1496" i="1"/>
  <c r="J1189" i="1"/>
  <c r="J2509" i="1"/>
  <c r="J781" i="1"/>
  <c r="J1832" i="1"/>
  <c r="J527" i="1"/>
  <c r="J110" i="1"/>
  <c r="J2350" i="1"/>
  <c r="J1509" i="1"/>
  <c r="J215" i="1"/>
  <c r="J3299" i="1"/>
  <c r="J59" i="1"/>
  <c r="J1453" i="1"/>
  <c r="J1633" i="1"/>
  <c r="J834" i="1"/>
  <c r="J1630" i="1"/>
  <c r="J1119" i="1"/>
  <c r="J1290" i="1"/>
  <c r="J670" i="1"/>
  <c r="J2123" i="1"/>
  <c r="J3286" i="1"/>
  <c r="J1469" i="1"/>
  <c r="J1029" i="1"/>
  <c r="J2720" i="1"/>
  <c r="J2275" i="1"/>
  <c r="J2874" i="1"/>
  <c r="J2250" i="1"/>
  <c r="J22" i="1"/>
  <c r="J1901" i="1"/>
  <c r="J1317" i="1"/>
  <c r="J175" i="1"/>
  <c r="J3207" i="1"/>
  <c r="J2361" i="1"/>
  <c r="J2029" i="1"/>
  <c r="J1262" i="1"/>
  <c r="J1390" i="1"/>
  <c r="J1363" i="1"/>
  <c r="J230" i="1"/>
  <c r="J2488" i="1"/>
  <c r="J1242" i="1"/>
  <c r="J1228" i="1"/>
  <c r="J1054" i="1"/>
  <c r="J2202" i="1"/>
  <c r="J741" i="1"/>
  <c r="J1014" i="1"/>
  <c r="J771" i="1"/>
  <c r="J3262" i="1"/>
  <c r="J1420" i="1"/>
  <c r="J244" i="1"/>
  <c r="J651" i="1"/>
  <c r="J116" i="1"/>
  <c r="J3254" i="1"/>
  <c r="J3232" i="1"/>
  <c r="J2515" i="1"/>
  <c r="J1309" i="1"/>
  <c r="J1252" i="1"/>
  <c r="J1289" i="1"/>
  <c r="J2360" i="1"/>
  <c r="J1368" i="1"/>
  <c r="J1753" i="1"/>
  <c r="J849" i="1"/>
  <c r="J2180" i="1"/>
  <c r="J1893" i="1"/>
  <c r="J2924" i="1"/>
  <c r="J2406" i="1"/>
  <c r="J1241" i="1"/>
  <c r="J1227" i="1"/>
  <c r="J1881" i="1"/>
  <c r="J1815" i="1"/>
  <c r="J102" i="1"/>
  <c r="J1466" i="1"/>
  <c r="J147" i="1"/>
  <c r="J91" i="1"/>
  <c r="J1013" i="1"/>
  <c r="J3191" i="1"/>
  <c r="J3169" i="1"/>
  <c r="J1086" i="1"/>
  <c r="J2942" i="1"/>
  <c r="J1679" i="1"/>
  <c r="J243" i="1"/>
  <c r="J3270" i="1"/>
  <c r="J3251" i="1"/>
  <c r="J3230" i="1"/>
  <c r="J3117" i="1"/>
  <c r="J3206" i="1"/>
  <c r="J1335" i="1"/>
  <c r="J1261" i="1"/>
  <c r="J1500" i="1"/>
  <c r="J2030" i="1"/>
  <c r="J1473" i="1"/>
  <c r="J2742" i="1"/>
  <c r="J1504" i="1"/>
  <c r="J1896" i="1"/>
  <c r="J1823" i="1"/>
  <c r="J2507" i="1"/>
  <c r="J1824" i="1"/>
  <c r="J2850" i="1"/>
  <c r="J1737" i="1"/>
  <c r="J2764" i="1"/>
  <c r="J1346" i="1"/>
  <c r="J1831" i="1"/>
  <c r="J1129" i="1"/>
  <c r="J228" i="1"/>
  <c r="J745" i="1"/>
  <c r="J1553" i="1"/>
  <c r="J1879" i="1"/>
  <c r="J1805" i="1"/>
  <c r="J1015" i="1"/>
  <c r="J795" i="1"/>
  <c r="J1396" i="1"/>
  <c r="J64" i="1"/>
  <c r="J2707" i="1"/>
  <c r="J769" i="1"/>
  <c r="J1279" i="1"/>
  <c r="J220" i="1"/>
  <c r="J208" i="1"/>
  <c r="J2053" i="1"/>
  <c r="J3268" i="1"/>
  <c r="J1693" i="1"/>
  <c r="J3163" i="1"/>
  <c r="J3279" i="1"/>
  <c r="J3231" i="1"/>
  <c r="J3226" i="1"/>
  <c r="J1484" i="1"/>
  <c r="J263" i="1"/>
  <c r="J2686" i="1"/>
  <c r="J2691" i="1"/>
  <c r="J3204" i="1"/>
  <c r="J1200" i="1"/>
  <c r="J1333" i="1"/>
  <c r="J2208" i="1"/>
  <c r="J2356" i="1"/>
  <c r="J2358" i="1"/>
  <c r="J759" i="1"/>
  <c r="J2884" i="1"/>
  <c r="J772" i="1"/>
  <c r="J1472" i="1"/>
  <c r="J3256" i="1"/>
  <c r="J3233" i="1"/>
  <c r="J3125" i="1"/>
  <c r="J3192" i="1"/>
  <c r="J3172" i="1"/>
  <c r="J1087" i="1"/>
  <c r="J2943" i="1"/>
  <c r="J3276" i="1"/>
  <c r="J1406" i="1"/>
  <c r="J292" i="1"/>
  <c r="J2930" i="1"/>
  <c r="J1236" i="1"/>
  <c r="J537" i="1"/>
  <c r="J563" i="1"/>
  <c r="J676" i="1"/>
  <c r="J259" i="1"/>
  <c r="J1176" i="1"/>
  <c r="J723" i="1"/>
  <c r="J2658" i="1"/>
  <c r="J540" i="1"/>
  <c r="J3193" i="1"/>
  <c r="J2923" i="1"/>
  <c r="J170" i="1"/>
  <c r="J1530" i="1"/>
  <c r="J189" i="1"/>
  <c r="J1152" i="1"/>
  <c r="J3269" i="1"/>
  <c r="J1126" i="1"/>
  <c r="J1871" i="1"/>
  <c r="J1761" i="1"/>
  <c r="J742" i="1"/>
  <c r="J3241" i="1"/>
  <c r="J2500" i="1"/>
  <c r="J1127" i="1"/>
  <c r="J1653" i="1"/>
  <c r="J1355" i="1"/>
  <c r="J1444" i="1"/>
  <c r="J2810" i="1"/>
  <c r="J2724" i="1"/>
  <c r="J2135" i="1"/>
  <c r="J1876" i="1"/>
  <c r="J2110" i="1"/>
  <c r="J176" i="1"/>
  <c r="J88" i="1"/>
  <c r="J2708" i="1"/>
  <c r="J169" i="1"/>
  <c r="J2152" i="1"/>
  <c r="J1141" i="1"/>
  <c r="J2840" i="1"/>
  <c r="J1760" i="1"/>
  <c r="J1192" i="1"/>
  <c r="J1651" i="1"/>
  <c r="J1354" i="1"/>
  <c r="J2351" i="1"/>
  <c r="J1337" i="1"/>
  <c r="J2809" i="1"/>
  <c r="J1599" i="1"/>
  <c r="J1874" i="1"/>
  <c r="J1487" i="1"/>
  <c r="J1145" i="1"/>
  <c r="J539" i="1"/>
  <c r="J2505" i="1"/>
  <c r="J712" i="1"/>
  <c r="J2886" i="1"/>
  <c r="J168" i="1"/>
  <c r="J2145" i="1"/>
  <c r="J706" i="1"/>
  <c r="J1870" i="1"/>
  <c r="J1117" i="1"/>
  <c r="J122" i="1"/>
  <c r="J1124" i="1"/>
  <c r="J1649" i="1"/>
  <c r="J1704" i="1"/>
  <c r="J255" i="1"/>
  <c r="J283" i="1"/>
  <c r="J1433" i="1"/>
  <c r="J3249" i="1"/>
  <c r="J3237" i="1"/>
  <c r="J2687" i="1"/>
  <c r="J761" i="1"/>
  <c r="J3225" i="1"/>
  <c r="J2751" i="1"/>
  <c r="J2682" i="1"/>
  <c r="J1136" i="1"/>
  <c r="J1565" i="1"/>
  <c r="J291" i="1"/>
  <c r="J2927" i="1"/>
  <c r="J2824" i="1"/>
  <c r="J1765" i="1"/>
  <c r="J1605" i="1"/>
  <c r="J1235" i="1"/>
  <c r="J1488" i="1"/>
  <c r="J641" i="1"/>
  <c r="J75" i="1"/>
  <c r="J738" i="1"/>
  <c r="J675" i="1"/>
  <c r="J1033" i="1"/>
  <c r="J1027" i="1"/>
  <c r="J163" i="1"/>
  <c r="J3199" i="1"/>
  <c r="J3184" i="1"/>
  <c r="J1032" i="1"/>
  <c r="J1436" i="1"/>
  <c r="J2887" i="1"/>
  <c r="J199" i="1"/>
  <c r="J1080" i="1"/>
  <c r="J705" i="1"/>
  <c r="J3240" i="1"/>
  <c r="J3224" i="1"/>
  <c r="J2747" i="1"/>
  <c r="J2681" i="1"/>
  <c r="J2572" i="1"/>
  <c r="J1503" i="1"/>
  <c r="J1118" i="1"/>
  <c r="J2038" i="1"/>
  <c r="J1713" i="1"/>
  <c r="J1248" i="1"/>
  <c r="J1234" i="1"/>
  <c r="J2726" i="1"/>
  <c r="J2109" i="1"/>
  <c r="J1807" i="1"/>
  <c r="J109" i="1"/>
  <c r="J718" i="1"/>
  <c r="J87" i="1"/>
  <c r="J74" i="1"/>
  <c r="J674" i="1"/>
  <c r="J258" i="1"/>
  <c r="J132" i="1"/>
  <c r="J726" i="1"/>
  <c r="J1026" i="1"/>
  <c r="J3198" i="1"/>
  <c r="J3183" i="1"/>
  <c r="J2986" i="1"/>
  <c r="J1435" i="1"/>
  <c r="J1203" i="1"/>
  <c r="J198" i="1"/>
  <c r="J2185" i="1"/>
  <c r="J630" i="1"/>
  <c r="J3239" i="1"/>
  <c r="J2966" i="1"/>
  <c r="J2692" i="1"/>
  <c r="J2571" i="1"/>
  <c r="J1353" i="1"/>
  <c r="J1822" i="1"/>
  <c r="J2989" i="1"/>
  <c r="J1350" i="1" l="1"/>
</calcChain>
</file>

<file path=xl/sharedStrings.xml><?xml version="1.0" encoding="utf-8"?>
<sst xmlns="http://schemas.openxmlformats.org/spreadsheetml/2006/main" count="56882" uniqueCount="10787">
  <si>
    <t>paragraph</t>
  </si>
  <si>
    <t>type</t>
  </si>
  <si>
    <t>style_name</t>
  </si>
  <si>
    <t>next_style</t>
  </si>
  <si>
    <t>notes</t>
  </si>
  <si>
    <t>scss_token</t>
  </si>
  <si>
    <t>paragraph--title--document</t>
  </si>
  <si>
    <t>paragraph--body--first</t>
  </si>
  <si>
    <t>Front matter title</t>
  </si>
  <si>
    <t>$paragraph--title--document</t>
  </si>
  <si>
    <t>paragraph--subtitle--document</t>
  </si>
  <si>
    <t>Front matter subtitle</t>
  </si>
  <si>
    <t>$paragraph--subtitle--document</t>
  </si>
  <si>
    <t>paragraph--author</t>
  </si>
  <si>
    <t>paragraph--body--base</t>
  </si>
  <si>
    <t>paragraph--abstract</t>
  </si>
  <si>
    <t>Author metadata</t>
  </si>
  <si>
    <t>$paragraph--author</t>
  </si>
  <si>
    <t>Abstract section</t>
  </si>
  <si>
    <t>$paragraph--abstract</t>
  </si>
  <si>
    <t>paragraph--metadata</t>
  </si>
  <si>
    <t>paragraph--body--small</t>
  </si>
  <si>
    <t>Institutional metadata</t>
  </si>
  <si>
    <t>$paragraph--metadata</t>
  </si>
  <si>
    <t>Top-level heading</t>
  </si>
  <si>
    <t>$paragraph--heading--level-1</t>
  </si>
  <si>
    <t>Section heading</t>
  </si>
  <si>
    <t>$paragraph--heading--level-2</t>
  </si>
  <si>
    <t>Subsection heading</t>
  </si>
  <si>
    <t>$paragraph--heading--level-3</t>
  </si>
  <si>
    <t>Minor heading</t>
  </si>
  <si>
    <t>$paragraph--heading--level-4</t>
  </si>
  <si>
    <t>$paragraph--heading--level-5</t>
  </si>
  <si>
    <t>$paragraph--heading--level-6</t>
  </si>
  <si>
    <t>paragraph--body--indented</t>
  </si>
  <si>
    <t>Primary reading text</t>
  </si>
  <si>
    <t>$paragraph--body--base</t>
  </si>
  <si>
    <t>No indent after heading</t>
  </si>
  <si>
    <t>$paragraph--body--first</t>
  </si>
  <si>
    <t>Indented continuation</t>
  </si>
  <si>
    <t>$paragraph--body--indented</t>
  </si>
  <si>
    <t>Footnote-adjacent text</t>
  </si>
  <si>
    <t>$paragraph--body--small</t>
  </si>
  <si>
    <t>paragraph--list--base</t>
  </si>
  <si>
    <t>Accessible list base</t>
  </si>
  <si>
    <t>$paragraph--list--base</t>
  </si>
  <si>
    <t>paragraph--list--bullet</t>
  </si>
  <si>
    <t>Unordered list</t>
  </si>
  <si>
    <t>$paragraph--list--bullet</t>
  </si>
  <si>
    <t>paragraph--list--numbered</t>
  </si>
  <si>
    <t>Ordered list</t>
  </si>
  <si>
    <t>$paragraph--list--numbered</t>
  </si>
  <si>
    <t>paragraph--list--definition</t>
  </si>
  <si>
    <t>Term-definition list</t>
  </si>
  <si>
    <t>$paragraph--list--definition</t>
  </si>
  <si>
    <t>paragraph--caption--base</t>
  </si>
  <si>
    <t>Caption</t>
  </si>
  <si>
    <t>Caption base</t>
  </si>
  <si>
    <t>$paragraph--caption--base</t>
  </si>
  <si>
    <t>paragraph--caption--figure</t>
  </si>
  <si>
    <t>Figure caption</t>
  </si>
  <si>
    <t>$paragraph--caption--figure</t>
  </si>
  <si>
    <t>paragraph--caption--table</t>
  </si>
  <si>
    <t>Table caption</t>
  </si>
  <si>
    <t>$paragraph--caption--table</t>
  </si>
  <si>
    <t>character</t>
  </si>
  <si>
    <t>character--emphasis--strong</t>
  </si>
  <si>
    <t>&lt;strong&gt;</t>
  </si>
  <si>
    <t>Bold semantic emphasis</t>
  </si>
  <si>
    <t>$character--emphasis--strong</t>
  </si>
  <si>
    <t>emphasis</t>
  </si>
  <si>
    <t>&lt;em&gt;</t>
  </si>
  <si>
    <t>Italic semantic emphasis</t>
  </si>
  <si>
    <t>$character--emphasis--emphasis</t>
  </si>
  <si>
    <t>character--emphasis--smallcaps</t>
  </si>
  <si>
    <t>Small caps</t>
  </si>
  <si>
    <t>$character--emphasis--smallcaps</t>
  </si>
  <si>
    <t>character--link--external</t>
  </si>
  <si>
    <t>&lt;a&gt;</t>
  </si>
  <si>
    <t>External link</t>
  </si>
  <si>
    <t>$character--link--external</t>
  </si>
  <si>
    <t>character--link--internal</t>
  </si>
  <si>
    <t>Internal link</t>
  </si>
  <si>
    <t>$character--link--internal</t>
  </si>
  <si>
    <t>object</t>
  </si>
  <si>
    <t>object--figure--image</t>
  </si>
  <si>
    <t>Standard image</t>
  </si>
  <si>
    <t>$object--figure--image</t>
  </si>
  <si>
    <t>object--figure--image-full</t>
  </si>
  <si>
    <t>Full-width image</t>
  </si>
  <si>
    <t>$object--figure--image-full</t>
  </si>
  <si>
    <t>table</t>
  </si>
  <si>
    <t>table--base</t>
  </si>
  <si>
    <t>Table</t>
  </si>
  <si>
    <t>Base table</t>
  </si>
  <si>
    <t>$table--base</t>
  </si>
  <si>
    <t>table--data</t>
  </si>
  <si>
    <t>Data table</t>
  </si>
  <si>
    <t>$table--data</t>
  </si>
  <si>
    <t>Column1</t>
  </si>
  <si>
    <t>heading</t>
  </si>
  <si>
    <t>Column2</t>
  </si>
  <si>
    <t>Defines a comment</t>
  </si>
  <si>
    <t>Defines the document type</t>
  </si>
  <si>
    <t>Defines a hyperlink</t>
  </si>
  <si>
    <t>&lt;abbr&gt;</t>
  </si>
  <si>
    <t>Defines an abbreviation or an acronym</t>
  </si>
  <si>
    <t>&lt;acronym&gt;</t>
  </si>
  <si>
    <t>Defines an acronym</t>
  </si>
  <si>
    <t>&lt;address&gt;</t>
  </si>
  <si>
    <t>Defines contact information for the author/owner of a document</t>
  </si>
  <si>
    <t>Defines an embedded applet</t>
  </si>
  <si>
    <t>&lt;area&gt;</t>
  </si>
  <si>
    <t>Defines an area inside an image map</t>
  </si>
  <si>
    <t>&lt;article&gt;</t>
  </si>
  <si>
    <t>Defines an article</t>
  </si>
  <si>
    <t>&lt;aside&gt;</t>
  </si>
  <si>
    <t>Defines content aside from the page content</t>
  </si>
  <si>
    <t>&lt;audio&gt;</t>
  </si>
  <si>
    <t>Defines embedded sound content</t>
  </si>
  <si>
    <t>&lt;b&gt;</t>
  </si>
  <si>
    <t>Defines bold text</t>
  </si>
  <si>
    <t>&lt;base&gt;</t>
  </si>
  <si>
    <t>Specifies the base URL/target for all relative URLs in a document</t>
  </si>
  <si>
    <t>Not supported in HTML5. Use CSS instead.</t>
  </si>
  <si>
    <t>Specifies a default color, size, and font for all text in a document</t>
  </si>
  <si>
    <t>&lt;bdi&gt;</t>
  </si>
  <si>
    <t>Isolates a part of text that might be formatted in a different direction from other text outside it</t>
  </si>
  <si>
    <t>&lt;bdo&gt;</t>
  </si>
  <si>
    <t>Overrides the current text direction</t>
  </si>
  <si>
    <t>Defines big text</t>
  </si>
  <si>
    <t>&lt;blockquote&gt;</t>
  </si>
  <si>
    <t>Defines a section that is quoted from another source</t>
  </si>
  <si>
    <t>&lt;body&gt;</t>
  </si>
  <si>
    <t>Defines the document's body</t>
  </si>
  <si>
    <t>&lt;br&gt;</t>
  </si>
  <si>
    <t>Defines a single line break</t>
  </si>
  <si>
    <t>&lt;button&gt;</t>
  </si>
  <si>
    <t>Defines a clickable button</t>
  </si>
  <si>
    <t>&lt;canvas&gt;</t>
  </si>
  <si>
    <t>Used to draw graphics, on the fly, via scripting (usually JavaScript)</t>
  </si>
  <si>
    <t>&lt;caption&gt;</t>
  </si>
  <si>
    <t>Defines a table caption</t>
  </si>
  <si>
    <t>Defines centered text</t>
  </si>
  <si>
    <t>&lt;cite&gt;</t>
  </si>
  <si>
    <t>Defines the title of a work</t>
  </si>
  <si>
    <t>&lt;code&gt;</t>
  </si>
  <si>
    <t>Defines a piece of computer code</t>
  </si>
  <si>
    <t>&lt;col&gt;</t>
  </si>
  <si>
    <t>&lt;colgroup&gt;</t>
  </si>
  <si>
    <t>Specifies a group of one or more columns in a table for formatting</t>
  </si>
  <si>
    <t>&lt;data&gt;</t>
  </si>
  <si>
    <t>Adds a machine-readable translation of a given content</t>
  </si>
  <si>
    <t>&lt;datalist&gt;</t>
  </si>
  <si>
    <t>Specifies a list of pre-defined options for input controls</t>
  </si>
  <si>
    <t>&lt;dd&gt;</t>
  </si>
  <si>
    <t>Defines a description/value of a term in a description list</t>
  </si>
  <si>
    <t>&lt;del&gt;</t>
  </si>
  <si>
    <t>Defines text that has been deleted from a document</t>
  </si>
  <si>
    <t>&lt;details&gt;</t>
  </si>
  <si>
    <t>Defines additional details that the user can view or hide</t>
  </si>
  <si>
    <t>&lt;dfn&gt;</t>
  </si>
  <si>
    <t>Specifies a term that is going to be defined within the content</t>
  </si>
  <si>
    <t>&lt;dialog&gt;</t>
  </si>
  <si>
    <t>Defines a dialog box or window</t>
  </si>
  <si>
    <t>Defines a directory list</t>
  </si>
  <si>
    <t>&lt;div&gt;</t>
  </si>
  <si>
    <t>Defines a section in a document</t>
  </si>
  <si>
    <t>&lt;dl&gt;</t>
  </si>
  <si>
    <t>Defines a description list</t>
  </si>
  <si>
    <t>&lt;dt&gt;</t>
  </si>
  <si>
    <t>Defines a term/name in a description list</t>
  </si>
  <si>
    <t>Defines emphasized text </t>
  </si>
  <si>
    <t>&lt;embed&gt;</t>
  </si>
  <si>
    <t>Defines a container for an external application</t>
  </si>
  <si>
    <t>&lt;fieldset&gt;</t>
  </si>
  <si>
    <t>Groups related elements in a form</t>
  </si>
  <si>
    <t>&lt;figcaption&gt;</t>
  </si>
  <si>
    <t>&lt;figure&gt;</t>
  </si>
  <si>
    <t>Specifies self-contained content</t>
  </si>
  <si>
    <t>Defines font, color, and size for text</t>
  </si>
  <si>
    <t>&lt;footer&gt;</t>
  </si>
  <si>
    <t>Defines a footer for a document or section</t>
  </si>
  <si>
    <t>&lt;form&gt;</t>
  </si>
  <si>
    <t>Defines an HTML form for user input</t>
  </si>
  <si>
    <t>Not supported in HTML5.</t>
  </si>
  <si>
    <t>Defines a window (a frame) in a frameset</t>
  </si>
  <si>
    <t>Defines a set of frames</t>
  </si>
  <si>
    <t>Defines HTML headings</t>
  </si>
  <si>
    <t>Contains metadata/information for the document</t>
  </si>
  <si>
    <t>&lt;header&gt;</t>
  </si>
  <si>
    <t>Defines a header for a document or section</t>
  </si>
  <si>
    <t>&lt;hgroup&gt;</t>
  </si>
  <si>
    <t>Defines a header and related content</t>
  </si>
  <si>
    <t>&lt;hr&gt;</t>
  </si>
  <si>
    <t>Defines a thematic change in the content</t>
  </si>
  <si>
    <t>Defines the root of an HTML document</t>
  </si>
  <si>
    <t>&lt;i&gt;</t>
  </si>
  <si>
    <t>Defines a part of text in an alternate voice or mood</t>
  </si>
  <si>
    <t>&lt;iframe&gt;</t>
  </si>
  <si>
    <t>Defines an inline frame</t>
  </si>
  <si>
    <t>&lt;img&gt;</t>
  </si>
  <si>
    <t>Defines an image</t>
  </si>
  <si>
    <t>&lt;input&gt;</t>
  </si>
  <si>
    <t>Defines an input control</t>
  </si>
  <si>
    <t>&lt;ins&gt;</t>
  </si>
  <si>
    <t>Defines a text that has been inserted into a document</t>
  </si>
  <si>
    <t>&lt;kbd&gt;</t>
  </si>
  <si>
    <t>Defines keyboard input</t>
  </si>
  <si>
    <t>&lt;label&gt;</t>
  </si>
  <si>
    <t>&lt;legend&gt;</t>
  </si>
  <si>
    <t>&lt;li&gt;</t>
  </si>
  <si>
    <t>Defines a list item</t>
  </si>
  <si>
    <t>&lt;link&gt;</t>
  </si>
  <si>
    <t>Defines the relationship between a document and an external resource (most used to link to style sheets)</t>
  </si>
  <si>
    <t>&lt;main&gt;</t>
  </si>
  <si>
    <t>Specifies the main content of a document</t>
  </si>
  <si>
    <t>&lt;map&gt;</t>
  </si>
  <si>
    <t>Defines an image map</t>
  </si>
  <si>
    <t>&lt;mark&gt;</t>
  </si>
  <si>
    <t>Defines marked/highlighted text</t>
  </si>
  <si>
    <t>&lt;menu&gt;</t>
  </si>
  <si>
    <t>Defines an unordered list</t>
  </si>
  <si>
    <t>Defines metadata about an HTML document</t>
  </si>
  <si>
    <t>&lt;meter&gt;</t>
  </si>
  <si>
    <t>Defines a scalar measurement within a known range (a gauge)</t>
  </si>
  <si>
    <t>&lt;nav&gt;</t>
  </si>
  <si>
    <t>Defines navigation links</t>
  </si>
  <si>
    <t>Defines an alternate content for users that do not support frames</t>
  </si>
  <si>
    <t>Defines an alternate content for users that do not support client-side scripts</t>
  </si>
  <si>
    <t>&lt;object&gt;</t>
  </si>
  <si>
    <t>&lt;ol&gt;</t>
  </si>
  <si>
    <t>Defines an ordered list</t>
  </si>
  <si>
    <t>&lt;optgroup&gt;</t>
  </si>
  <si>
    <t>Defines a group of related options in a drop-down list</t>
  </si>
  <si>
    <t>&lt;option&gt;</t>
  </si>
  <si>
    <t>Defines an option in a drop-down list</t>
  </si>
  <si>
    <t>&lt;output&gt;</t>
  </si>
  <si>
    <t>Defines the result of a calculation</t>
  </si>
  <si>
    <t>&lt;p&gt;</t>
  </si>
  <si>
    <t>Defines a paragraph</t>
  </si>
  <si>
    <t>&lt;param&gt;</t>
  </si>
  <si>
    <t>Defines a parameter for an object</t>
  </si>
  <si>
    <t>&lt;picture&gt;</t>
  </si>
  <si>
    <t>Defines a container for multiple image resources</t>
  </si>
  <si>
    <t>&lt;pre&gt;</t>
  </si>
  <si>
    <t>Defines preformatted text</t>
  </si>
  <si>
    <t>&lt;progress&gt;</t>
  </si>
  <si>
    <t>Represents the progress of a task</t>
  </si>
  <si>
    <t>&lt;q&gt;</t>
  </si>
  <si>
    <t>Defines a short quotation</t>
  </si>
  <si>
    <t>&lt;rp&gt;</t>
  </si>
  <si>
    <t>Defines what to show in browsers that do not support ruby annotations</t>
  </si>
  <si>
    <t>&lt;rt&gt;</t>
  </si>
  <si>
    <t>Defines an explanation/pronunciation of characters (for East Asian typography)</t>
  </si>
  <si>
    <t>&lt;ruby&gt;</t>
  </si>
  <si>
    <t>Defines a ruby annotation (for East Asian typography)</t>
  </si>
  <si>
    <t>&lt;s&gt;</t>
  </si>
  <si>
    <t>Defines text that is no longer correct</t>
  </si>
  <si>
    <t>&lt;samp&gt;</t>
  </si>
  <si>
    <t>Defines sample output from a computer program</t>
  </si>
  <si>
    <t>Defines a client-side script</t>
  </si>
  <si>
    <t>&lt;search&gt;</t>
  </si>
  <si>
    <t>Defines a search section</t>
  </si>
  <si>
    <t>&lt;section&gt;</t>
  </si>
  <si>
    <t>&lt;select&gt;</t>
  </si>
  <si>
    <t>Defines a drop-down list</t>
  </si>
  <si>
    <t>&lt;small&gt;</t>
  </si>
  <si>
    <t>Defines smaller text</t>
  </si>
  <si>
    <t>&lt;source&gt;</t>
  </si>
  <si>
    <t>&lt;span&gt;</t>
  </si>
  <si>
    <t>&lt;strike&gt;</t>
  </si>
  <si>
    <t>Defines strikethrough text</t>
  </si>
  <si>
    <t>Defines important text</t>
  </si>
  <si>
    <t>Defines style information for a document</t>
  </si>
  <si>
    <t>&lt;sub&gt;</t>
  </si>
  <si>
    <t>Defines subscripted text</t>
  </si>
  <si>
    <t>&lt;summary&gt;</t>
  </si>
  <si>
    <t>&lt;sup&gt;</t>
  </si>
  <si>
    <t>Defines superscripted text</t>
  </si>
  <si>
    <t>&lt;svg&gt;</t>
  </si>
  <si>
    <t>Defines a container for SVG graphics</t>
  </si>
  <si>
    <t>&lt;table&gt;</t>
  </si>
  <si>
    <t>Defines a table</t>
  </si>
  <si>
    <t>&lt;tbody&gt;</t>
  </si>
  <si>
    <t>Groups the body content in a table</t>
  </si>
  <si>
    <t>&lt;td&gt;</t>
  </si>
  <si>
    <t>Defines a cell in a table</t>
  </si>
  <si>
    <t>&lt;template&gt;</t>
  </si>
  <si>
    <t>Defines a container for content that should be hidden when the page loads</t>
  </si>
  <si>
    <t>&lt;textarea&gt;</t>
  </si>
  <si>
    <t>Defines a multiline input control (text area)</t>
  </si>
  <si>
    <t>&lt;tfoot&gt;</t>
  </si>
  <si>
    <t>Groups the footer content in a table</t>
  </si>
  <si>
    <t>&lt;th&gt;</t>
  </si>
  <si>
    <t>Defines a header cell in a table</t>
  </si>
  <si>
    <t>&lt;thead&gt;</t>
  </si>
  <si>
    <t>Groups the header content in a table</t>
  </si>
  <si>
    <t>&lt;time&gt;</t>
  </si>
  <si>
    <t>Defines a specific time (or datetime)</t>
  </si>
  <si>
    <t>&lt;title&gt;</t>
  </si>
  <si>
    <t>Defines a title for the document</t>
  </si>
  <si>
    <t>&lt;tr&gt;</t>
  </si>
  <si>
    <t>Defines a row in a table</t>
  </si>
  <si>
    <t>&lt;track&gt;</t>
  </si>
  <si>
    <t>&lt;tt&gt;</t>
  </si>
  <si>
    <t>Defines teletype text</t>
  </si>
  <si>
    <t>&lt;u&gt;</t>
  </si>
  <si>
    <t>Defines some text that is unarticulated and styled differently from normal text</t>
  </si>
  <si>
    <t>&lt;ul&gt;</t>
  </si>
  <si>
    <t>&lt;var&gt;</t>
  </si>
  <si>
    <t>Defines a variable</t>
  </si>
  <si>
    <t>&lt;video&gt;</t>
  </si>
  <si>
    <t>Defines embedded video content</t>
  </si>
  <si>
    <t>&lt;wbr&gt;</t>
  </si>
  <si>
    <t>Defines a possible line-break</t>
  </si>
  <si>
    <t>Column3</t>
  </si>
  <si>
    <t>work structure</t>
  </si>
  <si>
    <t>book structure</t>
  </si>
  <si>
    <t>page header</t>
  </si>
  <si>
    <t>page footer</t>
  </si>
  <si>
    <t>page number</t>
  </si>
  <si>
    <t>quote</t>
  </si>
  <si>
    <t>inline</t>
  </si>
  <si>
    <t>block</t>
  </si>
  <si>
    <t>list</t>
  </si>
  <si>
    <t>bullet</t>
  </si>
  <si>
    <t>subhead</t>
  </si>
  <si>
    <t>other</t>
  </si>
  <si>
    <t>caption</t>
  </si>
  <si>
    <t>footnote</t>
  </si>
  <si>
    <t>endnote</t>
  </si>
  <si>
    <t>Column4</t>
  </si>
  <si>
    <t>title</t>
  </si>
  <si>
    <t>author</t>
  </si>
  <si>
    <t>metadata</t>
  </si>
  <si>
    <t>document</t>
  </si>
  <si>
    <t>body</t>
  </si>
  <si>
    <t>base</t>
  </si>
  <si>
    <t>first</t>
  </si>
  <si>
    <t>indented</t>
  </si>
  <si>
    <t>small</t>
  </si>
  <si>
    <t>definition</t>
  </si>
  <si>
    <t>figure</t>
  </si>
  <si>
    <t>tag</t>
  </si>
  <si>
    <t>category</t>
  </si>
  <si>
    <t>status</t>
  </si>
  <si>
    <t>description</t>
  </si>
  <si>
    <t>w3c_reference</t>
  </si>
  <si>
    <t>mdn_reference</t>
  </si>
  <si>
    <t>active</t>
  </si>
  <si>
    <t>HTML comment</t>
  </si>
  <si>
    <t>https://www.w3.org/TR/html52/syntax.html#comments</t>
  </si>
  <si>
    <t>https://developer.mozilla.org/en-US/docs/Web/HTML/Comment</t>
  </si>
  <si>
    <t>Document type declaration</t>
  </si>
  <si>
    <t>https://www.w3.org/TR/html52/syntax.html#the-doctype</t>
  </si>
  <si>
    <t>https://developer.mozilla.org/en-US/docs/Glossary/Doctype</t>
  </si>
  <si>
    <t>a</t>
  </si>
  <si>
    <t>Hyperlink</t>
  </si>
  <si>
    <t>https://www.w3.org/TR/html52/textlevel-semantics.html#the-a-element</t>
  </si>
  <si>
    <t>https://developer.mozilla.org/en-US/docs/Web/HTML/Element/a</t>
  </si>
  <si>
    <t>abbr</t>
  </si>
  <si>
    <t>Abbreviation or acronym</t>
  </si>
  <si>
    <t>https://www.w3.org/TR/html52/textlevel-semantics.html#the-abbr-element</t>
  </si>
  <si>
    <t>https://developer.mozilla.org/en-US/docs/Web/HTML/Element/abbr</t>
  </si>
  <si>
    <t>acronym</t>
  </si>
  <si>
    <t>obsolete</t>
  </si>
  <si>
    <t>Acronym (deprecated)</t>
  </si>
  <si>
    <t>https://www.w3.org/TR/html52/obsolete.html</t>
  </si>
  <si>
    <t>https://developer.mozilla.org/en-US/docs/Web/HTML/Element/acronym</t>
  </si>
  <si>
    <t>address</t>
  </si>
  <si>
    <t>sectioning</t>
  </si>
  <si>
    <t>Contact information</t>
  </si>
  <si>
    <t>https://www.w3.org/TR/html52/sections.html#the-address-element</t>
  </si>
  <si>
    <t>https://developer.mozilla.org/en-US/docs/Web/HTML/Element/address</t>
  </si>
  <si>
    <t>applet</t>
  </si>
  <si>
    <t>embedded</t>
  </si>
  <si>
    <t>Embedded Java applet</t>
  </si>
  <si>
    <t>https://developer.mozilla.org/en-US/docs/Web/HTML/Element/applet</t>
  </si>
  <si>
    <t>article</t>
  </si>
  <si>
    <t>Independent content</t>
  </si>
  <si>
    <t>https://www.w3.org/TR/html52/sections.html#the-article-element</t>
  </si>
  <si>
    <t>https://developer.mozilla.org/en-US/docs/Web/HTML/Element/article</t>
  </si>
  <si>
    <t>aside</t>
  </si>
  <si>
    <t>Tangential content</t>
  </si>
  <si>
    <t>https://www.w3.org/TR/html52/sections.html#the-aside-element</t>
  </si>
  <si>
    <t>https://developer.mozilla.org/en-US/docs/Web/HTML/Element/aside</t>
  </si>
  <si>
    <t>audio</t>
  </si>
  <si>
    <t>media</t>
  </si>
  <si>
    <t>Audio content</t>
  </si>
  <si>
    <t>https://www.w3.org/TR/html52/embedded-content.html#the-audio-element</t>
  </si>
  <si>
    <t>https://developer.mozilla.org/en-US/docs/Web/HTML/Element/audio</t>
  </si>
  <si>
    <t>b</t>
  </si>
  <si>
    <t>Stylistic offset text</t>
  </si>
  <si>
    <t>https://www.w3.org/TR/html52/textlevel-semantics.html#the-b-element</t>
  </si>
  <si>
    <t>https://developer.mozilla.org/en-US/docs/Web/HTML/Element/b</t>
  </si>
  <si>
    <t>Base URL for relative URLs</t>
  </si>
  <si>
    <t>https://www.w3.org/TR/html52/document-metadata.html#the-base-element</t>
  </si>
  <si>
    <t>https://developer.mozilla.org/en-US/docs/Web/HTML/Element/base</t>
  </si>
  <si>
    <t>basefont</t>
  </si>
  <si>
    <t>Base font settings</t>
  </si>
  <si>
    <t>https://developer.mozilla.org/en-US/docs/Web/HTML/Element/basefont</t>
  </si>
  <si>
    <t>blockquote</t>
  </si>
  <si>
    <t>text</t>
  </si>
  <si>
    <t>Block quotation</t>
  </si>
  <si>
    <t>https://www.w3.org/TR/html52/grouping-content.html#the-blockquote-element</t>
  </si>
  <si>
    <t>https://developer.mozilla.org/en-US/docs/Web/HTML/Element/blockquote</t>
  </si>
  <si>
    <t>Document body</t>
  </si>
  <si>
    <t>https://www.w3.org/TR/html52/sections.html#the-body-element</t>
  </si>
  <si>
    <t>https://developer.mozilla.org/en-US/docs/Web/HTML/Element/body</t>
  </si>
  <si>
    <t>br</t>
  </si>
  <si>
    <t>Line break</t>
  </si>
  <si>
    <t>https://www.w3.org/TR/html52/textlevel-semantics.html#the-br-element</t>
  </si>
  <si>
    <t>https://developer.mozilla.org/en-US/docs/Web/HTML/Element/br</t>
  </si>
  <si>
    <t>button</t>
  </si>
  <si>
    <t>form</t>
  </si>
  <si>
    <t>Clickable button</t>
  </si>
  <si>
    <t>https://www.w3.org/TR/html52/forms.html#the-button-element</t>
  </si>
  <si>
    <t>https://developer.mozilla.org/en-US/docs/Web/HTML/Element/button</t>
  </si>
  <si>
    <t>canvas</t>
  </si>
  <si>
    <t>Scriptable bitmap canvas</t>
  </si>
  <si>
    <t>https://www.w3.org/TR/html52/embedded-content.html#the-canvas-element</t>
  </si>
  <si>
    <t>https://developer.mozilla.org/en-US/docs/Web/HTML/Element/canvas</t>
  </si>
  <si>
    <t>https://www.w3.org/TR/html52/tabular-data.html#the-caption-element</t>
  </si>
  <si>
    <t>https://developer.mozilla.org/en-US/docs/Web/HTML/Element/caption</t>
  </si>
  <si>
    <t>center</t>
  </si>
  <si>
    <t>Centered text</t>
  </si>
  <si>
    <t>https://developer.mozilla.org/en-US/docs/Web/HTML/Element/center</t>
  </si>
  <si>
    <t>cite</t>
  </si>
  <si>
    <t>Citation or reference</t>
  </si>
  <si>
    <t>https://www.w3.org/TR/html52/textlevel-semantics.html#the-cite-element</t>
  </si>
  <si>
    <t>https://developer.mozilla.org/en-US/docs/Web/HTML/Element/cite</t>
  </si>
  <si>
    <t>code</t>
  </si>
  <si>
    <t>Code fragment</t>
  </si>
  <si>
    <t>https://www.w3.org/TR/html52/textlevel-semantics.html#the-code-element</t>
  </si>
  <si>
    <t>https://developer.mozilla.org/en-US/docs/Web/HTML/Element/code</t>
  </si>
  <si>
    <t>div</t>
  </si>
  <si>
    <t>grouping</t>
  </si>
  <si>
    <t>Generic block container</t>
  </si>
  <si>
    <t>https://www.w3.org/TR/html52/grouping-content.html#the-div-element</t>
  </si>
  <si>
    <t>https://developer.mozilla.org/en-US/docs/Web/HTML/Element/div</t>
  </si>
  <si>
    <t>em</t>
  </si>
  <si>
    <t>Emphasis</t>
  </si>
  <si>
    <t>https://www.w3.org/TR/html52/textlevel-semantics.html#the-em-element</t>
  </si>
  <si>
    <t>https://developer.mozilla.org/en-US/docs/Web/HTML/Element/em</t>
  </si>
  <si>
    <t>Self-contained media</t>
  </si>
  <si>
    <t>https://www.w3.org/TR/html52/grouping-content.html#the-figure-element</t>
  </si>
  <si>
    <t>https://developer.mozilla.org/en-US/docs/Web/HTML/Element/figure</t>
  </si>
  <si>
    <t>figcaption</t>
  </si>
  <si>
    <t>https://www.w3.org/TR/html52/grouping-content.html#the-figcaption-element</t>
  </si>
  <si>
    <t>https://developer.mozilla.org/en-US/docs/Web/HTML/Element/figcaption</t>
  </si>
  <si>
    <t>footer</t>
  </si>
  <si>
    <t>Footer for section/page</t>
  </si>
  <si>
    <t>https://www.w3.org/TR/html52/sections.html#the-footer-element</t>
  </si>
  <si>
    <t>https://developer.mozilla.org/en-US/docs/Web/HTML/Element/footer</t>
  </si>
  <si>
    <t>Form container</t>
  </si>
  <si>
    <t>https://www.w3.org/TR/html52/forms.html#the-form-element</t>
  </si>
  <si>
    <t>https://developer.mozilla.org/en-US/docs/Web/HTML/Element/form</t>
  </si>
  <si>
    <t>Section headings</t>
  </si>
  <si>
    <t>https://www.w3.org/TR/html52/sections.html#headings-and-sections</t>
  </si>
  <si>
    <t>https://developer.mozilla.org/en-US/docs/Web/HTML/Element/Heading_Elements</t>
  </si>
  <si>
    <t>head</t>
  </si>
  <si>
    <t>Metadata container</t>
  </si>
  <si>
    <t>https://www.w3.org/TR/html52/document-metadata.html#the-head-element</t>
  </si>
  <si>
    <t>https://developer.mozilla.org/en-US/docs/Web/HTML/Element/head</t>
  </si>
  <si>
    <t>header</t>
  </si>
  <si>
    <t>Introductory content</t>
  </si>
  <si>
    <t>https://www.w3.org/TR/html52/sections.html#the-header-element</t>
  </si>
  <si>
    <t>https://developer.mozilla.org/en-US/docs/Web/HTML/Element/header</t>
  </si>
  <si>
    <t>html</t>
  </si>
  <si>
    <t>Root element</t>
  </si>
  <si>
    <t>https://www.w3.org/TR/html52/semantics.html#the-html-element</t>
  </si>
  <si>
    <t>https://developer.mozilla.org/en-US/docs/Web/HTML/Element/html</t>
  </si>
  <si>
    <t>img</t>
  </si>
  <si>
    <t>Embedded image</t>
  </si>
  <si>
    <t>https://www.w3.org/TR/html52/embedded-content.html#the-img-element</t>
  </si>
  <si>
    <t>https://developer.mozilla.org/en-US/docs/Web/HTML/Element/img</t>
  </si>
  <si>
    <t>link</t>
  </si>
  <si>
    <t>External resource link</t>
  </si>
  <si>
    <t>https://www.w3.org/TR/html52/document-metadata.html#the-link-element</t>
  </si>
  <si>
    <t>https://developer.mozilla.org/en-US/docs/Web/HTML/Element/link</t>
  </si>
  <si>
    <t>meta</t>
  </si>
  <si>
    <t>Metadata</t>
  </si>
  <si>
    <t>https://www.w3.org/TR/html52/document-metadata.html#the-meta-element</t>
  </si>
  <si>
    <t>https://developer.mozilla.org/en-US/docs/Web/HTML/Element/meta</t>
  </si>
  <si>
    <t>nav</t>
  </si>
  <si>
    <t>Navigation links</t>
  </si>
  <si>
    <t>https://www.w3.org/TR/html52/sections.html#the-nav-element</t>
  </si>
  <si>
    <t>https://developer.mozilla.org/en-US/docs/Web/HTML/Element/nav</t>
  </si>
  <si>
    <t>p</t>
  </si>
  <si>
    <t>Paragraph</t>
  </si>
  <si>
    <t>https://www.w3.org/TR/html52/grouping-content.html#the-p-element</t>
  </si>
  <si>
    <t>https://developer.mozilla.org/en-US/docs/Web/HTML/Element/p</t>
  </si>
  <si>
    <t>section</t>
  </si>
  <si>
    <t>Thematic grouping</t>
  </si>
  <si>
    <t>https://www.w3.org/TR/html52/sections.html#the-section-element</t>
  </si>
  <si>
    <t>https://developer.mozilla.org/en-US/docs/Web/HTML/Element/section</t>
  </si>
  <si>
    <t>span</t>
  </si>
  <si>
    <t>Generic inline container</t>
  </si>
  <si>
    <t>https://www.w3.org/TR/html52/textlevel-semantics.html#the-span-element</t>
  </si>
  <si>
    <t>https://developer.mozilla.org/en-US/docs/Web/HTML/Element/span</t>
  </si>
  <si>
    <t>strong</t>
  </si>
  <si>
    <t>Strong importance</t>
  </si>
  <si>
    <t>https://www.w3.org/TR/html52/textlevel-semantics.html#the-strong-element</t>
  </si>
  <si>
    <t>https://developer.mozilla.org/en-US/docs/Web/HTML/Element/strong</t>
  </si>
  <si>
    <t>https://www.w3.org/TR/html52/tabular-data.html#the-table-element</t>
  </si>
  <si>
    <t>https://developer.mozilla.org/en-US/docs/Web/HTML/Element/table</t>
  </si>
  <si>
    <t>ul</t>
  </si>
  <si>
    <t>https://www.w3.org/TR/html52/grouping-content.html#the-ul-element</t>
  </si>
  <si>
    <t>https://developer.mozilla.org/en-US/docs/Web/HTML/Element/ul</t>
  </si>
  <si>
    <t>video</t>
  </si>
  <si>
    <t>Video content</t>
  </si>
  <si>
    <t>https://www.w3.org/TR/html52/embedded-content.html#the-video-element</t>
  </si>
  <si>
    <t>https://developer.mozilla.org/en-US/docs/Web/HTML/Element/video</t>
  </si>
  <si>
    <t>wbr</t>
  </si>
  <si>
    <t>Word break opportunity</t>
  </si>
  <si>
    <t>https://www.w3.org/TR/html52/textlevel-semantics.html#the-wbr-element</t>
  </si>
  <si>
    <t>https://developer.mozilla.org/en-US/docs/Web/HTML/Element/wbr</t>
  </si>
  <si>
    <t>Column6</t>
  </si>
  <si>
    <t>!--...--</t>
  </si>
  <si>
    <t>!DOCTYPE</t>
  </si>
  <si>
    <t>Not supported in HTML5. Use abbr instead.</t>
  </si>
  <si>
    <t>Not supported in HTML5. Use embed or object instead.</t>
  </si>
  <si>
    <t>area</t>
  </si>
  <si>
    <t>bdi</t>
  </si>
  <si>
    <t>bdo</t>
  </si>
  <si>
    <t>big</t>
  </si>
  <si>
    <t>col</t>
  </si>
  <si>
    <t>Specifies column properties for each column within a colgroup element </t>
  </si>
  <si>
    <t>colgroup</t>
  </si>
  <si>
    <t>data</t>
  </si>
  <si>
    <t>datalist</t>
  </si>
  <si>
    <t>dd</t>
  </si>
  <si>
    <t>del</t>
  </si>
  <si>
    <t>details</t>
  </si>
  <si>
    <t>dfn</t>
  </si>
  <si>
    <t>dialog</t>
  </si>
  <si>
    <t>dir</t>
  </si>
  <si>
    <t>Not supported in HTML5. Use ul instead.</t>
  </si>
  <si>
    <t>dl</t>
  </si>
  <si>
    <t>dt</t>
  </si>
  <si>
    <t>embed</t>
  </si>
  <si>
    <t>fieldset</t>
  </si>
  <si>
    <t>Defines a caption for a figure element</t>
  </si>
  <si>
    <t>font</t>
  </si>
  <si>
    <t>frame</t>
  </si>
  <si>
    <t>frameset</t>
  </si>
  <si>
    <t>hgroup</t>
  </si>
  <si>
    <t>hr</t>
  </si>
  <si>
    <t>i</t>
  </si>
  <si>
    <t>iframe</t>
  </si>
  <si>
    <t>input</t>
  </si>
  <si>
    <t>ins</t>
  </si>
  <si>
    <t>kbd</t>
  </si>
  <si>
    <t>label</t>
  </si>
  <si>
    <t>Defines a label for an input element</t>
  </si>
  <si>
    <t>legend</t>
  </si>
  <si>
    <t>Defines a caption for a fieldset element</t>
  </si>
  <si>
    <t>li</t>
  </si>
  <si>
    <t>main</t>
  </si>
  <si>
    <t>map</t>
  </si>
  <si>
    <t>mark</t>
  </si>
  <si>
    <t>menu</t>
  </si>
  <si>
    <t>meter</t>
  </si>
  <si>
    <t>noframes</t>
  </si>
  <si>
    <t>noscript</t>
  </si>
  <si>
    <t>ol</t>
  </si>
  <si>
    <t>optgroup</t>
  </si>
  <si>
    <t>option</t>
  </si>
  <si>
    <t>output</t>
  </si>
  <si>
    <t>param</t>
  </si>
  <si>
    <t>picture</t>
  </si>
  <si>
    <t>pre</t>
  </si>
  <si>
    <t>progress</t>
  </si>
  <si>
    <t>q</t>
  </si>
  <si>
    <t>rp</t>
  </si>
  <si>
    <t>rt</t>
  </si>
  <si>
    <t>ruby</t>
  </si>
  <si>
    <t>s</t>
  </si>
  <si>
    <t>samp</t>
  </si>
  <si>
    <t>script</t>
  </si>
  <si>
    <t>search</t>
  </si>
  <si>
    <t>select</t>
  </si>
  <si>
    <t>source</t>
  </si>
  <si>
    <t>Defines multiple media resources for media elements (video and audio)</t>
  </si>
  <si>
    <t>strike</t>
  </si>
  <si>
    <t>Not supported in HTML5. Use del or s instead.</t>
  </si>
  <si>
    <t>style</t>
  </si>
  <si>
    <t>sub</t>
  </si>
  <si>
    <t>summary</t>
  </si>
  <si>
    <t>Defines a visible heading for a details element</t>
  </si>
  <si>
    <t>sup</t>
  </si>
  <si>
    <t>svg</t>
  </si>
  <si>
    <t>tbody</t>
  </si>
  <si>
    <t>td</t>
  </si>
  <si>
    <t>template</t>
  </si>
  <si>
    <t>textarea</t>
  </si>
  <si>
    <t>tfoot</t>
  </si>
  <si>
    <t>th</t>
  </si>
  <si>
    <t>thead</t>
  </si>
  <si>
    <t>time</t>
  </si>
  <si>
    <t>tr</t>
  </si>
  <si>
    <t>track</t>
  </si>
  <si>
    <t>Defines text tracks for media elements (video and audio)</t>
  </si>
  <si>
    <t>tt</t>
  </si>
  <si>
    <t>u</t>
  </si>
  <si>
    <t>var</t>
  </si>
  <si>
    <t>h3</t>
  </si>
  <si>
    <t>h2</t>
  </si>
  <si>
    <t>h4</t>
  </si>
  <si>
    <t>h5</t>
  </si>
  <si>
    <t>h6</t>
  </si>
  <si>
    <t>h1</t>
  </si>
  <si>
    <t>w3c_description</t>
  </si>
  <si>
    <t>row</t>
  </si>
  <si>
    <t>column</t>
  </si>
  <si>
    <t>left</t>
  </si>
  <si>
    <t>right</t>
  </si>
  <si>
    <t>Column42</t>
  </si>
  <si>
    <t>VBA Constant Name</t>
  </si>
  <si>
    <t>#</t>
  </si>
  <si>
    <t>2003</t>
  </si>
  <si>
    <t>2007</t>
  </si>
  <si>
    <t>2010</t>
  </si>
  <si>
    <t>2013</t>
  </si>
  <si>
    <t>2016</t>
  </si>
  <si>
    <t>Style type</t>
  </si>
  <si>
    <t>English style name</t>
  </si>
  <si>
    <t>Local style name</t>
  </si>
  <si>
    <t>Character</t>
  </si>
  <si>
    <t>wdStyleFootnoteReference</t>
  </si>
  <si>
    <t>Yes</t>
  </si>
  <si>
    <t>Footnote Reference</t>
  </si>
  <si>
    <t>wdStyleCommentReference</t>
  </si>
  <si>
    <t>Comment Reference</t>
  </si>
  <si>
    <t>wdStyleLineNumber</t>
  </si>
  <si>
    <t>Line Number</t>
  </si>
  <si>
    <t>wdStylePageNumber</t>
  </si>
  <si>
    <t>Page Number</t>
  </si>
  <si>
    <t>wdStyleEndnoteReference</t>
  </si>
  <si>
    <t>Endnote Reference</t>
  </si>
  <si>
    <t>wdStyleDefaultParagraphFont</t>
  </si>
  <si>
    <t>Default Paragraph Font</t>
  </si>
  <si>
    <t>wdStyleHyperlink</t>
  </si>
  <si>
    <t>wdStyleHyperlinkFollowed</t>
  </si>
  <si>
    <t>FollowedHyperlink</t>
  </si>
  <si>
    <t>wdStyleStrong</t>
  </si>
  <si>
    <t>Strong</t>
  </si>
  <si>
    <t>wdStyleEmphasis</t>
  </si>
  <si>
    <t>wdStyleHtmlAcronym</t>
  </si>
  <si>
    <t>HTML Acronym</t>
  </si>
  <si>
    <t>wdStyleHtmlCite</t>
  </si>
  <si>
    <t>HTML Cite</t>
  </si>
  <si>
    <t>wdStyleHtmlCode</t>
  </si>
  <si>
    <t>HTML Code</t>
  </si>
  <si>
    <t>wdStyleHtmlDfn</t>
  </si>
  <si>
    <t>HTML Definition</t>
  </si>
  <si>
    <t>wdStyleHtmlKbd</t>
  </si>
  <si>
    <t>HTML Keyboard</t>
  </si>
  <si>
    <t>wdStyleHtmlSamp</t>
  </si>
  <si>
    <t>HTML Sample</t>
  </si>
  <si>
    <t>wdStyleHtmlTt</t>
  </si>
  <si>
    <t>HTML Typewriter</t>
  </si>
  <si>
    <t>wdStyleHtmlVar</t>
  </si>
  <si>
    <t>HTML Variable</t>
  </si>
  <si>
    <t>CONSTANT NAME MISSING</t>
  </si>
  <si>
    <t>Placeholder Text</t>
  </si>
  <si>
    <t>wdStyleSubtleEmphasis</t>
  </si>
  <si>
    <t>Subtle Emphasis</t>
  </si>
  <si>
    <t>wdStyleIntenseEmphasis</t>
  </si>
  <si>
    <t>Intense Emphasis</t>
  </si>
  <si>
    <t>wdStyleSubtleReference</t>
  </si>
  <si>
    <t>Subtle Reference</t>
  </si>
  <si>
    <t>wdStyleIntenseReference</t>
  </si>
  <si>
    <t>Intense Reference</t>
  </si>
  <si>
    <t>wdStyleBookTitle</t>
  </si>
  <si>
    <t>Book Title</t>
  </si>
  <si>
    <t>Mention</t>
  </si>
  <si>
    <t>Smart Hyperlink</t>
  </si>
  <si>
    <t>Hashtag</t>
  </si>
  <si>
    <t>Unresolved Mention</t>
  </si>
  <si>
    <t>List</t>
  </si>
  <si>
    <t>No List</t>
  </si>
  <si>
    <t>1 / a / i</t>
  </si>
  <si>
    <t>1 / 1.1 / 1.1.1</t>
  </si>
  <si>
    <t>Article / Section</t>
  </si>
  <si>
    <t>wdStyleNormal</t>
  </si>
  <si>
    <t>Normal</t>
  </si>
  <si>
    <t>wdStyleHeading1</t>
  </si>
  <si>
    <t>Heading 1</t>
  </si>
  <si>
    <t>wdStyleHeading2</t>
  </si>
  <si>
    <t>Heading 2</t>
  </si>
  <si>
    <t>wdStyleHeading3</t>
  </si>
  <si>
    <t>Heading 3</t>
  </si>
  <si>
    <t>wdStyleHeading4</t>
  </si>
  <si>
    <t>Heading 4</t>
  </si>
  <si>
    <t>wdStyleHeading5</t>
  </si>
  <si>
    <t>Heading 5</t>
  </si>
  <si>
    <t>wdStyleHeading6</t>
  </si>
  <si>
    <t>Heading 6</t>
  </si>
  <si>
    <t>wdStyleHeading7</t>
  </si>
  <si>
    <t>Heading 7</t>
  </si>
  <si>
    <t>wdStyleHeading8</t>
  </si>
  <si>
    <t>Heading 8</t>
  </si>
  <si>
    <t>wdStyleHeading9</t>
  </si>
  <si>
    <t>Heading 9</t>
  </si>
  <si>
    <t>wdStyleIndex1</t>
  </si>
  <si>
    <t>Index 1</t>
  </si>
  <si>
    <t>wdStyleIndex2</t>
  </si>
  <si>
    <t>Index 2</t>
  </si>
  <si>
    <t>wdStyleIndex3</t>
  </si>
  <si>
    <t>Index 3</t>
  </si>
  <si>
    <t>wdStyleIndex4</t>
  </si>
  <si>
    <t>Index 4</t>
  </si>
  <si>
    <t>wdStyleIndex5</t>
  </si>
  <si>
    <t>Index 5</t>
  </si>
  <si>
    <t>wdStyleIndex6</t>
  </si>
  <si>
    <t>Index 6</t>
  </si>
  <si>
    <t>wdStyleIndex7</t>
  </si>
  <si>
    <t>Index 7</t>
  </si>
  <si>
    <t>wdStyleIndex8</t>
  </si>
  <si>
    <t>Index 8</t>
  </si>
  <si>
    <t>wdStyleIndex9</t>
  </si>
  <si>
    <t>Index 9</t>
  </si>
  <si>
    <t>wdStyleTOC1</t>
  </si>
  <si>
    <t>TOC 1</t>
  </si>
  <si>
    <t>wdStyleTOC2</t>
  </si>
  <si>
    <t>TOC 2</t>
  </si>
  <si>
    <t>wdStyleTOC3</t>
  </si>
  <si>
    <t>TOC 3</t>
  </si>
  <si>
    <t>wdStyleTOC4</t>
  </si>
  <si>
    <t>TOC 4</t>
  </si>
  <si>
    <t>wdStyleTOC5</t>
  </si>
  <si>
    <t>TOC 5</t>
  </si>
  <si>
    <t>wdStyleTOC6</t>
  </si>
  <si>
    <t>TOC 6</t>
  </si>
  <si>
    <t>wdStyleTOC7</t>
  </si>
  <si>
    <t>TOC 7</t>
  </si>
  <si>
    <t>wdStyleTOC8</t>
  </si>
  <si>
    <t>TOC 8</t>
  </si>
  <si>
    <t>wdStyleTOC9</t>
  </si>
  <si>
    <t>TOC 9</t>
  </si>
  <si>
    <t>wdStyleNormalIndent</t>
  </si>
  <si>
    <t>Normal Indent</t>
  </si>
  <si>
    <t>wdStyleFootnoteText</t>
  </si>
  <si>
    <t>Footnote Text</t>
  </si>
  <si>
    <t>wdStyleCommentText</t>
  </si>
  <si>
    <t>Comment Text</t>
  </si>
  <si>
    <t>wdStyleHeader</t>
  </si>
  <si>
    <t>Header</t>
  </si>
  <si>
    <t>wdStyleFooter</t>
  </si>
  <si>
    <t>Footer</t>
  </si>
  <si>
    <t>wdStyleIndexHeading</t>
  </si>
  <si>
    <t>Index Heading</t>
  </si>
  <si>
    <t>wdStyleCaption</t>
  </si>
  <si>
    <t>wdStyleTableOfFigures</t>
  </si>
  <si>
    <t>Table of Figures</t>
  </si>
  <si>
    <t>wdStyleEnvelopeAddress</t>
  </si>
  <si>
    <t>Envelope Address</t>
  </si>
  <si>
    <t>wdStyleEnvelopeReturn</t>
  </si>
  <si>
    <t>Envelope Return</t>
  </si>
  <si>
    <t>wdStyleEndnoteText</t>
  </si>
  <si>
    <t>Endnote Text</t>
  </si>
  <si>
    <t>wdStyleTableOfAuthorities</t>
  </si>
  <si>
    <t>Table of Authorities</t>
  </si>
  <si>
    <t>wdStyleMacroText</t>
  </si>
  <si>
    <t>Macro Text</t>
  </si>
  <si>
    <t>wdStyleTOAHeading</t>
  </si>
  <si>
    <t>TOA Heading</t>
  </si>
  <si>
    <t>wdStyleList</t>
  </si>
  <si>
    <t>wdStyleListBullet</t>
  </si>
  <si>
    <t>List Bullet</t>
  </si>
  <si>
    <t>wdStyleListNumber</t>
  </si>
  <si>
    <t>List Number</t>
  </si>
  <si>
    <t>wdStyleList2</t>
  </si>
  <si>
    <t>List 2</t>
  </si>
  <si>
    <t>wdStyleList3</t>
  </si>
  <si>
    <t>List 3</t>
  </si>
  <si>
    <t>wdStyleList4</t>
  </si>
  <si>
    <t>List 4</t>
  </si>
  <si>
    <t>List 5</t>
  </si>
  <si>
    <t>wdStyleListBullet2</t>
  </si>
  <si>
    <t>List Bullet 2</t>
  </si>
  <si>
    <t>wdStyleListBullet3</t>
  </si>
  <si>
    <t>List Bullet 3</t>
  </si>
  <si>
    <t>wdStyleListBullet4</t>
  </si>
  <si>
    <t>List Bullet 4</t>
  </si>
  <si>
    <t>wdStyleListBullet5</t>
  </si>
  <si>
    <t>List Bullet 5</t>
  </si>
  <si>
    <t>wdStyleListNumber2</t>
  </si>
  <si>
    <t>List Number 2</t>
  </si>
  <si>
    <t>wdStyleListNumber3</t>
  </si>
  <si>
    <t>List Number 3</t>
  </si>
  <si>
    <t>wdStyleListNumber4</t>
  </si>
  <si>
    <t>List Number 4</t>
  </si>
  <si>
    <t>wdStyleListNumber5</t>
  </si>
  <si>
    <t>List Number 5</t>
  </si>
  <si>
    <t>wdStyleTitle</t>
  </si>
  <si>
    <t>Title</t>
  </si>
  <si>
    <t>wdStyleClosing</t>
  </si>
  <si>
    <t>Closing</t>
  </si>
  <si>
    <t>wdStyleSignature</t>
  </si>
  <si>
    <t>Signature</t>
  </si>
  <si>
    <t>wdStyleBodyText</t>
  </si>
  <si>
    <t>Body Text</t>
  </si>
  <si>
    <t>wdStyleBodyTextIndent</t>
  </si>
  <si>
    <t>Body Text Indent</t>
  </si>
  <si>
    <t>wdStyleListContinue</t>
  </si>
  <si>
    <t>List Continue</t>
  </si>
  <si>
    <t>wdStyleListContinue2</t>
  </si>
  <si>
    <t>List Continue 2</t>
  </si>
  <si>
    <t>wdStyleListContinue3</t>
  </si>
  <si>
    <t>List Continue 3</t>
  </si>
  <si>
    <t>wdStyleListContinue4</t>
  </si>
  <si>
    <t>List Continue 4</t>
  </si>
  <si>
    <t>wdStyleListContinue5</t>
  </si>
  <si>
    <t>List Continue 5</t>
  </si>
  <si>
    <t>wdStyleMessageHeader</t>
  </si>
  <si>
    <t>Message Header</t>
  </si>
  <si>
    <t>wdStyleSubtitle</t>
  </si>
  <si>
    <t>Subtitle</t>
  </si>
  <si>
    <t>wdStyleSalutation</t>
  </si>
  <si>
    <t>Salutation</t>
  </si>
  <si>
    <t>wdStyleDate</t>
  </si>
  <si>
    <t>Date</t>
  </si>
  <si>
    <t>wdStyleBodyTextFirstIndent</t>
  </si>
  <si>
    <t>Body Text First Indent</t>
  </si>
  <si>
    <t>wdStyleBodyTextFirstIndent2</t>
  </si>
  <si>
    <t>Body Text First Indent 2</t>
  </si>
  <si>
    <t>wdStyleNoteHeading</t>
  </si>
  <si>
    <t>Note Heading</t>
  </si>
  <si>
    <t>wdStyleBodyText2</t>
  </si>
  <si>
    <t>Body Text 2</t>
  </si>
  <si>
    <t>wdStyleBodyText3</t>
  </si>
  <si>
    <t>Body Text 3</t>
  </si>
  <si>
    <t>wdStyleBodyTextIndent2</t>
  </si>
  <si>
    <t>Body Text Indent 2</t>
  </si>
  <si>
    <t>wdStyleBodyTextIndent3</t>
  </si>
  <si>
    <t>Body Text Indent 3</t>
  </si>
  <si>
    <t>wdStyleBlockQuotation</t>
  </si>
  <si>
    <t>Block Text</t>
  </si>
  <si>
    <t>wdStyleNavPane</t>
  </si>
  <si>
    <t>Document Map</t>
  </si>
  <si>
    <t>wdStylePlainText</t>
  </si>
  <si>
    <t>Plain Text</t>
  </si>
  <si>
    <t>E-mail Signature</t>
  </si>
  <si>
    <t>z-Top of Form</t>
  </si>
  <si>
    <t>z-Bottom of Form</t>
  </si>
  <si>
    <t>wdStyleHtmlNormal</t>
  </si>
  <si>
    <t>Normal (Web)</t>
  </si>
  <si>
    <t>wdStyleHtmlAddress</t>
  </si>
  <si>
    <t>HTML Address</t>
  </si>
  <si>
    <t>wdStyleHtmlPre</t>
  </si>
  <si>
    <t>HTML Preformatted</t>
  </si>
  <si>
    <t>Comment Subject</t>
  </si>
  <si>
    <t>Balloon Text</t>
  </si>
  <si>
    <t>wdStyleNormalObject</t>
  </si>
  <si>
    <t>No Spacing</t>
  </si>
  <si>
    <t>Revision</t>
  </si>
  <si>
    <t>wdStyleListParagraph</t>
  </si>
  <si>
    <t>List Paragraph</t>
  </si>
  <si>
    <t>wdStyleQuote</t>
  </si>
  <si>
    <t>Quote</t>
  </si>
  <si>
    <t>wdStyleIntenseQuote</t>
  </si>
  <si>
    <t>Intense Quote</t>
  </si>
  <si>
    <t>wdStyleBibliography</t>
  </si>
  <si>
    <t>Bibliography</t>
  </si>
  <si>
    <t>wdStyleTocHeading</t>
  </si>
  <si>
    <t>TOC Heading</t>
  </si>
  <si>
    <t>wdStyleNormalTable</t>
  </si>
  <si>
    <t>Table Normal</t>
  </si>
  <si>
    <t>Table Simple 1</t>
  </si>
  <si>
    <t>Table Simple 2</t>
  </si>
  <si>
    <t>Table Simple 3</t>
  </si>
  <si>
    <t>Table Classic 1</t>
  </si>
  <si>
    <t>Table Classic 2</t>
  </si>
  <si>
    <t>Table Classic 3</t>
  </si>
  <si>
    <t>Table Classic 4</t>
  </si>
  <si>
    <t>Table Colorful 1</t>
  </si>
  <si>
    <t>Table Colorful 2</t>
  </si>
  <si>
    <t>Table Colorful 3</t>
  </si>
  <si>
    <t>Table Columns 1</t>
  </si>
  <si>
    <t>Table Columns 2</t>
  </si>
  <si>
    <t>Table Columns 3</t>
  </si>
  <si>
    <t>Table Columns 4</t>
  </si>
  <si>
    <t>Table Columns 5</t>
  </si>
  <si>
    <t>Table Grid 1</t>
  </si>
  <si>
    <t>Table Grid 2</t>
  </si>
  <si>
    <t>Table Grid 3</t>
  </si>
  <si>
    <t>Table Grid 4</t>
  </si>
  <si>
    <t>Table Grid 5</t>
  </si>
  <si>
    <t>Table Grid 6</t>
  </si>
  <si>
    <t>Table Grid 7</t>
  </si>
  <si>
    <t>Table Grid 8</t>
  </si>
  <si>
    <t>Table List 1</t>
  </si>
  <si>
    <t>Table List 2</t>
  </si>
  <si>
    <t>Table List 3</t>
  </si>
  <si>
    <t>Table List 4</t>
  </si>
  <si>
    <t>Table List 5</t>
  </si>
  <si>
    <t>Table List 6</t>
  </si>
  <si>
    <t>Table List 7</t>
  </si>
  <si>
    <t>Table List 8</t>
  </si>
  <si>
    <t>Table 3D effects 1</t>
  </si>
  <si>
    <t>Table 3D effects 2</t>
  </si>
  <si>
    <t>Table 3D effects 3</t>
  </si>
  <si>
    <t>Table Contemporary</t>
  </si>
  <si>
    <t>Table Elegant</t>
  </si>
  <si>
    <t>Table Professional</t>
  </si>
  <si>
    <t>Table Subtle 1</t>
  </si>
  <si>
    <t>Table Subtle 2</t>
  </si>
  <si>
    <t>Table Web 1</t>
  </si>
  <si>
    <t>Table Web 2</t>
  </si>
  <si>
    <t>Table Web 3</t>
  </si>
  <si>
    <t>Table Grid</t>
  </si>
  <si>
    <t>Table Theme</t>
  </si>
  <si>
    <t>wdStyleTableLightShading</t>
  </si>
  <si>
    <t>Light Shading</t>
  </si>
  <si>
    <t>wdStyleTableLightList</t>
  </si>
  <si>
    <t>Light List</t>
  </si>
  <si>
    <t>wdStyleTableLightGrid</t>
  </si>
  <si>
    <t>Light Grid</t>
  </si>
  <si>
    <t>wdStyleTableMediumShading1</t>
  </si>
  <si>
    <t>Medium Shading 1</t>
  </si>
  <si>
    <t>wdStyleTableMediumShading2</t>
  </si>
  <si>
    <t>Medium Shading 2</t>
  </si>
  <si>
    <t>wdStyleTableMediumList1</t>
  </si>
  <si>
    <t>Medium List 1</t>
  </si>
  <si>
    <t>wdStyleTableMediumList2</t>
  </si>
  <si>
    <t>Medium List 2</t>
  </si>
  <si>
    <t>wdStyleTableMediumGrid1</t>
  </si>
  <si>
    <t>Medium Grid 1</t>
  </si>
  <si>
    <t>wdStyleTableMediumGrid2</t>
  </si>
  <si>
    <t>Medium Grid 2</t>
  </si>
  <si>
    <t>wdStyleTableMediumGrid3</t>
  </si>
  <si>
    <t>Medium Grid 3</t>
  </si>
  <si>
    <t>wdStyleTableDarkList</t>
  </si>
  <si>
    <t>Dark List</t>
  </si>
  <si>
    <t>wdStyleTableColorfulShading</t>
  </si>
  <si>
    <t>Colorful Shading</t>
  </si>
  <si>
    <t>wdStyleTableColorfulList</t>
  </si>
  <si>
    <t>Colorful List</t>
  </si>
  <si>
    <t>wdStyleTableColorfulGrid</t>
  </si>
  <si>
    <t>Colorful Grid</t>
  </si>
  <si>
    <t>wdStyleTableLightShadingAccent1</t>
  </si>
  <si>
    <t>Light Shading - Accent 1</t>
  </si>
  <si>
    <t>wdStyleTableLightListAccent1</t>
  </si>
  <si>
    <t>Light List - Accent 1</t>
  </si>
  <si>
    <t>wdStyleTableLightGridAccent1</t>
  </si>
  <si>
    <t>Light Grid - Accent 1</t>
  </si>
  <si>
    <t>wdStyleTableMediumShading1Accent1</t>
  </si>
  <si>
    <t>Medium Shading 1 - Accent 1</t>
  </si>
  <si>
    <t>wdStyleTableMediumShading2Accent1</t>
  </si>
  <si>
    <t>Medium Shading 2 - Accent 1</t>
  </si>
  <si>
    <t>wdStyleTableMediumList1Accent1</t>
  </si>
  <si>
    <t>Medium List 1 - Accent 1</t>
  </si>
  <si>
    <t>Medium List 2 - Accent 1</t>
  </si>
  <si>
    <t>Medium Grid 1 - Accent 1</t>
  </si>
  <si>
    <t>Medium Grid 2 - Accent 1</t>
  </si>
  <si>
    <t>Medium Grid 3 - Accent 1</t>
  </si>
  <si>
    <t>Dark List - Accent 1</t>
  </si>
  <si>
    <t>Colorful Shading - Accent 1</t>
  </si>
  <si>
    <t>Colorful List - Accent 1</t>
  </si>
  <si>
    <t>Colorful Grid - Accent 1</t>
  </si>
  <si>
    <t>Light Shading - Accent 2</t>
  </si>
  <si>
    <t>Light List - Accent 2</t>
  </si>
  <si>
    <t>Light Grid - Accent 2</t>
  </si>
  <si>
    <t>Medium Shading 1 - Accent 2</t>
  </si>
  <si>
    <t>Medium Shading 2 - Accent 2</t>
  </si>
  <si>
    <t>Medium List 1 - Accent 2</t>
  </si>
  <si>
    <t>Medium List 2 - Accent 2</t>
  </si>
  <si>
    <t>Medium Grid 1 - Accent 2</t>
  </si>
  <si>
    <t>Medium Grid 2 - Accent 2</t>
  </si>
  <si>
    <t>Medium Grid 3 - Accent 2</t>
  </si>
  <si>
    <t>Dark List - Accent 2</t>
  </si>
  <si>
    <t>Colorful Shading - Accent 2</t>
  </si>
  <si>
    <t>Colorful List - Accent 2</t>
  </si>
  <si>
    <t>Colorful Grid - Accent 2</t>
  </si>
  <si>
    <t>Light Shading - Accent 3</t>
  </si>
  <si>
    <t>Light List - Accent 3</t>
  </si>
  <si>
    <t>Light Grid - Accent 3</t>
  </si>
  <si>
    <t>Medium Shading 1 - Accent 3</t>
  </si>
  <si>
    <t>Medium Shading 2 - Accent 3</t>
  </si>
  <si>
    <t>Medium List 1 - Accent 3</t>
  </si>
  <si>
    <t>Medium List 2 - Accent 3</t>
  </si>
  <si>
    <t>Medium Grid 1 - Accent 3</t>
  </si>
  <si>
    <t>Medium Grid 2 - Accent 3</t>
  </si>
  <si>
    <t>Medium Grid 3 - Accent 3</t>
  </si>
  <si>
    <t>Dark List - Accent 3</t>
  </si>
  <si>
    <t>Colorful Shading - Accent 3</t>
  </si>
  <si>
    <t>Colorful List - Accent 3</t>
  </si>
  <si>
    <t>Colorful Grid - Accent 3</t>
  </si>
  <si>
    <t>Light Shading - Accent 4</t>
  </si>
  <si>
    <t>Light List - Accent 4</t>
  </si>
  <si>
    <t>Light Grid - Accent 4</t>
  </si>
  <si>
    <t>Medium Shading 1 - Accent 4</t>
  </si>
  <si>
    <t>Medium Shading 2 - Accent 4</t>
  </si>
  <si>
    <t>Medium List 1 - Accent 4</t>
  </si>
  <si>
    <t>Medium List 2 - Accent 4</t>
  </si>
  <si>
    <t>Medium Grid 1 - Accent 4</t>
  </si>
  <si>
    <t>Medium Grid 2 - Accent 4</t>
  </si>
  <si>
    <t>Medium Grid 3 - Accent 4</t>
  </si>
  <si>
    <t>Dark List - Accent 4</t>
  </si>
  <si>
    <t>Colorful Shading - Accent 4</t>
  </si>
  <si>
    <t>Colorful List - Accent 4</t>
  </si>
  <si>
    <t>Colorful Grid - Accent 4</t>
  </si>
  <si>
    <t>Light Shading - Accent 5</t>
  </si>
  <si>
    <t>Light List - Accent 5</t>
  </si>
  <si>
    <t>Light Grid - Accent 5</t>
  </si>
  <si>
    <t>Medium Shading 1 - Accent 5</t>
  </si>
  <si>
    <t>Medium Shading 2 - Accent 5</t>
  </si>
  <si>
    <t>Medium List 1 - Accent 5</t>
  </si>
  <si>
    <t>Medium List 2 - Accent 5</t>
  </si>
  <si>
    <t>Medium Grid 1 - Accent 5</t>
  </si>
  <si>
    <t>Medium Grid 2 - Accent 5</t>
  </si>
  <si>
    <t>Medium Grid 3 - Accent 5</t>
  </si>
  <si>
    <t>Dark List - Accent 5</t>
  </si>
  <si>
    <t>Colorful Shading - Accent 5</t>
  </si>
  <si>
    <t>Colorful List - Accent 5</t>
  </si>
  <si>
    <t>Colorful Grid - Accent 5</t>
  </si>
  <si>
    <t>Light Shading - Accent 6</t>
  </si>
  <si>
    <t>Light List - Accent 6</t>
  </si>
  <si>
    <t>Light Grid - Accent 6</t>
  </si>
  <si>
    <t>Medium Shading 1 - Accent 6</t>
  </si>
  <si>
    <t>Medium Shading 2 - Accent 6</t>
  </si>
  <si>
    <t>Medium List 1 - Accent 6</t>
  </si>
  <si>
    <t>Medium List 2 - Accent 6</t>
  </si>
  <si>
    <t>Medium Grid 1 - Accent 6</t>
  </si>
  <si>
    <t>Medium Grid 2 - Accent 6</t>
  </si>
  <si>
    <t>Medium Grid 3 - Accent 6</t>
  </si>
  <si>
    <t>Dark List - Accent 6</t>
  </si>
  <si>
    <t>Colorful Shading - Accent 6</t>
  </si>
  <si>
    <t>Colorful List - Accent 6</t>
  </si>
  <si>
    <t>Colorful Grid - Accent 6</t>
  </si>
  <si>
    <t>Plain Table 1</t>
  </si>
  <si>
    <t>Plain Table 2</t>
  </si>
  <si>
    <t>Plain Table 3</t>
  </si>
  <si>
    <t>Plain Table 4</t>
  </si>
  <si>
    <t>Plain Table 5</t>
  </si>
  <si>
    <t>Table Grid Light</t>
  </si>
  <si>
    <t>Grid Table 1 Light</t>
  </si>
  <si>
    <t>Grid Table 2</t>
  </si>
  <si>
    <t>Grid Table 3</t>
  </si>
  <si>
    <t>Grid Table 4</t>
  </si>
  <si>
    <t>Grid Table 5 Dark</t>
  </si>
  <si>
    <t>Grid Table 6 Colorful</t>
  </si>
  <si>
    <t>Grid Table 7 Colorful</t>
  </si>
  <si>
    <t>Grid Table 1 Light - Accent 1</t>
  </si>
  <si>
    <t>Grid Table 2 - Accent 1</t>
  </si>
  <si>
    <t>Grid Table 3 - Accent 1</t>
  </si>
  <si>
    <t>Grid Table 4 - Accent 1</t>
  </si>
  <si>
    <t>Grid Table 5 Dark - Accent 1</t>
  </si>
  <si>
    <t>Grid Table 6 Colorful - Accent 1</t>
  </si>
  <si>
    <t>Grid Table 7 Colorful - Accent 1</t>
  </si>
  <si>
    <t>Grid Table 1 Light - Accent 2</t>
  </si>
  <si>
    <t>Grid Table 2 - Accent 2</t>
  </si>
  <si>
    <t>Grid Table 3 - Accent 2</t>
  </si>
  <si>
    <t>Grid Table 4 - Accent 2</t>
  </si>
  <si>
    <t>Grid Table 5 Dark - Accent 2</t>
  </si>
  <si>
    <t>Grid Table 6 Colorful - Accent 2</t>
  </si>
  <si>
    <t>Grid Table 7 Colorful - Accent 2</t>
  </si>
  <si>
    <t>Grid Table 1 Light - Accent 3</t>
  </si>
  <si>
    <t>Grid Table 2 - Accent 3</t>
  </si>
  <si>
    <t>Grid Table 3 - Accent 3</t>
  </si>
  <si>
    <t>Grid Table 4 - Accent 3</t>
  </si>
  <si>
    <t>Grid Table 5 Dark - Accent 3</t>
  </si>
  <si>
    <t>Grid Table 6 Colorful - Accent 3</t>
  </si>
  <si>
    <t>Grid Table 7 Colorful - Accent 3</t>
  </si>
  <si>
    <t>Grid Table 1 Light - Accent 4</t>
  </si>
  <si>
    <t>Grid Table 2 - Accent 4</t>
  </si>
  <si>
    <t>Grid Table 3 - Accent 4</t>
  </si>
  <si>
    <t>Grid Table 4 - Accent 4</t>
  </si>
  <si>
    <t>Grid Table 5 Dark - Accent 4</t>
  </si>
  <si>
    <t>Grid Table 6 Colorful - Accent 4</t>
  </si>
  <si>
    <t>Grid Table 7 Colorful - Accent 4</t>
  </si>
  <si>
    <t>Grid Table 1 Light - Accent 5</t>
  </si>
  <si>
    <t>Grid Table 2 - Accent 5</t>
  </si>
  <si>
    <t>Grid Table 3 - Accent 5</t>
  </si>
  <si>
    <t>Grid Table 4 - Accent 5</t>
  </si>
  <si>
    <t>Grid Table 5 Dark - Accent 5</t>
  </si>
  <si>
    <t>Grid Table 6 Colorful - Accent 5</t>
  </si>
  <si>
    <t>Grid Table 7 Colorful - Accent 5</t>
  </si>
  <si>
    <t>Grid Table 1 Light - Accent 6</t>
  </si>
  <si>
    <t>Grid Table 2 - Accent 6</t>
  </si>
  <si>
    <t>Grid Table 3 - Accent 6</t>
  </si>
  <si>
    <t>Grid Table 4 - Accent 6</t>
  </si>
  <si>
    <t>Grid Table 5 Dark - Accent 6</t>
  </si>
  <si>
    <t>Grid Table 6 Colorful - Accent 6</t>
  </si>
  <si>
    <t>Grid Table 7 Colorful - Accent 6</t>
  </si>
  <si>
    <t>List Table 1 Light</t>
  </si>
  <si>
    <t>List Table 2</t>
  </si>
  <si>
    <t>List Table 3</t>
  </si>
  <si>
    <t>List Table 4</t>
  </si>
  <si>
    <t>List Table 5 Dark</t>
  </si>
  <si>
    <t>List Table 6 Colorful</t>
  </si>
  <si>
    <t>List Table 7 Colorful</t>
  </si>
  <si>
    <t>List Table 1 Light - Accent 1</t>
  </si>
  <si>
    <t>List Table 2 - Accent 1</t>
  </si>
  <si>
    <t>List Table 3 - Accent 1</t>
  </si>
  <si>
    <t>List Table 4 - Accent 1</t>
  </si>
  <si>
    <t>List Table 5 Dark - Accent 1</t>
  </si>
  <si>
    <t>List Table 6 Colorful - Accent 1</t>
  </si>
  <si>
    <t>List Table 7 Colorful - Accent 1</t>
  </si>
  <si>
    <t>List Table 1 Light - Accent 2</t>
  </si>
  <si>
    <t>List Table 2 - Accent 2</t>
  </si>
  <si>
    <t>List Table 3 - Accent 2</t>
  </si>
  <si>
    <t>List Table 4 - Accent 2</t>
  </si>
  <si>
    <t>List Table 5 Dark - Accent 2</t>
  </si>
  <si>
    <t>List Table 6 Colorful - Accent 2</t>
  </si>
  <si>
    <t>List Table 7 Colorful - Accent 2</t>
  </si>
  <si>
    <t>List Table 1 Light - Accent 3</t>
  </si>
  <si>
    <t>List Table 2 - Accent 3</t>
  </si>
  <si>
    <t>List Table 3 - Accent 3</t>
  </si>
  <si>
    <t>List Table 4 - Accent 3</t>
  </si>
  <si>
    <t>List Table 5 Dark - Accent 3</t>
  </si>
  <si>
    <t>List Table 6 Colorful - Accent 3</t>
  </si>
  <si>
    <t>List Table 7 Colorful - Accent 3</t>
  </si>
  <si>
    <t>List Table 1 Light - Accent 4</t>
  </si>
  <si>
    <t>List Table 2 - Accent 4</t>
  </si>
  <si>
    <t>List Table 3 - Accent 4</t>
  </si>
  <si>
    <t>List Table 4 - Accent 4</t>
  </si>
  <si>
    <t>List Table 5 Dark - Accent 4</t>
  </si>
  <si>
    <t>List Table 6 Colorful - Accent 4</t>
  </si>
  <si>
    <t>List Table 7 Colorful - Accent 4</t>
  </si>
  <si>
    <t>List Table 1 Light - Accent 5</t>
  </si>
  <si>
    <t>List Table 2 - Accent 5</t>
  </si>
  <si>
    <t>List Table 3 - Accent 5</t>
  </si>
  <si>
    <t>List Table 4 - Accent 5</t>
  </si>
  <si>
    <t>List Table 5 Dark - Accent 5</t>
  </si>
  <si>
    <t>List Table 6 Colorful - Accent 5</t>
  </si>
  <si>
    <t>List Table 7 Colorful - Accent 5</t>
  </si>
  <si>
    <t>List Table 1 Light - Accent 6</t>
  </si>
  <si>
    <t>List Table 2 - Accent 6</t>
  </si>
  <si>
    <t>List Table 3 - Accent 6</t>
  </si>
  <si>
    <t>List Table 4 - Accent 6</t>
  </si>
  <si>
    <t>List Table 5 Dark - Accent 6</t>
  </si>
  <si>
    <t>List Table 6 Colorful - Accent 6</t>
  </si>
  <si>
    <t>List Table 7 Colorful - Accent 6</t>
  </si>
  <si>
    <t>&lt;h1&gt;</t>
  </si>
  <si>
    <t>&lt;h2&gt;</t>
  </si>
  <si>
    <t>&lt;h3&gt;</t>
  </si>
  <si>
    <t>&lt;h4&gt;</t>
  </si>
  <si>
    <t>&lt;h5&gt;</t>
  </si>
  <si>
    <t>&lt;h6&gt;</t>
  </si>
  <si>
    <t>Column12</t>
  </si>
  <si>
    <t>accordion--base</t>
  </si>
  <si>
    <t>scss/mixins/body_molecules/content/_accordion.scss</t>
  </si>
  <si>
    <t>accordion--body</t>
  </si>
  <si>
    <t>accordion--button</t>
  </si>
  <si>
    <t>accordion--flush</t>
  </si>
  <si>
    <t>accordion--header</t>
  </si>
  <si>
    <t>accordion--item</t>
  </si>
  <si>
    <t>paragraph_address</t>
  </si>
  <si>
    <t>scss/mixins/soul_type/paragraph/_address.scss</t>
  </si>
  <si>
    <t>alert</t>
  </si>
  <si>
    <t>scss/mixins/body_atoms/display/_alert.scss</t>
  </si>
  <si>
    <t>alert--base</t>
  </si>
  <si>
    <t>alert--error</t>
  </si>
  <si>
    <t>alert--info</t>
  </si>
  <si>
    <t>alert--success</t>
  </si>
  <si>
    <t>alert--variant</t>
  </si>
  <si>
    <t>alert--warning</t>
  </si>
  <si>
    <t>align_content</t>
  </si>
  <si>
    <t>scss/mixins/head_layout/position/_align_content.scss</t>
  </si>
  <si>
    <t>align_content--around</t>
  </si>
  <si>
    <t>align_content--between</t>
  </si>
  <si>
    <t>align_content--center</t>
  </si>
  <si>
    <t>align_content--end</t>
  </si>
  <si>
    <t>align_content--evenly</t>
  </si>
  <si>
    <t>align_content--start</t>
  </si>
  <si>
    <t>align_content--stretch</t>
  </si>
  <si>
    <t>align--baseline</t>
  </si>
  <si>
    <t>scss/mixins/head_layout/position/_align_items.scss</t>
  </si>
  <si>
    <t>align--center</t>
  </si>
  <si>
    <t>align--end</t>
  </si>
  <si>
    <t>align--start</t>
  </si>
  <si>
    <t>align--stretch</t>
  </si>
  <si>
    <t>align_self--auto</t>
  </si>
  <si>
    <t>scss/mixins/head_layout/position/_align_self.scss</t>
  </si>
  <si>
    <t>align_self--baseline</t>
  </si>
  <si>
    <t>align_self--center</t>
  </si>
  <si>
    <t>align_self--end</t>
  </si>
  <si>
    <t>align_self--flex_end</t>
  </si>
  <si>
    <t>align_self--flex_start</t>
  </si>
  <si>
    <t>align_self--normal</t>
  </si>
  <si>
    <t>align_self--self_end</t>
  </si>
  <si>
    <t>align_self--self_start</t>
  </si>
  <si>
    <t>align_self--start</t>
  </si>
  <si>
    <t>align_self--stretch</t>
  </si>
  <si>
    <t>self--auto</t>
  </si>
  <si>
    <t>self--baseline</t>
  </si>
  <si>
    <t>self--center</t>
  </si>
  <si>
    <t>self--end</t>
  </si>
  <si>
    <t>self--start</t>
  </si>
  <si>
    <t>self--stretch</t>
  </si>
  <si>
    <t>badge</t>
  </si>
  <si>
    <t>scss/mixins/body_atoms/status/_badge.scss</t>
  </si>
  <si>
    <t>badge--accent</t>
  </si>
  <si>
    <t>badge--accent-secondary</t>
  </si>
  <si>
    <t>badge--base</t>
  </si>
  <si>
    <t>badge--button-positioned</t>
  </si>
  <si>
    <t>badge--dot</t>
  </si>
  <si>
    <t>badge--error</t>
  </si>
  <si>
    <t>badge--info</t>
  </si>
  <si>
    <t>badge--pill</t>
  </si>
  <si>
    <t>badge--positioned</t>
  </si>
  <si>
    <t>badge--positioned-container</t>
  </si>
  <si>
    <t>badge--positioned-start</t>
  </si>
  <si>
    <t>badge--rounded</t>
  </si>
  <si>
    <t>badge--size</t>
  </si>
  <si>
    <t>badge--size-lg</t>
  </si>
  <si>
    <t>badge--size-md</t>
  </si>
  <si>
    <t>badge--size-sm</t>
  </si>
  <si>
    <t>badge--size-xl</t>
  </si>
  <si>
    <t>badge--size-xs</t>
  </si>
  <si>
    <t>badge--squared</t>
  </si>
  <si>
    <t>badge--success</t>
  </si>
  <si>
    <t>badge--warning</t>
  </si>
  <si>
    <t>banner</t>
  </si>
  <si>
    <t>scss/dev/_banner.scss</t>
  </si>
  <si>
    <t>display_block</t>
  </si>
  <si>
    <t>scss/mixins/head_layout/display/_base.scss</t>
  </si>
  <si>
    <t>display_contents</t>
  </si>
  <si>
    <t>display_flex</t>
  </si>
  <si>
    <t>display_grid</t>
  </si>
  <si>
    <t>display_inline</t>
  </si>
  <si>
    <t>display_inline-block</t>
  </si>
  <si>
    <t>display_inline-flex</t>
  </si>
  <si>
    <t>display_inline-grid</t>
  </si>
  <si>
    <t>display_none</t>
  </si>
  <si>
    <t>display_table</t>
  </si>
  <si>
    <t>display_table-cell</t>
  </si>
  <si>
    <t>flex</t>
  </si>
  <si>
    <t>scss/mixins/head_layout/flex/_base.scss</t>
  </si>
  <si>
    <t>flex--inline</t>
  </si>
  <si>
    <t>grid--base</t>
  </si>
  <si>
    <t>scss/mixins/head_layout/grid/_base.scss</t>
  </si>
  <si>
    <t>grid--base--inline</t>
  </si>
  <si>
    <t>character--default</t>
  </si>
  <si>
    <t>scss/mixins/soul_type/character/_base_default.scss</t>
  </si>
  <si>
    <t>character--normal</t>
  </si>
  <si>
    <t>scss/mixins/soul_type/character/_base_normal.scss</t>
  </si>
  <si>
    <t>border_color</t>
  </si>
  <si>
    <t>scss/mixins/soul_line/_border_color.scss</t>
  </si>
  <si>
    <t>border_color_alert</t>
  </si>
  <si>
    <t>border_color_primary</t>
  </si>
  <si>
    <t>border_color_secondary</t>
  </si>
  <si>
    <t>border_gradient</t>
  </si>
  <si>
    <t>gradient-border</t>
  </si>
  <si>
    <t>border_animated</t>
  </si>
  <si>
    <t>scss/mixins/soul_line/_border_effects.scss</t>
  </si>
  <si>
    <t>border_dotted-animated</t>
  </si>
  <si>
    <t>border_hover_effect</t>
  </si>
  <si>
    <t>vignette</t>
  </si>
  <si>
    <t>border-responsive</t>
  </si>
  <si>
    <t>scss/mixins/soul_line/_border_responsive.scss</t>
  </si>
  <si>
    <t>border_responsive</t>
  </si>
  <si>
    <t>border_responsive_thickness</t>
  </si>
  <si>
    <t>border--bottom</t>
  </si>
  <si>
    <t>scss/mixins/soul_line/_border_side.scss</t>
  </si>
  <si>
    <t>border--horizontal</t>
  </si>
  <si>
    <t>border--left</t>
  </si>
  <si>
    <t>border--right</t>
  </si>
  <si>
    <t>border--top</t>
  </si>
  <si>
    <t>border--vertical</t>
  </si>
  <si>
    <t>border_all</t>
  </si>
  <si>
    <t>border_side</t>
  </si>
  <si>
    <t>border--dashed</t>
  </si>
  <si>
    <t>scss/mixins/soul_line/_border_style.scss</t>
  </si>
  <si>
    <t>border--dotted</t>
  </si>
  <si>
    <t>border--double</t>
  </si>
  <si>
    <t>border--groove</t>
  </si>
  <si>
    <t>border--hidden</t>
  </si>
  <si>
    <t>border--inset</t>
  </si>
  <si>
    <t>border--none</t>
  </si>
  <si>
    <t>border--outset</t>
  </si>
  <si>
    <t>border--ridge</t>
  </si>
  <si>
    <t>border--solid</t>
  </si>
  <si>
    <t>border--transparent</t>
  </si>
  <si>
    <t>border_style</t>
  </si>
  <si>
    <t>border_style_custom</t>
  </si>
  <si>
    <t>border_transparent</t>
  </si>
  <si>
    <t>border_medium</t>
  </si>
  <si>
    <t>scss/mixins/soul_line/_border_width.scss</t>
  </si>
  <si>
    <t>border_thick</t>
  </si>
  <si>
    <t>border_thin</t>
  </si>
  <si>
    <t>border_width_01</t>
  </si>
  <si>
    <t>border_width_02</t>
  </si>
  <si>
    <t>border_width_03</t>
  </si>
  <si>
    <t>border_width_04</t>
  </si>
  <si>
    <t>border_width_05</t>
  </si>
  <si>
    <t>border_width_06</t>
  </si>
  <si>
    <t>border_width_07</t>
  </si>
  <si>
    <t>border_width_08</t>
  </si>
  <si>
    <t>border_width_09</t>
  </si>
  <si>
    <t>border_width_10</t>
  </si>
  <si>
    <t>border_width_multiplier</t>
  </si>
  <si>
    <t>border_width_side</t>
  </si>
  <si>
    <t>no_border--bottom</t>
  </si>
  <si>
    <t>no_border--left</t>
  </si>
  <si>
    <t>no_border--right</t>
  </si>
  <si>
    <t>no_border--top</t>
  </si>
  <si>
    <t>box--size</t>
  </si>
  <si>
    <t>scss/mixins/body_atoms/layout/_box.scss</t>
  </si>
  <si>
    <t>box--size_rect</t>
  </si>
  <si>
    <t>box--surface</t>
  </si>
  <si>
    <t>scss/mixins/body_atoms/layout/_box_surface.scss</t>
  </si>
  <si>
    <t>box--surface_1</t>
  </si>
  <si>
    <t>box--surface_2</t>
  </si>
  <si>
    <t>box--surface_3</t>
  </si>
  <si>
    <t>breadcrumb--base</t>
  </si>
  <si>
    <t>scss/mixins/body_molecules/content/_breadcrumb.scss</t>
  </si>
  <si>
    <t>breadcrumb--item</t>
  </si>
  <si>
    <t>breadcrumb--list</t>
  </si>
  <si>
    <t>scss/mixins/body_atoms/buttons/_button.scss</t>
  </si>
  <si>
    <t>button--accent</t>
  </si>
  <si>
    <t>button--base</t>
  </si>
  <si>
    <t>button--block</t>
  </si>
  <si>
    <t>button--clear</t>
  </si>
  <si>
    <t>button--danger</t>
  </si>
  <si>
    <t>button--disabled</t>
  </si>
  <si>
    <t>button--focus-visible</t>
  </si>
  <si>
    <t>button--ghost</t>
  </si>
  <si>
    <t>button--icon</t>
  </si>
  <si>
    <t>button--info</t>
  </si>
  <si>
    <t>button--link</t>
  </si>
  <si>
    <t>button--loading</t>
  </si>
  <si>
    <t>button--outline</t>
  </si>
  <si>
    <t>button--pill</t>
  </si>
  <si>
    <t>button--primary</t>
  </si>
  <si>
    <t>button--reset</t>
  </si>
  <si>
    <t>button--rounded</t>
  </si>
  <si>
    <t>button--secondary</t>
  </si>
  <si>
    <t>button--size</t>
  </si>
  <si>
    <t>button--size-lg</t>
  </si>
  <si>
    <t>button--size-md</t>
  </si>
  <si>
    <t>button--size-sm</t>
  </si>
  <si>
    <t>button--size-xl</t>
  </si>
  <si>
    <t>button--size-xs</t>
  </si>
  <si>
    <t>button--solid</t>
  </si>
  <si>
    <t>button--spin-keyframes</t>
  </si>
  <si>
    <t>button--square</t>
  </si>
  <si>
    <t>button--success</t>
  </si>
  <si>
    <t>button--warning</t>
  </si>
  <si>
    <t>flipper--down</t>
  </si>
  <si>
    <t>scss/mixins/body_atoms/buttons/_button_flipper.scss</t>
  </si>
  <si>
    <t>flipper--left</t>
  </si>
  <si>
    <t>flipper--right</t>
  </si>
  <si>
    <t>flipper--up</t>
  </si>
  <si>
    <t>flipper_button--base</t>
  </si>
  <si>
    <t>flipper_button--base--horizontal</t>
  </si>
  <si>
    <t>flipper_button--base--vertical</t>
  </si>
  <si>
    <t>button-group--vertical</t>
  </si>
  <si>
    <t>scss/mixins/body_molecules/navigation/_button_group.scss</t>
  </si>
  <si>
    <t>button_group</t>
  </si>
  <si>
    <t>button_group--vertical</t>
  </si>
  <si>
    <t>custom-select</t>
  </si>
  <si>
    <t>scss/mixins/body_atoms/buttons/_button_switch.scss</t>
  </si>
  <si>
    <t>custom-select-select</t>
  </si>
  <si>
    <t>same-as-selected</t>
  </si>
  <si>
    <t>select-hide</t>
  </si>
  <si>
    <t>select-items</t>
  </si>
  <si>
    <t>select-items-div-and-selected</t>
  </si>
  <si>
    <t>select-selected</t>
  </si>
  <si>
    <t>select-selected-after</t>
  </si>
  <si>
    <t>select-selected-arrow-active-after</t>
  </si>
  <si>
    <t>scss/mixins/body_organisms/_canvas.scss</t>
  </si>
  <si>
    <t>canvas--child</t>
  </si>
  <si>
    <t>canvas_color</t>
  </si>
  <si>
    <t>canvas_gradient</t>
  </si>
  <si>
    <t>particles-js</t>
  </si>
  <si>
    <t>scss/mixins/body_atoms/display/_caption.scss</t>
  </si>
  <si>
    <t>card--base</t>
  </si>
  <si>
    <t>scss/mixins/body_molecules/cards/_card.scss</t>
  </si>
  <si>
    <t>card--body</t>
  </si>
  <si>
    <t>card--elevated</t>
  </si>
  <si>
    <t>card--flat</t>
  </si>
  <si>
    <t>card--footer</t>
  </si>
  <si>
    <t>card--header</t>
  </si>
  <si>
    <t>card--horizontal</t>
  </si>
  <si>
    <t>card--hover</t>
  </si>
  <si>
    <t>card--interactive</t>
  </si>
  <si>
    <t>card--outlined</t>
  </si>
  <si>
    <t>card--size-lg</t>
  </si>
  <si>
    <t>card--size-md</t>
  </si>
  <si>
    <t>card--size-sm</t>
  </si>
  <si>
    <t>card-grid</t>
  </si>
  <si>
    <t>card-grid-columns</t>
  </si>
  <si>
    <t>card__actions</t>
  </si>
  <si>
    <t>card__image</t>
  </si>
  <si>
    <t>card__image--top</t>
  </si>
  <si>
    <t>card__subtitle</t>
  </si>
  <si>
    <t>card__text</t>
  </si>
  <si>
    <t>card__title</t>
  </si>
  <si>
    <t>card--danger</t>
  </si>
  <si>
    <t>scss/mixins/body_molecules/cards/_card_extended.scss</t>
  </si>
  <si>
    <t>card--info</t>
  </si>
  <si>
    <t>card--outline-danger</t>
  </si>
  <si>
    <t>card--outline-info</t>
  </si>
  <si>
    <t>card--outline-primary</t>
  </si>
  <si>
    <t>card--outline-success</t>
  </si>
  <si>
    <t>card--outline-warning</t>
  </si>
  <si>
    <t>card--primary</t>
  </si>
  <si>
    <t>card--success</t>
  </si>
  <si>
    <t>card--warning</t>
  </si>
  <si>
    <t>card__img--bottom</t>
  </si>
  <si>
    <t>card__img--top</t>
  </si>
  <si>
    <t>card__img_overlay</t>
  </si>
  <si>
    <t>card_columns</t>
  </si>
  <si>
    <t>card_deck</t>
  </si>
  <si>
    <t>card_extended--horizontal</t>
  </si>
  <si>
    <t>card_extended__footer</t>
  </si>
  <si>
    <t>card_extended__header</t>
  </si>
  <si>
    <t>card_group</t>
  </si>
  <si>
    <t>carousel--base</t>
  </si>
  <si>
    <t>scss/mixins/body_molecules/media/_carousel.scss</t>
  </si>
  <si>
    <t>carousel--slider</t>
  </si>
  <si>
    <t>carousel-fixed-item--base</t>
  </si>
  <si>
    <t>carousel-fixed-item--with-indicators</t>
  </si>
  <si>
    <t>carousel-indicators--base</t>
  </si>
  <si>
    <t>carousel-item--base</t>
  </si>
  <si>
    <t>carousel-item--h2</t>
  </si>
  <si>
    <t>carousel-item--img</t>
  </si>
  <si>
    <t>carousel-item--p</t>
  </si>
  <si>
    <t>carousel-item--slider</t>
  </si>
  <si>
    <t>indicator-item--active</t>
  </si>
  <si>
    <t>indicator-item--base</t>
  </si>
  <si>
    <t>materialboxed--disabled</t>
  </si>
  <si>
    <t>flex--basis</t>
  </si>
  <si>
    <t>scss/mixins/head_layout/flex/_child.scss</t>
  </si>
  <si>
    <t>flex--fill</t>
  </si>
  <si>
    <t>flex--grow</t>
  </si>
  <si>
    <t>flex--keep</t>
  </si>
  <si>
    <t>flex--order</t>
  </si>
  <si>
    <t>flex--shrink</t>
  </si>
  <si>
    <t>flex--size</t>
  </si>
  <si>
    <t>chip--base</t>
  </si>
  <si>
    <t>scss/mixins/body_molecules/content/_chip.scss</t>
  </si>
  <si>
    <t>chips--base</t>
  </si>
  <si>
    <t>chips--empty-label</t>
  </si>
  <si>
    <t>chips--with-prefix</t>
  </si>
  <si>
    <t>paragraph_cite</t>
  </si>
  <si>
    <t>scss/mixins/soul_type/paragraph/_cite.scss</t>
  </si>
  <si>
    <t>clearfix</t>
  </si>
  <si>
    <t>scss/mixins/head_layout/position/_clearfix.scss</t>
  </si>
  <si>
    <t>collapse--base</t>
  </si>
  <si>
    <t>scss/mixins/body_molecules/content/_collapse.scss</t>
  </si>
  <si>
    <t>collapse--card</t>
  </si>
  <si>
    <t>collapse--collapsing</t>
  </si>
  <si>
    <t>collapse--fade</t>
  </si>
  <si>
    <t>collapse--horizontal</t>
  </si>
  <si>
    <t>collapse--slide</t>
  </si>
  <si>
    <t>navbar--collapse</t>
  </si>
  <si>
    <t>navbar--toggler</t>
  </si>
  <si>
    <t>navbar--toggler-icon</t>
  </si>
  <si>
    <t>cookieconsent--base</t>
  </si>
  <si>
    <t>scss/mixins/body_molecules/content/_cookie.scss</t>
  </si>
  <si>
    <t>content_cover_arrow</t>
  </si>
  <si>
    <t>scss/mixins/body_molecules/content/_cover.scss</t>
  </si>
  <si>
    <t>content_cover_base</t>
  </si>
  <si>
    <t>content_cover_full</t>
  </si>
  <si>
    <t>content_cover_image</t>
  </si>
  <si>
    <t>content_cover_semi</t>
  </si>
  <si>
    <t>content_cover_title</t>
  </si>
  <si>
    <t>click</t>
  </si>
  <si>
    <t>scss/mixins/body_atoms/layout/_cursor.scss</t>
  </si>
  <si>
    <t>cursor</t>
  </si>
  <si>
    <t>cursor--all-scroll</t>
  </si>
  <si>
    <t>cursor--auto</t>
  </si>
  <si>
    <t>cursor--click</t>
  </si>
  <si>
    <t>cursor--crosshair</t>
  </si>
  <si>
    <t>cursor--default</t>
  </si>
  <si>
    <t>cursor--grab</t>
  </si>
  <si>
    <t>cursor--grabbing</t>
  </si>
  <si>
    <t>cursor--help</t>
  </si>
  <si>
    <t>cursor--move</t>
  </si>
  <si>
    <t>cursor--no-drop</t>
  </si>
  <si>
    <t>cursor--not-allowed</t>
  </si>
  <si>
    <t>cursor--pointer</t>
  </si>
  <si>
    <t>cursor--progress</t>
  </si>
  <si>
    <t>cursor--resize-e</t>
  </si>
  <si>
    <t>cursor--resize-ew</t>
  </si>
  <si>
    <t>cursor--resize-n</t>
  </si>
  <si>
    <t>cursor--resize-ne</t>
  </si>
  <si>
    <t>cursor--resize-nesw</t>
  </si>
  <si>
    <t>cursor--resize-ns</t>
  </si>
  <si>
    <t>cursor--resize-nw</t>
  </si>
  <si>
    <t>cursor--resize-nwse</t>
  </si>
  <si>
    <t>cursor--resize-s</t>
  </si>
  <si>
    <t>cursor--resize-se</t>
  </si>
  <si>
    <t>cursor--resize-sw</t>
  </si>
  <si>
    <t>cursor--resize-w</t>
  </si>
  <si>
    <t>cursor--text</t>
  </si>
  <si>
    <t>cursor--wait</t>
  </si>
  <si>
    <t>noclick</t>
  </si>
  <si>
    <t>debug</t>
  </si>
  <si>
    <t>scss/dev/_debug.scss</t>
  </si>
  <si>
    <t>paragraph--center</t>
  </si>
  <si>
    <t>scss/mixins/soul_type/paragraph/_default.scss</t>
  </si>
  <si>
    <t>paragraph--default</t>
  </si>
  <si>
    <t>paragraph--justify</t>
  </si>
  <si>
    <t>paragraph--justify--left</t>
  </si>
  <si>
    <t>paragraph--justify--right</t>
  </si>
  <si>
    <t>paragraph--left</t>
  </si>
  <si>
    <t>paragraph--normal</t>
  </si>
  <si>
    <t>paragraph--right</t>
  </si>
  <si>
    <t>deprecate</t>
  </si>
  <si>
    <t>scss/dev/_deprecation.scss</t>
  </si>
  <si>
    <t>dim</t>
  </si>
  <si>
    <t>scss/mixins/body_atoms/layout/_dimensions.scss</t>
  </si>
  <si>
    <t>dim--base</t>
  </si>
  <si>
    <t>dim--overlay</t>
  </si>
  <si>
    <t>dim--selected</t>
  </si>
  <si>
    <t>dim__box</t>
  </si>
  <si>
    <t>dim__box--bottom</t>
  </si>
  <si>
    <t>dim__box--left</t>
  </si>
  <si>
    <t>dim__box--right</t>
  </si>
  <si>
    <t>dim__box--top</t>
  </si>
  <si>
    <t>dim__line--horizontal</t>
  </si>
  <si>
    <t>dim__line--vertical</t>
  </si>
  <si>
    <t>dim__pointer</t>
  </si>
  <si>
    <t>flex--col</t>
  </si>
  <si>
    <t>scss/mixins/head_layout/flex/_direction.scss</t>
  </si>
  <si>
    <t>flex--col--reverse</t>
  </si>
  <si>
    <t>flex--row</t>
  </si>
  <si>
    <t>flex--row--reverse</t>
  </si>
  <si>
    <t>display--1</t>
  </si>
  <si>
    <t>scss/mixins/soul_type/paragraph/_display.scss</t>
  </si>
  <si>
    <t>display--2</t>
  </si>
  <si>
    <t>display--3</t>
  </si>
  <si>
    <t>display--4</t>
  </si>
  <si>
    <t>display--5</t>
  </si>
  <si>
    <t>display--6</t>
  </si>
  <si>
    <t>divider</t>
  </si>
  <si>
    <t>scss/mixins/body_atoms/layout/_divider.scss</t>
  </si>
  <si>
    <t>divider--base</t>
  </si>
  <si>
    <t>divider--base--vertical</t>
  </si>
  <si>
    <t>divider--dotted</t>
  </si>
  <si>
    <t>divider--thick</t>
  </si>
  <si>
    <t>divider--thin</t>
  </si>
  <si>
    <t>divider--vertical</t>
  </si>
  <si>
    <t>divider--vertical--dotted</t>
  </si>
  <si>
    <t>divider--vertical--inline</t>
  </si>
  <si>
    <t>divider--vertical--thick</t>
  </si>
  <si>
    <t>divider--vertical--thin</t>
  </si>
  <si>
    <t>drilldown--auto-height</t>
  </si>
  <si>
    <t>scss/mixins/body_molecules/navigation/_drilldown.scss</t>
  </si>
  <si>
    <t>drilldown--back</t>
  </si>
  <si>
    <t>drilldown--bordered</t>
  </si>
  <si>
    <t>drilldown--compact</t>
  </si>
  <si>
    <t>drilldown--container</t>
  </si>
  <si>
    <t>drilldown--dark</t>
  </si>
  <si>
    <t>drilldown--go-to-level</t>
  </si>
  <si>
    <t>drilldown--has-submenu</t>
  </si>
  <si>
    <t>drilldown--item</t>
  </si>
  <si>
    <t>drilldown--item-active</t>
  </si>
  <si>
    <t>drilldown--item-disabled</t>
  </si>
  <si>
    <t>drilldown--level</t>
  </si>
  <si>
    <t>drilldown--submenu-title</t>
  </si>
  <si>
    <t>drilldown--wrapper</t>
  </si>
  <si>
    <t>dropdown-menu--container</t>
  </si>
  <si>
    <t>scss/mixins/body_molecules/navigation/_dropdown.scss</t>
  </si>
  <si>
    <t>dropdown-menu--content</t>
  </si>
  <si>
    <t>dropdown-menu--content-center</t>
  </si>
  <si>
    <t>dropdown-menu--content-end</t>
  </si>
  <si>
    <t>dropdown-menu--content-right</t>
  </si>
  <si>
    <t>dropdown-menu--content-show</t>
  </si>
  <si>
    <t>dropdown-menu--content-start</t>
  </si>
  <si>
    <t>dropdown-menu--content-up</t>
  </si>
  <si>
    <t>dropdown-menu--dark</t>
  </si>
  <si>
    <t>dropdown-menu--divider</t>
  </si>
  <si>
    <t>dropdown-menu--header</t>
  </si>
  <si>
    <t>dropdown-menu--hover</t>
  </si>
  <si>
    <t>dropdown-menu--item</t>
  </si>
  <si>
    <t>dropdown-menu--item-active</t>
  </si>
  <si>
    <t>dropdown-menu--item-disabled</t>
  </si>
  <si>
    <t>dropdown-menu--item-icon</t>
  </si>
  <si>
    <t>dropdown-menu--text</t>
  </si>
  <si>
    <t>dropdown-menu-button--base</t>
  </si>
  <si>
    <t>character--emphasis</t>
  </si>
  <si>
    <t>scss/mixins/soul_type/character/_emphasis.scss</t>
  </si>
  <si>
    <t>emphasis-circle</t>
  </si>
  <si>
    <t>emphasis-dot</t>
  </si>
  <si>
    <t>emphasis-double-circle</t>
  </si>
  <si>
    <t>emphasis-italic</t>
  </si>
  <si>
    <t>emphasis-sesame</t>
  </si>
  <si>
    <t>emphasis-triangle</t>
  </si>
  <si>
    <t>figure--aspect-16x9</t>
  </si>
  <si>
    <t>scss/mixins/body_molecules/content/_figure.scss</t>
  </si>
  <si>
    <t>figure--aspect-1x1</t>
  </si>
  <si>
    <t>figure--aspect-2x3</t>
  </si>
  <si>
    <t>figure--aspect-3x2</t>
  </si>
  <si>
    <t>figure--aspect-3x4</t>
  </si>
  <si>
    <t>figure--aspect-4x3</t>
  </si>
  <si>
    <t>figure--aspect-base</t>
  </si>
  <si>
    <t>figure--aspect-img</t>
  </si>
  <si>
    <t>figure--base</t>
  </si>
  <si>
    <t>figure--rounded</t>
  </si>
  <si>
    <t>position--fixed</t>
  </si>
  <si>
    <t>scss/mixins/head_layout/position/_fixed.scss</t>
  </si>
  <si>
    <t>position--inherit</t>
  </si>
  <si>
    <t>flex-grow--0</t>
  </si>
  <si>
    <t>scss/mixins/head_layout/flex/_flex_utilities.scss</t>
  </si>
  <si>
    <t>flex-grow--1</t>
  </si>
  <si>
    <t>flex-shrink--0</t>
  </si>
  <si>
    <t>flex-shrink--1</t>
  </si>
  <si>
    <t>float--end</t>
  </si>
  <si>
    <t>scss/mixins/head_layout/position/_float.scss</t>
  </si>
  <si>
    <t>float--none</t>
  </si>
  <si>
    <t>float--start</t>
  </si>
  <si>
    <t>float-responsive</t>
  </si>
  <si>
    <t>form_floating</t>
  </si>
  <si>
    <t>scss/mixins/body_molecules/forms/_floating_label.scss</t>
  </si>
  <si>
    <t>form_floating--in-input-group</t>
  </si>
  <si>
    <t>grid__flow--col</t>
  </si>
  <si>
    <t>scss/mixins/head_layout/grid/_flow.scss</t>
  </si>
  <si>
    <t>grid__flow--col--dense</t>
  </si>
  <si>
    <t>grid__flow--dense</t>
  </si>
  <si>
    <t>grid__flow--row</t>
  </si>
  <si>
    <t>grid__flow--row--dense</t>
  </si>
  <si>
    <t>focus-ring</t>
  </si>
  <si>
    <t>scss/mixins/utilities/_focus_ring.scss</t>
  </si>
  <si>
    <t>focus-ring--danger</t>
  </si>
  <si>
    <t>focus-ring--info</t>
  </si>
  <si>
    <t>focus-ring--primary</t>
  </si>
  <si>
    <t>focus-ring--success</t>
  </si>
  <si>
    <t>focus-ring--warning</t>
  </si>
  <si>
    <t>font--base</t>
  </si>
  <si>
    <t>scss/mixins/soul_type/font/_font_default.scss</t>
  </si>
  <si>
    <t>font--default</t>
  </si>
  <si>
    <t>font--mono</t>
  </si>
  <si>
    <t>font--sans</t>
  </si>
  <si>
    <t>font--serif</t>
  </si>
  <si>
    <t>font--slab</t>
  </si>
  <si>
    <t>letter_spacing_00</t>
  </si>
  <si>
    <t>scss/mixins/soul_type/font/_font_letter_spacing.scss</t>
  </si>
  <si>
    <t>letter_spacing_01</t>
  </si>
  <si>
    <t>letter_spacing_02</t>
  </si>
  <si>
    <t>letter_spacing_03</t>
  </si>
  <si>
    <t>letter_spacing_04</t>
  </si>
  <si>
    <t>letter_spacing_05</t>
  </si>
  <si>
    <t>letter_spacing_06</t>
  </si>
  <si>
    <t>letter_spacing_07</t>
  </si>
  <si>
    <t>letter_spacing_08</t>
  </si>
  <si>
    <t>letter_spacing_09</t>
  </si>
  <si>
    <t>letter_spacing_10</t>
  </si>
  <si>
    <t>letter_spacing_11</t>
  </si>
  <si>
    <t>letter_spacing_12</t>
  </si>
  <si>
    <t>letter_spacing_min_01</t>
  </si>
  <si>
    <t>letter_spacing_min_02</t>
  </si>
  <si>
    <t>letter_spacing_min_03</t>
  </si>
  <si>
    <t>letter_spacing_min_04</t>
  </si>
  <si>
    <t>letter_spacing_min_05</t>
  </si>
  <si>
    <t>letter_spacing_min_06</t>
  </si>
  <si>
    <t>letter_spacing_min_07</t>
  </si>
  <si>
    <t>letter_spacing_min_08</t>
  </si>
  <si>
    <t>letter_spacing_min_09</t>
  </si>
  <si>
    <t>letter_spacing_min_10</t>
  </si>
  <si>
    <t>letter_spacing_min_11</t>
  </si>
  <si>
    <t>letter_spacing_min_12</t>
  </si>
  <si>
    <t>letter_spacings</t>
  </si>
  <si>
    <t>font--size</t>
  </si>
  <si>
    <t>scss/mixins/soul_type/font/_font_size.scss</t>
  </si>
  <si>
    <t>font--size_01</t>
  </si>
  <si>
    <t>font--size_02</t>
  </si>
  <si>
    <t>font--size_03</t>
  </si>
  <si>
    <t>font--size_04</t>
  </si>
  <si>
    <t>font--size_05</t>
  </si>
  <si>
    <t>font--size_06</t>
  </si>
  <si>
    <t>font--size_07</t>
  </si>
  <si>
    <t>font--size_08</t>
  </si>
  <si>
    <t>font--size_09</t>
  </si>
  <si>
    <t>font--size_10</t>
  </si>
  <si>
    <t>font--size_11</t>
  </si>
  <si>
    <t>font--size_12</t>
  </si>
  <si>
    <t>font--size_scale</t>
  </si>
  <si>
    <t>font--weight</t>
  </si>
  <si>
    <t>scss/mixins/soul_type/font/_font_weight.scss</t>
  </si>
  <si>
    <t>font--weight_100</t>
  </si>
  <si>
    <t>font--weight_200</t>
  </si>
  <si>
    <t>font--weight_300</t>
  </si>
  <si>
    <t>font--weight_400</t>
  </si>
  <si>
    <t>font--weight_500</t>
  </si>
  <si>
    <t>font--weight_600</t>
  </si>
  <si>
    <t>font--weight_700</t>
  </si>
  <si>
    <t>font--weight_800</t>
  </si>
  <si>
    <t>font--weight_900</t>
  </si>
  <si>
    <t>generate_font--weight_map</t>
  </si>
  <si>
    <t>scss/mixins/head_content/_footer.scss</t>
  </si>
  <si>
    <t>footer_copyright</t>
  </si>
  <si>
    <t>footer_overlay</t>
  </si>
  <si>
    <t>scss/mixins/body_molecules/forms/_form.scss</t>
  </si>
  <si>
    <t>fieldset__legend</t>
  </si>
  <si>
    <t>form--base</t>
  </si>
  <si>
    <t>form--col</t>
  </si>
  <si>
    <t>form--horizontal</t>
  </si>
  <si>
    <t>form--inline</t>
  </si>
  <si>
    <t>form--row</t>
  </si>
  <si>
    <t>form-actions</t>
  </si>
  <si>
    <t>form-actions--between</t>
  </si>
  <si>
    <t>form-actions--center</t>
  </si>
  <si>
    <t>form-actions--right</t>
  </si>
  <si>
    <t>form-error</t>
  </si>
  <si>
    <t>form-field</t>
  </si>
  <si>
    <t>form-field--inline</t>
  </si>
  <si>
    <t>form-field--required</t>
  </si>
  <si>
    <t>form-help</t>
  </si>
  <si>
    <t>form-label</t>
  </si>
  <si>
    <t>form-label--lg</t>
  </si>
  <si>
    <t>form-label--sm</t>
  </si>
  <si>
    <t>form-row</t>
  </si>
  <si>
    <t>form-row--auto</t>
  </si>
  <si>
    <t>form-row-columns</t>
  </si>
  <si>
    <t>form-success</t>
  </si>
  <si>
    <t>form__control</t>
  </si>
  <si>
    <t>form__field--base</t>
  </si>
  <si>
    <t>form__field--col</t>
  </si>
  <si>
    <t>form__field--row</t>
  </si>
  <si>
    <t>formfield--ordered</t>
  </si>
  <si>
    <t>scss/mixins/body_molecules/forms/_formfield.scss</t>
  </si>
  <si>
    <t>formfield-radio-buttons</t>
  </si>
  <si>
    <t>formfield-radio-buttons__option</t>
  </si>
  <si>
    <t>formfield-radio-buttons__option--hover</t>
  </si>
  <si>
    <t>formfield-radio-buttons__option--selected</t>
  </si>
  <si>
    <t>formfield-radio-buttons__option-badge</t>
  </si>
  <si>
    <t>formfield-radio-buttons__option-input</t>
  </si>
  <si>
    <t>formfield-radio-buttons__option-input-list</t>
  </si>
  <si>
    <t>formfield-radio-buttons__option-input-list-item</t>
  </si>
  <si>
    <t>formfield-radio-buttons__option-input-top</t>
  </si>
  <si>
    <t>formfield-radio-buttons__option-input-wrapper</t>
  </si>
  <si>
    <t>formfield-radio-buttons__option-label</t>
  </si>
  <si>
    <t>formfield-radio-buttons__option-label-highlight</t>
  </si>
  <si>
    <t>formfield-radio-buttons__option-label-right</t>
  </si>
  <si>
    <t>formfield-radio-buttons__option-label-wrapper</t>
  </si>
  <si>
    <t>formfield-radio-buttons__option-subtext</t>
  </si>
  <si>
    <t>formfield-radio-buttons__option-tag</t>
  </si>
  <si>
    <t>formfield-radio-buttons__option-tag--show</t>
  </si>
  <si>
    <t>formfield__error--ordered</t>
  </si>
  <si>
    <t>formfield__help--ordered</t>
  </si>
  <si>
    <t>formfield__image-preview</t>
  </si>
  <si>
    <t>formfield__input--full-width</t>
  </si>
  <si>
    <t>formfield__input--ordered</t>
  </si>
  <si>
    <t>formfield__label--ordered</t>
  </si>
  <si>
    <t>frame_app--base</t>
  </si>
  <si>
    <t>scss/mixins/head_frame/_frame_app.scss</t>
  </si>
  <si>
    <t>frame_main__area__background</t>
  </si>
  <si>
    <t>scss/mixins/head_frame/_frame_background.scss</t>
  </si>
  <si>
    <t>frame--app</t>
  </si>
  <si>
    <t>scss/mixins/head_frame/_frame_base.scss</t>
  </si>
  <si>
    <t>frame--aspect--auto</t>
  </si>
  <si>
    <t>frame--container</t>
  </si>
  <si>
    <t>frame--container--2xl</t>
  </si>
  <si>
    <t>frame--container--lg</t>
  </si>
  <si>
    <t>frame--container--md</t>
  </si>
  <si>
    <t>frame--container--sm</t>
  </si>
  <si>
    <t>frame--container--xl</t>
  </si>
  <si>
    <t>frame--container-base</t>
  </si>
  <si>
    <t>frame--footer</t>
  </si>
  <si>
    <t>frame--full</t>
  </si>
  <si>
    <t>frame--header</t>
  </si>
  <si>
    <t>frame--landscape</t>
  </si>
  <si>
    <t>frame--main</t>
  </si>
  <si>
    <t>frame--portrait</t>
  </si>
  <si>
    <t>frame--sidebar</t>
  </si>
  <si>
    <t>frame--square</t>
  </si>
  <si>
    <t>frame--video</t>
  </si>
  <si>
    <t>frame--viewport</t>
  </si>
  <si>
    <t>frame--viewport--dynamic</t>
  </si>
  <si>
    <t>frame--viewport--large</t>
  </si>
  <si>
    <t>frame--viewport--small</t>
  </si>
  <si>
    <t>frame--widescreen</t>
  </si>
  <si>
    <t>frame__area</t>
  </si>
  <si>
    <t>frame__area--bottom</t>
  </si>
  <si>
    <t>frame__area--center</t>
  </si>
  <si>
    <t>frame__area--left</t>
  </si>
  <si>
    <t>frame__area--middle</t>
  </si>
  <si>
    <t>frame__area--right</t>
  </si>
  <si>
    <t>frame__area--top</t>
  </si>
  <si>
    <t>frame_base</t>
  </si>
  <si>
    <t>frame--inner--screen</t>
  </si>
  <si>
    <t>scss/mixins/head_frame/_frame_canvas.scss</t>
  </si>
  <si>
    <t>frame__area--bottom_center</t>
  </si>
  <si>
    <t>frame__area--bottom_left</t>
  </si>
  <si>
    <t>frame__area--bottom_right</t>
  </si>
  <si>
    <t>frame__area--middle_center</t>
  </si>
  <si>
    <t>frame__area--middle_left</t>
  </si>
  <si>
    <t>frame__area--middle_right</t>
  </si>
  <si>
    <t>frame__area--top_center</t>
  </si>
  <si>
    <t>frame__area--top_left</t>
  </si>
  <si>
    <t>frame__area--top_right</t>
  </si>
  <si>
    <t>frame_center</t>
  </si>
  <si>
    <t>scss/mixins/head_frame/_frame_center.scss</t>
  </si>
  <si>
    <t>frame_center__area</t>
  </si>
  <si>
    <t>frame_login</t>
  </si>
  <si>
    <t>scss/mixins/head_frame/_frame_login.scss</t>
  </si>
  <si>
    <t>frame_login__area</t>
  </si>
  <si>
    <t>frame_main</t>
  </si>
  <si>
    <t>scss/mixins/head_frame/_frame_main.scss</t>
  </si>
  <si>
    <t>frame_main__area--base</t>
  </si>
  <si>
    <t>frame_main__area--bottom</t>
  </si>
  <si>
    <t>frame_main__area--bottom_center</t>
  </si>
  <si>
    <t>frame_main__area--bottom_left</t>
  </si>
  <si>
    <t>frame_main__area--bottom_right</t>
  </si>
  <si>
    <t>frame_main__area--center</t>
  </si>
  <si>
    <t>frame_main__area--flex</t>
  </si>
  <si>
    <t>frame_main__area--left</t>
  </si>
  <si>
    <t>frame_main__area--middle</t>
  </si>
  <si>
    <t>frame_main__area--middle_center</t>
  </si>
  <si>
    <t>frame_main__area--middle_left</t>
  </si>
  <si>
    <t>frame_main__area--middle_right</t>
  </si>
  <si>
    <t>frame_main__area--right</t>
  </si>
  <si>
    <t>frame_main__area--top</t>
  </si>
  <si>
    <t>frame_main__area--top_center</t>
  </si>
  <si>
    <t>frame_main__area--top_left</t>
  </si>
  <si>
    <t>frame_main__area--top_right</t>
  </si>
  <si>
    <t>scss/mixins/head_frame/_frame_main copy.scss</t>
  </si>
  <si>
    <t>gallery</t>
  </si>
  <si>
    <t>scss/mixins/body_organisms/_gallery.scss</t>
  </si>
  <si>
    <t>gallery_border</t>
  </si>
  <si>
    <t>gallery_image</t>
  </si>
  <si>
    <t>gallery_image_img</t>
  </si>
  <si>
    <t>gap</t>
  </si>
  <si>
    <t>scss/mixins/head_layout/spacing/_gap_base.scss</t>
  </si>
  <si>
    <t>gap--col</t>
  </si>
  <si>
    <t>gap--row</t>
  </si>
  <si>
    <t>gap_set</t>
  </si>
  <si>
    <t>gap_00</t>
  </si>
  <si>
    <t>scss/mixins/head_layout/spacing/_gap_sizes.scss</t>
  </si>
  <si>
    <t>gap_01</t>
  </si>
  <si>
    <t>gap_02</t>
  </si>
  <si>
    <t>gap_03</t>
  </si>
  <si>
    <t>gap_04</t>
  </si>
  <si>
    <t>gap_05</t>
  </si>
  <si>
    <t>gap_06</t>
  </si>
  <si>
    <t>gap_07</t>
  </si>
  <si>
    <t>gap_08</t>
  </si>
  <si>
    <t>bg--gradient</t>
  </si>
  <si>
    <t>scss/mixins/utilities/_gradient.scss</t>
  </si>
  <si>
    <t>gradient--danger</t>
  </si>
  <si>
    <t>gradient--info</t>
  </si>
  <si>
    <t>gradient--primary</t>
  </si>
  <si>
    <t>gradient--success</t>
  </si>
  <si>
    <t>gradient--warning</t>
  </si>
  <si>
    <t>graphic--base</t>
  </si>
  <si>
    <t>scss/mixins/body_molecules/content/_graphic.scss</t>
  </si>
  <si>
    <t>graphic--elevate</t>
  </si>
  <si>
    <t>graphic--elevate-responsive</t>
  </si>
  <si>
    <t>graphic--no-margins</t>
  </si>
  <si>
    <t>graphic-image--base</t>
  </si>
  <si>
    <t>heading_01</t>
  </si>
  <si>
    <t>scss/mixins/soul_type/paragraph/_heading.scss</t>
  </si>
  <si>
    <t>heading_01_caps</t>
  </si>
  <si>
    <t>heading_02</t>
  </si>
  <si>
    <t>heading_02_caps</t>
  </si>
  <si>
    <t>heading_03</t>
  </si>
  <si>
    <t>heading_03_caps</t>
  </si>
  <si>
    <t>heading_04</t>
  </si>
  <si>
    <t>heading_04_caps</t>
  </si>
  <si>
    <t>heading_05</t>
  </si>
  <si>
    <t>heading_05_caps</t>
  </si>
  <si>
    <t>heading_06</t>
  </si>
  <si>
    <t>heading_06_caps</t>
  </si>
  <si>
    <t>heading_normal</t>
  </si>
  <si>
    <t>headline_live-story</t>
  </si>
  <si>
    <t>scss/mixins/body_organisms/_headline.scss</t>
  </si>
  <si>
    <t>headline_live-story--has-lowertext</t>
  </si>
  <si>
    <t>headline_live-story__byline-sub-text</t>
  </si>
  <si>
    <t>headline_live-story__kicker-text</t>
  </si>
  <si>
    <t>headline_live-story__kicker-url</t>
  </si>
  <si>
    <t>headline_live-story__live-indicator-text</t>
  </si>
  <si>
    <t>headline_live-story__options--has-more</t>
  </si>
  <si>
    <t>headline_live-story__section-link</t>
  </si>
  <si>
    <t>headline_live-story__sub-container</t>
  </si>
  <si>
    <t>headline_live-story__sub-description</t>
  </si>
  <si>
    <t>headline_live-story__sub-text</t>
  </si>
  <si>
    <t>headline_live-story__teaser</t>
  </si>
  <si>
    <t>headline_live-story__text</t>
  </si>
  <si>
    <t>hero--buttons</t>
  </si>
  <si>
    <t>scss/mixins/body_molecules/hero/_hero.scss</t>
  </si>
  <si>
    <t>hero--color</t>
  </si>
  <si>
    <t>hero--height</t>
  </si>
  <si>
    <t>hero--size</t>
  </si>
  <si>
    <t>hero--video</t>
  </si>
  <si>
    <t>hero-image</t>
  </si>
  <si>
    <t>hero-text</t>
  </si>
  <si>
    <t>icon_bar</t>
  </si>
  <si>
    <t>scss/mixins/body_molecules/navigation/_icon_bar.scss</t>
  </si>
  <si>
    <t>icon_bar--horizontal</t>
  </si>
  <si>
    <t>icon_bar--item</t>
  </si>
  <si>
    <t>icon_bar--item-active</t>
  </si>
  <si>
    <t>icon_bar--vertical</t>
  </si>
  <si>
    <t>icon_link</t>
  </si>
  <si>
    <t>scss/mixins/utilities/_icon_link.scss</t>
  </si>
  <si>
    <t>image--base</t>
  </si>
  <si>
    <t>scss/mixins/body_molecules/media/_image.scss</t>
  </si>
  <si>
    <t>image--border-bottom</t>
  </si>
  <si>
    <t>image--cover</t>
  </si>
  <si>
    <t>scss/mixins/body_atoms/media/_image.scss</t>
  </si>
  <si>
    <t>image--parallax</t>
  </si>
  <si>
    <t>image__caption</t>
  </si>
  <si>
    <t>image__container</t>
  </si>
  <si>
    <t>image__credit</t>
  </si>
  <si>
    <t>image__hide-placeholder</t>
  </si>
  <si>
    <t>image__metadata</t>
  </si>
  <si>
    <t>image__picture</t>
  </si>
  <si>
    <t>image_fix--background</t>
  </si>
  <si>
    <t>profile_identicon</t>
  </si>
  <si>
    <t>image__compare--base</t>
  </si>
  <si>
    <t>scss/mixins/body_molecules/media/_image_slider.scss</t>
  </si>
  <si>
    <t>slider--base</t>
  </si>
  <si>
    <t>checkbox--wrapper</t>
  </si>
  <si>
    <t>scss/mixins/body_atoms/inputs/_input.scss</t>
  </si>
  <si>
    <t>input--base</t>
  </si>
  <si>
    <t>input--base--form</t>
  </si>
  <si>
    <t>input--base--inline</t>
  </si>
  <si>
    <t>input--disabled</t>
  </si>
  <si>
    <t>input--focus</t>
  </si>
  <si>
    <t>input--hover</t>
  </si>
  <si>
    <t>input--lg</t>
  </si>
  <si>
    <t>input--md</t>
  </si>
  <si>
    <t>input--readonly</t>
  </si>
  <si>
    <t>input--size-lg</t>
  </si>
  <si>
    <t>input--size-md</t>
  </si>
  <si>
    <t>input--size-sm</t>
  </si>
  <si>
    <t>input--sm</t>
  </si>
  <si>
    <t>input--style--filled</t>
  </si>
  <si>
    <t>input--style--rounded</t>
  </si>
  <si>
    <t>input--style--straight</t>
  </si>
  <si>
    <t>input--style--underline</t>
  </si>
  <si>
    <t>input--valid</t>
  </si>
  <si>
    <t>input--warning</t>
  </si>
  <si>
    <t>input-addon</t>
  </si>
  <si>
    <t>input-group--atom</t>
  </si>
  <si>
    <t>radio--wrapper</t>
  </si>
  <si>
    <t>textarea--no-resize</t>
  </si>
  <si>
    <t>textarea--resize-both</t>
  </si>
  <si>
    <t>textarea--resize-x</t>
  </si>
  <si>
    <t>checkbox</t>
  </si>
  <si>
    <t>scss/mixins/body_atoms/inputs/_input_checkbox.scss</t>
  </si>
  <si>
    <t>checkbox--square</t>
  </si>
  <si>
    <t>dropdown--collapse</t>
  </si>
  <si>
    <t>scss/mixins/body_atoms/inputs/_input_dropdown.scss</t>
  </si>
  <si>
    <t>dropdown--container</t>
  </si>
  <si>
    <t>dropdown--header</t>
  </si>
  <si>
    <t>dropdown--menu</t>
  </si>
  <si>
    <t>select_dropdown</t>
  </si>
  <si>
    <t>input_group</t>
  </si>
  <si>
    <t>scss/mixins/body_molecules/forms/_input_group.scss</t>
  </si>
  <si>
    <t>input_group--borders</t>
  </si>
  <si>
    <t>input_group--buttons</t>
  </si>
  <si>
    <t>input_group--focus</t>
  </si>
  <si>
    <t>input_group--lg</t>
  </si>
  <si>
    <t>input_group--sm</t>
  </si>
  <si>
    <t>input_group__text</t>
  </si>
  <si>
    <t>label--base</t>
  </si>
  <si>
    <t>scss/mixins/body_atoms/inputs/_input_label.scss</t>
  </si>
  <si>
    <t>label--hidden</t>
  </si>
  <si>
    <t>label--lg</t>
  </si>
  <si>
    <t>label--md</t>
  </si>
  <si>
    <t>label--sm</t>
  </si>
  <si>
    <t>input--list</t>
  </si>
  <si>
    <t>scss/mixins/body_atoms/inputs/_input_list.scss</t>
  </si>
  <si>
    <t>input_placeholder</t>
  </si>
  <si>
    <t>scss/mixins/body_atoms/inputs/_input_placeholder.scss</t>
  </si>
  <si>
    <t>input_placeholder_focus</t>
  </si>
  <si>
    <t>input--radio</t>
  </si>
  <si>
    <t>scss/mixins/body_atoms/inputs/_input_radio.scss</t>
  </si>
  <si>
    <t>radio</t>
  </si>
  <si>
    <t>input--range</t>
  </si>
  <si>
    <t>scss/mixins/body_atoms/inputs/_input_range.scss</t>
  </si>
  <si>
    <t>input--range--filled</t>
  </si>
  <si>
    <t>input--number-spin-buttons</t>
  </si>
  <si>
    <t>scss/mixins/body_atoms/inputs/_input_searchbox.scss</t>
  </si>
  <si>
    <t>input--search</t>
  </si>
  <si>
    <t>input--search-decoration</t>
  </si>
  <si>
    <t>scss/mixins/body_atoms/inputs/_input_select.scss</t>
  </si>
  <si>
    <t>select--base</t>
  </si>
  <si>
    <t>select--with-arrow</t>
  </si>
  <si>
    <t>select__optgroup</t>
  </si>
  <si>
    <t>select__option</t>
  </si>
  <si>
    <t>input--state--disabled</t>
  </si>
  <si>
    <t>scss/mixins/body_atoms/inputs/_input_state.scss</t>
  </si>
  <si>
    <t>input--state--focus</t>
  </si>
  <si>
    <t>input--state--invalid</t>
  </si>
  <si>
    <t>input--state--is_error</t>
  </si>
  <si>
    <t>input--state--is_info</t>
  </si>
  <si>
    <t>input--state--is_success</t>
  </si>
  <si>
    <t>input--state--is_warning</t>
  </si>
  <si>
    <t>input--state--optional</t>
  </si>
  <si>
    <t>input--state--readonly</t>
  </si>
  <si>
    <t>input--state--required</t>
  </si>
  <si>
    <t>input--state--visible</t>
  </si>
  <si>
    <t>toggle_panel</t>
  </si>
  <si>
    <t>scss/mixins/body_atoms/inputs/_input_toggle.scss</t>
  </si>
  <si>
    <t>toggle_panel__body</t>
  </si>
  <si>
    <t>toggle_panel__gap</t>
  </si>
  <si>
    <t>toggle_panel__heading</t>
  </si>
  <si>
    <t>toggle_panel__heading__icon</t>
  </si>
  <si>
    <t>toggle_panel__title</t>
  </si>
  <si>
    <t>toggle_panel__title--float</t>
  </si>
  <si>
    <t>textarea--base</t>
  </si>
  <si>
    <t>scss/mixins/body_atoms/inputs/_input_type_textarea.scss</t>
  </si>
  <si>
    <t>cover_arrow--up</t>
  </si>
  <si>
    <t>scss/mixins/body_organisms/_interface.scss</t>
  </si>
  <si>
    <t>interface</t>
  </si>
  <si>
    <t>interface_header</t>
  </si>
  <si>
    <t>justify</t>
  </si>
  <si>
    <t>scss/mixins/head_layout/position/_justify_content.scss</t>
  </si>
  <si>
    <t>justify--around</t>
  </si>
  <si>
    <t>justify--between</t>
  </si>
  <si>
    <t>justify--center</t>
  </si>
  <si>
    <t>justify--end</t>
  </si>
  <si>
    <t>justify--evenly</t>
  </si>
  <si>
    <t>justify--start</t>
  </si>
  <si>
    <t>justify--stretch</t>
  </si>
  <si>
    <t>grid__frame--clean</t>
  </si>
  <si>
    <t>scss/mixins/head_layout/grid/_layout.scss</t>
  </si>
  <si>
    <t>grid__frame--flex</t>
  </si>
  <si>
    <t>grid__frame--inline</t>
  </si>
  <si>
    <t>grid__layout</t>
  </si>
  <si>
    <t>layout--card-grid</t>
  </si>
  <si>
    <t>scss/mixins/body_skeletons/_layout.scss</t>
  </si>
  <si>
    <t>layout--holy-grail</t>
  </si>
  <si>
    <t>layout--masonry</t>
  </si>
  <si>
    <t>layout--split</t>
  </si>
  <si>
    <t>layout--three-column</t>
  </si>
  <si>
    <t>layout--two-column</t>
  </si>
  <si>
    <t>scss/mixins/soul_type/list/_list_base.scss</t>
  </si>
  <si>
    <t>list--custom-indicator</t>
  </si>
  <si>
    <t>list--nested</t>
  </si>
  <si>
    <t>list-base</t>
  </si>
  <si>
    <t>list-elevate</t>
  </si>
  <si>
    <t>list__item</t>
  </si>
  <si>
    <t>list__item-link</t>
  </si>
  <si>
    <t>list__item-link-active</t>
  </si>
  <si>
    <t>list__item-link-focus</t>
  </si>
  <si>
    <t>list__item-link-hover</t>
  </si>
  <si>
    <t>list__items</t>
  </si>
  <si>
    <t>list_live-story-link</t>
  </si>
  <si>
    <t>list_live-story-link-hover</t>
  </si>
  <si>
    <t>list_live-story__item</t>
  </si>
  <si>
    <t>list_live-story__items</t>
  </si>
  <si>
    <t>scss/mixins/soul_type/list/_list_definition.scss</t>
  </si>
  <si>
    <t>list_group</t>
  </si>
  <si>
    <t>scss/mixins/body_molecules/navigation/_list_group.scss</t>
  </si>
  <si>
    <t>list_group--flush</t>
  </si>
  <si>
    <t>list_group--horizontal</t>
  </si>
  <si>
    <t>list_group--numbered</t>
  </si>
  <si>
    <t>list_group__item</t>
  </si>
  <si>
    <t>list_group__item--action</t>
  </si>
  <si>
    <t>list_group__item--active</t>
  </si>
  <si>
    <t>list_group__item--danger</t>
  </si>
  <si>
    <t>list_group__item--disabled</t>
  </si>
  <si>
    <t>list_group__item--info</t>
  </si>
  <si>
    <t>list_group__item--primary</t>
  </si>
  <si>
    <t>list_group__item--success</t>
  </si>
  <si>
    <t>list_group__item--warning</t>
  </si>
  <si>
    <t>list_group__item__heading</t>
  </si>
  <si>
    <t>list_group__item__input</t>
  </si>
  <si>
    <t>list_group__item__text</t>
  </si>
  <si>
    <t>scss/mixins/soul_type/list/_list_ordered.scss</t>
  </si>
  <si>
    <t>ol--custom-numbered</t>
  </si>
  <si>
    <t>custom-marker</t>
  </si>
  <si>
    <t>scss/mixins/soul_type/list/_list_style.scss</t>
  </si>
  <si>
    <t>list_alpha_lower</t>
  </si>
  <si>
    <t>list_alpha_upper</t>
  </si>
  <si>
    <t>list_circle</t>
  </si>
  <si>
    <t>list_decimal</t>
  </si>
  <si>
    <t>list_decimal_cjk</t>
  </si>
  <si>
    <t>list_decimal_leading_zero</t>
  </si>
  <si>
    <t>list_greek_lower</t>
  </si>
  <si>
    <t>list_latin_lower</t>
  </si>
  <si>
    <t>list_latin_upper</t>
  </si>
  <si>
    <t>list_none</t>
  </si>
  <si>
    <t>list_roman_lower</t>
  </si>
  <si>
    <t>list_roman_upper</t>
  </si>
  <si>
    <t>list_square</t>
  </si>
  <si>
    <t>list_style_image</t>
  </si>
  <si>
    <t>list_style_position</t>
  </si>
  <si>
    <t>list_style_type</t>
  </si>
  <si>
    <t>scss/mixins/soul_type/list/_list_unordered.scss</t>
  </si>
  <si>
    <t>ul--nested-list-style</t>
  </si>
  <si>
    <t>main_content</t>
  </si>
  <si>
    <t>scss/mixins/head_content/_main_content.scss</t>
  </si>
  <si>
    <t>main_content_section_footer</t>
  </si>
  <si>
    <t>main_content_section_header</t>
  </si>
  <si>
    <t>main_content_section_main</t>
  </si>
  <si>
    <t>main_footer</t>
  </si>
  <si>
    <t>main_header</t>
  </si>
  <si>
    <t>layer_control--base</t>
  </si>
  <si>
    <t>scss/mixins/body_molecules/media/_map.scss</t>
  </si>
  <si>
    <t>map_canvas--base</t>
  </si>
  <si>
    <t>margin</t>
  </si>
  <si>
    <t>scss/mixins/head_layout/spacing/_margin.scss</t>
  </si>
  <si>
    <t>margin--auto</t>
  </si>
  <si>
    <t>margin--bottom</t>
  </si>
  <si>
    <t>margin--horizontal</t>
  </si>
  <si>
    <t>margin--left</t>
  </si>
  <si>
    <t>margin--left--auto</t>
  </si>
  <si>
    <t>margin--right</t>
  </si>
  <si>
    <t>margin--right--auto</t>
  </si>
  <si>
    <t>margin--top</t>
  </si>
  <si>
    <t>margin--vertical</t>
  </si>
  <si>
    <t>margin--x--auto</t>
  </si>
  <si>
    <t>margin--y--auto</t>
  </si>
  <si>
    <t>modal</t>
  </si>
  <si>
    <t>scss/mixins/body_organisms/_modal.scss</t>
  </si>
  <si>
    <t>modal--centered</t>
  </si>
  <si>
    <t>modal--fade</t>
  </si>
  <si>
    <t>modal--fullscreen</t>
  </si>
  <si>
    <t>modal--lg</t>
  </si>
  <si>
    <t>modal--md</t>
  </si>
  <si>
    <t>modal--scale</t>
  </si>
  <si>
    <t>modal--scrollable</t>
  </si>
  <si>
    <t>modal--slide-bottom</t>
  </si>
  <si>
    <t>modal--slide-top</t>
  </si>
  <si>
    <t>modal--sm</t>
  </si>
  <si>
    <t>modal--static</t>
  </si>
  <si>
    <t>modal--xl</t>
  </si>
  <si>
    <t>modal_backdrop</t>
  </si>
  <si>
    <t>modal_content</t>
  </si>
  <si>
    <t>modal_dialog</t>
  </si>
  <si>
    <t>modal_fieldset</t>
  </si>
  <si>
    <t>modal_footer</t>
  </si>
  <si>
    <t>modal_form</t>
  </si>
  <si>
    <t>modal_header</t>
  </si>
  <si>
    <t>m--n-01</t>
  </si>
  <si>
    <t>scss/mixins/head_layout/spacing/_negative_margin.scss</t>
  </si>
  <si>
    <t>m--n-02</t>
  </si>
  <si>
    <t>m--n-04</t>
  </si>
  <si>
    <t>m--n-08</t>
  </si>
  <si>
    <t>mb--n-01</t>
  </si>
  <si>
    <t>mb--n-02</t>
  </si>
  <si>
    <t>mb--n-04</t>
  </si>
  <si>
    <t>mb--n-08</t>
  </si>
  <si>
    <t>me--n-01</t>
  </si>
  <si>
    <t>me--n-02</t>
  </si>
  <si>
    <t>me--n-04</t>
  </si>
  <si>
    <t>me--n-08</t>
  </si>
  <si>
    <t>ms--n-01</t>
  </si>
  <si>
    <t>ms--n-02</t>
  </si>
  <si>
    <t>ms--n-04</t>
  </si>
  <si>
    <t>ms--n-08</t>
  </si>
  <si>
    <t>mt--n-01</t>
  </si>
  <si>
    <t>mt--n-02</t>
  </si>
  <si>
    <t>mt--n-04</t>
  </si>
  <si>
    <t>mt--n-08</t>
  </si>
  <si>
    <t>object-fit--contain</t>
  </si>
  <si>
    <t>scss/mixins/head_layout/_object_fit.scss</t>
  </si>
  <si>
    <t>object-fit--cover</t>
  </si>
  <si>
    <t>object-fit--fill</t>
  </si>
  <si>
    <t>object-fit--none</t>
  </si>
  <si>
    <t>object-fit--scale-down</t>
  </si>
  <si>
    <t>object-position--bottom</t>
  </si>
  <si>
    <t>object-position--center</t>
  </si>
  <si>
    <t>object-position--end</t>
  </si>
  <si>
    <t>object-position--start</t>
  </si>
  <si>
    <t>object-position--top</t>
  </si>
  <si>
    <t>character--oblique</t>
  </si>
  <si>
    <t>scss/mixins/soul_type/character/_oblique.scss</t>
  </si>
  <si>
    <t>character-oblique</t>
  </si>
  <si>
    <t>offcanvas--backdrop</t>
  </si>
  <si>
    <t>scss/mixins/body_organisms/_offcanvas.scss</t>
  </si>
  <si>
    <t>offcanvas--base</t>
  </si>
  <si>
    <t>offcanvas--body</t>
  </si>
  <si>
    <t>offcanvas--bottom</t>
  </si>
  <si>
    <t>offcanvas--close</t>
  </si>
  <si>
    <t>offcanvas--dark</t>
  </si>
  <si>
    <t>offcanvas--end</t>
  </si>
  <si>
    <t>offcanvas--header</t>
  </si>
  <si>
    <t>offcanvas--lg</t>
  </si>
  <si>
    <t>offcanvas--responsive</t>
  </si>
  <si>
    <t>offcanvas--sm</t>
  </si>
  <si>
    <t>offcanvas--start</t>
  </si>
  <si>
    <t>offcanvas--static</t>
  </si>
  <si>
    <t>offcanvas--title</t>
  </si>
  <si>
    <t>offcanvas--top</t>
  </si>
  <si>
    <t>offcanvas--xl</t>
  </si>
  <si>
    <t>order--0</t>
  </si>
  <si>
    <t>scss/mixins/head_layout/position/_order.scss</t>
  </si>
  <si>
    <t>order--1</t>
  </si>
  <si>
    <t>order--2</t>
  </si>
  <si>
    <t>order--3</t>
  </si>
  <si>
    <t>order--4</t>
  </si>
  <si>
    <t>order--5</t>
  </si>
  <si>
    <t>order--first</t>
  </si>
  <si>
    <t>order--last</t>
  </si>
  <si>
    <t>overflow</t>
  </si>
  <si>
    <t>scss/mixins/head_layout/overflow/_overflow.scss</t>
  </si>
  <si>
    <t>overflow-auto</t>
  </si>
  <si>
    <t>overflow-hidden</t>
  </si>
  <si>
    <t>overflow-hidden-visible</t>
  </si>
  <si>
    <t>overflow-scroll</t>
  </si>
  <si>
    <t>overflow-visible</t>
  </si>
  <si>
    <t>overflow_auto</t>
  </si>
  <si>
    <t>overflow_clip</t>
  </si>
  <si>
    <t>overflow_hidden</t>
  </si>
  <si>
    <t>overflow_important</t>
  </si>
  <si>
    <t>overflow_scroll</t>
  </si>
  <si>
    <t>overflow_visible</t>
  </si>
  <si>
    <t>overflow_x_auto</t>
  </si>
  <si>
    <t>overflow_x_hidden</t>
  </si>
  <si>
    <t>overflow_x_scroll</t>
  </si>
  <si>
    <t>overflow_x_visible</t>
  </si>
  <si>
    <t>overflow_y_auto</t>
  </si>
  <si>
    <t>overflow_y_hidden</t>
  </si>
  <si>
    <t>overflow_y_scroll</t>
  </si>
  <si>
    <t>overflow_y_visible</t>
  </si>
  <si>
    <t>overlay--absolute</t>
  </si>
  <si>
    <t>scss/mixins/body_atoms/display/_overlay.scss</t>
  </si>
  <si>
    <t>overlay--base</t>
  </si>
  <si>
    <t>overlay--dark</t>
  </si>
  <si>
    <t>overlay--fixed</t>
  </si>
  <si>
    <t>overlay--light</t>
  </si>
  <si>
    <t>overlay--visible</t>
  </si>
  <si>
    <t>overlay__container</t>
  </si>
  <si>
    <t>padding</t>
  </si>
  <si>
    <t>scss/mixins/head_layout/spacing/_padding.scss</t>
  </si>
  <si>
    <t>padding--bottom</t>
  </si>
  <si>
    <t>padding--horizontal</t>
  </si>
  <si>
    <t>padding--left</t>
  </si>
  <si>
    <t>padding--right</t>
  </si>
  <si>
    <t>padding--top</t>
  </si>
  <si>
    <t>padding--vertical</t>
  </si>
  <si>
    <t>page--base</t>
  </si>
  <si>
    <t>scss/mixins/body_skeletons/_page.scss</t>
  </si>
  <si>
    <t>page--centered</t>
  </si>
  <si>
    <t>page--dashboard</t>
  </si>
  <si>
    <t>page--fixed-header</t>
  </si>
  <si>
    <t>page--fullscreen</t>
  </si>
  <si>
    <t>page--sidebar</t>
  </si>
  <si>
    <t>pagination--base</t>
  </si>
  <si>
    <t>scss/mixins/body_molecules/navigation/_pagination.scss</t>
  </si>
  <si>
    <t>pagination--center</t>
  </si>
  <si>
    <t>pagination--horizontal</t>
  </si>
  <si>
    <t>pagination--left</t>
  </si>
  <si>
    <t>pagination--neighbor</t>
  </si>
  <si>
    <t>pagination--right</t>
  </si>
  <si>
    <t>page</t>
  </si>
  <si>
    <t>scss/mixins/head_layout/paper/_paper.scss</t>
  </si>
  <si>
    <t>page--contained</t>
  </si>
  <si>
    <t>page--full</t>
  </si>
  <si>
    <t>q-page</t>
  </si>
  <si>
    <t>place--items</t>
  </si>
  <si>
    <t>scss/mixins/head_layout/position/_place.scss</t>
  </si>
  <si>
    <t>placeholder</t>
  </si>
  <si>
    <t>scss/mixins/body_molecules/preloader/_placeholder.scss</t>
  </si>
  <si>
    <t>placeholder--base</t>
  </si>
  <si>
    <t>scss/mixins/body_molecules/media/_placeholder.scss</t>
  </si>
  <si>
    <t>placeholder--button</t>
  </si>
  <si>
    <t>placeholder--danger</t>
  </si>
  <si>
    <t>placeholder--dark</t>
  </si>
  <si>
    <t>placeholder--glow</t>
  </si>
  <si>
    <t>placeholder--info</t>
  </si>
  <si>
    <t>placeholder--lg</t>
  </si>
  <si>
    <t>placeholder--light</t>
  </si>
  <si>
    <t>placeholder--primary</t>
  </si>
  <si>
    <t>placeholder--secondary</t>
  </si>
  <si>
    <t>placeholder--sm</t>
  </si>
  <si>
    <t>placeholder--success</t>
  </si>
  <si>
    <t>placeholder--w-100</t>
  </si>
  <si>
    <t>placeholder--w-25</t>
  </si>
  <si>
    <t>placeholder--w-50</t>
  </si>
  <si>
    <t>placeholder--w-75</t>
  </si>
  <si>
    <t>placeholder--warning</t>
  </si>
  <si>
    <t>placeholder--wave</t>
  </si>
  <si>
    <t>placeholder--xs</t>
  </si>
  <si>
    <t>pointer-events--auto</t>
  </si>
  <si>
    <t>scss/mixins/utilities/_pointer_events.scss</t>
  </si>
  <si>
    <t>pointer-events--none</t>
  </si>
  <si>
    <t>popover--arrow</t>
  </si>
  <si>
    <t>scss/mixins/body_atoms/display/_popover.scss</t>
  </si>
  <si>
    <t>popover--base</t>
  </si>
  <si>
    <t>popover--body</t>
  </si>
  <si>
    <t>popover--bottom</t>
  </si>
  <si>
    <t>popover--dark</t>
  </si>
  <si>
    <t>popover--end</t>
  </si>
  <si>
    <t>popover--header</t>
  </si>
  <si>
    <t>popover--no-arrow</t>
  </si>
  <si>
    <t>popover--start</t>
  </si>
  <si>
    <t>popover--top</t>
  </si>
  <si>
    <t>portfolio--base</t>
  </si>
  <si>
    <t>scss/mixins/body_molecules/media/_portfolio.scss</t>
  </si>
  <si>
    <t>paragraph_code</t>
  </si>
  <si>
    <t>scss/mixins/soul_type/paragraph/_preformatted.scss</t>
  </si>
  <si>
    <t>preloader</t>
  </si>
  <si>
    <t>scss/mixins/body_molecules/preloader/_preloader_base.scss</t>
  </si>
  <si>
    <t>preloader_hidden</t>
  </si>
  <si>
    <t>preloader_line</t>
  </si>
  <si>
    <t>scss/mixins/body_molecules/preloader/_preloader_lines.scss</t>
  </si>
  <si>
    <t>preloader_line_1</t>
  </si>
  <si>
    <t>preloader_line_2</t>
  </si>
  <si>
    <t>preloader_line_3</t>
  </si>
  <si>
    <t>preloader_line_4</t>
  </si>
  <si>
    <t>preloader_line_5</t>
  </si>
  <si>
    <t>preloader_lines</t>
  </si>
  <si>
    <t>preloader_pulse</t>
  </si>
  <si>
    <t>scss/mixins/body_molecules/preloader/_preloader_pulse.scss</t>
  </si>
  <si>
    <t>grid--placeholder</t>
  </si>
  <si>
    <t>scss/mixins/body_molecules/media/_preview.scss</t>
  </si>
  <si>
    <t>preview_box</t>
  </si>
  <si>
    <t>preview_box--horizontal</t>
  </si>
  <si>
    <t>preview_box--horizontal__code</t>
  </si>
  <si>
    <t>preview_box--horizontal__live</t>
  </si>
  <si>
    <t>preview_box--vertical</t>
  </si>
  <si>
    <t>preview_box__code</t>
  </si>
  <si>
    <t>preview_box__copy_button</t>
  </si>
  <si>
    <t>preview_box__element</t>
  </si>
  <si>
    <t>preview_box__info</t>
  </si>
  <si>
    <t>preview_box__info--styled</t>
  </si>
  <si>
    <t>preview_box__live</t>
  </si>
  <si>
    <t>preview_box__swatch</t>
  </si>
  <si>
    <t>preview_box__swatch__code</t>
  </si>
  <si>
    <t>preview_box__swatch__color</t>
  </si>
  <si>
    <t>preview_grid</t>
  </si>
  <si>
    <t>d--print-block</t>
  </si>
  <si>
    <t>scss/mixins/utilities/_print.scss</t>
  </si>
  <si>
    <t>d--print-flex</t>
  </si>
  <si>
    <t>d--print-grid</t>
  </si>
  <si>
    <t>d--print-inline</t>
  </si>
  <si>
    <t>d--print-inline-block</t>
  </si>
  <si>
    <t>d--print-inline-flex</t>
  </si>
  <si>
    <t>d--print-none</t>
  </si>
  <si>
    <t>d--print-table</t>
  </si>
  <si>
    <t>d--print-table-cell</t>
  </si>
  <si>
    <t>d--print-table-row</t>
  </si>
  <si>
    <t>paragraph_quote_block</t>
  </si>
  <si>
    <t>scss/mixins/soul_type/paragraph/_quote_block.scss</t>
  </si>
  <si>
    <t>pull-quote</t>
  </si>
  <si>
    <t>scss/mixins/soul_type/paragraph/_quote_pull.scss</t>
  </si>
  <si>
    <t>pull-quote-elevate</t>
  </si>
  <si>
    <t>pull-quote-elevate__attribution</t>
  </si>
  <si>
    <t>pull-quote-elevate__text</t>
  </si>
  <si>
    <t>pull-quote__attribution</t>
  </si>
  <si>
    <t>pull-quote__icon</t>
  </si>
  <si>
    <t>pull-quote__text</t>
  </si>
  <si>
    <t>pull-quote__text-link</t>
  </si>
  <si>
    <t>pull-quote__text-link-hover</t>
  </si>
  <si>
    <t>pull-quote_block-quote</t>
  </si>
  <si>
    <t>pull-quote_block-quote-elevate</t>
  </si>
  <si>
    <t>pull-quote_block-quote-elevate__text</t>
  </si>
  <si>
    <t>pull-quote_block-quote__text</t>
  </si>
  <si>
    <t>pull-quote_block-quote__text-link</t>
  </si>
  <si>
    <t>pull-quote_block-quote__text-link-hover</t>
  </si>
  <si>
    <t>pull-quote_full-width</t>
  </si>
  <si>
    <t>pull-quote_full-width__attribution</t>
  </si>
  <si>
    <t>pull-quote_full-width__icon</t>
  </si>
  <si>
    <t>pull-quote_full-width__text</t>
  </si>
  <si>
    <t>rail--base</t>
  </si>
  <si>
    <t>scss/mixins/body_organisms/_rail.scss</t>
  </si>
  <si>
    <t>rail--bottom</t>
  </si>
  <si>
    <t>rail--horizontal</t>
  </si>
  <si>
    <t>rail--inverted</t>
  </si>
  <si>
    <t>rail--top</t>
  </si>
  <si>
    <t>rail--vertical</t>
  </si>
  <si>
    <t>rail_base</t>
  </si>
  <si>
    <t>ratio</t>
  </si>
  <si>
    <t>scss/mixins/utilities/_ratio.scss</t>
  </si>
  <si>
    <t>ratio--16x9</t>
  </si>
  <si>
    <t>ratio--1x1</t>
  </si>
  <si>
    <t>ratio--21x9</t>
  </si>
  <si>
    <t>ratio--4x3</t>
  </si>
  <si>
    <t>ratio--custom</t>
  </si>
  <si>
    <t>hide-above</t>
  </si>
  <si>
    <t>scss/mixins/head_layout/display/_responsive.scss</t>
  </si>
  <si>
    <t>hide-below</t>
  </si>
  <si>
    <t>responsive-display</t>
  </si>
  <si>
    <t>show-between</t>
  </si>
  <si>
    <t>ribbon--bottom</t>
  </si>
  <si>
    <t>scss/mixins/body_organisms/ribbon/_ribbon_base.scss</t>
  </si>
  <si>
    <t>ribbon--horizontal</t>
  </si>
  <si>
    <t>ribbon--inverted</t>
  </si>
  <si>
    <t>ribbon--left</t>
  </si>
  <si>
    <t>ribbon--right</t>
  </si>
  <si>
    <t>ribbon--top</t>
  </si>
  <si>
    <t>ribbon--vertical</t>
  </si>
  <si>
    <t>ribbon_base</t>
  </si>
  <si>
    <t>ribbon__button</t>
  </si>
  <si>
    <t>scss/mixins/body_organisms/ribbon/_ribbon_button.scss</t>
  </si>
  <si>
    <t>app_launcher_indicator</t>
  </si>
  <si>
    <t>scss/mixins/body_organisms/ribbon/_ribbon_menu.scss</t>
  </si>
  <si>
    <t>ribbon__menu</t>
  </si>
  <si>
    <t>ribbon__menu__item</t>
  </si>
  <si>
    <t>ribbon__nav</t>
  </si>
  <si>
    <t>scss/mixins/body_organisms/ribbon/_ribbon_nav.scss</t>
  </si>
  <si>
    <t>ribbon__nav__list</t>
  </si>
  <si>
    <t>ribbon__nav__list__item</t>
  </si>
  <si>
    <t>ribbon__nav__list__item--in-ribbon</t>
  </si>
  <si>
    <t>ribbon__nav__list__item__text</t>
  </si>
  <si>
    <t>ribbon__nav_button</t>
  </si>
  <si>
    <t>details_base</t>
  </si>
  <si>
    <t>scss/mixins/body_organisms/ribbon/_ribbon_panel.scss</t>
  </si>
  <si>
    <t>details_open_summary</t>
  </si>
  <si>
    <t>ribbon_launcher_item_icon</t>
  </si>
  <si>
    <t>ribbon_panel</t>
  </si>
  <si>
    <t>ribbon_panel--center</t>
  </si>
  <si>
    <t>ribbon_panel--left</t>
  </si>
  <si>
    <t>ribbon_panel--right</t>
  </si>
  <si>
    <t>ribbon_panel_header</t>
  </si>
  <si>
    <t>ribbon_panel_icon_grid</t>
  </si>
  <si>
    <t>ribbon_panel_item_base</t>
  </si>
  <si>
    <t>ribbon_panel_line</t>
  </si>
  <si>
    <t>ribbon_panel_section</t>
  </si>
  <si>
    <t>ribbon_panel_section_header</t>
  </si>
  <si>
    <t>ribbon_panel_section_item</t>
  </si>
  <si>
    <t>ribbon__search__form</t>
  </si>
  <si>
    <t>scss/mixins/body_organisms/ribbon/_ribbon_search.scss</t>
  </si>
  <si>
    <t>ribbon__search_button</t>
  </si>
  <si>
    <t>ribbon__slot--base</t>
  </si>
  <si>
    <t>scss/mixins/body_organisms/ribbon/_ribbon_slot.scss</t>
  </si>
  <si>
    <t>ribbon__slot--horizontal</t>
  </si>
  <si>
    <t>ribbon__slot--horizontal_center</t>
  </si>
  <si>
    <t>ribbon__slot--horizontal_left</t>
  </si>
  <si>
    <t>ribbon__slot--horizontal_right</t>
  </si>
  <si>
    <t>ribbon__slot--vertical</t>
  </si>
  <si>
    <t>ribbon__slot--vertical_bottom</t>
  </si>
  <si>
    <t>ribbon__slot--vertical_center</t>
  </si>
  <si>
    <t>ribbon__slot--vertical_top</t>
  </si>
  <si>
    <t>ribbon__title</t>
  </si>
  <si>
    <t>scss/mixins/body_organisms/ribbon/_ribbon_title.scss</t>
  </si>
  <si>
    <t>ribbon__title__image</t>
  </si>
  <si>
    <t>ribbon__title__logo</t>
  </si>
  <si>
    <t>ribbon__title__logo--icon</t>
  </si>
  <si>
    <t>ribbon__title__text</t>
  </si>
  <si>
    <t>divider-full</t>
  </si>
  <si>
    <t>scss/mixins/soul_line/_rule.scss</t>
  </si>
  <si>
    <t>hr--accent</t>
  </si>
  <si>
    <t>hr--accent-secondary</t>
  </si>
  <si>
    <t>hr--base</t>
  </si>
  <si>
    <t>hr--colored</t>
  </si>
  <si>
    <t>hr--compact</t>
  </si>
  <si>
    <t>hr--dashed</t>
  </si>
  <si>
    <t>hr--dotted</t>
  </si>
  <si>
    <t>hr--double</t>
  </si>
  <si>
    <t>hr--faded</t>
  </si>
  <si>
    <t>hr--flush</t>
  </si>
  <si>
    <t>hr--gradient</t>
  </si>
  <si>
    <t>hr--gradient-accent</t>
  </si>
  <si>
    <t>hr--responsive</t>
  </si>
  <si>
    <t>hr--spacious</t>
  </si>
  <si>
    <t>hr--subtle</t>
  </si>
  <si>
    <t>hr--thick</t>
  </si>
  <si>
    <t>line_footer</t>
  </si>
  <si>
    <t>line_main</t>
  </si>
  <si>
    <t>separator-line-horizontal-full</t>
  </si>
  <si>
    <t>separator-line-horizontal-medium-light</t>
  </si>
  <si>
    <t>separator-line-horizontal-medium-light2</t>
  </si>
  <si>
    <t>separator-line-horizontal-medium-light3</t>
  </si>
  <si>
    <t>separator-line-horizontal-medium-thick</t>
  </si>
  <si>
    <t>separator-line-verticle-extra-large</t>
  </si>
  <si>
    <t>separator-line-verticle-extra-large2</t>
  </si>
  <si>
    <t>separator-line-verticle-extra-small</t>
  </si>
  <si>
    <t>separator-line-verticle-large</t>
  </si>
  <si>
    <t>separator-line-verticle-large-thick</t>
  </si>
  <si>
    <t>separator-line-verticle-medium-thick-full</t>
  </si>
  <si>
    <t>separator-line-verticle-small</t>
  </si>
  <si>
    <t>separator-line-verticle-small-thick</t>
  </si>
  <si>
    <t>separator-line-verticle-small-thick2</t>
  </si>
  <si>
    <t>scroll-padding</t>
  </si>
  <si>
    <t>scss/mixins/body_molecules/navigation/_scrollspy.scss</t>
  </si>
  <si>
    <t>scroll-progress--bar</t>
  </si>
  <si>
    <t>scroll-progress--dots</t>
  </si>
  <si>
    <t>scrollspy--container</t>
  </si>
  <si>
    <t>scrollspy--list-nav</t>
  </si>
  <si>
    <t>scrollspy--nav</t>
  </si>
  <si>
    <t>scrollspy--nested</t>
  </si>
  <si>
    <t>smooth-scroll</t>
  </si>
  <si>
    <t>abbreviation_base</t>
  </si>
  <si>
    <t>scss/mixins/soul_type/character/_semantic_abbreviation.scss</t>
  </si>
  <si>
    <t>abbreviation_tooltip</t>
  </si>
  <si>
    <t>abbreviation_touchscreen</t>
  </si>
  <si>
    <t>character--code</t>
  </si>
  <si>
    <t>scss/mixins/soul_type/character/_semantic_code.scss</t>
  </si>
  <si>
    <t>dropcap</t>
  </si>
  <si>
    <t>scss/mixins/soul_type/character/_semantic_dropcap.scss</t>
  </si>
  <si>
    <t>dropcap__base</t>
  </si>
  <si>
    <t>dropcap__block</t>
  </si>
  <si>
    <t>dropcap__block-round</t>
  </si>
  <si>
    <t>dropcap__block__class</t>
  </si>
  <si>
    <t>dropcap__block__rounded</t>
  </si>
  <si>
    <t>dropcap__circular</t>
  </si>
  <si>
    <t>dropcap__round</t>
  </si>
  <si>
    <t>dropcap__standard</t>
  </si>
  <si>
    <t>dropcap__style</t>
  </si>
  <si>
    <t>dropcap__underline__large</t>
  </si>
  <si>
    <t>dropcap_large</t>
  </si>
  <si>
    <t>character--hyperlink--base</t>
  </si>
  <si>
    <t>scss/mixins/soul_type/character/_semantic_hyperlink.scss</t>
  </si>
  <si>
    <t>character--hyperlink--clean</t>
  </si>
  <si>
    <t>character--hyperlink--line</t>
  </si>
  <si>
    <t>character--hyperlink--line_alt</t>
  </si>
  <si>
    <t>character--hyperlink--normal</t>
  </si>
  <si>
    <t>character--line</t>
  </si>
  <si>
    <t>scss/mixins/soul_type/character/_semantic_lined.scss</t>
  </si>
  <si>
    <t>character--line--over</t>
  </si>
  <si>
    <t>character--line--over_alt</t>
  </si>
  <si>
    <t>character--line--through</t>
  </si>
  <si>
    <t>character--line--through_alt</t>
  </si>
  <si>
    <t>character--line--under</t>
  </si>
  <si>
    <t>character--line--under_alt</t>
  </si>
  <si>
    <t>character--line_alt</t>
  </si>
  <si>
    <t>text_decoration_advanced</t>
  </si>
  <si>
    <t>text_decoration_base</t>
  </si>
  <si>
    <t>mark_style</t>
  </si>
  <si>
    <t>scss/mixins/soul_type/character/_semantic_mark.scss</t>
  </si>
  <si>
    <t>character--quote_base</t>
  </si>
  <si>
    <t>scss/mixins/soul_type/character/_semantic_quote.scss</t>
  </si>
  <si>
    <t>character--quote_inline</t>
  </si>
  <si>
    <t>character--quote_symbols</t>
  </si>
  <si>
    <t>object--corner</t>
  </si>
  <si>
    <t>scss/mixins/soul_object/_shape_corner.scss</t>
  </si>
  <si>
    <t>object--corner--0</t>
  </si>
  <si>
    <t>object--corner--100</t>
  </si>
  <si>
    <t>object--corner--50</t>
  </si>
  <si>
    <t>object--corner--bottom</t>
  </si>
  <si>
    <t>object--corner--bottom-end</t>
  </si>
  <si>
    <t>object--corner--bottom-start</t>
  </si>
  <si>
    <t>object--corner--custom</t>
  </si>
  <si>
    <t>object--corner--end</t>
  </si>
  <si>
    <t>object--corner--pill</t>
  </si>
  <si>
    <t>object--corner--radius</t>
  </si>
  <si>
    <t>object--corner--rounded</t>
  </si>
  <si>
    <t>object--corner--squared</t>
  </si>
  <si>
    <t>object--corner--start</t>
  </si>
  <si>
    <t>object--corner--top</t>
  </si>
  <si>
    <t>object--corner--top-end</t>
  </si>
  <si>
    <t>object--corner--top-start</t>
  </si>
  <si>
    <t>sidebar--base</t>
  </si>
  <si>
    <t>scss/mixins/body_organisms/_sidebar.scss</t>
  </si>
  <si>
    <t>sidebar--left</t>
  </si>
  <si>
    <t>sidebar--right</t>
  </si>
  <si>
    <t>sidebar__control</t>
  </si>
  <si>
    <t>sidebar__menu</t>
  </si>
  <si>
    <t>sidebar__accordion</t>
  </si>
  <si>
    <t>scss/mixins/head_content/_sidebar_section.scss</t>
  </si>
  <si>
    <t>sidebar__accordion--nested</t>
  </si>
  <si>
    <t>sidebar__accordion__content</t>
  </si>
  <si>
    <t>sidebar__accordion__header</t>
  </si>
  <si>
    <t>sidebar__accordion__header--nested</t>
  </si>
  <si>
    <t>sidebar__accordion__icon</t>
  </si>
  <si>
    <t>sidebar__content</t>
  </si>
  <si>
    <t>sidebar__list</t>
  </si>
  <si>
    <t>sidebar__list-link</t>
  </si>
  <si>
    <t>sidebar__list-meta</t>
  </si>
  <si>
    <t>sidebar__search-input</t>
  </si>
  <si>
    <t>sidebar__section</t>
  </si>
  <si>
    <t>sidebar__section-header</t>
  </si>
  <si>
    <t>sidebar__subsection-header</t>
  </si>
  <si>
    <t>sidebar__subsection__description</t>
  </si>
  <si>
    <t>sidebar__subsection__list</t>
  </si>
  <si>
    <t>grid--size--col</t>
  </si>
  <si>
    <t>scss/mixins/head_layout/grid/_size.scss</t>
  </si>
  <si>
    <t>grid--size--col--auto</t>
  </si>
  <si>
    <t>grid--size--col--auto-fill</t>
  </si>
  <si>
    <t>grid--size--col--auto-fit</t>
  </si>
  <si>
    <t>grid--size--row</t>
  </si>
  <si>
    <t>grid--size--row--auto</t>
  </si>
  <si>
    <t>grid--size--row--max</t>
  </si>
  <si>
    <t>grid--size--row--min</t>
  </si>
  <si>
    <t>sizing--border</t>
  </si>
  <si>
    <t>scss/mixins/soul_object/_size.scss</t>
  </si>
  <si>
    <t>sizing--content</t>
  </si>
  <si>
    <t>sizing--padding</t>
  </si>
  <si>
    <t>object--height</t>
  </si>
  <si>
    <t>scss/mixins/soul_object/_size_height.scss</t>
  </si>
  <si>
    <t>object--height--fixed</t>
  </si>
  <si>
    <t>object--height--full_height</t>
  </si>
  <si>
    <t>object--height--full_height--max</t>
  </si>
  <si>
    <t>object--height--full_height--min</t>
  </si>
  <si>
    <t>object--height--full_screen</t>
  </si>
  <si>
    <t>object--height--full_screen--max</t>
  </si>
  <si>
    <t>object--height--full_screen--min</t>
  </si>
  <si>
    <t>object--height--max</t>
  </si>
  <si>
    <t>object--height--min</t>
  </si>
  <si>
    <t>object--width</t>
  </si>
  <si>
    <t>scss/mixins/soul_object/_size_width.scss</t>
  </si>
  <si>
    <t>object--width--fixed</t>
  </si>
  <si>
    <t>object--width--full_screen</t>
  </si>
  <si>
    <t>object--width--full_screen--max</t>
  </si>
  <si>
    <t>object--width--full_screen--min</t>
  </si>
  <si>
    <t>object--width--full_width</t>
  </si>
  <si>
    <t>object--width--full_width--max</t>
  </si>
  <si>
    <t>object--width--full_width--min</t>
  </si>
  <si>
    <t>object--width--max</t>
  </si>
  <si>
    <t>object--width--min</t>
  </si>
  <si>
    <t>spacer_divider</t>
  </si>
  <si>
    <t>scss/mixins/body_atoms/layout/_spacer.scss</t>
  </si>
  <si>
    <t>spacer_divider--vertical</t>
  </si>
  <si>
    <t>spacer_flex</t>
  </si>
  <si>
    <t>spacer_horizontal</t>
  </si>
  <si>
    <t>spacer_horizontal--2xl</t>
  </si>
  <si>
    <t>spacer_horizontal--3xl</t>
  </si>
  <si>
    <t>spacer_horizontal--default</t>
  </si>
  <si>
    <t>spacer_horizontal--lg</t>
  </si>
  <si>
    <t>spacer_horizontal--md</t>
  </si>
  <si>
    <t>spacer_horizontal--sm</t>
  </si>
  <si>
    <t>spacer_horizontal--xl</t>
  </si>
  <si>
    <t>spacer_horizontal--xs</t>
  </si>
  <si>
    <t>spacer_vertical</t>
  </si>
  <si>
    <t>spacer_vertical--2xl</t>
  </si>
  <si>
    <t>spacer_vertical--3xl</t>
  </si>
  <si>
    <t>spacer_vertical--default</t>
  </si>
  <si>
    <t>spacer_vertical--lg</t>
  </si>
  <si>
    <t>spacer_vertical--md</t>
  </si>
  <si>
    <t>spacer_vertical--sm</t>
  </si>
  <si>
    <t>spacer_vertical--xl</t>
  </si>
  <si>
    <t>spacer_vertical--xs</t>
  </si>
  <si>
    <t>grid--span--col</t>
  </si>
  <si>
    <t>scss/mixins/head_layout/grid/_span.scss</t>
  </si>
  <si>
    <t>grid--span--col--lg</t>
  </si>
  <si>
    <t>grid--span--col--md</t>
  </si>
  <si>
    <t>grid--span--col--sm</t>
  </si>
  <si>
    <t>grid--span--row</t>
  </si>
  <si>
    <t>grid--span--row--lg</t>
  </si>
  <si>
    <t>grid--span--row--md</t>
  </si>
  <si>
    <t>grid--span--row--sm</t>
  </si>
  <si>
    <t>special-char-extra-large</t>
  </si>
  <si>
    <t>scss/mixins/soul_type/character/_special.scss</t>
  </si>
  <si>
    <t>special-char-large</t>
  </si>
  <si>
    <t>special-char-medium</t>
  </si>
  <si>
    <t>special-char-small</t>
  </si>
  <si>
    <t>stack--horizontal</t>
  </si>
  <si>
    <t>scss/mixins/head_layout/stacks/_stacks.scss</t>
  </si>
  <si>
    <t>stack--horizontal--gap</t>
  </si>
  <si>
    <t>stack--vertical</t>
  </si>
  <si>
    <t>stack--vertical--gap</t>
  </si>
  <si>
    <t>scss/mixins/body_atoms/status/_status_progress.scss</t>
  </si>
  <si>
    <t>progress--animated</t>
  </si>
  <si>
    <t>progress--label</t>
  </si>
  <si>
    <t>progress--lg</t>
  </si>
  <si>
    <t>progress--sm</t>
  </si>
  <si>
    <t>progress--striped</t>
  </si>
  <si>
    <t>progress-bar--danger</t>
  </si>
  <si>
    <t>progress-bar--info</t>
  </si>
  <si>
    <t>progress-bar--primary</t>
  </si>
  <si>
    <t>progress-bar--secondary</t>
  </si>
  <si>
    <t>progress-bar--success</t>
  </si>
  <si>
    <t>progress-bar--warning</t>
  </si>
  <si>
    <t>progress_bar</t>
  </si>
  <si>
    <t>progress_base</t>
  </si>
  <si>
    <t>spinner</t>
  </si>
  <si>
    <t>scss/mixins/body_atoms/status/_status_spinner.scss</t>
  </si>
  <si>
    <t>spinner--base</t>
  </si>
  <si>
    <t>spinner--danger</t>
  </si>
  <si>
    <t>spinner--dark</t>
  </si>
  <si>
    <t>spinner--info</t>
  </si>
  <si>
    <t>spinner--lg</t>
  </si>
  <si>
    <t>spinner--light</t>
  </si>
  <si>
    <t>spinner--md</t>
  </si>
  <si>
    <t>spinner--primary</t>
  </si>
  <si>
    <t>spinner--secondary</t>
  </si>
  <si>
    <t>spinner--sm</t>
  </si>
  <si>
    <t>spinner--success</t>
  </si>
  <si>
    <t>spinner--warning</t>
  </si>
  <si>
    <t>spinner_grow</t>
  </si>
  <si>
    <t>position--sticky--base</t>
  </si>
  <si>
    <t>scss/mixins/head_layout/position/_sticky.scss</t>
  </si>
  <si>
    <t>position--sticky--bottom</t>
  </si>
  <si>
    <t>position--sticky--left</t>
  </si>
  <si>
    <t>position--sticky--right</t>
  </si>
  <si>
    <t>position--sticky--top</t>
  </si>
  <si>
    <t>stretched_link</t>
  </si>
  <si>
    <t>scss/mixins/utilities/_stretched_link.scss</t>
  </si>
  <si>
    <t>character--bold</t>
  </si>
  <si>
    <t>scss/mixins/soul_type/character/_style_bold.scss</t>
  </si>
  <si>
    <t>object--color</t>
  </si>
  <si>
    <t>scss/mixins/soul_object/_style_color.scss</t>
  </si>
  <si>
    <t>object--fill</t>
  </si>
  <si>
    <t>scss/mixins/soul_object/_style_fill.scss</t>
  </si>
  <si>
    <t>character--italic</t>
  </si>
  <si>
    <t>scss/mixins/soul_type/character/_style_italic.scss</t>
  </si>
  <si>
    <t>shadow--2xl</t>
  </si>
  <si>
    <t>scss/mixins/soul_object/_style_shadow.scss</t>
  </si>
  <si>
    <t>shadow--bottom</t>
  </si>
  <si>
    <t>shadow--inset</t>
  </si>
  <si>
    <t>shadow--left</t>
  </si>
  <si>
    <t>shadow--lg</t>
  </si>
  <si>
    <t>shadow--md</t>
  </si>
  <si>
    <t>shadow--none</t>
  </si>
  <si>
    <t>shadow--right</t>
  </si>
  <si>
    <t>shadow--sm</t>
  </si>
  <si>
    <t>shadow--top</t>
  </si>
  <si>
    <t>shadow--xl</t>
  </si>
  <si>
    <t>text_shadow--lg</t>
  </si>
  <si>
    <t>text_shadow--md</t>
  </si>
  <si>
    <t>text_shadow--none</t>
  </si>
  <si>
    <t>text_shadow--sm</t>
  </si>
  <si>
    <t>subheader</t>
  </si>
  <si>
    <t>scss/mixins/soul_type/paragraph/_subheader.scss</t>
  </si>
  <si>
    <t>subheader--lite</t>
  </si>
  <si>
    <t>subheader--size-h2</t>
  </si>
  <si>
    <t>subheader--size-h3</t>
  </si>
  <si>
    <t>subheader--size-h4</t>
  </si>
  <si>
    <t>subheader--size-h5</t>
  </si>
  <si>
    <t>subheader--size-h6</t>
  </si>
  <si>
    <t>subheader-elevate</t>
  </si>
  <si>
    <t>subheader__link</t>
  </si>
  <si>
    <t>subheader__link-active</t>
  </si>
  <si>
    <t>subheader__link-focus</t>
  </si>
  <si>
    <t>subheader__link-hover</t>
  </si>
  <si>
    <t>subheader_allcaps</t>
  </si>
  <si>
    <t>subheader_allcaps--size-h3</t>
  </si>
  <si>
    <t>subheader_allcaps--size-h4</t>
  </si>
  <si>
    <t>subheader_allcaps--size-h5</t>
  </si>
  <si>
    <t>subheader_allcaps--size-h6</t>
  </si>
  <si>
    <t>subheader_allcaps__link</t>
  </si>
  <si>
    <t>subheader_centered</t>
  </si>
  <si>
    <t>subheader_centered--size-h3</t>
  </si>
  <si>
    <t>subheader_centered--size-h4</t>
  </si>
  <si>
    <t>subheader_centered--size-h5</t>
  </si>
  <si>
    <t>subheader_centered--size-h6</t>
  </si>
  <si>
    <t>subheader_centered-allcaps</t>
  </si>
  <si>
    <t>subheader_centered-allcaps--size-h3</t>
  </si>
  <si>
    <t>subheader_centered-allcaps--size-h4</t>
  </si>
  <si>
    <t>subheader_centered-allcaps--size-h5</t>
  </si>
  <si>
    <t>subheader_centered-allcaps--size-h6</t>
  </si>
  <si>
    <t>subheader_centered-allcaps__link</t>
  </si>
  <si>
    <t>subheader_centered__link</t>
  </si>
  <si>
    <t>subheader_regular</t>
  </si>
  <si>
    <t>subheader_regular--size-h3</t>
  </si>
  <si>
    <t>subheader_regular--size-h4</t>
  </si>
  <si>
    <t>subheader_regular--size-h5</t>
  </si>
  <si>
    <t>subheader_regular--size-h6</t>
  </si>
  <si>
    <t>subheader_regular__link</t>
  </si>
  <si>
    <t>summary--base</t>
  </si>
  <si>
    <t>scss/mixins/body_molecules/content/_summary.scss</t>
  </si>
  <si>
    <t>summary--details</t>
  </si>
  <si>
    <t>summary--hide-default-icon</t>
  </si>
  <si>
    <t>summary--widget</t>
  </si>
  <si>
    <t>svg--container</t>
  </si>
  <si>
    <t>scss/mixins/body_atoms/media/_svg.scss</t>
  </si>
  <si>
    <t>svg--responsive</t>
  </si>
  <si>
    <t>tab</t>
  </si>
  <si>
    <t>scss/mixins/body_atoms/display/_tab.scss</t>
  </si>
  <si>
    <t>tabcontent</t>
  </si>
  <si>
    <t>collapsible_table--base</t>
  </si>
  <si>
    <t>scss/mixins/body_molecules/table/_table.scss</t>
  </si>
  <si>
    <t>data_table--base</t>
  </si>
  <si>
    <t>table--hover--combined</t>
  </si>
  <si>
    <t>table--hover--horizontal</t>
  </si>
  <si>
    <t>table--hover--vertical</t>
  </si>
  <si>
    <t>table--lined--all</t>
  </si>
  <si>
    <t>table--lined--horizontal</t>
  </si>
  <si>
    <t>table--lined--horizontal--consistent</t>
  </si>
  <si>
    <t>table--lined--vertical</t>
  </si>
  <si>
    <t>table--size--lg</t>
  </si>
  <si>
    <t>table--size--sm</t>
  </si>
  <si>
    <t>table--striped--horizontal</t>
  </si>
  <si>
    <t>table--striped--vertical</t>
  </si>
  <si>
    <t>table__caption</t>
  </si>
  <si>
    <t>table__caption--bottom</t>
  </si>
  <si>
    <t>table__caption--bottom--styled</t>
  </si>
  <si>
    <t>table__caption--top</t>
  </si>
  <si>
    <t>table__caption--top--styled</t>
  </si>
  <si>
    <t>table__cell--size__base</t>
  </si>
  <si>
    <t>table__cell--size__lg</t>
  </si>
  <si>
    <t>table__cell--size__md</t>
  </si>
  <si>
    <t>table__cell--size__sm</t>
  </si>
  <si>
    <t>table__cell__base</t>
  </si>
  <si>
    <t>table__cell__body</t>
  </si>
  <si>
    <t>table__cell__footer</t>
  </si>
  <si>
    <t>table__cell__header</t>
  </si>
  <si>
    <t>table--stacked</t>
  </si>
  <si>
    <t>scss/mixins/body_molecules/table/_table_responsive.scss</t>
  </si>
  <si>
    <t>table--stacked-block</t>
  </si>
  <si>
    <t>table--stacked-comfortable</t>
  </si>
  <si>
    <t>table--stacked-compact</t>
  </si>
  <si>
    <t>table--stacked-header</t>
  </si>
  <si>
    <t>table--stacked-left</t>
  </si>
  <si>
    <t>table--with-scroll-indicator</t>
  </si>
  <si>
    <t>table-scroll-container</t>
  </si>
  <si>
    <t>table-scroll-container--minimal</t>
  </si>
  <si>
    <t>tags--base</t>
  </si>
  <si>
    <t>scss/mixins/body_molecules/navigation/_tags__list.scss</t>
  </si>
  <si>
    <t>tags__link</t>
  </si>
  <si>
    <t>tags__list</t>
  </si>
  <si>
    <t>tags__list-item</t>
  </si>
  <si>
    <t>tags__list-item--hidden</t>
  </si>
  <si>
    <t>tags__more-link</t>
  </si>
  <si>
    <t>tags__title</t>
  </si>
  <si>
    <t>template--auth</t>
  </si>
  <si>
    <t>scss/mixins/body_skeletons/_template.scss</t>
  </si>
  <si>
    <t>template--blog-post</t>
  </si>
  <si>
    <t>template--dashboard</t>
  </si>
  <si>
    <t>template--documentation</t>
  </si>
  <si>
    <t>template--landing</t>
  </si>
  <si>
    <t>template--portfolio</t>
  </si>
  <si>
    <t>template--product-listing</t>
  </si>
  <si>
    <t>text-align</t>
  </si>
  <si>
    <t>scss/mixins/soul_type/text/_text_align.scss</t>
  </si>
  <si>
    <t>text_align--center</t>
  </si>
  <si>
    <t>text_align--center_flex</t>
  </si>
  <si>
    <t>text_align--justify</t>
  </si>
  <si>
    <t>text_align--justify--left</t>
  </si>
  <si>
    <t>text_align--justify--right</t>
  </si>
  <si>
    <t>text_align--left</t>
  </si>
  <si>
    <t>text_align--right</t>
  </si>
  <si>
    <t>text_indent</t>
  </si>
  <si>
    <t>scss/mixins/soul_type/text/_text_indent.scss</t>
  </si>
  <si>
    <t>text_indent--lg</t>
  </si>
  <si>
    <t>text_indent--md</t>
  </si>
  <si>
    <t>text_indent--none</t>
  </si>
  <si>
    <t>text_indent--sm</t>
  </si>
  <si>
    <t>text_indent--xl</t>
  </si>
  <si>
    <t>text_indent--xs</t>
  </si>
  <si>
    <t>text--truncate</t>
  </si>
  <si>
    <t>scss/mixins/soul_type/text/_text_truncate.scss</t>
  </si>
  <si>
    <t>text--truncate-2</t>
  </si>
  <si>
    <t>text--truncate-3</t>
  </si>
  <si>
    <t>text--truncate-lines</t>
  </si>
  <si>
    <t>text--break</t>
  </si>
  <si>
    <t>scss/mixins/soul_type/text/_text_wrap.scss</t>
  </si>
  <si>
    <t>text--nowrap</t>
  </si>
  <si>
    <t>text--wrap</t>
  </si>
  <si>
    <t>word-break--break-all</t>
  </si>
  <si>
    <t>word-break--keep-all</t>
  </si>
  <si>
    <t>word-break--normal</t>
  </si>
  <si>
    <t>ticker--base</t>
  </si>
  <si>
    <t>scss/mixins/body_organisms/_ticker.scss</t>
  </si>
  <si>
    <t>ticker--horizontal</t>
  </si>
  <si>
    <t>ticker--horizontal--bottom</t>
  </si>
  <si>
    <t>ticker--horizontal--top</t>
  </si>
  <si>
    <t>ticker--inverted</t>
  </si>
  <si>
    <t>ticker--loop</t>
  </si>
  <si>
    <t>ticker--track-horizontal</t>
  </si>
  <si>
    <t>ticker--track-vertical</t>
  </si>
  <si>
    <t>ticker--vertical</t>
  </si>
  <si>
    <t>ticker--vertical--left</t>
  </si>
  <si>
    <t>ticker--vertical--right</t>
  </si>
  <si>
    <t>timeline</t>
  </si>
  <si>
    <t>scss/mixins/body_molecules/content/_timeline.scss</t>
  </si>
  <si>
    <t>timestamp</t>
  </si>
  <si>
    <t>scss/mixins/body_molecules/content/_timestamp.scss</t>
  </si>
  <si>
    <t>timestamp--active</t>
  </si>
  <si>
    <t>timestamp--container</t>
  </si>
  <si>
    <t>timestamp--details</t>
  </si>
  <si>
    <t>timestamp--elevate</t>
  </si>
  <si>
    <t>timestamp--expand-button</t>
  </si>
  <si>
    <t>timestamp--hover</t>
  </si>
  <si>
    <t>toast--action</t>
  </si>
  <si>
    <t>scss/mixins/body_molecules/feedback/_toast.scss</t>
  </si>
  <si>
    <t>toast--base</t>
  </si>
  <si>
    <t>toast--body</t>
  </si>
  <si>
    <t>toast--close</t>
  </si>
  <si>
    <t>toast--container</t>
  </si>
  <si>
    <t>toast--container-placement</t>
  </si>
  <si>
    <t>toast--dark</t>
  </si>
  <si>
    <t>toast--error</t>
  </si>
  <si>
    <t>toast--fade</t>
  </si>
  <si>
    <t>toast--fixed-container</t>
  </si>
  <si>
    <t>toast--header</t>
  </si>
  <si>
    <t>toast--info</t>
  </si>
  <si>
    <t>toast--rounded</t>
  </si>
  <si>
    <t>toast--slide-right</t>
  </si>
  <si>
    <t>toast--slide-top</t>
  </si>
  <si>
    <t>toast--success</t>
  </si>
  <si>
    <t>toast--timer-indicator</t>
  </si>
  <si>
    <t>toast--translucent</t>
  </si>
  <si>
    <t>toast--warning</t>
  </si>
  <si>
    <t>toast--with-icon</t>
  </si>
  <si>
    <t>toast_container--bottom-center</t>
  </si>
  <si>
    <t>toast_container--bottom-end</t>
  </si>
  <si>
    <t>toast_container--bottom-start</t>
  </si>
  <si>
    <t>toast_container--middle-center</t>
  </si>
  <si>
    <t>toast_container--middle-end</t>
  </si>
  <si>
    <t>toast_container--middle-start</t>
  </si>
  <si>
    <t>toast_container--top-center</t>
  </si>
  <si>
    <t>toast_container--top-end</t>
  </si>
  <si>
    <t>toast_container--top-start</t>
  </si>
  <si>
    <t>aside-toc--base</t>
  </si>
  <si>
    <t>scss/mixins/body_molecules/content/_toc.scss</t>
  </si>
  <si>
    <t>toc</t>
  </si>
  <si>
    <t>tooltip</t>
  </si>
  <si>
    <t>scss/mixins/body_atoms/display/_tooltip.scss</t>
  </si>
  <si>
    <t>tooltip--base</t>
  </si>
  <si>
    <t>tooltip--bottom</t>
  </si>
  <si>
    <t>tooltip--box</t>
  </si>
  <si>
    <t>tooltip--left</t>
  </si>
  <si>
    <t>tooltip--right</t>
  </si>
  <si>
    <t>tooltip--static</t>
  </si>
  <si>
    <t>tooltip--themed-accent</t>
  </si>
  <si>
    <t>tooltip--themed-dark</t>
  </si>
  <si>
    <t>tooltip--themed-hover</t>
  </si>
  <si>
    <t>tooltip--top</t>
  </si>
  <si>
    <t>tooltip__arrow</t>
  </si>
  <si>
    <t>tooltip__arrow--bottom</t>
  </si>
  <si>
    <t>tooltip__arrow--left</t>
  </si>
  <si>
    <t>tooltip__arrow--right</t>
  </si>
  <si>
    <t>tooltip__arrow--right-themed</t>
  </si>
  <si>
    <t>tooltip__arrow--top</t>
  </si>
  <si>
    <t>tooltip__box--bottom</t>
  </si>
  <si>
    <t>tooltip__box--left</t>
  </si>
  <si>
    <t>tooltip__box--right</t>
  </si>
  <si>
    <t>tooltip__box--top</t>
  </si>
  <si>
    <t>tooltip__popup</t>
  </si>
  <si>
    <t>tooltip__popup--bottom</t>
  </si>
  <si>
    <t>tooltip__popup--left</t>
  </si>
  <si>
    <t>tooltip__popup--right</t>
  </si>
  <si>
    <t>tooltip__popup--top</t>
  </si>
  <si>
    <t>tooltip__popup--visible</t>
  </si>
  <si>
    <t>user-select--all</t>
  </si>
  <si>
    <t>scss/mixins/utilities/_user_select.scss</t>
  </si>
  <si>
    <t>user-select--auto</t>
  </si>
  <si>
    <t>user-select--none</t>
  </si>
  <si>
    <t>form--validated</t>
  </si>
  <si>
    <t>scss/mixins/body_molecules/forms/_validation.scss</t>
  </si>
  <si>
    <t>form-field--native-validation</t>
  </si>
  <si>
    <t>form-field--validated</t>
  </si>
  <si>
    <t>form-field--with-icon</t>
  </si>
  <si>
    <t>label--optional</t>
  </si>
  <si>
    <t>label--required</t>
  </si>
  <si>
    <t>validation-error</t>
  </si>
  <si>
    <t>validation-error--visible</t>
  </si>
  <si>
    <t>validation-input--invalid</t>
  </si>
  <si>
    <t>validation-input--valid</t>
  </si>
  <si>
    <t>validation-input--warning</t>
  </si>
  <si>
    <t>validation-success</t>
  </si>
  <si>
    <t>character--all_petite_caps</t>
  </si>
  <si>
    <t>scss/mixins/soul_type/character/_variant_case.scss</t>
  </si>
  <si>
    <t>character--capitalize</t>
  </si>
  <si>
    <t>character--inherit</t>
  </si>
  <si>
    <t>character--initial</t>
  </si>
  <si>
    <t>character--lowercase</t>
  </si>
  <si>
    <t>character--petite_caps</t>
  </si>
  <si>
    <t>character--smallcaps</t>
  </si>
  <si>
    <t>character--smallcaps_all</t>
  </si>
  <si>
    <t>character--style</t>
  </si>
  <si>
    <t>character--titling_caps</t>
  </si>
  <si>
    <t>character--unicase</t>
  </si>
  <si>
    <t>character--unset</t>
  </si>
  <si>
    <t>character--uppercase</t>
  </si>
  <si>
    <t>font--variant_caps</t>
  </si>
  <si>
    <t>text_transform</t>
  </si>
  <si>
    <t>character--script_base</t>
  </si>
  <si>
    <t>scss/mixins/soul_type/character/_variant_script.scss</t>
  </si>
  <si>
    <t>character--script_sub</t>
  </si>
  <si>
    <t>character--script_super</t>
  </si>
  <si>
    <t>character--small</t>
  </si>
  <si>
    <t>scss/mixins/soul_type/character/_variant_small.scss</t>
  </si>
  <si>
    <t>character--small_bold</t>
  </si>
  <si>
    <t>character--small_italic</t>
  </si>
  <si>
    <t>vcard--base</t>
  </si>
  <si>
    <t>scss/mixins/body_molecules/content/_vcard.scss</t>
  </si>
  <si>
    <t>vcard--org</t>
  </si>
  <si>
    <t>vertical</t>
  </si>
  <si>
    <t>scss/mixins/head_layout/position/_vertical.scss</t>
  </si>
  <si>
    <t>vertical--baseline</t>
  </si>
  <si>
    <t>vertical--bottom</t>
  </si>
  <si>
    <t>vertical--middle</t>
  </si>
  <si>
    <t>vertical--text-bottom</t>
  </si>
  <si>
    <t>vertical--text-top</t>
  </si>
  <si>
    <t>vertical--top</t>
  </si>
  <si>
    <t>vertical-rule</t>
  </si>
  <si>
    <t>scss/mixins/soul_line/_vertical_rule.scss</t>
  </si>
  <si>
    <t>custom-controls</t>
  </si>
  <si>
    <t>scss/mixins/body_atoms/media/_video.scss</t>
  </si>
  <si>
    <t>embed-responsive</t>
  </si>
  <si>
    <t>htms-video</t>
  </si>
  <si>
    <t>video-aspect-ratio</t>
  </si>
  <si>
    <t>video-background</t>
  </si>
  <si>
    <t>video-container</t>
  </si>
  <si>
    <t>video-overlay</t>
  </si>
  <si>
    <t>video-wrapper-iframe</t>
  </si>
  <si>
    <t>video_wrapper</t>
  </si>
  <si>
    <t>video-button</t>
  </si>
  <si>
    <t>scss/mixins/body_organisms/_video_button.scss</t>
  </si>
  <si>
    <t>invisible</t>
  </si>
  <si>
    <t>scss/mixins/head_layout/display/_visibility.scss</t>
  </si>
  <si>
    <t>visible</t>
  </si>
  <si>
    <t>visually-hidden</t>
  </si>
  <si>
    <t>visually-hidden--reset</t>
  </si>
  <si>
    <t>sr-only-focusable</t>
  </si>
  <si>
    <t>scss/mixins/utilities/_visually_hidden.scss</t>
  </si>
  <si>
    <t>widget--base</t>
  </si>
  <si>
    <t>scss/mixins/body_organisms/_widget.scss</t>
  </si>
  <si>
    <t>widget--pill</t>
  </si>
  <si>
    <t>widget--rounded</t>
  </si>
  <si>
    <t>widget--squared</t>
  </si>
  <si>
    <t>flex--nowrap</t>
  </si>
  <si>
    <t>scss/mixins/head_layout/flex/_wrap.scss</t>
  </si>
  <si>
    <t>flex--wrap</t>
  </si>
  <si>
    <t>flex--wrap--reverse</t>
  </si>
  <si>
    <t>line_numbers</t>
  </si>
  <si>
    <t>scss/mixins/soul_type/paragraph/line_number.scss</t>
  </si>
  <si>
    <t>file</t>
  </si>
  <si>
    <t>Column8</t>
  </si>
  <si>
    <t>Column9</t>
  </si>
  <si>
    <t>atoms</t>
  </si>
  <si>
    <t>molecules</t>
  </si>
  <si>
    <t>organisms</t>
  </si>
  <si>
    <t>skeletons</t>
  </si>
  <si>
    <t>content</t>
  </si>
  <si>
    <t>layout</t>
  </si>
  <si>
    <t>soul</t>
  </si>
  <si>
    <t>line</t>
  </si>
  <si>
    <t>utilities</t>
  </si>
  <si>
    <t>hyperlink</t>
  </si>
  <si>
    <t>smallcaps</t>
  </si>
  <si>
    <t>abbreviation</t>
  </si>
  <si>
    <t>oblique</t>
  </si>
  <si>
    <t>special</t>
  </si>
  <si>
    <t>bold</t>
  </si>
  <si>
    <t>italic</t>
  </si>
  <si>
    <t>variant</t>
  </si>
  <si>
    <t>case</t>
  </si>
  <si>
    <t>default</t>
  </si>
  <si>
    <t>letter</t>
  </si>
  <si>
    <t>spacing</t>
  </si>
  <si>
    <t>ordered</t>
  </si>
  <si>
    <t>size</t>
  </si>
  <si>
    <t>display</t>
  </si>
  <si>
    <t>html_tag</t>
  </si>
  <si>
    <t>html_modifier</t>
  </si>
  <si>
    <t>:link</t>
  </si>
  <si>
    <t>:visited</t>
  </si>
  <si>
    <t>:hover</t>
  </si>
  <si>
    <t>:active</t>
  </si>
  <si>
    <t>:focus</t>
  </si>
  <si>
    <t>:focus-visible</t>
  </si>
  <si>
    <t>visited</t>
  </si>
  <si>
    <t>hover</t>
  </si>
  <si>
    <t>focus</t>
  </si>
  <si>
    <t>focus-visible</t>
  </si>
  <si>
    <t>focus-within</t>
  </si>
  <si>
    <t>Link &amp; user-action states</t>
  </si>
  <si>
    <t>:disabled</t>
  </si>
  <si>
    <t>:read-only</t>
  </si>
  <si>
    <t>:required</t>
  </si>
  <si>
    <t>:optional</t>
  </si>
  <si>
    <t>:valid</t>
  </si>
  <si>
    <t>:invalid</t>
  </si>
  <si>
    <t>Form &amp; input states</t>
  </si>
  <si>
    <t>enabled</t>
  </si>
  <si>
    <t>disabled</t>
  </si>
  <si>
    <t>read-only</t>
  </si>
  <si>
    <t>read-write</t>
  </si>
  <si>
    <t>required</t>
  </si>
  <si>
    <t>optional</t>
  </si>
  <si>
    <t>valid</t>
  </si>
  <si>
    <t>invalid</t>
  </si>
  <si>
    <t>in-range</t>
  </si>
  <si>
    <t>out-of-range</t>
  </si>
  <si>
    <t>checked</t>
  </si>
  <si>
    <t>indeterminate</t>
  </si>
  <si>
    <t>placeholder-shown</t>
  </si>
  <si>
    <t>first-child</t>
  </si>
  <si>
    <t>Structural / document tree logic</t>
  </si>
  <si>
    <t>last-child</t>
  </si>
  <si>
    <t>only-child</t>
  </si>
  <si>
    <t>nth-child()</t>
  </si>
  <si>
    <t>nth-last-child()</t>
  </si>
  <si>
    <t>first-of-type</t>
  </si>
  <si>
    <t>last-of-type</t>
  </si>
  <si>
    <t>only-of-type</t>
  </si>
  <si>
    <t>nth-of-type()</t>
  </si>
  <si>
    <t>nth-last-of-type()</t>
  </si>
  <si>
    <t>Empty &amp; root</t>
  </si>
  <si>
    <t>empty</t>
  </si>
  <si>
    <t>root</t>
  </si>
  <si>
    <t>Content &amp; logic selectors</t>
  </si>
  <si>
    <t>Language &amp; direction</t>
  </si>
  <si>
    <t>Targeting &amp; stateful navigation</t>
  </si>
  <si>
    <t>not()</t>
  </si>
  <si>
    <t>is()</t>
  </si>
  <si>
    <t>where()</t>
  </si>
  <si>
    <t>has()</t>
  </si>
  <si>
    <t>dir()</t>
  </si>
  <si>
    <t>lang()</t>
  </si>
  <si>
    <t>target</t>
  </si>
  <si>
    <t>target-within</t>
  </si>
  <si>
    <t>Shadow DOM &amp; component scope</t>
  </si>
  <si>
    <t>host</t>
  </si>
  <si>
    <t>host()</t>
  </si>
  <si>
    <t>host-context()</t>
  </si>
  <si>
    <t>Media &amp; resource states</t>
  </si>
  <si>
    <t>fullscreen</t>
  </si>
  <si>
    <t>picture-in-picture</t>
  </si>
  <si>
    <t>Deprecated / historical pseudo-classes</t>
  </si>
  <si>
    <t>clean</t>
  </si>
  <si>
    <t>line_alt</t>
  </si>
  <si>
    <t>normal</t>
  </si>
  <si>
    <t>-</t>
  </si>
  <si>
    <t>align</t>
  </si>
  <si>
    <t>card</t>
  </si>
  <si>
    <t>color</t>
  </si>
  <si>
    <t>date</t>
  </si>
  <si>
    <t>datetime-local</t>
  </si>
  <si>
    <t>email</t>
  </si>
  <si>
    <t>hidden</t>
  </si>
  <si>
    <t>image</t>
  </si>
  <si>
    <t>month</t>
  </si>
  <si>
    <t>number</t>
  </si>
  <si>
    <t>password</t>
  </si>
  <si>
    <t>range</t>
  </si>
  <si>
    <t>reset</t>
  </si>
  <si>
    <t>submit</t>
  </si>
  <si>
    <t>tel</t>
  </si>
  <si>
    <t>url</t>
  </si>
  <si>
    <t>week</t>
  </si>
  <si>
    <t>readonly</t>
  </si>
  <si>
    <t>field</t>
  </si>
  <si>
    <t>pagination</t>
  </si>
  <si>
    <t>icon</t>
  </si>
  <si>
    <t>bar</t>
  </si>
  <si>
    <t>accordion</t>
  </si>
  <si>
    <t>breadcrumb</t>
  </si>
  <si>
    <t>chip</t>
  </si>
  <si>
    <t>flipper</t>
  </si>
  <si>
    <t>overlay</t>
  </si>
  <si>
    <t>popover</t>
  </si>
  <si>
    <t>dropdown</t>
  </si>
  <si>
    <t>toggle</t>
  </si>
  <si>
    <t>filled</t>
  </si>
  <si>
    <t>straight</t>
  </si>
  <si>
    <t>underline</t>
  </si>
  <si>
    <t>lg</t>
  </si>
  <si>
    <t>md</t>
  </si>
  <si>
    <t>sm</t>
  </si>
  <si>
    <t>error</t>
  </si>
  <si>
    <t>help</t>
  </si>
  <si>
    <t>info</t>
  </si>
  <si>
    <t>success</t>
  </si>
  <si>
    <t>warning</t>
  </si>
  <si>
    <t>square</t>
  </si>
  <si>
    <t>wrapper</t>
  </si>
  <si>
    <t>background</t>
  </si>
  <si>
    <t>border</t>
  </si>
  <si>
    <t>xl</t>
  </si>
  <si>
    <t>xs</t>
  </si>
  <si>
    <t>carousel</t>
  </si>
  <si>
    <t>drilldown</t>
  </si>
  <si>
    <t>float</t>
  </si>
  <si>
    <t>gradient</t>
  </si>
  <si>
    <t>graphic</t>
  </si>
  <si>
    <t>grid</t>
  </si>
  <si>
    <t>headline</t>
  </si>
  <si>
    <t>hero</t>
  </si>
  <si>
    <t>hide</t>
  </si>
  <si>
    <t>rule</t>
  </si>
  <si>
    <t>layer</t>
  </si>
  <si>
    <t>ribbon</t>
  </si>
  <si>
    <t>separator</t>
  </si>
  <si>
    <t>shadow</t>
  </si>
  <si>
    <t>ticker</t>
  </si>
  <si>
    <t>toast</t>
  </si>
  <si>
    <t>validation</t>
  </si>
  <si>
    <t>text_shadow</t>
  </si>
  <si>
    <t>sidebar</t>
  </si>
  <si>
    <t>scroll</t>
  </si>
  <si>
    <t>rail</t>
  </si>
  <si>
    <t>preview</t>
  </si>
  <si>
    <t>x</t>
  </si>
  <si>
    <t>order</t>
  </si>
  <si>
    <t>Column10</t>
  </si>
  <si>
    <t>Column92</t>
  </si>
  <si>
    <t>Column11</t>
  </si>
  <si>
    <t>collapse</t>
  </si>
  <si>
    <t>cover</t>
  </si>
  <si>
    <t>offcanvas</t>
  </si>
  <si>
    <t>position</t>
  </si>
  <si>
    <t>spacer</t>
  </si>
  <si>
    <t>stack</t>
  </si>
  <si>
    <t>2xl</t>
  </si>
  <si>
    <t>3xl</t>
  </si>
  <si>
    <t>danger</t>
  </si>
  <si>
    <t>primary</t>
  </si>
  <si>
    <t>cell</t>
  </si>
  <si>
    <t>widget</t>
  </si>
  <si>
    <t>flush</t>
  </si>
  <si>
    <t>item</t>
  </si>
  <si>
    <t>subtype</t>
  </si>
  <si>
    <t>vcard</t>
  </si>
  <si>
    <t>mod_state</t>
  </si>
  <si>
    <t>mod_size</t>
  </si>
  <si>
    <t>align_self</t>
  </si>
  <si>
    <t>text_align</t>
  </si>
  <si>
    <t>mod</t>
  </si>
  <si>
    <t>mod_base</t>
  </si>
  <si>
    <t>Column13</t>
  </si>
  <si>
    <t>cell_body</t>
  </si>
  <si>
    <t>cell_footer</t>
  </si>
  <si>
    <t>cell_header</t>
  </si>
  <si>
    <t>mod_position</t>
  </si>
  <si>
    <t>top</t>
  </si>
  <si>
    <t>top_center</t>
  </si>
  <si>
    <t>top_left</t>
  </si>
  <si>
    <t>top_right</t>
  </si>
  <si>
    <t>bottom</t>
  </si>
  <si>
    <t>bottom_center</t>
  </si>
  <si>
    <t>bottom_left</t>
  </si>
  <si>
    <t>bottom_right</t>
  </si>
  <si>
    <t>middle_left</t>
  </si>
  <si>
    <t>middle_center</t>
  </si>
  <si>
    <t>middle_right</t>
  </si>
  <si>
    <t>start</t>
  </si>
  <si>
    <t>end</t>
  </si>
  <si>
    <t>touchscreen</t>
  </si>
  <si>
    <t>around</t>
  </si>
  <si>
    <t>between</t>
  </si>
  <si>
    <t>evenly</t>
  </si>
  <si>
    <t>stretch</t>
  </si>
  <si>
    <t>mod_style</t>
  </si>
  <si>
    <t>baseline</t>
  </si>
  <si>
    <t>auto</t>
  </si>
  <si>
    <t>squared</t>
  </si>
  <si>
    <t>round</t>
  </si>
  <si>
    <t>horizontal</t>
  </si>
  <si>
    <t>box</t>
  </si>
  <si>
    <t>viewport</t>
  </si>
  <si>
    <t>loading</t>
  </si>
  <si>
    <t>none</t>
  </si>
  <si>
    <t>Column122</t>
  </si>
  <si>
    <t>neighbor</t>
  </si>
  <si>
    <t>slot</t>
  </si>
  <si>
    <t>word</t>
  </si>
  <si>
    <t>index</t>
  </si>
  <si>
    <t>Core text &amp; emphasis</t>
  </si>
  <si>
    <r>
      <t xml:space="preserve">&lt;tt&gt; </t>
    </r>
    <r>
      <rPr>
        <i/>
        <sz val="12"/>
        <color theme="1"/>
        <rFont val="Aptos Narrow"/>
        <family val="2"/>
        <scheme val="minor"/>
      </rPr>
      <t>(deprecated)</t>
    </r>
    <r>
      <rPr>
        <sz val="12"/>
        <color theme="1"/>
        <rFont val="Aptos Narrow"/>
        <family val="2"/>
        <scheme val="minor"/>
      </rPr>
      <t xml:space="preserve"> → </t>
    </r>
    <r>
      <rPr>
        <b/>
        <sz val="12"/>
        <color theme="1"/>
        <rFont val="Aptos Narrow"/>
        <family val="2"/>
        <scheme val="minor"/>
      </rPr>
      <t>use</t>
    </r>
    <r>
      <rPr>
        <sz val="12"/>
        <color theme="1"/>
        <rFont val="Aptos Narrow"/>
        <family val="2"/>
        <scheme val="minor"/>
      </rPr>
      <t xml:space="preserve"> &lt;code class="typewriter"&gt;</t>
    </r>
  </si>
  <si>
    <t>&lt;strong&gt;&lt;em&gt; (semantic stacking)</t>
  </si>
  <si>
    <t>&lt;em class="subtle"&gt;</t>
  </si>
  <si>
    <t>&lt;span class="placeholder"&gt; or &lt;input placeholder=""&gt;</t>
  </si>
  <si>
    <t>&lt;sup class="comment-ref"&gt; + link</t>
  </si>
  <si>
    <t>References &amp; citations</t>
  </si>
  <si>
    <t>&lt;sup class="footnote-ref"&gt;&lt;a href="#fn1"&gt;1&lt;/a&gt;&lt;/sup&gt;</t>
  </si>
  <si>
    <t>&lt;sup class="endnote-ref"&gt;&lt;a href="#en1"&gt;1&lt;/a&gt;&lt;/sup&gt;</t>
  </si>
  <si>
    <t>&lt;strong&gt;&lt;a href="…"&gt;</t>
  </si>
  <si>
    <t>&lt;a class="subtle"&gt;</t>
  </si>
  <si>
    <t>Hyperlinks</t>
  </si>
  <si>
    <t>&lt;a href="…"&gt;</t>
  </si>
  <si>
    <r>
      <t xml:space="preserve">&lt;a href="…" class="visited"&gt; </t>
    </r>
    <r>
      <rPr>
        <i/>
        <sz val="12"/>
        <color theme="1"/>
        <rFont val="Aptos Narrow"/>
        <family val="2"/>
        <scheme val="minor"/>
      </rPr>
      <t>(CSS :visited usually)</t>
    </r>
  </si>
  <si>
    <r>
      <t xml:space="preserve">&lt;a href="…" data-smart="true"&gt; </t>
    </r>
    <r>
      <rPr>
        <i/>
        <sz val="12"/>
        <color theme="1"/>
        <rFont val="Aptos Narrow"/>
        <family val="2"/>
        <scheme val="minor"/>
      </rPr>
      <t>(JS-enhanced)</t>
    </r>
  </si>
  <si>
    <t>Metadata / structural markers</t>
  </si>
  <si>
    <t>&lt;span class="line-number"&gt;</t>
  </si>
  <si>
    <t>&lt;span class="page-number"&gt;</t>
  </si>
  <si>
    <t>&lt;a href="/tags/foo" class="hashtag"&gt;#foo&lt;/a&gt;</t>
  </si>
  <si>
    <t>Mentions &amp; social-style semantics</t>
  </si>
  <si>
    <t>&lt;a href="/user/…" class="mention"&gt;@name&lt;/a&gt;</t>
  </si>
  <si>
    <t>&lt;span class="mention unresolved"&gt;@name&lt;/span&gt;</t>
  </si>
  <si>
    <t>reference</t>
  </si>
  <si>
    <t>comment</t>
  </si>
  <si>
    <t>word_cat</t>
  </si>
  <si>
    <t>&lt;h6 class="h7|h8|h9"&gt;</t>
  </si>
  <si>
    <t>&lt;h1&gt; … &lt;h6&gt;</t>
  </si>
  <si>
    <t>Headings &amp; titles</t>
  </si>
  <si>
    <r>
      <t xml:space="preserve">&lt;p&gt; </t>
    </r>
    <r>
      <rPr>
        <i/>
        <sz val="12"/>
        <color theme="1"/>
        <rFont val="Aptos Narrow"/>
        <family val="2"/>
        <scheme val="minor"/>
      </rPr>
      <t>(web-optimized CSS)</t>
    </r>
  </si>
  <si>
    <t>&lt;p class="no-spacing"&gt;</t>
  </si>
  <si>
    <t>&lt;p class="block"&gt;</t>
  </si>
  <si>
    <t>&lt;p class="body-2"&gt;, &lt;p class="body-3"&gt;</t>
  </si>
  <si>
    <t>&lt;p class="indent"&gt;</t>
  </si>
  <si>
    <t>&lt;p class="indent-1|2|3"&gt;</t>
  </si>
  <si>
    <t>&lt;p class="first-indent"&gt;</t>
  </si>
  <si>
    <t>&lt;h2 class="index-heading"&gt;</t>
  </si>
  <si>
    <t>&lt;h2 class="toc-heading"&gt;</t>
  </si>
  <si>
    <t>&lt;h3 class="note-heading"&gt;</t>
  </si>
  <si>
    <t>Quotes &amp; emphasis blocks</t>
  </si>
  <si>
    <t>&lt;blockquote class="intense"&gt;</t>
  </si>
  <si>
    <t>&lt;p class="closing"&gt;</t>
  </si>
  <si>
    <t>Lists (Word-style levels)</t>
  </si>
  <si>
    <t>&lt;ul class="list level-1|2|3|4|5"&gt;</t>
  </si>
  <si>
    <t>&lt;ul class="bullet level-x"&gt;</t>
  </si>
  <si>
    <t>&lt;ol class="number level-x"&gt;</t>
  </si>
  <si>
    <t>&lt;li class="continue"&gt;</t>
  </si>
  <si>
    <t>&lt;p class="list-paragraph"&gt;</t>
  </si>
  <si>
    <t>Captions &amp; figures</t>
  </si>
  <si>
    <t>&lt;section class="table-of-figures"&gt;</t>
  </si>
  <si>
    <t>Footnotes, endnotes, references</t>
  </si>
  <si>
    <t>&lt;aside class="footnote"&gt;</t>
  </si>
  <si>
    <t>&lt;aside class="endnote"&gt;</t>
  </si>
  <si>
    <t>&lt;section class="bibliography"&gt;</t>
  </si>
  <si>
    <t>&lt;section class="table-of-authorities"&gt;</t>
  </si>
  <si>
    <t>&lt;li class="toc-level-1"&gt; … &lt;li class="toc-level-9"&gt;</t>
  </si>
  <si>
    <t>&lt;li class="index-level-1"&gt; … &lt;li class="index-level-9"&gt;</t>
  </si>
  <si>
    <t>Structural document parts</t>
  </si>
  <si>
    <t>&lt;nav aria-label="Document outline"&gt;</t>
  </si>
  <si>
    <t>&lt;header class="message-header"&gt;</t>
  </si>
  <si>
    <t>&lt;del&gt; / &lt;ins&gt; or &lt;span class="revision"&gt;</t>
  </si>
  <si>
    <t>&lt;span data-macro&gt;</t>
  </si>
  <si>
    <t>Front matter / correspondence</t>
  </si>
  <si>
    <t>&lt;p class="salutation"&gt;</t>
  </si>
  <si>
    <t>&lt;p class="signature"&gt;</t>
  </si>
  <si>
    <t>&lt;footer class="email-signature"&gt;</t>
  </si>
  <si>
    <t>&lt;time datetime="YYYY-MM-DD"&gt;</t>
  </si>
  <si>
    <t>&lt;address class="envelope-address"&gt;</t>
  </si>
  <si>
    <t>&lt;address class="return-address"&gt;</t>
  </si>
  <si>
    <t>&lt;aside class="comment-balloon"&gt;</t>
  </si>
  <si>
    <t>Comments &amp; annotations</t>
  </si>
  <si>
    <t>&lt;h4 class="comment-subject"&gt;</t>
  </si>
  <si>
    <t>&lt;p class="comment-text"&gt;</t>
  </si>
  <si>
    <t>HTML-specific legacy styles</t>
  </si>
  <si>
    <t>Misc / layout control</t>
  </si>
  <si>
    <t>&lt;div class="z-top"&gt;</t>
  </si>
  <si>
    <t>&lt;div class="z-bottom"&gt;</t>
  </si>
  <si>
    <t>Publisher imprint</t>
  </si>
  <si>
    <t>Publisher location</t>
  </si>
  <si>
    <t>Copyright notice</t>
  </si>
  <si>
    <t>ISBN line</t>
  </si>
  <si>
    <t>Legal disclaimer</t>
  </si>
  <si>
    <t>Edition statement</t>
  </si>
  <si>
    <t>Printing history</t>
  </si>
  <si>
    <t>Dedication</t>
  </si>
  <si>
    <t>Front Matter</t>
  </si>
  <si>
    <t>Table list entry</t>
  </si>
  <si>
    <t>Glossary term</t>
  </si>
  <si>
    <t>Glossary definition</t>
  </si>
  <si>
    <t>Index main entry</t>
  </si>
  <si>
    <t>Index subentry</t>
  </si>
  <si>
    <t>Part introduction</t>
  </si>
  <si>
    <t>Chapter number</t>
  </si>
  <si>
    <t>Run-in heading</t>
  </si>
  <si>
    <t>Pull-quote intro</t>
  </si>
  <si>
    <t>Checklist item</t>
  </si>
  <si>
    <t>Procedural step</t>
  </si>
  <si>
    <t>Legal clause list item</t>
  </si>
  <si>
    <t>Policy list item</t>
  </si>
  <si>
    <t>Requirements list item</t>
  </si>
  <si>
    <t>Feature list item</t>
  </si>
  <si>
    <t>Pros list item</t>
  </si>
  <si>
    <t>Cons list item</t>
  </si>
  <si>
    <t>Lists</t>
  </si>
  <si>
    <t>Media source line</t>
  </si>
  <si>
    <t>Photo credit</t>
  </si>
  <si>
    <t>Figures, Tables &amp; Media</t>
  </si>
  <si>
    <t>Reference entry – book</t>
  </si>
  <si>
    <t>Reference entry – journal</t>
  </si>
  <si>
    <t>Reference entry – website</t>
  </si>
  <si>
    <t>Reference entry – report</t>
  </si>
  <si>
    <t>Reference entry – dataset</t>
  </si>
  <si>
    <t>Quotation short</t>
  </si>
  <si>
    <t>Quotation long (block quote)</t>
  </si>
  <si>
    <t>Quotation attribution</t>
  </si>
  <si>
    <t>Source note</t>
  </si>
  <si>
    <t>Credit line</t>
  </si>
  <si>
    <t>Legal citation</t>
  </si>
  <si>
    <t>Case citation</t>
  </si>
  <si>
    <t>Statute citation</t>
  </si>
  <si>
    <t>DOI line</t>
  </si>
  <si>
    <t>URL reference</t>
  </si>
  <si>
    <t>Access date line</t>
  </si>
  <si>
    <t>Archive reference</t>
  </si>
  <si>
    <t>Research note</t>
  </si>
  <si>
    <t>Notes, References &amp; Citations</t>
  </si>
  <si>
    <t>Editor’s note</t>
  </si>
  <si>
    <t>Translator’s note</t>
  </si>
  <si>
    <t>Production credits</t>
  </si>
  <si>
    <t>Funding acknowledgement</t>
  </si>
  <si>
    <t>Sponsor acknowledgement</t>
  </si>
  <si>
    <t>Publication note</t>
  </si>
  <si>
    <t>Revision note</t>
  </si>
  <si>
    <t>Update notice</t>
  </si>
  <si>
    <t>Editorial &amp; Meta Content</t>
  </si>
  <si>
    <t>Back Matter &amp; Utility</t>
  </si>
  <si>
    <t>Call to action</t>
  </si>
  <si>
    <t>narrow</t>
  </si>
  <si>
    <t>wide</t>
  </si>
  <si>
    <t>sans</t>
  </si>
  <si>
    <t>serif</t>
  </si>
  <si>
    <t>level</t>
  </si>
  <si>
    <t>glossary</t>
  </si>
  <si>
    <t>term</t>
  </si>
  <si>
    <t>epigraph</t>
  </si>
  <si>
    <t>subtitle</t>
  </si>
  <si>
    <t>chapter</t>
  </si>
  <si>
    <t>head row</t>
  </si>
  <si>
    <t>Headings &amp; Structural Text</t>
  </si>
  <si>
    <t>html_type</t>
  </si>
  <si>
    <t>html_wrap</t>
  </si>
  <si>
    <t>Column112</t>
  </si>
  <si>
    <t>Column113</t>
  </si>
  <si>
    <t>Column114</t>
  </si>
  <si>
    <t>Column123</t>
  </si>
  <si>
    <t>html_tag_def</t>
  </si>
  <si>
    <t>html_use</t>
  </si>
  <si>
    <t>colophon</t>
  </si>
  <si>
    <t>continued</t>
  </si>
  <si>
    <t>callout</t>
  </si>
  <si>
    <t>entry</t>
  </si>
  <si>
    <t>Navigation Elements</t>
  </si>
  <si>
    <t>Reference Structures</t>
  </si>
  <si>
    <t>Structural Elements</t>
  </si>
  <si>
    <t>book</t>
  </si>
  <si>
    <t>revision</t>
  </si>
  <si>
    <t>toa</t>
  </si>
  <si>
    <t>acknowledgements</t>
  </si>
  <si>
    <t>alphabetical</t>
  </si>
  <si>
    <t>bibliography</t>
  </si>
  <si>
    <t>balloon</t>
  </si>
  <si>
    <t>extended</t>
  </si>
  <si>
    <t>afterword</t>
  </si>
  <si>
    <t>errata</t>
  </si>
  <si>
    <t>interlude</t>
  </si>
  <si>
    <t>lot</t>
  </si>
  <si>
    <t>runin</t>
  </si>
  <si>
    <t>note</t>
  </si>
  <si>
    <t>subsubsection</t>
  </si>
  <si>
    <t>subsection</t>
  </si>
  <si>
    <t>caps</t>
  </si>
  <si>
    <t>appendix</t>
  </si>
  <si>
    <t>cover_back</t>
  </si>
  <si>
    <t>Code &amp; Technical Semantics</t>
  </si>
  <si>
    <t>tof</t>
  </si>
  <si>
    <t>spine</t>
  </si>
  <si>
    <t>series</t>
  </si>
  <si>
    <t>part</t>
  </si>
  <si>
    <t>title_page</t>
  </si>
  <si>
    <t>translator</t>
  </si>
  <si>
    <t>affiliation</t>
  </si>
  <si>
    <t>half_title</t>
  </si>
  <si>
    <t>biography</t>
  </si>
  <si>
    <t>foreword</t>
  </si>
  <si>
    <t>introduction</t>
  </si>
  <si>
    <t>preface</t>
  </si>
  <si>
    <t>fixed</t>
  </si>
  <si>
    <t>panel</t>
  </si>
  <si>
    <t>nested</t>
  </si>
  <si>
    <t>stacked</t>
  </si>
  <si>
    <t>sample</t>
  </si>
  <si>
    <t>break</t>
  </si>
  <si>
    <t>macro</t>
  </si>
  <si>
    <t>nowrap</t>
  </si>
  <si>
    <t>truncate</t>
  </si>
  <si>
    <t>truncate-2</t>
  </si>
  <si>
    <t>truncate-3</t>
  </si>
  <si>
    <t>truncate-lines</t>
  </si>
  <si>
    <t>wrap</t>
  </si>
  <si>
    <t>credits</t>
  </si>
  <si>
    <t>editors_note</t>
  </si>
  <si>
    <t>analytical</t>
  </si>
  <si>
    <t>argument</t>
  </si>
  <si>
    <t>closing</t>
  </si>
  <si>
    <t>concluding</t>
  </si>
  <si>
    <t>continuation</t>
  </si>
  <si>
    <t>descriptive</t>
  </si>
  <si>
    <t>explanatory</t>
  </si>
  <si>
    <t>lead</t>
  </si>
  <si>
    <t>narrative</t>
  </si>
  <si>
    <t>after</t>
  </si>
  <si>
    <t>reflective</t>
  </si>
  <si>
    <t>transitional</t>
  </si>
  <si>
    <t>media_reference</t>
  </si>
  <si>
    <t>bridge</t>
  </si>
  <si>
    <t>running_foot</t>
  </si>
  <si>
    <t>running_head</t>
  </si>
  <si>
    <t>reader_note</t>
  </si>
  <si>
    <t>contact_information</t>
  </si>
  <si>
    <t>frontispiece</t>
  </si>
  <si>
    <t>full</t>
  </si>
  <si>
    <t>container</t>
  </si>
  <si>
    <t>compare</t>
  </si>
  <si>
    <t>arrow</t>
  </si>
  <si>
    <t>static</t>
  </si>
  <si>
    <t>popup</t>
  </si>
  <si>
    <t>middle</t>
  </si>
  <si>
    <t>version_history</t>
  </si>
  <si>
    <t>org</t>
  </si>
  <si>
    <t>pill</t>
  </si>
  <si>
    <t>submenu</t>
  </si>
  <si>
    <t>visually_hidden</t>
  </si>
  <si>
    <t>classic</t>
  </si>
  <si>
    <t>interactive</t>
  </si>
  <si>
    <t>outline</t>
  </si>
  <si>
    <t>colorful_grid</t>
  </si>
  <si>
    <t>colorful_list</t>
  </si>
  <si>
    <t>colorful_shading</t>
  </si>
  <si>
    <t>accent_01</t>
  </si>
  <si>
    <t>chips</t>
  </si>
  <si>
    <t>empty_label</t>
  </si>
  <si>
    <t>with_prefix</t>
  </si>
  <si>
    <t>citation</t>
  </si>
  <si>
    <t>accent_02</t>
  </si>
  <si>
    <t>accent_03</t>
  </si>
  <si>
    <t>accent_04</t>
  </si>
  <si>
    <t>accent_05</t>
  </si>
  <si>
    <t>accent_06</t>
  </si>
  <si>
    <t>dark_list</t>
  </si>
  <si>
    <t>pointer</t>
  </si>
  <si>
    <t>selected</t>
  </si>
  <si>
    <t>dotted</t>
  </si>
  <si>
    <t>thick</t>
  </si>
  <si>
    <t>thin</t>
  </si>
  <si>
    <t>Accordion</t>
  </si>
  <si>
    <t>.accordion-body</t>
  </si>
  <si>
    <t>.accordion-button</t>
  </si>
  <si>
    <t>.accordion-collapse</t>
  </si>
  <si>
    <t>.accordion-flush</t>
  </si>
  <si>
    <t>.accordion-header</t>
  </si>
  <si>
    <t>.accordion-item</t>
  </si>
  <si>
    <t>.collapsed</t>
  </si>
  <si>
    <t>collapsed</t>
  </si>
  <si>
    <t>Alerts</t>
  </si>
  <si>
    <t>.alert-danger</t>
  </si>
  <si>
    <t>.alert-dark</t>
  </si>
  <si>
    <t>.alert-dismissible</t>
  </si>
  <si>
    <t>.alert-heading</t>
  </si>
  <si>
    <t>.alert-info</t>
  </si>
  <si>
    <t>.alert-light</t>
  </si>
  <si>
    <t>.alert-link</t>
  </si>
  <si>
    <t>.alert-primary</t>
  </si>
  <si>
    <t>.alert-secondary</t>
  </si>
  <si>
    <t>.alert-success</t>
  </si>
  <si>
    <t>.alert-warning</t>
  </si>
  <si>
    <t>.fade</t>
  </si>
  <si>
    <t>bootstrap_class</t>
  </si>
  <si>
    <t>dark</t>
  </si>
  <si>
    <t>secondary</t>
  </si>
  <si>
    <t>light</t>
  </si>
  <si>
    <t>dismissible</t>
  </si>
  <si>
    <t>fade</t>
  </si>
  <si>
    <t>Badges</t>
  </si>
  <si>
    <t>Borders</t>
  </si>
  <si>
    <t>.badge</t>
  </si>
  <si>
    <t>.badge-danger</t>
  </si>
  <si>
    <t>.badge-dark</t>
  </si>
  <si>
    <t>.badge-info</t>
  </si>
  <si>
    <t>.badge-light</t>
  </si>
  <si>
    <t>.badge-pill</t>
  </si>
  <si>
    <t>.badge-primary</t>
  </si>
  <si>
    <t>.badge-secondary</t>
  </si>
  <si>
    <t>.badge-success</t>
  </si>
  <si>
    <t>.badge-warning</t>
  </si>
  <si>
    <t>Breadcrumbs</t>
  </si>
  <si>
    <t>Button Groups</t>
  </si>
  <si>
    <t>Button Modifiers</t>
  </si>
  <si>
    <t>Buttons</t>
  </si>
  <si>
    <t>Cards</t>
  </si>
  <si>
    <t>Carousel</t>
  </si>
  <si>
    <t>Collapse</t>
  </si>
  <si>
    <t>.accordion.collapse</t>
  </si>
  <si>
    <t>Colors</t>
  </si>
  <si>
    <t>Custom Forms</t>
  </si>
  <si>
    <t>Display</t>
  </si>
  <si>
    <t>.d-*-block.d-*-flex.d-*-inline.d-*-inline-block.d-*-inline-flex.d-*-none.d-*-table.d-*-table-cell.d-grid.d-lg-grid.d-lg-table-row.d-md-grid.d-md-table-row.d-print-....d-print-flex.d-print-grid.d-print-inline-flex.d-print-table.d-print-table-cell.d-print-table-row.d-sm-grid.d-sm-table-row.d-table-row.d-xl-grid.d-xl-table-row.d-xxl-block.d-xxl-flex.d-xxl-grid.d-xxl-inline.d-xxl-inline-block.d-xxl-inline-flex.d-xxl-none.d-xxl-table.d-xxl-table-cell.d-xxl-table-row</t>
  </si>
  <si>
    <t>Dropdowns</t>
  </si>
  <si>
    <t>Figure</t>
  </si>
  <si>
    <t>Flexbox</t>
  </si>
  <si>
    <t>Form Input Groups</t>
  </si>
  <si>
    <t>Forms</t>
  </si>
  <si>
    <t>Grid</t>
  </si>
  <si>
    <t>.col.col-*.col-# (&lt;576px).col-1.col-10.col-11.col-12.col-2.col-3.col-4.col-5.col-6.col-7.col-8.col-9.col-auto.col-lg-# (≥992px).col-lg-1.col-md-# (≥768px).col-md-1.col-sm-# (≥576px).col-sm-1.col-xl-# (≥1200px).col-xl-1.col-xxl-1.container.container-fluid.container-sm.contanier-lg.contanier-md.contanier-xl.contanier-xxl.g-0.g-lg-0.g-md-0.g-sm-0.g-xl-0.g-xxl-0.gap-0.gap-lg-0.gap-md-0.gap-sm-0.gap-xl-0.gap-xxl-0.gx-0.gx-0.gx-lg-0.gx-lg-0.gx-md-0.gx-md-0.gx-sm-0.gx-sm-0.gx-xl-0.gx-xl-0.gx-xxl-0.gy-xxl-0.nested columns.no-gutters.offset-*-#.offset-0.offset-lg-0.offset-md-0.offset-xxl-0.order-#.row.row-cols-1.row-cols-auto.row-cols-lg-1.row-cols-lg-auto.row-cols-md-1.row-cols-md-auto.row-cols-sm-1.row-cols-sm-auto.row-cols-xl-1.row-cols-xl-auto.row-cols-xxl-1.row-cols-xxl-auto</t>
  </si>
  <si>
    <t>Images</t>
  </si>
  <si>
    <t>Jumbotron</t>
  </si>
  <si>
    <t>List Group</t>
  </si>
  <si>
    <t>Media Objects</t>
  </si>
  <si>
    <t>.d-flex align-self-center.d-flex align-self-end.d-flex align-self-start.media.nested media.right aligned media</t>
  </si>
  <si>
    <t>Misc</t>
  </si>
  <si>
    <t>Modal</t>
  </si>
  <si>
    <t>Modals</t>
  </si>
  <si>
    <t>Navbar</t>
  </si>
  <si>
    <t>.collapse navbar-collapse.nav-item.nav-link.navbar.navbar fixed-bottom.navbar fixed-top.navbar sticky-top.navbar with form.navbar-brand.navbar-collapse.navbar-dark.navbar-dark bg-dark.navbar-expand-*.navbar-expand-lg.navbar-expand-md.navbar-expand-sm.navbar-expand-xl.navbar-expand-xxl.navbar-light.navbar-nav.navbar-text.navbar-toggler.navbar-toggler-icon</t>
  </si>
  <si>
    <t>Navs</t>
  </si>
  <si>
    <t>.nav flex-column.nav justify-content-*.nav with flex utils.nav-fill.nav-justified.nav-pills.nav-pills with dropdown.nav-tabs.nav-tabs with dropdown.nav.nav.tab-content.tab-pane.ul.nav</t>
  </si>
  <si>
    <t>Pagination</t>
  </si>
  <si>
    <t>Popover</t>
  </si>
  <si>
    <t>Positioning</t>
  </si>
  <si>
    <t>.align-*.bottom-0.bottom-100.bottom-50.clearfix.end-0.end-100.end-50.fixed-bottom.fixed-top.float-*-left.float-*-none.float-*-right.float-end.float-lg-end.float-lg-none.float-lg-start.float-md-end.float-md-none.float-md-start.float-none.float-sm-end.float-sm-none.float-sm-start.float-start.float-xl-end.float-xl-none.float-xl-start.float-xxl-end.float-xxl-none.float-xxl-start.position-absolute.position-relative.position-static.start-0.start-100.start-50.sticky-lg-top.sticky-md-top.sticky-sm-top.sticky-top.sticky-xl-top.top-0.top-100.top-50.translate-middle</t>
  </si>
  <si>
    <t>Progress</t>
  </si>
  <si>
    <t>Scrollspy</t>
  </si>
  <si>
    <t>.data-spy</t>
  </si>
  <si>
    <t>Sizing</t>
  </si>
  <si>
    <t>.h-100.h-25.h-50.h-75.h-auto.mh-100.min-vw-100.mw-100.w-100.w-100.w-25.w-50.w-75.w-auto</t>
  </si>
  <si>
    <t>Spacing</t>
  </si>
  <si>
    <t>.m-1 / m-*-#.m-auto.m-lg-0.m-lg-auto.m-md-0.m-md-auto.m-n1 / m-*-n#.m-sm-0.m-sm-auto.m-xl-0.m-xl-auto.m-xxl-0.m-xxl-auto.mb-1 / mb-*-#.mb-auto.mb-lg-0.mb-lg-auto.mb-md-0.mb-md-auto.mb-sm-0.mb-sm-auto.mb-xl-0.mb-xl-auto.mb-xxl-0.mb-xxl-auto.me-auto.me-lg-0.me-lg-auto.me-md-0.me-md-auto.me-sm-0.me-sm-auto.me-xl-0.me-xl-auto.me-xxl-0.me-xxl-auto.ml-1 / ml-*-#.mr-1 / mr-*-#.ms-auto.ms-lg-0.ms-lg-auto.ms-md-0.ms-md-auto.ms-sm-0.ms-sm-auto.ms-xl-0.ms-xl-auto.ms-xxl-0.ms-xxl-auto.mt-1 / mt-*-#.mt-auto.mt-lg-0.mt-lg-auto.mt-md-0.mt-md-auto.mt-sm-0.mt-sm-auto.mt-xl-0.mt-xl-auto.mt-xxl-0.mt-xxl-auto.mx-1 / mx-*-#.mx-auto.mx-lg-0.mx-lg-auto.mx-md-0.mx-md-auto.mx-sm-0.mx-sm-auto.mx-xl-0.mx-xl-auto.mx-xxl-0.mx-xxl-auto.my-1 / my-*-#.my-auto.my-lg-0.my-lg-auto.my-md-0.my-md-auto.my-sm-0.my-sm-auto.my-xl-0.my-xl-auto.my-xxl-0.my-xxl-auto.p-1 / p-*-#.p-lg-0.p-md-0.p-sm-0.p-xl-0.p-xxl-0.pb-0.pb-1 / pb-*-#.pb-lg-0.pb-md-0.pb-sm-0.pb-xl-0.pb-xxl-0.pe-0.pe-lg-0.pe-md-0.pe-sm-0.pe-xl-0.pe-xxl-0.pl-1 / pl-*-#.pr-1 / pr-*-#.ps-0.ps-lg-0.ps-md-0.ps-sm-0.ps-xl-0.ps-xxl-0.pt-0.pt-1 / pt-*-#.pt-lg-0.pt-md-0.pt-sm-0.pt-xl-0.pt-xxl-0.px-0.px-1 / px-*-#.px-lg-0.px-md-0.px-sm-0.px-xl-0.px-xxl-0.py-0.py-1 / py-*-#.py-lg-0.py-md-0.py-sm-0.py-xl-0.py-xxl-0</t>
  </si>
  <si>
    <t>Spinner</t>
  </si>
  <si>
    <t>Tables</t>
  </si>
  <si>
    <t>Text</t>
  </si>
  <si>
    <t>Toast</t>
  </si>
  <si>
    <t>.toast</t>
  </si>
  <si>
    <t>Tooltips</t>
  </si>
  <si>
    <t>.tooltip</t>
  </si>
  <si>
    <t>Typography</t>
  </si>
  <si>
    <t>.breadcrumb</t>
  </si>
  <si>
    <t>.breadcrumb-item</t>
  </si>
  <si>
    <t>.btn</t>
  </si>
  <si>
    <t>.btn-close</t>
  </si>
  <si>
    <t>.btn-close-white</t>
  </si>
  <si>
    <t>.btn-danger</t>
  </si>
  <si>
    <t>.btn-dark</t>
  </si>
  <si>
    <t>.btn-info</t>
  </si>
  <si>
    <t>.btn-light</t>
  </si>
  <si>
    <t>.btn-link</t>
  </si>
  <si>
    <t>.btn-outline-danger</t>
  </si>
  <si>
    <t>.btn-outline-dark</t>
  </si>
  <si>
    <t>.btn-outline-info</t>
  </si>
  <si>
    <t>.btn-outline-light</t>
  </si>
  <si>
    <t>.btn-outline-primary</t>
  </si>
  <si>
    <t>.btn-outline-secondary</t>
  </si>
  <si>
    <t>.btn-outline-success</t>
  </si>
  <si>
    <t>.btn-outline-warning</t>
  </si>
  <si>
    <t>.btn-primary</t>
  </si>
  <si>
    <t>.btn-secondary</t>
  </si>
  <si>
    <t>.btn-success</t>
  </si>
  <si>
    <t>.btn-warning</t>
  </si>
  <si>
    <t>close</t>
  </si>
  <si>
    <t>white</t>
  </si>
  <si>
    <t>.btn-group</t>
  </si>
  <si>
    <t>.btn-group (nested)</t>
  </si>
  <si>
    <t>.btn-group-lg</t>
  </si>
  <si>
    <t>.btn-group-sm</t>
  </si>
  <si>
    <t>.btn-group-vertical</t>
  </si>
  <si>
    <t>.btn-toolbar</t>
  </si>
  <si>
    <t>.active button</t>
  </si>
  <si>
    <t>.btn-block</t>
  </si>
  <si>
    <t>.btn-lg</t>
  </si>
  <si>
    <t>.btn-sm</t>
  </si>
  <si>
    <t>.checkbox as button</t>
  </si>
  <si>
    <t>.disabled button</t>
  </si>
  <si>
    <t>.radio as button</t>
  </si>
  <si>
    <t>.carousel slide</t>
  </si>
  <si>
    <t>.carousel-caption</t>
  </si>
  <si>
    <t>.carousel-control-next</t>
  </si>
  <si>
    <t>.carousel-control-next-icon</t>
  </si>
  <si>
    <t>.carousel-control-prev</t>
  </si>
  <si>
    <t>.carousel-control-prev-icon</t>
  </si>
  <si>
    <t>.carousel-dark.carousel-fade</t>
  </si>
  <si>
    <t>.carousel-indicators</t>
  </si>
  <si>
    <t>.carousel-inner</t>
  </si>
  <si>
    <t>.carousel-item</t>
  </si>
  <si>
    <t>solid</t>
  </si>
  <si>
    <t>control</t>
  </si>
  <si>
    <t>next</t>
  </si>
  <si>
    <t>.jumbotron</t>
  </si>
  <si>
    <t>.jumbotron-fluid</t>
  </si>
  <si>
    <t>jumbotron</t>
  </si>
  <si>
    <t>fluid</t>
  </si>
  <si>
    <t>.toast-body</t>
  </si>
  <si>
    <t>.toast-header</t>
  </si>
  <si>
    <t>slide</t>
  </si>
  <si>
    <t>placement</t>
  </si>
  <si>
    <t>.dismissible popover</t>
  </si>
  <si>
    <t>.popovers</t>
  </si>
  <si>
    <t>.multiple progress-bar</t>
  </si>
  <si>
    <t>.progress</t>
  </si>
  <si>
    <t>.progress-bar</t>
  </si>
  <si>
    <t>.progress-bar bg-*</t>
  </si>
  <si>
    <t>.progress-bar with height</t>
  </si>
  <si>
    <t>.progress-bar with label</t>
  </si>
  <si>
    <t>.progress-bar-animated</t>
  </si>
  <si>
    <t>.progress-bar-striped</t>
  </si>
  <si>
    <t>.progress-bar-striped bg-*</t>
  </si>
  <si>
    <t>striped</t>
  </si>
  <si>
    <t>animated</t>
  </si>
  <si>
    <t>multiple</t>
  </si>
  <si>
    <t>.modal</t>
  </si>
  <si>
    <t>.modal fade</t>
  </si>
  <si>
    <t>.modal-dialog-centered</t>
  </si>
  <si>
    <t>.modal-lg</t>
  </si>
  <si>
    <t>.modal-sm</t>
  </si>
  <si>
    <t>.modal-xl</t>
  </si>
  <si>
    <t>.card</t>
  </si>
  <si>
    <t>.card-columns</t>
  </si>
  <si>
    <t>.card-deck</t>
  </si>
  <si>
    <t>.card-footer</t>
  </si>
  <si>
    <t>.card-group</t>
  </si>
  <si>
    <t>.card-header</t>
  </si>
  <si>
    <t>.card-header-pills</t>
  </si>
  <si>
    <t>.card-header-tabs</t>
  </si>
  <si>
    <t>.card-img-bottom</t>
  </si>
  <si>
    <t>.card-img-overlay</t>
  </si>
  <si>
    <t>.card-img-top</t>
  </si>
  <si>
    <t>.card-link</t>
  </si>
  <si>
    <t>.card-subtitle</t>
  </si>
  <si>
    <t>.card bg-... text-…</t>
  </si>
  <si>
    <t>.card-body</t>
  </si>
  <si>
    <t>.card-title.h*</t>
  </si>
  <si>
    <t>.list-group.middle image.stretched-link</t>
  </si>
  <si>
    <t>.card-text</t>
  </si>
  <si>
    <t>.page-item active</t>
  </si>
  <si>
    <t>.page-item disabled</t>
  </si>
  <si>
    <t>.pagination</t>
  </si>
  <si>
    <t>.pagination-lg</t>
  </si>
  <si>
    <t>.pagination-sm</t>
  </si>
  <si>
    <t>.modal-body</t>
  </si>
  <si>
    <t>.modal-content</t>
  </si>
  <si>
    <t>.modal-dialog</t>
  </si>
  <si>
    <t>.modal-dialog-scrollable</t>
  </si>
  <si>
    <t>.modal-footer</t>
  </si>
  <si>
    <t>.modal-fullscreen</t>
  </si>
  <si>
    <t>.modal-fullscreen-lg-down</t>
  </si>
  <si>
    <t>.modal-fullscreen-md-down</t>
  </si>
  <si>
    <t>.modal-fullscreen-sm-down</t>
  </si>
  <si>
    <t>.modal-fullscreen-xl-down</t>
  </si>
  <si>
    <t>.modal-fullscreen-xxl-down</t>
  </si>
  <si>
    <t>.modal-title</t>
  </si>
  <si>
    <t>.modal-header</t>
  </si>
  <si>
    <t>.modal-static</t>
  </si>
  <si>
    <t>.border</t>
  </si>
  <si>
    <t>.border-*-0</t>
  </si>
  <si>
    <t>.border-1</t>
  </si>
  <si>
    <t>.border-danger</t>
  </si>
  <si>
    <t>.border-dark</t>
  </si>
  <si>
    <t>.border-info</t>
  </si>
  <si>
    <t>.border-light</t>
  </si>
  <si>
    <t>.border-primary</t>
  </si>
  <si>
    <t>.border-secondary</t>
  </si>
  <si>
    <t>.border-success</t>
  </si>
  <si>
    <t>.border-warning</t>
  </si>
  <si>
    <t>.border-white</t>
  </si>
  <si>
    <t>.rounded</t>
  </si>
  <si>
    <t>.rounded-*</t>
  </si>
  <si>
    <t>.rounded-0</t>
  </si>
  <si>
    <t>.rounded-1</t>
  </si>
  <si>
    <t>.rounded-2</t>
  </si>
  <si>
    <t>.rounded-3</t>
  </si>
  <si>
    <t>.rounded-bottom</t>
  </si>
  <si>
    <t>.rounded-circle</t>
  </si>
  <si>
    <t>.rounded-end</t>
  </si>
  <si>
    <t>.rounded-pill</t>
  </si>
  <si>
    <t>.rounded-start</t>
  </si>
  <si>
    <t>.rounded-top</t>
  </si>
  <si>
    <t>transparant</t>
  </si>
  <si>
    <t>dashed</t>
  </si>
  <si>
    <t>double</t>
  </si>
  <si>
    <t>groove</t>
  </si>
  <si>
    <t>inset</t>
  </si>
  <si>
    <t>outset</t>
  </si>
  <si>
    <t>ridge</t>
  </si>
  <si>
    <t>rounded</t>
  </si>
  <si>
    <t>.img-fluid</t>
  </si>
  <si>
    <t>.img-thumbnail</t>
  </si>
  <si>
    <t>.spinner-border</t>
  </si>
  <si>
    <t>.spinner-border text-*</t>
  </si>
  <si>
    <t>.spinner-border-sm</t>
  </si>
  <si>
    <t>.spinner-grow</t>
  </si>
  <si>
    <t>.spinner-grow text-*</t>
  </si>
  <si>
    <t>.spinner-grow-sm</t>
  </si>
  <si>
    <t>grow</t>
  </si>
  <si>
    <t>.dropdown</t>
  </si>
  <si>
    <t>.dropdown (split)</t>
  </si>
  <si>
    <t>.dropdown-divider</t>
  </si>
  <si>
    <t>.dropdown-header</t>
  </si>
  <si>
    <t>.dropdown-item</t>
  </si>
  <si>
    <t>.dropdown-item disabled</t>
  </si>
  <si>
    <t>.dropdown-item-text</t>
  </si>
  <si>
    <t>.dropdown-menu</t>
  </si>
  <si>
    <t>.dropdown-menu-dark</t>
  </si>
  <si>
    <t>.dropdown-menu-end</t>
  </si>
  <si>
    <t>.dropdown-menu-lg-end</t>
  </si>
  <si>
    <t>.dropdown-menu-lg-start</t>
  </si>
  <si>
    <t>.dropdown-menu-md-end</t>
  </si>
  <si>
    <t>.dropdown-menu-md-start</t>
  </si>
  <si>
    <t>.dropdown-menu-right</t>
  </si>
  <si>
    <t>.dropdown-menu-sm-end</t>
  </si>
  <si>
    <t>.dropdown-menu-sm-start</t>
  </si>
  <si>
    <t>.dropdown-menu-start</t>
  </si>
  <si>
    <t>.dropdown-menu-xl-end</t>
  </si>
  <si>
    <t>.dropdown-menu-xl-start</t>
  </si>
  <si>
    <t>.dropdown-toggle</t>
  </si>
  <si>
    <t>.dropdown-toggle-split</t>
  </si>
  <si>
    <t>.dropleft</t>
  </si>
  <si>
    <t>.dropright</t>
  </si>
  <si>
    <t>.dropup</t>
  </si>
  <si>
    <t>.dropup (split)</t>
  </si>
  <si>
    <t>.figure</t>
  </si>
  <si>
    <t>.figure-caption</t>
  </si>
  <si>
    <t>.figure-img</t>
  </si>
  <si>
    <t>.font-italic</t>
  </si>
  <si>
    <t>.font-weight-bold</t>
  </si>
  <si>
    <t>.font-weight-bolder</t>
  </si>
  <si>
    <t>.font-weight-light</t>
  </si>
  <si>
    <t>.font-weight-normal</t>
  </si>
  <si>
    <t>.text-*-center</t>
  </si>
  <si>
    <t>.text-*-left</t>
  </si>
  <si>
    <t>.text-*-right</t>
  </si>
  <si>
    <t>.text-black-50</t>
  </si>
  <si>
    <t>.text-body</t>
  </si>
  <si>
    <t>.text-capitalize</t>
  </si>
  <si>
    <t>.text-decoration-none</t>
  </si>
  <si>
    <t>.text-hide</t>
  </si>
  <si>
    <t>.text-justify</t>
  </si>
  <si>
    <t>.text-lowercase</t>
  </si>
  <si>
    <t>.text-monospace</t>
  </si>
  <si>
    <t>.text-muted</t>
  </si>
  <si>
    <t>.text-nowrap</t>
  </si>
  <si>
    <t>.text-truncate</t>
  </si>
  <si>
    <t>.text-uppercase</t>
  </si>
  <si>
    <t>.text-white-50</t>
  </si>
  <si>
    <t>.blockquote</t>
  </si>
  <si>
    <t>.blockquote-footer</t>
  </si>
  <si>
    <t>.blockquote-reverse</t>
  </si>
  <si>
    <t>.display-# (1-4)</t>
  </si>
  <si>
    <t>.display-1</t>
  </si>
  <si>
    <t>.display-2</t>
  </si>
  <si>
    <t>.display-3</t>
  </si>
  <si>
    <t>.display-4</t>
  </si>
  <si>
    <t>.display-5</t>
  </si>
  <si>
    <t>.display-6</t>
  </si>
  <si>
    <t>.dl-horizontal</t>
  </si>
  <si>
    <t>.font-monospace</t>
  </si>
  <si>
    <t>.fs-1</t>
  </si>
  <si>
    <t>.fs-2</t>
  </si>
  <si>
    <t>.fs-3</t>
  </si>
  <si>
    <t>.fs-4</t>
  </si>
  <si>
    <t>.fs-5</t>
  </si>
  <si>
    <t>.fs-6</t>
  </si>
  <si>
    <t>.fs-lg-1</t>
  </si>
  <si>
    <t>.fs-md-1</t>
  </si>
  <si>
    <t>.fs-sm-1</t>
  </si>
  <si>
    <t>.fst-italic</t>
  </si>
  <si>
    <t>.fst-normal</t>
  </si>
  <si>
    <t>.fw-bolder</t>
  </si>
  <si>
    <t>.fw-light</t>
  </si>
  <si>
    <t>.fw-lighter</t>
  </si>
  <si>
    <t>.fw-normal</t>
  </si>
  <si>
    <t>.h1</t>
  </si>
  <si>
    <t>.h2</t>
  </si>
  <si>
    <t>.h3</t>
  </si>
  <si>
    <t>.h4</t>
  </si>
  <si>
    <t>.h5</t>
  </si>
  <si>
    <t>.h6</t>
  </si>
  <si>
    <t>.lead</t>
  </si>
  <si>
    <t>.lh-1</t>
  </si>
  <si>
    <t>.lh-base</t>
  </si>
  <si>
    <t>.lh-lg</t>
  </si>
  <si>
    <t>.lh-sm</t>
  </si>
  <si>
    <t>.list-inline</t>
  </si>
  <si>
    <t>.text-break</t>
  </si>
  <si>
    <t>.text-center</t>
  </si>
  <si>
    <t>.text-decoration-line-through</t>
  </si>
  <si>
    <t>.text-decoration-underline</t>
  </si>
  <si>
    <t>.text-end</t>
  </si>
  <si>
    <t>.text-lg-center</t>
  </si>
  <si>
    <t>.text-lg-end</t>
  </si>
  <si>
    <t>.text-lg-start</t>
  </si>
  <si>
    <t>.text-md-center</t>
  </si>
  <si>
    <t>.text-md-end</t>
  </si>
  <si>
    <t>.text-md-start</t>
  </si>
  <si>
    <t>.text-reset</t>
  </si>
  <si>
    <t>.text-sm-center</t>
  </si>
  <si>
    <t>.text-sm-end</t>
  </si>
  <si>
    <t>.text-sm-start</t>
  </si>
  <si>
    <t>.text-start</t>
  </si>
  <si>
    <t>.text-wrap</t>
  </si>
  <si>
    <t>.text-xl-center</t>
  </si>
  <si>
    <t>.text-xl-end</t>
  </si>
  <si>
    <t>.text-xl-start</t>
  </si>
  <si>
    <t>.text-xxl-center</t>
  </si>
  <si>
    <t>.text-xxl-end</t>
  </si>
  <si>
    <t>.text-xxl-start</t>
  </si>
  <si>
    <t>reverse</t>
  </si>
  <si>
    <t>.bg-body</t>
  </si>
  <si>
    <t>.bg-danger</t>
  </si>
  <si>
    <t>.bg-dark</t>
  </si>
  <si>
    <t>.bg-gradient</t>
  </si>
  <si>
    <t>.bg-info</t>
  </si>
  <si>
    <t>.bg-light</t>
  </si>
  <si>
    <t>.bg-primary</t>
  </si>
  <si>
    <t>.bg-secondary</t>
  </si>
  <si>
    <t>.bg-success</t>
  </si>
  <si>
    <t>.bg-transparent</t>
  </si>
  <si>
    <t>.bg-warning</t>
  </si>
  <si>
    <t>.bg-white</t>
  </si>
  <si>
    <t>.link-danger</t>
  </si>
  <si>
    <t>.link-dark</t>
  </si>
  <si>
    <t>.link-info</t>
  </si>
  <si>
    <t>.link-light</t>
  </si>
  <si>
    <t>.link-primary</t>
  </si>
  <si>
    <t>.link-secondary</t>
  </si>
  <si>
    <t>.link-success</t>
  </si>
  <si>
    <t>.link-warning</t>
  </si>
  <si>
    <t>.text-danger</t>
  </si>
  <si>
    <t>.text-dark</t>
  </si>
  <si>
    <t>.text-info</t>
  </si>
  <si>
    <t>.text-light</t>
  </si>
  <si>
    <t>.text-primary</t>
  </si>
  <si>
    <t>.text-secondary</t>
  </si>
  <si>
    <t>.text-success</t>
  </si>
  <si>
    <t>.text-warning</t>
  </si>
  <si>
    <t>.text-white</t>
  </si>
  <si>
    <t>smart</t>
  </si>
  <si>
    <t>internal</t>
  </si>
  <si>
    <t>external</t>
  </si>
  <si>
    <t>xxl</t>
  </si>
  <si>
    <t>.checkbox</t>
  </si>
  <si>
    <t>.input-group</t>
  </si>
  <si>
    <t>.input-group-append</t>
  </si>
  <si>
    <t>.input-group-lg</t>
  </si>
  <si>
    <t>.input-group-prepend</t>
  </si>
  <si>
    <t>.input-group-sm</t>
  </si>
  <si>
    <t>.radio</t>
  </si>
  <si>
    <t>.segmented buttons</t>
  </si>
  <si>
    <t>.custom-checkbox</t>
  </si>
  <si>
    <t>.custom-file</t>
  </si>
  <si>
    <t>.custom-radio</t>
  </si>
  <si>
    <t>.custom-range</t>
  </si>
  <si>
    <t>.custom-select</t>
  </si>
  <si>
    <t>.custom-switch</t>
  </si>
  <si>
    <t>Breadcrumb</t>
  </si>
  <si>
    <t>.breadcrumb.has-arrow-separator</t>
  </si>
  <si>
    <t>.breadcrumb.has-bullet-separator</t>
  </si>
  <si>
    <t>.breadcrumb.has-dot-separator</t>
  </si>
  <si>
    <t>.breadcrumb.has-succeeds-separator</t>
  </si>
  <si>
    <t>.breadcrumb.is-centered</t>
  </si>
  <si>
    <t>.breadcrumb.is-large</t>
  </si>
  <si>
    <t>.breadcrumb.is-medium</t>
  </si>
  <si>
    <t>.breadcrumb.is-right</t>
  </si>
  <si>
    <t>.breadcrumb.is-small</t>
  </si>
  <si>
    <t>.has-succeeds-separator</t>
  </si>
  <si>
    <t>Button</t>
  </si>
  <si>
    <t>.button</t>
  </si>
  <si>
    <t>.button.is-black</t>
  </si>
  <si>
    <t>.button.is-danger</t>
  </si>
  <si>
    <t>.button.is-dark</t>
  </si>
  <si>
    <t>.button.is-fullwidth</t>
  </si>
  <si>
    <t>.button.is-info</t>
  </si>
  <si>
    <t>.button.is-large</t>
  </si>
  <si>
    <t>.button.is-light</t>
  </si>
  <si>
    <t>.button.is-link</t>
  </si>
  <si>
    <t>.button.is-loading</t>
  </si>
  <si>
    <t>.button.is-medium</t>
  </si>
  <si>
    <t>.button.is-normal</t>
  </si>
  <si>
    <t>.button.is-primary</t>
  </si>
  <si>
    <t>.button.is-rounded</t>
  </si>
  <si>
    <t>.button.is-small</t>
  </si>
  <si>
    <t>.button.is-static</t>
  </si>
  <si>
    <t>.button.is-success</t>
  </si>
  <si>
    <t>.button.is-text</t>
  </si>
  <si>
    <t>.button.is-warning</t>
  </si>
  <si>
    <t>.button.is-white</t>
  </si>
  <si>
    <t>.buttons</t>
  </si>
  <si>
    <t>.buttons.has-addons</t>
  </si>
  <si>
    <t>.buttons.is-centered</t>
  </si>
  <si>
    <t>.buttons.is-right</t>
  </si>
  <si>
    <t>.is-hovered</t>
  </si>
  <si>
    <t>.is-outlined</t>
  </si>
  <si>
    <t>Card</t>
  </si>
  <si>
    <t>.card-content</t>
  </si>
  <si>
    <t>.card-footer-item</t>
  </si>
  <si>
    <t>.card-header-icon</t>
  </si>
  <si>
    <t>.card-header-title</t>
  </si>
  <si>
    <t>.card-header-title.is-centered</t>
  </si>
  <si>
    <t>.card-image</t>
  </si>
  <si>
    <t>.has-background-black</t>
  </si>
  <si>
    <t>.has-background-black-bis</t>
  </si>
  <si>
    <t>.has-background-black-ter</t>
  </si>
  <si>
    <t>.has-background-danger</t>
  </si>
  <si>
    <t>.has-background-danger-dark</t>
  </si>
  <si>
    <t>.has-background-danger-light</t>
  </si>
  <si>
    <t>.has-background-dark</t>
  </si>
  <si>
    <t>.has-background-grey</t>
  </si>
  <si>
    <t>.has-background-grey-dark</t>
  </si>
  <si>
    <t>.has-background-grey-darker</t>
  </si>
  <si>
    <t>.has-background-grey-light</t>
  </si>
  <si>
    <t>.has-background-grey-lighter</t>
  </si>
  <si>
    <t>.has-background-info</t>
  </si>
  <si>
    <t>.has-background-info-dark</t>
  </si>
  <si>
    <t>.has-background-info-light</t>
  </si>
  <si>
    <t>.has-background-light</t>
  </si>
  <si>
    <t>.has-background-link</t>
  </si>
  <si>
    <t>.has-background-link-dark</t>
  </si>
  <si>
    <t>.has-background-link-light</t>
  </si>
  <si>
    <t>.has-background-primary</t>
  </si>
  <si>
    <t>.has-background-primary-dark</t>
  </si>
  <si>
    <t>.has-background-primary-light</t>
  </si>
  <si>
    <t>.has-background-success</t>
  </si>
  <si>
    <t>.has-background-success-dark</t>
  </si>
  <si>
    <t>.has-background-success-light</t>
  </si>
  <si>
    <t>.has-background-warning</t>
  </si>
  <si>
    <t>.has-background-warning-dark</t>
  </si>
  <si>
    <t>.has-background-warning-light</t>
  </si>
  <si>
    <t>.has-background-white</t>
  </si>
  <si>
    <t>.has-background-white-bis</t>
  </si>
  <si>
    <t>.has-background-white-ter</t>
  </si>
  <si>
    <t>.has-text-black</t>
  </si>
  <si>
    <t>.has-text-black-bis</t>
  </si>
  <si>
    <t>.has-text-black-ter</t>
  </si>
  <si>
    <t>.has-text-danger</t>
  </si>
  <si>
    <t>.has-text-danger-dark</t>
  </si>
  <si>
    <t>.has-text-danger-light</t>
  </si>
  <si>
    <t>.has-text-dark</t>
  </si>
  <si>
    <t>.has-text-grey</t>
  </si>
  <si>
    <t>.has-text-grey-dark</t>
  </si>
  <si>
    <t>.has-text-grey-darker</t>
  </si>
  <si>
    <t>.has-text-grey-light</t>
  </si>
  <si>
    <t>.has-text-grey-lighter</t>
  </si>
  <si>
    <t>.has-text-info</t>
  </si>
  <si>
    <t>.has-text-info-dark</t>
  </si>
  <si>
    <t>.has-text-info-light</t>
  </si>
  <si>
    <t>.has-text-light</t>
  </si>
  <si>
    <t>.has-text-link</t>
  </si>
  <si>
    <t>.has-text-link-dark</t>
  </si>
  <si>
    <t>.has-text-link-light</t>
  </si>
  <si>
    <t>.has-text-primary</t>
  </si>
  <si>
    <t>.has-text-primary-dark</t>
  </si>
  <si>
    <t>.has-text-primary-light</t>
  </si>
  <si>
    <t>.has-text-success</t>
  </si>
  <si>
    <t>.has-text-success-dark</t>
  </si>
  <si>
    <t>.has-text-success-light</t>
  </si>
  <si>
    <t>.has-text-warning</t>
  </si>
  <si>
    <t>.has-text-warning-dark</t>
  </si>
  <si>
    <t>.has-text-warning-light</t>
  </si>
  <si>
    <t>.has-text-white</t>
  </si>
  <si>
    <t>.has-text-white-bis</t>
  </si>
  <si>
    <t>.has-text-white-ter</t>
  </si>
  <si>
    <t>.is-info</t>
  </si>
  <si>
    <t>.is-inverted</t>
  </si>
  <si>
    <t>.is-transparent</t>
  </si>
  <si>
    <t>Column</t>
  </si>
  <si>
    <t>.column</t>
  </si>
  <si>
    <t>.columns</t>
  </si>
  <si>
    <t>.columns.is-centered</t>
  </si>
  <si>
    <t>.columns.is-gapless</t>
  </si>
  <si>
    <t>.columns.is-mobile</t>
  </si>
  <si>
    <t>.columns.is-multiline</t>
  </si>
  <si>
    <t>.columns.is-variable</t>
  </si>
  <si>
    <t>.columns.is-vcentered</t>
  </si>
  <si>
    <t>Container</t>
  </si>
  <si>
    <t>.is-fluid</t>
  </si>
  <si>
    <t>Containers</t>
  </si>
  <si>
    <t>.box</t>
  </si>
  <si>
    <t>.container</t>
  </si>
  <si>
    <t>.content</t>
  </si>
  <si>
    <t>.footer</t>
  </si>
  <si>
    <t>.section</t>
  </si>
  <si>
    <t>Delete</t>
  </si>
  <si>
    <t>.delete</t>
  </si>
  <si>
    <t>.block</t>
  </si>
  <si>
    <t>.is-block-desktop</t>
  </si>
  <si>
    <t>.is-block-desktop-only</t>
  </si>
  <si>
    <t>.is-block-fullhd</t>
  </si>
  <si>
    <t>.is-block-mobile</t>
  </si>
  <si>
    <t>.is-block-tablet</t>
  </si>
  <si>
    <t>.is-block-tablet-only</t>
  </si>
  <si>
    <t>.is-block-touch</t>
  </si>
  <si>
    <t>.is-block-widescreen</t>
  </si>
  <si>
    <t>.is-block-widescreen-only</t>
  </si>
  <si>
    <t>.is-flex-desktop</t>
  </si>
  <si>
    <t>.is-flex-desktop-only</t>
  </si>
  <si>
    <t>.is-flex-fullhd</t>
  </si>
  <si>
    <t>.is-flex-mobile</t>
  </si>
  <si>
    <t>.is-flex-tablet</t>
  </si>
  <si>
    <t>.is-flex-tablet-only</t>
  </si>
  <si>
    <t>.is-flex-touch</t>
  </si>
  <si>
    <t>.is-flex-widescreen</t>
  </si>
  <si>
    <t>.is-flex-widescreen-only</t>
  </si>
  <si>
    <t>.is-hidden-desktop</t>
  </si>
  <si>
    <t>.is-hidden-desktop-only</t>
  </si>
  <si>
    <t>.is-hidden-fullhd</t>
  </si>
  <si>
    <t>.is-hidden-mobile</t>
  </si>
  <si>
    <t>.is-hidden-tablet</t>
  </si>
  <si>
    <t>.is-hidden-tablet-only</t>
  </si>
  <si>
    <t>.is-hidden-touch</t>
  </si>
  <si>
    <t>.is-hidden-widescreen</t>
  </si>
  <si>
    <t>.is-hidden-widescreen-only</t>
  </si>
  <si>
    <t>.is-inline-block-desktop</t>
  </si>
  <si>
    <t>.is-inline-block-desktop-only</t>
  </si>
  <si>
    <t>.is-inline-block-fullhd</t>
  </si>
  <si>
    <t>.is-inline-block-mobile</t>
  </si>
  <si>
    <t>.is-inline-block-tablet</t>
  </si>
  <si>
    <t>.is-inline-block-tablet-only</t>
  </si>
  <si>
    <t>.is-inline-block-touch</t>
  </si>
  <si>
    <t>.is-inline-block-widescreen</t>
  </si>
  <si>
    <t>.is-inline-block-widescreen-only</t>
  </si>
  <si>
    <t>.is-inline-desktop</t>
  </si>
  <si>
    <t>.is-inline-desktop-only</t>
  </si>
  <si>
    <t>.is-inline-flex-desktop</t>
  </si>
  <si>
    <t>.is-inline-flex-desktop-only</t>
  </si>
  <si>
    <t>.is-inline-flex-fullhd</t>
  </si>
  <si>
    <t>.is-inline-flex-mobile</t>
  </si>
  <si>
    <t>.is-inline-flex-tablet</t>
  </si>
  <si>
    <t>.is-inline-flex-tablet-only</t>
  </si>
  <si>
    <t>.is-inline-flex-touch</t>
  </si>
  <si>
    <t>.is-inline-flex-widescreen</t>
  </si>
  <si>
    <t>.is-inline-flex-widescreen-only</t>
  </si>
  <si>
    <t>.is-inline-fullhd</t>
  </si>
  <si>
    <t>.is-inline-mobile</t>
  </si>
  <si>
    <t>.is-inline-tablet</t>
  </si>
  <si>
    <t>.is-inline-tablet-only</t>
  </si>
  <si>
    <t>.is-inline-touch</t>
  </si>
  <si>
    <t>.is-inline-widescreen</t>
  </si>
  <si>
    <t>.is-inline-widescreen-only</t>
  </si>
  <si>
    <t>.is-invisible-desktop</t>
  </si>
  <si>
    <t>.is-invisible-desktop-only</t>
  </si>
  <si>
    <t>.is-invisible-fullhd</t>
  </si>
  <si>
    <t>.is-invisible-mobile</t>
  </si>
  <si>
    <t>.is-invisible-tablet</t>
  </si>
  <si>
    <t>.is-invisible-tablet-only</t>
  </si>
  <si>
    <t>.is-invisible-touch</t>
  </si>
  <si>
    <t>.is-invisible-widescreen</t>
  </si>
  <si>
    <t>.is-invisible-widescreen-only</t>
  </si>
  <si>
    <t>Dropdown</t>
  </si>
  <si>
    <t>.dropdown-content</t>
  </si>
  <si>
    <t>.dropdown.is-active</t>
  </si>
  <si>
    <t>.dropdown.is-right</t>
  </si>
  <si>
    <t>.dropdown.is-up</t>
  </si>
  <si>
    <t>.is-hoverable</t>
  </si>
  <si>
    <t>Field</t>
  </si>
  <si>
    <t>.field</t>
  </si>
  <si>
    <t>.field-body</t>
  </si>
  <si>
    <t>.field-label</t>
  </si>
  <si>
    <t>.field.has-addons</t>
  </si>
  <si>
    <t>.field.has-addons.has-addons-centered</t>
  </si>
  <si>
    <t>.field.has-addons.has-addons-fullwidth</t>
  </si>
  <si>
    <t>.field.has-addons.has-addons-right</t>
  </si>
  <si>
    <t>.field.is-grouped</t>
  </si>
  <si>
    <t>.field.is-grouped.is-grouped-centered</t>
  </si>
  <si>
    <t>.field.is-grouped.is-grouped-multiline</t>
  </si>
  <si>
    <t>.field.is-grouped.is-grouped-right</t>
  </si>
  <si>
    <t>File</t>
  </si>
  <si>
    <t>.file</t>
  </si>
  <si>
    <t>.file-cta</t>
  </si>
  <si>
    <t>.file-icon</t>
  </si>
  <si>
    <t>.file-input</t>
  </si>
  <si>
    <t>.file-label</t>
  </si>
  <si>
    <t>.file-name</t>
  </si>
  <si>
    <t>.file.has-name</t>
  </si>
  <si>
    <t>.file.has-name.is-empty</t>
  </si>
  <si>
    <t>.file.is-boxed</t>
  </si>
  <si>
    <t>.file.is-boxed.has-name</t>
  </si>
  <si>
    <t>.file.is-centered</t>
  </si>
  <si>
    <t>.file.is-fullwidth</t>
  </si>
  <si>
    <t>.file.is-right</t>
  </si>
  <si>
    <t>.control</t>
  </si>
  <si>
    <t>.control.has-icons-left</t>
  </si>
  <si>
    <t>.control.has-icons-right</t>
  </si>
  <si>
    <t>.control.is-loading</t>
  </si>
  <si>
    <t>.has-name</t>
  </si>
  <si>
    <t>.input</t>
  </si>
  <si>
    <t>.input.is-rounded</t>
  </si>
  <si>
    <t>.input.is-static</t>
  </si>
  <si>
    <t>.is-expanded</t>
  </si>
  <si>
    <t>.is-focused</t>
  </si>
  <si>
    <t>.is-horizontal</t>
  </si>
  <si>
    <t>.is-left</t>
  </si>
  <si>
    <t>.is-multiple</t>
  </si>
  <si>
    <t>.is-normal</t>
  </si>
  <si>
    <t>.is-right</t>
  </si>
  <si>
    <t>.select</t>
  </si>
  <si>
    <t>.textarea</t>
  </si>
  <si>
    <t>.textarea.has-fixed-size</t>
  </si>
  <si>
    <t>.is-0</t>
  </si>
  <si>
    <t>.is-0-desktop</t>
  </si>
  <si>
    <t>.is-0-desktop-only</t>
  </si>
  <si>
    <t>.is-0-fullhd</t>
  </si>
  <si>
    <t>.is-0-mobile</t>
  </si>
  <si>
    <t>.is-0-tablet</t>
  </si>
  <si>
    <t>.is-0-tablet-only</t>
  </si>
  <si>
    <t>.is-0-touch</t>
  </si>
  <si>
    <t>.is-0-widescreen</t>
  </si>
  <si>
    <t>.is-0-widescreen-only</t>
  </si>
  <si>
    <t>.is-desktop</t>
  </si>
  <si>
    <t>.is-four-fifths</t>
  </si>
  <si>
    <t>.is-four-fifths-desktop</t>
  </si>
  <si>
    <t>.is-four-fifths-fullhd</t>
  </si>
  <si>
    <t>.is-four-fifths-mobile</t>
  </si>
  <si>
    <t>.is-four-fifths-touch</t>
  </si>
  <si>
    <t>.is-four-fifths-widescreen</t>
  </si>
  <si>
    <t>.is-full</t>
  </si>
  <si>
    <t>.is-full-desktop</t>
  </si>
  <si>
    <t>.is-full-mobile</t>
  </si>
  <si>
    <t>.is-full-tablet</t>
  </si>
  <si>
    <t>.is-full-touch</t>
  </si>
  <si>
    <t>.is-full-widescreen</t>
  </si>
  <si>
    <t>.is-half</t>
  </si>
  <si>
    <t>.is-half-desktop</t>
  </si>
  <si>
    <t>.is-half-fullhd</t>
  </si>
  <si>
    <t>.is-half-mobile</t>
  </si>
  <si>
    <t>.is-half-tablet</t>
  </si>
  <si>
    <t>.is-half-touch</t>
  </si>
  <si>
    <t>.is-half-widescreen</t>
  </si>
  <si>
    <t>.is-narrow</t>
  </si>
  <si>
    <t>.is-narrow-desktop</t>
  </si>
  <si>
    <t>.is-narrow-fullhd</t>
  </si>
  <si>
    <t>.is-narrow-mobile</t>
  </si>
  <si>
    <t>.is-narrow-tablet</t>
  </si>
  <si>
    <t>.is-narrow-touch</t>
  </si>
  <si>
    <t>.is-narrow-widescreen</t>
  </si>
  <si>
    <t>.is-offset-0</t>
  </si>
  <si>
    <t>.is-offset-0-desktop</t>
  </si>
  <si>
    <t>.is-offset-0-fullhd</t>
  </si>
  <si>
    <t>.is-offset-0-mobile</t>
  </si>
  <si>
    <t>.is-offset-0-tablet</t>
  </si>
  <si>
    <t>.is-offset-0-touch</t>
  </si>
  <si>
    <t>.is-offset-0-widescreen</t>
  </si>
  <si>
    <t>.is-offset-1</t>
  </si>
  <si>
    <t>.is-offset-1-desktop</t>
  </si>
  <si>
    <t>.is-offset-1-mobile</t>
  </si>
  <si>
    <t>.is-offset-1-tablet</t>
  </si>
  <si>
    <t>.is-offset-1-touch</t>
  </si>
  <si>
    <t>.is-offset-1-widescreen</t>
  </si>
  <si>
    <t>.is-offset-four-fifths</t>
  </si>
  <si>
    <t>.is-offset-four-fifths-desktop</t>
  </si>
  <si>
    <t>.is-offset-four-fifths-fullhd</t>
  </si>
  <si>
    <t>.is-offset-four-fifths-mobile</t>
  </si>
  <si>
    <t>.is-offset-four-fifths-tablet</t>
  </si>
  <si>
    <t>.is-offset-four-fifths-touch</t>
  </si>
  <si>
    <t>.is-offset-four-fifths-widescreen</t>
  </si>
  <si>
    <t>.is-offset-half</t>
  </si>
  <si>
    <t>.is-offset-half-desktop</t>
  </si>
  <si>
    <t>.is-offset-half-fullhd</t>
  </si>
  <si>
    <t>.is-offset-half-mobile</t>
  </si>
  <si>
    <t>.is-offset-half-tablet</t>
  </si>
  <si>
    <t>.is-offset-half-touch</t>
  </si>
  <si>
    <t>.is-offset-half-widescreen</t>
  </si>
  <si>
    <t>.is-offset-one-fifth</t>
  </si>
  <si>
    <t>.is-offset-one-fifth-desktop</t>
  </si>
  <si>
    <t>.is-offset-one-fifth-fullhd</t>
  </si>
  <si>
    <t>.is-offset-one-fifth-mobile</t>
  </si>
  <si>
    <t>.is-offset-one-fifth-tablet</t>
  </si>
  <si>
    <t>.is-offset-one-fifth-touch</t>
  </si>
  <si>
    <t>.is-offset-one-fifth-widescreen</t>
  </si>
  <si>
    <t>.is-offset-one-quarter</t>
  </si>
  <si>
    <t>.is-offset-one-quarter-desktop</t>
  </si>
  <si>
    <t>.is-offset-one-quarter-fullhd</t>
  </si>
  <si>
    <t>.is-offset-one-quarter-mobile</t>
  </si>
  <si>
    <t>.is-offset-one-quarter-tablet</t>
  </si>
  <si>
    <t>.is-offset-one-quarter-touch</t>
  </si>
  <si>
    <t>.is-offset-one-quarter-widescreen</t>
  </si>
  <si>
    <t>.is-offset-one-third</t>
  </si>
  <si>
    <t>.is-offset-one-third-desktop</t>
  </si>
  <si>
    <t>.is-offset-one-third-fullhd</t>
  </si>
  <si>
    <t>.is-offset-one-third-mobile</t>
  </si>
  <si>
    <t>.is-offset-one-third-tablet</t>
  </si>
  <si>
    <t>.is-offset-one-third-touch</t>
  </si>
  <si>
    <t>.is-offset-one-third-widescreen</t>
  </si>
  <si>
    <t>.is-offset-three-fifths</t>
  </si>
  <si>
    <t>.is-offset-three-fifths-desktop</t>
  </si>
  <si>
    <t>.is-offset-three-fifths-fullhd</t>
  </si>
  <si>
    <t>.is-offset-three-fifths-mobile</t>
  </si>
  <si>
    <t>.is-offset-three-fifths-tablet</t>
  </si>
  <si>
    <t>.is-offset-three-fifths-touch</t>
  </si>
  <si>
    <t>.is-offset-three-fifths-widescreen</t>
  </si>
  <si>
    <t>.is-offset-three-quarters</t>
  </si>
  <si>
    <t>.is-offset-three-quarters-desktop</t>
  </si>
  <si>
    <t>.is-offset-three-quarters-fullhd</t>
  </si>
  <si>
    <t>.is-offset-three-quarters-mobile</t>
  </si>
  <si>
    <t>.is-offset-three-quarters-tablet</t>
  </si>
  <si>
    <t>.is-offset-three-quarters-touch</t>
  </si>
  <si>
    <t>.is-offset-three-quarters-widescreen</t>
  </si>
  <si>
    <t>.is-offset-two-fifths</t>
  </si>
  <si>
    <t>.is-offset-two-fifths-desktop</t>
  </si>
  <si>
    <t>.is-offset-two-fifths-fullhd</t>
  </si>
  <si>
    <t>.is-offset-two-fifths-mobile</t>
  </si>
  <si>
    <t>.is-offset-two-fifths-tablet</t>
  </si>
  <si>
    <t>.is-offset-two-fifths-touch</t>
  </si>
  <si>
    <t>.is-offset-two-fifths-widescreen</t>
  </si>
  <si>
    <t>.is-offset-two-thirds</t>
  </si>
  <si>
    <t>.is-offset-two-thirds-desktop</t>
  </si>
  <si>
    <t>.is-offset-two-thirds-desktop-mobile</t>
  </si>
  <si>
    <t>.is-offset-two-thirds-desktop-tablet</t>
  </si>
  <si>
    <t>.is-offset-two-thirds-desktop-touch</t>
  </si>
  <si>
    <t>.is-offset-two-thirds-desktop-widescreen</t>
  </si>
  <si>
    <t>.is-offset-two-thirds-fullhd</t>
  </si>
  <si>
    <t>.is-one-fifth</t>
  </si>
  <si>
    <t>.is-one-fifth-desktop</t>
  </si>
  <si>
    <t>.is-one-fifth-fullhd</t>
  </si>
  <si>
    <t>.is-one-fifth-mobile</t>
  </si>
  <si>
    <t>.is-one-fifth-tablet</t>
  </si>
  <si>
    <t>.is-one-fifth-touch</t>
  </si>
  <si>
    <t>.is-one-fifth-widescreen</t>
  </si>
  <si>
    <t>.is-one-quarter</t>
  </si>
  <si>
    <t>.is-one-quarter-desktop</t>
  </si>
  <si>
    <t>.is-one-quarter-fullhd</t>
  </si>
  <si>
    <t>.is-one-quarter-mobile</t>
  </si>
  <si>
    <t>.is-one-quarter-tablet</t>
  </si>
  <si>
    <t>.is-one-quarter-touch</t>
  </si>
  <si>
    <t>.is-one-quarter-widescreen</t>
  </si>
  <si>
    <t>.is-one-third</t>
  </si>
  <si>
    <t>.is-one-third-desktop</t>
  </si>
  <si>
    <t>.is-one-third-fullhd</t>
  </si>
  <si>
    <t>.is-one-third-mobile</t>
  </si>
  <si>
    <t>.is-one-third-tablet</t>
  </si>
  <si>
    <t>.is-one-third-touch</t>
  </si>
  <si>
    <t>.is-one-third-widescreen</t>
  </si>
  <si>
    <t>.is-three-fifths</t>
  </si>
  <si>
    <t>.is-three-fifths-desktop</t>
  </si>
  <si>
    <t>.is-three-fifths-fullhd</t>
  </si>
  <si>
    <t>.is-three-fifths-mobile</t>
  </si>
  <si>
    <t>.is-three-fifths-tablet</t>
  </si>
  <si>
    <t>.is-three-fifths-touch</t>
  </si>
  <si>
    <t>.is-three-fifths-widescreen</t>
  </si>
  <si>
    <t>.is-three-quarters</t>
  </si>
  <si>
    <t>.is-three-quarters-desktop</t>
  </si>
  <si>
    <t>.is-three-quarters-fullhd</t>
  </si>
  <si>
    <t>.is-three-quarters-mobile</t>
  </si>
  <si>
    <t>.is-three-quarters-tablet</t>
  </si>
  <si>
    <t>.is-three-quarters-touch</t>
  </si>
  <si>
    <t>.is-three-quarters-widescreen</t>
  </si>
  <si>
    <t>.is-two-fifths</t>
  </si>
  <si>
    <t>.is-two-fifths-desktop</t>
  </si>
  <si>
    <t>.is-two-fifths-fullhd</t>
  </si>
  <si>
    <t>.is-two-fifths-mobile</t>
  </si>
  <si>
    <t>.is-two-fifths-tablet</t>
  </si>
  <si>
    <t>.is-two-fifths-touch</t>
  </si>
  <si>
    <t>.is-two-fifths-widescreen</t>
  </si>
  <si>
    <t>.is-two-thirds</t>
  </si>
  <si>
    <t>.is-two-thirds-desktop</t>
  </si>
  <si>
    <t>.is-two-thirds-fullhd</t>
  </si>
  <si>
    <t>.is-two-thirds-mobile</t>
  </si>
  <si>
    <t>.is-two-thirds-tablet</t>
  </si>
  <si>
    <t>.is-two-thirds-touch</t>
  </si>
  <si>
    <t>.is-two-thirds-widescreen</t>
  </si>
  <si>
    <t>.is-variable</t>
  </si>
  <si>
    <t>.is-widescreen</t>
  </si>
  <si>
    <t>Help</t>
  </si>
  <si>
    <t>.help</t>
  </si>
  <si>
    <t>Helpers</t>
  </si>
  <si>
    <t>.is-clearfix</t>
  </si>
  <si>
    <t>.is-clipped</t>
  </si>
  <si>
    <t>.is-hidden</t>
  </si>
  <si>
    <t>.is-invisible</t>
  </si>
  <si>
    <t>.is-marginless</t>
  </si>
  <si>
    <t>.is-overlay</t>
  </si>
  <si>
    <t>.is-paddingless</t>
  </si>
  <si>
    <t>.is-pulled-left</t>
  </si>
  <si>
    <t>.is-pulled-right</t>
  </si>
  <si>
    <t>.is-radiusless</t>
  </si>
  <si>
    <t>.is-relative</t>
  </si>
  <si>
    <t>.is-shadowless</t>
  </si>
  <si>
    <t>.is-sr-only</t>
  </si>
  <si>
    <t>.is-unselectable</t>
  </si>
  <si>
    <t>Hero</t>
  </si>
  <si>
    <t>.hero</t>
  </si>
  <si>
    <t>.hero-body</t>
  </si>
  <si>
    <t>.hero-foot</t>
  </si>
  <si>
    <t>.hero-head</t>
  </si>
  <si>
    <t>.hero-video</t>
  </si>
  <si>
    <t>.hero.is-fullheight</t>
  </si>
  <si>
    <t>.hero.is-fullheight-with-navbar</t>
  </si>
  <si>
    <t>.hero.is-halfheight</t>
  </si>
  <si>
    <t>.hero.is-small</t>
  </si>
  <si>
    <t>Icon</t>
  </si>
  <si>
    <t>.has-icons-left</t>
  </si>
  <si>
    <t>.has-icons-right</t>
  </si>
  <si>
    <t>.icon</t>
  </si>
  <si>
    <t>.has-ratio</t>
  </si>
  <si>
    <t>.image</t>
  </si>
  <si>
    <t>.image.is-128x128</t>
  </si>
  <si>
    <t>.image.is-16by9</t>
  </si>
  <si>
    <t>.image.is-16x16</t>
  </si>
  <si>
    <t>.image.is-1by1</t>
  </si>
  <si>
    <t>.image.is-1by2</t>
  </si>
  <si>
    <t>.image.is-1by3</t>
  </si>
  <si>
    <t>.image.is-24x24</t>
  </si>
  <si>
    <t>.image.is-2by1</t>
  </si>
  <si>
    <t>.image.is-2by3</t>
  </si>
  <si>
    <t>.image.is-32x32</t>
  </si>
  <si>
    <t>.image.is-3by1</t>
  </si>
  <si>
    <t>.image.is-3by2</t>
  </si>
  <si>
    <t>.image.is-3by4</t>
  </si>
  <si>
    <t>.image.is-3by5</t>
  </si>
  <si>
    <t>.image.is-48x48</t>
  </si>
  <si>
    <t>.image.is-4by3</t>
  </si>
  <si>
    <t>.image.is-4by5</t>
  </si>
  <si>
    <t>.image.is-5by3</t>
  </si>
  <si>
    <t>.image.is-5by4</t>
  </si>
  <si>
    <t>.image.is-64x64</t>
  </si>
  <si>
    <t>.image.is-96x96</t>
  </si>
  <si>
    <t>.image.is-9by16</t>
  </si>
  <si>
    <t>.image.is-square</t>
  </si>
  <si>
    <t>Label</t>
  </si>
  <si>
    <t>.label</t>
  </si>
  <si>
    <t>.label.is-large</t>
  </si>
  <si>
    <t>.label.is-medium</t>
  </si>
  <si>
    <t>.label.is-small</t>
  </si>
  <si>
    <t>Level</t>
  </si>
  <si>
    <t>.level</t>
  </si>
  <si>
    <t>.level-item</t>
  </si>
  <si>
    <t>.level-left</t>
  </si>
  <si>
    <t>.level-right</t>
  </si>
  <si>
    <t>.level.is-mobile</t>
  </si>
  <si>
    <t>.is-lower-alpha</t>
  </si>
  <si>
    <t>.is-lower-roman</t>
  </si>
  <si>
    <t>.is-upper-alpha</t>
  </si>
  <si>
    <t>.is-upper-roman</t>
  </si>
  <si>
    <t>.list</t>
  </si>
  <si>
    <t>.list-item</t>
  </si>
  <si>
    <t>.list-item.is-active</t>
  </si>
  <si>
    <t>Loader</t>
  </si>
  <si>
    <t>.loader</t>
  </si>
  <si>
    <t>Media</t>
  </si>
  <si>
    <t>.media</t>
  </si>
  <si>
    <t>.media-content</t>
  </si>
  <si>
    <t>.media-left</t>
  </si>
  <si>
    <t>.media-right</t>
  </si>
  <si>
    <t>.media.is-large</t>
  </si>
  <si>
    <t>Menu</t>
  </si>
  <si>
    <t>.menu</t>
  </si>
  <si>
    <t>.menu-label</t>
  </si>
  <si>
    <t>.menu-list</t>
  </si>
  <si>
    <t>.menu.is-large</t>
  </si>
  <si>
    <t>.menu.is-medium</t>
  </si>
  <si>
    <t>.menu.is-small</t>
  </si>
  <si>
    <t>Message</t>
  </si>
  <si>
    <t>.message</t>
  </si>
  <si>
    <t>.message-body</t>
  </si>
  <si>
    <t>.message-header</t>
  </si>
  <si>
    <t>.modal-background</t>
  </si>
  <si>
    <t>.modal-card</t>
  </si>
  <si>
    <t>.modal-card-body</t>
  </si>
  <si>
    <t>.modal-card-foot</t>
  </si>
  <si>
    <t>.modal-card-head</t>
  </si>
  <si>
    <t>.modal-card-title</t>
  </si>
  <si>
    <t>.modal-close</t>
  </si>
  <si>
    <t>.modal.is-active</t>
  </si>
  <si>
    <t>.is-arrowless</t>
  </si>
  <si>
    <t>.navbar</t>
  </si>
  <si>
    <t>.navbar-brand</t>
  </si>
  <si>
    <t>.navbar-burger</t>
  </si>
  <si>
    <t>.navbar-divider</t>
  </si>
  <si>
    <t>.navbar-dropdown</t>
  </si>
  <si>
    <t>.navbar-end</t>
  </si>
  <si>
    <t>.navbar-item</t>
  </si>
  <si>
    <t>.navbar-link</t>
  </si>
  <si>
    <t>.navbar-menu</t>
  </si>
  <si>
    <t>.navbar-start</t>
  </si>
  <si>
    <t>.navbar.has-shadow</t>
  </si>
  <si>
    <t>.navbar.is-black</t>
  </si>
  <si>
    <t>.navbar.is-danger</t>
  </si>
  <si>
    <t>.navbar.is-dark</t>
  </si>
  <si>
    <t>.navbar.is-fixed-bottom</t>
  </si>
  <si>
    <t>.navbar.is-fixed-top</t>
  </si>
  <si>
    <t>.navbar.is-info</t>
  </si>
  <si>
    <t>.navbar.is-light</t>
  </si>
  <si>
    <t>.navbar.is-link</t>
  </si>
  <si>
    <t>.navbar.is-primary</t>
  </si>
  <si>
    <t>.navbar.is-success</t>
  </si>
  <si>
    <t>.navbar.is-warning</t>
  </si>
  <si>
    <t>.navbar.is-white</t>
  </si>
  <si>
    <t>Notification</t>
  </si>
  <si>
    <t>.notification</t>
  </si>
  <si>
    <t>.pagination-ellipsis</t>
  </si>
  <si>
    <t>.pagination-link</t>
  </si>
  <si>
    <t>.pagination-link.is-current</t>
  </si>
  <si>
    <t>.pagination-list</t>
  </si>
  <si>
    <t>.pagination-next</t>
  </si>
  <si>
    <t>.pagination-previous</t>
  </si>
  <si>
    <t>.pagination.is-rounded</t>
  </si>
  <si>
    <t>Panel</t>
  </si>
  <si>
    <t>.panel</t>
  </si>
  <si>
    <t>.panel-block</t>
  </si>
  <si>
    <t>.panel-heading</t>
  </si>
  <si>
    <t>.panel-icon</t>
  </si>
  <si>
    <t>.panel-list</t>
  </si>
  <si>
    <t>.panel-tabs</t>
  </si>
  <si>
    <t>Progress bar</t>
  </si>
  <si>
    <t>Responsive helpers</t>
  </si>
  <si>
    <t>.is-block</t>
  </si>
  <si>
    <t>.is-flex</t>
  </si>
  <si>
    <t>.is-inline</t>
  </si>
  <si>
    <t>.is-inline-block</t>
  </si>
  <si>
    <t>.is-inline-flex</t>
  </si>
  <si>
    <t>.are-large</t>
  </si>
  <si>
    <t>.are-medium</t>
  </si>
  <si>
    <t>.are-small</t>
  </si>
  <si>
    <t>.is-fullheight</t>
  </si>
  <si>
    <t>.is-fullheight-with-navbar</t>
  </si>
  <si>
    <t>.is-fullwidth</t>
  </si>
  <si>
    <t>.is-small</t>
  </si>
  <si>
    <t>.is-size-1</t>
  </si>
  <si>
    <t>.mb-0</t>
  </si>
  <si>
    <t>.ml-0</t>
  </si>
  <si>
    <t>.mr-0</t>
  </si>
  <si>
    <t>.mt-0</t>
  </si>
  <si>
    <t>.mx-0</t>
  </si>
  <si>
    <t>.my-0</t>
  </si>
  <si>
    <t>.pb-0</t>
  </si>
  <si>
    <t>.pl-0</t>
  </si>
  <si>
    <t>.pr-0</t>
  </si>
  <si>
    <t>.pt-0</t>
  </si>
  <si>
    <t>.py-0</t>
  </si>
  <si>
    <t>.is-selected</t>
  </si>
  <si>
    <t>.table</t>
  </si>
  <si>
    <t>.table-container</t>
  </si>
  <si>
    <t>.table.is-bordered</t>
  </si>
  <si>
    <t>.table.is-fullwidth</t>
  </si>
  <si>
    <t>.table.is-hoverable</t>
  </si>
  <si>
    <t>.table.is-hoverable.is-striped</t>
  </si>
  <si>
    <t>.table.is-narrow</t>
  </si>
  <si>
    <t>.table.is-striped</t>
  </si>
  <si>
    <t>Tabs</t>
  </si>
  <si>
    <t>.tabs</t>
  </si>
  <si>
    <t>.tabs.is-boxed</t>
  </si>
  <si>
    <t>.tabs.is-centered</t>
  </si>
  <si>
    <t>.tabs.is-fullwidth</t>
  </si>
  <si>
    <t>.tabs.is-large</t>
  </si>
  <si>
    <t>.tabs.is-medium</t>
  </si>
  <si>
    <t>.tabs.is-right</t>
  </si>
  <si>
    <t>.tabs.is-small</t>
  </si>
  <si>
    <t>.tabs.is-toggle</t>
  </si>
  <si>
    <t>.tabs.is-toggle.is-toggle-rounded</t>
  </si>
  <si>
    <t>Tags</t>
  </si>
  <si>
    <t>.tag</t>
  </si>
  <si>
    <t>.tags</t>
  </si>
  <si>
    <t>.tags.are-large</t>
  </si>
  <si>
    <t>.tags.are-medium</t>
  </si>
  <si>
    <t>.tags.has-addons</t>
  </si>
  <si>
    <t>.tags.is-centered</t>
  </si>
  <si>
    <t>.tags.is-right</t>
  </si>
  <si>
    <t>Text utilities</t>
  </si>
  <si>
    <t>.has-text-centered</t>
  </si>
  <si>
    <t>.has-text-centered-desktop</t>
  </si>
  <si>
    <t>.has-text-centered-desktop-only</t>
  </si>
  <si>
    <t>.has-text-centered-fullhd</t>
  </si>
  <si>
    <t>.has-text-centered-mobile</t>
  </si>
  <si>
    <t>.has-text-centered-tablet</t>
  </si>
  <si>
    <t>.has-text-centered-tablet-only</t>
  </si>
  <si>
    <t>.has-text-centered-tablet-widescreen</t>
  </si>
  <si>
    <t>.has-text-centered-tablet-widescreen-only</t>
  </si>
  <si>
    <t>.has-text-centered-touch</t>
  </si>
  <si>
    <t>.has-text-justified</t>
  </si>
  <si>
    <t>.has-text-justified-desktop</t>
  </si>
  <si>
    <t>.has-text-justified-desktop-only</t>
  </si>
  <si>
    <t>.has-text-justified-fullhd</t>
  </si>
  <si>
    <t>.has-text-justified-mobile</t>
  </si>
  <si>
    <t>.has-text-justified-tablet</t>
  </si>
  <si>
    <t>.has-text-justified-tablet-only</t>
  </si>
  <si>
    <t>.has-text-justified-touch</t>
  </si>
  <si>
    <t>.has-text-justified-widescreen</t>
  </si>
  <si>
    <t>.has-text-justified-widescreen-only</t>
  </si>
  <si>
    <t>.has-text-left</t>
  </si>
  <si>
    <t>.has-text-left-desktop</t>
  </si>
  <si>
    <t>.has-text-left-desktop-only</t>
  </si>
  <si>
    <t>.has-text-left-fullhd</t>
  </si>
  <si>
    <t>.has-text-left-mobile</t>
  </si>
  <si>
    <t>.has-text-left-tablet-only</t>
  </si>
  <si>
    <t>.has-text-left-touch</t>
  </si>
  <si>
    <t>.has-text-left-widescreen</t>
  </si>
  <si>
    <t>.has-text-left-widescreen-only</t>
  </si>
  <si>
    <t>.has-text-right</t>
  </si>
  <si>
    <t>.has-text-right-desktop</t>
  </si>
  <si>
    <t>.has-text-right-desktop-only</t>
  </si>
  <si>
    <t>.has-text-right-fullhd</t>
  </si>
  <si>
    <t>.has-text-right-mobile</t>
  </si>
  <si>
    <t>.has-text-right-tablet</t>
  </si>
  <si>
    <t>.has-text-right-tablet-only</t>
  </si>
  <si>
    <t>.has-text-right-touch</t>
  </si>
  <si>
    <t>.has-text-right-widescreen</t>
  </si>
  <si>
    <t>.has-text-right-widescreen-only</t>
  </si>
  <si>
    <t>.has-text-weight-bold</t>
  </si>
  <si>
    <t>.has-text-weight-light</t>
  </si>
  <si>
    <t>.has-text-weight-medium</t>
  </si>
  <si>
    <t>.has-text-weight-normal</t>
  </si>
  <si>
    <t>.has-text-weight-semibold</t>
  </si>
  <si>
    <t>.heading</t>
  </si>
  <si>
    <t>.highlight</t>
  </si>
  <si>
    <t>.is-capitalized</t>
  </si>
  <si>
    <t>.is-family-code</t>
  </si>
  <si>
    <t>.is-family-monospace</t>
  </si>
  <si>
    <t>.is-family-primary</t>
  </si>
  <si>
    <t>.is-family-sans-serif</t>
  </si>
  <si>
    <t>.is-family-secondary</t>
  </si>
  <si>
    <t>.is-italic</t>
  </si>
  <si>
    <t>.is-lowercase</t>
  </si>
  <si>
    <t>.is-size-*</t>
  </si>
  <si>
    <t>.is-size-1-desktop</t>
  </si>
  <si>
    <t>.is-size-1-fullhd</t>
  </si>
  <si>
    <t>.is-size-1-mobile</t>
  </si>
  <si>
    <t>.is-size-1-tablet</t>
  </si>
  <si>
    <t>.is-size-1-touch</t>
  </si>
  <si>
    <t>.is-size-1-widescreen</t>
  </si>
  <si>
    <t>.is-spaced</t>
  </si>
  <si>
    <t>.is-uppercase</t>
  </si>
  <si>
    <t>.number</t>
  </si>
  <si>
    <t>Tile</t>
  </si>
  <si>
    <t>.tile</t>
  </si>
  <si>
    <t>.tile.is-ancestor</t>
  </si>
  <si>
    <t>.tile.is-child</t>
  </si>
  <si>
    <t>.tile.is-parent</t>
  </si>
  <si>
    <t>.tile.is-vertical</t>
  </si>
  <si>
    <t>Title and Subtitle</t>
  </si>
  <si>
    <t>.subtitle</t>
  </si>
  <si>
    <t>.subtitle.is-*</t>
  </si>
  <si>
    <t>.title</t>
  </si>
  <si>
    <t>.title.is-*</t>
  </si>
  <si>
    <t>bulma</t>
  </si>
  <si>
    <t>black</t>
  </si>
  <si>
    <t>fullwidth</t>
  </si>
  <si>
    <t>half</t>
  </si>
  <si>
    <t>message</t>
  </si>
  <si>
    <t>tabs</t>
  </si>
  <si>
    <t>boxed</t>
  </si>
  <si>
    <t>/* v5.1.0 - August 2021 */</t>
  </si>
  <si>
    <t>.active</t>
  </si>
  <si>
    <t>.alert</t>
  </si>
  <si>
    <t>.align-baseline</t>
  </si>
  <si>
    <t>.align-bottom</t>
  </si>
  <si>
    <t>.align-content-around</t>
  </si>
  <si>
    <t>.align-content-between</t>
  </si>
  <si>
    <t>.align-content-center</t>
  </si>
  <si>
    <t>.align-content-end</t>
  </si>
  <si>
    <t>.align-content-lg-around</t>
  </si>
  <si>
    <t>.align-content-lg-between</t>
  </si>
  <si>
    <t>.align-content-lg-center</t>
  </si>
  <si>
    <t>.align-content-lg-end</t>
  </si>
  <si>
    <t>.align-content-lg-start</t>
  </si>
  <si>
    <t>.align-content-lg-stretch</t>
  </si>
  <si>
    <t>.align-content-md-around</t>
  </si>
  <si>
    <t>.align-content-md-between</t>
  </si>
  <si>
    <t>.align-content-md-center</t>
  </si>
  <si>
    <t>.align-content-md-end</t>
  </si>
  <si>
    <t>.align-content-md-start</t>
  </si>
  <si>
    <t>.align-content-md-stretch</t>
  </si>
  <si>
    <t>.align-content-sm-around</t>
  </si>
  <si>
    <t>.align-content-sm-between</t>
  </si>
  <si>
    <t>.align-content-sm-center</t>
  </si>
  <si>
    <t>.align-content-sm-end</t>
  </si>
  <si>
    <t>.align-content-sm-start</t>
  </si>
  <si>
    <t>.align-content-sm-stretch</t>
  </si>
  <si>
    <t>.align-content-start</t>
  </si>
  <si>
    <t>.align-content-stretch</t>
  </si>
  <si>
    <t>.align-content-xl-around</t>
  </si>
  <si>
    <t>.align-content-xl-between</t>
  </si>
  <si>
    <t>.align-content-xl-center</t>
  </si>
  <si>
    <t>.align-content-xl-end</t>
  </si>
  <si>
    <t>.align-content-xl-start</t>
  </si>
  <si>
    <t>.align-content-xl-stretch</t>
  </si>
  <si>
    <t>.align-content-xxl-around</t>
  </si>
  <si>
    <t>.align-content-xxl-between</t>
  </si>
  <si>
    <t>.align-content-xxl-center</t>
  </si>
  <si>
    <t>.align-content-xxl-end</t>
  </si>
  <si>
    <t>.align-content-xxl-start</t>
  </si>
  <si>
    <t>.align-content-xxl-stretch</t>
  </si>
  <si>
    <t>.align-items-baseline</t>
  </si>
  <si>
    <t>.align-items-center</t>
  </si>
  <si>
    <t>.align-items-end</t>
  </si>
  <si>
    <t>.align-items-lg-baseline</t>
  </si>
  <si>
    <t>.align-items-lg-center</t>
  </si>
  <si>
    <t>.align-items-lg-end</t>
  </si>
  <si>
    <t>.align-items-lg-start</t>
  </si>
  <si>
    <t>.align-items-lg-stretch</t>
  </si>
  <si>
    <t>.align-items-md-baseline</t>
  </si>
  <si>
    <t>.align-items-md-center</t>
  </si>
  <si>
    <t>.align-items-md-end</t>
  </si>
  <si>
    <t>.align-items-md-start</t>
  </si>
  <si>
    <t>.align-items-md-stretch</t>
  </si>
  <si>
    <t>.align-items-sm-baseline</t>
  </si>
  <si>
    <t>.align-items-sm-center</t>
  </si>
  <si>
    <t>.align-items-sm-end</t>
  </si>
  <si>
    <t>.align-items-sm-start</t>
  </si>
  <si>
    <t>.align-items-sm-stretch</t>
  </si>
  <si>
    <t>.align-items-start</t>
  </si>
  <si>
    <t>.align-items-stretch</t>
  </si>
  <si>
    <t>.align-items-xl-baseline</t>
  </si>
  <si>
    <t>.align-items-xl-center</t>
  </si>
  <si>
    <t>.align-items-xl-end</t>
  </si>
  <si>
    <t>.align-items-xl-start</t>
  </si>
  <si>
    <t>.align-items-xl-stretch</t>
  </si>
  <si>
    <t>.align-items-xxl-baseline</t>
  </si>
  <si>
    <t>.align-items-xxl-center</t>
  </si>
  <si>
    <t>.align-items-xxl-end</t>
  </si>
  <si>
    <t>.align-items-xxl-start</t>
  </si>
  <si>
    <t>.align-items-xxl-stretch</t>
  </si>
  <si>
    <t>.align-middle</t>
  </si>
  <si>
    <t>.align-self-auto</t>
  </si>
  <si>
    <t>.align-self-baseline</t>
  </si>
  <si>
    <t>.align-self-center</t>
  </si>
  <si>
    <t>.align-self-end</t>
  </si>
  <si>
    <t>.align-self-lg-auto</t>
  </si>
  <si>
    <t>.align-self-lg-baseline</t>
  </si>
  <si>
    <t>.align-self-lg-center</t>
  </si>
  <si>
    <t>.align-self-lg-end</t>
  </si>
  <si>
    <t>.align-self-lg-start</t>
  </si>
  <si>
    <t>.align-self-lg-stretch</t>
  </si>
  <si>
    <t>.align-self-md-auto</t>
  </si>
  <si>
    <t>.align-self-md-baseline</t>
  </si>
  <si>
    <t>.align-self-md-center</t>
  </si>
  <si>
    <t>.align-self-md-end</t>
  </si>
  <si>
    <t>.align-self-md-start</t>
  </si>
  <si>
    <t>.align-self-md-stretch</t>
  </si>
  <si>
    <t>.align-self-sm-auto</t>
  </si>
  <si>
    <t>.align-self-sm-baseline</t>
  </si>
  <si>
    <t>.align-self-sm-center</t>
  </si>
  <si>
    <t>.align-self-sm-end</t>
  </si>
  <si>
    <t>.align-self-sm-start</t>
  </si>
  <si>
    <t>.align-self-sm-stretch</t>
  </si>
  <si>
    <t>.align-self-start</t>
  </si>
  <si>
    <t>.align-self-stretch</t>
  </si>
  <si>
    <t>.align-self-xl-auto</t>
  </si>
  <si>
    <t>.align-self-xl-baseline</t>
  </si>
  <si>
    <t>.align-self-xl-center</t>
  </si>
  <si>
    <t>.align-self-xl-end</t>
  </si>
  <si>
    <t>.align-self-xl-start</t>
  </si>
  <si>
    <t>.align-self-xl-stretch</t>
  </si>
  <si>
    <t>.align-self-xxl-auto</t>
  </si>
  <si>
    <t>.align-self-xxl-baseline</t>
  </si>
  <si>
    <t>.align-self-xxl-center</t>
  </si>
  <si>
    <t>.align-self-xxl-end</t>
  </si>
  <si>
    <t>.align-self-xxl-start</t>
  </si>
  <si>
    <t>.align-self-xxl-stretch</t>
  </si>
  <si>
    <t>.align-text-bottom</t>
  </si>
  <si>
    <t>.align-text-top</t>
  </si>
  <si>
    <t>.align-top</t>
  </si>
  <si>
    <t>.bg-black</t>
  </si>
  <si>
    <t>.bg-opacity-10</t>
  </si>
  <si>
    <t>.bg-opacity-100</t>
  </si>
  <si>
    <t>.bg-opacity-25</t>
  </si>
  <si>
    <t>.bg-opacity-50</t>
  </si>
  <si>
    <t>.bg-opacity-75</t>
  </si>
  <si>
    <t>.border-0</t>
  </si>
  <si>
    <t>.border-2</t>
  </si>
  <si>
    <t>.border-3</t>
  </si>
  <si>
    <t>.border-4</t>
  </si>
  <si>
    <t>.border-5</t>
  </si>
  <si>
    <t>.border-bottom</t>
  </si>
  <si>
    <t>.border-bottom-0</t>
  </si>
  <si>
    <t>.border-end</t>
  </si>
  <si>
    <t>.border-end-0</t>
  </si>
  <si>
    <t>.border-start</t>
  </si>
  <si>
    <t>.border-start-0</t>
  </si>
  <si>
    <t>.border-top</t>
  </si>
  <si>
    <t>.border-top-0</t>
  </si>
  <si>
    <t>.bottom-0</t>
  </si>
  <si>
    <t>.bottom-100</t>
  </si>
  <si>
    <t>.bottom-50</t>
  </si>
  <si>
    <t>.bs-popover-auto</t>
  </si>
  <si>
    <t>.bs-popover-bottom</t>
  </si>
  <si>
    <t>.bs-popover-end</t>
  </si>
  <si>
    <t>.bs-popover-start</t>
  </si>
  <si>
    <t>.bs-popover-top</t>
  </si>
  <si>
    <t>.bs-tooltip-auto</t>
  </si>
  <si>
    <t>.bs-tooltip-bottom</t>
  </si>
  <si>
    <t>.bs-tooltip-end</t>
  </si>
  <si>
    <t>.bs-tooltip-start</t>
  </si>
  <si>
    <t>.bs-tooltip-top</t>
  </si>
  <si>
    <t>.btn-check</t>
  </si>
  <si>
    <t>.caption-top</t>
  </si>
  <si>
    <t>.card-img</t>
  </si>
  <si>
    <t>.card-title</t>
  </si>
  <si>
    <t>.carousel</t>
  </si>
  <si>
    <t>.carousel-dark</t>
  </si>
  <si>
    <t>.carousel-fade</t>
  </si>
  <si>
    <t>.carousel-item-end</t>
  </si>
  <si>
    <t>.carousel-item-next</t>
  </si>
  <si>
    <t>.carousel-item-prev</t>
  </si>
  <si>
    <t>.carousel-item-start</t>
  </si>
  <si>
    <t>.clearfix</t>
  </si>
  <si>
    <t>.col</t>
  </si>
  <si>
    <t>.col-1</t>
  </si>
  <si>
    <t>.col-10</t>
  </si>
  <si>
    <t>.col-11</t>
  </si>
  <si>
    <t>.col-12</t>
  </si>
  <si>
    <t>.col-2</t>
  </si>
  <si>
    <t>.col-3</t>
  </si>
  <si>
    <t>.col-4</t>
  </si>
  <si>
    <t>.col-5</t>
  </si>
  <si>
    <t>.col-6</t>
  </si>
  <si>
    <t>.col-7</t>
  </si>
  <si>
    <t>.col-8</t>
  </si>
  <si>
    <t>.col-9</t>
  </si>
  <si>
    <t>.col-auto</t>
  </si>
  <si>
    <t>.col-form-label</t>
  </si>
  <si>
    <t>.col-form-label-lg</t>
  </si>
  <si>
    <t>.col-form-label-sm</t>
  </si>
  <si>
    <t>.col-lg</t>
  </si>
  <si>
    <t>.col-lg-1</t>
  </si>
  <si>
    <t>.col-lg-10</t>
  </si>
  <si>
    <t>.col-lg-11</t>
  </si>
  <si>
    <t>.col-lg-12</t>
  </si>
  <si>
    <t>.col-lg-2</t>
  </si>
  <si>
    <t>.col-lg-3</t>
  </si>
  <si>
    <t>.col-lg-4</t>
  </si>
  <si>
    <t>.col-lg-5</t>
  </si>
  <si>
    <t>.col-lg-6</t>
  </si>
  <si>
    <t>.col-lg-7</t>
  </si>
  <si>
    <t>.col-lg-8</t>
  </si>
  <si>
    <t>.col-lg-9</t>
  </si>
  <si>
    <t>.col-lg-auto</t>
  </si>
  <si>
    <t>.col-md</t>
  </si>
  <si>
    <t>.col-md-1</t>
  </si>
  <si>
    <t>.col-md-10</t>
  </si>
  <si>
    <t>.col-md-11</t>
  </si>
  <si>
    <t>.col-md-12</t>
  </si>
  <si>
    <t>.col-md-2</t>
  </si>
  <si>
    <t>.col-md-3</t>
  </si>
  <si>
    <t>.col-md-4</t>
  </si>
  <si>
    <t>.col-md-5</t>
  </si>
  <si>
    <t>.col-md-6</t>
  </si>
  <si>
    <t>.col-md-7</t>
  </si>
  <si>
    <t>.col-md-8</t>
  </si>
  <si>
    <t>.col-md-9</t>
  </si>
  <si>
    <t>.col-md-auto</t>
  </si>
  <si>
    <t>.col-sm</t>
  </si>
  <si>
    <t>.col-sm-1</t>
  </si>
  <si>
    <t>.col-sm-10</t>
  </si>
  <si>
    <t>.col-sm-11</t>
  </si>
  <si>
    <t>.col-sm-12</t>
  </si>
  <si>
    <t>.col-sm-2</t>
  </si>
  <si>
    <t>.col-sm-3</t>
  </si>
  <si>
    <t>.col-sm-4</t>
  </si>
  <si>
    <t>.col-sm-5</t>
  </si>
  <si>
    <t>.col-sm-6</t>
  </si>
  <si>
    <t>.col-sm-7</t>
  </si>
  <si>
    <t>.col-sm-8</t>
  </si>
  <si>
    <t>.col-sm-9</t>
  </si>
  <si>
    <t>.col-sm-auto</t>
  </si>
  <si>
    <t>.col-xl</t>
  </si>
  <si>
    <t>.col-xl-1</t>
  </si>
  <si>
    <t>.col-xl-10</t>
  </si>
  <si>
    <t>.col-xl-11</t>
  </si>
  <si>
    <t>.col-xl-12</t>
  </si>
  <si>
    <t>.col-xl-2</t>
  </si>
  <si>
    <t>.col-xl-3</t>
  </si>
  <si>
    <t>.col-xl-4</t>
  </si>
  <si>
    <t>.col-xl-5</t>
  </si>
  <si>
    <t>.col-xl-6</t>
  </si>
  <si>
    <t>.col-xl-7</t>
  </si>
  <si>
    <t>.col-xl-8</t>
  </si>
  <si>
    <t>.col-xl-9</t>
  </si>
  <si>
    <t>.col-xl-auto</t>
  </si>
  <si>
    <t>.col-xxl</t>
  </si>
  <si>
    <t>.col-xxl-1</t>
  </si>
  <si>
    <t>.col-xxl-10</t>
  </si>
  <si>
    <t>.col-xxl-11</t>
  </si>
  <si>
    <t>.col-xxl-12</t>
  </si>
  <si>
    <t>.col-xxl-2</t>
  </si>
  <si>
    <t>.col-xxl-3</t>
  </si>
  <si>
    <t>.col-xxl-4</t>
  </si>
  <si>
    <t>.col-xxl-5</t>
  </si>
  <si>
    <t>.col-xxl-6</t>
  </si>
  <si>
    <t>.col-xxl-7</t>
  </si>
  <si>
    <t>.col-xxl-8</t>
  </si>
  <si>
    <t>.col-xxl-9</t>
  </si>
  <si>
    <t>.col-xxl-auto</t>
  </si>
  <si>
    <t>.collapse</t>
  </si>
  <si>
    <t>.collapse-horizontal</t>
  </si>
  <si>
    <t>.collapsing</t>
  </si>
  <si>
    <t>.container-fluid</t>
  </si>
  <si>
    <t>.container-lg</t>
  </si>
  <si>
    <t>.container-md</t>
  </si>
  <si>
    <t>.container-sm</t>
  </si>
  <si>
    <t>.container-xl</t>
  </si>
  <si>
    <t>.container-xxl</t>
  </si>
  <si>
    <t>.d-block</t>
  </si>
  <si>
    <t>.d-flex</t>
  </si>
  <si>
    <t>.d-grid</t>
  </si>
  <si>
    <t>.d-inline</t>
  </si>
  <si>
    <t>.d-inline-block</t>
  </si>
  <si>
    <t>.d-inline-flex</t>
  </si>
  <si>
    <t>.d-lg-block</t>
  </si>
  <si>
    <t>.d-lg-flex</t>
  </si>
  <si>
    <t>.d-lg-grid</t>
  </si>
  <si>
    <t>.d-lg-inline</t>
  </si>
  <si>
    <t>.d-lg-inline-block</t>
  </si>
  <si>
    <t>.d-lg-inline-flex</t>
  </si>
  <si>
    <t>.d-lg-none</t>
  </si>
  <si>
    <t>.d-lg-table</t>
  </si>
  <si>
    <t>.d-lg-table-cell</t>
  </si>
  <si>
    <t>.d-lg-table-row</t>
  </si>
  <si>
    <t>.d-md-block</t>
  </si>
  <si>
    <t>.d-md-flex</t>
  </si>
  <si>
    <t>.d-md-grid</t>
  </si>
  <si>
    <t>.d-md-inline</t>
  </si>
  <si>
    <t>.d-md-inline-block</t>
  </si>
  <si>
    <t>.d-md-inline-flex</t>
  </si>
  <si>
    <t>.d-md-none</t>
  </si>
  <si>
    <t>.d-md-table</t>
  </si>
  <si>
    <t>.d-md-table-cell</t>
  </si>
  <si>
    <t>.d-md-table-row</t>
  </si>
  <si>
    <t>.d-none</t>
  </si>
  <si>
    <t>.d-print-block</t>
  </si>
  <si>
    <t>.d-print-flex</t>
  </si>
  <si>
    <t>.d-print-grid</t>
  </si>
  <si>
    <t>.d-print-inline</t>
  </si>
  <si>
    <t>.d-print-inline-block</t>
  </si>
  <si>
    <t>.d-print-inline-flex</t>
  </si>
  <si>
    <t>.d-print-none</t>
  </si>
  <si>
    <t>.d-print-table</t>
  </si>
  <si>
    <t>.d-print-table-cell</t>
  </si>
  <si>
    <t>.d-print-table-row</t>
  </si>
  <si>
    <t>.d-sm-block</t>
  </si>
  <si>
    <t>.d-sm-flex</t>
  </si>
  <si>
    <t>.d-sm-grid</t>
  </si>
  <si>
    <t>.d-sm-inline</t>
  </si>
  <si>
    <t>.d-sm-inline-block</t>
  </si>
  <si>
    <t>.d-sm-inline-flex</t>
  </si>
  <si>
    <t>.d-sm-none</t>
  </si>
  <si>
    <t>.d-sm-table</t>
  </si>
  <si>
    <t>.d-sm-table-cell</t>
  </si>
  <si>
    <t>.d-sm-table-row</t>
  </si>
  <si>
    <t>.d-table</t>
  </si>
  <si>
    <t>.d-table-cell</t>
  </si>
  <si>
    <t>.d-table-row</t>
  </si>
  <si>
    <t>.d-xl-block</t>
  </si>
  <si>
    <t>.d-xl-flex</t>
  </si>
  <si>
    <t>.d-xl-grid</t>
  </si>
  <si>
    <t>.d-xl-inline</t>
  </si>
  <si>
    <t>.d-xl-inline-block</t>
  </si>
  <si>
    <t>.d-xl-inline-flex</t>
  </si>
  <si>
    <t>.d-xl-none</t>
  </si>
  <si>
    <t>.d-xl-table</t>
  </si>
  <si>
    <t>.d-xl-table-cell</t>
  </si>
  <si>
    <t>.d-xl-table-row</t>
  </si>
  <si>
    <t>.d-xxl-block</t>
  </si>
  <si>
    <t>.d-xxl-flex</t>
  </si>
  <si>
    <t>.d-xxl-grid</t>
  </si>
  <si>
    <t>.d-xxl-inline</t>
  </si>
  <si>
    <t>.d-xxl-inline-block</t>
  </si>
  <si>
    <t>.d-xxl-inline-flex</t>
  </si>
  <si>
    <t>.d-xxl-none</t>
  </si>
  <si>
    <t>.d-xxl-table</t>
  </si>
  <si>
    <t>.d-xxl-table-cell</t>
  </si>
  <si>
    <t>.d-xxl-table-row</t>
  </si>
  <si>
    <t>.disabled</t>
  </si>
  <si>
    <t>.dropdown-menu-xxl-end</t>
  </si>
  <si>
    <t>.dropdown-menu-xxl-start</t>
  </si>
  <si>
    <t>.dropend</t>
  </si>
  <si>
    <t>.dropstart</t>
  </si>
  <si>
    <t>.end-0</t>
  </si>
  <si>
    <t>.end-100</t>
  </si>
  <si>
    <t>.end-50</t>
  </si>
  <si>
    <t>.fixed-bottom</t>
  </si>
  <si>
    <t>.fixed-top</t>
  </si>
  <si>
    <t>.flex-column</t>
  </si>
  <si>
    <t>.flex-column-reverse</t>
  </si>
  <si>
    <t>.flex-fill</t>
  </si>
  <si>
    <t>.flex-grow-0</t>
  </si>
  <si>
    <t>.flex-grow-1</t>
  </si>
  <si>
    <t>.flex-lg-column</t>
  </si>
  <si>
    <t>.flex-lg-column-reverse</t>
  </si>
  <si>
    <t>.flex-lg-fill</t>
  </si>
  <si>
    <t>.flex-lg-grow-0</t>
  </si>
  <si>
    <t>.flex-lg-grow-1</t>
  </si>
  <si>
    <t>.flex-lg-nowrap</t>
  </si>
  <si>
    <t>.flex-lg-row</t>
  </si>
  <si>
    <t>.flex-lg-row-reverse</t>
  </si>
  <si>
    <t>.flex-lg-shrink-0</t>
  </si>
  <si>
    <t>.flex-lg-shrink-1</t>
  </si>
  <si>
    <t>.flex-lg-wrap</t>
  </si>
  <si>
    <t>.flex-lg-wrap-reverse</t>
  </si>
  <si>
    <t>.flex-md-column</t>
  </si>
  <si>
    <t>.flex-md-column-reverse</t>
  </si>
  <si>
    <t>.flex-md-fill</t>
  </si>
  <si>
    <t>.flex-md-grow-0</t>
  </si>
  <si>
    <t>.flex-md-grow-1</t>
  </si>
  <si>
    <t>.flex-md-nowrap</t>
  </si>
  <si>
    <t>.flex-md-row</t>
  </si>
  <si>
    <t>.flex-md-row-reverse</t>
  </si>
  <si>
    <t>.flex-md-shrink-0</t>
  </si>
  <si>
    <t>.flex-md-shrink-1</t>
  </si>
  <si>
    <t>.flex-md-wrap</t>
  </si>
  <si>
    <t>.flex-md-wrap-reverse</t>
  </si>
  <si>
    <t>.flex-nowrap</t>
  </si>
  <si>
    <t>.flex-row</t>
  </si>
  <si>
    <t>.flex-row-reverse</t>
  </si>
  <si>
    <t>.flex-shrink-0</t>
  </si>
  <si>
    <t>.flex-shrink-1</t>
  </si>
  <si>
    <t>.flex-sm-column</t>
  </si>
  <si>
    <t>.flex-sm-column-reverse</t>
  </si>
  <si>
    <t>.flex-sm-fill</t>
  </si>
  <si>
    <t>.flex-sm-grow-0</t>
  </si>
  <si>
    <t>.flex-sm-grow-1</t>
  </si>
  <si>
    <t>.flex-sm-nowrap</t>
  </si>
  <si>
    <t>.flex-sm-row</t>
  </si>
  <si>
    <t>.flex-sm-row-reverse</t>
  </si>
  <si>
    <t>.flex-sm-shrink-0</t>
  </si>
  <si>
    <t>.flex-sm-shrink-1</t>
  </si>
  <si>
    <t>.flex-sm-wrap</t>
  </si>
  <si>
    <t>.flex-sm-wrap-reverse</t>
  </si>
  <si>
    <t>.flex-wrap</t>
  </si>
  <si>
    <t>.flex-wrap-reverse</t>
  </si>
  <si>
    <t>.flex-xl-column</t>
  </si>
  <si>
    <t>.flex-xl-column-reverse</t>
  </si>
  <si>
    <t>.flex-xl-fill</t>
  </si>
  <si>
    <t>.flex-xl-grow-0</t>
  </si>
  <si>
    <t>.flex-xl-grow-1</t>
  </si>
  <si>
    <t>.flex-xl-nowrap</t>
  </si>
  <si>
    <t>.flex-xl-row</t>
  </si>
  <si>
    <t>.flex-xl-row-reverse</t>
  </si>
  <si>
    <t>.flex-xl-shrink-0</t>
  </si>
  <si>
    <t>.flex-xl-shrink-1</t>
  </si>
  <si>
    <t>.flex-xl-wrap</t>
  </si>
  <si>
    <t>.flex-xl-wrap-reverse</t>
  </si>
  <si>
    <t>.flex-xxl-column</t>
  </si>
  <si>
    <t>.flex-xxl-column-reverse</t>
  </si>
  <si>
    <t>.flex-xxl-fill</t>
  </si>
  <si>
    <t>.flex-xxl-grow-0</t>
  </si>
  <si>
    <t>.flex-xxl-grow-1</t>
  </si>
  <si>
    <t>.flex-xxl-nowrap</t>
  </si>
  <si>
    <t>.flex-xxl-row</t>
  </si>
  <si>
    <t>.flex-xxl-row-reverse</t>
  </si>
  <si>
    <t>.flex-xxl-shrink-0</t>
  </si>
  <si>
    <t>.flex-xxl-shrink-1</t>
  </si>
  <si>
    <t>.flex-xxl-wrap</t>
  </si>
  <si>
    <t>.flex-xxl-wrap-reverse</t>
  </si>
  <si>
    <t>.float-end</t>
  </si>
  <si>
    <t>.float-lg-end</t>
  </si>
  <si>
    <t>.float-lg-none</t>
  </si>
  <si>
    <t>.float-lg-start</t>
  </si>
  <si>
    <t>.float-md-end</t>
  </si>
  <si>
    <t>.float-md-none</t>
  </si>
  <si>
    <t>.float-md-start</t>
  </si>
  <si>
    <t>.float-none</t>
  </si>
  <si>
    <t>.float-sm-end</t>
  </si>
  <si>
    <t>.float-sm-none</t>
  </si>
  <si>
    <t>.float-sm-start</t>
  </si>
  <si>
    <t>.float-start</t>
  </si>
  <si>
    <t>.float-xl-end</t>
  </si>
  <si>
    <t>.float-xl-none</t>
  </si>
  <si>
    <t>.float-xl-start</t>
  </si>
  <si>
    <t>.float-xxl-end</t>
  </si>
  <si>
    <t>.float-xxl-none</t>
  </si>
  <si>
    <t>.float-xxl-start</t>
  </si>
  <si>
    <t>.form-check</t>
  </si>
  <si>
    <t>.form-check-inline</t>
  </si>
  <si>
    <t>.form-check-input</t>
  </si>
  <si>
    <t>.form-check-label</t>
  </si>
  <si>
    <t>.form-control</t>
  </si>
  <si>
    <t>.form-control-color</t>
  </si>
  <si>
    <t>.form-control-lg</t>
  </si>
  <si>
    <t>.form-control-plaintext</t>
  </si>
  <si>
    <t>.form-control-sm</t>
  </si>
  <si>
    <t>.form-floating</t>
  </si>
  <si>
    <t>.form-label</t>
  </si>
  <si>
    <t>.form-range</t>
  </si>
  <si>
    <t>.form-select</t>
  </si>
  <si>
    <t>.form-select-lg</t>
  </si>
  <si>
    <t>.form-select-sm</t>
  </si>
  <si>
    <t>.form-switch</t>
  </si>
  <si>
    <t>.form-text</t>
  </si>
  <si>
    <t>.fw-bold</t>
  </si>
  <si>
    <t>.g-0</t>
  </si>
  <si>
    <t>.g-1</t>
  </si>
  <si>
    <t>.g-2</t>
  </si>
  <si>
    <t>.g-3</t>
  </si>
  <si>
    <t>.g-4</t>
  </si>
  <si>
    <t>.g-5</t>
  </si>
  <si>
    <t>.g-lg-0</t>
  </si>
  <si>
    <t>.g-lg-1</t>
  </si>
  <si>
    <t>.g-lg-2</t>
  </si>
  <si>
    <t>.g-lg-3</t>
  </si>
  <si>
    <t>.g-lg-4</t>
  </si>
  <si>
    <t>.g-lg-5</t>
  </si>
  <si>
    <t>.g-md-0</t>
  </si>
  <si>
    <t>.g-md-1</t>
  </si>
  <si>
    <t>.g-md-2</t>
  </si>
  <si>
    <t>.g-md-3</t>
  </si>
  <si>
    <t>.g-md-4</t>
  </si>
  <si>
    <t>.g-md-5</t>
  </si>
  <si>
    <t>.g-sm-0</t>
  </si>
  <si>
    <t>.g-sm-1</t>
  </si>
  <si>
    <t>.g-sm-2</t>
  </si>
  <si>
    <t>.g-sm-3</t>
  </si>
  <si>
    <t>.g-sm-4</t>
  </si>
  <si>
    <t>.g-sm-5</t>
  </si>
  <si>
    <t>.g-xl-0</t>
  </si>
  <si>
    <t>.g-xl-1</t>
  </si>
  <si>
    <t>.g-xl-2</t>
  </si>
  <si>
    <t>.g-xl-3</t>
  </si>
  <si>
    <t>.g-xl-4</t>
  </si>
  <si>
    <t>.g-xl-5</t>
  </si>
  <si>
    <t>.g-xxl-0</t>
  </si>
  <si>
    <t>.g-xxl-1</t>
  </si>
  <si>
    <t>.g-xxl-2</t>
  </si>
  <si>
    <t>.g-xxl-3</t>
  </si>
  <si>
    <t>.g-xxl-4</t>
  </si>
  <si>
    <t>.g-xxl-5</t>
  </si>
  <si>
    <t>.gap-0</t>
  </si>
  <si>
    <t>.gap-1</t>
  </si>
  <si>
    <t>.gap-2</t>
  </si>
  <si>
    <t>.gap-3</t>
  </si>
  <si>
    <t>.gap-4</t>
  </si>
  <si>
    <t>.gap-5</t>
  </si>
  <si>
    <t>.gap-lg-0</t>
  </si>
  <si>
    <t>.gap-lg-1</t>
  </si>
  <si>
    <t>.gap-lg-2</t>
  </si>
  <si>
    <t>.gap-lg-3</t>
  </si>
  <si>
    <t>.gap-lg-4</t>
  </si>
  <si>
    <t>.gap-lg-5</t>
  </si>
  <si>
    <t>.gap-md-0</t>
  </si>
  <si>
    <t>.gap-md-1</t>
  </si>
  <si>
    <t>.gap-md-2</t>
  </si>
  <si>
    <t>.gap-md-3</t>
  </si>
  <si>
    <t>.gap-md-4</t>
  </si>
  <si>
    <t>.gap-md-5</t>
  </si>
  <si>
    <t>.gap-sm-0</t>
  </si>
  <si>
    <t>.gap-sm-1</t>
  </si>
  <si>
    <t>.gap-sm-2</t>
  </si>
  <si>
    <t>.gap-sm-3</t>
  </si>
  <si>
    <t>.gap-sm-4</t>
  </si>
  <si>
    <t>.gap-sm-5</t>
  </si>
  <si>
    <t>.gap-xl-0</t>
  </si>
  <si>
    <t>.gap-xl-1</t>
  </si>
  <si>
    <t>.gap-xl-2</t>
  </si>
  <si>
    <t>.gap-xl-3</t>
  </si>
  <si>
    <t>.gap-xl-4</t>
  </si>
  <si>
    <t>.gap-xl-5</t>
  </si>
  <si>
    <t>.gap-xxl-0</t>
  </si>
  <si>
    <t>.gap-xxl-1</t>
  </si>
  <si>
    <t>.gap-xxl-2</t>
  </si>
  <si>
    <t>.gap-xxl-3</t>
  </si>
  <si>
    <t>.gap-xxl-4</t>
  </si>
  <si>
    <t>.gap-xxl-5</t>
  </si>
  <si>
    <t>.gx-0</t>
  </si>
  <si>
    <t>.gx-1</t>
  </si>
  <si>
    <t>.gx-2</t>
  </si>
  <si>
    <t>.gx-3</t>
  </si>
  <si>
    <t>.gx-4</t>
  </si>
  <si>
    <t>.gx-5</t>
  </si>
  <si>
    <t>.gx-lg-0</t>
  </si>
  <si>
    <t>.gx-lg-1</t>
  </si>
  <si>
    <t>.gx-lg-2</t>
  </si>
  <si>
    <t>.gx-lg-3</t>
  </si>
  <si>
    <t>.gx-lg-4</t>
  </si>
  <si>
    <t>.gx-lg-5</t>
  </si>
  <si>
    <t>.gx-md-0</t>
  </si>
  <si>
    <t>.gx-md-1</t>
  </si>
  <si>
    <t>.gx-md-2</t>
  </si>
  <si>
    <t>.gx-md-3</t>
  </si>
  <si>
    <t>.gx-md-4</t>
  </si>
  <si>
    <t>.gx-md-5</t>
  </si>
  <si>
    <t>.gx-sm-0</t>
  </si>
  <si>
    <t>.gx-sm-1</t>
  </si>
  <si>
    <t>.gx-sm-2</t>
  </si>
  <si>
    <t>.gx-sm-3</t>
  </si>
  <si>
    <t>.gx-sm-4</t>
  </si>
  <si>
    <t>.gx-sm-5</t>
  </si>
  <si>
    <t>.gx-xl-0</t>
  </si>
  <si>
    <t>.gx-xl-1</t>
  </si>
  <si>
    <t>.gx-xl-2</t>
  </si>
  <si>
    <t>.gx-xl-3</t>
  </si>
  <si>
    <t>.gx-xl-4</t>
  </si>
  <si>
    <t>.gx-xl-5</t>
  </si>
  <si>
    <t>.gx-xxl-0</t>
  </si>
  <si>
    <t>.gx-xxl-1</t>
  </si>
  <si>
    <t>.gx-xxl-2</t>
  </si>
  <si>
    <t>.gx-xxl-3</t>
  </si>
  <si>
    <t>.gx-xxl-4</t>
  </si>
  <si>
    <t>.gx-xxl-5</t>
  </si>
  <si>
    <t>.gy-0</t>
  </si>
  <si>
    <t>.gy-1</t>
  </si>
  <si>
    <t>.gy-2</t>
  </si>
  <si>
    <t>.gy-3</t>
  </si>
  <si>
    <t>.gy-4</t>
  </si>
  <si>
    <t>.gy-5</t>
  </si>
  <si>
    <t>.gy-lg-0</t>
  </si>
  <si>
    <t>.gy-lg-1</t>
  </si>
  <si>
    <t>.gy-lg-2</t>
  </si>
  <si>
    <t>.gy-lg-3</t>
  </si>
  <si>
    <t>.gy-lg-4</t>
  </si>
  <si>
    <t>.gy-lg-5</t>
  </si>
  <si>
    <t>.gy-md-0</t>
  </si>
  <si>
    <t>.gy-md-1</t>
  </si>
  <si>
    <t>.gy-md-2</t>
  </si>
  <si>
    <t>.gy-md-3</t>
  </si>
  <si>
    <t>.gy-md-4</t>
  </si>
  <si>
    <t>.gy-md-5</t>
  </si>
  <si>
    <t>.gy-sm-0</t>
  </si>
  <si>
    <t>.gy-sm-1</t>
  </si>
  <si>
    <t>.gy-sm-2</t>
  </si>
  <si>
    <t>.gy-sm-3</t>
  </si>
  <si>
    <t>.gy-sm-4</t>
  </si>
  <si>
    <t>.gy-sm-5</t>
  </si>
  <si>
    <t>.gy-xl-0</t>
  </si>
  <si>
    <t>.gy-xl-1</t>
  </si>
  <si>
    <t>.gy-xl-2</t>
  </si>
  <si>
    <t>.gy-xl-3</t>
  </si>
  <si>
    <t>.gy-xl-4</t>
  </si>
  <si>
    <t>.gy-xl-5</t>
  </si>
  <si>
    <t>.gy-xxl-0</t>
  </si>
  <si>
    <t>.gy-xxl-1</t>
  </si>
  <si>
    <t>.gy-xxl-2</t>
  </si>
  <si>
    <t>.gy-xxl-3</t>
  </si>
  <si>
    <t>.gy-xxl-4</t>
  </si>
  <si>
    <t>.gy-xxl-5</t>
  </si>
  <si>
    <t>.h-100</t>
  </si>
  <si>
    <t>.h-25</t>
  </si>
  <si>
    <t>.h-50</t>
  </si>
  <si>
    <t>.h-75</t>
  </si>
  <si>
    <t>.h-auto</t>
  </si>
  <si>
    <t>.has-validation</t>
  </si>
  <si>
    <t>.hstack</t>
  </si>
  <si>
    <t>.initialism</t>
  </si>
  <si>
    <t>.input-group-text</t>
  </si>
  <si>
    <t>.invalid-feedback</t>
  </si>
  <si>
    <t>.invalid-tooltip</t>
  </si>
  <si>
    <t>.invisible</t>
  </si>
  <si>
    <t>.is-invalid</t>
  </si>
  <si>
    <t>.is-valid</t>
  </si>
  <si>
    <t>.justify-content-around</t>
  </si>
  <si>
    <t>.justify-content-between</t>
  </si>
  <si>
    <t>.justify-content-center</t>
  </si>
  <si>
    <t>.justify-content-end</t>
  </si>
  <si>
    <t>.justify-content-evenly</t>
  </si>
  <si>
    <t>.justify-content-lg-around</t>
  </si>
  <si>
    <t>.justify-content-lg-between</t>
  </si>
  <si>
    <t>.justify-content-lg-center</t>
  </si>
  <si>
    <t>.justify-content-lg-end</t>
  </si>
  <si>
    <t>.justify-content-lg-evenly</t>
  </si>
  <si>
    <t>.justify-content-lg-start</t>
  </si>
  <si>
    <t>.justify-content-md-around</t>
  </si>
  <si>
    <t>.justify-content-md-between</t>
  </si>
  <si>
    <t>.justify-content-md-center</t>
  </si>
  <si>
    <t>.justify-content-md-end</t>
  </si>
  <si>
    <t>.justify-content-md-evenly</t>
  </si>
  <si>
    <t>.justify-content-md-start</t>
  </si>
  <si>
    <t>.justify-content-sm-around</t>
  </si>
  <si>
    <t>.justify-content-sm-between</t>
  </si>
  <si>
    <t>.justify-content-sm-center</t>
  </si>
  <si>
    <t>.justify-content-sm-end</t>
  </si>
  <si>
    <t>.justify-content-sm-evenly</t>
  </si>
  <si>
    <t>.justify-content-sm-start</t>
  </si>
  <si>
    <t>.justify-content-start</t>
  </si>
  <si>
    <t>.justify-content-xl-around</t>
  </si>
  <si>
    <t>.justify-content-xl-between</t>
  </si>
  <si>
    <t>.justify-content-xl-center</t>
  </si>
  <si>
    <t>.justify-content-xl-end</t>
  </si>
  <si>
    <t>.justify-content-xl-evenly</t>
  </si>
  <si>
    <t>.justify-content-xl-start</t>
  </si>
  <si>
    <t>.justify-content-xxl-around</t>
  </si>
  <si>
    <t>.justify-content-xxl-between</t>
  </si>
  <si>
    <t>.justify-content-xxl-center</t>
  </si>
  <si>
    <t>.justify-content-xxl-end</t>
  </si>
  <si>
    <t>.justify-content-xxl-evenly</t>
  </si>
  <si>
    <t>.justify-content-xxl-start</t>
  </si>
  <si>
    <t>.list-group</t>
  </si>
  <si>
    <t>.list-group-flush</t>
  </si>
  <si>
    <t>.list-group-horizontal</t>
  </si>
  <si>
    <t>.list-group-horizontal-lg</t>
  </si>
  <si>
    <t>.list-group-horizontal-md</t>
  </si>
  <si>
    <t>.list-group-horizontal-sm</t>
  </si>
  <si>
    <t>.list-group-horizontal-xl</t>
  </si>
  <si>
    <t>.list-group-horizontal-xxl</t>
  </si>
  <si>
    <t>.list-group-item</t>
  </si>
  <si>
    <t>.list-group-item-action</t>
  </si>
  <si>
    <t>.list-group-item-danger</t>
  </si>
  <si>
    <t>.list-group-item-dark</t>
  </si>
  <si>
    <t>.list-group-item-info</t>
  </si>
  <si>
    <t>.list-group-item-light</t>
  </si>
  <si>
    <t>.list-group-item-primary</t>
  </si>
  <si>
    <t>.list-group-item-secondary</t>
  </si>
  <si>
    <t>.list-group-item-success</t>
  </si>
  <si>
    <t>.list-group-item-warning</t>
  </si>
  <si>
    <t>.list-group-numbered</t>
  </si>
  <si>
    <t>.list-inline-item</t>
  </si>
  <si>
    <t>.list-unstyled</t>
  </si>
  <si>
    <t>.m-0</t>
  </si>
  <si>
    <t>.m-1</t>
  </si>
  <si>
    <t>.m-2</t>
  </si>
  <si>
    <t>.m-3</t>
  </si>
  <si>
    <t>.m-4</t>
  </si>
  <si>
    <t>.m-5</t>
  </si>
  <si>
    <t>.m-auto</t>
  </si>
  <si>
    <t>.m-lg-0</t>
  </si>
  <si>
    <t>.m-lg-1</t>
  </si>
  <si>
    <t>.m-lg-2</t>
  </si>
  <si>
    <t>.m-lg-3</t>
  </si>
  <si>
    <t>.m-lg-4</t>
  </si>
  <si>
    <t>.m-lg-5</t>
  </si>
  <si>
    <t>.m-lg-auto</t>
  </si>
  <si>
    <t>.m-md-0</t>
  </si>
  <si>
    <t>.m-md-1</t>
  </si>
  <si>
    <t>.m-md-2</t>
  </si>
  <si>
    <t>.m-md-3</t>
  </si>
  <si>
    <t>.m-md-4</t>
  </si>
  <si>
    <t>.m-md-5</t>
  </si>
  <si>
    <t>.m-md-auto</t>
  </si>
  <si>
    <t>.m-sm-0</t>
  </si>
  <si>
    <t>.m-sm-1</t>
  </si>
  <si>
    <t>.m-sm-2</t>
  </si>
  <si>
    <t>.m-sm-3</t>
  </si>
  <si>
    <t>.m-sm-4</t>
  </si>
  <si>
    <t>.m-sm-5</t>
  </si>
  <si>
    <t>.m-sm-auto</t>
  </si>
  <si>
    <t>.m-xl-0</t>
  </si>
  <si>
    <t>.m-xl-1</t>
  </si>
  <si>
    <t>.m-xl-2</t>
  </si>
  <si>
    <t>.m-xl-3</t>
  </si>
  <si>
    <t>.m-xl-4</t>
  </si>
  <si>
    <t>.m-xl-5</t>
  </si>
  <si>
    <t>.m-xl-auto</t>
  </si>
  <si>
    <t>.m-xxl-0</t>
  </si>
  <si>
    <t>.m-xxl-1</t>
  </si>
  <si>
    <t>.m-xxl-2</t>
  </si>
  <si>
    <t>.m-xxl-3</t>
  </si>
  <si>
    <t>.m-xxl-4</t>
  </si>
  <si>
    <t>.m-xxl-5</t>
  </si>
  <si>
    <t>.m-xxl-auto</t>
  </si>
  <si>
    <t>.mark</t>
  </si>
  <si>
    <t>.mb-1</t>
  </si>
  <si>
    <t>.mb-2</t>
  </si>
  <si>
    <t>.mb-3</t>
  </si>
  <si>
    <t>.mb-4</t>
  </si>
  <si>
    <t>.mb-5</t>
  </si>
  <si>
    <t>.mb-auto</t>
  </si>
  <si>
    <t>.mb-lg-0</t>
  </si>
  <si>
    <t>.mb-lg-1</t>
  </si>
  <si>
    <t>.mb-lg-2</t>
  </si>
  <si>
    <t>.mb-lg-3</t>
  </si>
  <si>
    <t>.mb-lg-4</t>
  </si>
  <si>
    <t>.mb-lg-5</t>
  </si>
  <si>
    <t>.mb-lg-auto</t>
  </si>
  <si>
    <t>.mb-md-0</t>
  </si>
  <si>
    <t>.mb-md-1</t>
  </si>
  <si>
    <t>.mb-md-2</t>
  </si>
  <si>
    <t>.mb-md-3</t>
  </si>
  <si>
    <t>.mb-md-4</t>
  </si>
  <si>
    <t>.mb-md-5</t>
  </si>
  <si>
    <t>.mb-md-auto</t>
  </si>
  <si>
    <t>.mb-sm-0</t>
  </si>
  <si>
    <t>.mb-sm-1</t>
  </si>
  <si>
    <t>.mb-sm-2</t>
  </si>
  <si>
    <t>.mb-sm-3</t>
  </si>
  <si>
    <t>.mb-sm-4</t>
  </si>
  <si>
    <t>.mb-sm-5</t>
  </si>
  <si>
    <t>.mb-sm-auto</t>
  </si>
  <si>
    <t>.mb-xl-0</t>
  </si>
  <si>
    <t>.mb-xl-1</t>
  </si>
  <si>
    <t>.mb-xl-2</t>
  </si>
  <si>
    <t>.mb-xl-3</t>
  </si>
  <si>
    <t>.mb-xl-4</t>
  </si>
  <si>
    <t>.mb-xl-5</t>
  </si>
  <si>
    <t>.mb-xl-auto</t>
  </si>
  <si>
    <t>.mb-xxl-0</t>
  </si>
  <si>
    <t>.mb-xxl-1</t>
  </si>
  <si>
    <t>.mb-xxl-2</t>
  </si>
  <si>
    <t>.mb-xxl-3</t>
  </si>
  <si>
    <t>.mb-xxl-4</t>
  </si>
  <si>
    <t>.mb-xxl-5</t>
  </si>
  <si>
    <t>.mb-xxl-auto</t>
  </si>
  <si>
    <t>.me-0</t>
  </si>
  <si>
    <t>.me-1</t>
  </si>
  <si>
    <t>.me-2</t>
  </si>
  <si>
    <t>.me-3</t>
  </si>
  <si>
    <t>.me-4</t>
  </si>
  <si>
    <t>.me-5</t>
  </si>
  <si>
    <t>.me-auto</t>
  </si>
  <si>
    <t>.me-lg-0</t>
  </si>
  <si>
    <t>.me-lg-1</t>
  </si>
  <si>
    <t>.me-lg-2</t>
  </si>
  <si>
    <t>.me-lg-3</t>
  </si>
  <si>
    <t>.me-lg-4</t>
  </si>
  <si>
    <t>.me-lg-5</t>
  </si>
  <si>
    <t>.me-lg-auto</t>
  </si>
  <si>
    <t>.me-md-0</t>
  </si>
  <si>
    <t>.me-md-1</t>
  </si>
  <si>
    <t>.me-md-2</t>
  </si>
  <si>
    <t>.me-md-3</t>
  </si>
  <si>
    <t>.me-md-4</t>
  </si>
  <si>
    <t>.me-md-5</t>
  </si>
  <si>
    <t>.me-md-auto</t>
  </si>
  <si>
    <t>.me-sm-0</t>
  </si>
  <si>
    <t>.me-sm-1</t>
  </si>
  <si>
    <t>.me-sm-2</t>
  </si>
  <si>
    <t>.me-sm-3</t>
  </si>
  <si>
    <t>.me-sm-4</t>
  </si>
  <si>
    <t>.me-sm-5</t>
  </si>
  <si>
    <t>.me-sm-auto</t>
  </si>
  <si>
    <t>.me-xl-0</t>
  </si>
  <si>
    <t>.me-xl-1</t>
  </si>
  <si>
    <t>.me-xl-2</t>
  </si>
  <si>
    <t>.me-xl-3</t>
  </si>
  <si>
    <t>.me-xl-4</t>
  </si>
  <si>
    <t>.me-xl-5</t>
  </si>
  <si>
    <t>.me-xl-auto</t>
  </si>
  <si>
    <t>.me-xxl-0</t>
  </si>
  <si>
    <t>.me-xxl-1</t>
  </si>
  <si>
    <t>.me-xxl-2</t>
  </si>
  <si>
    <t>.me-xxl-3</t>
  </si>
  <si>
    <t>.me-xxl-4</t>
  </si>
  <si>
    <t>.me-xxl-5</t>
  </si>
  <si>
    <t>.me-xxl-auto</t>
  </si>
  <si>
    <t>.mh-100</t>
  </si>
  <si>
    <t>.min-vh-100</t>
  </si>
  <si>
    <t>.min-vw-100</t>
  </si>
  <si>
    <t>.modal-backdrop</t>
  </si>
  <si>
    <t>.ms-0</t>
  </si>
  <si>
    <t>.ms-1</t>
  </si>
  <si>
    <t>.ms-2</t>
  </si>
  <si>
    <t>.ms-3</t>
  </si>
  <si>
    <t>.ms-4</t>
  </si>
  <si>
    <t>.ms-5</t>
  </si>
  <si>
    <t>.ms-auto</t>
  </si>
  <si>
    <t>.ms-lg-0</t>
  </si>
  <si>
    <t>.ms-lg-1</t>
  </si>
  <si>
    <t>.ms-lg-2</t>
  </si>
  <si>
    <t>.ms-lg-3</t>
  </si>
  <si>
    <t>.ms-lg-4</t>
  </si>
  <si>
    <t>.ms-lg-5</t>
  </si>
  <si>
    <t>.ms-lg-auto</t>
  </si>
  <si>
    <t>.ms-md-0</t>
  </si>
  <si>
    <t>.ms-md-1</t>
  </si>
  <si>
    <t>.ms-md-2</t>
  </si>
  <si>
    <t>.ms-md-3</t>
  </si>
  <si>
    <t>.ms-md-4</t>
  </si>
  <si>
    <t>.ms-md-5</t>
  </si>
  <si>
    <t>.ms-md-auto</t>
  </si>
  <si>
    <t>.ms-sm-0</t>
  </si>
  <si>
    <t>.ms-sm-1</t>
  </si>
  <si>
    <t>.ms-sm-2</t>
  </si>
  <si>
    <t>.ms-sm-3</t>
  </si>
  <si>
    <t>.ms-sm-4</t>
  </si>
  <si>
    <t>.ms-sm-5</t>
  </si>
  <si>
    <t>.ms-sm-auto</t>
  </si>
  <si>
    <t>.ms-xl-0</t>
  </si>
  <si>
    <t>.ms-xl-1</t>
  </si>
  <si>
    <t>.ms-xl-2</t>
  </si>
  <si>
    <t>.ms-xl-3</t>
  </si>
  <si>
    <t>.ms-xl-4</t>
  </si>
  <si>
    <t>.ms-xl-5</t>
  </si>
  <si>
    <t>.ms-xl-auto</t>
  </si>
  <si>
    <t>.ms-xxl-0</t>
  </si>
  <si>
    <t>.ms-xxl-1</t>
  </si>
  <si>
    <t>.ms-xxl-2</t>
  </si>
  <si>
    <t>.ms-xxl-3</t>
  </si>
  <si>
    <t>.ms-xxl-4</t>
  </si>
  <si>
    <t>.ms-xxl-5</t>
  </si>
  <si>
    <t>.ms-xxl-auto</t>
  </si>
  <si>
    <t>.mt-1</t>
  </si>
  <si>
    <t>.mt-2</t>
  </si>
  <si>
    <t>.mt-3</t>
  </si>
  <si>
    <t>.mt-4</t>
  </si>
  <si>
    <t>.mt-5</t>
  </si>
  <si>
    <t>.mt-auto</t>
  </si>
  <si>
    <t>.mt-lg-0</t>
  </si>
  <si>
    <t>.mt-lg-1</t>
  </si>
  <si>
    <t>.mt-lg-2</t>
  </si>
  <si>
    <t>.mt-lg-3</t>
  </si>
  <si>
    <t>.mt-lg-4</t>
  </si>
  <si>
    <t>.mt-lg-5</t>
  </si>
  <si>
    <t>.mt-lg-auto</t>
  </si>
  <si>
    <t>.mt-md-0</t>
  </si>
  <si>
    <t>.mt-md-1</t>
  </si>
  <si>
    <t>.mt-md-2</t>
  </si>
  <si>
    <t>.mt-md-3</t>
  </si>
  <si>
    <t>.mt-md-4</t>
  </si>
  <si>
    <t>.mt-md-5</t>
  </si>
  <si>
    <t>.mt-md-auto</t>
  </si>
  <si>
    <t>.mt-sm-0</t>
  </si>
  <si>
    <t>.mt-sm-1</t>
  </si>
  <si>
    <t>.mt-sm-2</t>
  </si>
  <si>
    <t>.mt-sm-3</t>
  </si>
  <si>
    <t>.mt-sm-4</t>
  </si>
  <si>
    <t>.mt-sm-5</t>
  </si>
  <si>
    <t>.mt-sm-auto</t>
  </si>
  <si>
    <t>.mt-xl-0</t>
  </si>
  <si>
    <t>.mt-xl-1</t>
  </si>
  <si>
    <t>.mt-xl-2</t>
  </si>
  <si>
    <t>.mt-xl-3</t>
  </si>
  <si>
    <t>.mt-xl-4</t>
  </si>
  <si>
    <t>.mt-xl-5</t>
  </si>
  <si>
    <t>.mt-xl-auto</t>
  </si>
  <si>
    <t>.mt-xxl-0</t>
  </si>
  <si>
    <t>.mt-xxl-1</t>
  </si>
  <si>
    <t>.mt-xxl-2</t>
  </si>
  <si>
    <t>.mt-xxl-3</t>
  </si>
  <si>
    <t>.mt-xxl-4</t>
  </si>
  <si>
    <t>.mt-xxl-5</t>
  </si>
  <si>
    <t>.mt-xxl-auto</t>
  </si>
  <si>
    <t>.mw-100</t>
  </si>
  <si>
    <t>.mx-1</t>
  </si>
  <si>
    <t>.mx-2</t>
  </si>
  <si>
    <t>.mx-3</t>
  </si>
  <si>
    <t>.mx-4</t>
  </si>
  <si>
    <t>.mx-5</t>
  </si>
  <si>
    <t>.mx-auto</t>
  </si>
  <si>
    <t>.mx-lg-0</t>
  </si>
  <si>
    <t>.mx-lg-1</t>
  </si>
  <si>
    <t>.mx-lg-2</t>
  </si>
  <si>
    <t>.mx-lg-3</t>
  </si>
  <si>
    <t>.mx-lg-4</t>
  </si>
  <si>
    <t>.mx-lg-5</t>
  </si>
  <si>
    <t>.mx-lg-auto</t>
  </si>
  <si>
    <t>.mx-md-0</t>
  </si>
  <si>
    <t>.mx-md-1</t>
  </si>
  <si>
    <t>.mx-md-2</t>
  </si>
  <si>
    <t>.mx-md-3</t>
  </si>
  <si>
    <t>.mx-md-4</t>
  </si>
  <si>
    <t>.mx-md-5</t>
  </si>
  <si>
    <t>.mx-md-auto</t>
  </si>
  <si>
    <t>.mx-sm-0</t>
  </si>
  <si>
    <t>.mx-sm-1</t>
  </si>
  <si>
    <t>.mx-sm-2</t>
  </si>
  <si>
    <t>.mx-sm-3</t>
  </si>
  <si>
    <t>.mx-sm-4</t>
  </si>
  <si>
    <t>.mx-sm-5</t>
  </si>
  <si>
    <t>.mx-sm-auto</t>
  </si>
  <si>
    <t>.mx-xl-0</t>
  </si>
  <si>
    <t>.mx-xl-1</t>
  </si>
  <si>
    <t>.mx-xl-2</t>
  </si>
  <si>
    <t>.mx-xl-3</t>
  </si>
  <si>
    <t>.mx-xl-4</t>
  </si>
  <si>
    <t>.mx-xl-5</t>
  </si>
  <si>
    <t>.mx-xl-auto</t>
  </si>
  <si>
    <t>.mx-xxl-0</t>
  </si>
  <si>
    <t>.mx-xxl-1</t>
  </si>
  <si>
    <t>.mx-xxl-2</t>
  </si>
  <si>
    <t>.mx-xxl-3</t>
  </si>
  <si>
    <t>.mx-xxl-4</t>
  </si>
  <si>
    <t>.mx-xxl-5</t>
  </si>
  <si>
    <t>.mx-xxl-auto</t>
  </si>
  <si>
    <t>.my-1</t>
  </si>
  <si>
    <t>.my-2</t>
  </si>
  <si>
    <t>.my-3</t>
  </si>
  <si>
    <t>.my-4</t>
  </si>
  <si>
    <t>.my-5</t>
  </si>
  <si>
    <t>.my-auto</t>
  </si>
  <si>
    <t>.my-lg-0</t>
  </si>
  <si>
    <t>.my-lg-1</t>
  </si>
  <si>
    <t>.my-lg-2</t>
  </si>
  <si>
    <t>.my-lg-3</t>
  </si>
  <si>
    <t>.my-lg-4</t>
  </si>
  <si>
    <t>.my-lg-5</t>
  </si>
  <si>
    <t>.my-lg-auto</t>
  </si>
  <si>
    <t>.my-md-0</t>
  </si>
  <si>
    <t>.my-md-1</t>
  </si>
  <si>
    <t>.my-md-2</t>
  </si>
  <si>
    <t>.my-md-3</t>
  </si>
  <si>
    <t>.my-md-4</t>
  </si>
  <si>
    <t>.my-md-5</t>
  </si>
  <si>
    <t>.my-md-auto</t>
  </si>
  <si>
    <t>.my-sm-0</t>
  </si>
  <si>
    <t>.my-sm-1</t>
  </si>
  <si>
    <t>.my-sm-2</t>
  </si>
  <si>
    <t>.my-sm-3</t>
  </si>
  <si>
    <t>.my-sm-4</t>
  </si>
  <si>
    <t>.my-sm-5</t>
  </si>
  <si>
    <t>.my-sm-auto</t>
  </si>
  <si>
    <t>.my-xl-0</t>
  </si>
  <si>
    <t>.my-xl-1</t>
  </si>
  <si>
    <t>.my-xl-2</t>
  </si>
  <si>
    <t>.my-xl-3</t>
  </si>
  <si>
    <t>.my-xl-4</t>
  </si>
  <si>
    <t>.my-xl-5</t>
  </si>
  <si>
    <t>.my-xl-auto</t>
  </si>
  <si>
    <t>.my-xxl-0</t>
  </si>
  <si>
    <t>.my-xxl-1</t>
  </si>
  <si>
    <t>.my-xxl-2</t>
  </si>
  <si>
    <t>.my-xxl-3</t>
  </si>
  <si>
    <t>.my-xxl-4</t>
  </si>
  <si>
    <t>.my-xxl-5</t>
  </si>
  <si>
    <t>.my-xxl-auto</t>
  </si>
  <si>
    <t>.nav</t>
  </si>
  <si>
    <t>.nav-fill</t>
  </si>
  <si>
    <t>.nav-item</t>
  </si>
  <si>
    <t>.nav-justified</t>
  </si>
  <si>
    <t>.nav-link</t>
  </si>
  <si>
    <t>.nav-pills</t>
  </si>
  <si>
    <t>.nav-tabs</t>
  </si>
  <si>
    <t>.navbar-collapse</t>
  </si>
  <si>
    <t>.navbar-dark</t>
  </si>
  <si>
    <t>.navbar-expand</t>
  </si>
  <si>
    <t>.navbar-expand-lg</t>
  </si>
  <si>
    <t>.navbar-expand-md</t>
  </si>
  <si>
    <t>.navbar-expand-sm</t>
  </si>
  <si>
    <t>.navbar-expand-xl</t>
  </si>
  <si>
    <t>.navbar-expand-xxl</t>
  </si>
  <si>
    <t>.navbar-light</t>
  </si>
  <si>
    <t>.navbar-nav</t>
  </si>
  <si>
    <t>.navbar-nav-scroll</t>
  </si>
  <si>
    <t>.navbar-text</t>
  </si>
  <si>
    <t>.navbar-toggler</t>
  </si>
  <si>
    <t>.navbar-toggler-icon</t>
  </si>
  <si>
    <t>.offcanvas</t>
  </si>
  <si>
    <t>.offcanvas-backdrop</t>
  </si>
  <si>
    <t>.offcanvas-body</t>
  </si>
  <si>
    <t>.offcanvas-bottom</t>
  </si>
  <si>
    <t>.offcanvas-end</t>
  </si>
  <si>
    <t>.offcanvas-header</t>
  </si>
  <si>
    <t>.offcanvas-start</t>
  </si>
  <si>
    <t>.offcanvas-title</t>
  </si>
  <si>
    <t>.offcanvas-top</t>
  </si>
  <si>
    <t>.offset-1</t>
  </si>
  <si>
    <t>.offset-10</t>
  </si>
  <si>
    <t>.offset-11</t>
  </si>
  <si>
    <t>.offset-2</t>
  </si>
  <si>
    <t>.offset-3</t>
  </si>
  <si>
    <t>.offset-4</t>
  </si>
  <si>
    <t>.offset-5</t>
  </si>
  <si>
    <t>.offset-6</t>
  </si>
  <si>
    <t>.offset-7</t>
  </si>
  <si>
    <t>.offset-8</t>
  </si>
  <si>
    <t>.offset-9</t>
  </si>
  <si>
    <t>.offset-lg-0</t>
  </si>
  <si>
    <t>.offset-lg-1</t>
  </si>
  <si>
    <t>.offset-lg-10</t>
  </si>
  <si>
    <t>.offset-lg-11</t>
  </si>
  <si>
    <t>.offset-lg-2</t>
  </si>
  <si>
    <t>.offset-lg-3</t>
  </si>
  <si>
    <t>.offset-lg-4</t>
  </si>
  <si>
    <t>.offset-lg-5</t>
  </si>
  <si>
    <t>.offset-lg-6</t>
  </si>
  <si>
    <t>.offset-lg-7</t>
  </si>
  <si>
    <t>.offset-lg-8</t>
  </si>
  <si>
    <t>.offset-lg-9</t>
  </si>
  <si>
    <t>.offset-md-0</t>
  </si>
  <si>
    <t>.offset-md-1</t>
  </si>
  <si>
    <t>.offset-md-10</t>
  </si>
  <si>
    <t>.offset-md-11</t>
  </si>
  <si>
    <t>.offset-md-2</t>
  </si>
  <si>
    <t>.offset-md-3</t>
  </si>
  <si>
    <t>.offset-md-4</t>
  </si>
  <si>
    <t>.offset-md-5</t>
  </si>
  <si>
    <t>.offset-md-6</t>
  </si>
  <si>
    <t>.offset-md-7</t>
  </si>
  <si>
    <t>.offset-md-8</t>
  </si>
  <si>
    <t>.offset-md-9</t>
  </si>
  <si>
    <t>.offset-sm-0</t>
  </si>
  <si>
    <t>.offset-sm-1</t>
  </si>
  <si>
    <t>.offset-sm-10</t>
  </si>
  <si>
    <t>.offset-sm-11</t>
  </si>
  <si>
    <t>.offset-sm-2</t>
  </si>
  <si>
    <t>.offset-sm-3</t>
  </si>
  <si>
    <t>.offset-sm-4</t>
  </si>
  <si>
    <t>.offset-sm-5</t>
  </si>
  <si>
    <t>.offset-sm-6</t>
  </si>
  <si>
    <t>.offset-sm-7</t>
  </si>
  <si>
    <t>.offset-sm-8</t>
  </si>
  <si>
    <t>.offset-sm-9</t>
  </si>
  <si>
    <t>.offset-xl-0</t>
  </si>
  <si>
    <t>.offset-xl-1</t>
  </si>
  <si>
    <t>.offset-xl-10</t>
  </si>
  <si>
    <t>.offset-xl-11</t>
  </si>
  <si>
    <t>.offset-xl-2</t>
  </si>
  <si>
    <t>.offset-xl-3</t>
  </si>
  <si>
    <t>.offset-xl-4</t>
  </si>
  <si>
    <t>.offset-xl-5</t>
  </si>
  <si>
    <t>.offset-xl-6</t>
  </si>
  <si>
    <t>.offset-xl-7</t>
  </si>
  <si>
    <t>.offset-xl-8</t>
  </si>
  <si>
    <t>.offset-xl-9</t>
  </si>
  <si>
    <t>.offset-xxl-0</t>
  </si>
  <si>
    <t>.offset-xxl-1</t>
  </si>
  <si>
    <t>.offset-xxl-10</t>
  </si>
  <si>
    <t>.offset-xxl-11</t>
  </si>
  <si>
    <t>.offset-xxl-2</t>
  </si>
  <si>
    <t>.offset-xxl-3</t>
  </si>
  <si>
    <t>.offset-xxl-4</t>
  </si>
  <si>
    <t>.offset-xxl-5</t>
  </si>
  <si>
    <t>.offset-xxl-6</t>
  </si>
  <si>
    <t>.offset-xxl-7</t>
  </si>
  <si>
    <t>.offset-xxl-8</t>
  </si>
  <si>
    <t>.offset-xxl-9</t>
  </si>
  <si>
    <t>.opacity-0</t>
  </si>
  <si>
    <t>.opacity-100</t>
  </si>
  <si>
    <t>.opacity-25</t>
  </si>
  <si>
    <t>.opacity-50</t>
  </si>
  <si>
    <t>.opacity-75</t>
  </si>
  <si>
    <t>.order-0</t>
  </si>
  <si>
    <t>.order-1</t>
  </si>
  <si>
    <t>.order-2</t>
  </si>
  <si>
    <t>.order-3</t>
  </si>
  <si>
    <t>.order-4</t>
  </si>
  <si>
    <t>.order-5</t>
  </si>
  <si>
    <t>.order-first</t>
  </si>
  <si>
    <t>.order-last</t>
  </si>
  <si>
    <t>.order-lg-0</t>
  </si>
  <si>
    <t>.order-lg-1</t>
  </si>
  <si>
    <t>.order-lg-2</t>
  </si>
  <si>
    <t>.order-lg-3</t>
  </si>
  <si>
    <t>.order-lg-4</t>
  </si>
  <si>
    <t>.order-lg-5</t>
  </si>
  <si>
    <t>.order-lg-first</t>
  </si>
  <si>
    <t>.order-lg-last</t>
  </si>
  <si>
    <t>.order-md-0</t>
  </si>
  <si>
    <t>.order-md-1</t>
  </si>
  <si>
    <t>.order-md-2</t>
  </si>
  <si>
    <t>.order-md-3</t>
  </si>
  <si>
    <t>.order-md-4</t>
  </si>
  <si>
    <t>.order-md-5</t>
  </si>
  <si>
    <t>.order-md-first</t>
  </si>
  <si>
    <t>.order-md-last</t>
  </si>
  <si>
    <t>.order-sm-0</t>
  </si>
  <si>
    <t>.order-sm-1</t>
  </si>
  <si>
    <t>.order-sm-2</t>
  </si>
  <si>
    <t>.order-sm-3</t>
  </si>
  <si>
    <t>.order-sm-4</t>
  </si>
  <si>
    <t>.order-sm-5</t>
  </si>
  <si>
    <t>.order-sm-first</t>
  </si>
  <si>
    <t>.order-sm-last</t>
  </si>
  <si>
    <t>.order-xl-0</t>
  </si>
  <si>
    <t>.order-xl-1</t>
  </si>
  <si>
    <t>.order-xl-2</t>
  </si>
  <si>
    <t>.order-xl-3</t>
  </si>
  <si>
    <t>.order-xl-4</t>
  </si>
  <si>
    <t>.order-xl-5</t>
  </si>
  <si>
    <t>.order-xl-first</t>
  </si>
  <si>
    <t>.order-xl-last</t>
  </si>
  <si>
    <t>.order-xxl-0</t>
  </si>
  <si>
    <t>.order-xxl-1</t>
  </si>
  <si>
    <t>.order-xxl-2</t>
  </si>
  <si>
    <t>.order-xxl-3</t>
  </si>
  <si>
    <t>.order-xxl-4</t>
  </si>
  <si>
    <t>.order-xxl-5</t>
  </si>
  <si>
    <t>.order-xxl-first</t>
  </si>
  <si>
    <t>.order-xxl-last</t>
  </si>
  <si>
    <t>.overflow-auto</t>
  </si>
  <si>
    <t>.overflow-hidden</t>
  </si>
  <si>
    <t>.overflow-scroll</t>
  </si>
  <si>
    <t>.overflow-visible</t>
  </si>
  <si>
    <t>.p-0</t>
  </si>
  <si>
    <t>.p-1</t>
  </si>
  <si>
    <t>.p-2</t>
  </si>
  <si>
    <t>.p-3</t>
  </si>
  <si>
    <t>.p-4</t>
  </si>
  <si>
    <t>.p-5</t>
  </si>
  <si>
    <t>.p-lg-0</t>
  </si>
  <si>
    <t>.p-lg-1</t>
  </si>
  <si>
    <t>.p-lg-2</t>
  </si>
  <si>
    <t>.p-lg-3</t>
  </si>
  <si>
    <t>.p-lg-4</t>
  </si>
  <si>
    <t>.p-lg-5</t>
  </si>
  <si>
    <t>.p-md-0</t>
  </si>
  <si>
    <t>.p-md-1</t>
  </si>
  <si>
    <t>.p-md-2</t>
  </si>
  <si>
    <t>.p-md-3</t>
  </si>
  <si>
    <t>.p-md-4</t>
  </si>
  <si>
    <t>.p-md-5</t>
  </si>
  <si>
    <t>.p-sm-0</t>
  </si>
  <si>
    <t>.p-sm-1</t>
  </si>
  <si>
    <t>.p-sm-2</t>
  </si>
  <si>
    <t>.p-sm-3</t>
  </si>
  <si>
    <t>.p-sm-4</t>
  </si>
  <si>
    <t>.p-sm-5</t>
  </si>
  <si>
    <t>.p-xl-0</t>
  </si>
  <si>
    <t>.p-xl-1</t>
  </si>
  <si>
    <t>.p-xl-2</t>
  </si>
  <si>
    <t>.p-xl-3</t>
  </si>
  <si>
    <t>.p-xl-4</t>
  </si>
  <si>
    <t>.p-xl-5</t>
  </si>
  <si>
    <t>.p-xxl-0</t>
  </si>
  <si>
    <t>.p-xxl-1</t>
  </si>
  <si>
    <t>.p-xxl-2</t>
  </si>
  <si>
    <t>.p-xxl-3</t>
  </si>
  <si>
    <t>.p-xxl-4</t>
  </si>
  <si>
    <t>.p-xxl-5</t>
  </si>
  <si>
    <t>.page-item</t>
  </si>
  <si>
    <t>.page-link</t>
  </si>
  <si>
    <t>.pb-1</t>
  </si>
  <si>
    <t>.pb-2</t>
  </si>
  <si>
    <t>.pb-3</t>
  </si>
  <si>
    <t>.pb-4</t>
  </si>
  <si>
    <t>.pb-5</t>
  </si>
  <si>
    <t>.pb-lg-0</t>
  </si>
  <si>
    <t>.pb-lg-1</t>
  </si>
  <si>
    <t>.pb-lg-2</t>
  </si>
  <si>
    <t>.pb-lg-3</t>
  </si>
  <si>
    <t>.pb-lg-4</t>
  </si>
  <si>
    <t>.pb-lg-5</t>
  </si>
  <si>
    <t>.pb-md-0</t>
  </si>
  <si>
    <t>.pb-md-1</t>
  </si>
  <si>
    <t>.pb-md-2</t>
  </si>
  <si>
    <t>.pb-md-3</t>
  </si>
  <si>
    <t>.pb-md-4</t>
  </si>
  <si>
    <t>.pb-md-5</t>
  </si>
  <si>
    <t>.pb-sm-0</t>
  </si>
  <si>
    <t>.pb-sm-1</t>
  </si>
  <si>
    <t>.pb-sm-2</t>
  </si>
  <si>
    <t>.pb-sm-3</t>
  </si>
  <si>
    <t>.pb-sm-4</t>
  </si>
  <si>
    <t>.pb-sm-5</t>
  </si>
  <si>
    <t>.pb-xl-0</t>
  </si>
  <si>
    <t>.pb-xl-1</t>
  </si>
  <si>
    <t>.pb-xl-2</t>
  </si>
  <si>
    <t>.pb-xl-3</t>
  </si>
  <si>
    <t>.pb-xl-4</t>
  </si>
  <si>
    <t>.pb-xl-5</t>
  </si>
  <si>
    <t>.pb-xxl-0</t>
  </si>
  <si>
    <t>.pb-xxl-1</t>
  </si>
  <si>
    <t>.pb-xxl-2</t>
  </si>
  <si>
    <t>.pb-xxl-3</t>
  </si>
  <si>
    <t>.pb-xxl-4</t>
  </si>
  <si>
    <t>.pb-xxl-5</t>
  </si>
  <si>
    <t>.pe-0</t>
  </si>
  <si>
    <t>.pe-1</t>
  </si>
  <si>
    <t>.pe-2</t>
  </si>
  <si>
    <t>.pe-3</t>
  </si>
  <si>
    <t>.pe-4</t>
  </si>
  <si>
    <t>.pe-5</t>
  </si>
  <si>
    <t>.pe-auto</t>
  </si>
  <si>
    <t>.pe-lg-0</t>
  </si>
  <si>
    <t>.pe-lg-1</t>
  </si>
  <si>
    <t>.pe-lg-2</t>
  </si>
  <si>
    <t>.pe-lg-3</t>
  </si>
  <si>
    <t>.pe-lg-4</t>
  </si>
  <si>
    <t>.pe-lg-5</t>
  </si>
  <si>
    <t>.pe-md-0</t>
  </si>
  <si>
    <t>.pe-md-1</t>
  </si>
  <si>
    <t>.pe-md-2</t>
  </si>
  <si>
    <t>.pe-md-3</t>
  </si>
  <si>
    <t>.pe-md-4</t>
  </si>
  <si>
    <t>.pe-md-5</t>
  </si>
  <si>
    <t>.pe-none</t>
  </si>
  <si>
    <t>.pe-sm-0</t>
  </si>
  <si>
    <t>.pe-sm-1</t>
  </si>
  <si>
    <t>.pe-sm-2</t>
  </si>
  <si>
    <t>.pe-sm-3</t>
  </si>
  <si>
    <t>.pe-sm-4</t>
  </si>
  <si>
    <t>.pe-sm-5</t>
  </si>
  <si>
    <t>.pe-xl-0</t>
  </si>
  <si>
    <t>.pe-xl-1</t>
  </si>
  <si>
    <t>.pe-xl-2</t>
  </si>
  <si>
    <t>.pe-xl-3</t>
  </si>
  <si>
    <t>.pe-xl-4</t>
  </si>
  <si>
    <t>.pe-xl-5</t>
  </si>
  <si>
    <t>.pe-xxl-0</t>
  </si>
  <si>
    <t>.pe-xxl-1</t>
  </si>
  <si>
    <t>.pe-xxl-2</t>
  </si>
  <si>
    <t>.pe-xxl-3</t>
  </si>
  <si>
    <t>.pe-xxl-4</t>
  </si>
  <si>
    <t>.pe-xxl-5</t>
  </si>
  <si>
    <t>.placeholder</t>
  </si>
  <si>
    <t>.placeholder-glow</t>
  </si>
  <si>
    <t>.placeholder-lg</t>
  </si>
  <si>
    <t>.placeholder-sm</t>
  </si>
  <si>
    <t>.placeholder-wave</t>
  </si>
  <si>
    <t>.placeholder-xs</t>
  </si>
  <si>
    <t>.pointer-event</t>
  </si>
  <si>
    <t>.popover</t>
  </si>
  <si>
    <t>.popover-arrow</t>
  </si>
  <si>
    <t>.popover-body</t>
  </si>
  <si>
    <t>.popover-header</t>
  </si>
  <si>
    <t>.position-absolute</t>
  </si>
  <si>
    <t>.position-fixed</t>
  </si>
  <si>
    <t>.position-relative</t>
  </si>
  <si>
    <t>.position-static</t>
  </si>
  <si>
    <t>.position-sticky</t>
  </si>
  <si>
    <t>.ps-0</t>
  </si>
  <si>
    <t>.ps-1</t>
  </si>
  <si>
    <t>.ps-2</t>
  </si>
  <si>
    <t>.ps-3</t>
  </si>
  <si>
    <t>.ps-4</t>
  </si>
  <si>
    <t>.ps-5</t>
  </si>
  <si>
    <t>.ps-lg-0</t>
  </si>
  <si>
    <t>.ps-lg-1</t>
  </si>
  <si>
    <t>.ps-lg-2</t>
  </si>
  <si>
    <t>.ps-lg-3</t>
  </si>
  <si>
    <t>.ps-lg-4</t>
  </si>
  <si>
    <t>.ps-lg-5</t>
  </si>
  <si>
    <t>.ps-md-0</t>
  </si>
  <si>
    <t>.ps-md-1</t>
  </si>
  <si>
    <t>.ps-md-2</t>
  </si>
  <si>
    <t>.ps-md-3</t>
  </si>
  <si>
    <t>.ps-md-4</t>
  </si>
  <si>
    <t>.ps-md-5</t>
  </si>
  <si>
    <t>.ps-sm-0</t>
  </si>
  <si>
    <t>.ps-sm-1</t>
  </si>
  <si>
    <t>.ps-sm-2</t>
  </si>
  <si>
    <t>.ps-sm-3</t>
  </si>
  <si>
    <t>.ps-sm-4</t>
  </si>
  <si>
    <t>.ps-sm-5</t>
  </si>
  <si>
    <t>.ps-xl-0</t>
  </si>
  <si>
    <t>.ps-xl-1</t>
  </si>
  <si>
    <t>.ps-xl-2</t>
  </si>
  <si>
    <t>.ps-xl-3</t>
  </si>
  <si>
    <t>.ps-xl-4</t>
  </si>
  <si>
    <t>.ps-xl-5</t>
  </si>
  <si>
    <t>.ps-xxl-0</t>
  </si>
  <si>
    <t>.ps-xxl-1</t>
  </si>
  <si>
    <t>.ps-xxl-2</t>
  </si>
  <si>
    <t>.ps-xxl-3</t>
  </si>
  <si>
    <t>.ps-xxl-4</t>
  </si>
  <si>
    <t>.ps-xxl-5</t>
  </si>
  <si>
    <t>.pt-1</t>
  </si>
  <si>
    <t>.pt-2</t>
  </si>
  <si>
    <t>.pt-3</t>
  </si>
  <si>
    <t>.pt-4</t>
  </si>
  <si>
    <t>.pt-5</t>
  </si>
  <si>
    <t>.pt-lg-0</t>
  </si>
  <si>
    <t>.pt-lg-1</t>
  </si>
  <si>
    <t>.pt-lg-2</t>
  </si>
  <si>
    <t>.pt-lg-3</t>
  </si>
  <si>
    <t>.pt-lg-4</t>
  </si>
  <si>
    <t>.pt-lg-5</t>
  </si>
  <si>
    <t>.pt-md-0</t>
  </si>
  <si>
    <t>.pt-md-1</t>
  </si>
  <si>
    <t>.pt-md-2</t>
  </si>
  <si>
    <t>.pt-md-3</t>
  </si>
  <si>
    <t>.pt-md-4</t>
  </si>
  <si>
    <t>.pt-md-5</t>
  </si>
  <si>
    <t>.pt-sm-0</t>
  </si>
  <si>
    <t>.pt-sm-1</t>
  </si>
  <si>
    <t>.pt-sm-2</t>
  </si>
  <si>
    <t>.pt-sm-3</t>
  </si>
  <si>
    <t>.pt-sm-4</t>
  </si>
  <si>
    <t>.pt-sm-5</t>
  </si>
  <si>
    <t>.pt-xl-0</t>
  </si>
  <si>
    <t>.pt-xl-1</t>
  </si>
  <si>
    <t>.pt-xl-2</t>
  </si>
  <si>
    <t>.pt-xl-3</t>
  </si>
  <si>
    <t>.pt-xl-4</t>
  </si>
  <si>
    <t>.pt-xl-5</t>
  </si>
  <si>
    <t>.pt-xxl-0</t>
  </si>
  <si>
    <t>.pt-xxl-1</t>
  </si>
  <si>
    <t>.pt-xxl-2</t>
  </si>
  <si>
    <t>.pt-xxl-3</t>
  </si>
  <si>
    <t>.pt-xxl-4</t>
  </si>
  <si>
    <t>.pt-xxl-5</t>
  </si>
  <si>
    <t>.px-0</t>
  </si>
  <si>
    <t>.px-1</t>
  </si>
  <si>
    <t>.px-2</t>
  </si>
  <si>
    <t>.px-3</t>
  </si>
  <si>
    <t>.px-4</t>
  </si>
  <si>
    <t>.px-5</t>
  </si>
  <si>
    <t>.px-lg-0</t>
  </si>
  <si>
    <t>.px-lg-1</t>
  </si>
  <si>
    <t>.px-lg-2</t>
  </si>
  <si>
    <t>.px-lg-3</t>
  </si>
  <si>
    <t>.px-lg-4</t>
  </si>
  <si>
    <t>.px-lg-5</t>
  </si>
  <si>
    <t>.px-md-0</t>
  </si>
  <si>
    <t>.px-md-1</t>
  </si>
  <si>
    <t>.px-md-2</t>
  </si>
  <si>
    <t>.px-md-3</t>
  </si>
  <si>
    <t>.px-md-4</t>
  </si>
  <si>
    <t>.px-md-5</t>
  </si>
  <si>
    <t>.px-sm-0</t>
  </si>
  <si>
    <t>.px-sm-1</t>
  </si>
  <si>
    <t>.px-sm-2</t>
  </si>
  <si>
    <t>.px-sm-3</t>
  </si>
  <si>
    <t>.px-sm-4</t>
  </si>
  <si>
    <t>.px-sm-5</t>
  </si>
  <si>
    <t>.px-xl-0</t>
  </si>
  <si>
    <t>.px-xl-1</t>
  </si>
  <si>
    <t>.px-xl-2</t>
  </si>
  <si>
    <t>.px-xl-3</t>
  </si>
  <si>
    <t>.px-xl-4</t>
  </si>
  <si>
    <t>.px-xl-5</t>
  </si>
  <si>
    <t>.px-xxl-0</t>
  </si>
  <si>
    <t>.px-xxl-1</t>
  </si>
  <si>
    <t>.px-xxl-2</t>
  </si>
  <si>
    <t>.px-xxl-3</t>
  </si>
  <si>
    <t>.px-xxl-4</t>
  </si>
  <si>
    <t>.px-xxl-5</t>
  </si>
  <si>
    <t>.py-1</t>
  </si>
  <si>
    <t>.py-2</t>
  </si>
  <si>
    <t>.py-3</t>
  </si>
  <si>
    <t>.py-4</t>
  </si>
  <si>
    <t>.py-5</t>
  </si>
  <si>
    <t>.py-lg-0</t>
  </si>
  <si>
    <t>.py-lg-1</t>
  </si>
  <si>
    <t>.py-lg-2</t>
  </si>
  <si>
    <t>.py-lg-3</t>
  </si>
  <si>
    <t>.py-lg-4</t>
  </si>
  <si>
    <t>.py-lg-5</t>
  </si>
  <si>
    <t>.py-md-0</t>
  </si>
  <si>
    <t>.py-md-1</t>
  </si>
  <si>
    <t>.py-md-2</t>
  </si>
  <si>
    <t>.py-md-3</t>
  </si>
  <si>
    <t>.py-md-4</t>
  </si>
  <si>
    <t>.py-md-5</t>
  </si>
  <si>
    <t>.py-sm-0</t>
  </si>
  <si>
    <t>.py-sm-1</t>
  </si>
  <si>
    <t>.py-sm-2</t>
  </si>
  <si>
    <t>.py-sm-3</t>
  </si>
  <si>
    <t>.py-sm-4</t>
  </si>
  <si>
    <t>.py-sm-5</t>
  </si>
  <si>
    <t>.py-xl-0</t>
  </si>
  <si>
    <t>.py-xl-1</t>
  </si>
  <si>
    <t>.py-xl-2</t>
  </si>
  <si>
    <t>.py-xl-3</t>
  </si>
  <si>
    <t>.py-xl-4</t>
  </si>
  <si>
    <t>.py-xl-5</t>
  </si>
  <si>
    <t>.py-xxl-0</t>
  </si>
  <si>
    <t>.py-xxl-1</t>
  </si>
  <si>
    <t>.py-xxl-2</t>
  </si>
  <si>
    <t>.py-xxl-3</t>
  </si>
  <si>
    <t>.py-xxl-4</t>
  </si>
  <si>
    <t>.py-xxl-5</t>
  </si>
  <si>
    <t>.ratio</t>
  </si>
  <si>
    <t>.ratio-16x9</t>
  </si>
  <si>
    <t>.ratio-1x1</t>
  </si>
  <si>
    <t>.ratio-21x9</t>
  </si>
  <si>
    <t>.ratio-4x3</t>
  </si>
  <si>
    <t>.row</t>
  </si>
  <si>
    <t>.row-cols-1</t>
  </si>
  <si>
    <t>.row-cols-2</t>
  </si>
  <si>
    <t>.row-cols-3</t>
  </si>
  <si>
    <t>.row-cols-4</t>
  </si>
  <si>
    <t>.row-cols-5</t>
  </si>
  <si>
    <t>.row-cols-6</t>
  </si>
  <si>
    <t>.row-cols-auto</t>
  </si>
  <si>
    <t>.row-cols-lg-1</t>
  </si>
  <si>
    <t>.row-cols-lg-2</t>
  </si>
  <si>
    <t>.row-cols-lg-3</t>
  </si>
  <si>
    <t>.row-cols-lg-4</t>
  </si>
  <si>
    <t>.row-cols-lg-5</t>
  </si>
  <si>
    <t>.row-cols-lg-6</t>
  </si>
  <si>
    <t>.row-cols-lg-auto</t>
  </si>
  <si>
    <t>.row-cols-md-1</t>
  </si>
  <si>
    <t>.row-cols-md-2</t>
  </si>
  <si>
    <t>.row-cols-md-3</t>
  </si>
  <si>
    <t>.row-cols-md-4</t>
  </si>
  <si>
    <t>.row-cols-md-5</t>
  </si>
  <si>
    <t>.row-cols-md-6</t>
  </si>
  <si>
    <t>.row-cols-md-auto</t>
  </si>
  <si>
    <t>.row-cols-sm-1</t>
  </si>
  <si>
    <t>.row-cols-sm-2</t>
  </si>
  <si>
    <t>.row-cols-sm-3</t>
  </si>
  <si>
    <t>.row-cols-sm-4</t>
  </si>
  <si>
    <t>.row-cols-sm-5</t>
  </si>
  <si>
    <t>.row-cols-sm-6</t>
  </si>
  <si>
    <t>.row-cols-sm-auto</t>
  </si>
  <si>
    <t>.row-cols-xl-1</t>
  </si>
  <si>
    <t>.row-cols-xl-2</t>
  </si>
  <si>
    <t>.row-cols-xl-3</t>
  </si>
  <si>
    <t>.row-cols-xl-4</t>
  </si>
  <si>
    <t>.row-cols-xl-5</t>
  </si>
  <si>
    <t>.row-cols-xl-6</t>
  </si>
  <si>
    <t>.row-cols-xl-auto</t>
  </si>
  <si>
    <t>.row-cols-xxl-1</t>
  </si>
  <si>
    <t>.row-cols-xxl-2</t>
  </si>
  <si>
    <t>.row-cols-xxl-3</t>
  </si>
  <si>
    <t>.row-cols-xxl-4</t>
  </si>
  <si>
    <t>.row-cols-xxl-5</t>
  </si>
  <si>
    <t>.row-cols-xxl-6</t>
  </si>
  <si>
    <t>.row-cols-xxl-auto</t>
  </si>
  <si>
    <t>.shadow</t>
  </si>
  <si>
    <t>.shadow-lg</t>
  </si>
  <si>
    <t>.shadow-none</t>
  </si>
  <si>
    <t>.shadow-sm</t>
  </si>
  <si>
    <t>.show</t>
  </si>
  <si>
    <t>.showing</t>
  </si>
  <si>
    <t>.small</t>
  </si>
  <si>
    <t>.start-0</t>
  </si>
  <si>
    <t>.start-100</t>
  </si>
  <si>
    <t>.start-50</t>
  </si>
  <si>
    <t>.sticky-lg-top</t>
  </si>
  <si>
    <t>.sticky-md-top</t>
  </si>
  <si>
    <t>.sticky-sm-top</t>
  </si>
  <si>
    <t>.sticky-top</t>
  </si>
  <si>
    <t>.sticky-xl-top</t>
  </si>
  <si>
    <t>.sticky-xxl-top</t>
  </si>
  <si>
    <t>.stretched-link</t>
  </si>
  <si>
    <t>.tab-content</t>
  </si>
  <si>
    <t>.tab-pane</t>
  </si>
  <si>
    <t>.table-active</t>
  </si>
  <si>
    <t>.table-bordered</t>
  </si>
  <si>
    <t>.table-borderless</t>
  </si>
  <si>
    <t>.table-danger</t>
  </si>
  <si>
    <t>.table-dark</t>
  </si>
  <si>
    <t>.table-hover</t>
  </si>
  <si>
    <t>.table-info</t>
  </si>
  <si>
    <t>.table-light</t>
  </si>
  <si>
    <t>.table-primary</t>
  </si>
  <si>
    <t>.table-responsive</t>
  </si>
  <si>
    <t>.table-responsive-lg</t>
  </si>
  <si>
    <t>.table-responsive-md</t>
  </si>
  <si>
    <t>.table-responsive-sm</t>
  </si>
  <si>
    <t>.table-responsive-xl</t>
  </si>
  <si>
    <t>.table-responsive-xxl</t>
  </si>
  <si>
    <t>.table-secondary</t>
  </si>
  <si>
    <t>.table-sm</t>
  </si>
  <si>
    <t>.table-striped</t>
  </si>
  <si>
    <t>.table-success</t>
  </si>
  <si>
    <t>.table-warning</t>
  </si>
  <si>
    <t>.text-black</t>
  </si>
  <si>
    <t>.text-opacity-100</t>
  </si>
  <si>
    <t>.text-opacity-25</t>
  </si>
  <si>
    <t>.text-opacity-50</t>
  </si>
  <si>
    <t>.text-opacity-75</t>
  </si>
  <si>
    <t>.toast-container</t>
  </si>
  <si>
    <t>.tooltip-arrow</t>
  </si>
  <si>
    <t>.tooltip-inner</t>
  </si>
  <si>
    <t>.top-0</t>
  </si>
  <si>
    <t>.top-100</t>
  </si>
  <si>
    <t>.top-50</t>
  </si>
  <si>
    <t>.translate-middle</t>
  </si>
  <si>
    <t>.translate-middle-x</t>
  </si>
  <si>
    <t>.translate-middle-y</t>
  </si>
  <si>
    <t>.user-select-all</t>
  </si>
  <si>
    <t>.user-select-auto</t>
  </si>
  <si>
    <t>.user-select-none</t>
  </si>
  <si>
    <t>.valid-feedback</t>
  </si>
  <si>
    <t>.valid-tooltip</t>
  </si>
  <si>
    <t>.vh-100</t>
  </si>
  <si>
    <t>.visible</t>
  </si>
  <si>
    <t>.visually-hidden</t>
  </si>
  <si>
    <t>.visually-hidden-focusable</t>
  </si>
  <si>
    <t>.vr</t>
  </si>
  <si>
    <t>.vstack</t>
  </si>
  <si>
    <t>.vw-100</t>
  </si>
  <si>
    <t>.w-100</t>
  </si>
  <si>
    <t>.w-25</t>
  </si>
  <si>
    <t>.w-50</t>
  </si>
  <si>
    <t>.w-75</t>
  </si>
  <si>
    <t>.w-auto</t>
  </si>
  <si>
    <t>.was-validated</t>
  </si>
  <si>
    <r>
      <t>How it works</t>
    </r>
    <r>
      <rPr>
        <sz val="12"/>
        <color theme="1"/>
        <rFont val="Aptos Narrow"/>
        <family val="2"/>
        <scheme val="minor"/>
      </rPr>
      <t> </t>
    </r>
    <r>
      <rPr>
        <sz val="12"/>
        <color rgb="FF4A5568"/>
        <rFont val="Aptos Narrow"/>
        <family val="2"/>
        <scheme val="minor"/>
      </rPr>
      <t>Features</t>
    </r>
    <r>
      <rPr>
        <sz val="12"/>
        <color theme="1"/>
        <rFont val="Aptos Narrow"/>
        <family val="2"/>
        <scheme val="minor"/>
      </rPr>
      <t> </t>
    </r>
    <r>
      <rPr>
        <sz val="12"/>
        <color rgb="FF4A5568"/>
        <rFont val="Aptos Narrow"/>
        <family val="2"/>
        <scheme val="minor"/>
      </rPr>
      <t>Components</t>
    </r>
    <r>
      <rPr>
        <sz val="12"/>
        <color theme="1"/>
        <rFont val="Aptos Narrow"/>
        <family val="2"/>
        <scheme val="minor"/>
      </rPr>
      <t> </t>
    </r>
    <r>
      <rPr>
        <sz val="12"/>
        <color rgb="FF4A5568"/>
        <rFont val="Aptos Narrow"/>
        <family val="2"/>
        <scheme val="minor"/>
      </rPr>
      <t>Pricing</t>
    </r>
  </si>
  <si>
    <r>
      <t>Log in</t>
    </r>
    <r>
      <rPr>
        <sz val="12"/>
        <color theme="1"/>
        <rFont val="Aptos Narrow"/>
        <family val="2"/>
        <scheme val="minor"/>
      </rPr>
      <t> </t>
    </r>
    <r>
      <rPr>
        <sz val="12"/>
        <color rgb="FFFFFFFF"/>
        <rFont val="Aptos Narrow"/>
        <family val="2"/>
        <scheme val="minor"/>
      </rPr>
      <t>Try Demo</t>
    </r>
  </si>
  <si>
    <t>Tailwind CSS classes</t>
  </si>
  <si>
    <t>Search</t>
  </si>
  <si>
    <t>Animation</t>
  </si>
  <si>
    <t>.ease-linear / .ease-*.duration-75.duration-100.duration-150.duration-200.duration-300.duration-500.duration-700.duration-1000.delay-75.delay-100.delay-150.delay-200.delay-300.delay-500.delay-700.delay-1000.transition / .transition-*</t>
  </si>
  <si>
    <t>Animations</t>
  </si>
  <si>
    <t>.animate-bounce.animate-none.animate-ping.animate-pulse.animate-spin</t>
  </si>
  <si>
    <t>Background</t>
  </si>
  <si>
    <t>.bg-auto.bg-cover.bg-contain.bg-bottom.bg-top.bg-center.bg-left.bg-left-bottom.bg-left-top.bg-right.bg-right-bottom.bg-right-top.bg-fixed.bg-local.bg-scroll.bg-no-repeat.bg-repeat.bg-repeat-x.bg-repeat-y.bg-repeat-round.bg-repeat-space.bg-opacity-0.bg-opacity-25.bg-opacity-50.bg-opacity-75.bg-opacity-100.bg-none</t>
  </si>
  <si>
    <t>Background clip</t>
  </si>
  <si>
    <t>.bg-clip-border.bg-clip-content.bg-clip-padding.bg-clip-text</t>
  </si>
  <si>
    <t>Background color</t>
  </si>
  <si>
    <t>.bg-transparent.bg-current.bg-black.bg-white.bg-gray-100.bg-gray-200.bg-gray-300.bg-gray-400.bg-gray-500.bg-gray-600.bg-gray-700.bg-gray-800.bg-gray-900.bg-red-100.bg-red-200.bg-red-300.bg-red-400.bg-red-500.bg-red-600.bg-red-700.bg-red-800.bg-red-900.bg-orange-100.bg-orange-200.bg-orange-300.bg-orange-400.bg-orange-500.bg-orange-600.bg-orange-700.bg-orange-800.bg-orange-900.bg-yellow-100.bg-yellow-200.bg-yellow-300.bg-yellow-400.bg-yellow-500.bg-yellow-600.bg-yellow-700.bg-yellow-800.bg-yellow-900.bg-green-100.bg-green-200.bg-green-300.bg-green-400.bg-green-500.bg-green-600.bg-green-700.bg-green-800.bg-green-900.bg-teal-100.bg-teal-200.bg-teal-300.bg-teal-400.bg-teal-500.bg-teal-600.bg-teal-700.bg-teal-800.bg-teal-900.bg-blue-100.bg-blue-200.bg-blue-300.bg-blue-400.bg-blue-500.bg-blue-600.bg-blue-700.bg-blue-800.bg-blue-900.bg-indigo-100.bg-indigo-200.bg-indigo-300.bg-indigo-400.bg-indigo-500.bg-indigo-600.bg-indigo-700.bg-indigo-800.bg-indigo-900.bg-purple-100.bg-purple-200.bg-purple-300.bg-purple-400.bg-purple-500.bg-purple-600.bg-purple-700.bg-purple-800.bg-purple-900.bg-pink-100.bg-pink-200.bg-pink-300.bg-pink-400.bg-pink-500.bg-pink-600.bg-pink-700.bg-pink-800.bg-pink-900</t>
  </si>
  <si>
    <t>Background gradient</t>
  </si>
  <si>
    <t>.bg-gradient-to-b.bg-gradient-to-bl.bg-gradient-to-br.bg-gradient-to-l.bg-gradient-to-r.bg-gradient-to-t.bg-gradient-to-tl.bg-gradient-to-tr.from-blue-100.from-current.from-gray-100.from-indigo-100.from-pink-100.from-purple-100.from-red-100.from-transparent.from-white.from-yellow-100.from-transparent.to-black.to-blue-100.to-current.to-gray-100.to-green-100.to-indigo-100.to-pink-100.to-purple-100.to-red-100.to-transparent.to-white.to-yellow-100.top-1.via-black.via-blue-100.via-current.via-gray-100.via-green-100.via-indigo-100.via-pink-100.via-purple-100.via-red-100.via-transparent.via-white.via-yellow-100</t>
  </si>
  <si>
    <t>Border color</t>
  </si>
  <si>
    <t>.border-transparent.border-current.border-black.border-white.border-gray-100.border-gray-200.border-gray-300.border-gray-400.border-gray-500.border-gray-600.border-gray-700.border-gray-800.border-gray-900.border-red-100.border-red-200.border-red-300.border-red-400.border-red-500.border-red-600.border-red-700.border-red-800.border-red-900.border-orange-100.border-orange-200.border-orange-300.border-orange-400.border-orange-500.border-orange-600.border-orange-700.border-orange-800.border-orange-900.border-yellow-100.border-yellow-200.border-yellow-300.border-yellow-400.border-yellow-500.border-yellow-600.border-yellow-700.border-yellow-800.border-yellow-900.border-green-100.border-green-200.border-green-300.border-green-400.border-green-500.border-green-600.border-green-700.border-green-800.border-green-900.border-teal-100.border-teal-200.border-teal-300.border-teal-400.border-teal-500.border-teal-600.border-teal-700.border-teal-800.border-teal-900.border-blue-100.border-blue-200.border-blue-300.border-blue-400.border-blue-500.border-blue-600.border-blue-700.border-blue-800.border-blue-900.border-indigo-100.border-indigo-200.border-indigo-300.border-indigo-400.border-indigo-500.border-indigo-600.border-indigo-700.border-indigo-800.border-indigo-900.border-purple-100.border-purple-200.border-purple-300.border-purple-400.border-purple-500.border-purple-600.border-purple-700.border-purple-800.border-purple-900.border-pink-100.border-pink-200.border-pink-300.border-pink-400.border-pink-500.border-pink-600.border-pink-700.border-pink-800.border-pink-900</t>
  </si>
  <si>
    <t>.border-solid.border-dashed.border-dotted.border-double.border-none.border.border-0.border-2.border-4.border-8.border-*-# / .border-t-2.border-opacity-25 / border-*-#.divide-x.divide-x-0.divide-x-2.divide-x-4.divide-x-8.divide-y.divide-y-0.divide-y-2.divide-y-4.divide-y-8.divide-gray-100 / .divide-*-#.divide-x-reverse / .divide-*-reverse.divide-opacity-25 / .divide-opacity-*.border-collapse.border-separate.rounded / .rounded-*.border-b.border-b-0.border-blue-50.border-gray-50.border-green-50.border-indigo-50.border-l.border-l-0.border-opacity-0.border-pink-50.border-purple-50.border-r.border-r-0.border-red-50.border-t.border-t-0.border-yellow-50.rounded-2xl.rounded-3xl.rounded-b-2xl.rounded-b-3xl.rounded-b-xl.rounded-bl-2xl.rounded-bl-3xl.rounded-bl-xl.rounded-br-2xl.rounded-br-3xl.rounded-br-xl.rounded-l-2xl.rounded-l-xl.rounded-r-2xl.rounded-r-3xl.rounded-r-xl.rounded-t-2xl.rounded-t-3xl.rounded-t-xl.rounded-tl-2xl.rounded-tl-3xl.rounded-tl-xl.rounded-tr-2xl.rounded-tr-3xl.rounded-tr-xl.rounded-xl</t>
  </si>
  <si>
    <t>Box</t>
  </si>
  <si>
    <t>.box-border.box-content</t>
  </si>
  <si>
    <t>.bg-blue-50.bg-gray-50.bg-green-50.bg-indigo-50.bg-opacity-10.bg-pink-50.bg-purple-50.bg-red-50.bg-yellow-50</t>
  </si>
  <si>
    <t>.block.hidden.inline.inline-block.inline-flex.inline-grid.flex.grid.flow-root</t>
  </si>
  <si>
    <t>Divide</t>
  </si>
  <si>
    <t>.divide-black.divide-blue-100.divide-current.divide-dashed.divide-dotted.divide-doubble.divide-gray-100.divide-green-100.divide-indigo-100.divide-none.divide-opacity-0.divide-pink-100.divide-purple-100.divide-red-100.divide-solid.divide-transparent.divide-white.divide-x-reverse.divide-y-reverse.divide-yellow-100</t>
  </si>
  <si>
    <t>Flex</t>
  </si>
  <si>
    <t>.flex-row.flex-row-reverse.flex-col.flex-col-reverse.flex-initial.flex-1.flex-auto.flex-none.flex-no-wrap.flex-wrap.flex-wrap-reverse.items-stretch / .items-*.content-start / .content-*.justify-start / .justify-*.self-start / .self-*.flex-grow / .flex-grow-0.flex-shrink / .flex-shrink-0.order-1 / .order-*</t>
  </si>
  <si>
    <t>.content-around.content-between.content-center.content-end.content-evenly.content-start.contents.flex-nowrap.justify-items-auto.justify-items-center.justify-items-end.justify-items-start.justify-items-stretch.justify-self-auto.justify-self-center.justify-self-end.justify-self-start.justify-self-stretch.space-x-7.space-x-px.space-x-reverse.space-y-px.space-y-reverse</t>
  </si>
  <si>
    <t>.focus-within.from-black</t>
  </si>
  <si>
    <t>.col-auto.col-span-1 / .col-span-*.col-start-1 / .col-start-*.col-end-1 / .col-end-*.gap-0 / .gap-*.row-gap-0 / .row-gap-*.col-gap-0 / .col-gap-*.grid-rows-1 / .grid-rows-*.grid-cols-1 / .grid-cols-*.grid-flow-row.grid-flow-row-dense.grid-flow-col.grid-flow-col-dense.row-span-1 / .row-span-*.row-start-auto.row-start-1.row-start-2.row-start-3.row-start-4.row-start-5.row-start-6.row-start-7.row-end-auto.row-end-1.row-end-2.row-end-3.row-end-4.row-end-5.row-end-6.row-end-7.auto-cols-auto.auto-cols-fr.auto-cols-max.auto-cols-min.auto-rows-auto.auto-rows-fr.auto-rows-max.auto-rows-min.auto-rows-min.col-end-1.col-end-auto.col-span-1.col-span-full.col-start-1.col-start-auto.gap-0.gap-px.gap-x-0.gap-x-px.gap-y-0.gap-y-px.place-content-around.place-content-between.place-content-center.place-content-end.place-content-evenly.place-content-start.place-content-stretch.place-items-auto.place-items-center.place-items-end.place-items-start.place-items-stretch.place-self-auto.place-self-end.place-self-start.place-self-stretch.row-auto.row-span-1.row-span-full</t>
  </si>
  <si>
    <t>Group hover</t>
  </si>
  <si>
    <t>.group-hover.group-hover</t>
  </si>
  <si>
    <t>Height</t>
  </si>
  <si>
    <t>.h-0.h-1.h-2.h-3.h-4.h-5.h-6.h-8.h-10.h-12.h-16.h-20.h-24.h-32.h-40.h-48.h-56.h-64.h-auto.h-px.h-full.h-screen.max-h-full.max-h-screen.min-h-0.min-h-full.min-h-screen.max-h-px</t>
  </si>
  <si>
    <t>.list-disc / .list-*.list-inside / .list-outside</t>
  </si>
  <si>
    <t>Margins</t>
  </si>
  <si>
    <t>.m-0.m-1.m-2.m-3.m-4.m-5.m-6.m-8.m-10.m-12.m-16.m-20.m-24.m-32.m-40.m-48.m-56.m-64.m-auto.m-px.mb-0.mb-1.mb-2.mb-3.mb-4.mb-5.mb-6.mb-8.mb-10.mb-12.mb-16.mb-20.mb-24.mb-32.mb-40.mb-48.mb-56.mb-64.mb-auto.mb-px.mr-0.mr-1.mr-2.mr-3.mr-4.mr-5.mr-6.mr-8.mr-10.mr-12.mr-16.mr-20.mr-24.mr-32.mr-40.mr-48.mr-56.mr-64.mr-auto.mr-px.mt-0.mt-1.mt-2.mt-3.mt-4.mt-5.mt-6.mt-8.mt-10.mt-12.mt-16.mt-20.mt-24.mt-32.mt-40.mt-48.mt-56.mt-64.mt-auto.mt-px.ml-0.ml-1.ml-2.ml-3.ml-4.ml-5.ml-6.ml-8.ml-10.ml-12.ml-16.ml-20.ml-24.ml-32.ml-40.ml-48.ml-56.ml-64.ml-auto.ml-px.mx-0.mx-1.mx-2.mx-3.mx-4.mx-5.mx-6.mx-8.mx-10.mx-12.mx-16.mx-20.mx-24.mx-32.mx-40.mx-48.mx-56.mx-64.mx-auto.mx-px.my-0.my-1.my-2.my-3.my-4.my-5.my-6.my-8.my-10.my-12.my-16.my-20.my-24.my-32.my-40.my-48.my-56.my-64.my-auto.my-px.-m-1.-m-2.-m-3.-m-4.-m-5.-m-6.-m-8.-m-10.-m-12.-m-16.-m-20.-m-24.-m-32.-m-40.-m-48.-m-56.-m-64.-m-px.-mb-1.-mb-2.-mb-3.-mb-4.-mb-5.-mb-6.-mb-8.-mb-10.-mb-12.-mb-16.-mb-20.-mb-24.-mb-32.-mb-40.-mb-48.-mb-56.-mb-64.-mb-px.-mr-1.-mr-2.-mr-3.-mr-4.-mr-5.-mr-6.-mr-8.-mr-10.-mr-12.-mr-16.-mr-20.-mr-24.-mr-32.-mr-40.-mr-48.-mr-56.-mr-64.-mr-px.-mt-1.-mt-2.-mt-3.-mt-4.-mt-5.-mt-6.-mt-8.-mt-10.-mt-12.-mt-16.-mt-20.-mt-24.-mt-32.-mt-40.-mt-48.-mt-56.-mt-64.-mt-px.-ml-1.-ml-2.-ml-3.-ml-4.-ml-5.-ml-6.-ml-8.-ml-10.-ml-12.-ml-16.-ml-20.-ml-24.-ml-32.-ml-40.-ml-48.-ml-56.-ml-64.-ml-px.-mx-1.-mx-2.-mx-3.-mx-4.-mx-5.-mx-6.-mx-8.-mx-10.-mx-12.-mx-16.-mx-20.-mx-24.-mx-32.-mx-40.-mx-48.-mx-56.-mx-64.-mx-px.-my-1.-my-2.-my-3.-my-4.-my-5.-my-6.-my-8.-my-10.-my-12.-my-16.-my-20.-my-24.-my-32.-my-40.-my-48.-my-56.-my-64.-my-px.mt-11.mb-11.ml-11.mr-11.mt-11.mx-11.my-11</t>
  </si>
  <si>
    <t>Nums</t>
  </si>
  <si>
    <t>.lining-nums.normal-nums.oldstyle-nums.stacked-fractions</t>
  </si>
  <si>
    <t>Opacity</t>
  </si>
  <si>
    <t>.opacity-10</t>
  </si>
  <si>
    <t>Outline</t>
  </si>
  <si>
    <t>.outline-black.outline-white</t>
  </si>
  <si>
    <t>Paddings</t>
  </si>
  <si>
    <t>.p-0.p-1.p-2.p-3.p-4.p-5.p-6.p-8.p-10.p-12.p-16.p-20.p-24.p-32.p-40.p-48.p-56.p-64.p-px.pb-0.pb-1.pb-2.pb-3.pb-4.pb-5.pb-6.pb-8.pb-10.pb-12.pb-16.pb-20.pb-24.pb-32.pb-40.pb-48.pb-56.pb-64.pb-px.pr-0.pr-1.pr-2.pr-3.pr-4.pr-5.pr-6.pr-8.pr-10.pr-12.pr-16.pr-20.pr-24.pr-32.pr-40.pr-48.pr-56.pr-64.pr-px.pt-0.pt-1.pt-2.pt-3.pt-4.pt-5.pt-6.pt-8.pt-10.pt-12.pt-16.pt-20.pt-24.pt-32.pt-40.pt-48.pt-56.pt-64.pt-px.pl-0.pl-1.pl-2.pl-3.pl-4.pl-5.pl-6.pl-8.pl-10.pl-12.pl-16.pl-20.pl-24.pl-32.pl-40.pl-48.pl-56.pl-64.pl-px.px-0.px-1.px-2.px-3.px-4.px-5.px-6.px-8.px-10.px-12.px-16.px-20.px-24.px-32.px-40.px-48.px-56.px-64.px-px.py-0.py-1.py-2.py-3.py-4.py-5.py-6.py-8.py-10.py-12.py-16.py-20.py-24.py-32.py-40.py-48.py-56.py-64.py-px.p-11.pb-11.pl-11.pr-11.pt-11.px-11.py-11</t>
  </si>
  <si>
    <t>.align-*.clear-left.clear-right.clear-both.clear-none.clearfix.float-*.inset-y-0 / .inset-*-#.top-0 / .top-*.left-0 / .left-*.right-0 / .right-*.bottom-0 / .bottom-*.object-center.object-bottom.object-left.object-left-bottom.object-left-top.object-right.object-right-bottom.object-right-top.object-top.object-contain / .object-*.z-10 / .z-*.static.relative.absolute.fixed.sticky.-bottom-1.-bottom-px.-inset-0.-inset-px.-inset-x-0.-inset-y-0.-inset-y-full.-inset-y-px.-left-0.-left-full.-left-px.-m-0.-m-px.-mb-0.-mb-px.-ml-0.-ml-px.-mr-0.-mr-px.-mt-0.-mt-px.-mx-0.-mx-px.-my-0.-my-px.-right-0.-right-full.-right-px.-rotate-1.-skew-x-1.-skew-y-1.-space-x-0.-space-x-px.-space-y-0.-space-y-px.-top-0.-top-px.-translate-x-0.-translate-x-full.-translate-x-px.-translate-y-0.-translate-y-px.absolute.align-baseline.align-bottom.align-middle.align-text-bottom.align-text-top.align-top.bottom-0.bottom-auto.bottom-full.bottom-px.inset-1.inset-full.inset-px.inset-x-1.inset-x-full.inset-x-px.inset-y-1.inset-y-full.inset-y-px.left-1.left-full.left-px.right-1.right-auto.right-full.right-px.top-full.top-px</t>
  </si>
  <si>
    <t>Pseudo class</t>
  </si>
  <si>
    <t>.hover.focus</t>
  </si>
  <si>
    <t>Responsive</t>
  </si>
  <si>
    <t>.container.sm:.md:.lg:.xl:</t>
  </si>
  <si>
    <t>Ring</t>
  </si>
  <si>
    <t>.ring.ring-0.ring-black.ring-blue-100.ring-current.ring-gray-100.ring-green-100.ring-inding-100.ring-inset.ring-offset-0.ring-offset-black.ring-offset-blue-100.ring-offset-current.ring-offset-gray-100.ring-offset-green-100.ring-offset-indigo-100.ring-offset-pink-100.ring-offset-purple-100.ring-offset-red-100.ring-offset-transparent.ring-offset-white.ring-offset-yellow-100.ring-opacity-0.ring-pink-100.ring-purple-100.ring-red-100.ring-transparent.ring-white.ring-yellow-100</t>
  </si>
  <si>
    <t>Scroll</t>
  </si>
  <si>
    <t>.overscroll-contain.overscroll-x-auto.overscroll-x-contain.overscroll-x-none.overscroll-y-auto.overscroll-y-contain.overscroll-y-none</t>
  </si>
  <si>
    <t>Shadows</t>
  </si>
  <si>
    <t>.shadow-xs.shadow-sm.shadow.shadow-md.shadow-lg.shadow-xl.shadow-2xl.shadow-inner.shadow-outline.shadow-none</t>
  </si>
  <si>
    <t>.h-11</t>
  </si>
  <si>
    <t>.space-x-1 / .space-x-*.space-y-1 / .space-y-*.-space-x-1 / .-space-x-*.-space-y-1 / .-space-y-*.space-x-reverse / .space-y-reverse</t>
  </si>
  <si>
    <t>Svg</t>
  </si>
  <si>
    <t>.fill-current.stroke-current.stroke-0 / .stroke-*</t>
  </si>
  <si>
    <t>.table.table-caption.table-cell.table-column.table-column-group.table-footer-group.table-header-group.table-row-group.table-row.table-auto / .table-fixed</t>
  </si>
  <si>
    <t>.antialiased.subpixel-antialiased.text-opacity-*.break-normal.break-words.break-all.truncate.uppercase.lowercase.capitalize.normal-case.leading-none.leading-tight.leading-snug.leading-normal.leading-relaxed.leading-loose.leading-3.leading-4.leading-5.leading-6.leading-7.leading-8.leading-9.leading-10.underline.line-through.no-underline.font-hairline.font-thin.font-light.font-normal.font-medium.font-semibold.font-bold.font-extrabold.font-black.text-xs.text-sm.text-base.text-lg.text-xl.text-2xl.text-3xl.text-4xl.text-5xl.text-6xl.font-sans.font-serif.font-mono.text-left.text-center.text-right.text-justify.italic.not-italic.whitespace-normal / .whitespace-*.tracking-tighter.tracking-tight.tracking-normal.tracking-wide.tracking-wider.tracking-widest</t>
  </si>
  <si>
    <t>Text color</t>
  </si>
  <si>
    <t>.text-transparent.text-current.text-black.text-white.text-gray-100.text-gray-200.text-gray-300.text-gray-400.text-gray-500.text-gray-600.text-gray-700.text-gray-800.text-gray-900.text-red-100.text-red-200.text-red-300.text-red-400.text-red-500.text-red-600.text-red-700.text-red-800.text-red-900.text-orange-100.text-orange-200.text-orange-300.text-orange-400.text-orange-500.text-orange-600.text-orange-700.text-orange-800.text-orange-900.text-yellow-100.text-yellow-200.text-yellow-300.text-yellow-400.text-yellow-500.text-yellow-600.text-yellow-700.text-yellow-800.text-yellow-900.text-green-100.text-green-200.text-green-300.text-green-400.text-green-500.text-green-600.text-green-700.text-green-800.text-green-900.text-teal-100.text-teal-200.text-teal-300.text-teal-400.text-teal-500.text-teal-600.text-teal-700.text-teal-800.text-teal-900.text-blue-100.text-blue-200.text-blue-300.text-blue-400.text-blue-500.text-blue-600.text-blue-700.text-blue-800.text-blue-900.text-indigo-100.text-indigo-200.text-indigo-300.text-indigo-400.text-indigo-500.text-indigo-600.text-indigo-700.text-indigo-800.text-indigo-900.text-purple-100.text-purple-200.text-purple-300.text-purple-400.text-purple-500.text-purple-600.text-purple-700.text-purple-800.text-purple-900.text-pink-100.text-pink-200.text-pink-300.text-pink-400.text-pink-500.text-pink-600.text-pink-700.text-pink-900.text-pink-800.text-blue-50.text-gray-50.text-green-50.text-indigo-50.text-opacity-10.text-pink-50.text-purple-50.text-red-50.text-yellow-50</t>
  </si>
  <si>
    <t>Transform</t>
  </si>
  <si>
    <t>.transform / .transform-none.origin-center / .origin-*.translate-x-0.translate-x-1.translate-x-2.translate-x-3.translate-x-4.translate-x-5.translate-x-6.translate-x-8.translate-x-10.translate-x-12.translate-x-16.translate-x-20.translate-x-24.translate-x-32.translate-x-40.translate-x-48.translate-x-56.translate-x-64.translate-x-px.translate-x-1/2.translate-x-full.translate-y-0.translate-y-1.translate-y-2.translate-y-3.translate-y-4.translate-y-5.translate-y-6.translate-y-8.translate-y-10.translate-y-12.translate-y-16.translate-y-20.translate-y-24.translate-y-32.translate-y-40.translate-y-48.translate-y-56.translate-y-64.translate-y-px.translate-y-1/2.translate-y-full.-translate-x-1.-translate-x-2.-translate-x-3.-translate-x-4.-translate-x-5.-translate-x-6.-translate-x-8.-translate-x-10.-translate-x-12.-translate-x-16.-translate-x-20.-translate-x-24.-translate-x-32.-translate-x-40.-translate-x-48.-translate-x-56.-translate-x-64.-translate-x-px.-translate-x-1/2.-translate-x-full.-translate-y-1.-translate-y-2.-translate-y-3.-translate-y-4.-translate-y-5.-translate-y-6.-translate-y-8.-translate-y-10.-translate-y-12.-translate-y-16.-translate-y-20.-translate-y-24.-translate-y-32.-translate-y-40.-translate-y-48.-translate-y-56.-translate-y-64.-translate-y-px.-translate-y-1/2.-translate-y-full.scale-0 / .scale-*.scale-x-0.scale-x-50.scale-x-75.scale-x-90.scale-x-95.scale-x-100.scale-x-105.scale-x-110.scale-x-125.scale-x-150.scale-y-0.scale-y-50.scale-y-75.scale-y-90.scale-y-95.scale-y-100.scale-y-105.scale-y-110.scale-y-125.scale-y-150.rotate-0.rotate-45.rotate-90.rotate-180.-rotate-45.-rotate-90.-rotate-180.skew-x-0.skew-x-3.skew-x-6.skew-x-12.skew-y-0.skew-y-3.skew-y-6.skew-y-12.-skew-x-3.-skew-x-6.-skew-x-12.-skew-y-3.-skew-y-6.-skew-y-12.diagonal-fractions.rotate-1.skew-x-1.skew-x-2.skew-y-1.skew-y-2.transform-gpu.translate-x-11.translate-y-11</t>
  </si>
  <si>
    <t>.font-extralight.text-7xl.text-8xl.text-9xl</t>
  </si>
  <si>
    <t>Utilities</t>
  </si>
  <si>
    <t>.cursor-auto.cursor-default.cursor-move.cursor-pointer.cursor-text.cursor-wait.cursor-not-allowed.appearance-none.placeholder-transparent::placeholder.placeholder-current::placeholder.placeholder-black::placeholder.placeholder-white::placeholder.placeholder-gray-600::placeholder.placeholder-red-600::placeholder.placeholder-orange-600::placeholder.placeholder-yellow-600::placeholder.placeholder-green-600::placeholder.placeholder-teal-600::placeholder.placeholder-blue-600::placeholder.placeholder-indigo-600::placeholder.placeholder-purple-600::placeholder.placeholder-pink-600::placeholder.placeholder-gray-100::placeholder.placeholder-gray-200::placeholder.placeholder-gray-300::placeholder.placeholder-gray-400::placeholder.placeholder-gray-500::placeholder.placeholder-gray-600::placeholder.placeholder-gray-700::placeholder.placeholder-gray-800::placeholder.placeholder-gray-900::placeholder.placeholder-opacity-0.placeholder-opacity-25.placeholder-opacity-50.placeholder-opacity-75.placeholder-opacity-100.outline-none.overflow-hidden / .overflow-*.scrolling-touch / .scrolling-auto.pointer-events-none.pointer-events-auto.resize.resize-none.resize-y.resize-x.select-none.select-text.select-all.select-auto.placeholder-blue-100.placeholder-current.placeholder-gray-100.placeholder-green-100.placeholder-indigo-100.placeholder-opacity-10.placeholder-pink-100.placeholder-purple-100.placeholder-red-100.placeholder-transparent.placeholder-white.placeholder-yellow-100</t>
  </si>
  <si>
    <t>Visibility</t>
  </si>
  <si>
    <t>.opacity-100.opacity-75.opacity-50.opacity-25.opacity-0.visible.invisible.sr-only / .not-sr-only</t>
  </si>
  <si>
    <t>Width</t>
  </si>
  <si>
    <t>.w-0.w-1.w-2.w-3.w-4.w-5.w-6.w-8.w-10.w-12.w-16.w-20.w-24.w-32.w-40.w-48.w-56.w-64.w-auto.w-px.w-full.w-screen.w-1/2.w-1/3.w-2/3.w-1/4.w-2/4.w-3/4.w-1/5.w-2/5.w-3/5.w-4/5.w-1/6.w-2/6.w-3/6.w-4/6.w-5/6.w-1/12.w-2/12.w-3/12.w-4/12.w-5/12.w-6/12.w-7/12.w-8/12.w-9/12.w-10/12.w-11/12.max-w-xs.max-w-sm.max-w-md.max-w-lg.max-w-xl.max-w-2xl.max-w-3xl.max-w-4xl.max-w-5xl.max-w-6xl.max-w-full.max-w-screen-sm.max-w-screen-md.max-w-screen-lg.max-w-screen-xl.max-w-none.min-w-0.min-w-full.max-h-0.max-w-0.max-w-7xl.max-w-max.max-w-min.max-w-prose.max-w-screen-2xl.min-w-max.min-w-min.w-11</t>
  </si>
  <si>
    <t>tile</t>
  </si>
  <si>
    <t>Component</t>
  </si>
  <si>
    <t>collapse-title</t>
  </si>
  <si>
    <t>Part</t>
  </si>
  <si>
    <t>Title part</t>
  </si>
  <si>
    <t>collapse-content</t>
  </si>
  <si>
    <t>Content part</t>
  </si>
  <si>
    <t>collapse-arrow</t>
  </si>
  <si>
    <t>Modifier</t>
  </si>
  <si>
    <t>Adds arrow icon</t>
  </si>
  <si>
    <t>collapse-plus</t>
  </si>
  <si>
    <t>Adds plus/minus icon</t>
  </si>
  <si>
    <t>collapse-open</t>
  </si>
  <si>
    <t>Force open</t>
  </si>
  <si>
    <t>collapse-close</t>
  </si>
  <si>
    <t>Force close</t>
  </si>
  <si>
    <t>Container element</t>
  </si>
  <si>
    <t>alert-outline</t>
  </si>
  <si>
    <t>Style</t>
  </si>
  <si>
    <t>outline style</t>
  </si>
  <si>
    <t>alert-dash</t>
  </si>
  <si>
    <t>dash outline style</t>
  </si>
  <si>
    <t>alert-soft</t>
  </si>
  <si>
    <t>soft style</t>
  </si>
  <si>
    <t>alert-info</t>
  </si>
  <si>
    <t>Color</t>
  </si>
  <si>
    <t>info color</t>
  </si>
  <si>
    <t>alert-success</t>
  </si>
  <si>
    <t>success color</t>
  </si>
  <si>
    <t>alert-warning</t>
  </si>
  <si>
    <t>warning color</t>
  </si>
  <si>
    <t>alert-error</t>
  </si>
  <si>
    <t>error color</t>
  </si>
  <si>
    <t>alert-vertical</t>
  </si>
  <si>
    <t>direction</t>
  </si>
  <si>
    <t>Vertical layout, good for mobile</t>
  </si>
  <si>
    <t>alert-horizontal</t>
  </si>
  <si>
    <t>Horizontal layout, good for desktop</t>
  </si>
  <si>
    <t>Alert</t>
  </si>
  <si>
    <t>Type</t>
  </si>
  <si>
    <t>Class name</t>
  </si>
  <si>
    <t>avatar</t>
  </si>
  <si>
    <t>Avatar</t>
  </si>
  <si>
    <t>avatar-group</t>
  </si>
  <si>
    <t>Container for multiple avatars</t>
  </si>
  <si>
    <t>avatar-online</t>
  </si>
  <si>
    <t>shows a green dot as online indicator</t>
  </si>
  <si>
    <t>avatar-offline</t>
  </si>
  <si>
    <t>shows a gray dot as offline indicator</t>
  </si>
  <si>
    <t>avatar-placeholder</t>
  </si>
  <si>
    <t>To show letters as avatar placeholder</t>
  </si>
  <si>
    <t>daisy</t>
  </si>
  <si>
    <t>.avatar</t>
  </si>
  <si>
    <t>.avatar-group</t>
  </si>
  <si>
    <t>.avatar-online</t>
  </si>
  <si>
    <t>.avatar-offline</t>
  </si>
  <si>
    <t>.avatar-placeholder</t>
  </si>
  <si>
    <t>badge-outline</t>
  </si>
  <si>
    <t>badge-dash</t>
  </si>
  <si>
    <t>badge-soft</t>
  </si>
  <si>
    <t>badge-ghost</t>
  </si>
  <si>
    <t>ghost style</t>
  </si>
  <si>
    <t>badge-neutral</t>
  </si>
  <si>
    <t>neutral color</t>
  </si>
  <si>
    <t>badge-primary</t>
  </si>
  <si>
    <t>primary color</t>
  </si>
  <si>
    <t>badge-secondary</t>
  </si>
  <si>
    <t>secondary color</t>
  </si>
  <si>
    <t>badge-accent</t>
  </si>
  <si>
    <t>accent color</t>
  </si>
  <si>
    <t>badge-info</t>
  </si>
  <si>
    <t>badge-success</t>
  </si>
  <si>
    <t>badge-warning</t>
  </si>
  <si>
    <t>badge-error</t>
  </si>
  <si>
    <t>badge-xs</t>
  </si>
  <si>
    <t>Size</t>
  </si>
  <si>
    <t>extra small size</t>
  </si>
  <si>
    <t>badge-sm</t>
  </si>
  <si>
    <t>small size</t>
  </si>
  <si>
    <t>badge-md</t>
  </si>
  <si>
    <t>medium size (default)</t>
  </si>
  <si>
    <t>badge-lg</t>
  </si>
  <si>
    <t>large size</t>
  </si>
  <si>
    <t>badge-xl</t>
  </si>
  <si>
    <t>extra large size</t>
  </si>
  <si>
    <t>.badge-outline</t>
  </si>
  <si>
    <t>.badge-dash</t>
  </si>
  <si>
    <t>.badge-soft</t>
  </si>
  <si>
    <t>.badge-ghost</t>
  </si>
  <si>
    <t>.badge-neutral</t>
  </si>
  <si>
    <t>.badge-accent</t>
  </si>
  <si>
    <t>.badge-error</t>
  </si>
  <si>
    <t>.badge-xs</t>
  </si>
  <si>
    <t>.badge-sm</t>
  </si>
  <si>
    <t>.badge-md</t>
  </si>
  <si>
    <t>.badge-lg</t>
  </si>
  <si>
    <t>.badge-xl</t>
  </si>
  <si>
    <t>.alert-outline</t>
  </si>
  <si>
    <t>.alert-dash</t>
  </si>
  <si>
    <t>.alert-soft</t>
  </si>
  <si>
    <t>.alert-error</t>
  </si>
  <si>
    <t>.alert-vertical</t>
  </si>
  <si>
    <t>.alert-horizontal</t>
  </si>
  <si>
    <t>.collapse-title</t>
  </si>
  <si>
    <t>.collapse-content</t>
  </si>
  <si>
    <t>.collapse-arrow</t>
  </si>
  <si>
    <t>.collapse-plus</t>
  </si>
  <si>
    <t>.collapse-open</t>
  </si>
  <si>
    <t>.collapse-close</t>
  </si>
  <si>
    <t>Badge</t>
  </si>
  <si>
    <t>breadcrumbs</t>
  </si>
  <si>
    <t>Wrapper around a &lt;ul&gt;</t>
  </si>
  <si>
    <t>.breadcrumbs</t>
  </si>
  <si>
    <t>btn-neutral</t>
  </si>
  <si>
    <t>btn-primary</t>
  </si>
  <si>
    <t>btn-secondary</t>
  </si>
  <si>
    <t>btn-accent</t>
  </si>
  <si>
    <t>btn-info</t>
  </si>
  <si>
    <t>btn-success</t>
  </si>
  <si>
    <t>btn-warning</t>
  </si>
  <si>
    <t>btn-error</t>
  </si>
  <si>
    <t>btn-outline</t>
  </si>
  <si>
    <t>btn-dash</t>
  </si>
  <si>
    <t>dash style</t>
  </si>
  <si>
    <t>btn-soft</t>
  </si>
  <si>
    <t>btn-ghost</t>
  </si>
  <si>
    <t>btn-link</t>
  </si>
  <si>
    <t>looks like a link</t>
  </si>
  <si>
    <t>btn-active</t>
  </si>
  <si>
    <t>Behavior</t>
  </si>
  <si>
    <t>looks active</t>
  </si>
  <si>
    <t>btn-disabled</t>
  </si>
  <si>
    <t>looks disabled</t>
  </si>
  <si>
    <t>btn-xs</t>
  </si>
  <si>
    <t>Extra small size</t>
  </si>
  <si>
    <t>btn-sm</t>
  </si>
  <si>
    <t>Small size</t>
  </si>
  <si>
    <t>btn-md</t>
  </si>
  <si>
    <t>Medium size (default)</t>
  </si>
  <si>
    <t>btn-lg</t>
  </si>
  <si>
    <t>Large size</t>
  </si>
  <si>
    <t>btn-xl</t>
  </si>
  <si>
    <t>Extra large size</t>
  </si>
  <si>
    <t>btn-wide</t>
  </si>
  <si>
    <t>more horizontal padding</t>
  </si>
  <si>
    <t>btn-block</t>
  </si>
  <si>
    <t>Full width</t>
  </si>
  <si>
    <t>btn-square</t>
  </si>
  <si>
    <t>1:1 ratio</t>
  </si>
  <si>
    <t>btn-circle</t>
  </si>
  <si>
    <t>1:1 ratio with rounded corners</t>
  </si>
  <si>
    <t>.btn-neutral</t>
  </si>
  <si>
    <t>.btn-accent</t>
  </si>
  <si>
    <t>.btn-error</t>
  </si>
  <si>
    <t>.btn-outline</t>
  </si>
  <si>
    <t>.btn-dash</t>
  </si>
  <si>
    <t>.btn-soft</t>
  </si>
  <si>
    <t>.btn-ghost</t>
  </si>
  <si>
    <t>.btn-active</t>
  </si>
  <si>
    <t>.btn-disabled</t>
  </si>
  <si>
    <t>.btn-xs</t>
  </si>
  <si>
    <t>.btn-md</t>
  </si>
  <si>
    <t>.btn-xl</t>
  </si>
  <si>
    <t>.btn-wide</t>
  </si>
  <si>
    <t>.btn-square</t>
  </si>
  <si>
    <t>.btn-circle</t>
  </si>
  <si>
    <t>cally</t>
  </si>
  <si>
    <t>for Cally web component</t>
  </si>
  <si>
    <t>pika-single</t>
  </si>
  <si>
    <t>for the input field that opens Pikaday calendar</t>
  </si>
  <si>
    <t>react-day-picker</t>
  </si>
  <si>
    <t>for the DayPicker component</t>
  </si>
  <si>
    <t>Calendar</t>
  </si>
  <si>
    <t>card-title</t>
  </si>
  <si>
    <t>card-body</t>
  </si>
  <si>
    <t>Body part (content)</t>
  </si>
  <si>
    <t>card-actions</t>
  </si>
  <si>
    <t>Actions part (buttons, etc.)</t>
  </si>
  <si>
    <t>card-border</t>
  </si>
  <si>
    <t>Adds border to &lt;card&gt;</t>
  </si>
  <si>
    <t>card-dash</t>
  </si>
  <si>
    <t>card-side</t>
  </si>
  <si>
    <t>The image in &lt;figure&gt; will be on to the side</t>
  </si>
  <si>
    <t>image-full</t>
  </si>
  <si>
    <t>The image in &lt;figure&gt; element will be the background</t>
  </si>
  <si>
    <t>card-xs</t>
  </si>
  <si>
    <t>card-sm</t>
  </si>
  <si>
    <t>card-md</t>
  </si>
  <si>
    <t>card-lg</t>
  </si>
  <si>
    <t>card-xl</t>
  </si>
  <si>
    <t>.card-actions</t>
  </si>
  <si>
    <t>.card-border</t>
  </si>
  <si>
    <t>.card-dash</t>
  </si>
  <si>
    <t>.card-side</t>
  </si>
  <si>
    <t>.image-full</t>
  </si>
  <si>
    <t>.card-xs</t>
  </si>
  <si>
    <t>.card-sm</t>
  </si>
  <si>
    <t>.card-md</t>
  </si>
  <si>
    <t>.card-lg</t>
  </si>
  <si>
    <t>.card-xl</t>
  </si>
  <si>
    <t>Carousel container</t>
  </si>
  <si>
    <t>carousel-item</t>
  </si>
  <si>
    <t>Carousel item</t>
  </si>
  <si>
    <t>carousel-start</t>
  </si>
  <si>
    <t>Snap elements to start [Default]</t>
  </si>
  <si>
    <t>carousel-center</t>
  </si>
  <si>
    <t>Snap elements to center</t>
  </si>
  <si>
    <t>carousel-end</t>
  </si>
  <si>
    <t>Snap elements to end</t>
  </si>
  <si>
    <t>carousel-horizontal</t>
  </si>
  <si>
    <t>Horizontal layout (default)</t>
  </si>
  <si>
    <t>carousel-vertical</t>
  </si>
  <si>
    <t>Vertical layout</t>
  </si>
  <si>
    <t>.carousel-start</t>
  </si>
  <si>
    <t>.carousel-center</t>
  </si>
  <si>
    <t>.carousel-end</t>
  </si>
  <si>
    <t>.carousel-horizontal</t>
  </si>
  <si>
    <t>.carousel-vertical</t>
  </si>
  <si>
    <t>chat</t>
  </si>
  <si>
    <t>Container for one line of conversation and its data</t>
  </si>
  <si>
    <t>chat-image</t>
  </si>
  <si>
    <t>Author image</t>
  </si>
  <si>
    <t>chat-header</t>
  </si>
  <si>
    <t>Text above the chat bubble</t>
  </si>
  <si>
    <t>chat-footer</t>
  </si>
  <si>
    <t>Text below the chat bubble</t>
  </si>
  <si>
    <t>chat-bubble</t>
  </si>
  <si>
    <t>Chat bubble</t>
  </si>
  <si>
    <t>chat-start</t>
  </si>
  <si>
    <t>Placement</t>
  </si>
  <si>
    <t>Aligns chat to start horizontally (required)</t>
  </si>
  <si>
    <t>chat-end</t>
  </si>
  <si>
    <t>Aligns chat to end horizontally (required)</t>
  </si>
  <si>
    <t>chat-bubble-neutral</t>
  </si>
  <si>
    <t>neutral color for chat-bubble</t>
  </si>
  <si>
    <t>chat-bubble-primary</t>
  </si>
  <si>
    <t>primary color for chat-bubble</t>
  </si>
  <si>
    <t>chat-bubble-secondary</t>
  </si>
  <si>
    <t>secondary color for chat-bubble</t>
  </si>
  <si>
    <t>chat-bubble-accent</t>
  </si>
  <si>
    <t>accent color for chat-bubble</t>
  </si>
  <si>
    <t>chat-bubble-info</t>
  </si>
  <si>
    <t>info color for chat-bubble</t>
  </si>
  <si>
    <t>chat-bubble-success</t>
  </si>
  <si>
    <t>success color for chat-bubble</t>
  </si>
  <si>
    <t>chat-bubble-warning</t>
  </si>
  <si>
    <t>warning color for chat-bubble</t>
  </si>
  <si>
    <t>chat-bubble-error</t>
  </si>
  <si>
    <t>error color for chat-bubble</t>
  </si>
  <si>
    <t>Chat</t>
  </si>
  <si>
    <t>.chat</t>
  </si>
  <si>
    <t>.chat-image</t>
  </si>
  <si>
    <t>.chat-header</t>
  </si>
  <si>
    <t>.chat-footer</t>
  </si>
  <si>
    <t>.chat-bubble</t>
  </si>
  <si>
    <t>.chat-start</t>
  </si>
  <si>
    <t>.chat-end</t>
  </si>
  <si>
    <t>.chat-bubble-neutral</t>
  </si>
  <si>
    <t>.chat-bubble-primary</t>
  </si>
  <si>
    <t>.chat-bubble-secondary</t>
  </si>
  <si>
    <t>.chat-bubble-accent</t>
  </si>
  <si>
    <t>.chat-bubble-info</t>
  </si>
  <si>
    <t>.chat-bubble-success</t>
  </si>
  <si>
    <t>.chat-bubble-warning</t>
  </si>
  <si>
    <t>.chat-bubble-error</t>
  </si>
  <si>
    <t>checkbox-primary</t>
  </si>
  <si>
    <t>checkbox-secondary</t>
  </si>
  <si>
    <t>checkbox-accent</t>
  </si>
  <si>
    <t>checkbox-neutral</t>
  </si>
  <si>
    <t>checkbox-success</t>
  </si>
  <si>
    <t>checkbox-warning</t>
  </si>
  <si>
    <t>checkbox-info</t>
  </si>
  <si>
    <t>checkbox-error</t>
  </si>
  <si>
    <t>checkbox-xs</t>
  </si>
  <si>
    <t>checkbox-sm</t>
  </si>
  <si>
    <t>checkbox-md</t>
  </si>
  <si>
    <t>Medium size [Default]</t>
  </si>
  <si>
    <t>checkbox-lg</t>
  </si>
  <si>
    <t>checkbox-xl</t>
  </si>
  <si>
    <t>Checkbox</t>
  </si>
  <si>
    <t>countdown</t>
  </si>
  <si>
    <t>Countdown wrapper</t>
  </si>
  <si>
    <t>Countdown</t>
  </si>
  <si>
    <t>diff</t>
  </si>
  <si>
    <t>diff-item-1</t>
  </si>
  <si>
    <t>First item</t>
  </si>
  <si>
    <t>diff-item-2</t>
  </si>
  <si>
    <t>Second item</t>
  </si>
  <si>
    <t>diff-resizer</t>
  </si>
  <si>
    <t>The resizer control</t>
  </si>
  <si>
    <t>Diff</t>
  </si>
  <si>
    <t>A divider line between two elements</t>
  </si>
  <si>
    <t>divider-neutral</t>
  </si>
  <si>
    <t>divider-primary</t>
  </si>
  <si>
    <t>divider-secondary</t>
  </si>
  <si>
    <t>divider-accent</t>
  </si>
  <si>
    <t>divider-success</t>
  </si>
  <si>
    <t>divider-warning</t>
  </si>
  <si>
    <t>divider-info</t>
  </si>
  <si>
    <t>divider-error</t>
  </si>
  <si>
    <t>divider-vertical</t>
  </si>
  <si>
    <t>Divide vertical elements (on top of each other) [Default]</t>
  </si>
  <si>
    <t>divider-horizontal</t>
  </si>
  <si>
    <t>Divide horizontal elements (next to each other)</t>
  </si>
  <si>
    <t>divider-start</t>
  </si>
  <si>
    <t>Pushes the divider text to the start</t>
  </si>
  <si>
    <t>divider-end</t>
  </si>
  <si>
    <t>Pushes the divider text to the end</t>
  </si>
  <si>
    <t>Divider</t>
  </si>
  <si>
    <t>dock</t>
  </si>
  <si>
    <t>Dock</t>
  </si>
  <si>
    <t>dock-label</t>
  </si>
  <si>
    <t>Text label for Dock Item</t>
  </si>
  <si>
    <t>dock-active</t>
  </si>
  <si>
    <t>Makes the Dock Item look active</t>
  </si>
  <si>
    <t>dock-xs</t>
  </si>
  <si>
    <t>Extra Small Dock</t>
  </si>
  <si>
    <t>dock-sm</t>
  </si>
  <si>
    <t>Small Dock</t>
  </si>
  <si>
    <t>dock-md</t>
  </si>
  <si>
    <t>Medium Dock [Default]</t>
  </si>
  <si>
    <t>dock-lg</t>
  </si>
  <si>
    <t>Large Dock</t>
  </si>
  <si>
    <t>dock-xl</t>
  </si>
  <si>
    <t>Extra Large Dock</t>
  </si>
  <si>
    <t>drawer</t>
  </si>
  <si>
    <t>The wrapper for sidebar and content</t>
  </si>
  <si>
    <t>drawer-toggle</t>
  </si>
  <si>
    <t>The hidden checkbox that controls the state of drawer</t>
  </si>
  <si>
    <t>drawer-content</t>
  </si>
  <si>
    <t>drawer-side</t>
  </si>
  <si>
    <t>Sidebar part</t>
  </si>
  <si>
    <t>drawer-overlay</t>
  </si>
  <si>
    <t>Label that covers the page when drawer is open</t>
  </si>
  <si>
    <t>drawer-end</t>
  </si>
  <si>
    <t>puts drawer to the other side</t>
  </si>
  <si>
    <t>drawer-open</t>
  </si>
  <si>
    <t>Forces the drawer to be open</t>
  </si>
  <si>
    <t>is-drawer-open:</t>
  </si>
  <si>
    <t>Variant</t>
  </si>
  <si>
    <t>Applies styles when the drawer is open</t>
  </si>
  <si>
    <t>is-drawer-close:</t>
  </si>
  <si>
    <t>Applies styles when the drawer is closed</t>
  </si>
  <si>
    <t>Drawer sidebar</t>
  </si>
  <si>
    <t>Dropdown container</t>
  </si>
  <si>
    <t>dropdown-content</t>
  </si>
  <si>
    <t>dropdown-start</t>
  </si>
  <si>
    <t>Align horizontally to start of button [Default]</t>
  </si>
  <si>
    <t>dropdown-center</t>
  </si>
  <si>
    <t>Align horizontally to center of button</t>
  </si>
  <si>
    <t>dropdown-end</t>
  </si>
  <si>
    <t>Align horizontally to end of button</t>
  </si>
  <si>
    <t>dropdown-top</t>
  </si>
  <si>
    <t>Open from top</t>
  </si>
  <si>
    <t>dropdown-bottom</t>
  </si>
  <si>
    <t>Open from bottom [Default]</t>
  </si>
  <si>
    <t>dropdown-left</t>
  </si>
  <si>
    <t>Open from left</t>
  </si>
  <si>
    <t>dropdown-right</t>
  </si>
  <si>
    <t>Open from right</t>
  </si>
  <si>
    <t>dropdown-hover</t>
  </si>
  <si>
    <t>Opens on hover too</t>
  </si>
  <si>
    <t>dropdown-open</t>
  </si>
  <si>
    <t>dropdown-close</t>
  </si>
  <si>
    <t>fab</t>
  </si>
  <si>
    <t>Container element. It includes a focusable div like &lt;div tabindex="0" role="button" class="btn btn-circle"&gt;A&lt;/div&gt; and when it gets clicked of focused, it shows more floating buttons</t>
  </si>
  <si>
    <t>fab-close</t>
  </si>
  <si>
    <t>Optional class for a close button (or a wrapper of a close button)</t>
  </si>
  <si>
    <t>fab-main-action</t>
  </si>
  <si>
    <t>Optional class for the main action button (or a wrapper of the main action button). Either use fab-close or fab-main-action, not both</t>
  </si>
  <si>
    <t>fab-flower</t>
  </si>
  <si>
    <t>Modifier class for fab to make it open in a quarter circle arrangement instead of vertical</t>
  </si>
  <si>
    <t>FAB / Speed Dial</t>
  </si>
  <si>
    <t>for the fieldset container</t>
  </si>
  <si>
    <t>label for inputs</t>
  </si>
  <si>
    <t>fieldset-legend</t>
  </si>
  <si>
    <t>for the title of the fieldset</t>
  </si>
  <si>
    <t>Fieldset</t>
  </si>
  <si>
    <t>file-input</t>
  </si>
  <si>
    <t>For &lt;input type="file"&gt; element</t>
  </si>
  <si>
    <t>file-input-ghost</t>
  </si>
  <si>
    <t>file-input-neutral</t>
  </si>
  <si>
    <t>file-input-primary</t>
  </si>
  <si>
    <t>file-input-secondary</t>
  </si>
  <si>
    <t>file-input-accent</t>
  </si>
  <si>
    <t>file-input-info</t>
  </si>
  <si>
    <t>file-input-success</t>
  </si>
  <si>
    <t>file-input-warning</t>
  </si>
  <si>
    <t>file-input-error</t>
  </si>
  <si>
    <t>file-input-xs</t>
  </si>
  <si>
    <t>file-input-sm</t>
  </si>
  <si>
    <t>file-input-md</t>
  </si>
  <si>
    <t>file-input-lg</t>
  </si>
  <si>
    <t>file-input-xl</t>
  </si>
  <si>
    <t>File Input</t>
  </si>
  <si>
    <t>filter</t>
  </si>
  <si>
    <t>For a HTML &lt;form&gt; or a &lt;div&gt; element that includes radio buttons for filtering items</t>
  </si>
  <si>
    <t>filter-reset</t>
  </si>
  <si>
    <t>An alternative to the reset button if you can't use a HTML form</t>
  </si>
  <si>
    <t>Filter</t>
  </si>
  <si>
    <t>footer-title</t>
  </si>
  <si>
    <t>Title of a footer column</t>
  </si>
  <si>
    <t>footer-center</t>
  </si>
  <si>
    <t>Aligns footer content to center</t>
  </si>
  <si>
    <t>footer-horizontal</t>
  </si>
  <si>
    <t>Puts footer columns next to each other horizontally</t>
  </si>
  <si>
    <t>footer-vertical</t>
  </si>
  <si>
    <t>Puts footer columns under each other vertically [Default]</t>
  </si>
  <si>
    <t>Hero container</t>
  </si>
  <si>
    <t>hero-content</t>
  </si>
  <si>
    <t>content part</t>
  </si>
  <si>
    <t>hero-overlay</t>
  </si>
  <si>
    <t>Overlay that covers the background image</t>
  </si>
  <si>
    <t>Container element that sticks to the corner of page</t>
  </si>
  <si>
    <t>toast-start</t>
  </si>
  <si>
    <t>align horizontally to the left</t>
  </si>
  <si>
    <t>toast-center</t>
  </si>
  <si>
    <t>align horizontally to the center</t>
  </si>
  <si>
    <t>toast-end</t>
  </si>
  <si>
    <t>align horizontally to the right [Default]</t>
  </si>
  <si>
    <t>toast-top</t>
  </si>
  <si>
    <t>align vertically to top</t>
  </si>
  <si>
    <t>toast-middle</t>
  </si>
  <si>
    <t>align vertically to middle</t>
  </si>
  <si>
    <t>toast-bottom</t>
  </si>
  <si>
    <t>align vertically to bottom [Default]</t>
  </si>
  <si>
    <t>.toast-start</t>
  </si>
  <si>
    <t>.toast-center</t>
  </si>
  <si>
    <t>.toast-end</t>
  </si>
  <si>
    <t>.toast-top</t>
  </si>
  <si>
    <t>.toast-middle</t>
  </si>
  <si>
    <t>.toast-bottom</t>
  </si>
  <si>
    <t>For &lt;input type="checkbox"&gt;</t>
  </si>
  <si>
    <t>toggle-primary</t>
  </si>
  <si>
    <t>toggle-secondary</t>
  </si>
  <si>
    <t>toggle-accent</t>
  </si>
  <si>
    <t>toggle-neutral</t>
  </si>
  <si>
    <t>toggle-success</t>
  </si>
  <si>
    <t>toggle-warning</t>
  </si>
  <si>
    <t>toggle-info</t>
  </si>
  <si>
    <t>toggle-error</t>
  </si>
  <si>
    <t>toggle-xs</t>
  </si>
  <si>
    <t>toggle-sm</t>
  </si>
  <si>
    <t>toggle-md</t>
  </si>
  <si>
    <t>toggle-lg</t>
  </si>
  <si>
    <t>toggle-xl</t>
  </si>
  <si>
    <t>Toggle</t>
  </si>
  <si>
    <t>tooltip-content</t>
  </si>
  <si>
    <t>Optional. Setting a div as the content of the tooltip instead of the `data-tip` text</t>
  </si>
  <si>
    <t>tooltip-top</t>
  </si>
  <si>
    <t>Put tooltip on top [Default]</t>
  </si>
  <si>
    <t>tooltip-bottom</t>
  </si>
  <si>
    <t>Put tooltip on bottom</t>
  </si>
  <si>
    <t>tooltip-left</t>
  </si>
  <si>
    <t>Put tooltip on left</t>
  </si>
  <si>
    <t>tooltip-right</t>
  </si>
  <si>
    <t>Put tooltip on right</t>
  </si>
  <si>
    <t>tooltip-open</t>
  </si>
  <si>
    <t>Force open tooltip</t>
  </si>
  <si>
    <t>tooltip-neutral</t>
  </si>
  <si>
    <t>tooltip-primary</t>
  </si>
  <si>
    <t>tooltip-secondary</t>
  </si>
  <si>
    <t>tooltip-accent</t>
  </si>
  <si>
    <t>tooltip-info</t>
  </si>
  <si>
    <t>tooltip-success</t>
  </si>
  <si>
    <t>tooltip-warning</t>
  </si>
  <si>
    <t>tooltip-error</t>
  </si>
  <si>
    <t>Tooltip</t>
  </si>
  <si>
    <t>.tooltip-content</t>
  </si>
  <si>
    <t>.tooltip-top</t>
  </si>
  <si>
    <t>.tooltip-bottom</t>
  </si>
  <si>
    <t>.tooltip-left</t>
  </si>
  <si>
    <t>.tooltip-right</t>
  </si>
  <si>
    <t>.tooltip-open</t>
  </si>
  <si>
    <t>.tooltip-neutral</t>
  </si>
  <si>
    <t>.tooltip-primary</t>
  </si>
  <si>
    <t>.tooltip-secondary</t>
  </si>
  <si>
    <t>.tooltip-accent</t>
  </si>
  <si>
    <t>.tooltip-info</t>
  </si>
  <si>
    <t>.tooltip-success</t>
  </si>
  <si>
    <t>.tooltip-warning</t>
  </si>
  <si>
    <t>.tooltip-error</t>
  </si>
  <si>
    <t>validator</t>
  </si>
  <si>
    <t>For input, select, textarea</t>
  </si>
  <si>
    <t>validator-hint</t>
  </si>
  <si>
    <t>for the hint text that appears after the input if it's invalid</t>
  </si>
  <si>
    <t>Validator</t>
  </si>
  <si>
    <t>join</t>
  </si>
  <si>
    <t>For grouping multiple items</t>
  </si>
  <si>
    <t>join-item</t>
  </si>
  <si>
    <t>Item inside join. Can be a button, input, etc.</t>
  </si>
  <si>
    <t>join-vertical</t>
  </si>
  <si>
    <t>Show items vertically</t>
  </si>
  <si>
    <t>join-horizontal</t>
  </si>
  <si>
    <t>Show items horizontally</t>
  </si>
  <si>
    <t>.join</t>
  </si>
  <si>
    <t>.join-item</t>
  </si>
  <si>
    <t>.join-vertical</t>
  </si>
  <si>
    <t>.join-horizontal</t>
  </si>
  <si>
    <t>Container of multiple tab items</t>
  </si>
  <si>
    <t>A single tab button (can be button, link, div, radio input, etc)</t>
  </si>
  <si>
    <t>tab-content</t>
  </si>
  <si>
    <t>Tab content that comes immediately after a tab</t>
  </si>
  <si>
    <t>tabs-box</t>
  </si>
  <si>
    <t>box style</t>
  </si>
  <si>
    <t>tabs-border</t>
  </si>
  <si>
    <t>bottom border style</t>
  </si>
  <si>
    <t>tabs-lift</t>
  </si>
  <si>
    <t>lift style</t>
  </si>
  <si>
    <t>tab-active</t>
  </si>
  <si>
    <t>Makes a single tab look active</t>
  </si>
  <si>
    <t>tab-disabled</t>
  </si>
  <si>
    <t>Makes a single tab look disabled</t>
  </si>
  <si>
    <t>tabs-top</t>
  </si>
  <si>
    <t>Puts tab buttons on top of the tab-content (default)</t>
  </si>
  <si>
    <t>tabs-bottom</t>
  </si>
  <si>
    <t>Puts tabs on under the tab-content</t>
  </si>
  <si>
    <t>tabs-xs</t>
  </si>
  <si>
    <t>tabs-sm</t>
  </si>
  <si>
    <t>tabs-md</t>
  </si>
  <si>
    <t>tabs-lg</t>
  </si>
  <si>
    <t>tabs-xl</t>
  </si>
  <si>
    <t>.tab</t>
  </si>
  <si>
    <t>.tabs-box</t>
  </si>
  <si>
    <t>.tabs-border</t>
  </si>
  <si>
    <t>.tabs-lift</t>
  </si>
  <si>
    <t>.tab-active</t>
  </si>
  <si>
    <t>.tab-disabled</t>
  </si>
  <si>
    <t>.tabs-top</t>
  </si>
  <si>
    <t>.tabs-bottom</t>
  </si>
  <si>
    <t>.tabs-xs</t>
  </si>
  <si>
    <t>.tabs-sm</t>
  </si>
  <si>
    <t>.tabs-md</t>
  </si>
  <si>
    <t>.tabs-lg</t>
  </si>
  <si>
    <t>.tabs-xl</t>
  </si>
  <si>
    <t>For &lt;textarea&gt; element</t>
  </si>
  <si>
    <t>textarea-ghost</t>
  </si>
  <si>
    <t>textarea-neutral</t>
  </si>
  <si>
    <t>textarea-primary</t>
  </si>
  <si>
    <t>textarea-secondary</t>
  </si>
  <si>
    <t>textarea-accent</t>
  </si>
  <si>
    <t>textarea-info</t>
  </si>
  <si>
    <t>textarea-success</t>
  </si>
  <si>
    <t>textarea-warning</t>
  </si>
  <si>
    <t>textarea-error</t>
  </si>
  <si>
    <t>textarea-xs</t>
  </si>
  <si>
    <t>textarea-sm</t>
  </si>
  <si>
    <t>textarea-md</t>
  </si>
  <si>
    <t>textarea-lg</t>
  </si>
  <si>
    <t>textarea-xl</t>
  </si>
  <si>
    <t>Textarea</t>
  </si>
  <si>
    <t>.textarea-ghost</t>
  </si>
  <si>
    <t>.textarea-neutral</t>
  </si>
  <si>
    <t>.textarea-primary</t>
  </si>
  <si>
    <t>.textarea-secondary</t>
  </si>
  <si>
    <t>.textarea-accent</t>
  </si>
  <si>
    <t>.textarea-info</t>
  </si>
  <si>
    <t>.textarea-success</t>
  </si>
  <si>
    <t>.textarea-warning</t>
  </si>
  <si>
    <t>.textarea-error</t>
  </si>
  <si>
    <t>.textarea-xs</t>
  </si>
  <si>
    <t>.textarea-sm</t>
  </si>
  <si>
    <t>.textarea-md</t>
  </si>
  <si>
    <t>.textarea-lg</t>
  </si>
  <si>
    <t>.textarea-xl</t>
  </si>
  <si>
    <t>hover-3d</t>
  </si>
  <si>
    <t>Hover 3D wrapper component</t>
  </si>
  <si>
    <t>Hover 3D Card</t>
  </si>
  <si>
    <t>hover-gallery</t>
  </si>
  <si>
    <t>Container &lt;div&gt; or &lt;figure&gt; that includes images</t>
  </si>
  <si>
    <t>Hover Gallery</t>
  </si>
  <si>
    <t>indicator</t>
  </si>
  <si>
    <t>indicator-item</t>
  </si>
  <si>
    <t>will be placed on the corner of sibling</t>
  </si>
  <si>
    <t>indicator-start</t>
  </si>
  <si>
    <t>align horizontally to the start</t>
  </si>
  <si>
    <t>indicator-center</t>
  </si>
  <si>
    <t>indicator-end</t>
  </si>
  <si>
    <t>align horizontally to the end [Default]</t>
  </si>
  <si>
    <t>indicator-top</t>
  </si>
  <si>
    <t>align vertically to top [Default]</t>
  </si>
  <si>
    <t>indicator-middle</t>
  </si>
  <si>
    <t>indicator-bottom</t>
  </si>
  <si>
    <t>align vertically to bottom</t>
  </si>
  <si>
    <t>Indicator</t>
  </si>
  <si>
    <t>.indicator</t>
  </si>
  <si>
    <t>.indicator-item</t>
  </si>
  <si>
    <t>.indicator-start</t>
  </si>
  <si>
    <t>.indicator-center</t>
  </si>
  <si>
    <t>.indicator-end</t>
  </si>
  <si>
    <t>.indicator-top</t>
  </si>
  <si>
    <t>.indicator-middle</t>
  </si>
  <si>
    <t>.indicator-bottom</t>
  </si>
  <si>
    <t>For &lt;input type="text"&gt; tag or a wrapper of &lt;input type="text"&gt; tag</t>
  </si>
  <si>
    <t>input-ghost</t>
  </si>
  <si>
    <t>input-neutral</t>
  </si>
  <si>
    <t>input-primary</t>
  </si>
  <si>
    <t>input-secondary</t>
  </si>
  <si>
    <t>input-accent</t>
  </si>
  <si>
    <t>input-info</t>
  </si>
  <si>
    <t>input-success</t>
  </si>
  <si>
    <t>input-warning</t>
  </si>
  <si>
    <t>input-error</t>
  </si>
  <si>
    <t>input-xs</t>
  </si>
  <si>
    <t>input-sm</t>
  </si>
  <si>
    <t>input-md</t>
  </si>
  <si>
    <t>input-lg</t>
  </si>
  <si>
    <t>input-xl</t>
  </si>
  <si>
    <t>Text Input</t>
  </si>
  <si>
    <t>.input-ghost</t>
  </si>
  <si>
    <t>.input-neutral</t>
  </si>
  <si>
    <t>.input-primary</t>
  </si>
  <si>
    <t>.input-secondary</t>
  </si>
  <si>
    <t>.input-accent</t>
  </si>
  <si>
    <t>.input-info</t>
  </si>
  <si>
    <t>.input-success</t>
  </si>
  <si>
    <t>.input-warning</t>
  </si>
  <si>
    <t>.input-error</t>
  </si>
  <si>
    <t>.input-xs</t>
  </si>
  <si>
    <t>.input-sm</t>
  </si>
  <si>
    <t>.input-md</t>
  </si>
  <si>
    <t>.input-lg</t>
  </si>
  <si>
    <t>.input-xl</t>
  </si>
  <si>
    <t>Do show a keyboard key or a shortcut key</t>
  </si>
  <si>
    <t>kbd-xs</t>
  </si>
  <si>
    <t>kbd-sm</t>
  </si>
  <si>
    <t>kbd-md</t>
  </si>
  <si>
    <t>kbd-lg</t>
  </si>
  <si>
    <t>kbd-xl</t>
  </si>
  <si>
    <t>Kbd</t>
  </si>
  <si>
    <t>.kbd</t>
  </si>
  <si>
    <t>.kbd-xs</t>
  </si>
  <si>
    <t>.kbd-sm</t>
  </si>
  <si>
    <t>.kbd-md</t>
  </si>
  <si>
    <t>.kbd-lg</t>
  </si>
  <si>
    <t>.kbd-xl</t>
  </si>
  <si>
    <t>For styling the text next to an input field (or select)</t>
  </si>
  <si>
    <t>floating-label</t>
  </si>
  <si>
    <t>For the parent of an input field (or select) and a span that floats above the input field when the field is focused</t>
  </si>
  <si>
    <t>.floating-label</t>
  </si>
  <si>
    <t>Adds underline</t>
  </si>
  <si>
    <t>link-hover</t>
  </si>
  <si>
    <t>Only shows underline on hover</t>
  </si>
  <si>
    <t>link-neutral</t>
  </si>
  <si>
    <t>link-primary</t>
  </si>
  <si>
    <t>link-secondary</t>
  </si>
  <si>
    <t>link-accent</t>
  </si>
  <si>
    <t>link-success</t>
  </si>
  <si>
    <t>link-info</t>
  </si>
  <si>
    <t>link-warning</t>
  </si>
  <si>
    <t>link-error</t>
  </si>
  <si>
    <t>Link</t>
  </si>
  <si>
    <t>.link</t>
  </si>
  <si>
    <t>.link-hover</t>
  </si>
  <si>
    <t>.link-neutral</t>
  </si>
  <si>
    <t>.link-accent</t>
  </si>
  <si>
    <t>.link-error</t>
  </si>
  <si>
    <t>A vertical flex layout to include list rows</t>
  </si>
  <si>
    <t>list-row</t>
  </si>
  <si>
    <t>The item inside list. A horizontal grid layout to include data</t>
  </si>
  <si>
    <t>list-col-wrap</t>
  </si>
  <si>
    <t>For one of direct children of list-row to push it to the next line</t>
  </si>
  <si>
    <t>list-col-grow</t>
  </si>
  <si>
    <t>For one of direct children of list-row to make it fill the remaining space</t>
  </si>
  <si>
    <t>.list-row</t>
  </si>
  <si>
    <t>.list-col-wrap</t>
  </si>
  <si>
    <t>.list-col-grow</t>
  </si>
  <si>
    <t>.toggle</t>
  </si>
  <si>
    <t>.toggle-primary</t>
  </si>
  <si>
    <t>.toggle-secondary</t>
  </si>
  <si>
    <t>.toggle-accent</t>
  </si>
  <si>
    <t>.toggle-neutral</t>
  </si>
  <si>
    <t>.toggle-success</t>
  </si>
  <si>
    <t>.toggle-warning</t>
  </si>
  <si>
    <t>.toggle-info</t>
  </si>
  <si>
    <t>.toggle-error</t>
  </si>
  <si>
    <t>.toggle-xs</t>
  </si>
  <si>
    <t>.toggle-sm</t>
  </si>
  <si>
    <t>.toggle-md</t>
  </si>
  <si>
    <t>.toggle-lg</t>
  </si>
  <si>
    <t>.toggle-xl</t>
  </si>
  <si>
    <t>.checkbox-primary</t>
  </si>
  <si>
    <t>.checkbox-secondary</t>
  </si>
  <si>
    <t>.checkbox-accent</t>
  </si>
  <si>
    <t>.checkbox-neutral</t>
  </si>
  <si>
    <t>.checkbox-success</t>
  </si>
  <si>
    <t>.checkbox-warning</t>
  </si>
  <si>
    <t>.checkbox-info</t>
  </si>
  <si>
    <t>.checkbox-error</t>
  </si>
  <si>
    <t>.checkbox-xs</t>
  </si>
  <si>
    <t>.checkbox-sm</t>
  </si>
  <si>
    <t>.checkbox-md</t>
  </si>
  <si>
    <t>.checkbox-lg</t>
  </si>
  <si>
    <t>.checkbox-xl</t>
  </si>
  <si>
    <t>.countdown</t>
  </si>
  <si>
    <t>.diff</t>
  </si>
  <si>
    <t>.diff-item-1</t>
  </si>
  <si>
    <t>.diff-item-2</t>
  </si>
  <si>
    <t>.diff-resizer</t>
  </si>
  <si>
    <t>.divider</t>
  </si>
  <si>
    <t>.divider-neutral</t>
  </si>
  <si>
    <t>.divider-primary</t>
  </si>
  <si>
    <t>.divider-secondary</t>
  </si>
  <si>
    <t>.divider-accent</t>
  </si>
  <si>
    <t>.divider-success</t>
  </si>
  <si>
    <t>.divider-warning</t>
  </si>
  <si>
    <t>.divider-info</t>
  </si>
  <si>
    <t>.divider-error</t>
  </si>
  <si>
    <t>.divider-vertical</t>
  </si>
  <si>
    <t>.divider-horizontal</t>
  </si>
  <si>
    <t>.divider-start</t>
  </si>
  <si>
    <t>.divider-end</t>
  </si>
  <si>
    <t>.dock</t>
  </si>
  <si>
    <t>.dock-label</t>
  </si>
  <si>
    <t>.dock-active</t>
  </si>
  <si>
    <t>.dock-xs</t>
  </si>
  <si>
    <t>.dock-sm</t>
  </si>
  <si>
    <t>.dock-md</t>
  </si>
  <si>
    <t>.dock-lg</t>
  </si>
  <si>
    <t>.dock-xl</t>
  </si>
  <si>
    <t>.drawer</t>
  </si>
  <si>
    <t>.drawer-toggle</t>
  </si>
  <si>
    <t>.drawer-content</t>
  </si>
  <si>
    <t>.drawer-side</t>
  </si>
  <si>
    <t>.drawer-overlay</t>
  </si>
  <si>
    <t>.drawer-end</t>
  </si>
  <si>
    <t>.drawer-open</t>
  </si>
  <si>
    <t>.is-drawer-open:</t>
  </si>
  <si>
    <t>.is-drawer-close:</t>
  </si>
  <si>
    <t>.dropdown-start</t>
  </si>
  <si>
    <t>.dropdown-center</t>
  </si>
  <si>
    <t>.dropdown-end</t>
  </si>
  <si>
    <t>.dropdown-top</t>
  </si>
  <si>
    <t>.dropdown-bottom</t>
  </si>
  <si>
    <t>.dropdown-left</t>
  </si>
  <si>
    <t>.dropdown-right</t>
  </si>
  <si>
    <t>.dropdown-hover</t>
  </si>
  <si>
    <t>.dropdown-open</t>
  </si>
  <si>
    <t>.dropdown-close</t>
  </si>
  <si>
    <t>.fab</t>
  </si>
  <si>
    <t>.fab-close</t>
  </si>
  <si>
    <t>.fab-main-action</t>
  </si>
  <si>
    <t>.fab-flower</t>
  </si>
  <si>
    <t>dial</t>
  </si>
  <si>
    <t>.fieldset</t>
  </si>
  <si>
    <t>.fieldset-legend</t>
  </si>
  <si>
    <t>.file-input-ghost</t>
  </si>
  <si>
    <t>.file-input-neutral</t>
  </si>
  <si>
    <t>.file-input-primary</t>
  </si>
  <si>
    <t>.file-input-secondary</t>
  </si>
  <si>
    <t>.file-input-accent</t>
  </si>
  <si>
    <t>.file-input-info</t>
  </si>
  <si>
    <t>.file-input-success</t>
  </si>
  <si>
    <t>.file-input-warning</t>
  </si>
  <si>
    <t>.file-input-error</t>
  </si>
  <si>
    <t>.file-input-xs</t>
  </si>
  <si>
    <t>.file-input-sm</t>
  </si>
  <si>
    <t>.file-input-md</t>
  </si>
  <si>
    <t>.file-input-lg</t>
  </si>
  <si>
    <t>.file-input-xl</t>
  </si>
  <si>
    <t>.filter</t>
  </si>
  <si>
    <t>.filter-reset</t>
  </si>
  <si>
    <t>.footer-title</t>
  </si>
  <si>
    <t>.footer-center</t>
  </si>
  <si>
    <t>.footer-horizontal</t>
  </si>
  <si>
    <t>.footer-vertical</t>
  </si>
  <si>
    <t>.hero-content</t>
  </si>
  <si>
    <t>.hero-overlay</t>
  </si>
  <si>
    <t>Loading element</t>
  </si>
  <si>
    <t>loading-spinner</t>
  </si>
  <si>
    <t>spinner animation</t>
  </si>
  <si>
    <t>loading-dots</t>
  </si>
  <si>
    <t>dots animation</t>
  </si>
  <si>
    <t>loading-ring</t>
  </si>
  <si>
    <t>ring animation</t>
  </si>
  <si>
    <t>loading-ball</t>
  </si>
  <si>
    <t>ball animation</t>
  </si>
  <si>
    <t>loading-bars</t>
  </si>
  <si>
    <t>bars animation</t>
  </si>
  <si>
    <t>loading-infinity</t>
  </si>
  <si>
    <t>infinity animation</t>
  </si>
  <si>
    <t>loading-xs</t>
  </si>
  <si>
    <t>loading-sm</t>
  </si>
  <si>
    <t>loading-md</t>
  </si>
  <si>
    <t>loading-lg</t>
  </si>
  <si>
    <t>loading-xl</t>
  </si>
  <si>
    <t>Loading</t>
  </si>
  <si>
    <t>.loading</t>
  </si>
  <si>
    <t>.loading-spinner</t>
  </si>
  <si>
    <t>.loading-dots</t>
  </si>
  <si>
    <t>.loading-ring</t>
  </si>
  <si>
    <t>.loading-ball</t>
  </si>
  <si>
    <t>.loading-bars</t>
  </si>
  <si>
    <t>.loading-infinity</t>
  </si>
  <si>
    <t>.loading-xs</t>
  </si>
  <si>
    <t>.loading-sm</t>
  </si>
  <si>
    <t>.loading-md</t>
  </si>
  <si>
    <t>.loading-lg</t>
  </si>
  <si>
    <t>.loading-xl</t>
  </si>
  <si>
    <t>mask</t>
  </si>
  <si>
    <t>Masks the content with shape</t>
  </si>
  <si>
    <t>mask-squircle</t>
  </si>
  <si>
    <t>squircle</t>
  </si>
  <si>
    <t>mask-heart</t>
  </si>
  <si>
    <t>heart</t>
  </si>
  <si>
    <t>mask-hexagon</t>
  </si>
  <si>
    <t>hexagon vertical</t>
  </si>
  <si>
    <t>mask-hexagon-2</t>
  </si>
  <si>
    <t>hexagon horizontal</t>
  </si>
  <si>
    <t>mask-decagon</t>
  </si>
  <si>
    <t>decagon</t>
  </si>
  <si>
    <t>mask-pentagon</t>
  </si>
  <si>
    <t>pentagon</t>
  </si>
  <si>
    <t>mask-diamond</t>
  </si>
  <si>
    <t>diamond</t>
  </si>
  <si>
    <t>mask-square</t>
  </si>
  <si>
    <t>mask-circle</t>
  </si>
  <si>
    <t>circle</t>
  </si>
  <si>
    <t>mask-star</t>
  </si>
  <si>
    <t>star</t>
  </si>
  <si>
    <t>mask-star-2</t>
  </si>
  <si>
    <t>star (bold)</t>
  </si>
  <si>
    <t>mask-triangle</t>
  </si>
  <si>
    <t>triangle pointing top</t>
  </si>
  <si>
    <t>mask-triangle-2</t>
  </si>
  <si>
    <t>triangle pointing down</t>
  </si>
  <si>
    <t>mask-triangle-3</t>
  </si>
  <si>
    <t>triangle pointing left</t>
  </si>
  <si>
    <t>mask-triangle-4</t>
  </si>
  <si>
    <t>triangle pointing right</t>
  </si>
  <si>
    <t>mask-half-1</t>
  </si>
  <si>
    <t>Crops only the first half of mask</t>
  </si>
  <si>
    <t>mask-half-2</t>
  </si>
  <si>
    <t>Crops only the second half of mask</t>
  </si>
  <si>
    <t>Mask</t>
  </si>
  <si>
    <t>For &lt;ul&gt; tag</t>
  </si>
  <si>
    <t>menu-title</t>
  </si>
  <si>
    <t>styles a &lt;li&gt; as title</t>
  </si>
  <si>
    <t>menu-dropdown</t>
  </si>
  <si>
    <t>For the collapsible &lt;ul&gt; if you want to show it using JS</t>
  </si>
  <si>
    <t>menu-dropdown-toggle</t>
  </si>
  <si>
    <t>For the toggle to show/hide the menu-dropdown using JS</t>
  </si>
  <si>
    <t>menu-disabled</t>
  </si>
  <si>
    <t>For the element inside &lt;li&gt; to look disabled</t>
  </si>
  <si>
    <t>menu-active</t>
  </si>
  <si>
    <t>For the element inside &lt;li&gt; to look active</t>
  </si>
  <si>
    <t>menu-focus</t>
  </si>
  <si>
    <t>For the element inside &lt;li&gt; to look focused</t>
  </si>
  <si>
    <t>menu-dropdown-show</t>
  </si>
  <si>
    <t>Shows the menu-dropdown-toggle and menu-dropdown collapsible submenu using JS</t>
  </si>
  <si>
    <t>menu-xs</t>
  </si>
  <si>
    <t>menu-sm</t>
  </si>
  <si>
    <t>menu-md</t>
  </si>
  <si>
    <t>menu-lg</t>
  </si>
  <si>
    <t>menu-xl</t>
  </si>
  <si>
    <t>menu-vertical</t>
  </si>
  <si>
    <t>Vertical menu (default)</t>
  </si>
  <si>
    <t>menu-horizontal</t>
  </si>
  <si>
    <t>Horizontal menu</t>
  </si>
  <si>
    <t>.menu-title</t>
  </si>
  <si>
    <t>.menu-dropdown</t>
  </si>
  <si>
    <t>.menu-dropdown-toggle</t>
  </si>
  <si>
    <t>.menu-disabled</t>
  </si>
  <si>
    <t>.menu-active</t>
  </si>
  <si>
    <t>.menu-focus</t>
  </si>
  <si>
    <t>.menu-dropdown-show</t>
  </si>
  <si>
    <t>.menu-xs</t>
  </si>
  <si>
    <t>.menu-sm</t>
  </si>
  <si>
    <t>.menu-md</t>
  </si>
  <si>
    <t>.menu-lg</t>
  </si>
  <si>
    <t>.menu-xl</t>
  </si>
  <si>
    <t>.menu-vertical</t>
  </si>
  <si>
    <t>.menu-horizontal</t>
  </si>
  <si>
    <t>mockup-browser</t>
  </si>
  <si>
    <t>Browser mockup</t>
  </si>
  <si>
    <t>mockup-browser-toolbar</t>
  </si>
  <si>
    <t>Toolbar part which can include addressbar, etc</t>
  </si>
  <si>
    <t>mockup-code	Component	Code terminal mockup</t>
  </si>
  <si>
    <t>Code mockup</t>
  </si>
  <si>
    <t>mockup-phone</t>
  </si>
  <si>
    <t>Phone mockup</t>
  </si>
  <si>
    <t>mockup-phone-camera</t>
  </si>
  <si>
    <t>Camera part</t>
  </si>
  <si>
    <t>mockup-phone-display</t>
  </si>
  <si>
    <t>Display part</t>
  </si>
  <si>
    <t>mockup-window</t>
  </si>
  <si>
    <t>OS window mockup</t>
  </si>
  <si>
    <t>Window mockup</t>
  </si>
  <si>
    <t>.mockup-browser</t>
  </si>
  <si>
    <t>.mockup-browser-toolbar</t>
  </si>
  <si>
    <t>.mockup-code	Component	Code terminal mockup</t>
  </si>
  <si>
    <t>.mockup-phone</t>
  </si>
  <si>
    <t>.mockup-phone-camera</t>
  </si>
  <si>
    <t>.mockup-phone-display</t>
  </si>
  <si>
    <t>.mockup-window</t>
  </si>
  <si>
    <t>mockup</t>
  </si>
  <si>
    <t>modal-box</t>
  </si>
  <si>
    <t>The content part</t>
  </si>
  <si>
    <t>modal-action</t>
  </si>
  <si>
    <t>modal-backdrop</t>
  </si>
  <si>
    <t>Label that covers the page when modal is open so we can close the modal by clicking outside</t>
  </si>
  <si>
    <t>modal-toggle</t>
  </si>
  <si>
    <t>Hidden checkbox that controls the state of modal</t>
  </si>
  <si>
    <t>modal-open</t>
  </si>
  <si>
    <t>Keeps the modal open (you can add this class using JS)</t>
  </si>
  <si>
    <t>modal-top</t>
  </si>
  <si>
    <t>Moves the modal to top</t>
  </si>
  <si>
    <t>modal-middle</t>
  </si>
  <si>
    <t>Moves the modal to middle [Default]</t>
  </si>
  <si>
    <t>modal-bottom</t>
  </si>
  <si>
    <t>Moves the modal to bottom</t>
  </si>
  <si>
    <t>modal-start</t>
  </si>
  <si>
    <t>Moves the modal to start horizontally</t>
  </si>
  <si>
    <t>modal-end</t>
  </si>
  <si>
    <t>Moves the modal to end horizontally</t>
  </si>
  <si>
    <t>.modal-box</t>
  </si>
  <si>
    <t>.modal-action</t>
  </si>
  <si>
    <t>.modal-toggle</t>
  </si>
  <si>
    <t>.modal-open</t>
  </si>
  <si>
    <t>.modal-top</t>
  </si>
  <si>
    <t>.modal-middle</t>
  </si>
  <si>
    <t>.modal-bottom</t>
  </si>
  <si>
    <t>.modal-start</t>
  </si>
  <si>
    <t>.modal-end</t>
  </si>
  <si>
    <t>navbar</t>
  </si>
  <si>
    <t>Navigation bar</t>
  </si>
  <si>
    <t>navbar-start</t>
  </si>
  <si>
    <t>For the div inside navbar, to fill 50% of width</t>
  </si>
  <si>
    <t>navbar-center</t>
  </si>
  <si>
    <t>For the div inside navbar, to be at center horizontally</t>
  </si>
  <si>
    <t>navbar-end</t>
  </si>
  <si>
    <t>For the div inside navbar, to fill second 50% of width</t>
  </si>
  <si>
    <t>.navbar-center</t>
  </si>
  <si>
    <t>For &lt;progress&gt; tag</t>
  </si>
  <si>
    <t>progress-neutral</t>
  </si>
  <si>
    <t>progress-primary</t>
  </si>
  <si>
    <t>progress-secondary</t>
  </si>
  <si>
    <t>progress-accent</t>
  </si>
  <si>
    <t>progress-info</t>
  </si>
  <si>
    <t>progress-success</t>
  </si>
  <si>
    <t>progress-warning</t>
  </si>
  <si>
    <t>progress-error</t>
  </si>
  <si>
    <t>.progress-neutral</t>
  </si>
  <si>
    <t>.progress-primary</t>
  </si>
  <si>
    <t>.progress-secondary</t>
  </si>
  <si>
    <t>.progress-accent</t>
  </si>
  <si>
    <t>.progress-info</t>
  </si>
  <si>
    <t>.progress-success</t>
  </si>
  <si>
    <t>.progress-warning</t>
  </si>
  <si>
    <t>.progress-error</t>
  </si>
  <si>
    <t>radial-progress</t>
  </si>
  <si>
    <t>Shows a radial progress</t>
  </si>
  <si>
    <t>Radial Progress</t>
  </si>
  <si>
    <t>.radial-progress</t>
  </si>
  <si>
    <t>radial</t>
  </si>
  <si>
    <t>For radio input</t>
  </si>
  <si>
    <t>radio-neutral</t>
  </si>
  <si>
    <t>radio-primary</t>
  </si>
  <si>
    <t>radio-secondary</t>
  </si>
  <si>
    <t>radio-accent</t>
  </si>
  <si>
    <t>radio-success</t>
  </si>
  <si>
    <t>radio-warning</t>
  </si>
  <si>
    <t>radio-info</t>
  </si>
  <si>
    <t>radio-error</t>
  </si>
  <si>
    <t>radio-xs</t>
  </si>
  <si>
    <t>radio-sm</t>
  </si>
  <si>
    <t>radio-md</t>
  </si>
  <si>
    <t>radio-lg</t>
  </si>
  <si>
    <t>radio-xl</t>
  </si>
  <si>
    <t>Radio</t>
  </si>
  <si>
    <t>.radio-neutral</t>
  </si>
  <si>
    <t>.radio-primary</t>
  </si>
  <si>
    <t>.radio-secondary</t>
  </si>
  <si>
    <t>.radio-accent</t>
  </si>
  <si>
    <t>.radio-success</t>
  </si>
  <si>
    <t>.radio-warning</t>
  </si>
  <si>
    <t>.radio-info</t>
  </si>
  <si>
    <t>.radio-error</t>
  </si>
  <si>
    <t>.radio-xs</t>
  </si>
  <si>
    <t>.radio-sm</t>
  </si>
  <si>
    <t>.radio-md</t>
  </si>
  <si>
    <t>.radio-lg</t>
  </si>
  <si>
    <t>.radio-xl</t>
  </si>
  <si>
    <t>For &lt;input type="range"&gt; tag</t>
  </si>
  <si>
    <t>range-neutral</t>
  </si>
  <si>
    <t>range-primary</t>
  </si>
  <si>
    <t>range-secondary</t>
  </si>
  <si>
    <t>range-accent</t>
  </si>
  <si>
    <t>range-success</t>
  </si>
  <si>
    <t>range-warning</t>
  </si>
  <si>
    <t>range-info</t>
  </si>
  <si>
    <t>range-error</t>
  </si>
  <si>
    <t>range-xs</t>
  </si>
  <si>
    <t>range-sm</t>
  </si>
  <si>
    <t>range-md</t>
  </si>
  <si>
    <t>range-lg</t>
  </si>
  <si>
    <t>range-xl</t>
  </si>
  <si>
    <t>Range</t>
  </si>
  <si>
    <t>.range</t>
  </si>
  <si>
    <t>.range-neutral</t>
  </si>
  <si>
    <t>.range-primary</t>
  </si>
  <si>
    <t>.range-secondary</t>
  </si>
  <si>
    <t>.range-accent</t>
  </si>
  <si>
    <t>.range-success</t>
  </si>
  <si>
    <t>.range-warning</t>
  </si>
  <si>
    <t>.range-info</t>
  </si>
  <si>
    <t>.range-error</t>
  </si>
  <si>
    <t>.range-xs</t>
  </si>
  <si>
    <t>.range-sm</t>
  </si>
  <si>
    <t>.range-md</t>
  </si>
  <si>
    <t>.range-lg</t>
  </si>
  <si>
    <t>.range-xl</t>
  </si>
  <si>
    <t>rating</t>
  </si>
  <si>
    <t>For a div containing radio inputs</t>
  </si>
  <si>
    <t>rating-half</t>
  </si>
  <si>
    <t>To shows half of the shapes. Useful for half star ratings</t>
  </si>
  <si>
    <t>rating-hidden</t>
  </si>
  <si>
    <t>For the first radio to make it hidden so user can clear the rating</t>
  </si>
  <si>
    <t>rating-xs</t>
  </si>
  <si>
    <t>rating-sm</t>
  </si>
  <si>
    <t>rating-md</t>
  </si>
  <si>
    <t>rating-lg</t>
  </si>
  <si>
    <t>rating-xl</t>
  </si>
  <si>
    <t>Rating</t>
  </si>
  <si>
    <t>.rating</t>
  </si>
  <si>
    <t>.rating-half</t>
  </si>
  <si>
    <t>.rating-hidden</t>
  </si>
  <si>
    <t>.rating-xs</t>
  </si>
  <si>
    <t>.rating-sm</t>
  </si>
  <si>
    <t>.rating-md</t>
  </si>
  <si>
    <t>.rating-lg</t>
  </si>
  <si>
    <t>.rating-xl</t>
  </si>
  <si>
    <t>For &lt;select&gt; element</t>
  </si>
  <si>
    <t>select-ghost</t>
  </si>
  <si>
    <t>select-neutral</t>
  </si>
  <si>
    <t>select-primary</t>
  </si>
  <si>
    <t>select-secondary</t>
  </si>
  <si>
    <t>select-accent</t>
  </si>
  <si>
    <t>select-info</t>
  </si>
  <si>
    <t>select-success</t>
  </si>
  <si>
    <t>select-warning</t>
  </si>
  <si>
    <t>select-error</t>
  </si>
  <si>
    <t>select-xs</t>
  </si>
  <si>
    <t>select-sm</t>
  </si>
  <si>
    <t>select-md</t>
  </si>
  <si>
    <t>select-lg</t>
  </si>
  <si>
    <t>select-xl</t>
  </si>
  <si>
    <t>Select</t>
  </si>
  <si>
    <t>.select-ghost</t>
  </si>
  <si>
    <t>.select-neutral</t>
  </si>
  <si>
    <t>.select-primary</t>
  </si>
  <si>
    <t>.select-secondary</t>
  </si>
  <si>
    <t>.select-accent</t>
  </si>
  <si>
    <t>.select-info</t>
  </si>
  <si>
    <t>.select-success</t>
  </si>
  <si>
    <t>.select-warning</t>
  </si>
  <si>
    <t>.select-error</t>
  </si>
  <si>
    <t>.select-xs</t>
  </si>
  <si>
    <t>.select-sm</t>
  </si>
  <si>
    <t>.select-md</t>
  </si>
  <si>
    <t>.select-lg</t>
  </si>
  <si>
    <t>.select-xl</t>
  </si>
  <si>
    <t>skeleton</t>
  </si>
  <si>
    <t>A placeholder div with loading animation</t>
  </si>
  <si>
    <t>skeleton-text</t>
  </si>
  <si>
    <t>Animates the text color instead of background color</t>
  </si>
  <si>
    <t>Skeleton</t>
  </si>
  <si>
    <t>.skeleton</t>
  </si>
  <si>
    <t>.skeleton-text</t>
  </si>
  <si>
    <t>Puts the children elements on top of each other</t>
  </si>
  <si>
    <t>stack-top</t>
  </si>
  <si>
    <t>Aligns the children elements to the top</t>
  </si>
  <si>
    <t>stack-bottom</t>
  </si>
  <si>
    <t>Aligns the children elements to the bottom [Default]</t>
  </si>
  <si>
    <t>stack-start</t>
  </si>
  <si>
    <t>Aligns the children elements to the start (horizontally)</t>
  </si>
  <si>
    <t>stack-end</t>
  </si>
  <si>
    <t>Aligns the children elements to the end (horizontally)</t>
  </si>
  <si>
    <t>Stack</t>
  </si>
  <si>
    <t>.stack</t>
  </si>
  <si>
    <t>.stack-top</t>
  </si>
  <si>
    <t>.stack-bottom</t>
  </si>
  <si>
    <t>.stack-start</t>
  </si>
  <si>
    <t>.stack-end</t>
  </si>
  <si>
    <t>stats</t>
  </si>
  <si>
    <t>Container of multiple stat items</t>
  </si>
  <si>
    <t>stat</t>
  </si>
  <si>
    <t>A block to display stat data about a topic</t>
  </si>
  <si>
    <t>stat-title</t>
  </si>
  <si>
    <t>stat-value</t>
  </si>
  <si>
    <t>Value part</t>
  </si>
  <si>
    <t>stat-desc</t>
  </si>
  <si>
    <t>Description part</t>
  </si>
  <si>
    <t>stat-figure</t>
  </si>
  <si>
    <t>Figure part for icon, etc</t>
  </si>
  <si>
    <t>stat-actions</t>
  </si>
  <si>
    <t>Actions part for button, etc</t>
  </si>
  <si>
    <t>stats-horizontal</t>
  </si>
  <si>
    <t>Makes stats horizontal (default)</t>
  </si>
  <si>
    <t>stats-vertical</t>
  </si>
  <si>
    <t>Makes stats vertical</t>
  </si>
  <si>
    <t>Stat</t>
  </si>
  <si>
    <t>.stats</t>
  </si>
  <si>
    <t>.stat</t>
  </si>
  <si>
    <t>.stat-title</t>
  </si>
  <si>
    <t>.stat-value</t>
  </si>
  <si>
    <t>.stat-desc</t>
  </si>
  <si>
    <t>.stat-figure</t>
  </si>
  <si>
    <t>.stat-actions</t>
  </si>
  <si>
    <t>.stats-horizontal</t>
  </si>
  <si>
    <t>.stats-vertical</t>
  </si>
  <si>
    <t>Status icon</t>
  </si>
  <si>
    <t>status-neutral</t>
  </si>
  <si>
    <t>status-primary</t>
  </si>
  <si>
    <t>status-secondary</t>
  </si>
  <si>
    <t>status-accent</t>
  </si>
  <si>
    <t>status-info</t>
  </si>
  <si>
    <t>status-success</t>
  </si>
  <si>
    <t>status-warning</t>
  </si>
  <si>
    <t>status-error</t>
  </si>
  <si>
    <t>status-xs</t>
  </si>
  <si>
    <t>status-sm</t>
  </si>
  <si>
    <t>status-md</t>
  </si>
  <si>
    <t>medium size [Default]</t>
  </si>
  <si>
    <t>status-lg</t>
  </si>
  <si>
    <t>status-xl</t>
  </si>
  <si>
    <t>Status</t>
  </si>
  <si>
    <t>.status</t>
  </si>
  <si>
    <t>.status-neutral</t>
  </si>
  <si>
    <t>.status-primary</t>
  </si>
  <si>
    <t>.status-secondary</t>
  </si>
  <si>
    <t>.status-accent</t>
  </si>
  <si>
    <t>.status-info</t>
  </si>
  <si>
    <t>.status-success</t>
  </si>
  <si>
    <t>.status-warning</t>
  </si>
  <si>
    <t>.status-error</t>
  </si>
  <si>
    <t>.status-xs</t>
  </si>
  <si>
    <t>.status-sm</t>
  </si>
  <si>
    <t>.status-md</t>
  </si>
  <si>
    <t>.status-lg</t>
  </si>
  <si>
    <t>.status-xl</t>
  </si>
  <si>
    <t>steps</t>
  </si>
  <si>
    <t>Container of multiple step nodes</t>
  </si>
  <si>
    <t>step</t>
  </si>
  <si>
    <t>A single step node</t>
  </si>
  <si>
    <t>step-icon</t>
  </si>
  <si>
    <t>For custom icon inside step</t>
  </si>
  <si>
    <t>step-neutral</t>
  </si>
  <si>
    <t>step-primary</t>
  </si>
  <si>
    <t>step-secondary</t>
  </si>
  <si>
    <t>step-accent</t>
  </si>
  <si>
    <t>step-info</t>
  </si>
  <si>
    <t>step-success</t>
  </si>
  <si>
    <t>step-warning</t>
  </si>
  <si>
    <t>step-error</t>
  </si>
  <si>
    <t>steps-vertical</t>
  </si>
  <si>
    <t>Makes steps vertical (default)</t>
  </si>
  <si>
    <t>steps-horizontal</t>
  </si>
  <si>
    <t>Makes steps horizontal</t>
  </si>
  <si>
    <t>Steps</t>
  </si>
  <si>
    <t>.steps</t>
  </si>
  <si>
    <t>.step</t>
  </si>
  <si>
    <t>.step-icon</t>
  </si>
  <si>
    <t>.step-neutral</t>
  </si>
  <si>
    <t>.step-primary</t>
  </si>
  <si>
    <t>.step-secondary</t>
  </si>
  <si>
    <t>.step-accent</t>
  </si>
  <si>
    <t>.step-info</t>
  </si>
  <si>
    <t>.step-success</t>
  </si>
  <si>
    <t>.step-warning</t>
  </si>
  <si>
    <t>.step-error</t>
  </si>
  <si>
    <t>.steps-vertical</t>
  </si>
  <si>
    <t>.steps-horizontal</t>
  </si>
  <si>
    <t>swap</t>
  </si>
  <si>
    <t>Swap container</t>
  </si>
  <si>
    <t>swap-on</t>
  </si>
  <si>
    <t>The child element that should be visible when checkbox is checked or when swap is active</t>
  </si>
  <si>
    <t>swap-off</t>
  </si>
  <si>
    <t>The child element that should be visible when checkbox is not checked or when swap is not active</t>
  </si>
  <si>
    <t>swap-indeterminate</t>
  </si>
  <si>
    <t>The child element that should be visible when checkbox is indeterminate</t>
  </si>
  <si>
    <t>swap-active</t>
  </si>
  <si>
    <t>Activates the swap (no need for checkbox)</t>
  </si>
  <si>
    <t>swap-rotate</t>
  </si>
  <si>
    <t>Adds rotate effect to swap</t>
  </si>
  <si>
    <t>swap-flip</t>
  </si>
  <si>
    <t>Adds flip effect to swap</t>
  </si>
  <si>
    <t>Swap</t>
  </si>
  <si>
    <t>.swap</t>
  </si>
  <si>
    <t>.swap-on</t>
  </si>
  <si>
    <t>.swap-off</t>
  </si>
  <si>
    <t>.swap-indeterminate</t>
  </si>
  <si>
    <t>.swap-active</t>
  </si>
  <si>
    <t>.swap-rotate</t>
  </si>
  <si>
    <t>.swap-flip</t>
  </si>
  <si>
    <t>For &lt;table&gt; tag</t>
  </si>
  <si>
    <t>table-zebra</t>
  </si>
  <si>
    <t>For &lt;table&gt; to show zebra stripe rows</t>
  </si>
  <si>
    <t>table-pin-rows</t>
  </si>
  <si>
    <t>For &lt;table&gt; to make all the rows inside &lt;thead&gt; and &lt;tfoot&gt; sticky</t>
  </si>
  <si>
    <t>table-pin-cols</t>
  </si>
  <si>
    <t>For &lt;table&gt; to make all the &lt;th&gt; columns sticky</t>
  </si>
  <si>
    <t>table-xs</t>
  </si>
  <si>
    <t>table-sm</t>
  </si>
  <si>
    <t>table-md</t>
  </si>
  <si>
    <t>table-lg</t>
  </si>
  <si>
    <t>table-xl</t>
  </si>
  <si>
    <t>.table-zebra</t>
  </si>
  <si>
    <t>.table-pin-rows</t>
  </si>
  <si>
    <t>.table-pin-cols</t>
  </si>
  <si>
    <t>.table-xs</t>
  </si>
  <si>
    <t>.table-md</t>
  </si>
  <si>
    <t>.table-lg</t>
  </si>
  <si>
    <t>.table-xl</t>
  </si>
  <si>
    <t>text-rotate</t>
  </si>
  <si>
    <t>Wrapper for texts</t>
  </si>
  <si>
    <t>Tekst Rotate</t>
  </si>
  <si>
    <t>.text-rotate</t>
  </si>
  <si>
    <t>theme-controller</t>
  </si>
  <si>
    <t>For a checkbox or radio input that must change the page theme</t>
  </si>
  <si>
    <t>Theme Controller</t>
  </si>
  <si>
    <t>.theme-controller</t>
  </si>
  <si>
    <t>theme</t>
  </si>
  <si>
    <t>Timeline container</t>
  </si>
  <si>
    <t>timeline-start</t>
  </si>
  <si>
    <t>The content inside &lt;li&gt; that will be at the start direction</t>
  </si>
  <si>
    <t>timeline-middle</t>
  </si>
  <si>
    <t>The content inside &lt;li&gt; that will be at the middle</t>
  </si>
  <si>
    <t>timeline-end</t>
  </si>
  <si>
    <t>The content inside &lt;li&gt; that will be at the end direction</t>
  </si>
  <si>
    <t>timeline-snap-icon</t>
  </si>
  <si>
    <t>snaps the icon to the start instead of middle</t>
  </si>
  <si>
    <t>timeline-box</t>
  </si>
  <si>
    <t>Applies a box style to timeline-start or timeline-end</t>
  </si>
  <si>
    <t>timeline-compact</t>
  </si>
  <si>
    <t>forces all items on one side</t>
  </si>
  <si>
    <t>timeline-horizontal</t>
  </si>
  <si>
    <t>horizontal layout (default)</t>
  </si>
  <si>
    <t>timeline-vertical</t>
  </si>
  <si>
    <t>vertical layout</t>
  </si>
  <si>
    <t>Timeline</t>
  </si>
  <si>
    <t>.timeline</t>
  </si>
  <si>
    <t>.timeline-start</t>
  </si>
  <si>
    <t>.timeline-middle</t>
  </si>
  <si>
    <t>.timeline-end</t>
  </si>
  <si>
    <t>.timeline-snap-icon</t>
  </si>
  <si>
    <t>.timeline-box</t>
  </si>
  <si>
    <t>.timeline-compact</t>
  </si>
  <si>
    <t>.timeline-horizontal</t>
  </si>
  <si>
    <t>.timeline-vertical</t>
  </si>
  <si>
    <t>.validator</t>
  </si>
  <si>
    <t>.validator-hint</t>
  </si>
  <si>
    <t>fill</t>
  </si>
  <si>
    <t>helper</t>
  </si>
  <si>
    <t>mod-orient</t>
  </si>
  <si>
    <t>neutral</t>
  </si>
  <si>
    <t>accent</t>
  </si>
  <si>
    <t>ghost</t>
  </si>
  <si>
    <t>dash</t>
  </si>
  <si>
    <t>floating</t>
  </si>
  <si>
    <t>Column7</t>
  </si>
  <si>
    <t>Column72</t>
  </si>
  <si>
    <t>unordered</t>
  </si>
  <si>
    <t>alpha</t>
  </si>
  <si>
    <t>lower</t>
  </si>
  <si>
    <t>upper</t>
  </si>
  <si>
    <t>greek</t>
  </si>
  <si>
    <t>latin</t>
  </si>
  <si>
    <t>roman</t>
  </si>
  <si>
    <t>Column73</t>
  </si>
  <si>
    <t>custom</t>
  </si>
  <si>
    <t>hint</t>
  </si>
  <si>
    <t>.disabled items</t>
  </si>
  <si>
    <t>.form using the grid</t>
  </si>
  <si>
    <t>switch</t>
  </si>
  <si>
    <t>research</t>
  </si>
  <si>
    <t>https://developer.mozilla.org/en-US/docs/Web/HTML/Reference/Elements/search</t>
  </si>
  <si>
    <t>decoration</t>
  </si>
  <si>
    <t>soft</t>
  </si>
  <si>
    <t>htms</t>
  </si>
  <si>
    <t>aspect-ratio</t>
  </si>
  <si>
    <t>backdrop</t>
  </si>
  <si>
    <t>responsive</t>
  </si>
  <si>
    <t>child</t>
  </si>
  <si>
    <t>.form-control-file</t>
  </si>
  <si>
    <t>.form-control-range</t>
  </si>
  <si>
    <t>.form-group</t>
  </si>
  <si>
    <t>.form-inline</t>
  </si>
  <si>
    <t>.input-group-tekst</t>
  </si>
  <si>
    <t>.readonly</t>
  </si>
  <si>
    <t>resize_x</t>
  </si>
  <si>
    <t>resize_both</t>
  </si>
  <si>
    <t>resize_none</t>
  </si>
  <si>
    <t>illustration</t>
  </si>
  <si>
    <t>Primer Cheatsheet</t>
  </si>
  <si>
    <r>
      <t>A single-page reference for all the utility classes in </t>
    </r>
    <r>
      <rPr>
        <sz val="20"/>
        <color rgb="FF0366D6"/>
        <rFont val="Helvetica"/>
        <family val="2"/>
      </rPr>
      <t>@primer/css</t>
    </r>
    <r>
      <rPr>
        <sz val="20"/>
        <color rgb="FF24292E"/>
        <rFont val="Helvetica"/>
        <family val="2"/>
      </rPr>
      <t> </t>
    </r>
    <r>
      <rPr>
        <sz val="20"/>
        <color rgb="FF6A737D"/>
        <rFont val="Helvetica"/>
        <family val="2"/>
      </rPr>
      <t>v14.0.0</t>
    </r>
    <r>
      <rPr>
        <sz val="20"/>
        <color rgb="FF24292E"/>
        <rFont val="Helvetica"/>
        <family val="2"/>
      </rPr>
      <t> </t>
    </r>
    <r>
      <rPr>
        <sz val="20"/>
        <color rgb="FF0366D6"/>
        <rFont val="Helvetica"/>
        <family val="2"/>
      </rPr>
      <t>(Source code)</t>
    </r>
  </si>
  <si>
    <t>.anim-fade-down</t>
  </si>
  <si>
    <t>animation-name: fade-down;</t>
  </si>
  <si>
    <t>animation-duration: 0.3s;</t>
  </si>
  <si>
    <t>animation-fill-mode: forwards;</t>
  </si>
  <si>
    <t>animation-timing-function: ease-in;</t>
  </si>
  <si>
    <t>.anim-fade-in</t>
  </si>
  <si>
    <t>animation-name: fade-in;</t>
  </si>
  <si>
    <t>animation-duration: 1s;</t>
  </si>
  <si>
    <t>animation-timing-function: ease-in-out;</t>
  </si>
  <si>
    <t>.anim-fade-in.fast</t>
  </si>
  <si>
    <t>animation-duration: 300ms;</t>
  </si>
  <si>
    <t>.anim-fade-out</t>
  </si>
  <si>
    <t>animation-name: fade-out;</t>
  </si>
  <si>
    <t>animation-timing-function: ease-out;</t>
  </si>
  <si>
    <t>.anim-fade-out.fast</t>
  </si>
  <si>
    <t>.anim-fade-up</t>
  </si>
  <si>
    <t>opacity: 0;</t>
  </si>
  <si>
    <t>animation-name: fade-up;</t>
  </si>
  <si>
    <t>animation-delay: 1s;</t>
  </si>
  <si>
    <t>.anim-grow-x</t>
  </si>
  <si>
    <t>width: 0%;</t>
  </si>
  <si>
    <t>animation-name: grow-x;</t>
  </si>
  <si>
    <t>animation-timing-function: ease;</t>
  </si>
  <si>
    <t>animation-delay: 0.5s;</t>
  </si>
  <si>
    <t>.anim-pulse</t>
  </si>
  <si>
    <t>animation-name: pulse;</t>
  </si>
  <si>
    <t>animation-duration: 2s;</t>
  </si>
  <si>
    <t>animation-timing-function: linear;</t>
  </si>
  <si>
    <t>animation-iteration-count: infinite;</t>
  </si>
  <si>
    <t>.anim-pulse-in</t>
  </si>
  <si>
    <t>animation-name: pulse-in;</t>
  </si>
  <si>
    <t>animation-duration: 0.5s;</t>
  </si>
  <si>
    <t>.anim-scale-in</t>
  </si>
  <si>
    <t>animation-name: scale-in;</t>
  </si>
  <si>
    <t>animation-duration: 0.15s;</t>
  </si>
  <si>
    <t>animation-timing-function: cubic-bezier(0.2, 0, 0.13, 1.5);</t>
  </si>
  <si>
    <t>.anim-shrink-x</t>
  </si>
  <si>
    <t>animation-name: shrink-x;</t>
  </si>
  <si>
    <t>.AnimatedEllipsis</t>
  </si>
  <si>
    <t>display: inline-block;</t>
  </si>
  <si>
    <t>overflow: hidden;</t>
  </si>
  <si>
    <t>vertical-align: bottom;</t>
  </si>
  <si>
    <t>.AnimatedEllipsis::after</t>
  </si>
  <si>
    <t>content: "...";</t>
  </si>
  <si>
    <t>animation: AnimatedEllipsis-keyframes 1.2s steps(4, jump-none) infinite;</t>
  </si>
  <si>
    <t>.autocomplete-item</t>
  </si>
  <si>
    <t>display: block;</t>
  </si>
  <si>
    <t>padding: 4px 8px;</t>
  </si>
  <si>
    <t>font-weight: 600;</t>
  </si>
  <si>
    <t>text-decoration: none;</t>
  </si>
  <si>
    <t>text-overflow: ellipsis;</t>
  </si>
  <si>
    <t>white-space: nowrap;</t>
  </si>
  <si>
    <t>cursor: pointer;</t>
  </si>
  <si>
    <t>.autocomplete-item:hover.autocomplete-item[aria-selected="true"].autocomplete-item.selected.autocomplete-item.navigation-focus</t>
  </si>
  <si>
    <t>color: #fff;</t>
  </si>
  <si>
    <t>background-color: #0366d6;</t>
  </si>
  <si>
    <t>.autocomplete-item:hover *.autocomplete-item[aria-selected="true"] *.autocomplete-item.selected *.autocomplete-item.navigation-focus *</t>
  </si>
  <si>
    <t>color: inherit !important;</t>
  </si>
  <si>
    <t>.autocomplete-results</t>
  </si>
  <si>
    <t>position: absolute;</t>
  </si>
  <si>
    <t>z-index: 99;</t>
  </si>
  <si>
    <t>width: 100%;</t>
  </si>
  <si>
    <t>max-height: 20em;</t>
  </si>
  <si>
    <t>overflow-y: auto;</t>
  </si>
  <si>
    <t>font-size: 13px;</t>
  </si>
  <si>
    <t>list-style: none;</t>
  </si>
  <si>
    <t>background: #fff;</t>
  </si>
  <si>
    <t>border-radius: 3px;</t>
  </si>
  <si>
    <t>box-shadow: 0 0 5px rgba(27,31,35,0.3);</t>
  </si>
  <si>
    <t>line-height: 1;</t>
  </si>
  <si>
    <t>vertical-align: middle;</t>
  </si>
  <si>
    <t>.avatar-child</t>
  </si>
  <si>
    <t>right: -15%;</t>
  </si>
  <si>
    <t>bottom: -9%;</t>
  </si>
  <si>
    <t>background-color: #fff;</t>
  </si>
  <si>
    <t>border-radius: 2px;</t>
  </si>
  <si>
    <t>box-shadow: -2px -2px 0 rgba(255,255,255,0.8);</t>
  </si>
  <si>
    <t>.avatar-group-item</t>
  </si>
  <si>
    <t>margin-bottom: 3px;</t>
  </si>
  <si>
    <t>.avatar-link</t>
  </si>
  <si>
    <t>float: left;</t>
  </si>
  <si>
    <t>.avatar-parent-child</t>
  </si>
  <si>
    <t>position: relative;</t>
  </si>
  <si>
    <t>.avatar-small</t>
  </si>
  <si>
    <t>.avatar.avatar-more</t>
  </si>
  <si>
    <t>z-index: 1;</t>
  </si>
  <si>
    <t>margin-right: 0;</t>
  </si>
  <si>
    <t>background: #f6f8fa;</t>
  </si>
  <si>
    <t>.avatar.avatar-more::after</t>
  </si>
  <si>
    <t>width: 14px;</t>
  </si>
  <si>
    <t>background: #d1d5da;</t>
  </si>
  <si>
    <t>.avatar.avatar-more::before.avatar.avatar-more::after</t>
  </si>
  <si>
    <t>height: 20px;</t>
  </si>
  <si>
    <t>content: "";</t>
  </si>
  <si>
    <t>outline: 1px solid #fff;</t>
  </si>
  <si>
    <t>.avatar.avatar-more::before</t>
  </si>
  <si>
    <t>width: 17px;</t>
  </si>
  <si>
    <t>background: #e1e4e8;</t>
  </si>
  <si>
    <t>.AvatarStack</t>
  </si>
  <si>
    <t>min-width: 26px;</t>
  </si>
  <si>
    <t>.AvatarStack .AvatarStack-body</t>
  </si>
  <si>
    <t>.AvatarStack--right .avatar</t>
  </si>
  <si>
    <t>margin-left: -11px;</t>
  </si>
  <si>
    <t>border-right: 0;</t>
  </si>
  <si>
    <t>border-left: 1px solid #fff;</t>
  </si>
  <si>
    <t>.AvatarStack--right .avatar.avatar-more</t>
  </si>
  <si>
    <t>.AvatarStack--right .avatar.avatar-more::after</t>
  </si>
  <si>
    <t>width: 2px;</t>
  </si>
  <si>
    <t>.AvatarStack--right .avatar.avatar-more::before</t>
  </si>
  <si>
    <t>width: 5px;</t>
  </si>
  <si>
    <t>.AvatarStack--right .AvatarStack-body</t>
  </si>
  <si>
    <t>right: 0;</t>
  </si>
  <si>
    <t>flex-direction: row-reverse;</t>
  </si>
  <si>
    <t>.AvatarStack--right .AvatarStack-body:hover .avatar</t>
  </si>
  <si>
    <t>margin-left: 3px;</t>
  </si>
  <si>
    <t>.AvatarStack-body</t>
  </si>
  <si>
    <t>display: flex;</t>
  </si>
  <si>
    <t>.AvatarStack-body .avatar</t>
  </si>
  <si>
    <t>z-index: 2;</t>
  </si>
  <si>
    <t>width: 20px;</t>
  </si>
  <si>
    <t>box-sizing: content-box;</t>
  </si>
  <si>
    <t>margin-right: -11px;</t>
  </si>
  <si>
    <t>border-right: 1px solid #fff;</t>
  </si>
  <si>
    <t>transition: margin 0.1s ease-in-out;</t>
  </si>
  <si>
    <t>.AvatarStack-body .avatar img</t>
  </si>
  <si>
    <t>.AvatarStack-body .avatar:first-child</t>
  </si>
  <si>
    <t>z-index: 3;</t>
  </si>
  <si>
    <t>.AvatarStack-body .avatar:last-child</t>
  </si>
  <si>
    <t>.AvatarStack-body .avatar:nth-child(n+4)</t>
  </si>
  <si>
    <t>display: none;</t>
  </si>
  <si>
    <t>.AvatarStack-body:hover .avatar</t>
  </si>
  <si>
    <t>margin-right: 3px;</t>
  </si>
  <si>
    <t>.AvatarStack-body:hover .avatar-more</t>
  </si>
  <si>
    <t>display: none !important;</t>
  </si>
  <si>
    <t>.AvatarStack-body:hover .avatar:nth-child(n+4)</t>
  </si>
  <si>
    <t>opacity: 1;</t>
  </si>
  <si>
    <t>.AvatarStack.AvatarStack--three-plus</t>
  </si>
  <si>
    <t>min-width: 46px;</t>
  </si>
  <si>
    <t>.AvatarStack.AvatarStack--two</t>
  </si>
  <si>
    <t>min-width: 36px;</t>
  </si>
  <si>
    <t>.bg-blue</t>
  </si>
  <si>
    <t>background-color: #0366d6 !important;</t>
  </si>
  <si>
    <t>.bg-blue-0</t>
  </si>
  <si>
    <t>background-color: #f1f8ff !important;</t>
  </si>
  <si>
    <t>.bg-blue-1</t>
  </si>
  <si>
    <t>background-color: #dbedff !important;</t>
  </si>
  <si>
    <t>.bg-blue-2</t>
  </si>
  <si>
    <t>background-color: #c8e1ff !important;</t>
  </si>
  <si>
    <t>.bg-blue-3</t>
  </si>
  <si>
    <t>background-color: #79b8ff !important;</t>
  </si>
  <si>
    <t>.bg-blue-4</t>
  </si>
  <si>
    <t>background-color: #2188ff !important;</t>
  </si>
  <si>
    <t>.bg-blue-5</t>
  </si>
  <si>
    <t>.bg-blue-6</t>
  </si>
  <si>
    <t>background-color: #005cc5 !important;</t>
  </si>
  <si>
    <t>.bg-blue-7</t>
  </si>
  <si>
    <t>background-color: #044289 !important;</t>
  </si>
  <si>
    <t>.bg-blue-8</t>
  </si>
  <si>
    <t>background-color: #032f62 !important;</t>
  </si>
  <si>
    <t>.bg-blue-9</t>
  </si>
  <si>
    <t>background-color: #05264c !important;</t>
  </si>
  <si>
    <t>.bg-blue-light</t>
  </si>
  <si>
    <t>.bg-gray</t>
  </si>
  <si>
    <t>background-color: #f6f8fa !important;</t>
  </si>
  <si>
    <t>.bg-gray-0</t>
  </si>
  <si>
    <t>background-color: #fafbfc !important;</t>
  </si>
  <si>
    <t>.bg-gray-1</t>
  </si>
  <si>
    <t>.bg-gray-2</t>
  </si>
  <si>
    <t>background-color: #e1e4e8 !important;</t>
  </si>
  <si>
    <t>.bg-gray-3</t>
  </si>
  <si>
    <t>background-color: #d1d5da !important;</t>
  </si>
  <si>
    <t>.bg-gray-4</t>
  </si>
  <si>
    <t>background-color: #959da5 !important;</t>
  </si>
  <si>
    <t>.bg-gray-5</t>
  </si>
  <si>
    <t>background-color: #6a737d !important;</t>
  </si>
  <si>
    <t>.bg-gray-6</t>
  </si>
  <si>
    <t>background-color: #586069 !important;</t>
  </si>
  <si>
    <t>.bg-gray-7</t>
  </si>
  <si>
    <t>background-color: #444d56 !important;</t>
  </si>
  <si>
    <t>.bg-gray-8</t>
  </si>
  <si>
    <t>background-color: #2f363d !important;</t>
  </si>
  <si>
    <t>.bg-gray-9</t>
  </si>
  <si>
    <t>background-color: #24292e !important;</t>
  </si>
  <si>
    <t>.bg-gray-dark</t>
  </si>
  <si>
    <t>.bg-gray-light</t>
  </si>
  <si>
    <t>.bg-green</t>
  </si>
  <si>
    <t>background-color: #28a745 !important;</t>
  </si>
  <si>
    <t>.bg-green-0</t>
  </si>
  <si>
    <t>background-color: #f0fff4 !important;</t>
  </si>
  <si>
    <t>.bg-green-1</t>
  </si>
  <si>
    <t>background-color: #dcffe4 !important;</t>
  </si>
  <si>
    <t>.bg-green-2</t>
  </si>
  <si>
    <t>background-color: #bef5cb !important;</t>
  </si>
  <si>
    <t>.bg-green-3</t>
  </si>
  <si>
    <t>background-color: #85e89d !important;</t>
  </si>
  <si>
    <t>.bg-green-4</t>
  </si>
  <si>
    <t>background-color: #34d058 !important;</t>
  </si>
  <si>
    <t>.bg-green-5</t>
  </si>
  <si>
    <t>.bg-green-6</t>
  </si>
  <si>
    <t>background-color: #22863a !important;</t>
  </si>
  <si>
    <t>.bg-green-7</t>
  </si>
  <si>
    <t>background-color: #176f2c !important;</t>
  </si>
  <si>
    <t>.bg-green-8</t>
  </si>
  <si>
    <t>background-color: #165c26 !important;</t>
  </si>
  <si>
    <t>.bg-green-9</t>
  </si>
  <si>
    <t>background-color: #144620 !important;</t>
  </si>
  <si>
    <t>.bg-green-light</t>
  </si>
  <si>
    <t>.bg-orange-0</t>
  </si>
  <si>
    <t>background-color: #fff8f2 !important;</t>
  </si>
  <si>
    <t>.bg-orange-1</t>
  </si>
  <si>
    <t>background-color: #ffebda !important;</t>
  </si>
  <si>
    <t>.bg-orange-2</t>
  </si>
  <si>
    <t>background-color: #ffd1ac !important;</t>
  </si>
  <si>
    <t>.bg-orange-3</t>
  </si>
  <si>
    <t>background-color: #ffab70 !important;</t>
  </si>
  <si>
    <t>.bg-orange-4</t>
  </si>
  <si>
    <t>background-color: #fb8532 !important;</t>
  </si>
  <si>
    <t>.bg-orange-5</t>
  </si>
  <si>
    <t>background-color: #f66a0a !important;</t>
  </si>
  <si>
    <t>.bg-orange-6</t>
  </si>
  <si>
    <t>background-color: #e36209 !important;</t>
  </si>
  <si>
    <t>.bg-orange-7</t>
  </si>
  <si>
    <t>background-color: #d15704 !important;</t>
  </si>
  <si>
    <t>.bg-orange-8</t>
  </si>
  <si>
    <t>background-color: #c24e00 !important;</t>
  </si>
  <si>
    <t>.bg-orange-9</t>
  </si>
  <si>
    <t>background-color: #a04100 !important;</t>
  </si>
  <si>
    <t>.bg-pink</t>
  </si>
  <si>
    <t>background-color: #ea4aaa !important;</t>
  </si>
  <si>
    <t>.bg-pink-0</t>
  </si>
  <si>
    <t>background-color: #ffeef8 !important;</t>
  </si>
  <si>
    <t>.bg-pink-1</t>
  </si>
  <si>
    <t>background-color: #fedbf0 !important;</t>
  </si>
  <si>
    <t>.bg-pink-2</t>
  </si>
  <si>
    <t>background-color: #f9b3dd !important;</t>
  </si>
  <si>
    <t>.bg-pink-3</t>
  </si>
  <si>
    <t>background-color: #f692ce !important;</t>
  </si>
  <si>
    <t>.bg-pink-4</t>
  </si>
  <si>
    <t>background-color: #ec6cb9 !important;</t>
  </si>
  <si>
    <t>.bg-pink-5</t>
  </si>
  <si>
    <t>.bg-pink-6</t>
  </si>
  <si>
    <t>background-color: #d03592 !important;</t>
  </si>
  <si>
    <t>.bg-pink-7</t>
  </si>
  <si>
    <t>background-color: #b93a86 !important;</t>
  </si>
  <si>
    <t>.bg-pink-8</t>
  </si>
  <si>
    <t>background-color: #99306f !important;</t>
  </si>
  <si>
    <t>.bg-pink-9</t>
  </si>
  <si>
    <t>background-color: #6d224f !important;</t>
  </si>
  <si>
    <t>.bg-purple</t>
  </si>
  <si>
    <t>background-color: #6f42c1 !important;</t>
  </si>
  <si>
    <t>.bg-purple-0</t>
  </si>
  <si>
    <t>background-color: #f5f0ff !important;</t>
  </si>
  <si>
    <t>.bg-purple-1</t>
  </si>
  <si>
    <t>background-color: #e6dcfd !important;</t>
  </si>
  <si>
    <t>.bg-purple-2</t>
  </si>
  <si>
    <t>background-color: #d1bcf9 !important;</t>
  </si>
  <si>
    <t>.bg-purple-3</t>
  </si>
  <si>
    <t>background-color: #b392f0 !important;</t>
  </si>
  <si>
    <t>.bg-purple-4</t>
  </si>
  <si>
    <t>background-color: #8a63d2 !important;</t>
  </si>
  <si>
    <t>.bg-purple-5</t>
  </si>
  <si>
    <t>.bg-purple-6</t>
  </si>
  <si>
    <t>background-color: #5a32a3 !important;</t>
  </si>
  <si>
    <t>.bg-purple-7</t>
  </si>
  <si>
    <t>background-color: #4c2889 !important;</t>
  </si>
  <si>
    <t>.bg-purple-8</t>
  </si>
  <si>
    <t>background-color: #3a1d6e !important;</t>
  </si>
  <si>
    <t>.bg-purple-9</t>
  </si>
  <si>
    <t>background-color: #29134e !important;</t>
  </si>
  <si>
    <t>.bg-purple-light</t>
  </si>
  <si>
    <t>.bg-red</t>
  </si>
  <si>
    <t>background-color: #d73a49 !important;</t>
  </si>
  <si>
    <t>.bg-red-0</t>
  </si>
  <si>
    <t>background-color: #ffeef0 !important;</t>
  </si>
  <si>
    <t>.bg-red-1</t>
  </si>
  <si>
    <t>background-color: #ffdce0 !important;</t>
  </si>
  <si>
    <t>.bg-red-2</t>
  </si>
  <si>
    <t>background-color: #fdaeb7 !important;</t>
  </si>
  <si>
    <t>.bg-red-3</t>
  </si>
  <si>
    <t>background-color: #f97583 !important;</t>
  </si>
  <si>
    <t>.bg-red-4</t>
  </si>
  <si>
    <t>background-color: #ea4a5a !important;</t>
  </si>
  <si>
    <t>.bg-red-5</t>
  </si>
  <si>
    <t>.bg-red-6</t>
  </si>
  <si>
    <t>background-color: #cb2431 !important;</t>
  </si>
  <si>
    <t>.bg-red-7</t>
  </si>
  <si>
    <t>background-color: #b31d28 !important;</t>
  </si>
  <si>
    <t>.bg-red-8</t>
  </si>
  <si>
    <t>background-color: #9e1c23 !important;</t>
  </si>
  <si>
    <t>.bg-red-9</t>
  </si>
  <si>
    <t>background-color: #86181d !important;</t>
  </si>
  <si>
    <t>.bg-red-light</t>
  </si>
  <si>
    <t>.bg-shade-gradient</t>
  </si>
  <si>
    <t>background-image: linear-gradient(180deg, rgba(27,31,35,0.065), rgba(27,31,35,0)) !important;</t>
  </si>
  <si>
    <t>background-repeat: no-repeat !important;</t>
  </si>
  <si>
    <t>background-size: 100% 200px !important;</t>
  </si>
  <si>
    <t>background-color: #fff !important;</t>
  </si>
  <si>
    <t>.bg-yellow</t>
  </si>
  <si>
    <t>background-color: #ffd33d !important;</t>
  </si>
  <si>
    <t>.bg-yellow-0</t>
  </si>
  <si>
    <t>background-color: #fffdef !important;</t>
  </si>
  <si>
    <t>.bg-yellow-1</t>
  </si>
  <si>
    <t>background-color: #fffbdd !important;</t>
  </si>
  <si>
    <t>.bg-yellow-2</t>
  </si>
  <si>
    <t>background-color: #fff5b1 !important;</t>
  </si>
  <si>
    <t>.bg-yellow-3</t>
  </si>
  <si>
    <t>background-color: #ffea7f !important;</t>
  </si>
  <si>
    <t>.bg-yellow-4</t>
  </si>
  <si>
    <t>background-color: #ffdf5d !important;</t>
  </si>
  <si>
    <t>.bg-yellow-5</t>
  </si>
  <si>
    <t>.bg-yellow-6</t>
  </si>
  <si>
    <t>background-color: #f9c513 !important;</t>
  </si>
  <si>
    <t>.bg-yellow-7</t>
  </si>
  <si>
    <t>background-color: #dbab09 !important;</t>
  </si>
  <si>
    <t>.bg-yellow-8</t>
  </si>
  <si>
    <t>background-color: #b08800 !important;</t>
  </si>
  <si>
    <t>.bg-yellow-9</t>
  </si>
  <si>
    <t>background-color: #735c0f !important;</t>
  </si>
  <si>
    <t>.bg-yellow-dark</t>
  </si>
  <si>
    <t>.bg-yellow-light</t>
  </si>
  <si>
    <t>.blankslate</t>
  </si>
  <si>
    <t>padding: 32px;</t>
  </si>
  <si>
    <t>text-align: center;</t>
  </si>
  <si>
    <t>.blankslate code</t>
  </si>
  <si>
    <t>padding: 2px 5px 3px;</t>
  </si>
  <si>
    <t>font-size: 14px;</t>
  </si>
  <si>
    <t>border: 1px solid #eaecef;</t>
  </si>
  <si>
    <t>.blankslate img</t>
  </si>
  <si>
    <t>width: 56px;</t>
  </si>
  <si>
    <t>height: 56px;</t>
  </si>
  <si>
    <t>.blankslate-capped</t>
  </si>
  <si>
    <t>border-radius: 0 0 3px 3px;</t>
  </si>
  <si>
    <t>.blankslate-clean-background</t>
  </si>
  <si>
    <t>border: 0;</t>
  </si>
  <si>
    <t>.blankslate-icon</t>
  </si>
  <si>
    <t>margin-right: 4px;</t>
  </si>
  <si>
    <t>margin-bottom: 8px;</t>
  </si>
  <si>
    <t>margin-left: 4px;</t>
  </si>
  <si>
    <t>color: #a3aab1;</t>
  </si>
  <si>
    <t>.blankslate-large h3</t>
  </si>
  <si>
    <t>margin: 16px 0;</t>
  </si>
  <si>
    <t>font-size: 24px;</t>
  </si>
  <si>
    <t>.blankslate-large img</t>
  </si>
  <si>
    <t>width: 80px;</t>
  </si>
  <si>
    <t>height: 80px;</t>
  </si>
  <si>
    <t>.blankslate-large p</t>
  </si>
  <si>
    <t>font-size: 16px;</t>
  </si>
  <si>
    <t>.blankslate-narrow</t>
  </si>
  <si>
    <t>max-width: 485px;</t>
  </si>
  <si>
    <t>margin: 0 auto;</t>
  </si>
  <si>
    <t>.blankslate-spacious</t>
  </si>
  <si>
    <t>padding: 80px 40px;</t>
  </si>
  <si>
    <t>border: 1px #e1e4e8 solid !important;</t>
  </si>
  <si>
    <t>border: 0 !important;</t>
  </si>
  <si>
    <t>.border-black-fade</t>
  </si>
  <si>
    <t>border-color: rgba(27,31,35,0.15) !important;</t>
  </si>
  <si>
    <t>.border-blue</t>
  </si>
  <si>
    <t>border-color: #0366d6 !important;</t>
  </si>
  <si>
    <t>.border-blue-light</t>
  </si>
  <si>
    <t>border-color: #c8e1ff !important;</t>
  </si>
  <si>
    <t>border-bottom: 1px #e1e4e8 solid !important;</t>
  </si>
  <si>
    <t>border-bottom: 0 !important;</t>
  </si>
  <si>
    <t>.border-dashed</t>
  </si>
  <si>
    <t>border-style: dashed !important;</t>
  </si>
  <si>
    <t>.border-gray-dark</t>
  </si>
  <si>
    <t>border-color: #d1d5da !important;</t>
  </si>
  <si>
    <t>.border-gray-light</t>
  </si>
  <si>
    <t>border-color: #eaecef !important;</t>
  </si>
  <si>
    <t>.border-green</t>
  </si>
  <si>
    <t>border-color: #34d058 !important;</t>
  </si>
  <si>
    <t>.border-green-light</t>
  </si>
  <si>
    <t>border-color: #a2cbac !important;</t>
  </si>
  <si>
    <t>.border-left</t>
  </si>
  <si>
    <t>border-left: 1px #e1e4e8 solid !important;</t>
  </si>
  <si>
    <t>.border-left-0</t>
  </si>
  <si>
    <t>border-left: 0 !important;</t>
  </si>
  <si>
    <t>.border-purple</t>
  </si>
  <si>
    <t>border-color: #6f42c1 !important;</t>
  </si>
  <si>
    <t>.border-red</t>
  </si>
  <si>
    <t>border-color: #d73a49 !important;</t>
  </si>
  <si>
    <t>.border-red-light</t>
  </si>
  <si>
    <t>border-color: #cea0a5 !important;</t>
  </si>
  <si>
    <t>.border-right</t>
  </si>
  <si>
    <t>border-right: 1px #e1e4e8 solid !important;</t>
  </si>
  <si>
    <t>.border-right-0</t>
  </si>
  <si>
    <t>border-right: 0 !important;</t>
  </si>
  <si>
    <t>border-top: 1px #e1e4e8 solid !important;</t>
  </si>
  <si>
    <t>border-top: 0 !important;</t>
  </si>
  <si>
    <t>.border-white-fade</t>
  </si>
  <si>
    <t>border-color: rgba(255,255,255,0.15) !important;</t>
  </si>
  <si>
    <t>.border-white-fade-15</t>
  </si>
  <si>
    <t>.border-white-fade-30</t>
  </si>
  <si>
    <t>border-color: rgba(255,255,255,0.3) !important;</t>
  </si>
  <si>
    <t>.border-white-fade-50</t>
  </si>
  <si>
    <t>border-color: rgba(255,255,255,0.5) !important;</t>
  </si>
  <si>
    <t>.border-white-fade-70</t>
  </si>
  <si>
    <t>border-color: rgba(255,255,255,0.7) !important;</t>
  </si>
  <si>
    <t>.border-white-fade-85</t>
  </si>
  <si>
    <t>border-color: rgba(255,255,255,0.85) !important;</t>
  </si>
  <si>
    <t>.border-x</t>
  </si>
  <si>
    <t>.border-y</t>
  </si>
  <si>
    <t>.border-yellow</t>
  </si>
  <si>
    <t>border-color: #d9d0a5 !important;</t>
  </si>
  <si>
    <t>bottom: 0 !important;</t>
  </si>
  <si>
    <t>.bottom-1</t>
  </si>
  <si>
    <t>bottom: 4px !important;</t>
  </si>
  <si>
    <t>.bottom-10</t>
  </si>
  <si>
    <t>bottom: 96px !important;</t>
  </si>
  <si>
    <t>.bottom-11</t>
  </si>
  <si>
    <t>bottom: 112px !important;</t>
  </si>
  <si>
    <t>.bottom-12</t>
  </si>
  <si>
    <t>bottom: 128px !important;</t>
  </si>
  <si>
    <t>.bottom-2</t>
  </si>
  <si>
    <t>bottom: 8px !important;</t>
  </si>
  <si>
    <t>.bottom-3</t>
  </si>
  <si>
    <t>bottom: 16px !important;</t>
  </si>
  <si>
    <t>.bottom-4</t>
  </si>
  <si>
    <t>bottom: 24px !important;</t>
  </si>
  <si>
    <t>.bottom-5</t>
  </si>
  <si>
    <t>bottom: 32px !important;</t>
  </si>
  <si>
    <t>.bottom-6</t>
  </si>
  <si>
    <t>bottom: 40px !important;</t>
  </si>
  <si>
    <t>.bottom-7</t>
  </si>
  <si>
    <t>bottom: 48px !important;</t>
  </si>
  <si>
    <t>.bottom-8</t>
  </si>
  <si>
    <t>bottom: 64px !important;</t>
  </si>
  <si>
    <t>.bottom-9</t>
  </si>
  <si>
    <t>bottom: 80px !important;</t>
  </si>
  <si>
    <t>.bottom-n0</t>
  </si>
  <si>
    <t>.bottom-n1</t>
  </si>
  <si>
    <t>bottom: -4px !important;</t>
  </si>
  <si>
    <t>.bottom-n10</t>
  </si>
  <si>
    <t>bottom: -96px !important;</t>
  </si>
  <si>
    <t>.bottom-n11</t>
  </si>
  <si>
    <t>bottom: -112px !important;</t>
  </si>
  <si>
    <t>.bottom-n12</t>
  </si>
  <si>
    <t>bottom: -128px !important;</t>
  </si>
  <si>
    <t>.bottom-n2</t>
  </si>
  <si>
    <t>bottom: -8px !important;</t>
  </si>
  <si>
    <t>.bottom-n3</t>
  </si>
  <si>
    <t>bottom: -16px !important;</t>
  </si>
  <si>
    <t>.bottom-n4</t>
  </si>
  <si>
    <t>bottom: -24px !important;</t>
  </si>
  <si>
    <t>.bottom-n5</t>
  </si>
  <si>
    <t>bottom: -32px !important;</t>
  </si>
  <si>
    <t>.bottom-n6</t>
  </si>
  <si>
    <t>bottom: -40px !important;</t>
  </si>
  <si>
    <t>.bottom-n7</t>
  </si>
  <si>
    <t>bottom: -48px !important;</t>
  </si>
  <si>
    <t>.bottom-n8</t>
  </si>
  <si>
    <t>bottom: -64px !important;</t>
  </si>
  <si>
    <t>.bottom-n9</t>
  </si>
  <si>
    <t>bottom: -80px !important;</t>
  </si>
  <si>
    <t>.Box</t>
  </si>
  <si>
    <t>border: 1px solid #d1d5da;</t>
  </si>
  <si>
    <t>.Box--blue</t>
  </si>
  <si>
    <t>border-color: #c8e1ff;</t>
  </si>
  <si>
    <t>.Box--blue .Box-body</t>
  </si>
  <si>
    <t>.Box--blue .Box-footer</t>
  </si>
  <si>
    <t>.Box--blue .Box-header</t>
  </si>
  <si>
    <t>background-color: #f1f8ff;</t>
  </si>
  <si>
    <t>.Box--blue .Box-row</t>
  </si>
  <si>
    <t>.Box--condensed</t>
  </si>
  <si>
    <t>line-height: 1.25;</t>
  </si>
  <si>
    <t>.Box--condensed .Box-body</t>
  </si>
  <si>
    <t>padding: 8px 16px;</t>
  </si>
  <si>
    <t>.Box--condensed .Box-btn-octicon.btn-octicon</t>
  </si>
  <si>
    <t>margin: -8px -16px;</t>
  </si>
  <si>
    <t>.Box--condensed .Box-footer</t>
  </si>
  <si>
    <t>.Box--condensed .Box-header</t>
  </si>
  <si>
    <t>.Box--condensed .Box-row</t>
  </si>
  <si>
    <t>.Box--danger</t>
  </si>
  <si>
    <t>border-color: #d73a49;</t>
  </si>
  <si>
    <t>.Box--danger .Box-body:last-of-type</t>
  </si>
  <si>
    <t>.Box--danger .Box-row:first-of-type</t>
  </si>
  <si>
    <t>.Box--scrollable</t>
  </si>
  <si>
    <t>max-height: 324px;</t>
  </si>
  <si>
    <t>overflow: scroll;</t>
  </si>
  <si>
    <t>.Box--spacious .Box-body</t>
  </si>
  <si>
    <t>padding: 24px;</t>
  </si>
  <si>
    <t>.Box--spacious .Box-btn-octicon.btn-octicon</t>
  </si>
  <si>
    <t>margin: -24px -24px;</t>
  </si>
  <si>
    <t>.Box--spacious .Box-footer</t>
  </si>
  <si>
    <t>.Box--spacious .Box-header</t>
  </si>
  <si>
    <t>.Box--spacious .Box-row</t>
  </si>
  <si>
    <t>.Box--spacious .Box-title</t>
  </si>
  <si>
    <t>font-size: 20px;</t>
  </si>
  <si>
    <t>.Box-body</t>
  </si>
  <si>
    <t>padding: 16px;</t>
  </si>
  <si>
    <t>border-bottom: 1px solid #e1e4e8;</t>
  </si>
  <si>
    <t>.Box-body:last-of-type</t>
  </si>
  <si>
    <t>margin-bottom: -1px;</t>
  </si>
  <si>
    <t>border-bottom-right-radius: 2px;</t>
  </si>
  <si>
    <t>border-bottom-left-radius: 2px;</t>
  </si>
  <si>
    <t>.Box-btn-octicon.btn-octicon</t>
  </si>
  <si>
    <t>padding: 16px 16px;</t>
  </si>
  <si>
    <t>margin: -16px -16px;</t>
  </si>
  <si>
    <t>line-height: 1.5;</t>
  </si>
  <si>
    <t>.Box-footer</t>
  </si>
  <si>
    <t>margin-top: -1px;</t>
  </si>
  <si>
    <t>border-top: 1px solid #e1e4e8;</t>
  </si>
  <si>
    <t>.Box-header</t>
  </si>
  <si>
    <t>margin: -1px -1px 0;</t>
  </si>
  <si>
    <t>background-color: #f6f8fa;</t>
  </si>
  <si>
    <t>border-color: #d1d5da;</t>
  </si>
  <si>
    <t>border-style: solid;</t>
  </si>
  <si>
    <t>border-width: 1px;</t>
  </si>
  <si>
    <t>border-top-left-radius: 3px;</t>
  </si>
  <si>
    <t>border-top-right-radius: 3px;</t>
  </si>
  <si>
    <t>.Box-header--blue</t>
  </si>
  <si>
    <t>.Box-row</t>
  </si>
  <si>
    <t>list-style-type: none;</t>
  </si>
  <si>
    <t>.Box-row--blue</t>
  </si>
  <si>
    <t>.Box-row--drag-button</t>
  </si>
  <si>
    <t>.Box-row--focus-blue.navigation-focus</t>
  </si>
  <si>
    <t>.Box-row--focus-gray.navigation-focus</t>
  </si>
  <si>
    <t>.Box-row--gray</t>
  </si>
  <si>
    <t>.Box-row--hover-blue:hover</t>
  </si>
  <si>
    <t>.Box-row--hover-gray:hover</t>
  </si>
  <si>
    <t>.Box-row--yellow</t>
  </si>
  <si>
    <t>background-color: #fffbdd;</t>
  </si>
  <si>
    <t>.Box-row:first-of-type</t>
  </si>
  <si>
    <t>border-top-color: transparent;</t>
  </si>
  <si>
    <t>border-top-left-radius: 2px;</t>
  </si>
  <si>
    <t>border-top-right-radius: 2px;</t>
  </si>
  <si>
    <t>.Box-row:last-of-type</t>
  </si>
  <si>
    <t>.Box-row.Box-row--unread.Box-row.unread</t>
  </si>
  <si>
    <t>box-shadow: 2px 0 0 #0366d6 inset;</t>
  </si>
  <si>
    <t>.Box-row.navigation-focus .Box-row--drag-button</t>
  </si>
  <si>
    <t>color: #0366d6;</t>
  </si>
  <si>
    <t>cursor: grab;</t>
  </si>
  <si>
    <t>opacity: 100;</t>
  </si>
  <si>
    <t>.Box-row.navigation-focus.is-dragging .Box-row--drag-button</t>
  </si>
  <si>
    <t>cursor: grabbing;</t>
  </si>
  <si>
    <t>.Box-row.navigation-focus.sortable-chosen</t>
  </si>
  <si>
    <t>background-color: #fafbfc;</t>
  </si>
  <si>
    <t>.Box-row.navigation-focus.sortable-ghost</t>
  </si>
  <si>
    <t>.Box-row.navigation-focus.sortable-ghost .Box-row--drag-hide</t>
  </si>
  <si>
    <t>.box-shadow</t>
  </si>
  <si>
    <t>box-shadow: 0 1px 1px rgba(27,31,35,0.1) !important;</t>
  </si>
  <si>
    <t>.box-shadow-extra-large</t>
  </si>
  <si>
    <t>box-shadow: 0 10px 50px rgba(27,31,35,0.07) !important;</t>
  </si>
  <si>
    <t>.box-shadow-large</t>
  </si>
  <si>
    <t>box-shadow: 0 1px 15px rgba(27,31,35,0.15) !important;</t>
  </si>
  <si>
    <t>.box-shadow-medium</t>
  </si>
  <si>
    <t>box-shadow: 0 1px 5px rgba(27,31,35,0.15) !important;</t>
  </si>
  <si>
    <t>.box-shadow-none</t>
  </si>
  <si>
    <t>box-shadow: none !important;</t>
  </si>
  <si>
    <t>.Box-title</t>
  </si>
  <si>
    <t>.branch-name</t>
  </si>
  <si>
    <t>padding: 2px 6px;</t>
  </si>
  <si>
    <t>font: 12px "SFMono-Regular",Consolas,"Liberation Mono",Menlo,monospace;</t>
  </si>
  <si>
    <t>color: rgba(27,31,35,0.6);</t>
  </si>
  <si>
    <t>background-color: #eaf5ff;</t>
  </si>
  <si>
    <t>.branch-name .octicon</t>
  </si>
  <si>
    <t>margin: 1px -2px 0 0;</t>
  </si>
  <si>
    <t>color: #a8bbd0;</t>
  </si>
  <si>
    <t>margin-left: -0.35em;</t>
  </si>
  <si>
    <t>.breadcrumb-item-selected::after</t>
  </si>
  <si>
    <t>content: none;</t>
  </si>
  <si>
    <t>.breadcrumb-item::after</t>
  </si>
  <si>
    <t>padding-right: .5em;</t>
  </si>
  <si>
    <t>padding-left: .5em;</t>
  </si>
  <si>
    <t>color: #e1e4e8;</t>
  </si>
  <si>
    <t>content: "/";</t>
  </si>
  <si>
    <t>.breadcrumb-item:first-child</t>
  </si>
  <si>
    <t>margin-left: 0;</t>
  </si>
  <si>
    <t>.break-word</t>
  </si>
  <si>
    <t>word-break: break-word !important;</t>
  </si>
  <si>
    <t>word-wrap: break-word !important;</t>
  </si>
  <si>
    <t>overflow-wrap: break-word !important;</t>
  </si>
  <si>
    <t>padding: 6px 12px;</t>
  </si>
  <si>
    <t>line-height: 20px;</t>
  </si>
  <si>
    <t>-webkit-user-select: none;</t>
  </si>
  <si>
    <t>-moz-user-select: none;</t>
  </si>
  <si>
    <t>-ms-user-select: none;</t>
  </si>
  <si>
    <t>user-select: none;</t>
  </si>
  <si>
    <t>background-repeat: repeat-x;</t>
  </si>
  <si>
    <t>background-position: -1px -1px;</t>
  </si>
  <si>
    <t>background-size: 110% 110%;</t>
  </si>
  <si>
    <t>border: 1px solid rgba(27,31,35,0.2);</t>
  </si>
  <si>
    <t>border-radius: 0.25em;</t>
  </si>
  <si>
    <t>-webkit-appearance: none;</t>
  </si>
  <si>
    <t>-moz-appearance: none;</t>
  </si>
  <si>
    <t>appearance: none;</t>
  </si>
  <si>
    <t>color: #24292e;</t>
  </si>
  <si>
    <t>background-color: #eff3f6;</t>
  </si>
  <si>
    <t>background-image: linear-gradient(-180deg, #fafbfc 0%, #eff3f6 90%);</t>
  </si>
  <si>
    <t>.btn .Counter</t>
  </si>
  <si>
    <t>color: #586069;</t>
  </si>
  <si>
    <t>text-shadow: none;</t>
  </si>
  <si>
    <t>background-color: rgba(27,31,35,0.1);</t>
  </si>
  <si>
    <t>.btn .manual-file-chooser</t>
  </si>
  <si>
    <t>top: 0;</t>
  </si>
  <si>
    <t>padding: 0;</t>
  </si>
  <si>
    <t>line-height: 34px;</t>
  </si>
  <si>
    <t>.btn .octicon</t>
  </si>
  <si>
    <t>vertical-align: text-top;</t>
  </si>
  <si>
    <t>.btn i</t>
  </si>
  <si>
    <t>font-style: normal;</t>
  </si>
  <si>
    <t>font-weight: 500;</t>
  </si>
  <si>
    <t>opacity: 0.75;</t>
  </si>
  <si>
    <t>.btn-blue</t>
  </si>
  <si>
    <t>background-color: #0361cc;</t>
  </si>
  <si>
    <t>background-image: linear-gradient(-180deg, #0679fc 0%, #0361cc 90%);</t>
  </si>
  <si>
    <t>.btn-blue .Counter</t>
  </si>
  <si>
    <t>.btn-blue:active.btn-blue.selected[open]&gt;.btn-blue</t>
  </si>
  <si>
    <t>background-color: #045cc1;</t>
  </si>
  <si>
    <t>background-image: none;</t>
  </si>
  <si>
    <t>border-color: rgba(27,31,35,0.5);</t>
  </si>
  <si>
    <t>box-shadow: inset 0 0.15em 0.3em rgba(27,31,35,0.15);</t>
  </si>
  <si>
    <t>.btn-blue:disabled.btn-blue.disabled</t>
  </si>
  <si>
    <t>color: rgba(255,255,255,0.75);</t>
  </si>
  <si>
    <t>background-color: #81b0e5;</t>
  </si>
  <si>
    <t>border-color: rgba(27,31,35,0.2);</t>
  </si>
  <si>
    <t>box-shadow: none;</t>
  </si>
  <si>
    <t>.btn-blue:focus.btn-blue.focus</t>
  </si>
  <si>
    <t>box-shadow: 0 0 0 0.2em rgba(6,121,252,0.4);</t>
  </si>
  <si>
    <t>.btn-blue:hover.btn-blue.hover</t>
  </si>
  <si>
    <t>background-color: #035cc2;</t>
  </si>
  <si>
    <t>background-image: linear-gradient(-180deg, #0374f4 0%, #035cc2 90%);</t>
  </si>
  <si>
    <t>background-position: -.5em;</t>
  </si>
  <si>
    <t>color: #cb2431;</t>
  </si>
  <si>
    <t>.btn-danger:active.btn-danger.selected[open]&gt;.btn-danger</t>
  </si>
  <si>
    <t>background-color: #b5202c;</t>
  </si>
  <si>
    <t>.btn-danger:disabled.btn-danger.disabled</t>
  </si>
  <si>
    <t>color: rgba(203,36,49,0.4);</t>
  </si>
  <si>
    <t>.btn-danger:focus</t>
  </si>
  <si>
    <t>box-shadow: 0 0 0 0.2em rgba(203,36,49,0.4);</t>
  </si>
  <si>
    <t>.btn-danger:hover</t>
  </si>
  <si>
    <t>background-color: #cb2431;</t>
  </si>
  <si>
    <t>background-image: linear-gradient(-180deg, #de4450 0%, #cb2431 90%);</t>
  </si>
  <si>
    <t>.btn-danger:hover .Counter</t>
  </si>
  <si>
    <t>.btn-invisible</t>
  </si>
  <si>
    <t>.btn-invisible:hover.btn-invisible:active.btn-invisible:focus.btn-invisible.selected.btn-invisible.zeroclipboard-is-hover.btn-invisible.zeroclipboard-is-active</t>
  </si>
  <si>
    <t>background: none;</t>
  </si>
  <si>
    <t>outline: none;</t>
  </si>
  <si>
    <t>.btn-large</t>
  </si>
  <si>
    <t>padding: .75em 1.25em;</t>
  </si>
  <si>
    <t>font-size: inherit;</t>
  </si>
  <si>
    <t>border-radius: 6px;</t>
  </si>
  <si>
    <t>.btn-large-mktg</t>
  </si>
  <si>
    <t>padding: 20px 32px;</t>
  </si>
  <si>
    <t>background-color: transparent;</t>
  </si>
  <si>
    <t>.btn-link:disabled.btn-link:disabled:hover</t>
  </si>
  <si>
    <t>color: rgba(88,96,105,0.5);</t>
  </si>
  <si>
    <t>cursor: default;</t>
  </si>
  <si>
    <t>.btn-link:hover</t>
  </si>
  <si>
    <t>text-decoration: underline;</t>
  </si>
  <si>
    <t>.btn-mktg</t>
  </si>
  <si>
    <t>padding: 16px 24px;</t>
  </si>
  <si>
    <t>background-color: #1074e7;</t>
  </si>
  <si>
    <t>border: 1px solid #1074e7;</t>
  </si>
  <si>
    <t>transition: .2s;</t>
  </si>
  <si>
    <t>.btn-mktg:disabled.btn-mktg.disabled</t>
  </si>
  <si>
    <t>pointer-events: none;</t>
  </si>
  <si>
    <t>opacity: 0.65;</t>
  </si>
  <si>
    <t>.btn-mktg:focus</t>
  </si>
  <si>
    <t>outline: 0;</t>
  </si>
  <si>
    <t>box-shadow: 0 0 0 0.2em rgba(3,102,214,0.3);</t>
  </si>
  <si>
    <t>.btn-mktg:hover</t>
  </si>
  <si>
    <t>border-color: #0366d6;</t>
  </si>
  <si>
    <t>.btn-octicon</t>
  </si>
  <si>
    <t>padding: 5px;</t>
  </si>
  <si>
    <t>margin-left: 5px;</t>
  </si>
  <si>
    <t>background: transparent;</t>
  </si>
  <si>
    <t>.btn-octicon-danger:hover</t>
  </si>
  <si>
    <t>.btn-octicon:hover</t>
  </si>
  <si>
    <t>.btn-octicon.disabled</t>
  </si>
  <si>
    <t>color: #959da5;</t>
  </si>
  <si>
    <t>.btn-octicon.disabled:hover</t>
  </si>
  <si>
    <t>.btn-outline .Counter</t>
  </si>
  <si>
    <t>background-color: rgba(27,31,35,0.07);</t>
  </si>
  <si>
    <t>.btn-outline-mktg</t>
  </si>
  <si>
    <t>color: #1074e7;</t>
  </si>
  <si>
    <t>background-color: rgba(255,255,255,0);</t>
  </si>
  <si>
    <t>border-color: rgba(16,116,231,0.5);</t>
  </si>
  <si>
    <t>.btn-outline-mktg:hover</t>
  </si>
  <si>
    <t>border-color: #1074e7;</t>
  </si>
  <si>
    <t>.btn-outline:disabled.btn-outline.disabled</t>
  </si>
  <si>
    <t>color: rgba(27,31,35,0.3);</t>
  </si>
  <si>
    <t>border-color: rgba(27,31,35,0.15);</t>
  </si>
  <si>
    <t>.btn-outline:focus</t>
  </si>
  <si>
    <t>box-shadow: 0 0 0 0.2em rgba(3,102,214,0.4);</t>
  </si>
  <si>
    <t>.btn-outline:hover.btn-outline:active.btn-outline.selected[open]&gt;.btn-outline</t>
  </si>
  <si>
    <t>.btn-outline:hover .Counter.btn-outline:active .Counter.btn-outline.selected .Counter[open]&gt;.btn-outline .Counter</t>
  </si>
  <si>
    <t>background-color: #28a745;</t>
  </si>
  <si>
    <t>background-image: linear-gradient(-180deg, #34d058 0%, #28a745 90%);</t>
  </si>
  <si>
    <t>.btn-primary .Counter</t>
  </si>
  <si>
    <t>color: #29b249;</t>
  </si>
  <si>
    <t>.btn-primary-mktg</t>
  </si>
  <si>
    <t>background-color: #2ebc4f;</t>
  </si>
  <si>
    <t>border-color: #2ebc4f;</t>
  </si>
  <si>
    <t>.btn-primary-mktg:focus</t>
  </si>
  <si>
    <t>box-shadow: 0 0 0 0.2em rgba(40,167,69,0.3);</t>
  </si>
  <si>
    <t>.btn-primary-mktg:hover</t>
  </si>
  <si>
    <t>border-color: #28a745;</t>
  </si>
  <si>
    <t>.btn-primary:active.btn-primary.selected[open]&gt;.btn-primary</t>
  </si>
  <si>
    <t>background-color: #279f43;</t>
  </si>
  <si>
    <t>.btn-primary:disabled.btn-primary.disabled</t>
  </si>
  <si>
    <t>background-color: #94d3a2;</t>
  </si>
  <si>
    <t>.btn-primary:focus.btn-primary.focus</t>
  </si>
  <si>
    <t>box-shadow: 0 0 0 0.2em rgba(52,208,88,0.4);</t>
  </si>
  <si>
    <t>.btn-primary:hover.btn-primary.hover</t>
  </si>
  <si>
    <t>background-color: #269f42;</t>
  </si>
  <si>
    <t>background-image: linear-gradient(-180deg, #2fcb53 0%, #269f42 90%);</t>
  </si>
  <si>
    <t>padding: 3px 10px;</t>
  </si>
  <si>
    <t>font-size: 12px;</t>
  </si>
  <si>
    <t>.btn-transparent</t>
  </si>
  <si>
    <t>border: 1px solid rgba(255,255,255,0.5);</t>
  </si>
  <si>
    <t>.btn-transparent:hover.btn-transparent:active</t>
  </si>
  <si>
    <t>color: #2f363d;</t>
  </si>
  <si>
    <t>border-color: #fff;</t>
  </si>
  <si>
    <t>.btn-with-count</t>
  </si>
  <si>
    <t>border-top-right-radius: 0;</t>
  </si>
  <si>
    <t>border-bottom-right-radius: 0;</t>
  </si>
  <si>
    <t>.btn:active.btn.selected</t>
  </si>
  <si>
    <t>.btn:active.btn.selected[open]&gt;.btn</t>
  </si>
  <si>
    <t>background-color: #e9ecef;</t>
  </si>
  <si>
    <t>border-color: rgba(27,31,35,0.35);</t>
  </si>
  <si>
    <t>.btn:disabled.btn.disabled</t>
  </si>
  <si>
    <t>background-position: 0 0;</t>
  </si>
  <si>
    <t>color: rgba(36,41,46,0.4);</t>
  </si>
  <si>
    <t>.btn:focus</t>
  </si>
  <si>
    <t>.btn:focus.btn.focus</t>
  </si>
  <si>
    <t>.btn:hover</t>
  </si>
  <si>
    <t>.btn:hover.btn.hover</t>
  </si>
  <si>
    <t>background-color: #e6ebf1;</t>
  </si>
  <si>
    <t>background-image: linear-gradient(-180deg, #f0f3f6 0%, #e6ebf1 90%);</t>
  </si>
  <si>
    <t>.BtnGroup</t>
  </si>
  <si>
    <t>.BtnGroup-item</t>
  </si>
  <si>
    <t>border-right-width: 0;</t>
  </si>
  <si>
    <t>border-radius: 0;</t>
  </si>
  <si>
    <t>.BtnGroup-item:first-child</t>
  </si>
  <si>
    <t>border-bottom-left-radius: 3px;</t>
  </si>
  <si>
    <t>.BtnGroup-item:focus.BtnGroup-item:active.BtnGroup-parent:focus.BtnGroup-parent:active</t>
  </si>
  <si>
    <t>.BtnGroup-item:last-child</t>
  </si>
  <si>
    <t>border-right-width: 1px;</t>
  </si>
  <si>
    <t>border-bottom-right-radius: 3px;</t>
  </si>
  <si>
    <t>.BtnGroup-item.selected.BtnGroup-item:focus.BtnGroup-item:active.BtnGroup-item:hover</t>
  </si>
  <si>
    <t>.BtnGroup-item.selected+.BtnGroup-item.BtnGroup-item.selected+.BtnGroup-parent .BtnGroup-item.BtnGroup-item:focus+.BtnGroup-item.BtnGroup-item:focus+.BtnGroup-parent .BtnGroup-item.BtnGroup-item:active+.BtnGroup-item.BtnGroup-item:active+.BtnGroup-parent .BtnGroup-item.BtnGroup-item:hover+.BtnGroup-item.BtnGroup-item:hover+.BtnGroup-parent .BtnGroup-item</t>
  </si>
  <si>
    <t>border-left-width: 0;</t>
  </si>
  <si>
    <t>.BtnGroup-parent</t>
  </si>
  <si>
    <t>.BtnGroup-parent .BtnGroup-item</t>
  </si>
  <si>
    <t>.BtnGroup-parent:first-child .BtnGroup-item</t>
  </si>
  <si>
    <t>.BtnGroup-parent:last-child .BtnGroup-item</t>
  </si>
  <si>
    <t>.BtnGroup-parent.selected .BtnGroup-item.BtnGroup-parent:focus .BtnGroup-item.BtnGroup-parent:active .BtnGroup-item.BtnGroup-parent:hover .BtnGroup-item</t>
  </si>
  <si>
    <t>.BtnGroup-parent.selected+.BtnGroup-item.BtnGroup-parent.selected+.BtnGroup-parent .BtnGroup-item.BtnGroup-parent:focus+.BtnGroup-item.BtnGroup-parent:focus+.BtnGroup-parent .BtnGroup-item.BtnGroup-parent:active+.BtnGroup-item.BtnGroup-parent:active+.BtnGroup-parent .BtnGroup-item.BtnGroup-parent:hover+.BtnGroup-item.BtnGroup-parent:hover+.BtnGroup-parent .BtnGroup-item</t>
  </si>
  <si>
    <t>.BtnGroup::after</t>
  </si>
  <si>
    <t>display: table;</t>
  </si>
  <si>
    <t>clear: both;</t>
  </si>
  <si>
    <t>.BtnGroup::before</t>
  </si>
  <si>
    <t>.BtnGroup+.BtnGroup.BtnGroup+.btn</t>
  </si>
  <si>
    <t>.circle</t>
  </si>
  <si>
    <t>border-radius: 50% !important;</t>
  </si>
  <si>
    <t>.CircleBadge</t>
  </si>
  <si>
    <t>align-items: center;</t>
  </si>
  <si>
    <t>justify-content: center;</t>
  </si>
  <si>
    <t>border-radius: 50%;</t>
  </si>
  <si>
    <t>box-shadow: 0 1px 5px rgba(27,31,35,0.15);</t>
  </si>
  <si>
    <t>.CircleBadge--large</t>
  </si>
  <si>
    <t>width: 128px;</t>
  </si>
  <si>
    <t>height: 128px;</t>
  </si>
  <si>
    <t>.CircleBadge--medium</t>
  </si>
  <si>
    <t>width: 96px;</t>
  </si>
  <si>
    <t>height: 96px;</t>
  </si>
  <si>
    <t>.CircleBadge--small</t>
  </si>
  <si>
    <t>.CircleBadge-icon</t>
  </si>
  <si>
    <t>max-width: 60% !important;</t>
  </si>
  <si>
    <t>height: auto !important;</t>
  </si>
  <si>
    <t>max-height: 55% !important;</t>
  </si>
  <si>
    <t>.clearfix::after</t>
  </si>
  <si>
    <t>.clearfix::before</t>
  </si>
  <si>
    <t>.close-button</t>
  </si>
  <si>
    <t>width: 8.33333%;</t>
  </si>
  <si>
    <t>width: 83.33333%;</t>
  </si>
  <si>
    <t>width: 91.66667%;</t>
  </si>
  <si>
    <t>width: 16.66667%;</t>
  </si>
  <si>
    <t>width: 25%;</t>
  </si>
  <si>
    <t>width: 33.33333%;</t>
  </si>
  <si>
    <t>width: 41.66667%;</t>
  </si>
  <si>
    <t>width: 50%;</t>
  </si>
  <si>
    <t>width: 58.33333%;</t>
  </si>
  <si>
    <t>width: 66.66667%;</t>
  </si>
  <si>
    <t>width: 75%;</t>
  </si>
  <si>
    <t>.color-blue-0</t>
  </si>
  <si>
    <t>color: #f1f8ff !important;</t>
  </si>
  <si>
    <t>.color-blue-1</t>
  </si>
  <si>
    <t>color: #dbedff !important;</t>
  </si>
  <si>
    <t>.color-blue-2</t>
  </si>
  <si>
    <t>color: #c8e1ff !important;</t>
  </si>
  <si>
    <t>.color-blue-3</t>
  </si>
  <si>
    <t>color: #79b8ff !important;</t>
  </si>
  <si>
    <t>.color-blue-4</t>
  </si>
  <si>
    <t>color: #2188ff !important;</t>
  </si>
  <si>
    <t>.color-blue-5</t>
  </si>
  <si>
    <t>color: #0366d6 !important;</t>
  </si>
  <si>
    <t>.color-blue-6</t>
  </si>
  <si>
    <t>color: #005cc5 !important;</t>
  </si>
  <si>
    <t>.color-blue-7</t>
  </si>
  <si>
    <t>color: #044289 !important;</t>
  </si>
  <si>
    <t>.color-blue-8</t>
  </si>
  <si>
    <t>color: #032f62 !important;</t>
  </si>
  <si>
    <t>.color-blue-9</t>
  </si>
  <si>
    <t>color: #05264c !important;</t>
  </si>
  <si>
    <t>.color-gray-0</t>
  </si>
  <si>
    <t>color: #fafbfc !important;</t>
  </si>
  <si>
    <t>.color-gray-1</t>
  </si>
  <si>
    <t>color: #f6f8fa !important;</t>
  </si>
  <si>
    <t>.color-gray-2</t>
  </si>
  <si>
    <t>color: #e1e4e8 !important;</t>
  </si>
  <si>
    <t>.color-gray-3</t>
  </si>
  <si>
    <t>color: #d1d5da !important;</t>
  </si>
  <si>
    <t>.color-gray-4</t>
  </si>
  <si>
    <t>color: #959da5 !important;</t>
  </si>
  <si>
    <t>.color-gray-5</t>
  </si>
  <si>
    <t>color: #6a737d !important;</t>
  </si>
  <si>
    <t>.color-gray-6</t>
  </si>
  <si>
    <t>color: #586069 !important;</t>
  </si>
  <si>
    <t>.color-gray-7</t>
  </si>
  <si>
    <t>color: #444d56 !important;</t>
  </si>
  <si>
    <t>.color-gray-8</t>
  </si>
  <si>
    <t>color: #2f363d !important;</t>
  </si>
  <si>
    <t>.color-gray-9</t>
  </si>
  <si>
    <t>color: #24292e !important;</t>
  </si>
  <si>
    <t>.color-green-0</t>
  </si>
  <si>
    <t>color: #f0fff4 !important;</t>
  </si>
  <si>
    <t>.color-green-1</t>
  </si>
  <si>
    <t>color: #dcffe4 !important;</t>
  </si>
  <si>
    <t>.color-green-2</t>
  </si>
  <si>
    <t>color: #bef5cb !important;</t>
  </si>
  <si>
    <t>.color-green-3</t>
  </si>
  <si>
    <t>color: #85e89d !important;</t>
  </si>
  <si>
    <t>.color-green-4</t>
  </si>
  <si>
    <t>color: #34d058 !important;</t>
  </si>
  <si>
    <t>.color-green-5</t>
  </si>
  <si>
    <t>color: #28a745 !important;</t>
  </si>
  <si>
    <t>.color-green-6</t>
  </si>
  <si>
    <t>color: #22863a !important;</t>
  </si>
  <si>
    <t>.color-green-7</t>
  </si>
  <si>
    <t>color: #176f2c !important;</t>
  </si>
  <si>
    <t>.color-green-8</t>
  </si>
  <si>
    <t>color: #165c26 !important;</t>
  </si>
  <si>
    <t>.color-green-9</t>
  </si>
  <si>
    <t>color: #144620 !important;</t>
  </si>
  <si>
    <t>.color-orange-0</t>
  </si>
  <si>
    <t>color: #fff8f2 !important;</t>
  </si>
  <si>
    <t>.color-orange-1</t>
  </si>
  <si>
    <t>color: #ffebda !important;</t>
  </si>
  <si>
    <t>.color-orange-2</t>
  </si>
  <si>
    <t>color: #ffd1ac !important;</t>
  </si>
  <si>
    <t>.color-orange-3</t>
  </si>
  <si>
    <t>color: #ffab70 !important;</t>
  </si>
  <si>
    <t>.color-orange-4</t>
  </si>
  <si>
    <t>color: #fb8532 !important;</t>
  </si>
  <si>
    <t>.color-orange-5</t>
  </si>
  <si>
    <t>color: #f66a0a !important;</t>
  </si>
  <si>
    <t>.color-orange-6</t>
  </si>
  <si>
    <t>color: #e36209 !important;</t>
  </si>
  <si>
    <t>.color-orange-7</t>
  </si>
  <si>
    <t>color: #d15704 !important;</t>
  </si>
  <si>
    <t>.color-orange-8</t>
  </si>
  <si>
    <t>color: #c24e00 !important;</t>
  </si>
  <si>
    <t>.color-orange-9</t>
  </si>
  <si>
    <t>color: #a04100 !important;</t>
  </si>
  <si>
    <t>.color-pink-0</t>
  </si>
  <si>
    <t>color: #ffeef8 !important;</t>
  </si>
  <si>
    <t>.color-pink-1</t>
  </si>
  <si>
    <t>color: #fedbf0 !important;</t>
  </si>
  <si>
    <t>.color-pink-2</t>
  </si>
  <si>
    <t>color: #f9b3dd !important;</t>
  </si>
  <si>
    <t>.color-pink-3</t>
  </si>
  <si>
    <t>color: #f692ce !important;</t>
  </si>
  <si>
    <t>.color-pink-4</t>
  </si>
  <si>
    <t>color: #ec6cb9 !important;</t>
  </si>
  <si>
    <t>.color-pink-5</t>
  </si>
  <si>
    <t>color: #ea4aaa !important;</t>
  </si>
  <si>
    <t>.color-pink-6</t>
  </si>
  <si>
    <t>color: #d03592 !important;</t>
  </si>
  <si>
    <t>.color-pink-7</t>
  </si>
  <si>
    <t>color: #b93a86 !important;</t>
  </si>
  <si>
    <t>.color-pink-8</t>
  </si>
  <si>
    <t>color: #99306f !important;</t>
  </si>
  <si>
    <t>.color-pink-9</t>
  </si>
  <si>
    <t>color: #6d224f !important;</t>
  </si>
  <si>
    <t>.color-purple-0</t>
  </si>
  <si>
    <t>color: #f5f0ff !important;</t>
  </si>
  <si>
    <t>.color-purple-1</t>
  </si>
  <si>
    <t>color: #e6dcfd !important;</t>
  </si>
  <si>
    <t>.color-purple-2</t>
  </si>
  <si>
    <t>color: #d1bcf9 !important;</t>
  </si>
  <si>
    <t>.color-purple-3</t>
  </si>
  <si>
    <t>color: #b392f0 !important;</t>
  </si>
  <si>
    <t>.color-purple-4</t>
  </si>
  <si>
    <t>color: #8a63d2 !important;</t>
  </si>
  <si>
    <t>.color-purple-5</t>
  </si>
  <si>
    <t>color: #6f42c1 !important;</t>
  </si>
  <si>
    <t>.color-purple-6</t>
  </si>
  <si>
    <t>color: #5a32a3 !important;</t>
  </si>
  <si>
    <t>.color-purple-7</t>
  </si>
  <si>
    <t>color: #4c2889 !important;</t>
  </si>
  <si>
    <t>.color-purple-8</t>
  </si>
  <si>
    <t>color: #3a1d6e !important;</t>
  </si>
  <si>
    <t>.color-purple-9</t>
  </si>
  <si>
    <t>color: #29134e !important;</t>
  </si>
  <si>
    <t>.color-red-0</t>
  </si>
  <si>
    <t>color: #ffeef0 !important;</t>
  </si>
  <si>
    <t>.color-red-1</t>
  </si>
  <si>
    <t>color: #ffdce0 !important;</t>
  </si>
  <si>
    <t>.color-red-2</t>
  </si>
  <si>
    <t>color: #fdaeb7 !important;</t>
  </si>
  <si>
    <t>.color-red-3</t>
  </si>
  <si>
    <t>color: #f97583 !important;</t>
  </si>
  <si>
    <t>.color-red-4</t>
  </si>
  <si>
    <t>color: #ea4a5a !important;</t>
  </si>
  <si>
    <t>.color-red-5</t>
  </si>
  <si>
    <t>color: #d73a49 !important;</t>
  </si>
  <si>
    <t>.color-red-6</t>
  </si>
  <si>
    <t>color: #cb2431 !important;</t>
  </si>
  <si>
    <t>.color-red-7</t>
  </si>
  <si>
    <t>color: #b31d28 !important;</t>
  </si>
  <si>
    <t>.color-red-8</t>
  </si>
  <si>
    <t>color: #9e1c23 !important;</t>
  </si>
  <si>
    <t>.color-red-9</t>
  </si>
  <si>
    <t>color: #86181d !important;</t>
  </si>
  <si>
    <t>.color-yellow-0</t>
  </si>
  <si>
    <t>color: #fffdef !important;</t>
  </si>
  <si>
    <t>.color-yellow-1</t>
  </si>
  <si>
    <t>color: #fffbdd !important;</t>
  </si>
  <si>
    <t>.color-yellow-2</t>
  </si>
  <si>
    <t>color: #fff5b1 !important;</t>
  </si>
  <si>
    <t>.color-yellow-3</t>
  </si>
  <si>
    <t>color: #ffea7f !important;</t>
  </si>
  <si>
    <t>.color-yellow-4</t>
  </si>
  <si>
    <t>color: #ffdf5d !important;</t>
  </si>
  <si>
    <t>.color-yellow-5</t>
  </si>
  <si>
    <t>color: #ffd33d !important;</t>
  </si>
  <si>
    <t>.color-yellow-6</t>
  </si>
  <si>
    <t>color: #f9c513 !important;</t>
  </si>
  <si>
    <t>.color-yellow-7</t>
  </si>
  <si>
    <t>color: #dbab09 !important;</t>
  </si>
  <si>
    <t>.color-yellow-8</t>
  </si>
  <si>
    <t>color: #b08800 !important;</t>
  </si>
  <si>
    <t>.color-yellow-9</t>
  </si>
  <si>
    <t>color: #735c0f !important;</t>
  </si>
  <si>
    <t>.composer .comment-form-textarea</t>
  </si>
  <si>
    <t>height: 200px;</t>
  </si>
  <si>
    <t>min-height: 200px;</t>
  </si>
  <si>
    <t>.composer .tabnav</t>
  </si>
  <si>
    <t>margin: 0 0 10px;</t>
  </si>
  <si>
    <t>max-width: 1012px;</t>
  </si>
  <si>
    <t>margin-right: auto;</t>
  </si>
  <si>
    <t>margin-left: auto;</t>
  </si>
  <si>
    <t>max-width: 768px;</t>
  </si>
  <si>
    <t>max-width: 544px;</t>
  </si>
  <si>
    <t>max-width: 1280px;</t>
  </si>
  <si>
    <t>.Counter</t>
  </si>
  <si>
    <t>padding: 2px 5px;</t>
  </si>
  <si>
    <t>background-color: rgba(27,31,35,0.08);</t>
  </si>
  <si>
    <t>border-radius: 20px;</t>
  </si>
  <si>
    <t>.Counter--gray</t>
  </si>
  <si>
    <t>background-color: #6a737d;</t>
  </si>
  <si>
    <t>.Counter--gray-light</t>
  </si>
  <si>
    <t>background-color: rgba(27,31,35,0.15);</t>
  </si>
  <si>
    <t>.Counter:empty</t>
  </si>
  <si>
    <t>visibility: hidden;</t>
  </si>
  <si>
    <t>.css-truncate.css-truncate-overflow.css-truncate .css-truncate-overflow.css-truncate.css-truncate-target.css-truncate .css-truncate-target</t>
  </si>
  <si>
    <t>.css-truncate.css-truncate-target.css-truncate .css-truncate-target</t>
  </si>
  <si>
    <t>max-width: 125px;</t>
  </si>
  <si>
    <t>vertical-align: top;</t>
  </si>
  <si>
    <t>.css-truncate.expandable.zeroclipboard-is-hover .css-truncate-target.css-truncate.expandable.zeroclipboard-is-hover.css-truncate-target.css-truncate.expandable:hover .css-truncate-target.css-truncate.expandable:hover.css-truncate-target</t>
  </si>
  <si>
    <t>max-width: 10000px !important;</t>
  </si>
  <si>
    <t>display: block !important;</t>
  </si>
  <si>
    <t>display: flex !important;</t>
  </si>
  <si>
    <t>display: inline !important;</t>
  </si>
  <si>
    <t>display: inline-block !important;</t>
  </si>
  <si>
    <t>display: inline-flex !important;</t>
  </si>
  <si>
    <t>display: table !important;</t>
  </si>
  <si>
    <t>display: table-cell !important;</t>
  </si>
  <si>
    <t>.DashedConnection</t>
  </si>
  <si>
    <t>.DashedConnection .CircleBadge</t>
  </si>
  <si>
    <t>.DashedConnection::before</t>
  </si>
  <si>
    <t>top: 50%;</t>
  </si>
  <si>
    <t>left: 0;</t>
  </si>
  <si>
    <t>border-bottom: 2px dashed #e1e4e8;</t>
  </si>
  <si>
    <t>.details-overlay-dark[open]&gt;summary::before</t>
  </si>
  <si>
    <t>background: rgba(27,31,35,0.5);</t>
  </si>
  <si>
    <t>.details-overlay[open]&gt;summary::before</t>
  </si>
  <si>
    <t>position: fixed;</t>
  </si>
  <si>
    <t>bottom: 0;</t>
  </si>
  <si>
    <t>z-index: 80;</t>
  </si>
  <si>
    <t>content: " ";</t>
  </si>
  <si>
    <t>.details-reset&gt;summary</t>
  </si>
  <si>
    <t>.details-reset&gt;summary::-webkit-details-marker</t>
  </si>
  <si>
    <t>.details-reset&gt;summary::before</t>
  </si>
  <si>
    <t>.diffstat</t>
  </si>
  <si>
    <t>.diffstat-block-added</t>
  </si>
  <si>
    <t>background-color: #2cbe4e;</t>
  </si>
  <si>
    <t>.diffstat-block-deleted.diffstat-block-added.diffstat-block-neutral</t>
  </si>
  <si>
    <t>width: 8px;</t>
  </si>
  <si>
    <t>height: 8px;</t>
  </si>
  <si>
    <t>margin-left: 1px;</t>
  </si>
  <si>
    <t>.diffstat-block-deleted</t>
  </si>
  <si>
    <t>.diffstat-block-neutral</t>
  </si>
  <si>
    <t>background-color: #d1d5da;</t>
  </si>
  <si>
    <t>.direction-ltr</t>
  </si>
  <si>
    <t>direction: ltr !important;</t>
  </si>
  <si>
    <t>.direction-rtl</t>
  </si>
  <si>
    <t>direction: rtl !important;</t>
  </si>
  <si>
    <t>.drag-and-drop</t>
  </si>
  <si>
    <t>padding: 7px 10px;</t>
  </si>
  <si>
    <t>margin: 0;</t>
  </si>
  <si>
    <t>line-height: 16px;</t>
  </si>
  <si>
    <t>border: 1px solid #c3c8cf;</t>
  </si>
  <si>
    <t>border-top: 0;</t>
  </si>
  <si>
    <t>.drag-and-drop .default.drag-and-drop .loading.drag-and-drop .error</t>
  </si>
  <si>
    <t>.drag-and-drop .error</t>
  </si>
  <si>
    <t>.drag-and-drop img</t>
  </si>
  <si>
    <t>.drag-and-drop-error-info</t>
  </si>
  <si>
    <t>font-weight: 400;</t>
  </si>
  <si>
    <t>.drag-and-drop-error-info a</t>
  </si>
  <si>
    <t>.dragover textarea.dragover .drag-and-drop</t>
  </si>
  <si>
    <t>box-shadow: #c9ff00 0 0 3px;</t>
  </si>
  <si>
    <t>.dropdown-caret</t>
  </si>
  <si>
    <t>width: 0;</t>
  </si>
  <si>
    <t>height: 0;</t>
  </si>
  <si>
    <t>border-width: 4px 4px 0;</t>
  </si>
  <si>
    <t>border-right-color: transparent;</t>
  </si>
  <si>
    <t>border-bottom-color: transparent;</t>
  </si>
  <si>
    <t>border-left-color: transparent;</t>
  </si>
  <si>
    <t>margin: 8px 0;</t>
  </si>
  <si>
    <t>border-top: 1px #e1e4e8 solid;</t>
  </si>
  <si>
    <t>padding: 4px 16px;</t>
  </si>
  <si>
    <t>padding: 4px 8px 4px 16px;</t>
  </si>
  <si>
    <t>.dropdown-item:focus.dropdown-item:hover</t>
  </si>
  <si>
    <t>.dropdown-item:focus&gt;.octicon.dropdown-item:hover&gt;.octicon</t>
  </si>
  <si>
    <t>color: inherit;</t>
  </si>
  <si>
    <t>.dropdown-item.btn-link</t>
  </si>
  <si>
    <t>text-align: left;</t>
  </si>
  <si>
    <t>.dropdown-item[aria-checked="false"] .octicon-check</t>
  </si>
  <si>
    <t>top: 100%;</t>
  </si>
  <si>
    <t>z-index: 100;</t>
  </si>
  <si>
    <t>width: 160px;</t>
  </si>
  <si>
    <t>padding-top: 4px;</t>
  </si>
  <si>
    <t>padding-bottom: 4px;</t>
  </si>
  <si>
    <t>margin-top: 2px;</t>
  </si>
  <si>
    <t>background-clip: padding-box;</t>
  </si>
  <si>
    <t>border: 1px solid rgba(27,31,35,0.15);</t>
  </si>
  <si>
    <t>border-radius: 4px;</t>
  </si>
  <si>
    <t>box-shadow: 0 1px 15px rgba(27,31,35,0.15);</t>
  </si>
  <si>
    <t>background: #2f363d;</t>
  </si>
  <si>
    <t>border-color: #444d56;</t>
  </si>
  <si>
    <t>.dropdown-menu-dark .dropdown-divider</t>
  </si>
  <si>
    <t>border-top-color: #444d56;</t>
  </si>
  <si>
    <t>.dropdown-menu-dark .dropdown-header</t>
  </si>
  <si>
    <t>color: #d1d5da;</t>
  </si>
  <si>
    <t>.dropdown-menu-dark .dropdown-item</t>
  </si>
  <si>
    <t>.dropdown-menu-dark::after</t>
  </si>
  <si>
    <t>border-bottom-color: #2f363d;</t>
  </si>
  <si>
    <t>.dropdown-menu-dark::before</t>
  </si>
  <si>
    <t>border-bottom-color: #444d56;</t>
  </si>
  <si>
    <t>.dropdown-menu-dark.dropdown-menu-e::after</t>
  </si>
  <si>
    <t>border-color: transparent #2f363d transparent transparent;</t>
  </si>
  <si>
    <t>.dropdown-menu-dark.dropdown-menu-e::before</t>
  </si>
  <si>
    <t>border-color: transparent #444d56 transparent transparent;</t>
  </si>
  <si>
    <t>.dropdown-menu-dark.dropdown-menu-ne::after</t>
  </si>
  <si>
    <t>border-color: #2f363d transparent transparent transparent;</t>
  </si>
  <si>
    <t>.dropdown-menu-dark.dropdown-menu-ne::before</t>
  </si>
  <si>
    <t>border-color: #444d56 transparent transparent transparent;</t>
  </si>
  <si>
    <t>.dropdown-menu-dark.dropdown-menu-w::after</t>
  </si>
  <si>
    <t>border-color: transparent transparent transparent #2f363d;</t>
  </si>
  <si>
    <t>.dropdown-menu-dark.dropdown-menu-w::before</t>
  </si>
  <si>
    <t>border-color: transparent transparent transparent #444d56;</t>
  </si>
  <si>
    <t>.dropdown-menu-e</t>
  </si>
  <si>
    <t>left: 100%;</t>
  </si>
  <si>
    <t>width: auto;</t>
  </si>
  <si>
    <t>margin-top: 0;</t>
  </si>
  <si>
    <t>margin-left: 8px;</t>
  </si>
  <si>
    <t>.dropdown-menu-e::after</t>
  </si>
  <si>
    <t>top: 11px;</t>
  </si>
  <si>
    <t>left: -14px;</t>
  </si>
  <si>
    <t>border-color: transparent;</t>
  </si>
  <si>
    <t>border-right-color: #fff;</t>
  </si>
  <si>
    <t>.dropdown-menu-e::before</t>
  </si>
  <si>
    <t>top: 8px;</t>
  </si>
  <si>
    <t>left: -16px;</t>
  </si>
  <si>
    <t>border-right-color: rgba(27,31,35,0.15);</t>
  </si>
  <si>
    <t>.dropdown-menu-ne</t>
  </si>
  <si>
    <t>top: auto;</t>
  </si>
  <si>
    <t>bottom: 100%;</t>
  </si>
  <si>
    <t>.dropdown-menu-ne::after</t>
  </si>
  <si>
    <t>bottom: -7px;</t>
  </si>
  <si>
    <t>left: 10px;</t>
  </si>
  <si>
    <t>border-top: 7px solid #fff;</t>
  </si>
  <si>
    <t>border-right: 7px solid transparent;</t>
  </si>
  <si>
    <t>border-bottom: 0;</t>
  </si>
  <si>
    <t>border-left: 7px solid transparent;</t>
  </si>
  <si>
    <t>.dropdown-menu-ne::before.dropdown-menu-ne::after</t>
  </si>
  <si>
    <t>right: auto;</t>
  </si>
  <si>
    <t>.dropdown-menu-ne::before</t>
  </si>
  <si>
    <t>bottom: -8px;</t>
  </si>
  <si>
    <t>left: 9px;</t>
  </si>
  <si>
    <t>border-top: 8px solid rgba(27,31,35,0.15);</t>
  </si>
  <si>
    <t>border-right: 8px solid transparent;</t>
  </si>
  <si>
    <t>border-left: 8px solid transparent;</t>
  </si>
  <si>
    <t>.dropdown-menu-no-overflow</t>
  </si>
  <si>
    <t>.dropdown-menu-no-overflow .dropdown-item</t>
  </si>
  <si>
    <t>overflow: visible;</t>
  </si>
  <si>
    <t>text-overflow: inherit;</t>
  </si>
  <si>
    <t>.dropdown-menu-s</t>
  </si>
  <si>
    <t>right: 50%;</t>
  </si>
  <si>
    <t>left: auto;</t>
  </si>
  <si>
    <t>transform: translateX(50%);</t>
  </si>
  <si>
    <t>.dropdown-menu-s::after</t>
  </si>
  <si>
    <t>top: -14px;</t>
  </si>
  <si>
    <t>.dropdown-menu-s::before</t>
  </si>
  <si>
    <t>top: -16px;</t>
  </si>
  <si>
    <t>.dropdown-menu-se::after</t>
  </si>
  <si>
    <t>.dropdown-menu-se::before</t>
  </si>
  <si>
    <t>.dropdown-menu-sw</t>
  </si>
  <si>
    <t>.dropdown-menu-sw::after</t>
  </si>
  <si>
    <t>right: 10px;</t>
  </si>
  <si>
    <t>.dropdown-menu-sw::before</t>
  </si>
  <si>
    <t>right: 9px;</t>
  </si>
  <si>
    <t>.dropdown-menu-w</t>
  </si>
  <si>
    <t>right: 100%;</t>
  </si>
  <si>
    <t>margin-right: 8px;</t>
  </si>
  <si>
    <t>.dropdown-menu-w::after</t>
  </si>
  <si>
    <t>right: -14px;</t>
  </si>
  <si>
    <t>border-left-color: #fff;</t>
  </si>
  <si>
    <t>.dropdown-menu-w::before</t>
  </si>
  <si>
    <t>top: 10px;</t>
  </si>
  <si>
    <t>right: -16px;</t>
  </si>
  <si>
    <t>border-left-color: rgba(27,31,35,0.15);</t>
  </si>
  <si>
    <t>.dropdown-menu::after</t>
  </si>
  <si>
    <t>border: 7px solid transparent;</t>
  </si>
  <si>
    <t>border-bottom-color: #fff;</t>
  </si>
  <si>
    <t>.dropdown-menu::before.dropdown-menu::after</t>
  </si>
  <si>
    <t>.dropdown-menu::before</t>
  </si>
  <si>
    <t>border: 8px solid transparent;</t>
  </si>
  <si>
    <t>border-bottom-color: rgba(27,31,35,0.15);</t>
  </si>
  <si>
    <t>.dropdown-menu&gt;ul</t>
  </si>
  <si>
    <t>.dropdown-signout</t>
  </si>
  <si>
    <t>.f0-light</t>
  </si>
  <si>
    <t>font-size: 32px !important;</t>
  </si>
  <si>
    <t>font-weight: 300 !important;</t>
  </si>
  <si>
    <t>.f00-light</t>
  </si>
  <si>
    <t>font-size: 40px !important;</t>
  </si>
  <si>
    <t>.f1</t>
  </si>
  <si>
    <t>font-size: 26px !important;</t>
  </si>
  <si>
    <t>.f1-light</t>
  </si>
  <si>
    <t>.f2</t>
  </si>
  <si>
    <t>font-size: 22px !important;</t>
  </si>
  <si>
    <t>.f2-light</t>
  </si>
  <si>
    <t>.f3</t>
  </si>
  <si>
    <t>font-size: 18px !important;</t>
  </si>
  <si>
    <t>.f3-light</t>
  </si>
  <si>
    <t>.f4</t>
  </si>
  <si>
    <t>font-size: 16px !important;</t>
  </si>
  <si>
    <t>.f5</t>
  </si>
  <si>
    <t>font-size: 14px !important;</t>
  </si>
  <si>
    <t>.f6</t>
  </si>
  <si>
    <t>font-size: 12px !important;</t>
  </si>
  <si>
    <t>.filter-item</t>
  </si>
  <si>
    <t>padding: 8px 10px;</t>
  </si>
  <si>
    <t>margin-bottom: 5px;</t>
  </si>
  <si>
    <t>.filter-item .bar</t>
  </si>
  <si>
    <t>top: 2px;</t>
  </si>
  <si>
    <t>bottom: 2px;</t>
  </si>
  <si>
    <t>z-index: -1;</t>
  </si>
  <si>
    <t>.filter-item .count</t>
  </si>
  <si>
    <t>float: right;</t>
  </si>
  <si>
    <t>.filter-item:hover</t>
  </si>
  <si>
    <t>background-color: #eaecef;</t>
  </si>
  <si>
    <t>.filter-item.selected</t>
  </si>
  <si>
    <t>.filter-list</t>
  </si>
  <si>
    <t>.filter-list.pjax-active .filter-item</t>
  </si>
  <si>
    <t>.filter-list.pjax-active .filter-item.pjax-active</t>
  </si>
  <si>
    <t>.filter-list.small .filter-item</t>
  </si>
  <si>
    <t>padding: 4px 10px;</t>
  </si>
  <si>
    <t>margin: 0 0 2px;</t>
  </si>
  <si>
    <t>.flash</t>
  </si>
  <si>
    <t>color: #032f62;</t>
  </si>
  <si>
    <t>background-color: #dbedff;</t>
  </si>
  <si>
    <t>.flash p:last-child</t>
  </si>
  <si>
    <t>margin-bottom: 0;</t>
  </si>
  <si>
    <t>.flash-action</t>
  </si>
  <si>
    <t>margin-top: -3px;</t>
  </si>
  <si>
    <t>margin-left: 24px;</t>
  </si>
  <si>
    <t>.flash-banner</t>
  </si>
  <si>
    <t>z-index: 90;</t>
  </si>
  <si>
    <t>border-left: 0;</t>
  </si>
  <si>
    <t>.flash-close</t>
  </si>
  <si>
    <t>margin: -16px;</t>
  </si>
  <si>
    <t>opacity: 0.6;</t>
  </si>
  <si>
    <t>.flash-close:hover</t>
  </si>
  <si>
    <t>.flash-error</t>
  </si>
  <si>
    <t>color: #86181d;</t>
  </si>
  <si>
    <t>background-color: #ffdce0;</t>
  </si>
  <si>
    <t>.flash-full</t>
  </si>
  <si>
    <t>border-width: 1px 0;</t>
  </si>
  <si>
    <t>.flash-messages</t>
  </si>
  <si>
    <t>margin-bottom: 24px;</t>
  </si>
  <si>
    <t>.flash-success</t>
  </si>
  <si>
    <t>color: #165c26;</t>
  </si>
  <si>
    <t>background-color: #dcffe4;</t>
  </si>
  <si>
    <t>.flash-warn</t>
  </si>
  <si>
    <t>color: #735c0f;</t>
  </si>
  <si>
    <t>.flex-1</t>
  </si>
  <si>
    <t>flex: 1 !important;</t>
  </si>
  <si>
    <t>.flex-auto</t>
  </si>
  <si>
    <t>flex: auto !important;</t>
  </si>
  <si>
    <t>flex-direction: column !important;</t>
  </si>
  <si>
    <t>flex-direction: column-reverse !important;</t>
  </si>
  <si>
    <t>.flex-content-around</t>
  </si>
  <si>
    <t>align-content: space-around !important;</t>
  </si>
  <si>
    <t>.flex-content-between</t>
  </si>
  <si>
    <t>align-content: space-between !important;</t>
  </si>
  <si>
    <t>.flex-content-center</t>
  </si>
  <si>
    <t>align-content: center !important;</t>
  </si>
  <si>
    <t>.flex-content-end</t>
  </si>
  <si>
    <t>align-content: flex-end !important;</t>
  </si>
  <si>
    <t>.flex-content-start</t>
  </si>
  <si>
    <t>align-content: flex-start !important;</t>
  </si>
  <si>
    <t>.flex-content-stretch</t>
  </si>
  <si>
    <t>align-content: stretch !important;</t>
  </si>
  <si>
    <t>flex-grow: 0 !important;</t>
  </si>
  <si>
    <t>.flex-items-baseline</t>
  </si>
  <si>
    <t>align-items: baseline !important;</t>
  </si>
  <si>
    <t>.flex-items-center</t>
  </si>
  <si>
    <t>align-items: center !important;</t>
  </si>
  <si>
    <t>.flex-items-end</t>
  </si>
  <si>
    <t>align-items: flex-end !important;</t>
  </si>
  <si>
    <t>.flex-items-start</t>
  </si>
  <si>
    <t>align-items: flex-start !important;</t>
  </si>
  <si>
    <t>.flex-items-stretch</t>
  </si>
  <si>
    <t>align-items: stretch !important;</t>
  </si>
  <si>
    <t>.flex-justify-around</t>
  </si>
  <si>
    <t>justify-content: space-around !important;</t>
  </si>
  <si>
    <t>.flex-justify-between</t>
  </si>
  <si>
    <t>justify-content: space-between !important;</t>
  </si>
  <si>
    <t>.flex-justify-center</t>
  </si>
  <si>
    <t>justify-content: center !important;</t>
  </si>
  <si>
    <t>.flex-justify-end</t>
  </si>
  <si>
    <t>justify-content: flex-end !important;</t>
  </si>
  <si>
    <t>.flex-justify-start</t>
  </si>
  <si>
    <t>justify-content: flex-start !important;</t>
  </si>
  <si>
    <t>flex-wrap: nowrap !important;</t>
  </si>
  <si>
    <t>.flex-order-1</t>
  </si>
  <si>
    <t>order: 1 !important;</t>
  </si>
  <si>
    <t>.flex-order-2</t>
  </si>
  <si>
    <t>order: 2 !important;</t>
  </si>
  <si>
    <t>.flex-order-none</t>
  </si>
  <si>
    <t>order: inherit !important;</t>
  </si>
  <si>
    <t>flex-direction: row !important;</t>
  </si>
  <si>
    <t>flex-direction: row-reverse !important;</t>
  </si>
  <si>
    <t>.flex-self-auto</t>
  </si>
  <si>
    <t>align-self: auto !important;</t>
  </si>
  <si>
    <t>.flex-self-baseline</t>
  </si>
  <si>
    <t>align-self: baseline !important;</t>
  </si>
  <si>
    <t>.flex-self-center</t>
  </si>
  <si>
    <t>align-self: center !important;</t>
  </si>
  <si>
    <t>.flex-self-end</t>
  </si>
  <si>
    <t>align-self: flex-end !important;</t>
  </si>
  <si>
    <t>.flex-self-start</t>
  </si>
  <si>
    <t>align-self: flex-start !important;</t>
  </si>
  <si>
    <t>.flex-self-stretch</t>
  </si>
  <si>
    <t>align-self: stretch !important;</t>
  </si>
  <si>
    <t>flex-shrink: 0 !important;</t>
  </si>
  <si>
    <t>flex-wrap: wrap !important;</t>
  </si>
  <si>
    <t>.float-left</t>
  </si>
  <si>
    <t>float: left !important;</t>
  </si>
  <si>
    <t>float: none !important;</t>
  </si>
  <si>
    <t>.float-right</t>
  </si>
  <si>
    <t>float: right !important;</t>
  </si>
  <si>
    <t>.form-action-spacious</t>
  </si>
  <si>
    <t>margin-top: 10px;</t>
  </si>
  <si>
    <t>.form-actions .btn</t>
  </si>
  <si>
    <t>.form-actions .btn+.btn</t>
  </si>
  <si>
    <t>margin-right: 5px;</t>
  </si>
  <si>
    <t>.form-actions::after</t>
  </si>
  <si>
    <t>.form-actions::before</t>
  </si>
  <si>
    <t>.form-checkbox</t>
  </si>
  <si>
    <t>padding-left: 20px;</t>
  </si>
  <si>
    <t>margin: 15px 0;</t>
  </si>
  <si>
    <t>.form-checkbox .note</t>
  </si>
  <si>
    <t>.form-checkbox input[type=checkbox].form-checkbox input[type=radio]</t>
  </si>
  <si>
    <t>margin: 5px 0 0 -20px;</t>
  </si>
  <si>
    <t>.form-checkbox label em.highlight</t>
  </si>
  <si>
    <t>left: -4px;</t>
  </si>
  <si>
    <t>padding: 2px 4px;</t>
  </si>
  <si>
    <t>background: #fffbdd;</t>
  </si>
  <si>
    <t>.form-checkbox-details</t>
  </si>
  <si>
    <t>.form-checkbox-details-trigger:checked ~ * .form-checkbox-details.form-checkbox-details-trigger:checked ~ .form-checkbox-details</t>
  </si>
  <si>
    <t>.form-control.form-select</t>
  </si>
  <si>
    <t>min-height: 34px;</t>
  </si>
  <si>
    <t>padding: 6px 8px;</t>
  </si>
  <si>
    <t>background-repeat: no-repeat;</t>
  </si>
  <si>
    <t>background-position: right 8px center;</t>
  </si>
  <si>
    <t>box-shadow: inset 0 1px 2px rgba(27,31,35,0.075);</t>
  </si>
  <si>
    <t>.form-control.focus.form-control:focus.form-select.focus.form-select:focus</t>
  </si>
  <si>
    <t>border-color: #2188ff;</t>
  </si>
  <si>
    <t>box-shadow: inset 0 1px 2px rgba(27,31,35,0.075),0 0 0 0.2em rgba(3,102,214,0.3);</t>
  </si>
  <si>
    <t>.form-group .form-control</t>
  </si>
  <si>
    <t>width: 440px;</t>
  </si>
  <si>
    <t>max-width: 100%;</t>
  </si>
  <si>
    <t>.form-group .form-control:focus</t>
  </si>
  <si>
    <t>.form-group .form-control.long</t>
  </si>
  <si>
    <t>.form-group .form-control.short</t>
  </si>
  <si>
    <t>width: 250px;</t>
  </si>
  <si>
    <t>.form-group .form-control.shorter</t>
  </si>
  <si>
    <t>width: 130px;</t>
  </si>
  <si>
    <t>.form-group .success.form-group .error.form-group .indicator</t>
  </si>
  <si>
    <t>.form-group dd h4</t>
  </si>
  <si>
    <t>margin: 4px 0 0;</t>
  </si>
  <si>
    <t>.form-group dd h4.is-error</t>
  </si>
  <si>
    <t>.form-group dd h4.is-success</t>
  </si>
  <si>
    <t>color: #28a745;</t>
  </si>
  <si>
    <t>.form-group dd h4+.note</t>
  </si>
  <si>
    <t>.form-group dt</t>
  </si>
  <si>
    <t>margin: 0 0 6px;</t>
  </si>
  <si>
    <t>.form-group label</t>
  </si>
  <si>
    <t>position: static;</t>
  </si>
  <si>
    <t>.form-group textarea.form-control</t>
  </si>
  <si>
    <t>.form-group textarea.form-control.short</t>
  </si>
  <si>
    <t>height: 50px;</t>
  </si>
  <si>
    <t>min-height: 50px;</t>
  </si>
  <si>
    <t>.form-group.errored .error</t>
  </si>
  <si>
    <t>border-color: #cea0a5;</t>
  </si>
  <si>
    <t>.form-group.errored .error::after</t>
  </si>
  <si>
    <t>border-bottom-color: #ffdce0;</t>
  </si>
  <si>
    <t>.form-group.errored .error::before</t>
  </si>
  <si>
    <t>border-bottom-color: #cea0a5;</t>
  </si>
  <si>
    <t>.form-group.errored label</t>
  </si>
  <si>
    <t>.form-group.flattened dd</t>
  </si>
  <si>
    <t>line-height: 32px;</t>
  </si>
  <si>
    <t>.form-group.flattened dt</t>
  </si>
  <si>
    <t>.form-group.loading</t>
  </si>
  <si>
    <t>opacity: 0.5;</t>
  </si>
  <si>
    <t>.form-group.loading .indicator</t>
  </si>
  <si>
    <t>display: inline;</t>
  </si>
  <si>
    <t>.form-group.loading .spinner</t>
  </si>
  <si>
    <t>.form-group.required dt label::after</t>
  </si>
  <si>
    <t>padding-left: 5px;</t>
  </si>
  <si>
    <t>content: "*";</t>
  </si>
  <si>
    <t>.form-group.successful .success</t>
  </si>
  <si>
    <t>.form-group.warn .warning.form-group.warn .error.form-group.errored .warning.form-group.errored .error</t>
  </si>
  <si>
    <t>z-index: 10;</t>
  </si>
  <si>
    <t>max-width: 450px;</t>
  </si>
  <si>
    <t>padding: 5px 8px;</t>
  </si>
  <si>
    <t>.form-group.warn .warning</t>
  </si>
  <si>
    <t>border-color: #d9d0a5;</t>
  </si>
  <si>
    <t>.form-group.warn .warning::after.form-group.warn .warning::before.form-group.warn .error::after.form-group.warn .error::before.form-group.errored .warning::after.form-group.errored .warning::before.form-group.errored .error::after.form-group.errored .error::before</t>
  </si>
  <si>
    <t>z-index: 15;</t>
  </si>
  <si>
    <t>border: solid transparent;</t>
  </si>
  <si>
    <t>.form-group.warn .warning::after.form-group.warn .error::after.form-group.errored .warning::after.form-group.errored .error::after</t>
  </si>
  <si>
    <t>border-width: 5px;</t>
  </si>
  <si>
    <t>.form-group.warn .warning::after</t>
  </si>
  <si>
    <t>border-bottom-color: #fffbdd;</t>
  </si>
  <si>
    <t>.form-group.warn .warning::before.form-group.warn .error::before.form-group.errored .warning::before.form-group.errored .error::before</t>
  </si>
  <si>
    <t>margin-left: -1px;</t>
  </si>
  <si>
    <t>border-width: 6px;</t>
  </si>
  <si>
    <t>.form-group.warn .warning::before</t>
  </si>
  <si>
    <t>border-bottom-color: #d9d0a5;</t>
  </si>
  <si>
    <t>height: 34px;</t>
  </si>
  <si>
    <t>padding-right: 24px;</t>
  </si>
  <si>
    <t>background-image: url("data:image/png;base64,iVBORw0KGgoAAAANSUhEUgAAABAAAAAUCAMAAACzvE1FAAAADFBMVEUzMzMzMzMzMzMzMzMKAG/3AAAAA3RSTlMAf4C/aSLHAAAAPElEQVR42q3NMQ4AIAgEQTn//2cLdRKppSGzBYwzVXvznNWs8C58CiussPJj8h6NwgorrKRdTvuV9v16Afn0AYFOB7aYAAAAAElFTkSuQmCC");</t>
  </si>
  <si>
    <t>background-size: 8px 10px;</t>
  </si>
  <si>
    <t>.form-select::-ms-expand</t>
  </si>
  <si>
    <t>.form-select[multiple]</t>
  </si>
  <si>
    <t>height: auto;</t>
  </si>
  <si>
    <t>.form-warning</t>
  </si>
  <si>
    <t>margin: 10px 0;</t>
  </si>
  <si>
    <t>border: 1px solid #d9d0a5;</t>
  </si>
  <si>
    <t>.form-warning a</t>
  </si>
  <si>
    <t>.form-warning p</t>
  </si>
  <si>
    <t>.grayscale</t>
  </si>
  <si>
    <t>filter: grayscale(100%);</t>
  </si>
  <si>
    <t>.gutter</t>
  </si>
  <si>
    <t>margin-right: -16px;</t>
  </si>
  <si>
    <t>margin-left: -16px;</t>
  </si>
  <si>
    <t>.gutter-condensed</t>
  </si>
  <si>
    <t>margin-right: -8px;</t>
  </si>
  <si>
    <t>margin-left: -8px;</t>
  </si>
  <si>
    <t>.gutter-condensed&gt;[class*="col-"]</t>
  </si>
  <si>
    <t>padding-right: 8px !important;</t>
  </si>
  <si>
    <t>padding-left: 8px !important;</t>
  </si>
  <si>
    <t>.gutter-spacious</t>
  </si>
  <si>
    <t>margin-right: -24px;</t>
  </si>
  <si>
    <t>margin-left: -24px;</t>
  </si>
  <si>
    <t>.gutter-spacious&gt;[class*="col-"]</t>
  </si>
  <si>
    <t>padding-right: 24px !important;</t>
  </si>
  <si>
    <t>padding-left: 24px !important;</t>
  </si>
  <si>
    <t>.gutter&gt;[class*="col-"]</t>
  </si>
  <si>
    <t>padding-right: 16px !important;</t>
  </si>
  <si>
    <t>padding-left: 16px !important;</t>
  </si>
  <si>
    <t>.h0-mktg</t>
  </si>
  <si>
    <t>.h00-mktg</t>
  </si>
  <si>
    <t>.h000-mktg.h00-mktg.h0-mktg.h1-mktg.h2-mktg.h3-mktg.h4-mktg.h5-mktg.h6-mktg.lead-mktg</t>
  </si>
  <si>
    <t>font-family: Inter,-apple-system,BlinkMacSystemFont,"Segoe UI",Helvetica,Arial,sans-serif,"Apple Color Emoji","Segoe UI Emoji","Segoe UI Symbol";</t>
  </si>
  <si>
    <t>.h000-mktg</t>
  </si>
  <si>
    <t>font-size: 48px !important;</t>
  </si>
  <si>
    <t>.h1.h2.h3.h4.h5.h6</t>
  </si>
  <si>
    <t>font-weight: 600 !important;</t>
  </si>
  <si>
    <t>.h1-mktg</t>
  </si>
  <si>
    <t>.h2-mktg</t>
  </si>
  <si>
    <t>.h3-mktg</t>
  </si>
  <si>
    <t>.h4-mktg</t>
  </si>
  <si>
    <t>.h5-mktg</t>
  </si>
  <si>
    <t>.h6-mktg</t>
  </si>
  <si>
    <t>.Header</t>
  </si>
  <si>
    <t>z-index: 32;</t>
  </si>
  <si>
    <t>color: rgba(255,255,255,0.7);</t>
  </si>
  <si>
    <t>background-color: #24292e;</t>
  </si>
  <si>
    <t>flex-wrap: nowrap;</t>
  </si>
  <si>
    <t>.Header-item</t>
  </si>
  <si>
    <t>margin-right: 16px;</t>
  </si>
  <si>
    <t>align-self: stretch;</t>
  </si>
  <si>
    <t>.Header-item--full</t>
  </si>
  <si>
    <t>flex: auto;</t>
  </si>
  <si>
    <t>.Header-link</t>
  </si>
  <si>
    <t>.Header-link:hover.Header-link:focus</t>
  </si>
  <si>
    <t>.height-fit</t>
  </si>
  <si>
    <t>max-height: 100% !important;</t>
  </si>
  <si>
    <t>.height-full</t>
  </si>
  <si>
    <t>height: 100% !important;</t>
  </si>
  <si>
    <t>.hfields</t>
  </si>
  <si>
    <t>.hfields .btn</t>
  </si>
  <si>
    <t>margin: 28px 25px 0 -20px;</t>
  </si>
  <si>
    <t>.hfields .form-group</t>
  </si>
  <si>
    <t>margin: 0 30px 0 0;</t>
  </si>
  <si>
    <t>.hfields .form-group dt img</t>
  </si>
  <si>
    <t>top: -2px;</t>
  </si>
  <si>
    <t>.hfields .form-group dt label</t>
  </si>
  <si>
    <t>margin: 5px 0 0;</t>
  </si>
  <si>
    <t>.hfields .form-select</t>
  </si>
  <si>
    <t>margin-top: 5px;</t>
  </si>
  <si>
    <t>.hfields::after</t>
  </si>
  <si>
    <t>.hfields::before</t>
  </si>
  <si>
    <t>.hidden-text-expander</t>
  </si>
  <si>
    <t>.hidden-text-expander a.ellipsis-expander</t>
  </si>
  <si>
    <t>height: 12px;</t>
  </si>
  <si>
    <t>padding: 0 5px 5px;</t>
  </si>
  <si>
    <t>line-height: 6px;</t>
  </si>
  <si>
    <t>color: #444d56;</t>
  </si>
  <si>
    <t>background: #dfe2e5;</t>
  </si>
  <si>
    <t>border-radius: 1px;</t>
  </si>
  <si>
    <t>.hidden-text-expander a:active.ellipsis-expander:active</t>
  </si>
  <si>
    <t>background-color: #2188ff;</t>
  </si>
  <si>
    <t>.hidden-text-expander a:hover.ellipsis-expander:hover</t>
  </si>
  <si>
    <t>background-color: #c6cbd1;</t>
  </si>
  <si>
    <t>.hidden-text-expander.inline</t>
  </si>
  <si>
    <t>top: -1px;</t>
  </si>
  <si>
    <t>line-height: 0;</t>
  </si>
  <si>
    <t>.hover-grow</t>
  </si>
  <si>
    <t>transition: transform 0.3s;</t>
  </si>
  <si>
    <t>-webkit-backface-visibility: hidden;</t>
  </si>
  <si>
    <t>backface-visibility: hidden;</t>
  </si>
  <si>
    <t>.hover-grow:hover</t>
  </si>
  <si>
    <t>transform: scale(1.025);</t>
  </si>
  <si>
    <t>.inline-form</t>
  </si>
  <si>
    <t>.inline-form .btn-plain</t>
  </si>
  <si>
    <t>.input-block</t>
  </si>
  <si>
    <t>.input-contrast</t>
  </si>
  <si>
    <t>.input-contrast:focus</t>
  </si>
  <si>
    <t>.input-dark</t>
  </si>
  <si>
    <t>background-color: rgba(255,255,255,0.15);</t>
  </si>
  <si>
    <t>.input-dark:-ms-input-placeholder</t>
  </si>
  <si>
    <t>.input-dark::-ms-input-placeholder</t>
  </si>
  <si>
    <t>.input-dark::placeholder</t>
  </si>
  <si>
    <t>.input-dark.focus.input-dark:focus</t>
  </si>
  <si>
    <t>border-color: rgba(27,31,35,0.3);</t>
  </si>
  <si>
    <t>box-shadow: 0 0 0 0.2em rgba(121,184,255,0.4);</t>
  </si>
  <si>
    <t>.input-group .form-control</t>
  </si>
  <si>
    <t>.input-group .form-control.input-group-button</t>
  </si>
  <si>
    <t>display: table-cell;</t>
  </si>
  <si>
    <t>.input-group .form-control:first-child.input-group-button:first-child .btn</t>
  </si>
  <si>
    <t>.input-group .form-control:focus</t>
  </si>
  <si>
    <t>.input-group .form-control:last-child.input-group-button:last-child .btn</t>
  </si>
  <si>
    <t>border-top-left-radius: 0;</t>
  </si>
  <si>
    <t>border-bottom-left-radius: 0;</t>
  </si>
  <si>
    <t>.input-group .form-control+.btn</t>
  </si>
  <si>
    <t>.input-group-button</t>
  </si>
  <si>
    <t>width: 1%;</t>
  </si>
  <si>
    <t>.input-group-button:first-child .btn</t>
  </si>
  <si>
    <t>margin-right: -1px;</t>
  </si>
  <si>
    <t>.input-group-button:last-child .btn</t>
  </si>
  <si>
    <t>.input-group.inline</t>
  </si>
  <si>
    <t>display: inline-table;</t>
  </si>
  <si>
    <t>.input-hide-webkit-autofill::-webkit-contacts-auto-fill-button</t>
  </si>
  <si>
    <t>.input-monospace</t>
  </si>
  <si>
    <t>font-family: "SFMono-Regular",Consolas,"Liberation Mono",Menlo,monospace;</t>
  </si>
  <si>
    <t>min-height: 28px;</t>
  </si>
  <si>
    <t>padding-top: 3px;</t>
  </si>
  <si>
    <t>padding-bottom: 3px;</t>
  </si>
  <si>
    <t>.is-bad-file .drag-and-drop .bad-file</t>
  </si>
  <si>
    <t>.is-bad-permissions .drag-and-drop .bad-permissions</t>
  </si>
  <si>
    <t>.is-default .drag-and-drop .default</t>
  </si>
  <si>
    <t>.is-duplicate-filename .drag-and-drop .duplicate-filename</t>
  </si>
  <si>
    <t>.is-empty .drag-and-drop .empty</t>
  </si>
  <si>
    <t>.is-failed .drag-and-drop .failed-request</t>
  </si>
  <si>
    <t>.is-hidden-file .drag-and-drop .hidden-file</t>
  </si>
  <si>
    <t>.is-repository-required .drag-and-drop .repository-required</t>
  </si>
  <si>
    <t>.is-too-big .drag-and-drop .too-big</t>
  </si>
  <si>
    <t>.is-uploading .drag-and-drop .loading</t>
  </si>
  <si>
    <t>.IssueLabel</t>
  </si>
  <si>
    <t>padding: 0.15em 4px;</t>
  </si>
  <si>
    <t>line-height: 15px;</t>
  </si>
  <si>
    <t>box-shadow: inset 0 -1px 0 rgba(27,31,35,0.12);</t>
  </si>
  <si>
    <t>.IssueLabel .g-emoji</t>
  </si>
  <si>
    <t>top: -0.05em;</t>
  </si>
  <si>
    <t>font-size: 1em;</t>
  </si>
  <si>
    <t>.IssueLabel--big</t>
  </si>
  <si>
    <t>transition: opacity 0.2s linear;</t>
  </si>
  <si>
    <t>.IssueLabel--big .g-emoji</t>
  </si>
  <si>
    <t>.IssueLabel--big:hover</t>
  </si>
  <si>
    <t>opacity: 0.85;</t>
  </si>
  <si>
    <t>.IssueLabel:hover</t>
  </si>
  <si>
    <t>.label.Label</t>
  </si>
  <si>
    <t>padding: 3px 4px;</t>
  </si>
  <si>
    <t>.Label--gray</t>
  </si>
  <si>
    <t>.Label--gray-darker</t>
  </si>
  <si>
    <t>.Label--orange</t>
  </si>
  <si>
    <t>background-color: #d15704;</t>
  </si>
  <si>
    <t>.Label--outline</t>
  </si>
  <si>
    <t>.Label--outline-green</t>
  </si>
  <si>
    <t>border: 1px solid #34d058;</t>
  </si>
  <si>
    <t>.label:hover.Label:hover</t>
  </si>
  <si>
    <t>.labels</t>
  </si>
  <si>
    <t>margin-bottom: 30px;</t>
  </si>
  <si>
    <t>font-weight: 300;</t>
  </si>
  <si>
    <t>.lead-mktg</t>
  </si>
  <si>
    <t>.left-0</t>
  </si>
  <si>
    <t>left: 0 !important;</t>
  </si>
  <si>
    <t>.left-1</t>
  </si>
  <si>
    <t>left: 4px !important;</t>
  </si>
  <si>
    <t>.left-10</t>
  </si>
  <si>
    <t>left: 96px !important;</t>
  </si>
  <si>
    <t>.left-11</t>
  </si>
  <si>
    <t>left: 112px !important;</t>
  </si>
  <si>
    <t>.left-12</t>
  </si>
  <si>
    <t>left: 128px !important;</t>
  </si>
  <si>
    <t>.left-2</t>
  </si>
  <si>
    <t>left: 8px !important;</t>
  </si>
  <si>
    <t>.left-3</t>
  </si>
  <si>
    <t>left: 16px !important;</t>
  </si>
  <si>
    <t>.left-4</t>
  </si>
  <si>
    <t>left: 24px !important;</t>
  </si>
  <si>
    <t>.left-5</t>
  </si>
  <si>
    <t>left: 32px !important;</t>
  </si>
  <si>
    <t>.left-6</t>
  </si>
  <si>
    <t>left: 40px !important;</t>
  </si>
  <si>
    <t>.left-7</t>
  </si>
  <si>
    <t>left: 48px !important;</t>
  </si>
  <si>
    <t>.left-8</t>
  </si>
  <si>
    <t>left: 64px !important;</t>
  </si>
  <si>
    <t>.left-9</t>
  </si>
  <si>
    <t>left: 80px !important;</t>
  </si>
  <si>
    <t>.left-n0</t>
  </si>
  <si>
    <t>.left-n1</t>
  </si>
  <si>
    <t>left: -4px !important;</t>
  </si>
  <si>
    <t>.left-n10</t>
  </si>
  <si>
    <t>left: -96px !important;</t>
  </si>
  <si>
    <t>.left-n11</t>
  </si>
  <si>
    <t>left: -112px !important;</t>
  </si>
  <si>
    <t>.left-n12</t>
  </si>
  <si>
    <t>left: -128px !important;</t>
  </si>
  <si>
    <t>.left-n2</t>
  </si>
  <si>
    <t>left: -8px !important;</t>
  </si>
  <si>
    <t>.left-n3</t>
  </si>
  <si>
    <t>left: -16px !important;</t>
  </si>
  <si>
    <t>.left-n4</t>
  </si>
  <si>
    <t>left: -24px !important;</t>
  </si>
  <si>
    <t>.left-n5</t>
  </si>
  <si>
    <t>left: -32px !important;</t>
  </si>
  <si>
    <t>.left-n6</t>
  </si>
  <si>
    <t>left: -40px !important;</t>
  </si>
  <si>
    <t>.left-n7</t>
  </si>
  <si>
    <t>left: -48px !important;</t>
  </si>
  <si>
    <t>.left-n8</t>
  </si>
  <si>
    <t>left: -64px !important;</t>
  </si>
  <si>
    <t>.left-n9</t>
  </si>
  <si>
    <t>left: -80px !important;</t>
  </si>
  <si>
    <t>.lh-0</t>
  </si>
  <si>
    <t>line-height: 0 !important;</t>
  </si>
  <si>
    <t>.lh-condensed</t>
  </si>
  <si>
    <t>line-height: 1.25 !important;</t>
  </si>
  <si>
    <t>.lh-condensed-ultra</t>
  </si>
  <si>
    <t>line-height: 1 !important;</t>
  </si>
  <si>
    <t>.lh-default</t>
  </si>
  <si>
    <t>line-height: 1.5 !important;</t>
  </si>
  <si>
    <t>.link-gray</t>
  </si>
  <si>
    <t>.link-gray-dark</t>
  </si>
  <si>
    <t>.link-gray-dark:hover</t>
  </si>
  <si>
    <t>.link-gray:hover</t>
  </si>
  <si>
    <t>.link-hover-blue:hover</t>
  </si>
  <si>
    <t>.list-style-none</t>
  </si>
  <si>
    <t>list-style: none !important;</t>
  </si>
  <si>
    <t>margin: 0 !important;</t>
  </si>
  <si>
    <t>margin: 4px !important;</t>
  </si>
  <si>
    <t>margin: 8px !important;</t>
  </si>
  <si>
    <t>margin: 16px !important;</t>
  </si>
  <si>
    <t>margin: 24px !important;</t>
  </si>
  <si>
    <t>margin: 32px !important;</t>
  </si>
  <si>
    <t>.m-6</t>
  </si>
  <si>
    <t>margin: 40px !important;</t>
  </si>
  <si>
    <t>.manual-file-chooser</t>
  </si>
  <si>
    <t>width: 240px;</t>
  </si>
  <si>
    <t>margin-left: -80px;</t>
  </si>
  <si>
    <t>opacity: 0.0001;</t>
  </si>
  <si>
    <t>.manual-file-chooser:hover+.manual-file-chooser-text</t>
  </si>
  <si>
    <t>.markdown-body</t>
  </si>
  <si>
    <t>font-family: -apple-system,BlinkMacSystemFont,"Segoe UI",Helvetica,Arial,sans-serif,"Apple Color Emoji","Segoe UI Emoji";</t>
  </si>
  <si>
    <t>word-wrap: break-word;</t>
  </si>
  <si>
    <t>.markdown-body .absent</t>
  </si>
  <si>
    <t>.markdown-body .anchor</t>
  </si>
  <si>
    <t>padding-right: 4px;</t>
  </si>
  <si>
    <t>margin-left: -20px;</t>
  </si>
  <si>
    <t>.markdown-body .anchor:focus</t>
  </si>
  <si>
    <t>.markdown-body .csv-data .blob-num</t>
  </si>
  <si>
    <t>padding: 10px 8px 9px;</t>
  </si>
  <si>
    <t>text-align: right;</t>
  </si>
  <si>
    <t>.markdown-body .csv-data td.markdown-body .csv-data th</t>
  </si>
  <si>
    <t>.markdown-body .csv-data th</t>
  </si>
  <si>
    <t>.markdown-body .csv-data tr</t>
  </si>
  <si>
    <t>.markdown-body .emoji</t>
  </si>
  <si>
    <t>max-width: none;</t>
  </si>
  <si>
    <t>.markdown-body .highlight</t>
  </si>
  <si>
    <t>margin-bottom: 16px;</t>
  </si>
  <si>
    <t>.markdown-body .highlight pre</t>
  </si>
  <si>
    <t>word-break: normal;</t>
  </si>
  <si>
    <t>.markdown-body .highlight pre.markdown-body pre</t>
  </si>
  <si>
    <t>overflow: auto;</t>
  </si>
  <si>
    <t>font-size: 85%;</t>
  </si>
  <si>
    <t>line-height: 1.45;</t>
  </si>
  <si>
    <t>.markdown-body a:not([href])</t>
  </si>
  <si>
    <t>.markdown-body blockquote</t>
  </si>
  <si>
    <t>padding: 0 1em;</t>
  </si>
  <si>
    <t>color: #6a737d;</t>
  </si>
  <si>
    <t>border-left: 0.25em solid #dfe2e5;</t>
  </si>
  <si>
    <t>.markdown-body blockquote&gt;:first-child</t>
  </si>
  <si>
    <t>.markdown-body blockquote&gt;:last-child</t>
  </si>
  <si>
    <t>.markdown-body code.markdown-body tt</t>
  </si>
  <si>
    <t>padding: 0.2em 0.4em;</t>
  </si>
  <si>
    <t>background-color: rgba(27,31,35,0.05);</t>
  </si>
  <si>
    <t>.markdown-body code br.markdown-body tt br</t>
  </si>
  <si>
    <t>.markdown-body del code</t>
  </si>
  <si>
    <t>text-decoration: inherit;</t>
  </si>
  <si>
    <t>.markdown-body dl</t>
  </si>
  <si>
    <t>.markdown-body dl dd</t>
  </si>
  <si>
    <t>padding: 0 16px;</t>
  </si>
  <si>
    <t>.markdown-body dl dt</t>
  </si>
  <si>
    <t>margin-top: 16px;</t>
  </si>
  <si>
    <t>font-style: italic;</t>
  </si>
  <si>
    <t>.markdown-body h1.markdown-body h2.markdown-body h3.markdown-body h4.markdown-body h5.markdown-body h6</t>
  </si>
  <si>
    <t>margin-top: 24px;</t>
  </si>
  <si>
    <t>.markdown-body h1</t>
  </si>
  <si>
    <t>padding-bottom: 0.3em;</t>
  </si>
  <si>
    <t>font-size: 2em;</t>
  </si>
  <si>
    <t>border-bottom: 1px solid #eaecef;</t>
  </si>
  <si>
    <t>.markdown-body h1 .octicon-link.markdown-body h2 .octicon-link.markdown-body h3 .octicon-link.markdown-body h4 .octicon-link.markdown-body h5 .octicon-link.markdown-body h6 .octicon-link</t>
  </si>
  <si>
    <t>color: #1b1f23;</t>
  </si>
  <si>
    <t>.markdown-body h1 tt.markdown-body h1 code.markdown-body h2 tt.markdown-body h2 code.markdown-body h3 tt.markdown-body h3 code.markdown-body h4 tt.markdown-body h4 code.markdown-body h5 tt.markdown-body h5 code.markdown-body h6 tt.markdown-body h6 code</t>
  </si>
  <si>
    <t>.markdown-body h1:hover .anchor.markdown-body h2:hover .anchor.markdown-body h3:hover .anchor.markdown-body h4:hover .anchor.markdown-body h5:hover .anchor.markdown-body h6:hover .anchor</t>
  </si>
  <si>
    <t>.markdown-body h1:hover .anchor .octicon-link.markdown-body h2:hover .anchor .octicon-link.markdown-body h3:hover .anchor .octicon-link.markdown-body h4:hover .anchor .octicon-link.markdown-body h5:hover .anchor .octicon-link.markdown-body h6:hover .anchor .octicon-link</t>
  </si>
  <si>
    <t>visibility: visible;</t>
  </si>
  <si>
    <t>.markdown-body h2</t>
  </si>
  <si>
    <t>font-size: 1.5em;</t>
  </si>
  <si>
    <t>.markdown-body h3</t>
  </si>
  <si>
    <t>font-size: 1.25em;</t>
  </si>
  <si>
    <t>.markdown-body h4</t>
  </si>
  <si>
    <t>.markdown-body h5</t>
  </si>
  <si>
    <t>font-size: 0.875em;</t>
  </si>
  <si>
    <t>.markdown-body h6</t>
  </si>
  <si>
    <t>font-size: 0.85em;</t>
  </si>
  <si>
    <t>.markdown-body hr</t>
  </si>
  <si>
    <t>height: .25em;</t>
  </si>
  <si>
    <t>margin: 24px 0;</t>
  </si>
  <si>
    <t>background-color: #e1e4e8;</t>
  </si>
  <si>
    <t>.markdown-body img</t>
  </si>
  <si>
    <t>.markdown-body img[align=left]</t>
  </si>
  <si>
    <t>padding-right: 20px;</t>
  </si>
  <si>
    <t>.markdown-body img[align=right]</t>
  </si>
  <si>
    <t>.markdown-body kbd</t>
  </si>
  <si>
    <t>padding: 3px 5px;</t>
  </si>
  <si>
    <t>font: 11px "SFMono-Regular",Consolas,"Liberation Mono",Menlo,monospace;</t>
  </si>
  <si>
    <t>line-height: 10px;</t>
  </si>
  <si>
    <t>border: solid 1px #d1d5da;</t>
  </si>
  <si>
    <t>border-bottom-color: #d1d5da;</t>
  </si>
  <si>
    <t>box-shadow: inset 0 -1px 0 #d1d5da;</t>
  </si>
  <si>
    <t>.markdown-body li</t>
  </si>
  <si>
    <t>word-wrap: break-all;</t>
  </si>
  <si>
    <t>.markdown-body li+li</t>
  </si>
  <si>
    <t>margin-top: .25em;</t>
  </si>
  <si>
    <t>.markdown-body li&gt;p</t>
  </si>
  <si>
    <t>.markdown-body p.markdown-body blockquote.markdown-body ul.markdown-body ol.markdown-body dl.markdown-body table.markdown-body pre.markdown-body details</t>
  </si>
  <si>
    <t>.markdown-body pre</t>
  </si>
  <si>
    <t>word-wrap: normal;</t>
  </si>
  <si>
    <t>.markdown-body pre code.markdown-body pre tt</t>
  </si>
  <si>
    <t>max-width: auto;</t>
  </si>
  <si>
    <t>line-height: inherit;</t>
  </si>
  <si>
    <t>.markdown-body pre&gt;code</t>
  </si>
  <si>
    <t>font-size: 100%;</t>
  </si>
  <si>
    <t>white-space: pre;</t>
  </si>
  <si>
    <t>.markdown-body span.align-center</t>
  </si>
  <si>
    <t>.markdown-body span.align-center span img</t>
  </si>
  <si>
    <t>.markdown-body span.align-center&gt;span</t>
  </si>
  <si>
    <t>margin: 13px auto 0;</t>
  </si>
  <si>
    <t>.markdown-body span.align-right</t>
  </si>
  <si>
    <t>.markdown-body span.align-right span img</t>
  </si>
  <si>
    <t>.markdown-body span.align-right&gt;span</t>
  </si>
  <si>
    <t>margin: 13px 0 0;</t>
  </si>
  <si>
    <t>.markdown-body span.float-left</t>
  </si>
  <si>
    <t>margin-right: 13px;</t>
  </si>
  <si>
    <t>.markdown-body span.float-left span</t>
  </si>
  <si>
    <t>.markdown-body span.float-right</t>
  </si>
  <si>
    <t>margin-left: 13px;</t>
  </si>
  <si>
    <t>.markdown-body span.float-right&gt;span</t>
  </si>
  <si>
    <t>.markdown-body span.frame</t>
  </si>
  <si>
    <t>.markdown-body span.frame span img</t>
  </si>
  <si>
    <t>.markdown-body span.frame span span</t>
  </si>
  <si>
    <t>padding: 5px 0 0;</t>
  </si>
  <si>
    <t>.markdown-body span.frame&gt;span</t>
  </si>
  <si>
    <t>padding: 7px;</t>
  </si>
  <si>
    <t>border: 1px solid #dfe2e5;</t>
  </si>
  <si>
    <t>.markdown-body table</t>
  </si>
  <si>
    <t>.markdown-body table img</t>
  </si>
  <si>
    <t>.markdown-body table th</t>
  </si>
  <si>
    <t>.markdown-body table th.markdown-body table td</t>
  </si>
  <si>
    <t>padding: 6px 13px;</t>
  </si>
  <si>
    <t>.markdown-body table tr</t>
  </si>
  <si>
    <t>border-top: 1px solid #c6cbd1;</t>
  </si>
  <si>
    <t>.markdown-body table tr:nth-child(2n)</t>
  </si>
  <si>
    <t>.markdown-body ul.markdown-body ol</t>
  </si>
  <si>
    <t>padding-left: 2em;</t>
  </si>
  <si>
    <t>.markdown-body ul ul.markdown-body ul ol.markdown-body ol ol.markdown-body ol ul</t>
  </si>
  <si>
    <t>.markdown-body ul.no-list.markdown-body ol.no-list</t>
  </si>
  <si>
    <t>.markdown-body::after</t>
  </si>
  <si>
    <t>.markdown-body::before</t>
  </si>
  <si>
    <t>.markdown-body&gt;*:first-child</t>
  </si>
  <si>
    <t>margin-top: 0 !important;</t>
  </si>
  <si>
    <t>.markdown-body&gt;*:last-child</t>
  </si>
  <si>
    <t>margin-bottom: 0 !important;</t>
  </si>
  <si>
    <t>margin-bottom: 4px !important;</t>
  </si>
  <si>
    <t>.mb-10</t>
  </si>
  <si>
    <t>margin-bottom: 96px !important;</t>
  </si>
  <si>
    <t>.mb-11</t>
  </si>
  <si>
    <t>margin-bottom: 112px !important;</t>
  </si>
  <si>
    <t>.mb-12</t>
  </si>
  <si>
    <t>margin-bottom: 128px !important;</t>
  </si>
  <si>
    <t>margin-bottom: 8px !important;</t>
  </si>
  <si>
    <t>margin-bottom: 16px !important;</t>
  </si>
  <si>
    <t>margin-bottom: 24px !important;</t>
  </si>
  <si>
    <t>margin-bottom: 32px !important;</t>
  </si>
  <si>
    <t>.mb-6</t>
  </si>
  <si>
    <t>margin-bottom: 40px !important;</t>
  </si>
  <si>
    <t>.mb-7</t>
  </si>
  <si>
    <t>margin-bottom: 48px !important;</t>
  </si>
  <si>
    <t>.mb-8</t>
  </si>
  <si>
    <t>margin-bottom: 64px !important;</t>
  </si>
  <si>
    <t>.mb-9</t>
  </si>
  <si>
    <t>margin-bottom: 80px !important;</t>
  </si>
  <si>
    <t>.mb-n1</t>
  </si>
  <si>
    <t>margin-bottom: -4px !important;</t>
  </si>
  <si>
    <t>.mb-n2</t>
  </si>
  <si>
    <t>margin-bottom: -8px !important;</t>
  </si>
  <si>
    <t>.mb-n3</t>
  </si>
  <si>
    <t>margin-bottom: -16px !important;</t>
  </si>
  <si>
    <t>.mb-n4</t>
  </si>
  <si>
    <t>margin-bottom: -24px !important;</t>
  </si>
  <si>
    <t>.mb-n5</t>
  </si>
  <si>
    <t>margin-bottom: -32px !important;</t>
  </si>
  <si>
    <t>.mb-n6</t>
  </si>
  <si>
    <t>margin-bottom: -40px !important;</t>
  </si>
  <si>
    <t>margin-bottom: 15px;</t>
  </si>
  <si>
    <t>.menu-heading</t>
  </si>
  <si>
    <t>background-color: #f3f5f8;</t>
  </si>
  <si>
    <t>border-bottom: 1px #e1e4e8 solid;</t>
  </si>
  <si>
    <t>.menu-heading:first-child</t>
  </si>
  <si>
    <t>.menu-heading:hover</t>
  </si>
  <si>
    <t>.menu-heading:last-child</t>
  </si>
  <si>
    <t>.menu-item</t>
  </si>
  <si>
    <t>.menu-item .avatar</t>
  </si>
  <si>
    <t>.menu-item .Counter</t>
  </si>
  <si>
    <t>.menu-item .menu-warning</t>
  </si>
  <si>
    <t>.menu-item .octicon</t>
  </si>
  <si>
    <t>width: 16px;</t>
  </si>
  <si>
    <t>.menu-item:first-child</t>
  </si>
  <si>
    <t>.menu-item:first-child::before</t>
  </si>
  <si>
    <t>.menu-item:hover</t>
  </si>
  <si>
    <t>.menu-item:last-child</t>
  </si>
  <si>
    <t>.menu-item:last-child::before</t>
  </si>
  <si>
    <t>.menu-item.alert .Counter</t>
  </si>
  <si>
    <t>.menu-item.selected</t>
  </si>
  <si>
    <t>.menu-item.selected::before</t>
  </si>
  <si>
    <t>background-color: #e36209;</t>
  </si>
  <si>
    <t>.min-width-0</t>
  </si>
  <si>
    <t>min-width: 0 !important;</t>
  </si>
  <si>
    <t>margin-left: 0 !important;</t>
  </si>
  <si>
    <t>.ml-1</t>
  </si>
  <si>
    <t>margin-left: 4px !important;</t>
  </si>
  <si>
    <t>.ml-2</t>
  </si>
  <si>
    <t>margin-left: 8px !important;</t>
  </si>
  <si>
    <t>.ml-3</t>
  </si>
  <si>
    <t>margin-left: 16px !important;</t>
  </si>
  <si>
    <t>.ml-4</t>
  </si>
  <si>
    <t>margin-left: 24px !important;</t>
  </si>
  <si>
    <t>.ml-5</t>
  </si>
  <si>
    <t>margin-left: 32px !important;</t>
  </si>
  <si>
    <t>.ml-6</t>
  </si>
  <si>
    <t>margin-left: 40px !important;</t>
  </si>
  <si>
    <t>.ml-n1</t>
  </si>
  <si>
    <t>margin-left: -4px !important;</t>
  </si>
  <si>
    <t>.ml-n2</t>
  </si>
  <si>
    <t>margin-left: -8px !important;</t>
  </si>
  <si>
    <t>.ml-n3</t>
  </si>
  <si>
    <t>margin-left: -16px !important;</t>
  </si>
  <si>
    <t>.ml-n4</t>
  </si>
  <si>
    <t>margin-left: -24px !important;</t>
  </si>
  <si>
    <t>.ml-n5</t>
  </si>
  <si>
    <t>margin-left: -32px !important;</t>
  </si>
  <si>
    <t>.ml-n6</t>
  </si>
  <si>
    <t>margin-left: -40px !important;</t>
  </si>
  <si>
    <t>margin-right: 0 !important;</t>
  </si>
  <si>
    <t>.mr-1</t>
  </si>
  <si>
    <t>margin-right: 4px !important;</t>
  </si>
  <si>
    <t>.mr-2</t>
  </si>
  <si>
    <t>margin-right: 8px !important;</t>
  </si>
  <si>
    <t>.mr-3</t>
  </si>
  <si>
    <t>margin-right: 16px !important;</t>
  </si>
  <si>
    <t>.mr-4</t>
  </si>
  <si>
    <t>margin-right: 24px !important;</t>
  </si>
  <si>
    <t>.mr-5</t>
  </si>
  <si>
    <t>margin-right: 32px !important;</t>
  </si>
  <si>
    <t>.mr-6</t>
  </si>
  <si>
    <t>margin-right: 40px !important;</t>
  </si>
  <si>
    <t>.mr-n1</t>
  </si>
  <si>
    <t>margin-right: -4px !important;</t>
  </si>
  <si>
    <t>.mr-n2</t>
  </si>
  <si>
    <t>margin-right: -8px !important;</t>
  </si>
  <si>
    <t>.mr-n3</t>
  </si>
  <si>
    <t>margin-right: -16px !important;</t>
  </si>
  <si>
    <t>.mr-n4</t>
  </si>
  <si>
    <t>margin-right: -24px !important;</t>
  </si>
  <si>
    <t>.mr-n5</t>
  </si>
  <si>
    <t>margin-right: -32px !important;</t>
  </si>
  <si>
    <t>.mr-n6</t>
  </si>
  <si>
    <t>margin-right: -40px !important;</t>
  </si>
  <si>
    <t>margin-top: 4px !important;</t>
  </si>
  <si>
    <t>.mt-10</t>
  </si>
  <si>
    <t>margin-top: 96px !important;</t>
  </si>
  <si>
    <t>.mt-11</t>
  </si>
  <si>
    <t>margin-top: 112px !important;</t>
  </si>
  <si>
    <t>.mt-12</t>
  </si>
  <si>
    <t>margin-top: 128px !important;</t>
  </si>
  <si>
    <t>margin-top: 8px !important;</t>
  </si>
  <si>
    <t>margin-top: 16px !important;</t>
  </si>
  <si>
    <t>margin-top: 24px !important;</t>
  </si>
  <si>
    <t>margin-top: 32px !important;</t>
  </si>
  <si>
    <t>.mt-6</t>
  </si>
  <si>
    <t>margin-top: 40px !important;</t>
  </si>
  <si>
    <t>.mt-7</t>
  </si>
  <si>
    <t>margin-top: 48px !important;</t>
  </si>
  <si>
    <t>.mt-8</t>
  </si>
  <si>
    <t>margin-top: 64px !important;</t>
  </si>
  <si>
    <t>.mt-9</t>
  </si>
  <si>
    <t>margin-top: 80px !important;</t>
  </si>
  <si>
    <t>.mt-n1</t>
  </si>
  <si>
    <t>margin-top: -4px !important;</t>
  </si>
  <si>
    <t>.mt-n2</t>
  </si>
  <si>
    <t>margin-top: -8px !important;</t>
  </si>
  <si>
    <t>.mt-n3</t>
  </si>
  <si>
    <t>margin-top: -16px !important;</t>
  </si>
  <si>
    <t>.mt-n4</t>
  </si>
  <si>
    <t>margin-top: -24px !important;</t>
  </si>
  <si>
    <t>.mt-n5</t>
  </si>
  <si>
    <t>margin-top: -32px !important;</t>
  </si>
  <si>
    <t>.mt-n6</t>
  </si>
  <si>
    <t>margin-top: -40px !important;</t>
  </si>
  <si>
    <t>.muted-link</t>
  </si>
  <si>
    <t>.muted-link:hover</t>
  </si>
  <si>
    <t>.mx-6</t>
  </si>
  <si>
    <t>margin-right: auto !important;</t>
  </si>
  <si>
    <t>margin-left: auto !important;</t>
  </si>
  <si>
    <t>.my-10</t>
  </si>
  <si>
    <t>.my-11</t>
  </si>
  <si>
    <t>.my-12</t>
  </si>
  <si>
    <t>.my-6</t>
  </si>
  <si>
    <t>.my-7</t>
  </si>
  <si>
    <t>.my-8</t>
  </si>
  <si>
    <t>.my-9</t>
  </si>
  <si>
    <t>.no-underline</t>
  </si>
  <si>
    <t>text-decoration: none !important;</t>
  </si>
  <si>
    <t>.no-wrap</t>
  </si>
  <si>
    <t>white-space: nowrap !important;</t>
  </si>
  <si>
    <t>.note</t>
  </si>
  <si>
    <t>min-height: 17px;</t>
  </si>
  <si>
    <t>margin: 4px 0 2px;</t>
  </si>
  <si>
    <t>.note .spinner</t>
  </si>
  <si>
    <t>.octicon</t>
  </si>
  <si>
    <t>fill: currentColor;</t>
  </si>
  <si>
    <t>vertical-align: text-bottom;</t>
  </si>
  <si>
    <t>margin-left: 8.33333% !important;</t>
  </si>
  <si>
    <t>margin-left: 83.33333% !important;</t>
  </si>
  <si>
    <t>margin-left: 91.66667% !important;</t>
  </si>
  <si>
    <t>margin-left: 16.66667% !important;</t>
  </si>
  <si>
    <t>margin-left: 25% !important;</t>
  </si>
  <si>
    <t>margin-left: 33.33333% !important;</t>
  </si>
  <si>
    <t>margin-left: 41.66667% !important;</t>
  </si>
  <si>
    <t>margin-left: 50% !important;</t>
  </si>
  <si>
    <t>margin-left: 58.33333% !important;</t>
  </si>
  <si>
    <t>margin-left: 66.66667% !important;</t>
  </si>
  <si>
    <t>margin-left: 75% !important;</t>
  </si>
  <si>
    <t>.offset-n1</t>
  </si>
  <si>
    <t>margin-left: -8.33333%;</t>
  </si>
  <si>
    <t>.offset-n2</t>
  </si>
  <si>
    <t>margin-left: -16.66667%;</t>
  </si>
  <si>
    <t>.offset-n3</t>
  </si>
  <si>
    <t>margin-left: -25%;</t>
  </si>
  <si>
    <t>.offset-n4</t>
  </si>
  <si>
    <t>margin-left: -33.33333%;</t>
  </si>
  <si>
    <t>.offset-n5</t>
  </si>
  <si>
    <t>margin-left: -41.66667%;</t>
  </si>
  <si>
    <t>.offset-n6</t>
  </si>
  <si>
    <t>margin-left: -50%;</t>
  </si>
  <si>
    <t>.offset-n7</t>
  </si>
  <si>
    <t>margin-left: -58.33333%;</t>
  </si>
  <si>
    <t>overflow: auto !important;</t>
  </si>
  <si>
    <t>overflow: hidden !important;</t>
  </si>
  <si>
    <t>overflow: scroll !important;</t>
  </si>
  <si>
    <t>overflow: visible !important;</t>
  </si>
  <si>
    <t>.overflow-x-auto</t>
  </si>
  <si>
    <t>overflow-x: auto !important;</t>
  </si>
  <si>
    <t>.overflow-x-hidden</t>
  </si>
  <si>
    <t>overflow-x: hidden !important;</t>
  </si>
  <si>
    <t>.overflow-x-scroll</t>
  </si>
  <si>
    <t>overflow-x: scroll !important;</t>
  </si>
  <si>
    <t>.overflow-x-visible</t>
  </si>
  <si>
    <t>overflow-x: visible !important;</t>
  </si>
  <si>
    <t>.overflow-y-auto</t>
  </si>
  <si>
    <t>overflow-y: auto !important;</t>
  </si>
  <si>
    <t>.overflow-y-hidden</t>
  </si>
  <si>
    <t>overflow-y: hidden !important;</t>
  </si>
  <si>
    <t>.overflow-y-scroll</t>
  </si>
  <si>
    <t>overflow-y: scroll !important;</t>
  </si>
  <si>
    <t>.overflow-y-visible</t>
  </si>
  <si>
    <t>overflow-y: visible !important;</t>
  </si>
  <si>
    <t>padding: 0 !important;</t>
  </si>
  <si>
    <t>padding: 4px !important;</t>
  </si>
  <si>
    <t>.p-10</t>
  </si>
  <si>
    <t>padding: 96px !important;</t>
  </si>
  <si>
    <t>.p-11</t>
  </si>
  <si>
    <t>padding: 112px !important;</t>
  </si>
  <si>
    <t>.p-12</t>
  </si>
  <si>
    <t>padding: 128px !important;</t>
  </si>
  <si>
    <t>padding: 8px !important;</t>
  </si>
  <si>
    <t>padding: 16px !important;</t>
  </si>
  <si>
    <t>padding: 24px !important;</t>
  </si>
  <si>
    <t>padding: 32px !important;</t>
  </si>
  <si>
    <t>.p-6</t>
  </si>
  <si>
    <t>padding: 40px !important;</t>
  </si>
  <si>
    <t>.p-7</t>
  </si>
  <si>
    <t>padding: 48px !important;</t>
  </si>
  <si>
    <t>.p-8</t>
  </si>
  <si>
    <t>padding: 64px !important;</t>
  </si>
  <si>
    <t>.p-9</t>
  </si>
  <si>
    <t>padding: 80px !important;</t>
  </si>
  <si>
    <t>.p-responsive</t>
  </si>
  <si>
    <t>.paginate-container</t>
  </si>
  <si>
    <t>margin-top: 20px;</t>
  </si>
  <si>
    <t>.paginate-container .pagination</t>
  </si>
  <si>
    <t>.pagination .current.pagination .current:hover</t>
  </si>
  <si>
    <t>.pagination .gap.pagination .disabled.pagination .gap:hover.pagination .disabled:hover</t>
  </si>
  <si>
    <t>.pagination .selected</t>
  </si>
  <si>
    <t>.pagination a.pagination span.pagination em</t>
  </si>
  <si>
    <t>padding: 7px 12px;</t>
  </si>
  <si>
    <t>border: 1px solid #e1e4e8;</t>
  </si>
  <si>
    <t>.pagination a:first-child.pagination span:first-child.pagination em:first-child</t>
  </si>
  <si>
    <t>.pagination a:hover.pagination a:focus.pagination span:hover.pagination span:focus.pagination em:hover.pagination em:focus</t>
  </si>
  <si>
    <t>border-color: #e1e4e8;</t>
  </si>
  <si>
    <t>.pagination a:last-child.pagination span:last-child.pagination em:last-child</t>
  </si>
  <si>
    <t>.pagination::after</t>
  </si>
  <si>
    <t>.pagination::before</t>
  </si>
  <si>
    <t>padding-bottom: 0 !important;</t>
  </si>
  <si>
    <t>padding-bottom: 4px !important;</t>
  </si>
  <si>
    <t>.pb-10</t>
  </si>
  <si>
    <t>padding-bottom: 96px !important;</t>
  </si>
  <si>
    <t>.pb-11</t>
  </si>
  <si>
    <t>padding-bottom: 112px !important;</t>
  </si>
  <si>
    <t>.pb-12</t>
  </si>
  <si>
    <t>padding-bottom: 128px !important;</t>
  </si>
  <si>
    <t>padding-bottom: 8px !important;</t>
  </si>
  <si>
    <t>padding-bottom: 16px !important;</t>
  </si>
  <si>
    <t>padding-bottom: 24px !important;</t>
  </si>
  <si>
    <t>padding-bottom: 32px !important;</t>
  </si>
  <si>
    <t>.pb-6</t>
  </si>
  <si>
    <t>padding-bottom: 40px !important;</t>
  </si>
  <si>
    <t>.pb-7</t>
  </si>
  <si>
    <t>padding-bottom: 48px !important;</t>
  </si>
  <si>
    <t>.pb-8</t>
  </si>
  <si>
    <t>padding-bottom: 64px !important;</t>
  </si>
  <si>
    <t>.pb-9</t>
  </si>
  <si>
    <t>padding-bottom: 80px !important;</t>
  </si>
  <si>
    <t>padding-left: 0 !important;</t>
  </si>
  <si>
    <t>.pl-1</t>
  </si>
  <si>
    <t>padding-left: 4px !important;</t>
  </si>
  <si>
    <t>.pl-10</t>
  </si>
  <si>
    <t>padding-left: 96px !important;</t>
  </si>
  <si>
    <t>.pl-11</t>
  </si>
  <si>
    <t>padding-left: 112px !important;</t>
  </si>
  <si>
    <t>.pl-12</t>
  </si>
  <si>
    <t>padding-left: 128px !important;</t>
  </si>
  <si>
    <t>.pl-2</t>
  </si>
  <si>
    <t>.pl-3</t>
  </si>
  <si>
    <t>.pl-4</t>
  </si>
  <si>
    <t>.pl-5</t>
  </si>
  <si>
    <t>padding-left: 32px !important;</t>
  </si>
  <si>
    <t>.pl-6</t>
  </si>
  <si>
    <t>padding-left: 40px !important;</t>
  </si>
  <si>
    <t>.pl-7</t>
  </si>
  <si>
    <t>padding-left: 48px !important;</t>
  </si>
  <si>
    <t>.pl-8</t>
  </si>
  <si>
    <t>padding-left: 64px !important;</t>
  </si>
  <si>
    <t>.pl-9</t>
  </si>
  <si>
    <t>padding-left: 80px !important;</t>
  </si>
  <si>
    <t>.Popover</t>
  </si>
  <si>
    <t>.Popover-message</t>
  </si>
  <si>
    <t>width: 232px;</t>
  </si>
  <si>
    <t>.Popover-message--bottom::after.Popover-message--bottom-right::after.Popover-message--bottom-left::after</t>
  </si>
  <si>
    <t>bottom: -14px;</t>
  </si>
  <si>
    <t>border-top-color: #fff;</t>
  </si>
  <si>
    <t>.Popover-message--bottom::before.Popover-message--bottom::after.Popover-message--bottom-right::before.Popover-message--bottom-right::after.Popover-message--bottom-left::before.Popover-message--bottom-left::after</t>
  </si>
  <si>
    <t>.Popover-message--bottom::before.Popover-message--bottom-right::before.Popover-message--bottom-left::before</t>
  </si>
  <si>
    <t>bottom: -16px;</t>
  </si>
  <si>
    <t>border-top-color: rgba(27,31,35,0.15);</t>
  </si>
  <si>
    <t>.Popover-message--left::after.Popover-message--left-top::after.Popover-message--left-bottom::after</t>
  </si>
  <si>
    <t>.Popover-message--left::before.Popover-message--left-top::before.Popover-message--left-bottom::before</t>
  </si>
  <si>
    <t>.Popover-message--right-bottom::after.Popover-message--left-bottom::after</t>
  </si>
  <si>
    <t>bottom: 17px;</t>
  </si>
  <si>
    <t>.Popover-message--right-bottom::before.Popover-message--right-bottom::after.Popover-message--left-bottom::before.Popover-message--left-bottom::after</t>
  </si>
  <si>
    <t>.Popover-message--right-bottom::before.Popover-message--left-bottom::before</t>
  </si>
  <si>
    <t>bottom: 16px;</t>
  </si>
  <si>
    <t>.Popover-message--right-top::before.Popover-message--right-top::after.Popover-message--left-top::before.Popover-message--left-top::after</t>
  </si>
  <si>
    <t>top: 24px;</t>
  </si>
  <si>
    <t>.Popover-message--right::after.Popover-message--right-top::after.Popover-message--right-bottom::after.Popover-message--left::after.Popover-message--left-top::after.Popover-message--left-bottom::after</t>
  </si>
  <si>
    <t>margin-top: -8px;</t>
  </si>
  <si>
    <t>.Popover-message--right::after.Popover-message--right-top::after.Popover-message--right-bottom::after</t>
  </si>
  <si>
    <t>.Popover-message--right::before.Popover-message--right::after.Popover-message--right-top::before.Popover-message--right-top::after.Popover-message--right-bottom::before.Popover-message--right-bottom::after.Popover-message--left::before.Popover-message--left::after.Popover-message--left-top::before.Popover-message--left-top::after.Popover-message--left-bottom::before.Popover-message--left-bottom::after</t>
  </si>
  <si>
    <t>.Popover-message--right::before.Popover-message--right-top::before.Popover-message--right-bottom::before.Popover-message--left::before.Popover-message--left-top::before.Popover-message--left-bottom::before</t>
  </si>
  <si>
    <t>margin-top: -9px;</t>
  </si>
  <si>
    <t>.Popover-message--right::before.Popover-message--right-top::before.Popover-message--right-bottom::before</t>
  </si>
  <si>
    <t>.Popover-message--top-left.Popover-message--bottom-left</t>
  </si>
  <si>
    <t>left: -9px;</t>
  </si>
  <si>
    <t>.Popover-message--top-left::after.Popover-message--bottom-left::after</t>
  </si>
  <si>
    <t>left: 25px;</t>
  </si>
  <si>
    <t>.Popover-message--top-left::before.Popover-message--top-left::after.Popover-message--bottom-left::before.Popover-message--bottom-left::after</t>
  </si>
  <si>
    <t>left: 24px;</t>
  </si>
  <si>
    <t>.Popover-message--top-right.Popover-message--bottom-right</t>
  </si>
  <si>
    <t>right: -9px;</t>
  </si>
  <si>
    <t>.Popover-message--top-right::after.Popover-message--bottom-right::after</t>
  </si>
  <si>
    <t>right: 21px;</t>
  </si>
  <si>
    <t>.Popover-message--top-right::before.Popover-message--top-right::after.Popover-message--bottom-right::before.Popover-message--bottom-right::after</t>
  </si>
  <si>
    <t>.Popover-message--top-right::before.Popover-message--bottom-right::before</t>
  </si>
  <si>
    <t>right: 20px;</t>
  </si>
  <si>
    <t>.Popover-message::after</t>
  </si>
  <si>
    <t>.Popover-message::before.Popover-message::after</t>
  </si>
  <si>
    <t>left: 50%;</t>
  </si>
  <si>
    <t>.Popover-message::before</t>
  </si>
  <si>
    <t>margin-left: -9px;</t>
  </si>
  <si>
    <t>position: absolute !important;</t>
  </si>
  <si>
    <t>position: fixed !important;</t>
  </si>
  <si>
    <t>position: relative !important;</t>
  </si>
  <si>
    <t>position: static !important;</t>
  </si>
  <si>
    <t>position: -webkit-sticky !important;</t>
  </si>
  <si>
    <t>position: sticky !important;</t>
  </si>
  <si>
    <t>padding-right: 0 !important;</t>
  </si>
  <si>
    <t>.pr-1</t>
  </si>
  <si>
    <t>padding-right: 4px !important;</t>
  </si>
  <si>
    <t>.pr-10</t>
  </si>
  <si>
    <t>padding-right: 96px !important;</t>
  </si>
  <si>
    <t>.pr-11</t>
  </si>
  <si>
    <t>padding-right: 112px !important;</t>
  </si>
  <si>
    <t>.pr-12</t>
  </si>
  <si>
    <t>padding-right: 128px !important;</t>
  </si>
  <si>
    <t>.pr-2</t>
  </si>
  <si>
    <t>.pr-3</t>
  </si>
  <si>
    <t>.pr-4</t>
  </si>
  <si>
    <t>.pr-5</t>
  </si>
  <si>
    <t>padding-right: 32px !important;</t>
  </si>
  <si>
    <t>.pr-6</t>
  </si>
  <si>
    <t>padding-right: 40px !important;</t>
  </si>
  <si>
    <t>.pr-7</t>
  </si>
  <si>
    <t>padding-right: 48px !important;</t>
  </si>
  <si>
    <t>.pr-8</t>
  </si>
  <si>
    <t>padding-right: 64px !important;</t>
  </si>
  <si>
    <t>.pr-9</t>
  </si>
  <si>
    <t>padding-right: 80px !important;</t>
  </si>
  <si>
    <t>.previewable-comment-form</t>
  </si>
  <si>
    <t>.previewable-comment-form .comment</t>
  </si>
  <si>
    <t>.previewable-comment-form .comment-form-error</t>
  </si>
  <si>
    <t>.previewable-comment-form .tabnav</t>
  </si>
  <si>
    <t>padding: 8px 8px 0;</t>
  </si>
  <si>
    <t>.previewable-comment-form .write-content.previewable-comment-form .preview-content</t>
  </si>
  <si>
    <t>margin: 0 8px 8px;</t>
  </si>
  <si>
    <t>.previewable-comment-form textarea</t>
  </si>
  <si>
    <t>min-height: 100px;</t>
  </si>
  <si>
    <t>max-height: 500px;</t>
  </si>
  <si>
    <t>padding: 8px;</t>
  </si>
  <si>
    <t>resize: vertical;</t>
  </si>
  <si>
    <t>.previewable-comment-form.write-selected .write-content.previewable-comment-form.preview-selected .preview-content</t>
  </si>
  <si>
    <t>.Progress</t>
  </si>
  <si>
    <t>.Progress--large</t>
  </si>
  <si>
    <t>height: 10px;</t>
  </si>
  <si>
    <t>.Progress--small</t>
  </si>
  <si>
    <t>height: 5px;</t>
  </si>
  <si>
    <t>padding-top: 0 !important;</t>
  </si>
  <si>
    <t>padding-top: 4px !important;</t>
  </si>
  <si>
    <t>.pt-10</t>
  </si>
  <si>
    <t>padding-top: 96px !important;</t>
  </si>
  <si>
    <t>.pt-11</t>
  </si>
  <si>
    <t>padding-top: 112px !important;</t>
  </si>
  <si>
    <t>.pt-12</t>
  </si>
  <si>
    <t>padding-top: 128px !important;</t>
  </si>
  <si>
    <t>padding-top: 8px !important;</t>
  </si>
  <si>
    <t>padding-top: 16px !important;</t>
  </si>
  <si>
    <t>padding-top: 24px !important;</t>
  </si>
  <si>
    <t>padding-top: 32px !important;</t>
  </si>
  <si>
    <t>.pt-6</t>
  </si>
  <si>
    <t>padding-top: 40px !important;</t>
  </si>
  <si>
    <t>.pt-7</t>
  </si>
  <si>
    <t>padding-top: 48px !important;</t>
  </si>
  <si>
    <t>.pt-8</t>
  </si>
  <si>
    <t>padding-top: 64px !important;</t>
  </si>
  <si>
    <t>.pt-9</t>
  </si>
  <si>
    <t>padding-top: 80px !important;</t>
  </si>
  <si>
    <t>.pullquote</t>
  </si>
  <si>
    <t>padding-top: 0;</t>
  </si>
  <si>
    <t>padding-bottom: 0;</t>
  </si>
  <si>
    <t>padding-left: 8px;</t>
  </si>
  <si>
    <t>line-height: 1.4;</t>
  </si>
  <si>
    <t>border-left: 3px solid #e1e4e8;</t>
  </si>
  <si>
    <t>.px-6</t>
  </si>
  <si>
    <t>.py-10</t>
  </si>
  <si>
    <t>.py-11</t>
  </si>
  <si>
    <t>.py-12</t>
  </si>
  <si>
    <t>.py-6</t>
  </si>
  <si>
    <t>.py-7</t>
  </si>
  <si>
    <t>.py-8</t>
  </si>
  <si>
    <t>.py-9</t>
  </si>
  <si>
    <t>.radio-group::after</t>
  </si>
  <si>
    <t>.radio-group::before</t>
  </si>
  <si>
    <t>.radio-input</t>
  </si>
  <si>
    <t>margin: 10px -32px 0 16px;</t>
  </si>
  <si>
    <t>.radio-label</t>
  </si>
  <si>
    <t>padding: 6px 16px 6px 36px;</t>
  </si>
  <si>
    <t>.radio-label:first-of-type</t>
  </si>
  <si>
    <t>.radio-label:last-of-type</t>
  </si>
  <si>
    <t>.right-0</t>
  </si>
  <si>
    <t>right: 0 !important;</t>
  </si>
  <si>
    <t>.right-1</t>
  </si>
  <si>
    <t>right: 4px !important;</t>
  </si>
  <si>
    <t>.right-10</t>
  </si>
  <si>
    <t>right: 96px !important;</t>
  </si>
  <si>
    <t>.right-11</t>
  </si>
  <si>
    <t>right: 112px !important;</t>
  </si>
  <si>
    <t>.right-12</t>
  </si>
  <si>
    <t>right: 128px !important;</t>
  </si>
  <si>
    <t>.right-2</t>
  </si>
  <si>
    <t>right: 8px !important;</t>
  </si>
  <si>
    <t>.right-3</t>
  </si>
  <si>
    <t>right: 16px !important;</t>
  </si>
  <si>
    <t>.right-4</t>
  </si>
  <si>
    <t>right: 24px !important;</t>
  </si>
  <si>
    <t>.right-5</t>
  </si>
  <si>
    <t>right: 32px !important;</t>
  </si>
  <si>
    <t>.right-6</t>
  </si>
  <si>
    <t>right: 40px !important;</t>
  </si>
  <si>
    <t>.right-7</t>
  </si>
  <si>
    <t>right: 48px !important;</t>
  </si>
  <si>
    <t>.right-8</t>
  </si>
  <si>
    <t>right: 64px !important;</t>
  </si>
  <si>
    <t>.right-9</t>
  </si>
  <si>
    <t>right: 80px !important;</t>
  </si>
  <si>
    <t>.right-n0</t>
  </si>
  <si>
    <t>.right-n1</t>
  </si>
  <si>
    <t>right: -4px !important;</t>
  </si>
  <si>
    <t>.right-n10</t>
  </si>
  <si>
    <t>right: -96px !important;</t>
  </si>
  <si>
    <t>.right-n11</t>
  </si>
  <si>
    <t>right: -112px !important;</t>
  </si>
  <si>
    <t>.right-n12</t>
  </si>
  <si>
    <t>right: -128px !important;</t>
  </si>
  <si>
    <t>.right-n2</t>
  </si>
  <si>
    <t>right: -8px !important;</t>
  </si>
  <si>
    <t>.right-n3</t>
  </si>
  <si>
    <t>right: -16px !important;</t>
  </si>
  <si>
    <t>.right-n4</t>
  </si>
  <si>
    <t>right: -24px !important;</t>
  </si>
  <si>
    <t>.right-n5</t>
  </si>
  <si>
    <t>right: -32px !important;</t>
  </si>
  <si>
    <t>.right-n6</t>
  </si>
  <si>
    <t>right: -40px !important;</t>
  </si>
  <si>
    <t>.right-n7</t>
  </si>
  <si>
    <t>right: -48px !important;</t>
  </si>
  <si>
    <t>.right-n8</t>
  </si>
  <si>
    <t>right: -64px !important;</t>
  </si>
  <si>
    <t>.right-n9</t>
  </si>
  <si>
    <t>right: -80px !important;</t>
  </si>
  <si>
    <t>border-radius: 0 !important;</t>
  </si>
  <si>
    <t>border-radius: 3px !important;</t>
  </si>
  <si>
    <t>border-radius: 6px !important;</t>
  </si>
  <si>
    <t>.rounded-bottom-0</t>
  </si>
  <si>
    <t>border-bottom-right-radius: 0 !important;</t>
  </si>
  <si>
    <t>border-bottom-left-radius: 0 !important;</t>
  </si>
  <si>
    <t>.rounded-bottom-1</t>
  </si>
  <si>
    <t>border-bottom-right-radius: 3px !important;</t>
  </si>
  <si>
    <t>border-bottom-left-radius: 3px !important;</t>
  </si>
  <si>
    <t>.rounded-bottom-2</t>
  </si>
  <si>
    <t>border-bottom-right-radius: 6px !important;</t>
  </si>
  <si>
    <t>border-bottom-left-radius: 6px !important;</t>
  </si>
  <si>
    <t>.rounded-left-0</t>
  </si>
  <si>
    <t>border-top-left-radius: 0 !important;</t>
  </si>
  <si>
    <t>.rounded-left-1</t>
  </si>
  <si>
    <t>border-top-left-radius: 3px !important;</t>
  </si>
  <si>
    <t>.rounded-left-2</t>
  </si>
  <si>
    <t>border-top-left-radius: 6px !important;</t>
  </si>
  <si>
    <t>.rounded-right-0</t>
  </si>
  <si>
    <t>border-top-right-radius: 0 !important;</t>
  </si>
  <si>
    <t>.rounded-right-1</t>
  </si>
  <si>
    <t>border-top-right-radius: 3px !important;</t>
  </si>
  <si>
    <t>.rounded-right-2</t>
  </si>
  <si>
    <t>border-top-right-radius: 6px !important;</t>
  </si>
  <si>
    <t>.rounded-top-0</t>
  </si>
  <si>
    <t>.rounded-top-1</t>
  </si>
  <si>
    <t>.rounded-top-2</t>
  </si>
  <si>
    <t>height: 28px;</t>
  </si>
  <si>
    <t>.select-sm[multiple]</t>
  </si>
  <si>
    <t>min-height: 0;</t>
  </si>
  <si>
    <t>.SelectMenu</t>
  </si>
  <si>
    <t>flex-direction: column;</t>
  </si>
  <si>
    <t>.SelectMenu--hasFilter .SelectMenu-modal</t>
  </si>
  <si>
    <t>height: 80%;</t>
  </si>
  <si>
    <t>max-height: none;</t>
  </si>
  <si>
    <t>.SelectMenu-closeButton</t>
  </si>
  <si>
    <t>.SelectMenu-divider</t>
  </si>
  <si>
    <t>.SelectMenu-filter</t>
  </si>
  <si>
    <t>.SelectMenu-footer</t>
  </si>
  <si>
    <t>z-index: 0;</t>
  </si>
  <si>
    <t>.SelectMenu-header</t>
  </si>
  <si>
    <t>flex: none;</t>
  </si>
  <si>
    <t>.SelectMenu-icon</t>
  </si>
  <si>
    <t>flex-shrink: 0;</t>
  </si>
  <si>
    <t>.SelectMenu-icon--check</t>
  </si>
  <si>
    <t>transition: transform 0.12s cubic-bezier(0.5, 0.1, 1, 0.5),visibility 0s 0.12s linear;</t>
  </si>
  <si>
    <t>transform: scale(0);</t>
  </si>
  <si>
    <t>.SelectMenu-input</t>
  </si>
  <si>
    <t>.SelectMenu-item</t>
  </si>
  <si>
    <t>.SelectMenu-item:hover</t>
  </si>
  <si>
    <t>.SelectMenu-item[aria-checked="true"]</t>
  </si>
  <si>
    <t>.SelectMenu-item[aria-checked="true"] .SelectMenu-icon--check</t>
  </si>
  <si>
    <t>transition: transform 0.12s cubic-bezier(0, 0, 0.2, 1),visibility 0s linear;</t>
  </si>
  <si>
    <t>transform: scale(1);</t>
  </si>
  <si>
    <t>.SelectMenu-list</t>
  </si>
  <si>
    <t>overflow-x: hidden;</t>
  </si>
  <si>
    <t>-webkit-overflow-scrolling: touch;</t>
  </si>
  <si>
    <t>.SelectMenu-message</t>
  </si>
  <si>
    <t>.SelectMenu-message.SelectMenu-blankslate.SelectMenu-loading</t>
  </si>
  <si>
    <t>padding: 24px 16px;</t>
  </si>
  <si>
    <t>.SelectMenu-modal</t>
  </si>
  <si>
    <t>max-height: 66%;</t>
  </si>
  <si>
    <t>margin: auto 0;</t>
  </si>
  <si>
    <t>pointer-events: auto;</t>
  </si>
  <si>
    <t>box-shadow: 0 0 18px rgba(0,0,0,0.4);</t>
  </si>
  <si>
    <t>animation: SelectMenu-modal-animation 0.12s cubic-bezier(0, 0.1, 0.1, 1) backwards;</t>
  </si>
  <si>
    <t>.SelectMenu-tab</t>
  </si>
  <si>
    <t>flex: 1;</t>
  </si>
  <si>
    <t>box-shadow: inset 0 -1px 0 #e1e4e8;</t>
  </si>
  <si>
    <t>.SelectMenu-tab:focus.SelectMenu-item:focus</t>
  </si>
  <si>
    <t>.SelectMenu-tab[aria-selected="true"]</t>
  </si>
  <si>
    <t>box-shadow: 0 0 0 1px #e1e4e8;</t>
  </si>
  <si>
    <t>.SelectMenu-tabs</t>
  </si>
  <si>
    <t>overflow-x: auto;</t>
  </si>
  <si>
    <t>overflow-y: hidden;</t>
  </si>
  <si>
    <t>.SelectMenu-tabs::-webkit-scrollbar</t>
  </si>
  <si>
    <t>.SelectMenu-title</t>
  </si>
  <si>
    <t>.SelectMenu::before</t>
  </si>
  <si>
    <t>background-color: rgba(27,31,35,0.5);</t>
  </si>
  <si>
    <t>.show-on-focus</t>
  </si>
  <si>
    <t>width: 1px;</t>
  </si>
  <si>
    <t>height: 1px;</t>
  </si>
  <si>
    <t>clip: rect(1px, 1px, 1px, 1px);</t>
  </si>
  <si>
    <t>.show-on-focus:focus</t>
  </si>
  <si>
    <t>z-index: 20;</t>
  </si>
  <si>
    <t>clip: auto;</t>
  </si>
  <si>
    <t>.SideNav</t>
  </si>
  <si>
    <t>.SideNav-icon</t>
  </si>
  <si>
    <t>.SideNav-item</t>
  </si>
  <si>
    <t>.SideNav-item::before</t>
  </si>
  <si>
    <t>width: 3px;</t>
  </si>
  <si>
    <t>.SideNav-item:active</t>
  </si>
  <si>
    <t>.SideNav-item:first-child</t>
  </si>
  <si>
    <t>.SideNav-item:hover.SideNav-item:focus</t>
  </si>
  <si>
    <t>.SideNav-item:hover::before.SideNav-item:focus::before</t>
  </si>
  <si>
    <t>.SideNav-item:last-child</t>
  </si>
  <si>
    <t>box-shadow: 0 1px 0 #e1e4e8;</t>
  </si>
  <si>
    <t>.SideNav-item[aria-current="page"].SideNav-item[aria-selected="true"]</t>
  </si>
  <si>
    <t>.SideNav-item[aria-current="page"]::before.SideNav-item[aria-selected="true"]::before</t>
  </si>
  <si>
    <t>.SideNav-subItem</t>
  </si>
  <si>
    <t>padding: 4px 0;</t>
  </si>
  <si>
    <t>.SideNav-subItem:hover.SideNav-subItem:focus</t>
  </si>
  <si>
    <t>.SideNav-subItem[aria-current="page"].SideNav-subItem[aria-selected="true"]</t>
  </si>
  <si>
    <t>.social-count</t>
  </si>
  <si>
    <t>.social-count:hover.social-count:active</t>
  </si>
  <si>
    <t>.social-count:hover</t>
  </si>
  <si>
    <t>.sr-only</t>
  </si>
  <si>
    <t>clip: rect(0, 0, 0, 0);</t>
  </si>
  <si>
    <t>.state.State</t>
  </si>
  <si>
    <t>.State--green</t>
  </si>
  <si>
    <t>.State--purple</t>
  </si>
  <si>
    <t>background-color: #6f42c1;</t>
  </si>
  <si>
    <t>.State--red</t>
  </si>
  <si>
    <t>.State--small</t>
  </si>
  <si>
    <t>padding: .125em 4px;</t>
  </si>
  <si>
    <t>.State--small .octicon</t>
  </si>
  <si>
    <t>width: 1em;</t>
  </si>
  <si>
    <t>.status-indicator</t>
  </si>
  <si>
    <t>height: 16px;</t>
  </si>
  <si>
    <t>.status-indicator .octicon</t>
  </si>
  <si>
    <t>.status-indicator-failed .octicon-check</t>
  </si>
  <si>
    <t>.status-indicator-failed .octicon-x</t>
  </si>
  <si>
    <t>fill: #d73a49;</t>
  </si>
  <si>
    <t>.status-indicator-failed::before</t>
  </si>
  <si>
    <t>.status-indicator-loading</t>
  </si>
  <si>
    <t>background-image: url("/images/spinners/octocat-spinner-32-EAF2F5.gif");</t>
  </si>
  <si>
    <t>background-size: 16px;</t>
  </si>
  <si>
    <t>.status-indicator-success .octicon-check</t>
  </si>
  <si>
    <t>fill: #28a745;</t>
  </si>
  <si>
    <t>.status-indicator-success .octicon-x</t>
  </si>
  <si>
    <t>.status-indicator-success::before</t>
  </si>
  <si>
    <t>.Subhead</t>
  </si>
  <si>
    <t>padding-bottom: 8px;</t>
  </si>
  <si>
    <t>flex-flow: row wrap;</t>
  </si>
  <si>
    <t>.Subhead--spacious</t>
  </si>
  <si>
    <t>margin-top: 40px;</t>
  </si>
  <si>
    <t>.Subhead-actions</t>
  </si>
  <si>
    <t>align-self: center;</t>
  </si>
  <si>
    <t>justify-content: flex-end;</t>
  </si>
  <si>
    <t>.Subhead-description</t>
  </si>
  <si>
    <t>flex: 1 100%;</t>
  </si>
  <si>
    <t>.Subhead-heading</t>
  </si>
  <si>
    <t>flex: 1 1 auto;</t>
  </si>
  <si>
    <t>.Subhead-heading--danger</t>
  </si>
  <si>
    <t>.subnav</t>
  </si>
  <si>
    <t>margin-bottom: 20px;</t>
  </si>
  <si>
    <t>.subnav-bordered</t>
  </si>
  <si>
    <t>padding-bottom: 20px;</t>
  </si>
  <si>
    <t>.subnav-flush</t>
  </si>
  <si>
    <t>.subnav-item</t>
  </si>
  <si>
    <t>padding: 6px 14px;</t>
  </si>
  <si>
    <t>border: 1px #e1e4e8 solid;</t>
  </si>
  <si>
    <t>.subnav-item:first-child</t>
  </si>
  <si>
    <t>.subnav-item:hover.subnav-item:focus</t>
  </si>
  <si>
    <t>.subnav-item:last-child</t>
  </si>
  <si>
    <t>.subnav-item.selected.subnav-item.selected:hover.subnav-item.selected:focus</t>
  </si>
  <si>
    <t>.subnav-item+.subnav-item</t>
  </si>
  <si>
    <t>.subnav-search</t>
  </si>
  <si>
    <t>margin-left: 10px;</t>
  </si>
  <si>
    <t>.subnav-search-context .btn</t>
  </si>
  <si>
    <t>.subnav-search-context .btn:hover.subnav-search-context .btn:focus.subnav-search-context .btn:active.subnav-search-context .btn.selected</t>
  </si>
  <si>
    <t>.subnav-search-context .select-menu-item-icon</t>
  </si>
  <si>
    <t>.subnav-search-context .select-menu-modal</t>
  </si>
  <si>
    <t>width: 220px;</t>
  </si>
  <si>
    <t>.subnav-search-context .select-menu-modal-holder</t>
  </si>
  <si>
    <t>z-index: 30;</t>
  </si>
  <si>
    <t>.subnav-search-context+.subnav-search</t>
  </si>
  <si>
    <t>.subnav-search-context+.subnav-search .subnav-search-input</t>
  </si>
  <si>
    <t>.subnav-search-icon</t>
  </si>
  <si>
    <t>top: 9px;</t>
  </si>
  <si>
    <t>left: 8px;</t>
  </si>
  <si>
    <t>color: #c6cbd1;</t>
  </si>
  <si>
    <t>.subnav-search-input</t>
  </si>
  <si>
    <t>width: 320px;</t>
  </si>
  <si>
    <t>padding-left: 30px;</t>
  </si>
  <si>
    <t>.subnav-search-input-wide</t>
  </si>
  <si>
    <t>width: 500px;</t>
  </si>
  <si>
    <t>.subnav-spacer-right</t>
  </si>
  <si>
    <t>padding-right: 10px;</t>
  </si>
  <si>
    <t>.subnav::after</t>
  </si>
  <si>
    <t>.subnav::before</t>
  </si>
  <si>
    <t>.suggester</t>
  </si>
  <si>
    <t>min-width: 180px;</t>
  </si>
  <si>
    <t>.suggester li</t>
  </si>
  <si>
    <t>.suggester li small</t>
  </si>
  <si>
    <t>.suggester li:first-child</t>
  </si>
  <si>
    <t>.suggester li:hover.suggester li[aria-selected="true"].suggester li.navigation-focus</t>
  </si>
  <si>
    <t>background: #0366d6;</t>
  </si>
  <si>
    <t>.suggester li:hover small.suggester li[aria-selected="true"] small.suggester li.navigation-focus small</t>
  </si>
  <si>
    <t>.suggester li:last-child</t>
  </si>
  <si>
    <t>.suggester-container</t>
  </si>
  <si>
    <t>.table-fixed</t>
  </si>
  <si>
    <t>table-layout: fixed !important;</t>
  </si>
  <si>
    <t>.TableObject</t>
  </si>
  <si>
    <t>.TableObject-item</t>
  </si>
  <si>
    <t>.TableObject-item--primary</t>
  </si>
  <si>
    <t>width: 99%;</t>
  </si>
  <si>
    <t>.tabnav</t>
  </si>
  <si>
    <t>border-bottom: 1px solid #d1d5da;</t>
  </si>
  <si>
    <t>.tabnav .Counter</t>
  </si>
  <si>
    <t>.tabnav-btn</t>
  </si>
  <si>
    <t>.tabnav-extra</t>
  </si>
  <si>
    <t>padding-top: 10px;</t>
  </si>
  <si>
    <t>.tabnav-extra&gt;.octicon</t>
  </si>
  <si>
    <t>margin-right: 2px;</t>
  </si>
  <si>
    <t>.tabnav-tab</t>
  </si>
  <si>
    <t>padding: 8px 12px;</t>
  </si>
  <si>
    <t>border: 1px solid transparent;</t>
  </si>
  <si>
    <t>.tabnav-tab:hover.tabnav-tab:focus</t>
  </si>
  <si>
    <t>.tabnav-tab[aria-selected=true].tabnav-tab.selected</t>
  </si>
  <si>
    <t>border-radius: 3px 3px 0 0;</t>
  </si>
  <si>
    <t>.tabnav-tabs</t>
  </si>
  <si>
    <t>.text-blue</t>
  </si>
  <si>
    <t>.text-bold</t>
  </si>
  <si>
    <t>text-align: center !important;</t>
  </si>
  <si>
    <t>.text-emphasized</t>
  </si>
  <si>
    <t>.text-gray</t>
  </si>
  <si>
    <t>.text-gray-dark</t>
  </si>
  <si>
    <t>.text-gray-light</t>
  </si>
  <si>
    <t>.text-green</t>
  </si>
  <si>
    <t>.text-inherit</t>
  </si>
  <si>
    <t>.text-italic</t>
  </si>
  <si>
    <t>font-style: italic !important;</t>
  </si>
  <si>
    <t>.text-left</t>
  </si>
  <si>
    <t>text-align: left !important;</t>
  </si>
  <si>
    <t>.text-mono</t>
  </si>
  <si>
    <t>font-family: "SFMono-Regular",Consolas,"Liberation Mono",Menlo,monospace !important;</t>
  </si>
  <si>
    <t>.text-normal</t>
  </si>
  <si>
    <t>font-weight: 400 !important;</t>
  </si>
  <si>
    <t>.text-orange</t>
  </si>
  <si>
    <t>.text-orange-light</t>
  </si>
  <si>
    <t>.text-pink</t>
  </si>
  <si>
    <t>.text-purple</t>
  </si>
  <si>
    <t>.text-red</t>
  </si>
  <si>
    <t>.text-right</t>
  </si>
  <si>
    <t>text-align: right !important;</t>
  </si>
  <si>
    <t>.text-shadow-dark</t>
  </si>
  <si>
    <t>text-shadow: 0 1px 1px rgba(27,31,35,0.25),0 1px 25px rgba(27,31,35,0.75);</t>
  </si>
  <si>
    <t>.text-shadow-light</t>
  </si>
  <si>
    <t>text-shadow: 0 1px 0 rgba(255,255,255,0.5);</t>
  </si>
  <si>
    <t>.text-small</t>
  </si>
  <si>
    <t>.text-underline</t>
  </si>
  <si>
    <t>text-decoration: underline !important;</t>
  </si>
  <si>
    <t>text-transform: uppercase !important;</t>
  </si>
  <si>
    <t>color: #fff !important;</t>
  </si>
  <si>
    <t>.text-yellow</t>
  </si>
  <si>
    <t>.TimelineItem</t>
  </si>
  <si>
    <t>padding: 16px 0;</t>
  </si>
  <si>
    <t>margin-left: 16px;</t>
  </si>
  <si>
    <t>.TimelineItem--condensed</t>
  </si>
  <si>
    <t>.TimelineItem--condensed .TimelineItem-badge</t>
  </si>
  <si>
    <t>margin-top: 8px;</t>
  </si>
  <si>
    <t>.TimelineItem--condensed:last-child</t>
  </si>
  <si>
    <t>padding-bottom: 16px;</t>
  </si>
  <si>
    <t>.TimelineItem-avatar</t>
  </si>
  <si>
    <t>left: -72px;</t>
  </si>
  <si>
    <t>.TimelineItem-badge</t>
  </si>
  <si>
    <t>width: 32px;</t>
  </si>
  <si>
    <t>height: 32px;</t>
  </si>
  <si>
    <t>margin-left: -15px;</t>
  </si>
  <si>
    <t>border: 2px solid #fff;</t>
  </si>
  <si>
    <t>.TimelineItem-body</t>
  </si>
  <si>
    <t>min-width: 0;</t>
  </si>
  <si>
    <t>margin-top: 4px;</t>
  </si>
  <si>
    <t>.TimelineItem-break</t>
  </si>
  <si>
    <t>height: 24px;</t>
  </si>
  <si>
    <t>margin-bottom: -16px;</t>
  </si>
  <si>
    <t>margin-left: -56px;</t>
  </si>
  <si>
    <t>border-top: 4px solid #e1e4e8;</t>
  </si>
  <si>
    <t>.TimelineItem::before</t>
  </si>
  <si>
    <t>.TimelineItem:target .TimelineItem-badge</t>
  </si>
  <si>
    <t>box-shadow: 0 0 0.2em #c8e1ff;</t>
  </si>
  <si>
    <t>.Toast</t>
  </si>
  <si>
    <t>margin: 8px;</t>
  </si>
  <si>
    <t>box-shadow: inset 0 0 0 1px #d1d5da,0 1px 5px rgba(27,31,35,0.15);</t>
  </si>
  <si>
    <t>.Toast--animateIn</t>
  </si>
  <si>
    <t>animation: Toast--animateIn 0.18s cubic-bezier(0.22, 0.61, 0.36, 1) backwards;</t>
  </si>
  <si>
    <t>.Toast--animateOut</t>
  </si>
  <si>
    <t>animation: Toast--animateOut 0.18s cubic-bezier(0.55, 0.06, 0.68, 0.19) forwards;</t>
  </si>
  <si>
    <t>.Toast--error .Toast-icon</t>
  </si>
  <si>
    <t>background-color: #d73a49;</t>
  </si>
  <si>
    <t>.Toast--loading .Toast-icon</t>
  </si>
  <si>
    <t>background-color: #586069;</t>
  </si>
  <si>
    <t>.Toast--spinner</t>
  </si>
  <si>
    <t>animation: Toast--spinner 1000ms linear infinite;</t>
  </si>
  <si>
    <t>.Toast--success .Toast-icon</t>
  </si>
  <si>
    <t>.Toast--warning .Toast-icon</t>
  </si>
  <si>
    <t>background-color: #f9c513;</t>
  </si>
  <si>
    <t>.Toast-content</t>
  </si>
  <si>
    <t>.Toast-dismissButton</t>
  </si>
  <si>
    <t>max-height: 54px;</t>
  </si>
  <si>
    <t>.Toast-dismissButton:active</t>
  </si>
  <si>
    <t>.Toast-dismissButton:focus.Toast-dismissButton:hover</t>
  </si>
  <si>
    <t>.Toast-icon</t>
  </si>
  <si>
    <t>width: 48px;</t>
  </si>
  <si>
    <t>border-top-left-radius: inherit;</t>
  </si>
  <si>
    <t>border-bottom-left-radius: inherit;</t>
  </si>
  <si>
    <t>.tooltipped</t>
  </si>
  <si>
    <t>.tooltipped-align-left-1::after.tooltipped-align-left-2::after</t>
  </si>
  <si>
    <t>.tooltipped-align-left-1::before</t>
  </si>
  <si>
    <t>left: 5px;</t>
  </si>
  <si>
    <t>.tooltipped-align-left-2::before</t>
  </si>
  <si>
    <t>.tooltipped-align-right-1::after.tooltipped-align-right-2::after</t>
  </si>
  <si>
    <t>.tooltipped-align-right-1::before</t>
  </si>
  <si>
    <t>.tooltipped-align-right-2::before</t>
  </si>
  <si>
    <t>right: 15px;</t>
  </si>
  <si>
    <t>.tooltipped-e::after</t>
  </si>
  <si>
    <t>bottom: 50%;</t>
  </si>
  <si>
    <t>margin-left: 6px;</t>
  </si>
  <si>
    <t>transform: translateY(50%);</t>
  </si>
  <si>
    <t>.tooltipped-e::before</t>
  </si>
  <si>
    <t>right: -7px;</t>
  </si>
  <si>
    <t>margin-top: -6px;</t>
  </si>
  <si>
    <t>border-right-color: #1b1f23;</t>
  </si>
  <si>
    <t>.tooltipped-multiline::after</t>
  </si>
  <si>
    <t>width: -webkit-max-content;</t>
  </si>
  <si>
    <t>width: -moz-max-content;</t>
  </si>
  <si>
    <t>width: max-content;</t>
  </si>
  <si>
    <t>max-width: 250px;</t>
  </si>
  <si>
    <t>white-space: pre-line;</t>
  </si>
  <si>
    <t>border-collapse: separate;</t>
  </si>
  <si>
    <t>.tooltipped-multiline:hover::after.tooltipped-multiline:active::after.tooltipped-multiline:focus::after</t>
  </si>
  <si>
    <t>.tooltipped-multiline.tooltipped-s::after.tooltipped-multiline.tooltipped-n::after</t>
  </si>
  <si>
    <t>transform: translateX(-50%);</t>
  </si>
  <si>
    <t>.tooltipped-multiline.tooltipped-w::after.tooltipped-multiline.tooltipped-e::after</t>
  </si>
  <si>
    <t>.tooltipped-n::after.tooltipped-ne::after.tooltipped-nw::after</t>
  </si>
  <si>
    <t>margin-bottom: 6px;</t>
  </si>
  <si>
    <t>.tooltipped-n::before.tooltipped-ne::before.tooltipped-nw::before</t>
  </si>
  <si>
    <t>top: -7px;</t>
  </si>
  <si>
    <t>bottom: auto;</t>
  </si>
  <si>
    <t>margin-right: -6px;</t>
  </si>
  <si>
    <t>border-top-color: #1b1f23;</t>
  </si>
  <si>
    <t>.tooltipped-ne::after</t>
  </si>
  <si>
    <t>.tooltipped-no-delay:hover::before.tooltipped-no-delay:hover::after.tooltipped-no-delay:active::before.tooltipped-no-delay:active::after.tooltipped-no-delay:focus::before.tooltipped-no-delay:focus::after</t>
  </si>
  <si>
    <t>animation-delay: 0s;</t>
  </si>
  <si>
    <t>.tooltipped-nw::after</t>
  </si>
  <si>
    <t>.tooltipped-s::after.tooltipped-se::after.tooltipped-sw::after</t>
  </si>
  <si>
    <t>margin-top: 6px;</t>
  </si>
  <si>
    <t>.tooltipped-s::after.tooltipped-n::after</t>
  </si>
  <si>
    <t>.tooltipped-s::before.tooltipped-se::before.tooltipped-sw::before</t>
  </si>
  <si>
    <t>border-bottom-color: #1b1f23;</t>
  </si>
  <si>
    <t>.tooltipped-se::after</t>
  </si>
  <si>
    <t>.tooltipped-sticky::before.tooltipped-sticky::after</t>
  </si>
  <si>
    <t>.tooltipped-sticky.tooltipped-multiline::after</t>
  </si>
  <si>
    <t>.tooltipped-sw::after</t>
  </si>
  <si>
    <t>.tooltipped-w::after</t>
  </si>
  <si>
    <t>margin-right: 6px;</t>
  </si>
  <si>
    <t>.tooltipped-w::before</t>
  </si>
  <si>
    <t>left: -7px;</t>
  </si>
  <si>
    <t>border-left-color: #1b1f23;</t>
  </si>
  <si>
    <t>.tooltipped::after</t>
  </si>
  <si>
    <t>z-index: 1000000;</t>
  </si>
  <si>
    <t>padding: .5em .75em;</t>
  </si>
  <si>
    <t>font: normal normal 11px/1.5 -apple-system,BlinkMacSystemFont,"Segoe UI",Helvetica,Arial,sans-serif,"Apple Color Emoji","Segoe UI Emoji";</t>
  </si>
  <si>
    <t>-webkit-font-smoothing: subpixel-antialiased;</t>
  </si>
  <si>
    <t>text-transform: none;</t>
  </si>
  <si>
    <t>letter-spacing: normal;</t>
  </si>
  <si>
    <t>content: attr(aria-label);</t>
  </si>
  <si>
    <t>background: #1b1f23;</t>
  </si>
  <si>
    <t>.tooltipped::before</t>
  </si>
  <si>
    <t>z-index: 1000001;</t>
  </si>
  <si>
    <t>border: 6px solid transparent;</t>
  </si>
  <si>
    <t>.tooltipped:hover::before.tooltipped:hover::after.tooltipped:active::before.tooltipped:active::after.tooltipped:focus::before.tooltipped:focus::after</t>
  </si>
  <si>
    <t>animation-name: tooltip-appear;</t>
  </si>
  <si>
    <t>animation-duration: .1s;</t>
  </si>
  <si>
    <t>animation-delay: .4s;</t>
  </si>
  <si>
    <t>top: 0 !important;</t>
  </si>
  <si>
    <t>.top-1</t>
  </si>
  <si>
    <t>top: 4px !important;</t>
  </si>
  <si>
    <t>.top-10</t>
  </si>
  <si>
    <t>top: 96px !important;</t>
  </si>
  <si>
    <t>.top-11</t>
  </si>
  <si>
    <t>top: 112px !important;</t>
  </si>
  <si>
    <t>.top-12</t>
  </si>
  <si>
    <t>top: 128px !important;</t>
  </si>
  <si>
    <t>.top-2</t>
  </si>
  <si>
    <t>top: 8px !important;</t>
  </si>
  <si>
    <t>.top-3</t>
  </si>
  <si>
    <t>top: 16px !important;</t>
  </si>
  <si>
    <t>.top-4</t>
  </si>
  <si>
    <t>top: 24px !important;</t>
  </si>
  <si>
    <t>.top-5</t>
  </si>
  <si>
    <t>top: 32px !important;</t>
  </si>
  <si>
    <t>.top-6</t>
  </si>
  <si>
    <t>top: 40px !important;</t>
  </si>
  <si>
    <t>.top-7</t>
  </si>
  <si>
    <t>top: 48px !important;</t>
  </si>
  <si>
    <t>.top-8</t>
  </si>
  <si>
    <t>top: 64px !important;</t>
  </si>
  <si>
    <t>.top-9</t>
  </si>
  <si>
    <t>top: 80px !important;</t>
  </si>
  <si>
    <t>.top-n0</t>
  </si>
  <si>
    <t>.top-n1</t>
  </si>
  <si>
    <t>top: -4px !important;</t>
  </si>
  <si>
    <t>.top-n10</t>
  </si>
  <si>
    <t>top: -96px !important;</t>
  </si>
  <si>
    <t>.top-n11</t>
  </si>
  <si>
    <t>top: -112px !important;</t>
  </si>
  <si>
    <t>.top-n12</t>
  </si>
  <si>
    <t>top: -128px !important;</t>
  </si>
  <si>
    <t>.top-n2</t>
  </si>
  <si>
    <t>top: -8px !important;</t>
  </si>
  <si>
    <t>.top-n3</t>
  </si>
  <si>
    <t>top: -16px !important;</t>
  </si>
  <si>
    <t>.top-n4</t>
  </si>
  <si>
    <t>top: -24px !important;</t>
  </si>
  <si>
    <t>.top-n5</t>
  </si>
  <si>
    <t>top: -32px !important;</t>
  </si>
  <si>
    <t>.top-n6</t>
  </si>
  <si>
    <t>top: -40px !important;</t>
  </si>
  <si>
    <t>.top-n7</t>
  </si>
  <si>
    <t>top: -48px !important;</t>
  </si>
  <si>
    <t>.top-n8</t>
  </si>
  <si>
    <t>top: -64px !important;</t>
  </si>
  <si>
    <t>.top-n9</t>
  </si>
  <si>
    <t>top: -80px !important;</t>
  </si>
  <si>
    <t>.UnderlineNav</t>
  </si>
  <si>
    <t>justify-content: space-between;</t>
  </si>
  <si>
    <t>.UnderlineNav--full</t>
  </si>
  <si>
    <t>.UnderlineNav--right</t>
  </si>
  <si>
    <t>.UnderlineNav--right .UnderlineNav-actions</t>
  </si>
  <si>
    <t>.UnderlineNav--right .UnderlineNav-item</t>
  </si>
  <si>
    <t>.UnderlineNav-actions</t>
  </si>
  <si>
    <t>.UnderlineNav-body</t>
  </si>
  <si>
    <t>.UnderlineNav-container</t>
  </si>
  <si>
    <t>.UnderlineNav-item</t>
  </si>
  <si>
    <t>padding: 16px 8px;</t>
  </si>
  <si>
    <t>border-bottom: 2px solid transparent;</t>
  </si>
  <si>
    <t>.UnderlineNav-item:hover.UnderlineNav-item:focus</t>
  </si>
  <si>
    <t>transition: 0.2s ease;</t>
  </si>
  <si>
    <t>.UnderlineNav-item:hover .UnderlineNav-octicon.UnderlineNav-item:focus .UnderlineNav-octicon</t>
  </si>
  <si>
    <t>.UnderlineNav-item[role=tab][aria-selected=true].UnderlineNav-item[aria-current]</t>
  </si>
  <si>
    <t>border-bottom-color: #e36209;</t>
  </si>
  <si>
    <t>.UnderlineNav-item[role=tab][aria-selected=true] .UnderlineNav-octicon.UnderlineNav-item[aria-current] .UnderlineNav-octicon</t>
  </si>
  <si>
    <t>.UnderlineNav-octicon</t>
  </si>
  <si>
    <t>.upload-enabled textarea</t>
  </si>
  <si>
    <t>border-bottom: 1px dashed #dfe2e5;</t>
  </si>
  <si>
    <t>.upload-enabled.focused</t>
  </si>
  <si>
    <t>.upload-enabled.focused .drag-and-drop</t>
  </si>
  <si>
    <t>border-color: #4a9eff;</t>
  </si>
  <si>
    <t>.upload-enabled.focused .form-control</t>
  </si>
  <si>
    <t>-webkit-user-select: none !important;</t>
  </si>
  <si>
    <t>-moz-user-select: none !important;</t>
  </si>
  <si>
    <t>-ms-user-select: none !important;</t>
  </si>
  <si>
    <t>user-select: none !important;</t>
  </si>
  <si>
    <t>.v-align-baseline</t>
  </si>
  <si>
    <t>vertical-align: baseline !important;</t>
  </si>
  <si>
    <t>.v-align-bottom</t>
  </si>
  <si>
    <t>vertical-align: bottom !important;</t>
  </si>
  <si>
    <t>.v-align-middle</t>
  </si>
  <si>
    <t>vertical-align: middle !important;</t>
  </si>
  <si>
    <t>.v-align-text-bottom</t>
  </si>
  <si>
    <t>vertical-align: text-bottom !important;</t>
  </si>
  <si>
    <t>.v-align-text-top</t>
  </si>
  <si>
    <t>vertical-align: text-top !important;</t>
  </si>
  <si>
    <t>.v-align-top</t>
  </si>
  <si>
    <t>vertical-align: top !important;</t>
  </si>
  <si>
    <t>.v-hidden</t>
  </si>
  <si>
    <t>visibility: hidden !important;</t>
  </si>
  <si>
    <t>.v-visible</t>
  </si>
  <si>
    <t>visibility: visible !important;</t>
  </si>
  <si>
    <t>.warning</t>
  </si>
  <si>
    <t>padding: .5em;</t>
  </si>
  <si>
    <t>margin-bottom: 0.8em;</t>
  </si>
  <si>
    <t>.wb-break-all</t>
  </si>
  <si>
    <t>word-break: break-all !important;</t>
  </si>
  <si>
    <t>.width-auto</t>
  </si>
  <si>
    <t>width: auto !important;</t>
  </si>
  <si>
    <t>.width-fit</t>
  </si>
  <si>
    <t>max-width: 100% !important;</t>
  </si>
  <si>
    <t>.width-full</t>
  </si>
  <si>
    <t>width: 100% !important;</t>
  </si>
  <si>
    <t>.write-content</t>
  </si>
  <si>
    <t>.ws-normal</t>
  </si>
  <si>
    <t>white-space: normal !important;</t>
  </si>
  <si>
    <t>avatar_stack</t>
  </si>
  <si>
    <t>count</t>
  </si>
  <si>
    <t>primer</t>
  </si>
  <si>
    <t>.list-group with badges</t>
  </si>
  <si>
    <t>.list-group with d-flex</t>
  </si>
  <si>
    <t>.list-group-item active</t>
  </si>
  <si>
    <t>.list-group-item disabled</t>
  </si>
  <si>
    <t>action</t>
  </si>
  <si>
    <t>badges</t>
  </si>
  <si>
    <t>.align-content-*-around</t>
  </si>
  <si>
    <t>collection</t>
  </si>
  <si>
    <t>disclosure</t>
  </si>
  <si>
    <t>plus</t>
  </si>
  <si>
    <t>colapsing</t>
  </si>
  <si>
    <t>.align-content-*-center</t>
  </si>
  <si>
    <t>.align-content-*-end</t>
  </si>
  <si>
    <t>.align-content-*-start</t>
  </si>
  <si>
    <t>.align-content-*-stretch</t>
  </si>
  <si>
    <t>.align-items-*-baseline</t>
  </si>
  <si>
    <t>.align-items-*-center</t>
  </si>
  <si>
    <t>.align-items-*-end</t>
  </si>
  <si>
    <t>.align-items-*-start</t>
  </si>
  <si>
    <t>.align-items-*-stretch</t>
  </si>
  <si>
    <t>.align-self-*-baseline</t>
  </si>
  <si>
    <t>.align-self-*-center</t>
  </si>
  <si>
    <t>.align-self-*-end</t>
  </si>
  <si>
    <t>.align-self-*-start</t>
  </si>
  <si>
    <t>.align-self-*-stretch</t>
  </si>
  <si>
    <t>.flex-*-column</t>
  </si>
  <si>
    <t>.flex-*-column-reverse</t>
  </si>
  <si>
    <t>.flex-*-grow-0</t>
  </si>
  <si>
    <t>.flex-*-grow-1</t>
  </si>
  <si>
    <t>.flex-*-nowrap</t>
  </si>
  <si>
    <t>.flex-*-row</t>
  </si>
  <si>
    <t>.flex-*-row-reverse</t>
  </si>
  <si>
    <t>.flex-*-shrink-0</t>
  </si>
  <si>
    <t>.flex-*-shrink-1</t>
  </si>
  <si>
    <t>.flex-*-wrap</t>
  </si>
  <si>
    <t>.flex-*-wrap-reverse</t>
  </si>
  <si>
    <t>.justify-content-*-around</t>
  </si>
  <si>
    <t>.justify-content-*-between</t>
  </si>
  <si>
    <t>.justify-content-*-center</t>
  </si>
  <si>
    <t>.justify-content-*-end</t>
  </si>
  <si>
    <t>.justify-content-*-start</t>
  </si>
  <si>
    <t>.order-*-#</t>
  </si>
  <si>
    <t>flex_start</t>
  </si>
  <si>
    <t>flex_end</t>
  </si>
  <si>
    <t>self_end</t>
  </si>
  <si>
    <t>self_start</t>
  </si>
  <si>
    <t>last</t>
  </si>
  <si>
    <t>.table-*-responsive</t>
  </si>
  <si>
    <t>.table-reflow</t>
  </si>
  <si>
    <t>.thead-dark</t>
  </si>
  <si>
    <t>.thead-light</t>
  </si>
  <si>
    <t>.close</t>
  </si>
  <si>
    <t>.embed-responsive</t>
  </si>
  <si>
    <t>.sr-only-focusable</t>
  </si>
  <si>
    <t>y</t>
  </si>
  <si>
    <t>clip</t>
  </si>
  <si>
    <t>hidden_visible</t>
  </si>
  <si>
    <t>important</t>
  </si>
  <si>
    <t>inverted</t>
  </si>
  <si>
    <t>transparent</t>
  </si>
  <si>
    <t>focusable</t>
  </si>
  <si>
    <t>sr-only</t>
  </si>
  <si>
    <t>pointer_events</t>
  </si>
  <si>
    <t>alt</t>
  </si>
  <si>
    <t>over</t>
  </si>
  <si>
    <t>through</t>
  </si>
  <si>
    <t>under</t>
  </si>
  <si>
    <t>incoming</t>
  </si>
  <si>
    <t>outgoing</t>
  </si>
  <si>
    <t>thread</t>
  </si>
  <si>
    <t>online</t>
  </si>
  <si>
    <t>offline</t>
  </si>
  <si>
    <t>busy</t>
  </si>
  <si>
    <t>anonymous</t>
  </si>
  <si>
    <t>.avatar,</t>
  </si>
  <si>
    <t>positioned</t>
  </si>
  <si>
    <t>txt</t>
  </si>
  <si>
    <t>inherit</t>
  </si>
  <si>
    <t>initial</t>
  </si>
  <si>
    <t>lowercase</t>
  </si>
  <si>
    <t>petite_caps</t>
  </si>
  <si>
    <t>script_sub</t>
  </si>
  <si>
    <t>script_super</t>
  </si>
  <si>
    <t>script_base</t>
  </si>
  <si>
    <t>uppercase</t>
  </si>
  <si>
    <t>unset</t>
  </si>
  <si>
    <t>unicase</t>
  </si>
  <si>
    <t>titling_caps</t>
  </si>
  <si>
    <t>smallcaps_all</t>
  </si>
  <si>
    <t>petite_caps_all</t>
  </si>
  <si>
    <t>basis</t>
  </si>
  <si>
    <t>keep</t>
  </si>
  <si>
    <t>shrink</t>
  </si>
  <si>
    <t>height</t>
  </si>
  <si>
    <t>actions</t>
  </si>
  <si>
    <t>compact</t>
  </si>
  <si>
    <t>expanded</t>
  </si>
  <si>
    <t>truncated</t>
  </si>
  <si>
    <t>.breadcrumb.has-succeeds-separator, .has-succeeds-separator</t>
  </si>
  <si>
    <t>previous</t>
  </si>
  <si>
    <t>current</t>
  </si>
  <si>
    <t>ellipsis</t>
  </si>
  <si>
    <t>mobile</t>
  </si>
  <si>
    <t>loop</t>
  </si>
  <si>
    <t>lift</t>
  </si>
  <si>
    <t>translucent</t>
  </si>
  <si>
    <t>timer</t>
  </si>
  <si>
    <t>ancestor</t>
  </si>
  <si>
    <t>parent</t>
  </si>
  <si>
    <t>pills</t>
  </si>
  <si>
    <t>elevated</t>
  </si>
  <si>
    <t>flat</t>
  </si>
  <si>
    <t>event</t>
  </si>
  <si>
    <t>value</t>
  </si>
  <si>
    <t>unit</t>
  </si>
  <si>
    <t>positive</t>
  </si>
  <si>
    <t>negative</t>
  </si>
  <si>
    <t>detail</t>
  </si>
  <si>
    <t>elevate</t>
  </si>
  <si>
    <t>expand</t>
  </si>
  <si>
    <t>corner</t>
  </si>
  <si>
    <t>width</t>
  </si>
  <si>
    <t>fit</t>
  </si>
  <si>
    <t>grey</t>
  </si>
  <si>
    <t>full_screen</t>
  </si>
  <si>
    <t>min</t>
  </si>
  <si>
    <t>max</t>
  </si>
  <si>
    <t>full_width</t>
  </si>
  <si>
    <t>Core text &amp; structure</t>
  </si>
  <si>
    <t>Headings</t>
  </si>
  <si>
    <t>Text emphasis &amp; inline semantics</t>
  </si>
  <si>
    <t>Code &amp; technical text</t>
  </si>
  <si>
    <t>Links &amp; references</t>
  </si>
  <si>
    <t>Quotes &amp; callouts</t>
  </si>
  <si>
    <t>Media &amp; embeds</t>
  </si>
  <si>
    <t>Interactive / semantic blocks</t>
  </si>
  <si>
    <t>Metadata-like inline content</t>
  </si>
  <si>
    <t>Ruby annotation</t>
  </si>
  <si>
    <t>Deprecated</t>
  </si>
  <si>
    <t>bordered</t>
  </si>
  <si>
    <t>borderless</t>
  </si>
  <si>
    <t>reflow</t>
  </si>
  <si>
    <t>combined</t>
  </si>
  <si>
    <t>lined</t>
  </si>
  <si>
    <t>all</t>
  </si>
  <si>
    <t>consistent</t>
  </si>
  <si>
    <t>column_group</t>
  </si>
  <si>
    <t>Fork me on github</t>
  </si>
  <si>
    <t>Default colors</t>
  </si>
  <si>
    <t>Primary</t>
  </si>
  <si>
    <t>#2ba6cb</t>
  </si>
  <si>
    <t>Secondary</t>
  </si>
  <si>
    <t>#e9e9e9</t>
  </si>
  <si>
    <t>#f04124</t>
  </si>
  <si>
    <t>Success</t>
  </si>
  <si>
    <t>#43ac6a</t>
  </si>
  <si>
    <t>Body Font</t>
  </si>
  <si>
    <t>#222222</t>
  </si>
  <si>
    <t>Header Font</t>
  </si>
  <si>
    <t>Structure</t>
  </si>
  <si>
    <t>Media Queries</t>
  </si>
  <si>
    <t>@media only screen { }</t>
  </si>
  <si>
    <t>@media only screen and (max-width: 40em) { }</t>
  </si>
  <si>
    <t>@media only screen and (min-width: 40.063em) { }</t>
  </si>
  <si>
    <t>@media only screen and (min-width: 40.063em) and (max-width: 64em) { }</t>
  </si>
  <si>
    <t>@media only screen and (min-width: 64.063em) { }</t>
  </si>
  <si>
    <t>@media only screen and (min-width: 64.063em) and (max-width: 90em) { }</t>
  </si>
  <si>
    <t>@media only screen and (min-width: 90.063em) { }</t>
  </si>
  <si>
    <t>@media only screen and (min-width: 90.063em) and (max-width: 120em) { }</t>
  </si>
  <si>
    <t>@media only screen and (min-width: 120.063em) { }</t>
  </si>
  <si>
    <t>Basic</t>
  </si>
  <si>
    <t>div class="small-6 columns"</t>
  </si>
  <si>
    <t>div class="small-6 large-3 columns"</t>
  </si>
  <si>
    <t>div class="small-6 medium-4 large-1 columns"</t>
  </si>
  <si>
    <t>Offsets</t>
  </si>
  <si>
    <t>div class="small-10 small-offset-2 medium-6 columns"</t>
  </si>
  <si>
    <t>div class="small-7 small-offset-5 medium-6 medium-offset-3 large-10 large-offset-2 columns"</t>
  </si>
  <si>
    <t>Incomplete Rows</t>
  </si>
  <si>
    <r>
      <t>your row doesn't have a count that adds up to 12 columns, you can add class </t>
    </r>
    <r>
      <rPr>
        <sz val="12"/>
        <color rgb="FF333333"/>
        <rFont val="Consolas"/>
        <family val="2"/>
      </rPr>
      <t>end</t>
    </r>
    <r>
      <rPr>
        <sz val="13"/>
        <color rgb="FF222222"/>
        <rFont val="Inherit"/>
      </rPr>
      <t> to ovveride default behaviour of last column floating to right</t>
    </r>
  </si>
  <si>
    <t>div class="row"</t>
  </si>
  <si>
    <t>div class="medium-3 columns"</t>
  </si>
  <si>
    <t>div class="medium-3 columns end"</t>
  </si>
  <si>
    <t>Centered Columns</t>
  </si>
  <si>
    <t>div class="small-10 small-centered columns"</t>
  </si>
  <si>
    <t>div class="small-10 large-centered columns"</t>
  </si>
  <si>
    <t>div class="small-9 small-centered large-uncentered columns"</t>
  </si>
  <si>
    <t>Source Rendering</t>
  </si>
  <si>
    <t>div class="large-9 large-push-3 columns"</t>
  </si>
  <si>
    <t>div class="medium-6 medium-push-6 columns"</t>
  </si>
  <si>
    <t>small-5 small-push-7 medium-7 medium-push-5 columns</t>
  </si>
  <si>
    <t>Block Grid</t>
  </si>
  <si>
    <t>Evenly split the contents of a list within the grid</t>
  </si>
  <si>
    <t>ul class="small-block-grid-2"</t>
  </si>
  <si>
    <t>ul class="small-block-grid-2 large-block-grid-4"</t>
  </si>
  <si>
    <t>Visibilty Classes</t>
  </si>
  <si>
    <t>Show Classes</t>
  </si>
  <si>
    <t>class="show-for-small-only"</t>
  </si>
  <si>
    <t>class="show-for-medium-up"</t>
  </si>
  <si>
    <t>class="show-for-medium-only"</t>
  </si>
  <si>
    <t>class="show-for-large-down"</t>
  </si>
  <si>
    <t>class="show-for-large"</t>
  </si>
  <si>
    <t>class="show-for-large-up"</t>
  </si>
  <si>
    <t>class="show-for-xlarge"</t>
  </si>
  <si>
    <t>class="show-for-xxlarge"</t>
  </si>
  <si>
    <t>Hide Classes</t>
  </si>
  <si>
    <t>class="hide-for-small-only"</t>
  </si>
  <si>
    <t>class="hide-for-medium-up"</t>
  </si>
  <si>
    <t>class="hide-for-medium-only"</t>
  </si>
  <si>
    <t>class="hide-for-large-down"</t>
  </si>
  <si>
    <t>class="hide-for-large"</t>
  </si>
  <si>
    <t>class="hide-for-large-up"</t>
  </si>
  <si>
    <t>class="hide-for-xlarge"</t>
  </si>
  <si>
    <t>class="hide-for-xxlarge"</t>
  </si>
  <si>
    <t>Orientation Detection</t>
  </si>
  <si>
    <t>class="show-for-landscape"</t>
  </si>
  <si>
    <t>class="show-for-portrait"</t>
  </si>
  <si>
    <t>Touch Detection</t>
  </si>
  <si>
    <t>class="show-for-touch"</t>
  </si>
  <si>
    <t>class="hide-for-touch"</t>
  </si>
  <si>
    <t>Accessibility</t>
  </si>
  <si>
    <t>If you want to hide some content but still make it accessible for screen readers, use the hidden visibility classes.To reverse the rules defined by hidden, use the visible visibility classes.</t>
  </si>
  <si>
    <t>class="hidden-for-small-only"</t>
  </si>
  <si>
    <t>class="visible-for-small-only"</t>
  </si>
  <si>
    <t>Tiny Button</t>
  </si>
  <si>
    <t>a class="button tiny"</t>
  </si>
  <si>
    <t>Small Button</t>
  </si>
  <si>
    <t>a class="button small"</t>
  </si>
  <si>
    <t>Default Button</t>
  </si>
  <si>
    <t>a class="button"</t>
  </si>
  <si>
    <t>Large Button</t>
  </si>
  <si>
    <t>a class="button large"</t>
  </si>
  <si>
    <t>Expanded Button</t>
  </si>
  <si>
    <t>a class="button expand"</t>
  </si>
  <si>
    <t>Alert Button</t>
  </si>
  <si>
    <t>a class="button alert"</t>
  </si>
  <si>
    <t>Success Button</t>
  </si>
  <si>
    <t>a class="button success"</t>
  </si>
  <si>
    <t>Disabled Button</t>
  </si>
  <si>
    <t>a class="button disabled"</t>
  </si>
  <si>
    <t>Secondary Button</t>
  </si>
  <si>
    <t>a class="button secondary"</t>
  </si>
  <si>
    <t>Radius Button</t>
  </si>
  <si>
    <t>a class="button radius"</t>
  </si>
  <si>
    <t>Round Button</t>
  </si>
  <si>
    <t>a class="button round"</t>
  </si>
  <si>
    <t>Button 1</t>
  </si>
  <si>
    <t>Button 2</t>
  </si>
  <si>
    <t>ul class="button-group"</t>
  </si>
  <si>
    <t>li a class="button"</t>
  </si>
  <si>
    <t>Button Bars</t>
  </si>
  <si>
    <t>div class="button-bar"</t>
  </si>
  <si>
    <t>Split Buttons</t>
  </si>
  <si>
    <t>Split Button</t>
  </si>
  <si>
    <t>This is a link</t>
  </si>
  <si>
    <t>This is another</t>
  </si>
  <si>
    <t>Yet another</t>
  </si>
  <si>
    <t>a href="#" class="button split" span data-dropdown="drop"&gt;../span../a../br</t>
  </si>
  <si>
    <t>ul id="drop" class="f-dropdown" data-dropdown-content</t>
  </si>
  <si>
    <t>li a href="#"</t>
  </si>
  <si>
    <t>Dropdown Button</t>
  </si>
  <si>
    <t>a href="#" data-dropdown="drop1" class="button dropdown" ../br</t>
  </si>
  <si>
    <t>ul id="drop1" data-dropdown-content class="f-dropdown"</t>
  </si>
  <si>
    <t>Utility Classes</t>
  </si>
  <si>
    <t>Float Classes</t>
  </si>
  <si>
    <r>
      <t>You can change the float behavior of an element by adding </t>
    </r>
    <r>
      <rPr>
        <sz val="12"/>
        <color rgb="FF333333"/>
        <rFont val="Consolas"/>
        <family val="2"/>
      </rPr>
      <t>.left</t>
    </r>
    <r>
      <rPr>
        <sz val="13"/>
        <color rgb="FF222222"/>
        <rFont val="Inherit"/>
      </rPr>
      <t> or </t>
    </r>
    <r>
      <rPr>
        <sz val="12"/>
        <color rgb="FF333333"/>
        <rFont val="Consolas"/>
        <family val="2"/>
      </rPr>
      <t>.right</t>
    </r>
    <r>
      <rPr>
        <sz val="13"/>
        <color rgb="FF222222"/>
        <rFont val="Inherit"/>
      </rPr>
      <t> to an HTML element. To clear floats, add the class </t>
    </r>
    <r>
      <rPr>
        <sz val="12"/>
        <color rgb="FF333333"/>
        <rFont val="Consolas"/>
        <family val="2"/>
      </rPr>
      <t>.clearfix</t>
    </r>
    <r>
      <rPr>
        <sz val="13"/>
        <color rgb="FF222222"/>
        <rFont val="Inherit"/>
      </rPr>
      <t> to the parent element.</t>
    </r>
  </si>
  <si>
    <t>Float RightFloat Left</t>
  </si>
  <si>
    <t>div class="clearfix"</t>
  </si>
  <si>
    <t>a class="button right"</t>
  </si>
  <si>
    <t>a class="button left"</t>
  </si>
  <si>
    <t>Radius and Rounded</t>
  </si>
  <si>
    <r>
      <t>The </t>
    </r>
    <r>
      <rPr>
        <sz val="12"/>
        <color rgb="FF333333"/>
        <rFont val="Consolas"/>
        <family val="2"/>
      </rPr>
      <t>.radius</t>
    </r>
    <r>
      <rPr>
        <sz val="13"/>
        <color rgb="FF222222"/>
        <rFont val="Inherit"/>
      </rPr>
      <t> and </t>
    </r>
    <r>
      <rPr>
        <sz val="12"/>
        <color rgb="FF333333"/>
        <rFont val="Consolas"/>
        <family val="2"/>
      </rPr>
      <t>.round</t>
    </r>
    <r>
      <rPr>
        <sz val="13"/>
        <color rgb="FF222222"/>
        <rFont val="Inherit"/>
      </rPr>
      <t> classes allow you to easily apply a border-radius to a UI-element. Adding the class to a button group will apply the border radius only to the outside corners.</t>
    </r>
  </si>
  <si>
    <r>
      <t>Round Button</t>
    </r>
    <r>
      <rPr>
        <sz val="13"/>
        <color rgb="FF222222"/>
        <rFont val="GloberSemiBoldFree"/>
      </rPr>
      <t> </t>
    </r>
    <r>
      <rPr>
        <sz val="13"/>
        <color rgb="FFFFFFFF"/>
        <rFont val="Helvetica Neue"/>
        <family val="2"/>
      </rPr>
      <t>Radius Button</t>
    </r>
  </si>
  <si>
    <t>class="button round"</t>
  </si>
  <si>
    <t>Text Align Classes</t>
  </si>
  <si>
    <r>
      <t>You can change the text alignment of an element by adding </t>
    </r>
    <r>
      <rPr>
        <sz val="12"/>
        <color rgb="FF333333"/>
        <rFont val="Consolas"/>
        <family val="2"/>
      </rPr>
      <t>.text-left</t>
    </r>
    <r>
      <rPr>
        <sz val="13"/>
        <color rgb="FF222222"/>
        <rFont val="Inherit"/>
      </rPr>
      <t>, </t>
    </r>
    <r>
      <rPr>
        <sz val="12"/>
        <color rgb="FF333333"/>
        <rFont val="Consolas"/>
        <family val="2"/>
      </rPr>
      <t>.text-right</t>
    </r>
    <r>
      <rPr>
        <sz val="13"/>
        <color rgb="FF222222"/>
        <rFont val="Inherit"/>
      </rPr>
      <t>, </t>
    </r>
    <r>
      <rPr>
        <sz val="12"/>
        <color rgb="FF333333"/>
        <rFont val="Consolas"/>
        <family val="2"/>
      </rPr>
      <t>.text-center</t>
    </r>
    <r>
      <rPr>
        <sz val="13"/>
        <color rgb="FF222222"/>
        <rFont val="Inherit"/>
      </rPr>
      <t> or </t>
    </r>
    <r>
      <rPr>
        <sz val="12"/>
        <color rgb="FF333333"/>
        <rFont val="Consolas"/>
        <family val="2"/>
      </rPr>
      <t>.text-justify</t>
    </r>
    <r>
      <rPr>
        <sz val="13"/>
        <color rgb="FF222222"/>
        <rFont val="Inherit"/>
      </rPr>
      <t> to an element.</t>
    </r>
  </si>
  <si>
    <t>This text is left aligned</t>
  </si>
  <si>
    <t>This text is right aligned</t>
  </si>
  <si>
    <t>This text is center aligned</t>
  </si>
  <si>
    <t>More text alignment classes</t>
  </si>
  <si>
    <t>Input Forms</t>
  </si>
  <si>
    <t>div class="small-3 columns"</t>
  </si>
  <si>
    <t>label for="right-label" class="right inline"</t>
  </si>
  <si>
    <t>div class="small-9 columns</t>
  </si>
  <si>
    <t>input type="text" id="right-label" placeholder="Inline Text Input"</t>
  </si>
  <si>
    <t>Go</t>
  </si>
  <si>
    <t>div class="row collapse"</t>
  </si>
  <si>
    <t>div class="small-10 columns"</t>
  </si>
  <si>
    <t>input type="text" placeholder="Hex Value"</t>
  </si>
  <si>
    <t>div class="small-2 columns"</t>
  </si>
  <si>
    <t>a href="#" class="button postfix"</t>
  </si>
  <si>
    <t>Switches</t>
  </si>
  <si>
    <t>div class="switch"</t>
  </si>
  <si>
    <t>input id="exampleCheckboxSwitch" type="checkbox"</t>
  </si>
  <si>
    <t>label for="exampleCheckboxSwitch"</t>
  </si>
  <si>
    <t>Error States</t>
  </si>
  <si>
    <t>Invalid entry</t>
  </si>
  <si>
    <t>label class="error"</t>
  </si>
  <si>
    <t>input type="text" class="error"</t>
  </si>
  <si>
    <t>small class="error"</t>
  </si>
  <si>
    <t>textarea class="error" placeholder="Message..."</t>
  </si>
  <si>
    <t>Sliders</t>
  </si>
  <si>
    <t>div class="range-slider" data-slider</t>
  </si>
  <si>
    <t>span class="range-slider-handle" role="slider"</t>
  </si>
  <si>
    <t>span class="range-slider-active-segment"</t>
  </si>
  <si>
    <t>input type="hidden"</t>
  </si>
  <si>
    <t>Headers</t>
  </si>
  <si>
    <t>h1.</t>
  </si>
  <si>
    <t>h2.</t>
  </si>
  <si>
    <t>h3.</t>
  </si>
  <si>
    <t>h4.</t>
  </si>
  <si>
    <t>h5.</t>
  </si>
  <si>
    <t>h6.</t>
  </si>
  <si>
    <t>Sub Headers</t>
  </si>
  <si>
    <t>Small Header Segments</t>
  </si>
  <si>
    <t>List items</t>
  </si>
  <si>
    <t>circle as bullet -div class="circle"</t>
  </si>
  <si>
    <t>disc as bullet -div class="disc"</t>
  </si>
  <si>
    <t>sqaure as bullet -div class="square"</t>
  </si>
  <si>
    <t>no bullet -div class="no-bullet"</t>
  </si>
  <si>
    <t>this is an ordered list</t>
  </si>
  <si>
    <t>keystroke</t>
  </si>
  <si>
    <r>
      <t>For example, to close your browser hit </t>
    </r>
    <r>
      <rPr>
        <sz val="10"/>
        <color rgb="FF222222"/>
        <rFont val="Consolas"/>
        <family val="2"/>
      </rPr>
      <t>Cmd</t>
    </r>
    <r>
      <rPr>
        <sz val="13"/>
        <color rgb="FF222222"/>
        <rFont val="Inherit"/>
      </rPr>
      <t>+</t>
    </r>
    <r>
      <rPr>
        <sz val="10"/>
        <color rgb="FF222222"/>
        <rFont val="Consolas"/>
        <family val="2"/>
      </rPr>
      <t>Q</t>
    </r>
  </si>
  <si>
    <t>&lt;p&gt;&lt;kbd&gt;Cmd&lt;/kbd&gt;+&lt;kbd&gt;Q&lt;/kbd&gt;&lt;/p&gt;</t>
  </si>
  <si>
    <t>V-Card</t>
  </si>
  <si>
    <t>first name</t>
  </si>
  <si>
    <t>street address.</t>
  </si>
  <si>
    <t>locality</t>
  </si>
  <si>
    <t>state, 12345</t>
  </si>
  <si>
    <t>email@example.com</t>
  </si>
  <si>
    <t>ul class="vcard"</t>
  </si>
  <si>
    <t>li class="fn"</t>
  </si>
  <si>
    <t>li class="street-address"</t>
  </si>
  <si>
    <t>li class="locality"</t>
  </si>
  <si>
    <t>li span class="state"</t>
  </si>
  <si>
    <t>li span class="zip"</t>
  </si>
  <si>
    <t>li class="email"</t>
  </si>
  <si>
    <t>Blockquotes</t>
  </si>
  <si>
    <t>blockquote QUOTE cite AUTHOR /cite /blockquote</t>
  </si>
  <si>
    <r>
      <t>Those people who think they know everything are a great annoyance to those of us who do.</t>
    </r>
    <r>
      <rPr>
        <i/>
        <sz val="13"/>
        <color rgb="FF555555"/>
        <rFont val="GloberSemiBoldFree"/>
      </rPr>
      <t>Isaac Asimov</t>
    </r>
  </si>
  <si>
    <t>Description List</t>
  </si>
  <si>
    <t>dl..dt..dd</t>
  </si>
  <si>
    <t>Definition Title</t>
  </si>
  <si>
    <t>Definition Cras justo odio, dapibus ac facilisis in, egestas eget quam. Nullam id dolor id nibh .</t>
  </si>
  <si>
    <t>Labels</t>
  </si>
  <si>
    <t>Regular Label</t>
  </si>
  <si>
    <t>class="label"</t>
  </si>
  <si>
    <t>Radius Secondary Label</t>
  </si>
  <si>
    <t>class="radius secondary label"</t>
  </si>
  <si>
    <t>Round Alert Label</t>
  </si>
  <si>
    <t>class="round alert label"</t>
  </si>
  <si>
    <t>Warning Label</t>
  </si>
  <si>
    <t>class="warning label"</t>
  </si>
  <si>
    <t>Success Label</t>
  </si>
  <si>
    <t>class="success label"</t>
  </si>
  <si>
    <t>Inlinelist</t>
  </si>
  <si>
    <t>Link 1</t>
  </si>
  <si>
    <t>Link 2</t>
  </si>
  <si>
    <t>Link 3</t>
  </si>
  <si>
    <t>Link 4</t>
  </si>
  <si>
    <t>Link 5</t>
  </si>
  <si>
    <t>ul class="inline-list"</t>
  </si>
  <si>
    <t>Navigation</t>
  </si>
  <si>
    <t>Pagnition</t>
  </si>
  <si>
    <t>«</t>
  </si>
  <si>
    <t>…</t>
  </si>
  <si>
    <t>»</t>
  </si>
  <si>
    <t>ul class="pagination"</t>
  </si>
  <si>
    <t>li class="arrow unavailable"</t>
  </si>
  <si>
    <t>li class="current"</t>
  </si>
  <si>
    <t>li class="unavailable"</t>
  </si>
  <si>
    <t>li class="arrow"</t>
  </si>
  <si>
    <t>Sub-Nav</t>
  </si>
  <si>
    <t>Filter:</t>
  </si>
  <si>
    <t>All</t>
  </si>
  <si>
    <t>Active</t>
  </si>
  <si>
    <t>Pending</t>
  </si>
  <si>
    <t>dl class="sub-nav"</t>
  </si>
  <si>
    <t>dd class="active" a href=""</t>
  </si>
  <si>
    <t>dd a href=""</t>
  </si>
  <si>
    <t>Icon Bars</t>
  </si>
  <si>
    <t>Home</t>
  </si>
  <si>
    <t>Bookmark</t>
  </si>
  <si>
    <t>Info</t>
  </si>
  <si>
    <t>Mail</t>
  </si>
  <si>
    <t>Like</t>
  </si>
  <si>
    <r>
      <t>Specifying the number of items </t>
    </r>
    <r>
      <rPr>
        <sz val="12"/>
        <color rgb="FF333333"/>
        <rFont val="Consolas"/>
        <family val="2"/>
      </rPr>
      <t>one-up</t>
    </r>
    <r>
      <rPr>
        <sz val="13"/>
        <color rgb="FF222222"/>
        <rFont val="Inherit"/>
      </rPr>
      <t> through </t>
    </r>
    <r>
      <rPr>
        <sz val="12"/>
        <color rgb="FF333333"/>
        <rFont val="Consolas"/>
        <family val="2"/>
      </rPr>
      <t>six-up</t>
    </r>
    <r>
      <rPr>
        <sz val="13"/>
        <color rgb="FF222222"/>
        <rFont val="Inherit"/>
      </rPr>
      <t> will ensure the items are evenly spaced.</t>
    </r>
  </si>
  <si>
    <t>div class="icon-bar five-up"</t>
  </si>
  <si>
    <t>a class="item"</t>
  </si>
  <si>
    <t>img src=""</t>
  </si>
  <si>
    <t>Features</t>
  </si>
  <si>
    <t>Gene Splicing</t>
  </si>
  <si>
    <t>Cloning</t>
  </si>
  <si>
    <t>ul class="breadcrumbs"</t>
  </si>
  <si>
    <t>nav class="breadcrumbs"</t>
  </si>
  <si>
    <t>a class="unavailable"</t>
  </si>
  <si>
    <t>a class="current"</t>
  </si>
  <si>
    <t>Side Nav</t>
  </si>
  <si>
    <t>ul class="side-nav"</t>
  </si>
  <si>
    <t>li class="active"</t>
  </si>
  <si>
    <t>Top-Bar</t>
  </si>
  <si>
    <t>Main Item 1</t>
  </si>
  <si>
    <t>Main Item 2</t>
  </si>
  <si>
    <t>nav class="top-bar"</t>
  </si>
  <si>
    <t>ul class="title-area"</t>
  </si>
  <si>
    <t>li class="name"</t>
  </si>
  <si>
    <t>li class="toggle-topbar menu-icon ... a span Menu"</t>
  </si>
  <si>
    <t>section class="top-bar-section"</t>
  </si>
  <si>
    <t>ul class="left"</t>
  </si>
  <si>
    <t>Flex Video</t>
  </si>
  <si>
    <t>div class="flex-video"</t>
  </si>
  <si>
    <t>iframe width="420" height="315" src="//www..com/embed/aiBt44rrslw" frameborder="0" allowfullscreen</t>
  </si>
  <si>
    <t>Thumbnails</t>
  </si>
  <si>
    <t>a class="th" href="path/to/your/img"</t>
  </si>
  <si>
    <t>img src="path/to/your/img-th"</t>
  </si>
  <si>
    <t>Clearing Lightbox</t>
  </si>
  <si>
    <t>ul class="clearing-thumbs" data-clearing</t>
  </si>
  <si>
    <t>li..a href="path/to/your/img"..img src="path/to/your/img-th"../a&gt;../li</t>
  </si>
  <si>
    <t>Callouts</t>
  </si>
  <si>
    <t>This is a standard alert box×</t>
  </si>
  <si>
    <t>This is a success alert with a radius.×</t>
  </si>
  <si>
    <t>Alert boxes take 100% width and you can add .radius, .success, .alert, .round, .secondary or .close to create close box</t>
  </si>
  <si>
    <t>div data-alert class="alert-box"</t>
  </si>
  <si>
    <t>a href="#" class="close"</t>
  </si>
  <si>
    <t>Panels</t>
  </si>
  <si>
    <t>This is a regular panel.</t>
  </si>
  <si>
    <t>div class="panel"</t>
  </si>
  <si>
    <t>This is a callout panel.</t>
  </si>
  <si>
    <t>div class="panel callout radius"</t>
  </si>
  <si>
    <r>
      <t>Default Tool-tip</t>
    </r>
    <r>
      <rPr>
        <sz val="13"/>
        <color rgb="FF222222"/>
        <rFont val="Inherit"/>
      </rPr>
      <t>class='has-tip'</t>
    </r>
  </si>
  <si>
    <r>
      <t>Top Tool-tip </t>
    </r>
    <r>
      <rPr>
        <sz val="13"/>
        <color rgb="FF222222"/>
        <rFont val="Inherit"/>
      </rPr>
      <t>class='has-tip tip-top'</t>
    </r>
  </si>
  <si>
    <r>
      <t>left Tool-tip </t>
    </r>
    <r>
      <rPr>
        <sz val="13"/>
        <color rgb="FF222222"/>
        <rFont val="Inherit"/>
      </rPr>
      <t>class='has-tip tip-left'</t>
    </r>
  </si>
  <si>
    <r>
      <t>right Tool-tip</t>
    </r>
    <r>
      <rPr>
        <sz val="13"/>
        <color rgb="FF222222"/>
        <rFont val="Inherit"/>
      </rPr>
      <t>class='has-tip tip-right'</t>
    </r>
  </si>
  <si>
    <t>Reveal Modal</t>
  </si>
  <si>
    <t>Click Me For A Modal</t>
  </si>
  <si>
    <t>a href="#" data-reveal-id="myModal"</t>
  </si>
  <si>
    <t>div id="myModal" class="reveal-modal" data-reveal</t>
  </si>
  <si>
    <t>a class="close-reveal-modal" &gt;×</t>
  </si>
  <si>
    <t>Content</t>
  </si>
  <si>
    <t>Pricing Tables</t>
  </si>
  <si>
    <t>Standard</t>
  </si>
  <si>
    <t>$99.99</t>
  </si>
  <si>
    <t>An awesome description</t>
  </si>
  <si>
    <t>1 Database</t>
  </si>
  <si>
    <t>Buy Now</t>
  </si>
  <si>
    <t>ul class="pricing-table"</t>
  </si>
  <si>
    <t>li class="title"</t>
  </si>
  <si>
    <t>li class="price"</t>
  </si>
  <si>
    <t>li class="description"</t>
  </si>
  <si>
    <t>li class="bullet-item"</t>
  </si>
  <si>
    <t>li class="cta-button"</t>
  </si>
  <si>
    <t>Progress Bars</t>
  </si>
  <si>
    <t>div class="progress"</t>
  </si>
  <si>
    <t>span class="meter" style="width: [1 - 100]%"</t>
  </si>
  <si>
    <t>Table Header</t>
  </si>
  <si>
    <t>Content Goes Here</t>
  </si>
  <si>
    <t>This is longer content Donec id elit non .</t>
  </si>
  <si>
    <t>This is longer Content Goes Here Donec id .</t>
  </si>
  <si>
    <t>table thead tr th tbody tr td</t>
  </si>
  <si>
    <t>Data Equalizer</t>
  </si>
  <si>
    <t>Pellentesque habitant morbi ultricies eget, tempor sit amet</t>
  </si>
  <si>
    <t>Lorem ipsum dolor sit amet, consectetuer adipiscing elit.</t>
  </si>
  <si>
    <t>Aliquam tincidunt mauris eu risus.</t>
  </si>
  <si>
    <t>div class="row" data-equalizer</t>
  </si>
  <si>
    <t>div data-equalizer-watch</t>
  </si>
  <si>
    <t>JavaScript</t>
  </si>
  <si>
    <t>Kitchen sink</t>
  </si>
  <si>
    <t>Interchange</t>
  </si>
  <si>
    <t>Off Canvas</t>
  </si>
  <si>
    <t>Magellan</t>
  </si>
  <si>
    <t>Orbit</t>
  </si>
  <si>
    <t>Joyride</t>
  </si>
  <si>
    <t>Abide Validation</t>
  </si>
  <si>
    <t>Cheat sheet created by Sudheer</t>
  </si>
  <si>
    <t>Foundation-5 Cheat sheet</t>
  </si>
  <si>
    <t>your row doesn't have a count that adds up to 12 columns, you can add class end to ovveride default behaviour of last column floating to right</t>
  </si>
  <si>
    <t>The .radius and .round classes allow you to easily apply a border-radius to a UI-element. Adding the class to a button group will apply the border radius only to the outside corners.</t>
  </si>
  <si>
    <t>Round Button Radius Button</t>
  </si>
  <si>
    <t>You can change the text alignment of an element by adding .text-left, .text-right, .text-center or .text-justify to an element.</t>
  </si>
  <si>
    <t>For example, to close your browser hit Cmd+Q</t>
  </si>
  <si>
    <t>Those people who think they know everything are a great annoyance to those of us who do.Isaac Asimov</t>
  </si>
  <si>
    <t>Specifying the number of items one-up through six-up will ensure the items are evenly spaced.</t>
  </si>
  <si>
    <t>Default Tool-tipclass='has-tip'</t>
  </si>
  <si>
    <t>Top Tool-tip class='has-tip tip-top'</t>
  </si>
  <si>
    <t>left Tool-tip class='has-tip tip-left'</t>
  </si>
  <si>
    <t>right Tool-tipclass='has-tip tip-right'</t>
  </si>
  <si>
    <t>div .small-9 columns</t>
  </si>
  <si>
    <t>div .small-6 columns</t>
  </si>
  <si>
    <t>div .small-6 large-3 columns</t>
  </si>
  <si>
    <t>div .small-6 medium-4 large-1 columns</t>
  </si>
  <si>
    <t>div .small-10 small-offset-2 medium-6 columns</t>
  </si>
  <si>
    <t>div .small-7 small-offset-5 medium-6 medium-offset-3 large-10 large-offset-2 columns</t>
  </si>
  <si>
    <t>div .row</t>
  </si>
  <si>
    <t>div .medium-3 columns</t>
  </si>
  <si>
    <t>div .medium-3 columns end</t>
  </si>
  <si>
    <t>div .small-10 small-centered columns</t>
  </si>
  <si>
    <t>div .small-10 large-centered columns</t>
  </si>
  <si>
    <t>div .small-9 small-centered large-uncentered columns</t>
  </si>
  <si>
    <t>div .large-9 large-push-3 columns</t>
  </si>
  <si>
    <t>div .medium-6 medium-push-6 columns</t>
  </si>
  <si>
    <t>ul .small-block-grid-2</t>
  </si>
  <si>
    <t>ul .small-block-grid-2 large-block-grid-4</t>
  </si>
  <si>
    <t>.show-for-small-only</t>
  </si>
  <si>
    <t>.show-for-medium-up</t>
  </si>
  <si>
    <t>.show-for-medium-only</t>
  </si>
  <si>
    <t>.show-for-large-down</t>
  </si>
  <si>
    <t>.show-for-large</t>
  </si>
  <si>
    <t>.show-for-large-up</t>
  </si>
  <si>
    <t>.show-for-xlarge</t>
  </si>
  <si>
    <t>.show-for-xxlarge</t>
  </si>
  <si>
    <t>.hide-for-small-only</t>
  </si>
  <si>
    <t>.hide-for-medium-up</t>
  </si>
  <si>
    <t>.hide-for-medium-only</t>
  </si>
  <si>
    <t>.hide-for-large-down</t>
  </si>
  <si>
    <t>.hide-for-large</t>
  </si>
  <si>
    <t>.hide-for-large-up</t>
  </si>
  <si>
    <t>.hide-for-xlarge</t>
  </si>
  <si>
    <t>.hide-for-xxlarge</t>
  </si>
  <si>
    <t>.show-for-landscape</t>
  </si>
  <si>
    <t>.show-for-portrait</t>
  </si>
  <si>
    <t>.show-for-touch</t>
  </si>
  <si>
    <t>.hide-for-touch</t>
  </si>
  <si>
    <t>.hidden-for-small-only</t>
  </si>
  <si>
    <t>.visible-for-small-only</t>
  </si>
  <si>
    <t>a .button</t>
  </si>
  <si>
    <t>a .button radius</t>
  </si>
  <si>
    <t>ul .button-group</t>
  </si>
  <si>
    <t>li a .button</t>
  </si>
  <si>
    <t>div .button-bar</t>
  </si>
  <si>
    <t>a href=# .button split span data-dropdown=drop&gt;../span../a../br</t>
  </si>
  <si>
    <t>ul id=drop .f-dropdown data-dropdown-content</t>
  </si>
  <si>
    <t>li a href=#</t>
  </si>
  <si>
    <t>a href=# data-dropdown=drop1 .button dropdown ../br</t>
  </si>
  <si>
    <t>ul id=drop1 data-dropdown-content .f-dropdown</t>
  </si>
  <si>
    <t>div .clearfix</t>
  </si>
  <si>
    <t>a .button right</t>
  </si>
  <si>
    <t>a .button left</t>
  </si>
  <si>
    <t>.button round</t>
  </si>
  <si>
    <t>div .small-3 columns</t>
  </si>
  <si>
    <t>label for=right-label .right inline</t>
  </si>
  <si>
    <t>input type=text id=right-label placeholder=Inline Text Input</t>
  </si>
  <si>
    <t>div .row collapse</t>
  </si>
  <si>
    <t>div .small-10 columns</t>
  </si>
  <si>
    <t>input type=text placeholder=Hex Value</t>
  </si>
  <si>
    <t>div .small-2 columns</t>
  </si>
  <si>
    <t>a href=# .button postfix</t>
  </si>
  <si>
    <t>div .switch</t>
  </si>
  <si>
    <t>input id=exampleCheckboxSwitch type=checkbox</t>
  </si>
  <si>
    <t>label for=exampleCheckboxSwitch</t>
  </si>
  <si>
    <t>label .error</t>
  </si>
  <si>
    <t>input type=text .error</t>
  </si>
  <si>
    <t>small .error</t>
  </si>
  <si>
    <t>textarea .error placeholder=Message...</t>
  </si>
  <si>
    <t>div .range-slider data-slider</t>
  </si>
  <si>
    <t>span .range-slider-handle role=slider</t>
  </si>
  <si>
    <t>span .range-slider-active-segment</t>
  </si>
  <si>
    <t>input type=hidden</t>
  </si>
  <si>
    <t>circle as bullet -div .circle</t>
  </si>
  <si>
    <t>disc as bullet -div .disc</t>
  </si>
  <si>
    <t>sqaure as bullet -div .square</t>
  </si>
  <si>
    <t>no bullet -div .no-bullet</t>
  </si>
  <si>
    <t>ul .vcard</t>
  </si>
  <si>
    <t>li .fn</t>
  </si>
  <si>
    <t>li .street-address</t>
  </si>
  <si>
    <t>li .locality</t>
  </si>
  <si>
    <t>li span .state</t>
  </si>
  <si>
    <t>li span .zip</t>
  </si>
  <si>
    <t>li .email</t>
  </si>
  <si>
    <t>.radius secondary label</t>
  </si>
  <si>
    <t>.round alert label</t>
  </si>
  <si>
    <t>.warning label</t>
  </si>
  <si>
    <t>.success label</t>
  </si>
  <si>
    <t>ul .inline-list</t>
  </si>
  <si>
    <t>ul .pagination</t>
  </si>
  <si>
    <t>li .arrow unavailable</t>
  </si>
  <si>
    <t>li .current</t>
  </si>
  <si>
    <t>li .unavailable</t>
  </si>
  <si>
    <t>li .arrow</t>
  </si>
  <si>
    <t>dl .sub-nav</t>
  </si>
  <si>
    <t>dd .active a href=</t>
  </si>
  <si>
    <t>dd a href=</t>
  </si>
  <si>
    <t>div .icon-bar five-up</t>
  </si>
  <si>
    <t>a .item</t>
  </si>
  <si>
    <t>img src=</t>
  </si>
  <si>
    <t>ul .breadcrumbs</t>
  </si>
  <si>
    <t>nav .breadcrumbs</t>
  </si>
  <si>
    <t>a .unavailable</t>
  </si>
  <si>
    <t>a .current</t>
  </si>
  <si>
    <t>ul .side-nav</t>
  </si>
  <si>
    <t>li .active</t>
  </si>
  <si>
    <t>nav .top-bar</t>
  </si>
  <si>
    <t>ul .title-area</t>
  </si>
  <si>
    <t>li .name</t>
  </si>
  <si>
    <t>li .toggle-topbar menu-icon ... a span Menu</t>
  </si>
  <si>
    <t>section .top-bar-section</t>
  </si>
  <si>
    <t>ul .left</t>
  </si>
  <si>
    <t>div .flex-video</t>
  </si>
  <si>
    <t>iframe width=420 height=315 src=//www..com/embed/aiBt44rrslw frameborder=0 allowfullscreen</t>
  </si>
  <si>
    <t>a .th href=path/to/your/img</t>
  </si>
  <si>
    <t>img src=path/to/your/img-th</t>
  </si>
  <si>
    <t>ul .clearing-thumbs data-clearing</t>
  </si>
  <si>
    <t>li..a href=path/to/your/img..img src=path/to/your/img-th../a&gt;../li</t>
  </si>
  <si>
    <t>div data-alert .alert-box</t>
  </si>
  <si>
    <t>a href=# .close</t>
  </si>
  <si>
    <t>div .panel</t>
  </si>
  <si>
    <t>div .panel callout radius</t>
  </si>
  <si>
    <t>a href=# data-reveal-id=myModal</t>
  </si>
  <si>
    <t>div id=myModal .reveal-modal data-reveal</t>
  </si>
  <si>
    <t>a .close-reveal-modal &gt;×</t>
  </si>
  <si>
    <t>ul .pricing-table</t>
  </si>
  <si>
    <t>li .title</t>
  </si>
  <si>
    <t>li .price</t>
  </si>
  <si>
    <t>li .description</t>
  </si>
  <si>
    <t>li .bullet-item</t>
  </si>
  <si>
    <t>li .cta-button</t>
  </si>
  <si>
    <t>div .progress</t>
  </si>
  <si>
    <t>span .meter style=width: [1 - 100]%</t>
  </si>
  <si>
    <t>div .row data-equalizer</t>
  </si>
  <si>
    <t>a .button .tiny</t>
  </si>
  <si>
    <t>a .button .small</t>
  </si>
  <si>
    <t>a .button .large</t>
  </si>
  <si>
    <t>a .button .expand</t>
  </si>
  <si>
    <t>a .button .alert</t>
  </si>
  <si>
    <t>a .button .success</t>
  </si>
  <si>
    <t>a .button .disabled</t>
  </si>
  <si>
    <t>a .button .secondary</t>
  </si>
  <si>
    <t>a .button .radius</t>
  </si>
  <si>
    <t>a .button .round</t>
  </si>
  <si>
    <t>accent_07</t>
  </si>
  <si>
    <t>accent_08</t>
  </si>
  <si>
    <t>spin</t>
  </si>
  <si>
    <t>clear</t>
  </si>
  <si>
    <t>https://sudheerdev.github.io/Foundation5CheatSheet/</t>
  </si>
  <si>
    <t>addons</t>
  </si>
  <si>
    <t>.focus-ring</t>
  </si>
  <si>
    <t>.focus-ring-primary</t>
  </si>
  <si>
    <t>.focus-ring-secondary</t>
  </si>
  <si>
    <t>.focus-ring-success</t>
  </si>
  <si>
    <t>.focus-ring-danger</t>
  </si>
  <si>
    <t>.focus-ring-warning</t>
  </si>
  <si>
    <t>.focus-ring-info</t>
  </si>
  <si>
    <t>.focus-ring-light</t>
  </si>
  <si>
    <t>.focus-ring-dark</t>
  </si>
  <si>
    <t>focus_ring</t>
  </si>
  <si>
    <t>down</t>
  </si>
  <si>
    <t>up</t>
  </si>
  <si>
    <t>standar</t>
  </si>
  <si>
    <t>button_bar</t>
  </si>
  <si>
    <t>button_split</t>
  </si>
  <si>
    <t>Float Right</t>
  </si>
  <si>
    <t>Float Left</t>
  </si>
  <si>
    <t>foundation</t>
  </si>
  <si>
    <t>symbol</t>
  </si>
  <si>
    <t>allcaps</t>
  </si>
  <si>
    <t>regular</t>
  </si>
  <si>
    <t>rect</t>
  </si>
  <si>
    <t>resize</t>
  </si>
  <si>
    <t>e</t>
  </si>
  <si>
    <t>ew</t>
  </si>
  <si>
    <t>n</t>
  </si>
  <si>
    <t>ne</t>
  </si>
  <si>
    <t>nesw</t>
  </si>
  <si>
    <t>ns</t>
  </si>
  <si>
    <t>nw</t>
  </si>
  <si>
    <t>nwse</t>
  </si>
  <si>
    <t>se</t>
  </si>
  <si>
    <t>sw</t>
  </si>
  <si>
    <t>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</si>
</sst>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3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4" tint="0.39997558519241921"/>
      <name val="Aptos Narrow"/>
      <family val="2"/>
      <scheme val="minor"/>
    </font>
    <font>
      <sz val="12"/>
      <color theme="4" tint="-0.249977111117893"/>
      <name val="Aptos Narrow"/>
      <family val="2"/>
      <scheme val="minor"/>
    </font>
    <font>
      <sz val="12"/>
      <color theme="1"/>
      <name val="Aptos Narrow"/>
      <scheme val="minor"/>
    </font>
    <font>
      <b/>
      <sz val="12"/>
      <color rgb="FF000000"/>
      <name val="Aptos Narrow"/>
      <scheme val="minor"/>
    </font>
    <font>
      <strike/>
      <sz val="12"/>
      <color theme="1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b/>
      <sz val="12"/>
      <color rgb="FF0070C0"/>
      <name val="Aptos Narrow"/>
      <scheme val="minor"/>
    </font>
    <font>
      <b/>
      <sz val="12"/>
      <color rgb="FF0070C0"/>
      <name val="Aptos Narrow"/>
      <family val="2"/>
      <scheme val="minor"/>
    </font>
    <font>
      <sz val="12"/>
      <color rgb="FF7030A0"/>
      <name val="Aptos Narrow"/>
      <family val="2"/>
      <scheme val="minor"/>
    </font>
    <font>
      <b/>
      <sz val="12"/>
      <color rgb="FF7030A0"/>
      <name val="Aptos Narrow"/>
      <scheme val="minor"/>
    </font>
    <font>
      <sz val="10"/>
      <color rgb="FF363636"/>
      <name val="Helvetica Neue"/>
      <family val="2"/>
    </font>
    <font>
      <sz val="12"/>
      <color rgb="FF009193"/>
      <name val="Aptos Narrow"/>
      <family val="2"/>
      <scheme val="minor"/>
    </font>
    <font>
      <b/>
      <sz val="12"/>
      <color rgb="FF009193"/>
      <name val="Aptos Narrow"/>
      <scheme val="minor"/>
    </font>
    <font>
      <sz val="10"/>
      <color rgb="FF000000"/>
      <name val="Arial Unicode MS"/>
      <family val="2"/>
    </font>
    <font>
      <sz val="12"/>
      <color rgb="FF4A5568"/>
      <name val="Aptos Narrow"/>
      <family val="2"/>
      <scheme val="minor"/>
    </font>
    <font>
      <sz val="12"/>
      <color rgb="FFFFFFFF"/>
      <name val="Aptos Narrow"/>
      <family val="2"/>
      <scheme val="minor"/>
    </font>
    <font>
      <sz val="14"/>
      <color rgb="FF1A202C"/>
      <name val="Helvetica Neue"/>
      <family val="2"/>
    </font>
    <font>
      <sz val="24"/>
      <color rgb="FF1A202C"/>
      <name val="Helvetica Neue"/>
      <family val="2"/>
    </font>
    <font>
      <sz val="10"/>
      <color rgb="FF1A202C"/>
      <name val="Helvetica Neue"/>
      <family val="2"/>
    </font>
    <font>
      <sz val="14"/>
      <color rgb="FF3182CE"/>
      <name val="Helvetica Neue"/>
      <family val="2"/>
    </font>
    <font>
      <b/>
      <sz val="10"/>
      <color rgb="FF1A202C"/>
      <name val="Helvetica Neue"/>
      <family val="2"/>
    </font>
    <font>
      <sz val="14"/>
      <color rgb="FF2B6CB0"/>
      <name val="Helvetica Neue"/>
      <family val="2"/>
    </font>
    <font>
      <b/>
      <sz val="12"/>
      <color theme="8" tint="0.39997558519241921"/>
      <name val="Aptos Narrow"/>
      <scheme val="minor"/>
    </font>
    <font>
      <b/>
      <sz val="12"/>
      <color rgb="FF009193"/>
      <name val="Aptos Narrow"/>
      <family val="2"/>
      <scheme val="minor"/>
    </font>
    <font>
      <b/>
      <sz val="12"/>
      <color rgb="FF7030A0"/>
      <name val="Aptos Narrow"/>
      <family val="2"/>
      <scheme val="minor"/>
    </font>
    <font>
      <sz val="24"/>
      <color rgb="FF24292E"/>
      <name val="Helvetica"/>
      <family val="2"/>
    </font>
    <font>
      <sz val="20"/>
      <color rgb="FF24292E"/>
      <name val="Helvetica"/>
      <family val="2"/>
    </font>
    <font>
      <sz val="20"/>
      <color rgb="FF0366D6"/>
      <name val="Helvetica"/>
      <family val="2"/>
    </font>
    <font>
      <sz val="20"/>
      <color rgb="FF6A737D"/>
      <name val="Helvetica"/>
      <family val="2"/>
    </font>
    <font>
      <sz val="14"/>
      <color rgb="FF24292E"/>
      <name val="Consolas"/>
      <family val="2"/>
    </font>
    <font>
      <b/>
      <u/>
      <sz val="12"/>
      <color theme="2" tint="-0.499984740745262"/>
      <name val="Aptos Narrow"/>
      <scheme val="minor"/>
    </font>
    <font>
      <b/>
      <u/>
      <sz val="12"/>
      <color theme="2" tint="-0.499984740745262"/>
      <name val="Aptos Narrow"/>
      <family val="2"/>
      <scheme val="minor"/>
    </font>
    <font>
      <sz val="12"/>
      <color theme="2" tint="-0.499984740745262"/>
      <name val="Aptos Narrow"/>
      <family val="2"/>
      <scheme val="minor"/>
    </font>
    <font>
      <b/>
      <sz val="12"/>
      <color theme="2" tint="-0.499984740745262"/>
      <name val="Aptos Narrow"/>
      <scheme val="minor"/>
    </font>
    <font>
      <b/>
      <sz val="12"/>
      <color theme="2" tint="-0.499984740745262"/>
      <name val="Aptos Narrow"/>
      <family val="2"/>
      <scheme val="minor"/>
    </font>
    <font>
      <b/>
      <sz val="12"/>
      <name val="Aptos Narrow"/>
      <scheme val="minor"/>
    </font>
    <font>
      <sz val="13"/>
      <color rgb="FF222222"/>
      <name val="GloberSemiBoldFree"/>
    </font>
    <font>
      <sz val="13"/>
      <color rgb="FFFFFFFF"/>
      <name val="GloberSemiBoldFree"/>
    </font>
    <font>
      <sz val="13.5"/>
      <color rgb="FF222222"/>
      <name val="RosarioRegular"/>
    </font>
    <font>
      <sz val="13"/>
      <color rgb="FF222222"/>
      <name val="Inherit"/>
    </font>
    <font>
      <sz val="12"/>
      <color rgb="FFFFFFFF"/>
      <name val="BebasNeueBold"/>
    </font>
    <font>
      <sz val="13"/>
      <color rgb="FF333333"/>
      <name val="Inherit"/>
    </font>
    <font>
      <sz val="12"/>
      <color rgb="FF333333"/>
      <name val="Consolas"/>
      <family val="2"/>
    </font>
    <font>
      <sz val="13"/>
      <color rgb="FFFFFFFF"/>
      <name val="Helvetica Neue"/>
      <family val="2"/>
    </font>
    <font>
      <sz val="13"/>
      <color rgb="FF333333"/>
      <name val="Helvetica Neue"/>
      <family val="2"/>
    </font>
    <font>
      <sz val="13"/>
      <color rgb="FF008CBA"/>
      <name val="GloberSemiBoldFree"/>
    </font>
    <font>
      <i/>
      <sz val="10"/>
      <color rgb="FFFFFFFF"/>
      <name val="GloberSemiBoldFree"/>
    </font>
    <font>
      <sz val="24"/>
      <color rgb="FF222222"/>
      <name val="Helvetica Neue"/>
      <family val="2"/>
    </font>
    <font>
      <sz val="18"/>
      <color rgb="FF222222"/>
      <name val="Helvetica Neue"/>
      <family val="2"/>
    </font>
    <font>
      <sz val="13.5"/>
      <color rgb="FF222222"/>
      <name val="Helvetica Neue"/>
      <family val="2"/>
    </font>
    <font>
      <sz val="12"/>
      <color rgb="FF222222"/>
      <name val="Helvetica Neue"/>
      <family val="2"/>
    </font>
    <font>
      <sz val="10"/>
      <color rgb="FF222222"/>
      <name val="Helvetica Neue"/>
      <family val="2"/>
    </font>
    <font>
      <sz val="7.5"/>
      <color rgb="FF222222"/>
      <name val="Helvetica Neue"/>
      <family val="2"/>
    </font>
    <font>
      <sz val="24"/>
      <color rgb="FF6F6F6F"/>
      <name val="Helvetica Neue"/>
      <family val="2"/>
    </font>
    <font>
      <sz val="18"/>
      <color rgb="FF6F6F6F"/>
      <name val="Helvetica Neue"/>
      <family val="2"/>
    </font>
    <font>
      <sz val="13.5"/>
      <color rgb="FF6F6F6F"/>
      <name val="Helvetica Neue"/>
      <family val="2"/>
    </font>
    <font>
      <sz val="12"/>
      <color rgb="FF6F6F6F"/>
      <name val="Helvetica Neue"/>
      <family val="2"/>
    </font>
    <font>
      <sz val="10"/>
      <color rgb="FF6F6F6F"/>
      <name val="Helvetica Neue"/>
      <family val="2"/>
    </font>
    <font>
      <sz val="7.5"/>
      <color rgb="FF6F6F6F"/>
      <name val="Helvetica Neue"/>
      <family val="2"/>
    </font>
    <font>
      <sz val="20"/>
      <color rgb="FF6F6F6F"/>
      <name val="Helvetica Neue"/>
      <family val="2"/>
    </font>
    <font>
      <sz val="15"/>
      <color rgb="FF6F6F6F"/>
      <name val="Helvetica Neue"/>
      <family val="2"/>
    </font>
    <font>
      <sz val="9"/>
      <color rgb="FF6F6F6F"/>
      <name val="Helvetica Neue"/>
      <family val="2"/>
    </font>
    <font>
      <sz val="10"/>
      <color rgb="FF222222"/>
      <name val="Consolas"/>
      <family val="2"/>
    </font>
    <font>
      <b/>
      <sz val="13"/>
      <color rgb="FF222222"/>
      <name val="Inherit"/>
    </font>
    <font>
      <sz val="13"/>
      <color rgb="FF008CBA"/>
      <name val="Inherit"/>
    </font>
    <font>
      <sz val="13"/>
      <color rgb="FF6F6F6F"/>
      <name val="GloberSemiBoldFree"/>
    </font>
    <font>
      <i/>
      <sz val="13"/>
      <color rgb="FF555555"/>
      <name val="GloberSemiBoldFree"/>
    </font>
    <font>
      <sz val="13"/>
      <color rgb="FF333333"/>
      <name val="GloberSemiBoldFree"/>
    </font>
    <font>
      <sz val="13"/>
      <color rgb="FF999999"/>
      <name val="Helvetica Neue"/>
      <family val="2"/>
    </font>
    <font>
      <sz val="10"/>
      <color rgb="FF333333"/>
      <name val="Helvetica Neue"/>
      <family val="2"/>
    </font>
    <font>
      <sz val="13"/>
      <color rgb="FFEEEEEE"/>
      <name val="Helvetica Neue"/>
      <family val="2"/>
    </font>
    <font>
      <sz val="13"/>
      <color rgb="FF777777"/>
      <name val="Inherit"/>
    </font>
    <font>
      <b/>
      <sz val="12"/>
      <color rgb="FF222222"/>
      <name val="GloberSemiBoldFree"/>
    </font>
    <font>
      <sz val="12"/>
      <color rgb="FF222222"/>
      <name val="GloberSemiBoldFree"/>
    </font>
    <font>
      <sz val="12"/>
      <color theme="9" tint="-0.249977111117893"/>
      <name val="Aptos Narrow"/>
      <family val="2"/>
      <scheme val="minor"/>
    </font>
    <font>
      <b/>
      <sz val="12"/>
      <color theme="9" tint="-0.249977111117893"/>
      <name val="Aptos Narrow"/>
      <scheme val="minor"/>
    </font>
    <font>
      <b/>
      <strike/>
      <sz val="12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9D9D9"/>
        <bgColor rgb="FFD9D9D9"/>
      </patternFill>
    </fill>
  </fills>
  <borders count="8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44">
    <xf numFmtId="0" fontId="0" fillId="0" borderId="0" xfId="0"/>
    <xf numFmtId="0" fontId="2" fillId="0" borderId="0" xfId="0" applyFont="1"/>
    <xf numFmtId="0" fontId="4" fillId="0" borderId="0" xfId="1"/>
    <xf numFmtId="0" fontId="5" fillId="0" borderId="0" xfId="0" applyFont="1"/>
    <xf numFmtId="0" fontId="0" fillId="2" borderId="0" xfId="0" applyFill="1"/>
    <xf numFmtId="0" fontId="5" fillId="2" borderId="0" xfId="0" applyFont="1" applyFill="1"/>
    <xf numFmtId="0" fontId="0" fillId="3" borderId="0" xfId="0" applyFill="1"/>
    <xf numFmtId="0" fontId="1" fillId="0" borderId="0" xfId="0" applyFont="1"/>
    <xf numFmtId="0" fontId="0" fillId="0" borderId="0" xfId="0" applyAlignment="1">
      <alignment wrapText="1"/>
    </xf>
    <xf numFmtId="0" fontId="0" fillId="0" borderId="1" xfId="0" applyBorder="1"/>
    <xf numFmtId="0" fontId="2" fillId="0" borderId="2" xfId="0" applyFont="1" applyBorder="1"/>
    <xf numFmtId="0" fontId="0" fillId="0" borderId="2" xfId="0" applyBorder="1"/>
    <xf numFmtId="0" fontId="6" fillId="0" borderId="0" xfId="0" applyFont="1"/>
    <xf numFmtId="0" fontId="7" fillId="0" borderId="0" xfId="0" applyFont="1"/>
    <xf numFmtId="0" fontId="0" fillId="4" borderId="0" xfId="0" applyFill="1"/>
    <xf numFmtId="0" fontId="8" fillId="0" borderId="0" xfId="0" applyFont="1"/>
    <xf numFmtId="0" fontId="1" fillId="0" borderId="2" xfId="0" applyFont="1" applyBorder="1"/>
    <xf numFmtId="0" fontId="1" fillId="0" borderId="3" xfId="0" applyFont="1" applyBorder="1"/>
    <xf numFmtId="0" fontId="2" fillId="0" borderId="3" xfId="0" applyFont="1" applyBorder="1"/>
    <xf numFmtId="0" fontId="10" fillId="0" borderId="0" xfId="0" applyFont="1"/>
    <xf numFmtId="0" fontId="12" fillId="0" borderId="0" xfId="0" applyFont="1"/>
    <xf numFmtId="0" fontId="13" fillId="0" borderId="0" xfId="0" applyFont="1"/>
    <xf numFmtId="0" fontId="12" fillId="0" borderId="2" xfId="0" applyFont="1" applyBorder="1"/>
    <xf numFmtId="0" fontId="13" fillId="0" borderId="2" xfId="0" applyFont="1" applyBorder="1"/>
    <xf numFmtId="0" fontId="14" fillId="0" borderId="0" xfId="0" applyFont="1"/>
    <xf numFmtId="0" fontId="15" fillId="0" borderId="0" xfId="0" applyFont="1"/>
    <xf numFmtId="0" fontId="15" fillId="0" borderId="0" xfId="0" applyFont="1" applyAlignment="1">
      <alignment vertical="center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3" fillId="0" borderId="0" xfId="0" applyFont="1"/>
    <xf numFmtId="0" fontId="22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27" fillId="0" borderId="0" xfId="0" applyFont="1"/>
    <xf numFmtId="0" fontId="28" fillId="0" borderId="0" xfId="0" applyFont="1"/>
    <xf numFmtId="0" fontId="28" fillId="0" borderId="0" xfId="0" applyFont="1" applyAlignment="1">
      <alignment vertical="center"/>
    </xf>
    <xf numFmtId="0" fontId="28" fillId="2" borderId="0" xfId="0" applyFont="1" applyFill="1"/>
    <xf numFmtId="0" fontId="15" fillId="2" borderId="0" xfId="0" applyFont="1" applyFill="1"/>
    <xf numFmtId="0" fontId="18" fillId="2" borderId="0" xfId="0" applyFont="1" applyFill="1"/>
    <xf numFmtId="0" fontId="29" fillId="0" borderId="0" xfId="0" applyFont="1"/>
    <xf numFmtId="0" fontId="29" fillId="5" borderId="0" xfId="0" applyFont="1" applyFill="1"/>
    <xf numFmtId="0" fontId="29" fillId="0" borderId="4" xfId="0" applyFont="1" applyBorder="1"/>
    <xf numFmtId="0" fontId="5" fillId="7" borderId="0" xfId="0" applyFont="1" applyFill="1"/>
    <xf numFmtId="0" fontId="31" fillId="0" borderId="0" xfId="0" applyFont="1"/>
    <xf numFmtId="0" fontId="32" fillId="0" borderId="0" xfId="0" applyFont="1"/>
    <xf numFmtId="0" fontId="35" fillId="0" borderId="0" xfId="0" applyFont="1"/>
    <xf numFmtId="0" fontId="36" fillId="0" borderId="0" xfId="1" applyFont="1"/>
    <xf numFmtId="0" fontId="37" fillId="0" borderId="0" xfId="0" applyFont="1"/>
    <xf numFmtId="0" fontId="38" fillId="0" borderId="0" xfId="0" applyFont="1"/>
    <xf numFmtId="0" fontId="39" fillId="0" borderId="0" xfId="0" applyFont="1"/>
    <xf numFmtId="0" fontId="18" fillId="0" borderId="2" xfId="0" applyFont="1" applyBorder="1"/>
    <xf numFmtId="0" fontId="40" fillId="0" borderId="0" xfId="0" applyFont="1"/>
    <xf numFmtId="0" fontId="41" fillId="0" borderId="2" xfId="0" applyFont="1" applyBorder="1"/>
    <xf numFmtId="0" fontId="30" fillId="0" borderId="0" xfId="0" applyFont="1"/>
    <xf numFmtId="0" fontId="0" fillId="6" borderId="5" xfId="0" applyFill="1" applyBorder="1"/>
    <xf numFmtId="0" fontId="2" fillId="0" borderId="0" xfId="0" applyNumberFormat="1" applyFont="1"/>
    <xf numFmtId="0" fontId="1" fillId="0" borderId="0" xfId="0" applyNumberFormat="1" applyFont="1"/>
    <xf numFmtId="0" fontId="0" fillId="0" borderId="0" xfId="0" applyFill="1"/>
    <xf numFmtId="0" fontId="0" fillId="0" borderId="2" xfId="0" applyFill="1" applyBorder="1"/>
    <xf numFmtId="0" fontId="2" fillId="0" borderId="2" xfId="0" applyFont="1" applyFill="1" applyBorder="1"/>
    <xf numFmtId="0" fontId="7" fillId="0" borderId="0" xfId="0" applyFont="1" applyFill="1"/>
    <xf numFmtId="0" fontId="6" fillId="0" borderId="0" xfId="0" applyFont="1" applyFill="1"/>
    <xf numFmtId="0" fontId="41" fillId="0" borderId="2" xfId="0" applyFont="1" applyFill="1" applyBorder="1"/>
    <xf numFmtId="0" fontId="2" fillId="0" borderId="3" xfId="0" applyFont="1" applyFill="1" applyBorder="1"/>
    <xf numFmtId="0" fontId="18" fillId="0" borderId="0" xfId="0" applyFont="1" applyFill="1"/>
    <xf numFmtId="0" fontId="15" fillId="0" borderId="0" xfId="0" applyFont="1" applyFill="1"/>
    <xf numFmtId="0" fontId="28" fillId="0" borderId="0" xfId="0" applyFont="1" applyFill="1"/>
    <xf numFmtId="0" fontId="2" fillId="0" borderId="0" xfId="0" applyFont="1" applyFill="1"/>
    <xf numFmtId="0" fontId="12" fillId="0" borderId="2" xfId="0" applyFont="1" applyFill="1" applyBorder="1"/>
    <xf numFmtId="0" fontId="12" fillId="0" borderId="0" xfId="0" applyFont="1" applyFill="1"/>
    <xf numFmtId="0" fontId="1" fillId="0" borderId="2" xfId="0" applyFont="1" applyFill="1" applyBorder="1"/>
    <xf numFmtId="0" fontId="1" fillId="0" borderId="3" xfId="0" applyFont="1" applyFill="1" applyBorder="1"/>
    <xf numFmtId="0" fontId="1" fillId="0" borderId="0" xfId="0" applyFont="1" applyFill="1"/>
    <xf numFmtId="0" fontId="13" fillId="0" borderId="2" xfId="0" applyFont="1" applyFill="1" applyBorder="1"/>
    <xf numFmtId="0" fontId="13" fillId="0" borderId="0" xfId="0" applyFont="1" applyFill="1"/>
    <xf numFmtId="0" fontId="5" fillId="0" borderId="0" xfId="0" applyFont="1" applyFill="1"/>
    <xf numFmtId="0" fontId="9" fillId="0" borderId="3" xfId="0" applyFont="1" applyFill="1" applyBorder="1"/>
    <xf numFmtId="0" fontId="15" fillId="6" borderId="6" xfId="0" applyFont="1" applyFill="1" applyBorder="1"/>
    <xf numFmtId="0" fontId="0" fillId="0" borderId="0" xfId="0" applyNumberFormat="1"/>
    <xf numFmtId="0" fontId="0" fillId="0" borderId="0" xfId="0" applyNumberFormat="1" applyFill="1"/>
    <xf numFmtId="0" fontId="1" fillId="0" borderId="2" xfId="0" applyNumberFormat="1" applyFont="1" applyBorder="1"/>
    <xf numFmtId="0" fontId="6" fillId="0" borderId="7" xfId="0" applyNumberFormat="1" applyFont="1" applyBorder="1"/>
    <xf numFmtId="0" fontId="41" fillId="0" borderId="2" xfId="0" applyNumberFormat="1" applyFont="1" applyFill="1" applyBorder="1"/>
    <xf numFmtId="0" fontId="2" fillId="0" borderId="0" xfId="0" applyNumberFormat="1" applyFont="1" applyFill="1"/>
    <xf numFmtId="0" fontId="1" fillId="0" borderId="3" xfId="0" applyNumberFormat="1" applyFont="1" applyBorder="1"/>
    <xf numFmtId="0" fontId="6" fillId="0" borderId="0" xfId="0" applyNumberFormat="1" applyFont="1" applyBorder="1"/>
    <xf numFmtId="0" fontId="2" fillId="0" borderId="2" xfId="0" applyNumberFormat="1" applyFont="1" applyFill="1" applyBorder="1"/>
    <xf numFmtId="0" fontId="15" fillId="0" borderId="0" xfId="0" applyFont="1" applyFill="1" applyBorder="1"/>
    <xf numFmtId="0" fontId="0" fillId="0" borderId="0" xfId="0" applyBorder="1"/>
    <xf numFmtId="0" fontId="0" fillId="0" borderId="0" xfId="0" applyFill="1" applyBorder="1"/>
    <xf numFmtId="0" fontId="6" fillId="0" borderId="0" xfId="0" applyFont="1" applyBorder="1"/>
    <xf numFmtId="0" fontId="15" fillId="0" borderId="0" xfId="0" applyFont="1" applyBorder="1"/>
    <xf numFmtId="0" fontId="6" fillId="0" borderId="0" xfId="0" applyFont="1" applyFill="1" applyBorder="1"/>
    <xf numFmtId="0" fontId="43" fillId="0" borderId="0" xfId="0" applyFont="1"/>
    <xf numFmtId="0" fontId="42" fillId="0" borderId="0" xfId="0" applyFont="1"/>
    <xf numFmtId="0" fontId="44" fillId="0" borderId="0" xfId="0" applyFont="1"/>
    <xf numFmtId="0" fontId="45" fillId="0" borderId="0" xfId="0" applyFont="1"/>
    <xf numFmtId="0" fontId="46" fillId="0" borderId="0" xfId="0" applyFont="1"/>
    <xf numFmtId="0" fontId="47" fillId="0" borderId="0" xfId="0" applyFont="1"/>
    <xf numFmtId="0" fontId="49" fillId="0" borderId="0" xfId="0" applyFont="1"/>
    <xf numFmtId="0" fontId="50" fillId="0" borderId="0" xfId="0" applyFont="1"/>
    <xf numFmtId="0" fontId="51" fillId="0" borderId="0" xfId="0" applyFont="1"/>
    <xf numFmtId="0" fontId="52" fillId="0" borderId="0" xfId="0" applyFont="1"/>
    <xf numFmtId="0" fontId="53" fillId="0" borderId="0" xfId="0" applyFont="1"/>
    <xf numFmtId="0" fontId="54" fillId="0" borderId="0" xfId="0" applyFont="1"/>
    <xf numFmtId="0" fontId="55" fillId="0" borderId="0" xfId="0" applyFont="1"/>
    <xf numFmtId="0" fontId="56" fillId="0" borderId="0" xfId="0" applyFont="1"/>
    <xf numFmtId="0" fontId="57" fillId="0" borderId="0" xfId="0" applyFont="1"/>
    <xf numFmtId="0" fontId="58" fillId="0" borderId="0" xfId="0" applyFont="1"/>
    <xf numFmtId="0" fontId="59" fillId="0" borderId="0" xfId="0" applyFont="1"/>
    <xf numFmtId="0" fontId="60" fillId="0" borderId="0" xfId="0" applyFont="1"/>
    <xf numFmtId="0" fontId="61" fillId="0" borderId="0" xfId="0" applyFont="1"/>
    <xf numFmtId="0" fontId="62" fillId="0" borderId="0" xfId="0" applyFont="1"/>
    <xf numFmtId="0" fontId="63" fillId="0" borderId="0" xfId="0" applyFont="1"/>
    <xf numFmtId="0" fontId="64" fillId="0" borderId="0" xfId="0" applyFont="1"/>
    <xf numFmtId="0" fontId="65" fillId="0" borderId="0" xfId="0" applyFont="1"/>
    <xf numFmtId="0" fontId="66" fillId="0" borderId="0" xfId="0" applyFont="1"/>
    <xf numFmtId="0" fontId="67" fillId="0" borderId="0" xfId="0" applyFont="1"/>
    <xf numFmtId="0" fontId="48" fillId="0" borderId="0" xfId="0" applyFont="1"/>
    <xf numFmtId="0" fontId="69" fillId="0" borderId="0" xfId="0" applyFont="1"/>
    <xf numFmtId="0" fontId="70" fillId="0" borderId="0" xfId="0" applyFont="1"/>
    <xf numFmtId="0" fontId="71" fillId="0" borderId="0" xfId="0" applyFont="1"/>
    <xf numFmtId="0" fontId="73" fillId="0" borderId="0" xfId="0" applyFont="1"/>
    <xf numFmtId="0" fontId="74" fillId="0" borderId="0" xfId="0" applyFont="1"/>
    <xf numFmtId="0" fontId="75" fillId="0" borderId="0" xfId="0" applyFont="1"/>
    <xf numFmtId="0" fontId="76" fillId="0" borderId="0" xfId="0" applyFont="1"/>
    <xf numFmtId="0" fontId="77" fillId="0" borderId="0" xfId="0" applyFont="1"/>
    <xf numFmtId="0" fontId="78" fillId="0" borderId="0" xfId="0" applyFont="1"/>
    <xf numFmtId="0" fontId="79" fillId="0" borderId="0" xfId="0" applyFont="1"/>
    <xf numFmtId="0" fontId="80" fillId="0" borderId="0" xfId="0" applyFont="1"/>
    <xf numFmtId="0" fontId="81" fillId="0" borderId="0" xfId="0" applyFont="1"/>
    <xf numFmtId="0" fontId="18" fillId="0" borderId="0" xfId="0" applyFont="1" applyBorder="1"/>
    <xf numFmtId="0" fontId="2" fillId="0" borderId="2" xfId="0" applyNumberFormat="1" applyFont="1" applyBorder="1"/>
    <xf numFmtId="0" fontId="2" fillId="0" borderId="3" xfId="0" applyNumberFormat="1" applyFont="1" applyBorder="1"/>
    <xf numFmtId="0" fontId="2" fillId="2" borderId="2" xfId="0" applyFont="1" applyFill="1" applyBorder="1"/>
    <xf numFmtId="0" fontId="2" fillId="2" borderId="3" xfId="0" applyNumberFormat="1" applyFont="1" applyFill="1" applyBorder="1"/>
    <xf numFmtId="0" fontId="9" fillId="2" borderId="3" xfId="0" applyNumberFormat="1" applyFont="1" applyFill="1" applyBorder="1"/>
    <xf numFmtId="0" fontId="18" fillId="0" borderId="0" xfId="0" applyFont="1" applyAlignment="1">
      <alignment vertical="center"/>
    </xf>
    <xf numFmtId="0" fontId="28" fillId="0" borderId="2" xfId="0" applyFont="1" applyBorder="1"/>
    <xf numFmtId="0" fontId="82" fillId="0" borderId="0" xfId="0" applyNumberFormat="1" applyFont="1"/>
  </cellXfs>
  <cellStyles count="2">
    <cellStyle name="Hyperlink" xfId="1" builtinId="8"/>
    <cellStyle name="Normal" xfId="0" builtinId="0"/>
  </cellStyles>
  <dxfs count="4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/>
        <top/>
        <bottom/>
        <vertical/>
        <horizontal/>
      </border>
    </dxf>
    <dxf>
      <font>
        <b/>
        <strike val="0"/>
        <outline val="0"/>
        <shadow val="0"/>
        <u val="none"/>
        <vertAlign val="baseline"/>
        <sz val="12"/>
        <color rgb="FF0070C0"/>
        <name val="Aptos Narrow"/>
        <family val="2"/>
        <scheme val="minor"/>
      </font>
    </dxf>
    <dxf>
      <font>
        <b/>
        <strike val="0"/>
        <outline val="0"/>
        <shadow val="0"/>
        <u val="none"/>
        <vertAlign val="baseline"/>
        <sz val="12"/>
        <color rgb="FF0070C0"/>
        <name val="Aptos Narrow"/>
        <family val="2"/>
        <scheme val="minor"/>
      </font>
      <border diagonalUp="0" diagonalDown="0">
        <left style="thin">
          <color indexed="64"/>
        </left>
        <right/>
        <top/>
        <bottom/>
        <vertical/>
        <horizontal/>
      </border>
    </dxf>
    <dxf>
      <font>
        <b/>
      </font>
      <numFmt numFmtId="0" formatCode="General"/>
    </dxf>
    <dxf>
      <border diagonalUp="0" diagonalDown="0">
        <left style="thin">
          <color indexed="64"/>
        </left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8" tint="0.39997558519241921"/>
        <name val="Aptos Narrow"/>
        <scheme val="minor"/>
      </font>
    </dxf>
    <dxf>
      <font>
        <b/>
        <strike val="0"/>
        <outline val="0"/>
        <shadow val="0"/>
        <u val="none"/>
        <vertAlign val="baseline"/>
        <sz val="12"/>
        <color theme="8" tint="0.39997558519241921"/>
        <name val="Aptos Narrow"/>
        <scheme val="minor"/>
      </font>
    </dxf>
    <dxf>
      <font>
        <b/>
        <strike val="0"/>
        <outline val="0"/>
        <shadow val="0"/>
        <u val="none"/>
        <vertAlign val="baseline"/>
        <sz val="12"/>
        <color rgb="FF7030A0"/>
        <name val="Aptos Narrow"/>
        <scheme val="minor"/>
      </font>
    </dxf>
    <dxf>
      <font>
        <b/>
        <strike val="0"/>
        <outline val="0"/>
        <shadow val="0"/>
        <u val="none"/>
        <vertAlign val="baseline"/>
        <sz val="12"/>
        <color rgb="FF009193"/>
        <name val="Aptos Narrow"/>
        <scheme val="minor"/>
      </font>
    </dxf>
    <dxf>
      <font>
        <b/>
      </font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font>
        <b/>
      </font>
      <numFmt numFmtId="0" formatCode="General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b/>
        <strike val="0"/>
        <outline val="0"/>
        <shadow val="0"/>
        <u val="none"/>
        <vertAlign val="baseline"/>
        <sz val="12"/>
        <color auto="1"/>
        <name val="Aptos Narrow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2"/>
        <color theme="4" tint="0.39997558519241921"/>
        <name val="Aptos Narrow"/>
        <family val="2"/>
        <scheme val="minor"/>
      </font>
      <numFmt numFmtId="0" formatCode="General"/>
      <border outline="0"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</dxf>
    <dxf>
      <font>
        <b/>
      </font>
      <numFmt numFmtId="0" formatCode="General"/>
      <border diagonalUp="0" diagonalDown="0">
        <left style="thin">
          <color indexed="64"/>
        </left>
        <right/>
        <top/>
        <bottom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/>
        <bottom/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font>
        <b/>
      </font>
      <numFmt numFmtId="0" formatCode="General"/>
    </dxf>
    <dxf>
      <font>
        <b/>
      </font>
      <numFmt numFmtId="0" formatCode="General"/>
    </dxf>
    <dxf>
      <font>
        <b/>
        <strike val="0"/>
        <outline val="0"/>
        <shadow val="0"/>
        <u/>
        <vertAlign val="baseline"/>
        <sz val="12"/>
        <color theme="2" tint="-0.499984740745262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2" tint="-0.499984740745262"/>
        <name val="Aptos Narrow"/>
        <family val="2"/>
        <scheme val="minor"/>
      </font>
    </dxf>
    <dxf>
      <font>
        <b/>
        <strike val="0"/>
        <outline val="0"/>
        <shadow val="0"/>
        <u/>
        <vertAlign val="baseline"/>
        <sz val="12"/>
        <color theme="2" tint="-0.499984740745262"/>
        <name val="Aptos Narrow"/>
        <family val="2"/>
        <scheme val="minor"/>
      </font>
    </dxf>
    <dxf>
      <font>
        <b/>
        <strike val="0"/>
        <outline val="0"/>
        <shadow val="0"/>
        <u/>
        <vertAlign val="baseline"/>
        <sz val="12"/>
        <color theme="2" tint="-0.499984740745262"/>
        <name val="Aptos Narrow"/>
        <family val="2"/>
        <scheme val="minor"/>
      </font>
    </dxf>
  </dxfs>
  <tableStyles count="0" defaultTableStyle="TableStyleMedium2" defaultPivotStyle="PivotStyleLight16"/>
  <colors>
    <mruColors>
      <color rgb="FF00919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jpeg"/><Relationship Id="rId3" Type="http://schemas.openxmlformats.org/officeDocument/2006/relationships/hyperlink" Target="https://sudheerdev.github.io/Foundation5CheatSheet/img/comet.jpg" TargetMode="External"/><Relationship Id="rId7" Type="http://schemas.openxmlformats.org/officeDocument/2006/relationships/hyperlink" Target="https://sudheerdev.github.io/Foundation5CheatSheet/img/launch.jpg" TargetMode="External"/><Relationship Id="rId2" Type="http://schemas.openxmlformats.org/officeDocument/2006/relationships/image" Target="../media/image1.jpeg"/><Relationship Id="rId1" Type="http://schemas.openxmlformats.org/officeDocument/2006/relationships/hyperlink" Target="https://sudheerdev.github.io/Foundation5CheatSheet/img/space.jpg" TargetMode="External"/><Relationship Id="rId6" Type="http://schemas.openxmlformats.org/officeDocument/2006/relationships/image" Target="../media/image3.jpeg"/><Relationship Id="rId5" Type="http://schemas.openxmlformats.org/officeDocument/2006/relationships/hyperlink" Target="https://sudheerdev.github.io/Foundation5CheatSheet/img/earth.jpg" TargetMode="External"/><Relationship Id="rId10" Type="http://schemas.openxmlformats.org/officeDocument/2006/relationships/image" Target="../media/image5.jpeg"/><Relationship Id="rId4" Type="http://schemas.openxmlformats.org/officeDocument/2006/relationships/image" Target="../media/image2.jpeg"/><Relationship Id="rId9" Type="http://schemas.openxmlformats.org/officeDocument/2006/relationships/hyperlink" Target="https://sudheerdev.github.io/Foundation5CheatSheet/img/satelite.jpg" TargetMode="Externa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https://tailwind.build/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5</xdr:row>
      <xdr:rowOff>0</xdr:rowOff>
    </xdr:from>
    <xdr:to>
      <xdr:col>0</xdr:col>
      <xdr:colOff>304800</xdr:colOff>
      <xdr:row>6</xdr:row>
      <xdr:rowOff>88900</xdr:rowOff>
    </xdr:to>
    <xdr:sp macro="" textlink="">
      <xdr:nvSpPr>
        <xdr:cNvPr id="12290" name="AutoShape 2">
          <a:extLst>
            <a:ext uri="{FF2B5EF4-FFF2-40B4-BE49-F238E27FC236}">
              <a16:creationId xmlns:a16="http://schemas.microsoft.com/office/drawing/2014/main" id="{FFCE8BFC-36F1-B08F-C125-712F60A98308}"/>
            </a:ext>
          </a:extLst>
        </xdr:cNvPr>
        <xdr:cNvSpPr>
          <a:spLocks noChangeAspect="1" noChangeArrowheads="1"/>
        </xdr:cNvSpPr>
      </xdr:nvSpPr>
      <xdr:spPr bwMode="auto">
        <a:xfrm>
          <a:off x="0" y="121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461</xdr:row>
      <xdr:rowOff>0</xdr:rowOff>
    </xdr:from>
    <xdr:to>
      <xdr:col>0</xdr:col>
      <xdr:colOff>304800</xdr:colOff>
      <xdr:row>462</xdr:row>
      <xdr:rowOff>88900</xdr:rowOff>
    </xdr:to>
    <xdr:sp macro="" textlink="">
      <xdr:nvSpPr>
        <xdr:cNvPr id="12291" name="AutoShape 3">
          <a:extLst>
            <a:ext uri="{FF2B5EF4-FFF2-40B4-BE49-F238E27FC236}">
              <a16:creationId xmlns:a16="http://schemas.microsoft.com/office/drawing/2014/main" id="{E42FE971-0ED8-C759-61E2-DABFD1C0EA0A}"/>
            </a:ext>
          </a:extLst>
        </xdr:cNvPr>
        <xdr:cNvSpPr>
          <a:spLocks noChangeAspect="1" noChangeArrowheads="1"/>
        </xdr:cNvSpPr>
      </xdr:nvSpPr>
      <xdr:spPr bwMode="auto">
        <a:xfrm>
          <a:off x="0" y="9776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462</xdr:row>
      <xdr:rowOff>0</xdr:rowOff>
    </xdr:from>
    <xdr:to>
      <xdr:col>0</xdr:col>
      <xdr:colOff>304800</xdr:colOff>
      <xdr:row>463</xdr:row>
      <xdr:rowOff>88900</xdr:rowOff>
    </xdr:to>
    <xdr:sp macro="" textlink="">
      <xdr:nvSpPr>
        <xdr:cNvPr id="12292" name="AutoShape 4">
          <a:extLst>
            <a:ext uri="{FF2B5EF4-FFF2-40B4-BE49-F238E27FC236}">
              <a16:creationId xmlns:a16="http://schemas.microsoft.com/office/drawing/2014/main" id="{A5D4FB30-BAF0-0D94-6457-E22630542649}"/>
            </a:ext>
          </a:extLst>
        </xdr:cNvPr>
        <xdr:cNvSpPr>
          <a:spLocks noChangeAspect="1" noChangeArrowheads="1"/>
        </xdr:cNvSpPr>
      </xdr:nvSpPr>
      <xdr:spPr bwMode="auto">
        <a:xfrm>
          <a:off x="0" y="9798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463</xdr:row>
      <xdr:rowOff>0</xdr:rowOff>
    </xdr:from>
    <xdr:to>
      <xdr:col>0</xdr:col>
      <xdr:colOff>304800</xdr:colOff>
      <xdr:row>464</xdr:row>
      <xdr:rowOff>88900</xdr:rowOff>
    </xdr:to>
    <xdr:sp macro="" textlink="">
      <xdr:nvSpPr>
        <xdr:cNvPr id="12293" name="AutoShape 5">
          <a:extLst>
            <a:ext uri="{FF2B5EF4-FFF2-40B4-BE49-F238E27FC236}">
              <a16:creationId xmlns:a16="http://schemas.microsoft.com/office/drawing/2014/main" id="{8012EDDD-24D1-9432-23A2-FAA5335E4060}"/>
            </a:ext>
          </a:extLst>
        </xdr:cNvPr>
        <xdr:cNvSpPr>
          <a:spLocks noChangeAspect="1" noChangeArrowheads="1"/>
        </xdr:cNvSpPr>
      </xdr:nvSpPr>
      <xdr:spPr bwMode="auto">
        <a:xfrm>
          <a:off x="0" y="9819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464</xdr:row>
      <xdr:rowOff>0</xdr:rowOff>
    </xdr:from>
    <xdr:to>
      <xdr:col>0</xdr:col>
      <xdr:colOff>304800</xdr:colOff>
      <xdr:row>465</xdr:row>
      <xdr:rowOff>88900</xdr:rowOff>
    </xdr:to>
    <xdr:sp macro="" textlink="">
      <xdr:nvSpPr>
        <xdr:cNvPr id="12294" name="AutoShape 6">
          <a:extLst>
            <a:ext uri="{FF2B5EF4-FFF2-40B4-BE49-F238E27FC236}">
              <a16:creationId xmlns:a16="http://schemas.microsoft.com/office/drawing/2014/main" id="{F5E36240-FA6C-66A4-2762-45520D4E77EB}"/>
            </a:ext>
          </a:extLst>
        </xdr:cNvPr>
        <xdr:cNvSpPr>
          <a:spLocks noChangeAspect="1" noChangeArrowheads="1"/>
        </xdr:cNvSpPr>
      </xdr:nvSpPr>
      <xdr:spPr bwMode="auto">
        <a:xfrm>
          <a:off x="0" y="98412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465</xdr:row>
      <xdr:rowOff>0</xdr:rowOff>
    </xdr:from>
    <xdr:to>
      <xdr:col>0</xdr:col>
      <xdr:colOff>304800</xdr:colOff>
      <xdr:row>466</xdr:row>
      <xdr:rowOff>88900</xdr:rowOff>
    </xdr:to>
    <xdr:sp macro="" textlink="">
      <xdr:nvSpPr>
        <xdr:cNvPr id="12295" name="AutoShape 7">
          <a:extLst>
            <a:ext uri="{FF2B5EF4-FFF2-40B4-BE49-F238E27FC236}">
              <a16:creationId xmlns:a16="http://schemas.microsoft.com/office/drawing/2014/main" id="{280D8912-D91E-DB08-6779-6D7935F74307}"/>
            </a:ext>
          </a:extLst>
        </xdr:cNvPr>
        <xdr:cNvSpPr>
          <a:spLocks noChangeAspect="1" noChangeArrowheads="1"/>
        </xdr:cNvSpPr>
      </xdr:nvSpPr>
      <xdr:spPr bwMode="auto">
        <a:xfrm>
          <a:off x="0" y="98628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519</xdr:row>
      <xdr:rowOff>0</xdr:rowOff>
    </xdr:from>
    <xdr:to>
      <xdr:col>1</xdr:col>
      <xdr:colOff>444500</xdr:colOff>
      <xdr:row>525</xdr:row>
      <xdr:rowOff>0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A58B0B-C017-A4F2-49C6-714F806D94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9982000"/>
          <a:ext cx="1270000" cy="127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526</xdr:row>
      <xdr:rowOff>0</xdr:rowOff>
    </xdr:from>
    <xdr:to>
      <xdr:col>1</xdr:col>
      <xdr:colOff>444500</xdr:colOff>
      <xdr:row>531</xdr:row>
      <xdr:rowOff>203200</xdr:rowOff>
    </xdr:to>
    <xdr:pic>
      <xdr:nvPicPr>
        <xdr:cNvPr id="4" name="Picture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F2B66874-5393-73EA-8485-678C5A7479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1467900"/>
          <a:ext cx="1270000" cy="127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527</xdr:row>
      <xdr:rowOff>0</xdr:rowOff>
    </xdr:from>
    <xdr:to>
      <xdr:col>1</xdr:col>
      <xdr:colOff>444500</xdr:colOff>
      <xdr:row>532</xdr:row>
      <xdr:rowOff>203200</xdr:rowOff>
    </xdr:to>
    <xdr:pic>
      <xdr:nvPicPr>
        <xdr:cNvPr id="5" name="Picture 4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491DC5EC-B608-B69A-47A8-725F889CFE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1683800"/>
          <a:ext cx="1270000" cy="127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528</xdr:row>
      <xdr:rowOff>0</xdr:rowOff>
    </xdr:from>
    <xdr:to>
      <xdr:col>1</xdr:col>
      <xdr:colOff>444500</xdr:colOff>
      <xdr:row>534</xdr:row>
      <xdr:rowOff>0</xdr:rowOff>
    </xdr:to>
    <xdr:pic>
      <xdr:nvPicPr>
        <xdr:cNvPr id="6" name="Picture 5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32E871DC-C837-13FB-7D6B-620AE0B670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1899700"/>
          <a:ext cx="1270000" cy="127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529</xdr:row>
      <xdr:rowOff>0</xdr:rowOff>
    </xdr:from>
    <xdr:to>
      <xdr:col>1</xdr:col>
      <xdr:colOff>444500</xdr:colOff>
      <xdr:row>534</xdr:row>
      <xdr:rowOff>215900</xdr:rowOff>
    </xdr:to>
    <xdr:pic>
      <xdr:nvPicPr>
        <xdr:cNvPr id="7" name="Picture 6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61B065CE-54B9-C034-6BD8-CC3F24D7B9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2115600"/>
          <a:ext cx="1270000" cy="127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508000</xdr:colOff>
      <xdr:row>2</xdr:row>
      <xdr:rowOff>101600</xdr:rowOff>
    </xdr:to>
    <xdr:sp macro="" textlink="">
      <xdr:nvSpPr>
        <xdr:cNvPr id="8193" name="AutoShape 1" descr="Shuffle for Tailwind CS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1B1BB4-F6F6-472F-C9AC-767D237DDB1B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08000" cy="508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larsvanvianen/Downloads/structure-bup.xlsx" TargetMode="External"/><Relationship Id="rId1" Type="http://schemas.openxmlformats.org/officeDocument/2006/relationships/externalLinkPath" Target="/Users/larsvanvianen/Downloads/structure-bu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ylescape"/>
      <sheetName val="primer"/>
      <sheetName val="primer clean"/>
      <sheetName val="daisy"/>
      <sheetName val="bulma"/>
      <sheetName val="bootstrap"/>
      <sheetName val="Sheet2"/>
      <sheetName val="tailwind"/>
      <sheetName val="word"/>
      <sheetName val="html_tags"/>
      <sheetName val="html_pseu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92976E-13AC-464C-8F71-531FA7E2ADDE}" name="Table1" displayName="Table1" ref="A2:AV6767" totalsRowShown="0" headerRowDxfId="37">
  <autoFilter ref="A2:AV6767" xr:uid="{D392976E-13AC-464C-8F71-531FA7E2ADDE}"/>
  <sortState xmlns:xlrd2="http://schemas.microsoft.com/office/spreadsheetml/2017/richdata2" ref="A3:AV3319">
    <sortCondition ref="J2:J3319"/>
  </sortState>
  <tableColumns count="48">
    <tableColumn id="25" xr3:uid="{9DDC4110-8A11-F842-B2B1-5BA3C5D6343F}" name="Column11" dataDxfId="36"/>
    <tableColumn id="45" xr3:uid="{E51ECA90-2B17-9145-BAC4-1DE8320ACB6B}" name="Column112" dataDxfId="35"/>
    <tableColumn id="49" xr3:uid="{74D28006-DD45-AB48-A31D-9FA60B19046B}" name="focus" dataDxfId="34"/>
    <tableColumn id="46" xr3:uid="{F742DB79-86DA-8B42-A9D8-FC2F7F93CC25}" name="Column113" dataDxfId="33"/>
    <tableColumn id="47" xr3:uid="{A1B2A5BA-6FE8-2140-9055-E0B210937AC5}" name="Column114" dataDxfId="32"/>
    <tableColumn id="23" xr3:uid="{865020FE-9896-C140-B5DB-0462AF7CBD79}" name="Column10" dataDxfId="31">
      <calculatedColumnFormula>IF(Table1[[#This Row],[Column8]]="","",Table1[[#This Row],[Column8]]&amp;"/")&amp;IF(Table1[[#This Row],[Column9]]="","",Table1[[#This Row],[Column9]]&amp;"/")&amp;IF(Table1[[#This Row],[Column92]]="","",Table1[[#This Row],[Column92]]&amp;".scss")</calculatedColumnFormula>
    </tableColumn>
    <tableColumn id="18" xr3:uid="{6339DE60-F022-C54C-859E-F4250EEFBCEF}" name="Column8" dataDxfId="30"/>
    <tableColumn id="19" xr3:uid="{4F3D1E03-25A8-724D-ABF7-ADC4045899E8}" name="Column9" dataDxfId="29"/>
    <tableColumn id="24" xr3:uid="{BB50926C-A11A-F24A-83BC-2F6C6234E88A}" name="Column92" dataDxfId="28">
      <calculatedColumnFormula>Table1[[#This Row],[type]]</calculatedColumnFormula>
    </tableColumn>
    <tableColumn id="12" xr3:uid="{D8A9C68D-ACC0-6C42-BA25-00DDC909AF0F}" name="Column4" dataDxfId="27">
      <calculatedColumnFormula>Table1[[#This Row],[Column42]]&amp;IF(Table1[[#This Row],[Column13]]="","",Table1[[#This Row],[Column13]])&amp;IF(Table1[[#This Row],[mod]]="","",Table1[[#This Row],[mod]])</calculatedColumnFormula>
    </tableColumn>
    <tableColumn id="32" xr3:uid="{8929D1C5-EEE5-8646-B7B6-B9D6BF741188}" name="Column42" dataDxfId="26">
      <calculatedColumnFormula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calculatedColumnFormula>
    </tableColumn>
    <tableColumn id="1" xr3:uid="{94D94FF9-1FEF-104F-9A4E-16D5A81CD042}" name="type"/>
    <tableColumn id="28" xr3:uid="{1EFCB6EA-DD12-084A-963E-0E332F348854}" name="subtype"/>
    <tableColumn id="31" xr3:uid="{7896B425-4DDD-E84D-B094-782D59712CB9}" name="Column12"/>
    <tableColumn id="38" xr3:uid="{4E03203B-25D9-D347-9E1C-6712AB68D32E}" name="Column122"/>
    <tableColumn id="48" xr3:uid="{9C989A86-7E70-594A-8826-CD8ED214C2C0}" name="Column123"/>
    <tableColumn id="34" xr3:uid="{FDF17819-8F2B-EB44-8FDD-7CE67AA4723A}" name="Column13" dataDxfId="25">
      <calculatedColumnFormula>IF(Table1[[#This Row],[Column1]]="","","--"&amp;Table1[[#This Row],[Column1]])&amp;IF(Table1[[#This Row],[Column2]]="","","--"&amp;Table1[[#This Row],[Column2]])&amp;IF(Table1[[#This Row],[Column3]]="","","--"&amp;Table1[[#This Row],[Column3]])</calculatedColumnFormula>
    </tableColumn>
    <tableColumn id="9" xr3:uid="{514CFF3C-2F4B-CB48-A254-100DF10BE181}" name="Column1"/>
    <tableColumn id="10" xr3:uid="{99C45C3C-A0AA-6940-907D-99EDC5F76C55}" name="Column2"/>
    <tableColumn id="11" xr3:uid="{B65ECE98-BE65-0A40-9DD0-1D53CB25EB33}" name="Column3"/>
    <tableColumn id="36" xr3:uid="{418B898B-7848-A24B-B164-4E2EC2333FC2}" name="mod" dataDxfId="24">
      <calculatedColumnFormula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calculatedColumnFormula>
    </tableColumn>
    <tableColumn id="33" xr3:uid="{1FD23EB5-0DAB-ED4B-AEE8-54DB93836751}" name="mod_base"/>
    <tableColumn id="37" xr3:uid="{A0D05592-BD63-C148-BBA2-4FA4C64A564E}" name="mod_style"/>
    <tableColumn id="17" xr3:uid="{44AD79EB-3D8E-984E-BDE6-72D0B491E357}" name="mod-orient"/>
    <tableColumn id="35" xr3:uid="{97E3EF66-F3CD-934A-9681-AFFF77EC65A9}" name="mod_position"/>
    <tableColumn id="27" xr3:uid="{EBEDC9B8-3C88-E04D-9E75-B1AC6801C792}" name="mod_state"/>
    <tableColumn id="26" xr3:uid="{5E4A5F20-00EF-F643-A3E9-EA918DCCF4CA}" name="mod_size"/>
    <tableColumn id="43" xr3:uid="{7B304BC9-7294-C942-ACFC-916E95348E70}" name="foundation"/>
    <tableColumn id="4" xr3:uid="{57FEF2B7-D7BB-1945-BFF9-B2803FA50293}" name="bulma" dataDxfId="23"/>
    <tableColumn id="3" xr3:uid="{D8467FBE-5A5B-054D-A6F8-69CAEA14BBD7}" name="bootstrap_class" dataDxfId="22"/>
    <tableColumn id="13" xr3:uid="{09A86AB9-4ECB-314B-BB46-B7C20C0B6E39}" name="daisy" dataDxfId="21"/>
    <tableColumn id="15" xr3:uid="{1CC263B2-01A2-9846-B176-1923650B21DA}" name="primer" dataDxfId="20"/>
    <tableColumn id="40" xr3:uid="{16753C50-9C4B-E744-820F-922219B5BA56}" name="html_tag_def" dataDxfId="19"/>
    <tableColumn id="42" xr3:uid="{7AA27A92-7F03-824D-B6E5-1AB3429B128E}" name="html_use"/>
    <tableColumn id="21" xr3:uid="{0677280E-CBF3-D54D-9F14-C19BA781C4F0}" name="html_wrap" dataDxfId="18">
      <calculatedColumnFormula>Table1[[#This Row],[html_tag]]&amp;Table1[[#This Row],[html_type]]&amp;Table1[[#This Row],[html_modifier]]</calculatedColumnFormula>
    </tableColumn>
    <tableColumn id="14" xr3:uid="{8167A207-CEB1-0E46-AF78-54993938486F}" name="html_tag"/>
    <tableColumn id="22" xr3:uid="{71C3B244-7265-DD47-BF33-DB01C3D49430}" name="html_type"/>
    <tableColumn id="20" xr3:uid="{41B27A02-8180-D34C-AE08-F45A83095B9A}" name="html_modifier"/>
    <tableColumn id="5" xr3:uid="{D2DF2123-87CF-3F40-967E-3AA7FC237091}" name="word_cat" dataDxfId="17">
      <calculatedColumnFormula>IFERROR(_xlfn.XLOOKUP(Table1[[#This Row],[word]],Table57[English style name],Table57[Style type]),"")</calculatedColumnFormula>
    </tableColumn>
    <tableColumn id="39" xr3:uid="{2996AB7D-A0AB-CE4D-BFD6-A1C7B5333EF3}" name="word" dataDxfId="16"/>
    <tableColumn id="6" xr3:uid="{F08E6F15-4F4B-2348-8281-2616103F0B17}" name="next_style" dataDxfId="15"/>
    <tableColumn id="7" xr3:uid="{0B7EAC47-DA93-2D4C-A2D0-CB52D987D549}" name="notes" dataDxfId="14"/>
    <tableColumn id="8" xr3:uid="{838655CD-5B14-664C-8E72-BBFF91014689}" name="scss_token" dataDxfId="13"/>
    <tableColumn id="2" xr3:uid="{06ED81D9-4CC0-9946-A877-54E20D72C145}" name="style_name" dataDxfId="12"/>
    <tableColumn id="16" xr3:uid="{5EDF9631-FD96-8548-ACD6-5EEF9083E6D1}" name="Column6" dataDxfId="11"/>
    <tableColumn id="29" xr3:uid="{367DD771-268A-AE49-80F3-439EB5FCE24F}" name="Column7" dataDxfId="10"/>
    <tableColumn id="30" xr3:uid="{CE421D7E-B9F5-794F-B883-AEEEB12CF4F6}" name="Column72" dataDxfId="9"/>
    <tableColumn id="41" xr3:uid="{974FA953-E627-6E44-B703-359D2ECB33E9}" name="Column73" dataDxfId="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E364D4D-1283-EE49-BAB9-80ECE0BA9D2B}" name="Table5" displayName="Table5" ref="F7:H1465" totalsRowShown="0" dataDxfId="43" headerRowCellStyle="Hyperlink">
  <autoFilter ref="F7:H1465" xr:uid="{6E364D4D-1283-EE49-BAB9-80ECE0BA9D2B}"/>
  <sortState xmlns:xlrd2="http://schemas.microsoft.com/office/spreadsheetml/2017/richdata2" ref="F8:F1465">
    <sortCondition ref="F7:F1465"/>
  </sortState>
  <tableColumns count="3">
    <tableColumn id="1" xr3:uid="{55F996F5-7C70-204B-933B-8F6ED117EBF0}" name="Column1" dataDxfId="42"/>
    <tableColumn id="2" xr3:uid="{86FF6650-AB5D-B54C-B97A-026277684ABF}" name="Column2" dataDxfId="41"/>
    <tableColumn id="3" xr3:uid="{B97E33D6-25B1-2843-9BAA-AC4EE3F50803}" name="Column3" dataDxfId="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3BAE917-4597-DD42-9FAD-D49330EF3D63}" name="Table7" displayName="Table7" ref="A1:E522" totalsRowShown="0">
  <autoFilter ref="A1:E522" xr:uid="{C3BAE917-4597-DD42-9FAD-D49330EF3D63}"/>
  <sortState xmlns:xlrd2="http://schemas.microsoft.com/office/spreadsheetml/2017/richdata2" ref="A2:E522">
    <sortCondition ref="A1:A522"/>
  </sortState>
  <tableColumns count="5">
    <tableColumn id="1" xr3:uid="{9B92B9EC-CEF1-B842-B05C-391F83A08EAD}" name="Column1"/>
    <tableColumn id="2" xr3:uid="{11516DF6-F767-7C4F-91C4-F89627B9FD0D}" name="Column2"/>
    <tableColumn id="3" xr3:uid="{7DD6E24A-EB56-0746-B516-904BE8683DD5}" name="Class name"/>
    <tableColumn id="4" xr3:uid="{F226A882-8AE0-F64A-8335-270FB92D77C0}" name="Type"/>
    <tableColumn id="5" xr3:uid="{C3AB649B-C528-8447-8C85-21B990FBCA42}" name="Column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AA2BD44-D2FD-0146-BC94-C6E7E9614D42}" name="Table6" displayName="Table6" ref="C5:D585" totalsRowShown="0">
  <autoFilter ref="C5:D585" xr:uid="{AAA2BD44-D2FD-0146-BC94-C6E7E9614D42}"/>
  <tableColumns count="2">
    <tableColumn id="1" xr3:uid="{7DBADE17-8B48-6649-A241-E66A1FFCD2E7}" name="Column1"/>
    <tableColumn id="2" xr3:uid="{5ACD991E-D282-484F-A1EF-121B7C6A2A09}" name="Column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6742830-AE97-0B4B-A8DE-4B8BCBB28256}" name="Table57" displayName="Table57" ref="A1:J376" totalsRowShown="0">
  <autoFilter ref="A1:J376" xr:uid="{16742830-AE97-0B4B-A8DE-4B8BCBB28256}"/>
  <sortState xmlns:xlrd2="http://schemas.microsoft.com/office/spreadsheetml/2017/richdata2" ref="A2:J376">
    <sortCondition ref="H1:H376"/>
  </sortState>
  <tableColumns count="10">
    <tableColumn id="1" xr3:uid="{11529B79-16AB-2E4A-9F35-FE39C39146FF}" name="VBA Constant Name"/>
    <tableColumn id="2" xr3:uid="{4C321F01-CA58-224F-8C0A-76454BFAACF6}" name="#"/>
    <tableColumn id="3" xr3:uid="{DE8D876F-DA6B-4E45-9D83-6AA61C5046C3}" name="2003"/>
    <tableColumn id="4" xr3:uid="{E846CDCB-642F-0D41-B65E-23EDD9A1A662}" name="2007"/>
    <tableColumn id="5" xr3:uid="{6960B121-EE7C-534D-B6B9-3CB95A50F8EF}" name="2010"/>
    <tableColumn id="6" xr3:uid="{FC280769-40C0-794B-899D-09E706A97A5F}" name="2013"/>
    <tableColumn id="7" xr3:uid="{B4199F58-5ADE-264F-89CC-CFD5782B63FD}" name="2016"/>
    <tableColumn id="8" xr3:uid="{C7F55CFD-EA93-0341-BD77-2FEDA7A0CDE5}" name="Style type"/>
    <tableColumn id="9" xr3:uid="{CD6ADFC2-AC94-F643-BC2E-8A92BA0BE20C}" name="English style name"/>
    <tableColumn id="10" xr3:uid="{187A004E-B0D5-F046-91D6-CA2E6646A0C2}" name="Local style name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872165-AACD-0840-9C5A-757F30C2142F}" name="Table2" displayName="Table2" ref="A1:N129" totalsRowShown="0">
  <autoFilter ref="A1:N129" xr:uid="{2B872165-AACD-0840-9C5A-757F30C2142F}"/>
  <sortState xmlns:xlrd2="http://schemas.microsoft.com/office/spreadsheetml/2017/richdata2" ref="A2:N129">
    <sortCondition ref="A1:A129"/>
  </sortState>
  <tableColumns count="14">
    <tableColumn id="14" xr3:uid="{E3E83624-BAEF-5544-8746-EE7479D0438C}" name="Column4"/>
    <tableColumn id="1" xr3:uid="{2B71D859-BA9F-A34F-94B3-B4C1B0F7B263}" name="tag" dataDxfId="39">
      <calculatedColumnFormula>"&lt;"&amp;Table2[[#This Row],[Column2]]&amp;"&gt;"</calculatedColumnFormula>
    </tableColumn>
    <tableColumn id="8" xr3:uid="{49F5DF04-7353-5943-93A2-19A71EC85F1C}" name="Column2"/>
    <tableColumn id="12" xr3:uid="{BD5341DA-56DF-CC4F-ACB6-29B5FE14BF02}" name="Column3"/>
    <tableColumn id="2" xr3:uid="{3291E9CA-0893-DE4F-8D6C-C9C3681C51E9}" name="category"/>
    <tableColumn id="3" xr3:uid="{6F2A8D61-2C64-DC4E-84F5-C043A9CD85FD}" name="status"/>
    <tableColumn id="4" xr3:uid="{6CEAA312-BF8B-C648-B25E-E113070B7D7D}" name="description"/>
    <tableColumn id="9" xr3:uid="{89534BD4-99A3-D849-B25A-B6CC49CCDCA2}" name="notes"/>
    <tableColumn id="10" xr3:uid="{BB154166-A69A-FE41-A86E-C9C3F8A38021}" name="w3c_description"/>
    <tableColumn id="5" xr3:uid="{E44C87A4-9E6A-4F40-BD7C-7FE4E7F9666B}" name="w3c_reference"/>
    <tableColumn id="6" xr3:uid="{8B33005E-0ACE-6D43-9A31-777F689EDC4F}" name="mdn_reference"/>
    <tableColumn id="7" xr3:uid="{CCF9BD40-E2FB-0B41-801F-B8FC074BB5BD}" name="Column1"/>
    <tableColumn id="11" xr3:uid="{50B00D5B-6B9E-CC47-BFAD-3185BC3E29C4}" name="Column12"/>
    <tableColumn id="13" xr3:uid="{DC1FCDC1-8919-4D4B-820B-12A239DFED0F}" name="Column1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2608840-6F2C-A249-80E1-60EDFF7BFD97}" name="Table4" displayName="Table4" ref="A1:C47" totalsRowShown="0">
  <autoFilter ref="A1:C47" xr:uid="{A2608840-6F2C-A249-80E1-60EDFF7BFD97}"/>
  <sortState xmlns:xlrd2="http://schemas.microsoft.com/office/spreadsheetml/2017/richdata2" ref="A2:H47">
    <sortCondition ref="B1:B47"/>
  </sortState>
  <tableColumns count="3">
    <tableColumn id="1" xr3:uid="{BDCA68A7-15F0-1146-8C24-6D4F45758874}" name="Column1" dataDxfId="38">
      <calculatedColumnFormula>":"&amp;Table4[[#This Row],[Column2]]</calculatedColumnFormula>
    </tableColumn>
    <tableColumn id="2" xr3:uid="{980D21B6-96D8-A14D-8097-1A6847447A95}" name="Column2"/>
    <tableColumn id="3" xr3:uid="{345903D3-81D6-B049-8A1C-867FEE506F6E}" name="Column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bootstrapshuffle.com/classes/toasts/toast" TargetMode="External"/><Relationship Id="rId2" Type="http://schemas.openxmlformats.org/officeDocument/2006/relationships/hyperlink" Target="https://bootstrapshuffle.com/classes/tooltips/tooltip" TargetMode="External"/><Relationship Id="rId1" Type="http://schemas.openxmlformats.org/officeDocument/2006/relationships/hyperlink" Target="https://bootstrapshuffle.com/classes/toasts/toast" TargetMode="External"/><Relationship Id="rId5" Type="http://schemas.openxmlformats.org/officeDocument/2006/relationships/table" Target="../tables/table1.xml"/><Relationship Id="rId4" Type="http://schemas.openxmlformats.org/officeDocument/2006/relationships/hyperlink" Target="https://bootstrapshuffle.com/classes/tooltips/tooltip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sudheerdev.github.io/Foundation5CheatSheet/" TargetMode="External"/><Relationship Id="rId21" Type="http://schemas.openxmlformats.org/officeDocument/2006/relationships/hyperlink" Target="https://sudheerdev.github.io/Foundation5CheatSheet/" TargetMode="External"/><Relationship Id="rId42" Type="http://schemas.openxmlformats.org/officeDocument/2006/relationships/hyperlink" Target="https://sudheerdev.github.io/Foundation5CheatSheet/" TargetMode="External"/><Relationship Id="rId47" Type="http://schemas.openxmlformats.org/officeDocument/2006/relationships/hyperlink" Target="https://sudheerdev.github.io/Foundation5CheatSheet/" TargetMode="External"/><Relationship Id="rId63" Type="http://schemas.openxmlformats.org/officeDocument/2006/relationships/hyperlink" Target="http://foundation.zurb.com/docs/components/orbit.html" TargetMode="External"/><Relationship Id="rId68" Type="http://schemas.openxmlformats.org/officeDocument/2006/relationships/hyperlink" Target="http://foundation.zurb.com/docs/components/tabs.html" TargetMode="External"/><Relationship Id="rId7" Type="http://schemas.openxmlformats.org/officeDocument/2006/relationships/hyperlink" Target="https://sudheerdev.github.io/Foundation5CheatSheet/" TargetMode="External"/><Relationship Id="rId2" Type="http://schemas.openxmlformats.org/officeDocument/2006/relationships/hyperlink" Target="https://sudheerdev.github.io/Foundation5CheatSheet/" TargetMode="External"/><Relationship Id="rId16" Type="http://schemas.openxmlformats.org/officeDocument/2006/relationships/hyperlink" Target="https://sudheerdev.github.io/Foundation5CheatSheet/" TargetMode="External"/><Relationship Id="rId29" Type="http://schemas.openxmlformats.org/officeDocument/2006/relationships/hyperlink" Target="https://sudheerdev.github.io/Foundation5CheatSheet/" TargetMode="External"/><Relationship Id="rId11" Type="http://schemas.openxmlformats.org/officeDocument/2006/relationships/hyperlink" Target="https://sudheerdev.github.io/Foundation5CheatSheet/" TargetMode="External"/><Relationship Id="rId24" Type="http://schemas.openxmlformats.org/officeDocument/2006/relationships/hyperlink" Target="https://sudheerdev.github.io/Foundation5CheatSheet/" TargetMode="External"/><Relationship Id="rId32" Type="http://schemas.openxmlformats.org/officeDocument/2006/relationships/hyperlink" Target="https://sudheerdev.github.io/Foundation5CheatSheet/" TargetMode="External"/><Relationship Id="rId37" Type="http://schemas.openxmlformats.org/officeDocument/2006/relationships/hyperlink" Target="https://sudheerdev.github.io/Foundation5CheatSheet/" TargetMode="External"/><Relationship Id="rId40" Type="http://schemas.openxmlformats.org/officeDocument/2006/relationships/hyperlink" Target="https://sudheerdev.github.io/Foundation5CheatSheet/" TargetMode="External"/><Relationship Id="rId45" Type="http://schemas.openxmlformats.org/officeDocument/2006/relationships/hyperlink" Target="https://sudheerdev.github.io/Foundation5CheatSheet/" TargetMode="External"/><Relationship Id="rId53" Type="http://schemas.openxmlformats.org/officeDocument/2006/relationships/hyperlink" Target="https://sudheerdev.github.io/Foundation5CheatSheet/" TargetMode="External"/><Relationship Id="rId58" Type="http://schemas.openxmlformats.org/officeDocument/2006/relationships/hyperlink" Target="https://sudheerdev.github.io/Foundation5CheatSheet/" TargetMode="External"/><Relationship Id="rId66" Type="http://schemas.openxmlformats.org/officeDocument/2006/relationships/hyperlink" Target="http://foundation.zurb.com/docs/components/dropdown.html" TargetMode="External"/><Relationship Id="rId5" Type="http://schemas.openxmlformats.org/officeDocument/2006/relationships/hyperlink" Target="https://sudheerdev.github.io/Foundation5CheatSheet/" TargetMode="External"/><Relationship Id="rId61" Type="http://schemas.openxmlformats.org/officeDocument/2006/relationships/hyperlink" Target="http://foundation.zurb.com/docs/components/offcanvas.html" TargetMode="External"/><Relationship Id="rId19" Type="http://schemas.openxmlformats.org/officeDocument/2006/relationships/hyperlink" Target="https://sudheerdev.github.io/Foundation5CheatSheet/" TargetMode="External"/><Relationship Id="rId14" Type="http://schemas.openxmlformats.org/officeDocument/2006/relationships/hyperlink" Target="https://sudheerdev.github.io/Foundation5CheatSheet/" TargetMode="External"/><Relationship Id="rId22" Type="http://schemas.openxmlformats.org/officeDocument/2006/relationships/hyperlink" Target="https://sudheerdev.github.io/Foundation5CheatSheet/" TargetMode="External"/><Relationship Id="rId27" Type="http://schemas.openxmlformats.org/officeDocument/2006/relationships/hyperlink" Target="https://sudheerdev.github.io/Foundation5CheatSheet/" TargetMode="External"/><Relationship Id="rId30" Type="http://schemas.openxmlformats.org/officeDocument/2006/relationships/hyperlink" Target="https://sudheerdev.github.io/Foundation5CheatSheet/" TargetMode="External"/><Relationship Id="rId35" Type="http://schemas.openxmlformats.org/officeDocument/2006/relationships/hyperlink" Target="https://sudheerdev.github.io/Foundation5CheatSheet/" TargetMode="External"/><Relationship Id="rId43" Type="http://schemas.openxmlformats.org/officeDocument/2006/relationships/hyperlink" Target="https://sudheerdev.github.io/Foundation5CheatSheet/" TargetMode="External"/><Relationship Id="rId48" Type="http://schemas.openxmlformats.org/officeDocument/2006/relationships/hyperlink" Target="https://sudheerdev.github.io/Foundation5CheatSheet/" TargetMode="External"/><Relationship Id="rId56" Type="http://schemas.openxmlformats.org/officeDocument/2006/relationships/hyperlink" Target="https://sudheerdev.github.io/Foundation5CheatSheet/" TargetMode="External"/><Relationship Id="rId64" Type="http://schemas.openxmlformats.org/officeDocument/2006/relationships/hyperlink" Target="http://foundation.zurb.com/docs/components/joyride.html" TargetMode="External"/><Relationship Id="rId69" Type="http://schemas.openxmlformats.org/officeDocument/2006/relationships/drawing" Target="../drawings/drawing1.xml"/><Relationship Id="rId8" Type="http://schemas.openxmlformats.org/officeDocument/2006/relationships/hyperlink" Target="https://sudheerdev.github.io/Foundation5CheatSheet/" TargetMode="External"/><Relationship Id="rId51" Type="http://schemas.openxmlformats.org/officeDocument/2006/relationships/hyperlink" Target="https://sudheerdev.github.io/Foundation5CheatSheet/" TargetMode="External"/><Relationship Id="rId3" Type="http://schemas.openxmlformats.org/officeDocument/2006/relationships/hyperlink" Target="https://sudheerdev.github.io/Foundation5CheatSheet/" TargetMode="External"/><Relationship Id="rId12" Type="http://schemas.openxmlformats.org/officeDocument/2006/relationships/hyperlink" Target="https://sudheerdev.github.io/Foundation5CheatSheet/" TargetMode="External"/><Relationship Id="rId17" Type="http://schemas.openxmlformats.org/officeDocument/2006/relationships/hyperlink" Target="https://sudheerdev.github.io/Foundation5CheatSheet/" TargetMode="External"/><Relationship Id="rId25" Type="http://schemas.openxmlformats.org/officeDocument/2006/relationships/hyperlink" Target="https://sudheerdev.github.io/Foundation5CheatSheet/" TargetMode="External"/><Relationship Id="rId33" Type="http://schemas.openxmlformats.org/officeDocument/2006/relationships/hyperlink" Target="https://sudheerdev.github.io/Foundation5CheatSheet/" TargetMode="External"/><Relationship Id="rId38" Type="http://schemas.openxmlformats.org/officeDocument/2006/relationships/hyperlink" Target="https://sudheerdev.github.io/Foundation5CheatSheet/" TargetMode="External"/><Relationship Id="rId46" Type="http://schemas.openxmlformats.org/officeDocument/2006/relationships/hyperlink" Target="https://sudheerdev.github.io/Foundation5CheatSheet/" TargetMode="External"/><Relationship Id="rId59" Type="http://schemas.openxmlformats.org/officeDocument/2006/relationships/hyperlink" Target="http://foundation.zurb.com/docs/components/kitchen_sink.html" TargetMode="External"/><Relationship Id="rId67" Type="http://schemas.openxmlformats.org/officeDocument/2006/relationships/hyperlink" Target="http://foundation.zurb.com/docs/components/accordion.html" TargetMode="External"/><Relationship Id="rId20" Type="http://schemas.openxmlformats.org/officeDocument/2006/relationships/hyperlink" Target="https://sudheerdev.github.io/Foundation5CheatSheet/" TargetMode="External"/><Relationship Id="rId41" Type="http://schemas.openxmlformats.org/officeDocument/2006/relationships/hyperlink" Target="https://sudheerdev.github.io/Foundation5CheatSheet/" TargetMode="External"/><Relationship Id="rId54" Type="http://schemas.openxmlformats.org/officeDocument/2006/relationships/hyperlink" Target="https://sudheerdev.github.io/Foundation5CheatSheet/" TargetMode="External"/><Relationship Id="rId62" Type="http://schemas.openxmlformats.org/officeDocument/2006/relationships/hyperlink" Target="http://foundation.zurb.com/docs/components/magellan.html" TargetMode="External"/><Relationship Id="rId1" Type="http://schemas.openxmlformats.org/officeDocument/2006/relationships/hyperlink" Target="https://github.com/sudheerDev/CheatSheet" TargetMode="External"/><Relationship Id="rId6" Type="http://schemas.openxmlformats.org/officeDocument/2006/relationships/hyperlink" Target="https://sudheerdev.github.io/Foundation5CheatSheet/" TargetMode="External"/><Relationship Id="rId15" Type="http://schemas.openxmlformats.org/officeDocument/2006/relationships/hyperlink" Target="https://sudheerdev.github.io/Foundation5CheatSheet/" TargetMode="External"/><Relationship Id="rId23" Type="http://schemas.openxmlformats.org/officeDocument/2006/relationships/hyperlink" Target="https://sudheerdev.github.io/Foundation5CheatSheet/" TargetMode="External"/><Relationship Id="rId28" Type="http://schemas.openxmlformats.org/officeDocument/2006/relationships/hyperlink" Target="https://sudheerdev.github.io/Foundation5CheatSheet/" TargetMode="External"/><Relationship Id="rId36" Type="http://schemas.openxmlformats.org/officeDocument/2006/relationships/hyperlink" Target="https://sudheerdev.github.io/Foundation5CheatSheet/" TargetMode="External"/><Relationship Id="rId49" Type="http://schemas.openxmlformats.org/officeDocument/2006/relationships/hyperlink" Target="https://sudheerdev.github.io/Foundation5CheatSheet/" TargetMode="External"/><Relationship Id="rId57" Type="http://schemas.openxmlformats.org/officeDocument/2006/relationships/hyperlink" Target="https://sudheerdev.github.io/Foundation5CheatSheet/" TargetMode="External"/><Relationship Id="rId10" Type="http://schemas.openxmlformats.org/officeDocument/2006/relationships/hyperlink" Target="https://sudheerdev.github.io/Foundation5CheatSheet/" TargetMode="External"/><Relationship Id="rId31" Type="http://schemas.openxmlformats.org/officeDocument/2006/relationships/hyperlink" Target="https://sudheerdev.github.io/Foundation5CheatSheet/" TargetMode="External"/><Relationship Id="rId44" Type="http://schemas.openxmlformats.org/officeDocument/2006/relationships/hyperlink" Target="https://sudheerdev.github.io/Foundation5CheatSheet/" TargetMode="External"/><Relationship Id="rId52" Type="http://schemas.openxmlformats.org/officeDocument/2006/relationships/hyperlink" Target="https://sudheerdev.github.io/Foundation5CheatSheet/" TargetMode="External"/><Relationship Id="rId60" Type="http://schemas.openxmlformats.org/officeDocument/2006/relationships/hyperlink" Target="http://foundation.zurb.com/docs/components/interchange.html" TargetMode="External"/><Relationship Id="rId65" Type="http://schemas.openxmlformats.org/officeDocument/2006/relationships/hyperlink" Target="http://foundation.zurb.com/docs/components/abide.html" TargetMode="External"/><Relationship Id="rId4" Type="http://schemas.openxmlformats.org/officeDocument/2006/relationships/hyperlink" Target="https://sudheerdev.github.io/Foundation5CheatSheet/" TargetMode="External"/><Relationship Id="rId9" Type="http://schemas.openxmlformats.org/officeDocument/2006/relationships/hyperlink" Target="https://sudheerdev.github.io/Foundation5CheatSheet/" TargetMode="External"/><Relationship Id="rId13" Type="http://schemas.openxmlformats.org/officeDocument/2006/relationships/hyperlink" Target="https://sudheerdev.github.io/Foundation5CheatSheet/" TargetMode="External"/><Relationship Id="rId18" Type="http://schemas.openxmlformats.org/officeDocument/2006/relationships/hyperlink" Target="https://sudheerdev.github.io/Foundation5CheatSheet/" TargetMode="External"/><Relationship Id="rId39" Type="http://schemas.openxmlformats.org/officeDocument/2006/relationships/hyperlink" Target="https://sudheerdev.github.io/Foundation5CheatSheet/" TargetMode="External"/><Relationship Id="rId34" Type="http://schemas.openxmlformats.org/officeDocument/2006/relationships/hyperlink" Target="https://sudheerdev.github.io/Foundation5CheatSheet/" TargetMode="External"/><Relationship Id="rId50" Type="http://schemas.openxmlformats.org/officeDocument/2006/relationships/hyperlink" Target="https://sudheerdev.github.io/Foundation5CheatSheet/" TargetMode="External"/><Relationship Id="rId55" Type="http://schemas.openxmlformats.org/officeDocument/2006/relationships/hyperlink" Target="https://sudheerdev.github.io/Foundation5CheatSheet/" TargetMode="Externa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https://zeke.github.io/primer-cheatsheet/" TargetMode="External"/><Relationship Id="rId170" Type="http://schemas.openxmlformats.org/officeDocument/2006/relationships/hyperlink" Target="https://zeke.github.io/primer-cheatsheet/" TargetMode="External"/><Relationship Id="rId268" Type="http://schemas.openxmlformats.org/officeDocument/2006/relationships/hyperlink" Target="https://zeke.github.io/primer-cheatsheet/" TargetMode="External"/><Relationship Id="rId475" Type="http://schemas.openxmlformats.org/officeDocument/2006/relationships/hyperlink" Target="https://zeke.github.io/primer-cheatsheet/" TargetMode="External"/><Relationship Id="rId682" Type="http://schemas.openxmlformats.org/officeDocument/2006/relationships/hyperlink" Target="https://zeke.github.io/primer-cheatsheet/" TargetMode="External"/><Relationship Id="rId128" Type="http://schemas.openxmlformats.org/officeDocument/2006/relationships/hyperlink" Target="https://zeke.github.io/primer-cheatsheet/" TargetMode="External"/><Relationship Id="rId335" Type="http://schemas.openxmlformats.org/officeDocument/2006/relationships/hyperlink" Target="https://zeke.github.io/primer-cheatsheet/" TargetMode="External"/><Relationship Id="rId542" Type="http://schemas.openxmlformats.org/officeDocument/2006/relationships/hyperlink" Target="https://zeke.github.io/primer-cheatsheet/" TargetMode="External"/><Relationship Id="rId987" Type="http://schemas.openxmlformats.org/officeDocument/2006/relationships/hyperlink" Target="https://zeke.github.io/primer-cheatsheet/" TargetMode="External"/><Relationship Id="rId1172" Type="http://schemas.openxmlformats.org/officeDocument/2006/relationships/hyperlink" Target="https://zeke.github.io/primer-cheatsheet/" TargetMode="External"/><Relationship Id="rId402" Type="http://schemas.openxmlformats.org/officeDocument/2006/relationships/hyperlink" Target="https://zeke.github.io/primer-cheatsheet/" TargetMode="External"/><Relationship Id="rId847" Type="http://schemas.openxmlformats.org/officeDocument/2006/relationships/hyperlink" Target="https://zeke.github.io/primer-cheatsheet/" TargetMode="External"/><Relationship Id="rId1032" Type="http://schemas.openxmlformats.org/officeDocument/2006/relationships/hyperlink" Target="https://zeke.github.io/primer-cheatsheet/" TargetMode="External"/><Relationship Id="rId707" Type="http://schemas.openxmlformats.org/officeDocument/2006/relationships/hyperlink" Target="https://zeke.github.io/primer-cheatsheet/" TargetMode="External"/><Relationship Id="rId914" Type="http://schemas.openxmlformats.org/officeDocument/2006/relationships/hyperlink" Target="https://zeke.github.io/primer-cheatsheet/" TargetMode="External"/><Relationship Id="rId1337" Type="http://schemas.openxmlformats.org/officeDocument/2006/relationships/hyperlink" Target="https://zeke.github.io/primer-cheatsheet/" TargetMode="External"/><Relationship Id="rId43" Type="http://schemas.openxmlformats.org/officeDocument/2006/relationships/hyperlink" Target="https://zeke.github.io/primer-cheatsheet/" TargetMode="External"/><Relationship Id="rId1404" Type="http://schemas.openxmlformats.org/officeDocument/2006/relationships/hyperlink" Target="https://zeke.github.io/primer-cheatsheet/" TargetMode="External"/><Relationship Id="rId192" Type="http://schemas.openxmlformats.org/officeDocument/2006/relationships/hyperlink" Target="https://zeke.github.io/primer-cheatsheet/" TargetMode="External"/><Relationship Id="rId497" Type="http://schemas.openxmlformats.org/officeDocument/2006/relationships/hyperlink" Target="https://zeke.github.io/primer-cheatsheet/" TargetMode="External"/><Relationship Id="rId357" Type="http://schemas.openxmlformats.org/officeDocument/2006/relationships/hyperlink" Target="https://zeke.github.io/primer-cheatsheet/" TargetMode="External"/><Relationship Id="rId1194" Type="http://schemas.openxmlformats.org/officeDocument/2006/relationships/hyperlink" Target="https://zeke.github.io/primer-cheatsheet/" TargetMode="External"/><Relationship Id="rId217" Type="http://schemas.openxmlformats.org/officeDocument/2006/relationships/hyperlink" Target="https://zeke.github.io/primer-cheatsheet/" TargetMode="External"/><Relationship Id="rId564" Type="http://schemas.openxmlformats.org/officeDocument/2006/relationships/hyperlink" Target="https://zeke.github.io/primer-cheatsheet/" TargetMode="External"/><Relationship Id="rId771" Type="http://schemas.openxmlformats.org/officeDocument/2006/relationships/hyperlink" Target="https://zeke.github.io/primer-cheatsheet/" TargetMode="External"/><Relationship Id="rId869" Type="http://schemas.openxmlformats.org/officeDocument/2006/relationships/hyperlink" Target="https://zeke.github.io/primer-cheatsheet/" TargetMode="External"/><Relationship Id="rId424" Type="http://schemas.openxmlformats.org/officeDocument/2006/relationships/hyperlink" Target="https://zeke.github.io/primer-cheatsheet/" TargetMode="External"/><Relationship Id="rId631" Type="http://schemas.openxmlformats.org/officeDocument/2006/relationships/hyperlink" Target="https://zeke.github.io/primer-cheatsheet/" TargetMode="External"/><Relationship Id="rId729" Type="http://schemas.openxmlformats.org/officeDocument/2006/relationships/hyperlink" Target="https://zeke.github.io/primer-cheatsheet/" TargetMode="External"/><Relationship Id="rId1054" Type="http://schemas.openxmlformats.org/officeDocument/2006/relationships/hyperlink" Target="https://zeke.github.io/primer-cheatsheet/" TargetMode="External"/><Relationship Id="rId1261" Type="http://schemas.openxmlformats.org/officeDocument/2006/relationships/hyperlink" Target="https://zeke.github.io/primer-cheatsheet/" TargetMode="External"/><Relationship Id="rId1359" Type="http://schemas.openxmlformats.org/officeDocument/2006/relationships/hyperlink" Target="https://zeke.github.io/primer-cheatsheet/" TargetMode="External"/><Relationship Id="rId936" Type="http://schemas.openxmlformats.org/officeDocument/2006/relationships/hyperlink" Target="https://zeke.github.io/primer-cheatsheet/" TargetMode="External"/><Relationship Id="rId1121" Type="http://schemas.openxmlformats.org/officeDocument/2006/relationships/hyperlink" Target="https://zeke.github.io/primer-cheatsheet/" TargetMode="External"/><Relationship Id="rId1219" Type="http://schemas.openxmlformats.org/officeDocument/2006/relationships/hyperlink" Target="https://zeke.github.io/primer-cheatsheet/" TargetMode="External"/><Relationship Id="rId65" Type="http://schemas.openxmlformats.org/officeDocument/2006/relationships/hyperlink" Target="https://zeke.github.io/primer-cheatsheet/" TargetMode="External"/><Relationship Id="rId1426" Type="http://schemas.openxmlformats.org/officeDocument/2006/relationships/hyperlink" Target="https://zeke.github.io/primer-cheatsheet/" TargetMode="External"/><Relationship Id="rId281" Type="http://schemas.openxmlformats.org/officeDocument/2006/relationships/hyperlink" Target="https://zeke.github.io/primer-cheatsheet/" TargetMode="External"/><Relationship Id="rId141" Type="http://schemas.openxmlformats.org/officeDocument/2006/relationships/hyperlink" Target="https://zeke.github.io/primer-cheatsheet/" TargetMode="External"/><Relationship Id="rId379" Type="http://schemas.openxmlformats.org/officeDocument/2006/relationships/hyperlink" Target="https://zeke.github.io/primer-cheatsheet/" TargetMode="External"/><Relationship Id="rId586" Type="http://schemas.openxmlformats.org/officeDocument/2006/relationships/hyperlink" Target="https://zeke.github.io/primer-cheatsheet/" TargetMode="External"/><Relationship Id="rId793" Type="http://schemas.openxmlformats.org/officeDocument/2006/relationships/hyperlink" Target="https://zeke.github.io/primer-cheatsheet/" TargetMode="External"/><Relationship Id="rId7" Type="http://schemas.openxmlformats.org/officeDocument/2006/relationships/hyperlink" Target="https://zeke.github.io/primer-cheatsheet/" TargetMode="External"/><Relationship Id="rId239" Type="http://schemas.openxmlformats.org/officeDocument/2006/relationships/hyperlink" Target="https://zeke.github.io/primer-cheatsheet/" TargetMode="External"/><Relationship Id="rId446" Type="http://schemas.openxmlformats.org/officeDocument/2006/relationships/hyperlink" Target="https://zeke.github.io/primer-cheatsheet/" TargetMode="External"/><Relationship Id="rId653" Type="http://schemas.openxmlformats.org/officeDocument/2006/relationships/hyperlink" Target="https://zeke.github.io/primer-cheatsheet/" TargetMode="External"/><Relationship Id="rId1076" Type="http://schemas.openxmlformats.org/officeDocument/2006/relationships/hyperlink" Target="https://zeke.github.io/primer-cheatsheet/" TargetMode="External"/><Relationship Id="rId1283" Type="http://schemas.openxmlformats.org/officeDocument/2006/relationships/hyperlink" Target="https://zeke.github.io/primer-cheatsheet/" TargetMode="External"/><Relationship Id="rId306" Type="http://schemas.openxmlformats.org/officeDocument/2006/relationships/hyperlink" Target="https://zeke.github.io/primer-cheatsheet/" TargetMode="External"/><Relationship Id="rId860" Type="http://schemas.openxmlformats.org/officeDocument/2006/relationships/hyperlink" Target="https://zeke.github.io/primer-cheatsheet/" TargetMode="External"/><Relationship Id="rId958" Type="http://schemas.openxmlformats.org/officeDocument/2006/relationships/hyperlink" Target="https://zeke.github.io/primer-cheatsheet/" TargetMode="External"/><Relationship Id="rId1143" Type="http://schemas.openxmlformats.org/officeDocument/2006/relationships/hyperlink" Target="https://zeke.github.io/primer-cheatsheet/" TargetMode="External"/><Relationship Id="rId87" Type="http://schemas.openxmlformats.org/officeDocument/2006/relationships/hyperlink" Target="https://zeke.github.io/primer-cheatsheet/" TargetMode="External"/><Relationship Id="rId513" Type="http://schemas.openxmlformats.org/officeDocument/2006/relationships/hyperlink" Target="https://zeke.github.io/primer-cheatsheet/" TargetMode="External"/><Relationship Id="rId720" Type="http://schemas.openxmlformats.org/officeDocument/2006/relationships/hyperlink" Target="https://zeke.github.io/primer-cheatsheet/" TargetMode="External"/><Relationship Id="rId818" Type="http://schemas.openxmlformats.org/officeDocument/2006/relationships/hyperlink" Target="https://zeke.github.io/primer-cheatsheet/" TargetMode="External"/><Relationship Id="rId1350" Type="http://schemas.openxmlformats.org/officeDocument/2006/relationships/hyperlink" Target="https://zeke.github.io/primer-cheatsheet/" TargetMode="External"/><Relationship Id="rId1448" Type="http://schemas.openxmlformats.org/officeDocument/2006/relationships/hyperlink" Target="https://zeke.github.io/primer-cheatsheet/" TargetMode="External"/><Relationship Id="rId1003" Type="http://schemas.openxmlformats.org/officeDocument/2006/relationships/hyperlink" Target="https://zeke.github.io/primer-cheatsheet/" TargetMode="External"/><Relationship Id="rId1210" Type="http://schemas.openxmlformats.org/officeDocument/2006/relationships/hyperlink" Target="https://zeke.github.io/primer-cheatsheet/" TargetMode="External"/><Relationship Id="rId1308" Type="http://schemas.openxmlformats.org/officeDocument/2006/relationships/hyperlink" Target="https://zeke.github.io/primer-cheatsheet/" TargetMode="External"/><Relationship Id="rId14" Type="http://schemas.openxmlformats.org/officeDocument/2006/relationships/hyperlink" Target="https://zeke.github.io/primer-cheatsheet/" TargetMode="External"/><Relationship Id="rId163" Type="http://schemas.openxmlformats.org/officeDocument/2006/relationships/hyperlink" Target="https://zeke.github.io/primer-cheatsheet/" TargetMode="External"/><Relationship Id="rId370" Type="http://schemas.openxmlformats.org/officeDocument/2006/relationships/hyperlink" Target="https://zeke.github.io/primer-cheatsheet/" TargetMode="External"/><Relationship Id="rId230" Type="http://schemas.openxmlformats.org/officeDocument/2006/relationships/hyperlink" Target="https://zeke.github.io/primer-cheatsheet/" TargetMode="External"/><Relationship Id="rId468" Type="http://schemas.openxmlformats.org/officeDocument/2006/relationships/hyperlink" Target="https://zeke.github.io/primer-cheatsheet/" TargetMode="External"/><Relationship Id="rId675" Type="http://schemas.openxmlformats.org/officeDocument/2006/relationships/hyperlink" Target="https://zeke.github.io/primer-cheatsheet/" TargetMode="External"/><Relationship Id="rId882" Type="http://schemas.openxmlformats.org/officeDocument/2006/relationships/hyperlink" Target="https://zeke.github.io/primer-cheatsheet/" TargetMode="External"/><Relationship Id="rId1098" Type="http://schemas.openxmlformats.org/officeDocument/2006/relationships/hyperlink" Target="https://zeke.github.io/primer-cheatsheet/" TargetMode="External"/><Relationship Id="rId328" Type="http://schemas.openxmlformats.org/officeDocument/2006/relationships/hyperlink" Target="https://zeke.github.io/primer-cheatsheet/" TargetMode="External"/><Relationship Id="rId535" Type="http://schemas.openxmlformats.org/officeDocument/2006/relationships/hyperlink" Target="https://zeke.github.io/primer-cheatsheet/" TargetMode="External"/><Relationship Id="rId742" Type="http://schemas.openxmlformats.org/officeDocument/2006/relationships/hyperlink" Target="https://zeke.github.io/primer-cheatsheet/" TargetMode="External"/><Relationship Id="rId1165" Type="http://schemas.openxmlformats.org/officeDocument/2006/relationships/hyperlink" Target="https://zeke.github.io/primer-cheatsheet/" TargetMode="External"/><Relationship Id="rId1372" Type="http://schemas.openxmlformats.org/officeDocument/2006/relationships/hyperlink" Target="https://zeke.github.io/primer-cheatsheet/" TargetMode="External"/><Relationship Id="rId602" Type="http://schemas.openxmlformats.org/officeDocument/2006/relationships/hyperlink" Target="https://zeke.github.io/primer-cheatsheet/" TargetMode="External"/><Relationship Id="rId1025" Type="http://schemas.openxmlformats.org/officeDocument/2006/relationships/hyperlink" Target="https://zeke.github.io/primer-cheatsheet/" TargetMode="External"/><Relationship Id="rId1232" Type="http://schemas.openxmlformats.org/officeDocument/2006/relationships/hyperlink" Target="https://zeke.github.io/primer-cheatsheet/" TargetMode="External"/><Relationship Id="rId907" Type="http://schemas.openxmlformats.org/officeDocument/2006/relationships/hyperlink" Target="https://zeke.github.io/primer-cheatsheet/" TargetMode="External"/><Relationship Id="rId36" Type="http://schemas.openxmlformats.org/officeDocument/2006/relationships/hyperlink" Target="https://zeke.github.io/primer-cheatsheet/" TargetMode="External"/><Relationship Id="rId185" Type="http://schemas.openxmlformats.org/officeDocument/2006/relationships/hyperlink" Target="https://zeke.github.io/primer-cheatsheet/" TargetMode="External"/><Relationship Id="rId392" Type="http://schemas.openxmlformats.org/officeDocument/2006/relationships/hyperlink" Target="https://zeke.github.io/primer-cheatsheet/" TargetMode="External"/><Relationship Id="rId697" Type="http://schemas.openxmlformats.org/officeDocument/2006/relationships/hyperlink" Target="https://zeke.github.io/primer-cheatsheet/" TargetMode="External"/><Relationship Id="rId252" Type="http://schemas.openxmlformats.org/officeDocument/2006/relationships/hyperlink" Target="https://zeke.github.io/primer-cheatsheet/" TargetMode="External"/><Relationship Id="rId1187" Type="http://schemas.openxmlformats.org/officeDocument/2006/relationships/hyperlink" Target="https://zeke.github.io/primer-cheatsheet/" TargetMode="External"/><Relationship Id="rId112" Type="http://schemas.openxmlformats.org/officeDocument/2006/relationships/hyperlink" Target="https://zeke.github.io/primer-cheatsheet/" TargetMode="External"/><Relationship Id="rId557" Type="http://schemas.openxmlformats.org/officeDocument/2006/relationships/hyperlink" Target="https://zeke.github.io/primer-cheatsheet/" TargetMode="External"/><Relationship Id="rId764" Type="http://schemas.openxmlformats.org/officeDocument/2006/relationships/hyperlink" Target="https://zeke.github.io/primer-cheatsheet/" TargetMode="External"/><Relationship Id="rId971" Type="http://schemas.openxmlformats.org/officeDocument/2006/relationships/hyperlink" Target="https://zeke.github.io/primer-cheatsheet/" TargetMode="External"/><Relationship Id="rId1394" Type="http://schemas.openxmlformats.org/officeDocument/2006/relationships/hyperlink" Target="https://zeke.github.io/primer-cheatsheet/" TargetMode="External"/><Relationship Id="rId417" Type="http://schemas.openxmlformats.org/officeDocument/2006/relationships/hyperlink" Target="https://zeke.github.io/primer-cheatsheet/" TargetMode="External"/><Relationship Id="rId624" Type="http://schemas.openxmlformats.org/officeDocument/2006/relationships/hyperlink" Target="https://zeke.github.io/primer-cheatsheet/" TargetMode="External"/><Relationship Id="rId831" Type="http://schemas.openxmlformats.org/officeDocument/2006/relationships/hyperlink" Target="https://zeke.github.io/primer-cheatsheet/" TargetMode="External"/><Relationship Id="rId1047" Type="http://schemas.openxmlformats.org/officeDocument/2006/relationships/hyperlink" Target="https://zeke.github.io/primer-cheatsheet/" TargetMode="External"/><Relationship Id="rId1254" Type="http://schemas.openxmlformats.org/officeDocument/2006/relationships/hyperlink" Target="https://zeke.github.io/primer-cheatsheet/" TargetMode="External"/><Relationship Id="rId929" Type="http://schemas.openxmlformats.org/officeDocument/2006/relationships/hyperlink" Target="https://zeke.github.io/primer-cheatsheet/" TargetMode="External"/><Relationship Id="rId1114" Type="http://schemas.openxmlformats.org/officeDocument/2006/relationships/hyperlink" Target="https://zeke.github.io/primer-cheatsheet/" TargetMode="External"/><Relationship Id="rId1321" Type="http://schemas.openxmlformats.org/officeDocument/2006/relationships/hyperlink" Target="https://zeke.github.io/primer-cheatsheet/" TargetMode="External"/><Relationship Id="rId58" Type="http://schemas.openxmlformats.org/officeDocument/2006/relationships/hyperlink" Target="https://zeke.github.io/primer-cheatsheet/" TargetMode="External"/><Relationship Id="rId1419" Type="http://schemas.openxmlformats.org/officeDocument/2006/relationships/hyperlink" Target="https://zeke.github.io/primer-cheatsheet/" TargetMode="External"/><Relationship Id="rId274" Type="http://schemas.openxmlformats.org/officeDocument/2006/relationships/hyperlink" Target="https://zeke.github.io/primer-cheatsheet/" TargetMode="External"/><Relationship Id="rId481" Type="http://schemas.openxmlformats.org/officeDocument/2006/relationships/hyperlink" Target="https://zeke.github.io/primer-cheatsheet/" TargetMode="External"/><Relationship Id="rId134" Type="http://schemas.openxmlformats.org/officeDocument/2006/relationships/hyperlink" Target="https://zeke.github.io/primer-cheatsheet/" TargetMode="External"/><Relationship Id="rId579" Type="http://schemas.openxmlformats.org/officeDocument/2006/relationships/hyperlink" Target="https://zeke.github.io/primer-cheatsheet/" TargetMode="External"/><Relationship Id="rId786" Type="http://schemas.openxmlformats.org/officeDocument/2006/relationships/hyperlink" Target="https://zeke.github.io/primer-cheatsheet/" TargetMode="External"/><Relationship Id="rId993" Type="http://schemas.openxmlformats.org/officeDocument/2006/relationships/hyperlink" Target="https://zeke.github.io/primer-cheatsheet/" TargetMode="External"/><Relationship Id="rId341" Type="http://schemas.openxmlformats.org/officeDocument/2006/relationships/hyperlink" Target="https://zeke.github.io/primer-cheatsheet/" TargetMode="External"/><Relationship Id="rId439" Type="http://schemas.openxmlformats.org/officeDocument/2006/relationships/hyperlink" Target="https://zeke.github.io/primer-cheatsheet/" TargetMode="External"/><Relationship Id="rId646" Type="http://schemas.openxmlformats.org/officeDocument/2006/relationships/hyperlink" Target="https://zeke.github.io/primer-cheatsheet/" TargetMode="External"/><Relationship Id="rId1069" Type="http://schemas.openxmlformats.org/officeDocument/2006/relationships/hyperlink" Target="https://zeke.github.io/primer-cheatsheet/" TargetMode="External"/><Relationship Id="rId1276" Type="http://schemas.openxmlformats.org/officeDocument/2006/relationships/hyperlink" Target="https://zeke.github.io/primer-cheatsheet/" TargetMode="External"/><Relationship Id="rId201" Type="http://schemas.openxmlformats.org/officeDocument/2006/relationships/hyperlink" Target="https://zeke.github.io/primer-cheatsheet/" TargetMode="External"/><Relationship Id="rId506" Type="http://schemas.openxmlformats.org/officeDocument/2006/relationships/hyperlink" Target="https://zeke.github.io/primer-cheatsheet/" TargetMode="External"/><Relationship Id="rId853" Type="http://schemas.openxmlformats.org/officeDocument/2006/relationships/hyperlink" Target="https://zeke.github.io/primer-cheatsheet/" TargetMode="External"/><Relationship Id="rId1136" Type="http://schemas.openxmlformats.org/officeDocument/2006/relationships/hyperlink" Target="https://zeke.github.io/primer-cheatsheet/" TargetMode="External"/><Relationship Id="rId713" Type="http://schemas.openxmlformats.org/officeDocument/2006/relationships/hyperlink" Target="https://zeke.github.io/primer-cheatsheet/" TargetMode="External"/><Relationship Id="rId920" Type="http://schemas.openxmlformats.org/officeDocument/2006/relationships/hyperlink" Target="https://zeke.github.io/primer-cheatsheet/" TargetMode="External"/><Relationship Id="rId1343" Type="http://schemas.openxmlformats.org/officeDocument/2006/relationships/hyperlink" Target="https://zeke.github.io/primer-cheatsheet/" TargetMode="External"/><Relationship Id="rId1203" Type="http://schemas.openxmlformats.org/officeDocument/2006/relationships/hyperlink" Target="https://zeke.github.io/primer-cheatsheet/" TargetMode="External"/><Relationship Id="rId1410" Type="http://schemas.openxmlformats.org/officeDocument/2006/relationships/hyperlink" Target="https://zeke.github.io/primer-cheatsheet/" TargetMode="External"/><Relationship Id="rId296" Type="http://schemas.openxmlformats.org/officeDocument/2006/relationships/hyperlink" Target="https://zeke.github.io/primer-cheatsheet/" TargetMode="External"/><Relationship Id="rId156" Type="http://schemas.openxmlformats.org/officeDocument/2006/relationships/hyperlink" Target="https://zeke.github.io/primer-cheatsheet/" TargetMode="External"/><Relationship Id="rId363" Type="http://schemas.openxmlformats.org/officeDocument/2006/relationships/hyperlink" Target="https://zeke.github.io/primer-cheatsheet/" TargetMode="External"/><Relationship Id="rId570" Type="http://schemas.openxmlformats.org/officeDocument/2006/relationships/hyperlink" Target="https://zeke.github.io/primer-cheatsheet/" TargetMode="External"/><Relationship Id="rId223" Type="http://schemas.openxmlformats.org/officeDocument/2006/relationships/hyperlink" Target="https://zeke.github.io/primer-cheatsheet/" TargetMode="External"/><Relationship Id="rId430" Type="http://schemas.openxmlformats.org/officeDocument/2006/relationships/hyperlink" Target="https://zeke.github.io/primer-cheatsheet/" TargetMode="External"/><Relationship Id="rId668" Type="http://schemas.openxmlformats.org/officeDocument/2006/relationships/hyperlink" Target="https://zeke.github.io/primer-cheatsheet/" TargetMode="External"/><Relationship Id="rId875" Type="http://schemas.openxmlformats.org/officeDocument/2006/relationships/hyperlink" Target="https://zeke.github.io/primer-cheatsheet/" TargetMode="External"/><Relationship Id="rId1060" Type="http://schemas.openxmlformats.org/officeDocument/2006/relationships/hyperlink" Target="https://zeke.github.io/primer-cheatsheet/" TargetMode="External"/><Relationship Id="rId1298" Type="http://schemas.openxmlformats.org/officeDocument/2006/relationships/hyperlink" Target="https://zeke.github.io/primer-cheatsheet/" TargetMode="External"/><Relationship Id="rId528" Type="http://schemas.openxmlformats.org/officeDocument/2006/relationships/hyperlink" Target="https://zeke.github.io/primer-cheatsheet/" TargetMode="External"/><Relationship Id="rId735" Type="http://schemas.openxmlformats.org/officeDocument/2006/relationships/hyperlink" Target="https://zeke.github.io/primer-cheatsheet/" TargetMode="External"/><Relationship Id="rId942" Type="http://schemas.openxmlformats.org/officeDocument/2006/relationships/hyperlink" Target="https://zeke.github.io/primer-cheatsheet/" TargetMode="External"/><Relationship Id="rId1158" Type="http://schemas.openxmlformats.org/officeDocument/2006/relationships/hyperlink" Target="https://zeke.github.io/primer-cheatsheet/" TargetMode="External"/><Relationship Id="rId1365" Type="http://schemas.openxmlformats.org/officeDocument/2006/relationships/hyperlink" Target="https://zeke.github.io/primer-cheatsheet/" TargetMode="External"/><Relationship Id="rId1018" Type="http://schemas.openxmlformats.org/officeDocument/2006/relationships/hyperlink" Target="https://zeke.github.io/primer-cheatsheet/" TargetMode="External"/><Relationship Id="rId1225" Type="http://schemas.openxmlformats.org/officeDocument/2006/relationships/hyperlink" Target="https://zeke.github.io/primer-cheatsheet/" TargetMode="External"/><Relationship Id="rId1432" Type="http://schemas.openxmlformats.org/officeDocument/2006/relationships/hyperlink" Target="https://zeke.github.io/primer-cheatsheet/" TargetMode="External"/><Relationship Id="rId71" Type="http://schemas.openxmlformats.org/officeDocument/2006/relationships/hyperlink" Target="https://zeke.github.io/primer-cheatsheet/" TargetMode="External"/><Relationship Id="rId802" Type="http://schemas.openxmlformats.org/officeDocument/2006/relationships/hyperlink" Target="https://zeke.github.io/primer-cheatsheet/" TargetMode="External"/><Relationship Id="rId29" Type="http://schemas.openxmlformats.org/officeDocument/2006/relationships/hyperlink" Target="https://zeke.github.io/primer-cheatsheet/" TargetMode="External"/><Relationship Id="rId178" Type="http://schemas.openxmlformats.org/officeDocument/2006/relationships/hyperlink" Target="https://zeke.github.io/primer-cheatsheet/" TargetMode="External"/><Relationship Id="rId385" Type="http://schemas.openxmlformats.org/officeDocument/2006/relationships/hyperlink" Target="https://zeke.github.io/primer-cheatsheet/" TargetMode="External"/><Relationship Id="rId592" Type="http://schemas.openxmlformats.org/officeDocument/2006/relationships/hyperlink" Target="https://zeke.github.io/primer-cheatsheet/" TargetMode="External"/><Relationship Id="rId245" Type="http://schemas.openxmlformats.org/officeDocument/2006/relationships/hyperlink" Target="https://zeke.github.io/primer-cheatsheet/" TargetMode="External"/><Relationship Id="rId452" Type="http://schemas.openxmlformats.org/officeDocument/2006/relationships/hyperlink" Target="https://zeke.github.io/primer-cheatsheet/" TargetMode="External"/><Relationship Id="rId897" Type="http://schemas.openxmlformats.org/officeDocument/2006/relationships/hyperlink" Target="https://zeke.github.io/primer-cheatsheet/" TargetMode="External"/><Relationship Id="rId1082" Type="http://schemas.openxmlformats.org/officeDocument/2006/relationships/hyperlink" Target="https://zeke.github.io/primer-cheatsheet/" TargetMode="External"/><Relationship Id="rId105" Type="http://schemas.openxmlformats.org/officeDocument/2006/relationships/hyperlink" Target="https://zeke.github.io/primer-cheatsheet/" TargetMode="External"/><Relationship Id="rId312" Type="http://schemas.openxmlformats.org/officeDocument/2006/relationships/hyperlink" Target="https://zeke.github.io/primer-cheatsheet/" TargetMode="External"/><Relationship Id="rId757" Type="http://schemas.openxmlformats.org/officeDocument/2006/relationships/hyperlink" Target="https://zeke.github.io/primer-cheatsheet/" TargetMode="External"/><Relationship Id="rId964" Type="http://schemas.openxmlformats.org/officeDocument/2006/relationships/hyperlink" Target="https://zeke.github.io/primer-cheatsheet/" TargetMode="External"/><Relationship Id="rId1387" Type="http://schemas.openxmlformats.org/officeDocument/2006/relationships/hyperlink" Target="https://zeke.github.io/primer-cheatsheet/" TargetMode="External"/><Relationship Id="rId93" Type="http://schemas.openxmlformats.org/officeDocument/2006/relationships/hyperlink" Target="https://zeke.github.io/primer-cheatsheet/" TargetMode="External"/><Relationship Id="rId617" Type="http://schemas.openxmlformats.org/officeDocument/2006/relationships/hyperlink" Target="https://zeke.github.io/primer-cheatsheet/" TargetMode="External"/><Relationship Id="rId824" Type="http://schemas.openxmlformats.org/officeDocument/2006/relationships/hyperlink" Target="https://zeke.github.io/primer-cheatsheet/" TargetMode="External"/><Relationship Id="rId1247" Type="http://schemas.openxmlformats.org/officeDocument/2006/relationships/hyperlink" Target="https://zeke.github.io/primer-cheatsheet/" TargetMode="External"/><Relationship Id="rId1454" Type="http://schemas.openxmlformats.org/officeDocument/2006/relationships/hyperlink" Target="https://zeke.github.io/primer-cheatsheet/" TargetMode="External"/><Relationship Id="rId1107" Type="http://schemas.openxmlformats.org/officeDocument/2006/relationships/hyperlink" Target="https://zeke.github.io/primer-cheatsheet/" TargetMode="External"/><Relationship Id="rId1314" Type="http://schemas.openxmlformats.org/officeDocument/2006/relationships/hyperlink" Target="https://zeke.github.io/primer-cheatsheet/" TargetMode="External"/><Relationship Id="rId20" Type="http://schemas.openxmlformats.org/officeDocument/2006/relationships/hyperlink" Target="https://zeke.github.io/primer-cheatsheet/" TargetMode="External"/><Relationship Id="rId267" Type="http://schemas.openxmlformats.org/officeDocument/2006/relationships/hyperlink" Target="https://zeke.github.io/primer-cheatsheet/" TargetMode="External"/><Relationship Id="rId474" Type="http://schemas.openxmlformats.org/officeDocument/2006/relationships/hyperlink" Target="https://zeke.github.io/primer-cheatsheet/" TargetMode="External"/><Relationship Id="rId127" Type="http://schemas.openxmlformats.org/officeDocument/2006/relationships/hyperlink" Target="https://zeke.github.io/primer-cheatsheet/" TargetMode="External"/><Relationship Id="rId681" Type="http://schemas.openxmlformats.org/officeDocument/2006/relationships/hyperlink" Target="https://zeke.github.io/primer-cheatsheet/" TargetMode="External"/><Relationship Id="rId779" Type="http://schemas.openxmlformats.org/officeDocument/2006/relationships/hyperlink" Target="https://zeke.github.io/primer-cheatsheet/" TargetMode="External"/><Relationship Id="rId986" Type="http://schemas.openxmlformats.org/officeDocument/2006/relationships/hyperlink" Target="https://zeke.github.io/primer-cheatsheet/" TargetMode="External"/><Relationship Id="rId334" Type="http://schemas.openxmlformats.org/officeDocument/2006/relationships/hyperlink" Target="https://zeke.github.io/primer-cheatsheet/" TargetMode="External"/><Relationship Id="rId541" Type="http://schemas.openxmlformats.org/officeDocument/2006/relationships/hyperlink" Target="https://zeke.github.io/primer-cheatsheet/" TargetMode="External"/><Relationship Id="rId639" Type="http://schemas.openxmlformats.org/officeDocument/2006/relationships/hyperlink" Target="https://zeke.github.io/primer-cheatsheet/" TargetMode="External"/><Relationship Id="rId1171" Type="http://schemas.openxmlformats.org/officeDocument/2006/relationships/hyperlink" Target="https://zeke.github.io/primer-cheatsheet/" TargetMode="External"/><Relationship Id="rId1269" Type="http://schemas.openxmlformats.org/officeDocument/2006/relationships/hyperlink" Target="https://zeke.github.io/primer-cheatsheet/" TargetMode="External"/><Relationship Id="rId401" Type="http://schemas.openxmlformats.org/officeDocument/2006/relationships/hyperlink" Target="https://zeke.github.io/primer-cheatsheet/" TargetMode="External"/><Relationship Id="rId846" Type="http://schemas.openxmlformats.org/officeDocument/2006/relationships/hyperlink" Target="https://zeke.github.io/primer-cheatsheet/" TargetMode="External"/><Relationship Id="rId1031" Type="http://schemas.openxmlformats.org/officeDocument/2006/relationships/hyperlink" Target="https://zeke.github.io/primer-cheatsheet/" TargetMode="External"/><Relationship Id="rId1129" Type="http://schemas.openxmlformats.org/officeDocument/2006/relationships/hyperlink" Target="https://zeke.github.io/primer-cheatsheet/" TargetMode="External"/><Relationship Id="rId706" Type="http://schemas.openxmlformats.org/officeDocument/2006/relationships/hyperlink" Target="https://zeke.github.io/primer-cheatsheet/" TargetMode="External"/><Relationship Id="rId913" Type="http://schemas.openxmlformats.org/officeDocument/2006/relationships/hyperlink" Target="https://zeke.github.io/primer-cheatsheet/" TargetMode="External"/><Relationship Id="rId1336" Type="http://schemas.openxmlformats.org/officeDocument/2006/relationships/hyperlink" Target="https://zeke.github.io/primer-cheatsheet/" TargetMode="External"/><Relationship Id="rId42" Type="http://schemas.openxmlformats.org/officeDocument/2006/relationships/hyperlink" Target="https://zeke.github.io/primer-cheatsheet/" TargetMode="External"/><Relationship Id="rId1403" Type="http://schemas.openxmlformats.org/officeDocument/2006/relationships/hyperlink" Target="https://zeke.github.io/primer-cheatsheet/" TargetMode="External"/><Relationship Id="rId191" Type="http://schemas.openxmlformats.org/officeDocument/2006/relationships/hyperlink" Target="https://zeke.github.io/primer-cheatsheet/" TargetMode="External"/><Relationship Id="rId289" Type="http://schemas.openxmlformats.org/officeDocument/2006/relationships/hyperlink" Target="https://zeke.github.io/primer-cheatsheet/" TargetMode="External"/><Relationship Id="rId496" Type="http://schemas.openxmlformats.org/officeDocument/2006/relationships/hyperlink" Target="https://zeke.github.io/primer-cheatsheet/" TargetMode="External"/><Relationship Id="rId149" Type="http://schemas.openxmlformats.org/officeDocument/2006/relationships/hyperlink" Target="https://zeke.github.io/primer-cheatsheet/" TargetMode="External"/><Relationship Id="rId356" Type="http://schemas.openxmlformats.org/officeDocument/2006/relationships/hyperlink" Target="https://zeke.github.io/primer-cheatsheet/" TargetMode="External"/><Relationship Id="rId563" Type="http://schemas.openxmlformats.org/officeDocument/2006/relationships/hyperlink" Target="https://zeke.github.io/primer-cheatsheet/" TargetMode="External"/><Relationship Id="rId770" Type="http://schemas.openxmlformats.org/officeDocument/2006/relationships/hyperlink" Target="https://zeke.github.io/primer-cheatsheet/" TargetMode="External"/><Relationship Id="rId1193" Type="http://schemas.openxmlformats.org/officeDocument/2006/relationships/hyperlink" Target="https://zeke.github.io/primer-cheatsheet/" TargetMode="External"/><Relationship Id="rId216" Type="http://schemas.openxmlformats.org/officeDocument/2006/relationships/hyperlink" Target="https://zeke.github.io/primer-cheatsheet/" TargetMode="External"/><Relationship Id="rId423" Type="http://schemas.openxmlformats.org/officeDocument/2006/relationships/hyperlink" Target="https://zeke.github.io/primer-cheatsheet/" TargetMode="External"/><Relationship Id="rId868" Type="http://schemas.openxmlformats.org/officeDocument/2006/relationships/hyperlink" Target="https://zeke.github.io/primer-cheatsheet/" TargetMode="External"/><Relationship Id="rId1053" Type="http://schemas.openxmlformats.org/officeDocument/2006/relationships/hyperlink" Target="https://zeke.github.io/primer-cheatsheet/" TargetMode="External"/><Relationship Id="rId1260" Type="http://schemas.openxmlformats.org/officeDocument/2006/relationships/hyperlink" Target="https://zeke.github.io/primer-cheatsheet/" TargetMode="External"/><Relationship Id="rId630" Type="http://schemas.openxmlformats.org/officeDocument/2006/relationships/hyperlink" Target="https://zeke.github.io/primer-cheatsheet/" TargetMode="External"/><Relationship Id="rId728" Type="http://schemas.openxmlformats.org/officeDocument/2006/relationships/hyperlink" Target="https://zeke.github.io/primer-cheatsheet/" TargetMode="External"/><Relationship Id="rId935" Type="http://schemas.openxmlformats.org/officeDocument/2006/relationships/hyperlink" Target="https://zeke.github.io/primer-cheatsheet/" TargetMode="External"/><Relationship Id="rId1358" Type="http://schemas.openxmlformats.org/officeDocument/2006/relationships/hyperlink" Target="https://zeke.github.io/primer-cheatsheet/" TargetMode="External"/><Relationship Id="rId64" Type="http://schemas.openxmlformats.org/officeDocument/2006/relationships/hyperlink" Target="https://zeke.github.io/primer-cheatsheet/" TargetMode="External"/><Relationship Id="rId1120" Type="http://schemas.openxmlformats.org/officeDocument/2006/relationships/hyperlink" Target="https://zeke.github.io/primer-cheatsheet/" TargetMode="External"/><Relationship Id="rId1218" Type="http://schemas.openxmlformats.org/officeDocument/2006/relationships/hyperlink" Target="https://zeke.github.io/primer-cheatsheet/" TargetMode="External"/><Relationship Id="rId1425" Type="http://schemas.openxmlformats.org/officeDocument/2006/relationships/hyperlink" Target="https://zeke.github.io/primer-cheatsheet/" TargetMode="External"/><Relationship Id="rId280" Type="http://schemas.openxmlformats.org/officeDocument/2006/relationships/hyperlink" Target="https://zeke.github.io/primer-cheatsheet/" TargetMode="External"/><Relationship Id="rId140" Type="http://schemas.openxmlformats.org/officeDocument/2006/relationships/hyperlink" Target="https://zeke.github.io/primer-cheatsheet/" TargetMode="External"/><Relationship Id="rId378" Type="http://schemas.openxmlformats.org/officeDocument/2006/relationships/hyperlink" Target="https://zeke.github.io/primer-cheatsheet/" TargetMode="External"/><Relationship Id="rId585" Type="http://schemas.openxmlformats.org/officeDocument/2006/relationships/hyperlink" Target="https://zeke.github.io/primer-cheatsheet/" TargetMode="External"/><Relationship Id="rId792" Type="http://schemas.openxmlformats.org/officeDocument/2006/relationships/hyperlink" Target="https://zeke.github.io/primer-cheatsheet/" TargetMode="External"/><Relationship Id="rId6" Type="http://schemas.openxmlformats.org/officeDocument/2006/relationships/hyperlink" Target="https://zeke.github.io/primer-cheatsheet/" TargetMode="External"/><Relationship Id="rId238" Type="http://schemas.openxmlformats.org/officeDocument/2006/relationships/hyperlink" Target="https://zeke.github.io/primer-cheatsheet/" TargetMode="External"/><Relationship Id="rId445" Type="http://schemas.openxmlformats.org/officeDocument/2006/relationships/hyperlink" Target="https://zeke.github.io/primer-cheatsheet/" TargetMode="External"/><Relationship Id="rId652" Type="http://schemas.openxmlformats.org/officeDocument/2006/relationships/hyperlink" Target="https://zeke.github.io/primer-cheatsheet/" TargetMode="External"/><Relationship Id="rId1075" Type="http://schemas.openxmlformats.org/officeDocument/2006/relationships/hyperlink" Target="https://zeke.github.io/primer-cheatsheet/" TargetMode="External"/><Relationship Id="rId1282" Type="http://schemas.openxmlformats.org/officeDocument/2006/relationships/hyperlink" Target="https://zeke.github.io/primer-cheatsheet/" TargetMode="External"/><Relationship Id="rId305" Type="http://schemas.openxmlformats.org/officeDocument/2006/relationships/hyperlink" Target="https://zeke.github.io/primer-cheatsheet/" TargetMode="External"/><Relationship Id="rId512" Type="http://schemas.openxmlformats.org/officeDocument/2006/relationships/hyperlink" Target="https://zeke.github.io/primer-cheatsheet/" TargetMode="External"/><Relationship Id="rId957" Type="http://schemas.openxmlformats.org/officeDocument/2006/relationships/hyperlink" Target="https://zeke.github.io/primer-cheatsheet/" TargetMode="External"/><Relationship Id="rId1142" Type="http://schemas.openxmlformats.org/officeDocument/2006/relationships/hyperlink" Target="https://zeke.github.io/primer-cheatsheet/" TargetMode="External"/><Relationship Id="rId86" Type="http://schemas.openxmlformats.org/officeDocument/2006/relationships/hyperlink" Target="https://zeke.github.io/primer-cheatsheet/" TargetMode="External"/><Relationship Id="rId817" Type="http://schemas.openxmlformats.org/officeDocument/2006/relationships/hyperlink" Target="https://zeke.github.io/primer-cheatsheet/" TargetMode="External"/><Relationship Id="rId1002" Type="http://schemas.openxmlformats.org/officeDocument/2006/relationships/hyperlink" Target="https://zeke.github.io/primer-cheatsheet/" TargetMode="External"/><Relationship Id="rId1447" Type="http://schemas.openxmlformats.org/officeDocument/2006/relationships/hyperlink" Target="https://zeke.github.io/primer-cheatsheet/" TargetMode="External"/><Relationship Id="rId1307" Type="http://schemas.openxmlformats.org/officeDocument/2006/relationships/hyperlink" Target="https://zeke.github.io/primer-cheatsheet/" TargetMode="External"/><Relationship Id="rId13" Type="http://schemas.openxmlformats.org/officeDocument/2006/relationships/hyperlink" Target="https://zeke.github.io/primer-cheatsheet/" TargetMode="External"/><Relationship Id="rId162" Type="http://schemas.openxmlformats.org/officeDocument/2006/relationships/hyperlink" Target="https://zeke.github.io/primer-cheatsheet/" TargetMode="External"/><Relationship Id="rId467" Type="http://schemas.openxmlformats.org/officeDocument/2006/relationships/hyperlink" Target="https://zeke.github.io/primer-cheatsheet/" TargetMode="External"/><Relationship Id="rId1097" Type="http://schemas.openxmlformats.org/officeDocument/2006/relationships/hyperlink" Target="https://zeke.github.io/primer-cheatsheet/" TargetMode="External"/><Relationship Id="rId674" Type="http://schemas.openxmlformats.org/officeDocument/2006/relationships/hyperlink" Target="https://zeke.github.io/primer-cheatsheet/" TargetMode="External"/><Relationship Id="rId881" Type="http://schemas.openxmlformats.org/officeDocument/2006/relationships/hyperlink" Target="https://zeke.github.io/primer-cheatsheet/" TargetMode="External"/><Relationship Id="rId979" Type="http://schemas.openxmlformats.org/officeDocument/2006/relationships/hyperlink" Target="https://zeke.github.io/primer-cheatsheet/" TargetMode="External"/><Relationship Id="rId327" Type="http://schemas.openxmlformats.org/officeDocument/2006/relationships/hyperlink" Target="https://zeke.github.io/primer-cheatsheet/" TargetMode="External"/><Relationship Id="rId534" Type="http://schemas.openxmlformats.org/officeDocument/2006/relationships/hyperlink" Target="https://zeke.github.io/primer-cheatsheet/" TargetMode="External"/><Relationship Id="rId741" Type="http://schemas.openxmlformats.org/officeDocument/2006/relationships/hyperlink" Target="https://zeke.github.io/primer-cheatsheet/" TargetMode="External"/><Relationship Id="rId839" Type="http://schemas.openxmlformats.org/officeDocument/2006/relationships/hyperlink" Target="https://zeke.github.io/primer-cheatsheet/" TargetMode="External"/><Relationship Id="rId1164" Type="http://schemas.openxmlformats.org/officeDocument/2006/relationships/hyperlink" Target="https://zeke.github.io/primer-cheatsheet/" TargetMode="External"/><Relationship Id="rId1371" Type="http://schemas.openxmlformats.org/officeDocument/2006/relationships/hyperlink" Target="https://zeke.github.io/primer-cheatsheet/" TargetMode="External"/><Relationship Id="rId601" Type="http://schemas.openxmlformats.org/officeDocument/2006/relationships/hyperlink" Target="https://zeke.github.io/primer-cheatsheet/" TargetMode="External"/><Relationship Id="rId1024" Type="http://schemas.openxmlformats.org/officeDocument/2006/relationships/hyperlink" Target="https://zeke.github.io/primer-cheatsheet/" TargetMode="External"/><Relationship Id="rId1231" Type="http://schemas.openxmlformats.org/officeDocument/2006/relationships/hyperlink" Target="https://zeke.github.io/primer-cheatsheet/" TargetMode="External"/><Relationship Id="rId906" Type="http://schemas.openxmlformats.org/officeDocument/2006/relationships/hyperlink" Target="https://zeke.github.io/primer-cheatsheet/" TargetMode="External"/><Relationship Id="rId1329" Type="http://schemas.openxmlformats.org/officeDocument/2006/relationships/hyperlink" Target="https://zeke.github.io/primer-cheatsheet/" TargetMode="External"/><Relationship Id="rId35" Type="http://schemas.openxmlformats.org/officeDocument/2006/relationships/hyperlink" Target="https://zeke.github.io/primer-cheatsheet/" TargetMode="External"/><Relationship Id="rId184" Type="http://schemas.openxmlformats.org/officeDocument/2006/relationships/hyperlink" Target="https://zeke.github.io/primer-cheatsheet/" TargetMode="External"/><Relationship Id="rId391" Type="http://schemas.openxmlformats.org/officeDocument/2006/relationships/hyperlink" Target="https://zeke.github.io/primer-cheatsheet/" TargetMode="External"/><Relationship Id="rId251" Type="http://schemas.openxmlformats.org/officeDocument/2006/relationships/hyperlink" Target="https://zeke.github.io/primer-cheatsheet/" TargetMode="External"/><Relationship Id="rId489" Type="http://schemas.openxmlformats.org/officeDocument/2006/relationships/hyperlink" Target="https://zeke.github.io/primer-cheatsheet/" TargetMode="External"/><Relationship Id="rId696" Type="http://schemas.openxmlformats.org/officeDocument/2006/relationships/hyperlink" Target="https://zeke.github.io/primer-cheatsheet/" TargetMode="External"/><Relationship Id="rId349" Type="http://schemas.openxmlformats.org/officeDocument/2006/relationships/hyperlink" Target="https://zeke.github.io/primer-cheatsheet/" TargetMode="External"/><Relationship Id="rId556" Type="http://schemas.openxmlformats.org/officeDocument/2006/relationships/hyperlink" Target="https://zeke.github.io/primer-cheatsheet/" TargetMode="External"/><Relationship Id="rId763" Type="http://schemas.openxmlformats.org/officeDocument/2006/relationships/hyperlink" Target="https://zeke.github.io/primer-cheatsheet/" TargetMode="External"/><Relationship Id="rId1186" Type="http://schemas.openxmlformats.org/officeDocument/2006/relationships/hyperlink" Target="https://zeke.github.io/primer-cheatsheet/" TargetMode="External"/><Relationship Id="rId1393" Type="http://schemas.openxmlformats.org/officeDocument/2006/relationships/hyperlink" Target="https://zeke.github.io/primer-cheatsheet/" TargetMode="External"/><Relationship Id="rId111" Type="http://schemas.openxmlformats.org/officeDocument/2006/relationships/hyperlink" Target="https://zeke.github.io/primer-cheatsheet/" TargetMode="External"/><Relationship Id="rId209" Type="http://schemas.openxmlformats.org/officeDocument/2006/relationships/hyperlink" Target="https://zeke.github.io/primer-cheatsheet/" TargetMode="External"/><Relationship Id="rId416" Type="http://schemas.openxmlformats.org/officeDocument/2006/relationships/hyperlink" Target="https://zeke.github.io/primer-cheatsheet/" TargetMode="External"/><Relationship Id="rId970" Type="http://schemas.openxmlformats.org/officeDocument/2006/relationships/hyperlink" Target="https://zeke.github.io/primer-cheatsheet/" TargetMode="External"/><Relationship Id="rId1046" Type="http://schemas.openxmlformats.org/officeDocument/2006/relationships/hyperlink" Target="https://zeke.github.io/primer-cheatsheet/" TargetMode="External"/><Relationship Id="rId1253" Type="http://schemas.openxmlformats.org/officeDocument/2006/relationships/hyperlink" Target="https://zeke.github.io/primer-cheatsheet/" TargetMode="External"/><Relationship Id="rId623" Type="http://schemas.openxmlformats.org/officeDocument/2006/relationships/hyperlink" Target="https://zeke.github.io/primer-cheatsheet/" TargetMode="External"/><Relationship Id="rId830" Type="http://schemas.openxmlformats.org/officeDocument/2006/relationships/hyperlink" Target="https://zeke.github.io/primer-cheatsheet/" TargetMode="External"/><Relationship Id="rId928" Type="http://schemas.openxmlformats.org/officeDocument/2006/relationships/hyperlink" Target="https://zeke.github.io/primer-cheatsheet/" TargetMode="External"/><Relationship Id="rId57" Type="http://schemas.openxmlformats.org/officeDocument/2006/relationships/hyperlink" Target="https://zeke.github.io/primer-cheatsheet/" TargetMode="External"/><Relationship Id="rId1113" Type="http://schemas.openxmlformats.org/officeDocument/2006/relationships/hyperlink" Target="https://zeke.github.io/primer-cheatsheet/" TargetMode="External"/><Relationship Id="rId1320" Type="http://schemas.openxmlformats.org/officeDocument/2006/relationships/hyperlink" Target="https://zeke.github.io/primer-cheatsheet/" TargetMode="External"/><Relationship Id="rId1418" Type="http://schemas.openxmlformats.org/officeDocument/2006/relationships/hyperlink" Target="https://zeke.github.io/primer-cheatsheet/" TargetMode="External"/><Relationship Id="rId273" Type="http://schemas.openxmlformats.org/officeDocument/2006/relationships/hyperlink" Target="https://zeke.github.io/primer-cheatsheet/" TargetMode="External"/><Relationship Id="rId480" Type="http://schemas.openxmlformats.org/officeDocument/2006/relationships/hyperlink" Target="https://zeke.github.io/primer-cheatsheet/" TargetMode="External"/><Relationship Id="rId133" Type="http://schemas.openxmlformats.org/officeDocument/2006/relationships/hyperlink" Target="https://zeke.github.io/primer-cheatsheet/" TargetMode="External"/><Relationship Id="rId340" Type="http://schemas.openxmlformats.org/officeDocument/2006/relationships/hyperlink" Target="https://zeke.github.io/primer-cheatsheet/" TargetMode="External"/><Relationship Id="rId578" Type="http://schemas.openxmlformats.org/officeDocument/2006/relationships/hyperlink" Target="https://zeke.github.io/primer-cheatsheet/" TargetMode="External"/><Relationship Id="rId785" Type="http://schemas.openxmlformats.org/officeDocument/2006/relationships/hyperlink" Target="https://zeke.github.io/primer-cheatsheet/" TargetMode="External"/><Relationship Id="rId992" Type="http://schemas.openxmlformats.org/officeDocument/2006/relationships/hyperlink" Target="https://zeke.github.io/primer-cheatsheet/" TargetMode="External"/><Relationship Id="rId200" Type="http://schemas.openxmlformats.org/officeDocument/2006/relationships/hyperlink" Target="https://zeke.github.io/primer-cheatsheet/" TargetMode="External"/><Relationship Id="rId438" Type="http://schemas.openxmlformats.org/officeDocument/2006/relationships/hyperlink" Target="https://zeke.github.io/primer-cheatsheet/" TargetMode="External"/><Relationship Id="rId645" Type="http://schemas.openxmlformats.org/officeDocument/2006/relationships/hyperlink" Target="https://zeke.github.io/primer-cheatsheet/" TargetMode="External"/><Relationship Id="rId852" Type="http://schemas.openxmlformats.org/officeDocument/2006/relationships/hyperlink" Target="https://zeke.github.io/primer-cheatsheet/" TargetMode="External"/><Relationship Id="rId1068" Type="http://schemas.openxmlformats.org/officeDocument/2006/relationships/hyperlink" Target="https://zeke.github.io/primer-cheatsheet/" TargetMode="External"/><Relationship Id="rId1275" Type="http://schemas.openxmlformats.org/officeDocument/2006/relationships/hyperlink" Target="https://zeke.github.io/primer-cheatsheet/" TargetMode="External"/><Relationship Id="rId505" Type="http://schemas.openxmlformats.org/officeDocument/2006/relationships/hyperlink" Target="https://zeke.github.io/primer-cheatsheet/" TargetMode="External"/><Relationship Id="rId712" Type="http://schemas.openxmlformats.org/officeDocument/2006/relationships/hyperlink" Target="https://zeke.github.io/primer-cheatsheet/" TargetMode="External"/><Relationship Id="rId1135" Type="http://schemas.openxmlformats.org/officeDocument/2006/relationships/hyperlink" Target="https://zeke.github.io/primer-cheatsheet/" TargetMode="External"/><Relationship Id="rId1342" Type="http://schemas.openxmlformats.org/officeDocument/2006/relationships/hyperlink" Target="https://zeke.github.io/primer-cheatsheet/" TargetMode="External"/><Relationship Id="rId79" Type="http://schemas.openxmlformats.org/officeDocument/2006/relationships/hyperlink" Target="https://zeke.github.io/primer-cheatsheet/" TargetMode="External"/><Relationship Id="rId1202" Type="http://schemas.openxmlformats.org/officeDocument/2006/relationships/hyperlink" Target="https://zeke.github.io/primer-cheatsheet/" TargetMode="External"/><Relationship Id="rId295" Type="http://schemas.openxmlformats.org/officeDocument/2006/relationships/hyperlink" Target="https://zeke.github.io/primer-cheatsheet/" TargetMode="External"/><Relationship Id="rId155" Type="http://schemas.openxmlformats.org/officeDocument/2006/relationships/hyperlink" Target="https://zeke.github.io/primer-cheatsheet/" TargetMode="External"/><Relationship Id="rId362" Type="http://schemas.openxmlformats.org/officeDocument/2006/relationships/hyperlink" Target="https://zeke.github.io/primer-cheatsheet/" TargetMode="External"/><Relationship Id="rId1297" Type="http://schemas.openxmlformats.org/officeDocument/2006/relationships/hyperlink" Target="https://zeke.github.io/primer-cheatsheet/" TargetMode="External"/><Relationship Id="rId222" Type="http://schemas.openxmlformats.org/officeDocument/2006/relationships/hyperlink" Target="https://zeke.github.io/primer-cheatsheet/" TargetMode="External"/><Relationship Id="rId667" Type="http://schemas.openxmlformats.org/officeDocument/2006/relationships/hyperlink" Target="https://zeke.github.io/primer-cheatsheet/" TargetMode="External"/><Relationship Id="rId874" Type="http://schemas.openxmlformats.org/officeDocument/2006/relationships/hyperlink" Target="https://zeke.github.io/primer-cheatsheet/" TargetMode="External"/><Relationship Id="rId527" Type="http://schemas.openxmlformats.org/officeDocument/2006/relationships/hyperlink" Target="https://zeke.github.io/primer-cheatsheet/" TargetMode="External"/><Relationship Id="rId734" Type="http://schemas.openxmlformats.org/officeDocument/2006/relationships/hyperlink" Target="https://zeke.github.io/primer-cheatsheet/" TargetMode="External"/><Relationship Id="rId941" Type="http://schemas.openxmlformats.org/officeDocument/2006/relationships/hyperlink" Target="https://zeke.github.io/primer-cheatsheet/" TargetMode="External"/><Relationship Id="rId1157" Type="http://schemas.openxmlformats.org/officeDocument/2006/relationships/hyperlink" Target="https://zeke.github.io/primer-cheatsheet/" TargetMode="External"/><Relationship Id="rId1364" Type="http://schemas.openxmlformats.org/officeDocument/2006/relationships/hyperlink" Target="https://zeke.github.io/primer-cheatsheet/" TargetMode="External"/><Relationship Id="rId70" Type="http://schemas.openxmlformats.org/officeDocument/2006/relationships/hyperlink" Target="https://zeke.github.io/primer-cheatsheet/" TargetMode="External"/><Relationship Id="rId801" Type="http://schemas.openxmlformats.org/officeDocument/2006/relationships/hyperlink" Target="https://zeke.github.io/primer-cheatsheet/" TargetMode="External"/><Relationship Id="rId1017" Type="http://schemas.openxmlformats.org/officeDocument/2006/relationships/hyperlink" Target="https://zeke.github.io/primer-cheatsheet/" TargetMode="External"/><Relationship Id="rId1224" Type="http://schemas.openxmlformats.org/officeDocument/2006/relationships/hyperlink" Target="https://zeke.github.io/primer-cheatsheet/" TargetMode="External"/><Relationship Id="rId1431" Type="http://schemas.openxmlformats.org/officeDocument/2006/relationships/hyperlink" Target="https://zeke.github.io/primer-cheatsheet/" TargetMode="External"/><Relationship Id="rId28" Type="http://schemas.openxmlformats.org/officeDocument/2006/relationships/hyperlink" Target="https://zeke.github.io/primer-cheatsheet/" TargetMode="External"/><Relationship Id="rId300" Type="http://schemas.openxmlformats.org/officeDocument/2006/relationships/hyperlink" Target="https://zeke.github.io/primer-cheatsheet/" TargetMode="External"/><Relationship Id="rId538" Type="http://schemas.openxmlformats.org/officeDocument/2006/relationships/hyperlink" Target="https://zeke.github.io/primer-cheatsheet/" TargetMode="External"/><Relationship Id="rId745" Type="http://schemas.openxmlformats.org/officeDocument/2006/relationships/hyperlink" Target="https://zeke.github.io/primer-cheatsheet/" TargetMode="External"/><Relationship Id="rId952" Type="http://schemas.openxmlformats.org/officeDocument/2006/relationships/hyperlink" Target="https://zeke.github.io/primer-cheatsheet/" TargetMode="External"/><Relationship Id="rId1168" Type="http://schemas.openxmlformats.org/officeDocument/2006/relationships/hyperlink" Target="https://zeke.github.io/primer-cheatsheet/" TargetMode="External"/><Relationship Id="rId1375" Type="http://schemas.openxmlformats.org/officeDocument/2006/relationships/hyperlink" Target="https://zeke.github.io/primer-cheatsheet/" TargetMode="External"/><Relationship Id="rId81" Type="http://schemas.openxmlformats.org/officeDocument/2006/relationships/hyperlink" Target="https://zeke.github.io/primer-cheatsheet/" TargetMode="External"/><Relationship Id="rId177" Type="http://schemas.openxmlformats.org/officeDocument/2006/relationships/hyperlink" Target="https://zeke.github.io/primer-cheatsheet/" TargetMode="External"/><Relationship Id="rId384" Type="http://schemas.openxmlformats.org/officeDocument/2006/relationships/hyperlink" Target="https://zeke.github.io/primer-cheatsheet/" TargetMode="External"/><Relationship Id="rId591" Type="http://schemas.openxmlformats.org/officeDocument/2006/relationships/hyperlink" Target="https://zeke.github.io/primer-cheatsheet/" TargetMode="External"/><Relationship Id="rId605" Type="http://schemas.openxmlformats.org/officeDocument/2006/relationships/hyperlink" Target="https://zeke.github.io/primer-cheatsheet/" TargetMode="External"/><Relationship Id="rId812" Type="http://schemas.openxmlformats.org/officeDocument/2006/relationships/hyperlink" Target="https://zeke.github.io/primer-cheatsheet/" TargetMode="External"/><Relationship Id="rId1028" Type="http://schemas.openxmlformats.org/officeDocument/2006/relationships/hyperlink" Target="https://zeke.github.io/primer-cheatsheet/" TargetMode="External"/><Relationship Id="rId1235" Type="http://schemas.openxmlformats.org/officeDocument/2006/relationships/hyperlink" Target="https://zeke.github.io/primer-cheatsheet/" TargetMode="External"/><Relationship Id="rId1442" Type="http://schemas.openxmlformats.org/officeDocument/2006/relationships/hyperlink" Target="https://zeke.github.io/primer-cheatsheet/" TargetMode="External"/><Relationship Id="rId244" Type="http://schemas.openxmlformats.org/officeDocument/2006/relationships/hyperlink" Target="https://zeke.github.io/primer-cheatsheet/" TargetMode="External"/><Relationship Id="rId689" Type="http://schemas.openxmlformats.org/officeDocument/2006/relationships/hyperlink" Target="https://zeke.github.io/primer-cheatsheet/" TargetMode="External"/><Relationship Id="rId896" Type="http://schemas.openxmlformats.org/officeDocument/2006/relationships/hyperlink" Target="https://zeke.github.io/primer-cheatsheet/" TargetMode="External"/><Relationship Id="rId1081" Type="http://schemas.openxmlformats.org/officeDocument/2006/relationships/hyperlink" Target="https://zeke.github.io/primer-cheatsheet/" TargetMode="External"/><Relationship Id="rId1302" Type="http://schemas.openxmlformats.org/officeDocument/2006/relationships/hyperlink" Target="https://zeke.github.io/primer-cheatsheet/" TargetMode="External"/><Relationship Id="rId39" Type="http://schemas.openxmlformats.org/officeDocument/2006/relationships/hyperlink" Target="https://zeke.github.io/primer-cheatsheet/" TargetMode="External"/><Relationship Id="rId451" Type="http://schemas.openxmlformats.org/officeDocument/2006/relationships/hyperlink" Target="https://zeke.github.io/primer-cheatsheet/" TargetMode="External"/><Relationship Id="rId549" Type="http://schemas.openxmlformats.org/officeDocument/2006/relationships/hyperlink" Target="https://zeke.github.io/primer-cheatsheet/" TargetMode="External"/><Relationship Id="rId756" Type="http://schemas.openxmlformats.org/officeDocument/2006/relationships/hyperlink" Target="https://zeke.github.io/primer-cheatsheet/" TargetMode="External"/><Relationship Id="rId1179" Type="http://schemas.openxmlformats.org/officeDocument/2006/relationships/hyperlink" Target="https://zeke.github.io/primer-cheatsheet/" TargetMode="External"/><Relationship Id="rId1386" Type="http://schemas.openxmlformats.org/officeDocument/2006/relationships/hyperlink" Target="https://zeke.github.io/primer-cheatsheet/" TargetMode="External"/><Relationship Id="rId104" Type="http://schemas.openxmlformats.org/officeDocument/2006/relationships/hyperlink" Target="https://zeke.github.io/primer-cheatsheet/" TargetMode="External"/><Relationship Id="rId188" Type="http://schemas.openxmlformats.org/officeDocument/2006/relationships/hyperlink" Target="https://zeke.github.io/primer-cheatsheet/" TargetMode="External"/><Relationship Id="rId311" Type="http://schemas.openxmlformats.org/officeDocument/2006/relationships/hyperlink" Target="https://zeke.github.io/primer-cheatsheet/" TargetMode="External"/><Relationship Id="rId395" Type="http://schemas.openxmlformats.org/officeDocument/2006/relationships/hyperlink" Target="https://zeke.github.io/primer-cheatsheet/" TargetMode="External"/><Relationship Id="rId409" Type="http://schemas.openxmlformats.org/officeDocument/2006/relationships/hyperlink" Target="https://zeke.github.io/primer-cheatsheet/" TargetMode="External"/><Relationship Id="rId963" Type="http://schemas.openxmlformats.org/officeDocument/2006/relationships/hyperlink" Target="https://zeke.github.io/primer-cheatsheet/" TargetMode="External"/><Relationship Id="rId1039" Type="http://schemas.openxmlformats.org/officeDocument/2006/relationships/hyperlink" Target="https://zeke.github.io/primer-cheatsheet/" TargetMode="External"/><Relationship Id="rId1246" Type="http://schemas.openxmlformats.org/officeDocument/2006/relationships/hyperlink" Target="https://zeke.github.io/primer-cheatsheet/" TargetMode="External"/><Relationship Id="rId92" Type="http://schemas.openxmlformats.org/officeDocument/2006/relationships/hyperlink" Target="https://zeke.github.io/primer-cheatsheet/" TargetMode="External"/><Relationship Id="rId616" Type="http://schemas.openxmlformats.org/officeDocument/2006/relationships/hyperlink" Target="https://zeke.github.io/primer-cheatsheet/" TargetMode="External"/><Relationship Id="rId823" Type="http://schemas.openxmlformats.org/officeDocument/2006/relationships/hyperlink" Target="https://zeke.github.io/primer-cheatsheet/" TargetMode="External"/><Relationship Id="rId1453" Type="http://schemas.openxmlformats.org/officeDocument/2006/relationships/hyperlink" Target="https://zeke.github.io/primer-cheatsheet/" TargetMode="External"/><Relationship Id="rId255" Type="http://schemas.openxmlformats.org/officeDocument/2006/relationships/hyperlink" Target="https://zeke.github.io/primer-cheatsheet/" TargetMode="External"/><Relationship Id="rId462" Type="http://schemas.openxmlformats.org/officeDocument/2006/relationships/hyperlink" Target="https://zeke.github.io/primer-cheatsheet/" TargetMode="External"/><Relationship Id="rId1092" Type="http://schemas.openxmlformats.org/officeDocument/2006/relationships/hyperlink" Target="https://zeke.github.io/primer-cheatsheet/" TargetMode="External"/><Relationship Id="rId1106" Type="http://schemas.openxmlformats.org/officeDocument/2006/relationships/hyperlink" Target="https://zeke.github.io/primer-cheatsheet/" TargetMode="External"/><Relationship Id="rId1313" Type="http://schemas.openxmlformats.org/officeDocument/2006/relationships/hyperlink" Target="https://zeke.github.io/primer-cheatsheet/" TargetMode="External"/><Relationship Id="rId1397" Type="http://schemas.openxmlformats.org/officeDocument/2006/relationships/hyperlink" Target="https://zeke.github.io/primer-cheatsheet/" TargetMode="External"/><Relationship Id="rId115" Type="http://schemas.openxmlformats.org/officeDocument/2006/relationships/hyperlink" Target="https://zeke.github.io/primer-cheatsheet/" TargetMode="External"/><Relationship Id="rId322" Type="http://schemas.openxmlformats.org/officeDocument/2006/relationships/hyperlink" Target="https://zeke.github.io/primer-cheatsheet/" TargetMode="External"/><Relationship Id="rId767" Type="http://schemas.openxmlformats.org/officeDocument/2006/relationships/hyperlink" Target="https://zeke.github.io/primer-cheatsheet/" TargetMode="External"/><Relationship Id="rId974" Type="http://schemas.openxmlformats.org/officeDocument/2006/relationships/hyperlink" Target="https://zeke.github.io/primer-cheatsheet/" TargetMode="External"/><Relationship Id="rId199" Type="http://schemas.openxmlformats.org/officeDocument/2006/relationships/hyperlink" Target="https://zeke.github.io/primer-cheatsheet/" TargetMode="External"/><Relationship Id="rId627" Type="http://schemas.openxmlformats.org/officeDocument/2006/relationships/hyperlink" Target="https://zeke.github.io/primer-cheatsheet/" TargetMode="External"/><Relationship Id="rId834" Type="http://schemas.openxmlformats.org/officeDocument/2006/relationships/hyperlink" Target="https://zeke.github.io/primer-cheatsheet/" TargetMode="External"/><Relationship Id="rId1257" Type="http://schemas.openxmlformats.org/officeDocument/2006/relationships/hyperlink" Target="https://zeke.github.io/primer-cheatsheet/" TargetMode="External"/><Relationship Id="rId266" Type="http://schemas.openxmlformats.org/officeDocument/2006/relationships/hyperlink" Target="https://zeke.github.io/primer-cheatsheet/" TargetMode="External"/><Relationship Id="rId473" Type="http://schemas.openxmlformats.org/officeDocument/2006/relationships/hyperlink" Target="https://zeke.github.io/primer-cheatsheet/" TargetMode="External"/><Relationship Id="rId680" Type="http://schemas.openxmlformats.org/officeDocument/2006/relationships/hyperlink" Target="https://zeke.github.io/primer-cheatsheet/" TargetMode="External"/><Relationship Id="rId901" Type="http://schemas.openxmlformats.org/officeDocument/2006/relationships/hyperlink" Target="https://zeke.github.io/primer-cheatsheet/" TargetMode="External"/><Relationship Id="rId1117" Type="http://schemas.openxmlformats.org/officeDocument/2006/relationships/hyperlink" Target="https://zeke.github.io/primer-cheatsheet/" TargetMode="External"/><Relationship Id="rId1324" Type="http://schemas.openxmlformats.org/officeDocument/2006/relationships/hyperlink" Target="https://zeke.github.io/primer-cheatsheet/" TargetMode="External"/><Relationship Id="rId30" Type="http://schemas.openxmlformats.org/officeDocument/2006/relationships/hyperlink" Target="https://zeke.github.io/primer-cheatsheet/" TargetMode="External"/><Relationship Id="rId126" Type="http://schemas.openxmlformats.org/officeDocument/2006/relationships/hyperlink" Target="https://zeke.github.io/primer-cheatsheet/" TargetMode="External"/><Relationship Id="rId333" Type="http://schemas.openxmlformats.org/officeDocument/2006/relationships/hyperlink" Target="https://zeke.github.io/primer-cheatsheet/" TargetMode="External"/><Relationship Id="rId540" Type="http://schemas.openxmlformats.org/officeDocument/2006/relationships/hyperlink" Target="https://zeke.github.io/primer-cheatsheet/" TargetMode="External"/><Relationship Id="rId778" Type="http://schemas.openxmlformats.org/officeDocument/2006/relationships/hyperlink" Target="https://zeke.github.io/primer-cheatsheet/" TargetMode="External"/><Relationship Id="rId985" Type="http://schemas.openxmlformats.org/officeDocument/2006/relationships/hyperlink" Target="https://zeke.github.io/primer-cheatsheet/" TargetMode="External"/><Relationship Id="rId1170" Type="http://schemas.openxmlformats.org/officeDocument/2006/relationships/hyperlink" Target="https://zeke.github.io/primer-cheatsheet/" TargetMode="External"/><Relationship Id="rId638" Type="http://schemas.openxmlformats.org/officeDocument/2006/relationships/hyperlink" Target="https://zeke.github.io/primer-cheatsheet/" TargetMode="External"/><Relationship Id="rId845" Type="http://schemas.openxmlformats.org/officeDocument/2006/relationships/hyperlink" Target="https://zeke.github.io/primer-cheatsheet/" TargetMode="External"/><Relationship Id="rId1030" Type="http://schemas.openxmlformats.org/officeDocument/2006/relationships/hyperlink" Target="https://zeke.github.io/primer-cheatsheet/" TargetMode="External"/><Relationship Id="rId1268" Type="http://schemas.openxmlformats.org/officeDocument/2006/relationships/hyperlink" Target="https://zeke.github.io/primer-cheatsheet/" TargetMode="External"/><Relationship Id="rId277" Type="http://schemas.openxmlformats.org/officeDocument/2006/relationships/hyperlink" Target="https://zeke.github.io/primer-cheatsheet/" TargetMode="External"/><Relationship Id="rId400" Type="http://schemas.openxmlformats.org/officeDocument/2006/relationships/hyperlink" Target="https://zeke.github.io/primer-cheatsheet/" TargetMode="External"/><Relationship Id="rId484" Type="http://schemas.openxmlformats.org/officeDocument/2006/relationships/hyperlink" Target="https://zeke.github.io/primer-cheatsheet/" TargetMode="External"/><Relationship Id="rId705" Type="http://schemas.openxmlformats.org/officeDocument/2006/relationships/hyperlink" Target="https://zeke.github.io/primer-cheatsheet/" TargetMode="External"/><Relationship Id="rId1128" Type="http://schemas.openxmlformats.org/officeDocument/2006/relationships/hyperlink" Target="https://zeke.github.io/primer-cheatsheet/" TargetMode="External"/><Relationship Id="rId1335" Type="http://schemas.openxmlformats.org/officeDocument/2006/relationships/hyperlink" Target="https://zeke.github.io/primer-cheatsheet/" TargetMode="External"/><Relationship Id="rId137" Type="http://schemas.openxmlformats.org/officeDocument/2006/relationships/hyperlink" Target="https://zeke.github.io/primer-cheatsheet/" TargetMode="External"/><Relationship Id="rId344" Type="http://schemas.openxmlformats.org/officeDocument/2006/relationships/hyperlink" Target="https://zeke.github.io/primer-cheatsheet/" TargetMode="External"/><Relationship Id="rId691" Type="http://schemas.openxmlformats.org/officeDocument/2006/relationships/hyperlink" Target="https://zeke.github.io/primer-cheatsheet/" TargetMode="External"/><Relationship Id="rId789" Type="http://schemas.openxmlformats.org/officeDocument/2006/relationships/hyperlink" Target="https://zeke.github.io/primer-cheatsheet/" TargetMode="External"/><Relationship Id="rId912" Type="http://schemas.openxmlformats.org/officeDocument/2006/relationships/hyperlink" Target="https://zeke.github.io/primer-cheatsheet/" TargetMode="External"/><Relationship Id="rId996" Type="http://schemas.openxmlformats.org/officeDocument/2006/relationships/hyperlink" Target="https://zeke.github.io/primer-cheatsheet/" TargetMode="External"/><Relationship Id="rId41" Type="http://schemas.openxmlformats.org/officeDocument/2006/relationships/hyperlink" Target="https://zeke.github.io/primer-cheatsheet/" TargetMode="External"/><Relationship Id="rId551" Type="http://schemas.openxmlformats.org/officeDocument/2006/relationships/hyperlink" Target="https://zeke.github.io/primer-cheatsheet/" TargetMode="External"/><Relationship Id="rId649" Type="http://schemas.openxmlformats.org/officeDocument/2006/relationships/hyperlink" Target="https://zeke.github.io/primer-cheatsheet/" TargetMode="External"/><Relationship Id="rId856" Type="http://schemas.openxmlformats.org/officeDocument/2006/relationships/hyperlink" Target="https://zeke.github.io/primer-cheatsheet/" TargetMode="External"/><Relationship Id="rId1181" Type="http://schemas.openxmlformats.org/officeDocument/2006/relationships/hyperlink" Target="https://zeke.github.io/primer-cheatsheet/" TargetMode="External"/><Relationship Id="rId1279" Type="http://schemas.openxmlformats.org/officeDocument/2006/relationships/hyperlink" Target="https://zeke.github.io/primer-cheatsheet/" TargetMode="External"/><Relationship Id="rId1402" Type="http://schemas.openxmlformats.org/officeDocument/2006/relationships/hyperlink" Target="https://zeke.github.io/primer-cheatsheet/" TargetMode="External"/><Relationship Id="rId190" Type="http://schemas.openxmlformats.org/officeDocument/2006/relationships/hyperlink" Target="https://zeke.github.io/primer-cheatsheet/" TargetMode="External"/><Relationship Id="rId204" Type="http://schemas.openxmlformats.org/officeDocument/2006/relationships/hyperlink" Target="https://zeke.github.io/primer-cheatsheet/" TargetMode="External"/><Relationship Id="rId288" Type="http://schemas.openxmlformats.org/officeDocument/2006/relationships/hyperlink" Target="https://zeke.github.io/primer-cheatsheet/" TargetMode="External"/><Relationship Id="rId411" Type="http://schemas.openxmlformats.org/officeDocument/2006/relationships/hyperlink" Target="https://zeke.github.io/primer-cheatsheet/" TargetMode="External"/><Relationship Id="rId509" Type="http://schemas.openxmlformats.org/officeDocument/2006/relationships/hyperlink" Target="https://zeke.github.io/primer-cheatsheet/" TargetMode="External"/><Relationship Id="rId1041" Type="http://schemas.openxmlformats.org/officeDocument/2006/relationships/hyperlink" Target="https://zeke.github.io/primer-cheatsheet/" TargetMode="External"/><Relationship Id="rId1139" Type="http://schemas.openxmlformats.org/officeDocument/2006/relationships/hyperlink" Target="https://zeke.github.io/primer-cheatsheet/" TargetMode="External"/><Relationship Id="rId1346" Type="http://schemas.openxmlformats.org/officeDocument/2006/relationships/hyperlink" Target="https://zeke.github.io/primer-cheatsheet/" TargetMode="External"/><Relationship Id="rId495" Type="http://schemas.openxmlformats.org/officeDocument/2006/relationships/hyperlink" Target="https://zeke.github.io/primer-cheatsheet/" TargetMode="External"/><Relationship Id="rId716" Type="http://schemas.openxmlformats.org/officeDocument/2006/relationships/hyperlink" Target="https://zeke.github.io/primer-cheatsheet/" TargetMode="External"/><Relationship Id="rId923" Type="http://schemas.openxmlformats.org/officeDocument/2006/relationships/hyperlink" Target="https://zeke.github.io/primer-cheatsheet/" TargetMode="External"/><Relationship Id="rId52" Type="http://schemas.openxmlformats.org/officeDocument/2006/relationships/hyperlink" Target="https://zeke.github.io/primer-cheatsheet/" TargetMode="External"/><Relationship Id="rId148" Type="http://schemas.openxmlformats.org/officeDocument/2006/relationships/hyperlink" Target="https://zeke.github.io/primer-cheatsheet/" TargetMode="External"/><Relationship Id="rId355" Type="http://schemas.openxmlformats.org/officeDocument/2006/relationships/hyperlink" Target="https://zeke.github.io/primer-cheatsheet/" TargetMode="External"/><Relationship Id="rId562" Type="http://schemas.openxmlformats.org/officeDocument/2006/relationships/hyperlink" Target="https://zeke.github.io/primer-cheatsheet/" TargetMode="External"/><Relationship Id="rId1192" Type="http://schemas.openxmlformats.org/officeDocument/2006/relationships/hyperlink" Target="https://zeke.github.io/primer-cheatsheet/" TargetMode="External"/><Relationship Id="rId1206" Type="http://schemas.openxmlformats.org/officeDocument/2006/relationships/hyperlink" Target="https://zeke.github.io/primer-cheatsheet/" TargetMode="External"/><Relationship Id="rId1413" Type="http://schemas.openxmlformats.org/officeDocument/2006/relationships/hyperlink" Target="https://zeke.github.io/primer-cheatsheet/" TargetMode="External"/><Relationship Id="rId215" Type="http://schemas.openxmlformats.org/officeDocument/2006/relationships/hyperlink" Target="https://zeke.github.io/primer-cheatsheet/" TargetMode="External"/><Relationship Id="rId422" Type="http://schemas.openxmlformats.org/officeDocument/2006/relationships/hyperlink" Target="https://zeke.github.io/primer-cheatsheet/" TargetMode="External"/><Relationship Id="rId867" Type="http://schemas.openxmlformats.org/officeDocument/2006/relationships/hyperlink" Target="https://zeke.github.io/primer-cheatsheet/" TargetMode="External"/><Relationship Id="rId1052" Type="http://schemas.openxmlformats.org/officeDocument/2006/relationships/hyperlink" Target="https://zeke.github.io/primer-cheatsheet/" TargetMode="External"/><Relationship Id="rId299" Type="http://schemas.openxmlformats.org/officeDocument/2006/relationships/hyperlink" Target="https://zeke.github.io/primer-cheatsheet/" TargetMode="External"/><Relationship Id="rId727" Type="http://schemas.openxmlformats.org/officeDocument/2006/relationships/hyperlink" Target="https://zeke.github.io/primer-cheatsheet/" TargetMode="External"/><Relationship Id="rId934" Type="http://schemas.openxmlformats.org/officeDocument/2006/relationships/hyperlink" Target="https://zeke.github.io/primer-cheatsheet/" TargetMode="External"/><Relationship Id="rId1357" Type="http://schemas.openxmlformats.org/officeDocument/2006/relationships/hyperlink" Target="https://zeke.github.io/primer-cheatsheet/" TargetMode="External"/><Relationship Id="rId63" Type="http://schemas.openxmlformats.org/officeDocument/2006/relationships/hyperlink" Target="https://zeke.github.io/primer-cheatsheet/" TargetMode="External"/><Relationship Id="rId159" Type="http://schemas.openxmlformats.org/officeDocument/2006/relationships/hyperlink" Target="https://zeke.github.io/primer-cheatsheet/" TargetMode="External"/><Relationship Id="rId366" Type="http://schemas.openxmlformats.org/officeDocument/2006/relationships/hyperlink" Target="https://zeke.github.io/primer-cheatsheet/" TargetMode="External"/><Relationship Id="rId573" Type="http://schemas.openxmlformats.org/officeDocument/2006/relationships/hyperlink" Target="https://zeke.github.io/primer-cheatsheet/" TargetMode="External"/><Relationship Id="rId780" Type="http://schemas.openxmlformats.org/officeDocument/2006/relationships/hyperlink" Target="https://zeke.github.io/primer-cheatsheet/" TargetMode="External"/><Relationship Id="rId1217" Type="http://schemas.openxmlformats.org/officeDocument/2006/relationships/hyperlink" Target="https://zeke.github.io/primer-cheatsheet/" TargetMode="External"/><Relationship Id="rId1424" Type="http://schemas.openxmlformats.org/officeDocument/2006/relationships/hyperlink" Target="https://zeke.github.io/primer-cheatsheet/" TargetMode="External"/><Relationship Id="rId226" Type="http://schemas.openxmlformats.org/officeDocument/2006/relationships/hyperlink" Target="https://zeke.github.io/primer-cheatsheet/" TargetMode="External"/><Relationship Id="rId433" Type="http://schemas.openxmlformats.org/officeDocument/2006/relationships/hyperlink" Target="https://zeke.github.io/primer-cheatsheet/" TargetMode="External"/><Relationship Id="rId878" Type="http://schemas.openxmlformats.org/officeDocument/2006/relationships/hyperlink" Target="https://zeke.github.io/primer-cheatsheet/" TargetMode="External"/><Relationship Id="rId1063" Type="http://schemas.openxmlformats.org/officeDocument/2006/relationships/hyperlink" Target="https://zeke.github.io/primer-cheatsheet/" TargetMode="External"/><Relationship Id="rId1270" Type="http://schemas.openxmlformats.org/officeDocument/2006/relationships/hyperlink" Target="https://zeke.github.io/primer-cheatsheet/" TargetMode="External"/><Relationship Id="rId640" Type="http://schemas.openxmlformats.org/officeDocument/2006/relationships/hyperlink" Target="https://zeke.github.io/primer-cheatsheet/" TargetMode="External"/><Relationship Id="rId738" Type="http://schemas.openxmlformats.org/officeDocument/2006/relationships/hyperlink" Target="https://zeke.github.io/primer-cheatsheet/" TargetMode="External"/><Relationship Id="rId945" Type="http://schemas.openxmlformats.org/officeDocument/2006/relationships/hyperlink" Target="https://zeke.github.io/primer-cheatsheet/" TargetMode="External"/><Relationship Id="rId1368" Type="http://schemas.openxmlformats.org/officeDocument/2006/relationships/hyperlink" Target="https://zeke.github.io/primer-cheatsheet/" TargetMode="External"/><Relationship Id="rId74" Type="http://schemas.openxmlformats.org/officeDocument/2006/relationships/hyperlink" Target="https://zeke.github.io/primer-cheatsheet/" TargetMode="External"/><Relationship Id="rId377" Type="http://schemas.openxmlformats.org/officeDocument/2006/relationships/hyperlink" Target="https://zeke.github.io/primer-cheatsheet/" TargetMode="External"/><Relationship Id="rId500" Type="http://schemas.openxmlformats.org/officeDocument/2006/relationships/hyperlink" Target="https://zeke.github.io/primer-cheatsheet/" TargetMode="External"/><Relationship Id="rId584" Type="http://schemas.openxmlformats.org/officeDocument/2006/relationships/hyperlink" Target="https://zeke.github.io/primer-cheatsheet/" TargetMode="External"/><Relationship Id="rId805" Type="http://schemas.openxmlformats.org/officeDocument/2006/relationships/hyperlink" Target="https://zeke.github.io/primer-cheatsheet/" TargetMode="External"/><Relationship Id="rId1130" Type="http://schemas.openxmlformats.org/officeDocument/2006/relationships/hyperlink" Target="https://zeke.github.io/primer-cheatsheet/" TargetMode="External"/><Relationship Id="rId1228" Type="http://schemas.openxmlformats.org/officeDocument/2006/relationships/hyperlink" Target="https://zeke.github.io/primer-cheatsheet/" TargetMode="External"/><Relationship Id="rId1435" Type="http://schemas.openxmlformats.org/officeDocument/2006/relationships/hyperlink" Target="https://zeke.github.io/primer-cheatsheet/" TargetMode="External"/><Relationship Id="rId5" Type="http://schemas.openxmlformats.org/officeDocument/2006/relationships/hyperlink" Target="https://zeke.github.io/primer-cheatsheet/" TargetMode="External"/><Relationship Id="rId237" Type="http://schemas.openxmlformats.org/officeDocument/2006/relationships/hyperlink" Target="https://zeke.github.io/primer-cheatsheet/" TargetMode="External"/><Relationship Id="rId791" Type="http://schemas.openxmlformats.org/officeDocument/2006/relationships/hyperlink" Target="https://zeke.github.io/primer-cheatsheet/" TargetMode="External"/><Relationship Id="rId889" Type="http://schemas.openxmlformats.org/officeDocument/2006/relationships/hyperlink" Target="https://zeke.github.io/primer-cheatsheet/" TargetMode="External"/><Relationship Id="rId1074" Type="http://schemas.openxmlformats.org/officeDocument/2006/relationships/hyperlink" Target="https://zeke.github.io/primer-cheatsheet/" TargetMode="External"/><Relationship Id="rId444" Type="http://schemas.openxmlformats.org/officeDocument/2006/relationships/hyperlink" Target="https://zeke.github.io/primer-cheatsheet/" TargetMode="External"/><Relationship Id="rId651" Type="http://schemas.openxmlformats.org/officeDocument/2006/relationships/hyperlink" Target="https://zeke.github.io/primer-cheatsheet/" TargetMode="External"/><Relationship Id="rId749" Type="http://schemas.openxmlformats.org/officeDocument/2006/relationships/hyperlink" Target="https://zeke.github.io/primer-cheatsheet/" TargetMode="External"/><Relationship Id="rId1281" Type="http://schemas.openxmlformats.org/officeDocument/2006/relationships/hyperlink" Target="https://zeke.github.io/primer-cheatsheet/" TargetMode="External"/><Relationship Id="rId1379" Type="http://schemas.openxmlformats.org/officeDocument/2006/relationships/hyperlink" Target="https://zeke.github.io/primer-cheatsheet/" TargetMode="External"/><Relationship Id="rId290" Type="http://schemas.openxmlformats.org/officeDocument/2006/relationships/hyperlink" Target="https://zeke.github.io/primer-cheatsheet/" TargetMode="External"/><Relationship Id="rId304" Type="http://schemas.openxmlformats.org/officeDocument/2006/relationships/hyperlink" Target="https://zeke.github.io/primer-cheatsheet/" TargetMode="External"/><Relationship Id="rId388" Type="http://schemas.openxmlformats.org/officeDocument/2006/relationships/hyperlink" Target="https://zeke.github.io/primer-cheatsheet/" TargetMode="External"/><Relationship Id="rId511" Type="http://schemas.openxmlformats.org/officeDocument/2006/relationships/hyperlink" Target="https://zeke.github.io/primer-cheatsheet/" TargetMode="External"/><Relationship Id="rId609" Type="http://schemas.openxmlformats.org/officeDocument/2006/relationships/hyperlink" Target="https://zeke.github.io/primer-cheatsheet/" TargetMode="External"/><Relationship Id="rId956" Type="http://schemas.openxmlformats.org/officeDocument/2006/relationships/hyperlink" Target="https://zeke.github.io/primer-cheatsheet/" TargetMode="External"/><Relationship Id="rId1141" Type="http://schemas.openxmlformats.org/officeDocument/2006/relationships/hyperlink" Target="https://zeke.github.io/primer-cheatsheet/" TargetMode="External"/><Relationship Id="rId1239" Type="http://schemas.openxmlformats.org/officeDocument/2006/relationships/hyperlink" Target="https://zeke.github.io/primer-cheatsheet/" TargetMode="External"/><Relationship Id="rId85" Type="http://schemas.openxmlformats.org/officeDocument/2006/relationships/hyperlink" Target="https://zeke.github.io/primer-cheatsheet/" TargetMode="External"/><Relationship Id="rId150" Type="http://schemas.openxmlformats.org/officeDocument/2006/relationships/hyperlink" Target="https://zeke.github.io/primer-cheatsheet/" TargetMode="External"/><Relationship Id="rId595" Type="http://schemas.openxmlformats.org/officeDocument/2006/relationships/hyperlink" Target="https://zeke.github.io/primer-cheatsheet/" TargetMode="External"/><Relationship Id="rId816" Type="http://schemas.openxmlformats.org/officeDocument/2006/relationships/hyperlink" Target="https://zeke.github.io/primer-cheatsheet/" TargetMode="External"/><Relationship Id="rId1001" Type="http://schemas.openxmlformats.org/officeDocument/2006/relationships/hyperlink" Target="https://zeke.github.io/primer-cheatsheet/" TargetMode="External"/><Relationship Id="rId1446" Type="http://schemas.openxmlformats.org/officeDocument/2006/relationships/hyperlink" Target="https://zeke.github.io/primer-cheatsheet/" TargetMode="External"/><Relationship Id="rId248" Type="http://schemas.openxmlformats.org/officeDocument/2006/relationships/hyperlink" Target="https://zeke.github.io/primer-cheatsheet/" TargetMode="External"/><Relationship Id="rId455" Type="http://schemas.openxmlformats.org/officeDocument/2006/relationships/hyperlink" Target="https://zeke.github.io/primer-cheatsheet/" TargetMode="External"/><Relationship Id="rId662" Type="http://schemas.openxmlformats.org/officeDocument/2006/relationships/hyperlink" Target="https://zeke.github.io/primer-cheatsheet/" TargetMode="External"/><Relationship Id="rId1085" Type="http://schemas.openxmlformats.org/officeDocument/2006/relationships/hyperlink" Target="https://zeke.github.io/primer-cheatsheet/" TargetMode="External"/><Relationship Id="rId1292" Type="http://schemas.openxmlformats.org/officeDocument/2006/relationships/hyperlink" Target="https://zeke.github.io/primer-cheatsheet/" TargetMode="External"/><Relationship Id="rId1306" Type="http://schemas.openxmlformats.org/officeDocument/2006/relationships/hyperlink" Target="https://zeke.github.io/primer-cheatsheet/" TargetMode="External"/><Relationship Id="rId12" Type="http://schemas.openxmlformats.org/officeDocument/2006/relationships/hyperlink" Target="https://zeke.github.io/primer-cheatsheet/" TargetMode="External"/><Relationship Id="rId108" Type="http://schemas.openxmlformats.org/officeDocument/2006/relationships/hyperlink" Target="https://zeke.github.io/primer-cheatsheet/" TargetMode="External"/><Relationship Id="rId315" Type="http://schemas.openxmlformats.org/officeDocument/2006/relationships/hyperlink" Target="https://zeke.github.io/primer-cheatsheet/" TargetMode="External"/><Relationship Id="rId522" Type="http://schemas.openxmlformats.org/officeDocument/2006/relationships/hyperlink" Target="https://zeke.github.io/primer-cheatsheet/" TargetMode="External"/><Relationship Id="rId967" Type="http://schemas.openxmlformats.org/officeDocument/2006/relationships/hyperlink" Target="https://zeke.github.io/primer-cheatsheet/" TargetMode="External"/><Relationship Id="rId1152" Type="http://schemas.openxmlformats.org/officeDocument/2006/relationships/hyperlink" Target="https://zeke.github.io/primer-cheatsheet/" TargetMode="External"/><Relationship Id="rId96" Type="http://schemas.openxmlformats.org/officeDocument/2006/relationships/hyperlink" Target="https://zeke.github.io/primer-cheatsheet/" TargetMode="External"/><Relationship Id="rId161" Type="http://schemas.openxmlformats.org/officeDocument/2006/relationships/hyperlink" Target="https://zeke.github.io/primer-cheatsheet/" TargetMode="External"/><Relationship Id="rId399" Type="http://schemas.openxmlformats.org/officeDocument/2006/relationships/hyperlink" Target="https://zeke.github.io/primer-cheatsheet/" TargetMode="External"/><Relationship Id="rId827" Type="http://schemas.openxmlformats.org/officeDocument/2006/relationships/hyperlink" Target="https://zeke.github.io/primer-cheatsheet/" TargetMode="External"/><Relationship Id="rId1012" Type="http://schemas.openxmlformats.org/officeDocument/2006/relationships/hyperlink" Target="https://zeke.github.io/primer-cheatsheet/" TargetMode="External"/><Relationship Id="rId1457" Type="http://schemas.openxmlformats.org/officeDocument/2006/relationships/hyperlink" Target="https://zeke.github.io/primer-cheatsheet/" TargetMode="External"/><Relationship Id="rId259" Type="http://schemas.openxmlformats.org/officeDocument/2006/relationships/hyperlink" Target="https://zeke.github.io/primer-cheatsheet/" TargetMode="External"/><Relationship Id="rId466" Type="http://schemas.openxmlformats.org/officeDocument/2006/relationships/hyperlink" Target="https://zeke.github.io/primer-cheatsheet/" TargetMode="External"/><Relationship Id="rId673" Type="http://schemas.openxmlformats.org/officeDocument/2006/relationships/hyperlink" Target="https://zeke.github.io/primer-cheatsheet/" TargetMode="External"/><Relationship Id="rId880" Type="http://schemas.openxmlformats.org/officeDocument/2006/relationships/hyperlink" Target="https://zeke.github.io/primer-cheatsheet/" TargetMode="External"/><Relationship Id="rId1096" Type="http://schemas.openxmlformats.org/officeDocument/2006/relationships/hyperlink" Target="https://zeke.github.io/primer-cheatsheet/" TargetMode="External"/><Relationship Id="rId1317" Type="http://schemas.openxmlformats.org/officeDocument/2006/relationships/hyperlink" Target="https://zeke.github.io/primer-cheatsheet/" TargetMode="External"/><Relationship Id="rId23" Type="http://schemas.openxmlformats.org/officeDocument/2006/relationships/hyperlink" Target="https://zeke.github.io/primer-cheatsheet/" TargetMode="External"/><Relationship Id="rId119" Type="http://schemas.openxmlformats.org/officeDocument/2006/relationships/hyperlink" Target="https://zeke.github.io/primer-cheatsheet/" TargetMode="External"/><Relationship Id="rId326" Type="http://schemas.openxmlformats.org/officeDocument/2006/relationships/hyperlink" Target="https://zeke.github.io/primer-cheatsheet/" TargetMode="External"/><Relationship Id="rId533" Type="http://schemas.openxmlformats.org/officeDocument/2006/relationships/hyperlink" Target="https://zeke.github.io/primer-cheatsheet/" TargetMode="External"/><Relationship Id="rId978" Type="http://schemas.openxmlformats.org/officeDocument/2006/relationships/hyperlink" Target="https://zeke.github.io/primer-cheatsheet/" TargetMode="External"/><Relationship Id="rId1163" Type="http://schemas.openxmlformats.org/officeDocument/2006/relationships/hyperlink" Target="https://zeke.github.io/primer-cheatsheet/" TargetMode="External"/><Relationship Id="rId1370" Type="http://schemas.openxmlformats.org/officeDocument/2006/relationships/hyperlink" Target="https://zeke.github.io/primer-cheatsheet/" TargetMode="External"/><Relationship Id="rId740" Type="http://schemas.openxmlformats.org/officeDocument/2006/relationships/hyperlink" Target="https://zeke.github.io/primer-cheatsheet/" TargetMode="External"/><Relationship Id="rId838" Type="http://schemas.openxmlformats.org/officeDocument/2006/relationships/hyperlink" Target="https://zeke.github.io/primer-cheatsheet/" TargetMode="External"/><Relationship Id="rId1023" Type="http://schemas.openxmlformats.org/officeDocument/2006/relationships/hyperlink" Target="https://zeke.github.io/primer-cheatsheet/" TargetMode="External"/><Relationship Id="rId172" Type="http://schemas.openxmlformats.org/officeDocument/2006/relationships/hyperlink" Target="https://zeke.github.io/primer-cheatsheet/" TargetMode="External"/><Relationship Id="rId477" Type="http://schemas.openxmlformats.org/officeDocument/2006/relationships/hyperlink" Target="https://zeke.github.io/primer-cheatsheet/" TargetMode="External"/><Relationship Id="rId600" Type="http://schemas.openxmlformats.org/officeDocument/2006/relationships/hyperlink" Target="https://zeke.github.io/primer-cheatsheet/" TargetMode="External"/><Relationship Id="rId684" Type="http://schemas.openxmlformats.org/officeDocument/2006/relationships/hyperlink" Target="https://zeke.github.io/primer-cheatsheet/" TargetMode="External"/><Relationship Id="rId1230" Type="http://schemas.openxmlformats.org/officeDocument/2006/relationships/hyperlink" Target="https://zeke.github.io/primer-cheatsheet/" TargetMode="External"/><Relationship Id="rId1328" Type="http://schemas.openxmlformats.org/officeDocument/2006/relationships/hyperlink" Target="https://zeke.github.io/primer-cheatsheet/" TargetMode="External"/><Relationship Id="rId337" Type="http://schemas.openxmlformats.org/officeDocument/2006/relationships/hyperlink" Target="https://zeke.github.io/primer-cheatsheet/" TargetMode="External"/><Relationship Id="rId891" Type="http://schemas.openxmlformats.org/officeDocument/2006/relationships/hyperlink" Target="https://zeke.github.io/primer-cheatsheet/" TargetMode="External"/><Relationship Id="rId905" Type="http://schemas.openxmlformats.org/officeDocument/2006/relationships/hyperlink" Target="https://zeke.github.io/primer-cheatsheet/" TargetMode="External"/><Relationship Id="rId989" Type="http://schemas.openxmlformats.org/officeDocument/2006/relationships/hyperlink" Target="https://zeke.github.io/primer-cheatsheet/" TargetMode="External"/><Relationship Id="rId34" Type="http://schemas.openxmlformats.org/officeDocument/2006/relationships/hyperlink" Target="https://zeke.github.io/primer-cheatsheet/" TargetMode="External"/><Relationship Id="rId544" Type="http://schemas.openxmlformats.org/officeDocument/2006/relationships/hyperlink" Target="https://zeke.github.io/primer-cheatsheet/" TargetMode="External"/><Relationship Id="rId751" Type="http://schemas.openxmlformats.org/officeDocument/2006/relationships/hyperlink" Target="https://zeke.github.io/primer-cheatsheet/" TargetMode="External"/><Relationship Id="rId849" Type="http://schemas.openxmlformats.org/officeDocument/2006/relationships/hyperlink" Target="https://zeke.github.io/primer-cheatsheet/" TargetMode="External"/><Relationship Id="rId1174" Type="http://schemas.openxmlformats.org/officeDocument/2006/relationships/hyperlink" Target="https://zeke.github.io/primer-cheatsheet/" TargetMode="External"/><Relationship Id="rId1381" Type="http://schemas.openxmlformats.org/officeDocument/2006/relationships/hyperlink" Target="https://zeke.github.io/primer-cheatsheet/" TargetMode="External"/><Relationship Id="rId183" Type="http://schemas.openxmlformats.org/officeDocument/2006/relationships/hyperlink" Target="https://zeke.github.io/primer-cheatsheet/" TargetMode="External"/><Relationship Id="rId390" Type="http://schemas.openxmlformats.org/officeDocument/2006/relationships/hyperlink" Target="https://zeke.github.io/primer-cheatsheet/" TargetMode="External"/><Relationship Id="rId404" Type="http://schemas.openxmlformats.org/officeDocument/2006/relationships/hyperlink" Target="https://zeke.github.io/primer-cheatsheet/" TargetMode="External"/><Relationship Id="rId611" Type="http://schemas.openxmlformats.org/officeDocument/2006/relationships/hyperlink" Target="https://zeke.github.io/primer-cheatsheet/" TargetMode="External"/><Relationship Id="rId1034" Type="http://schemas.openxmlformats.org/officeDocument/2006/relationships/hyperlink" Target="https://zeke.github.io/primer-cheatsheet/" TargetMode="External"/><Relationship Id="rId1241" Type="http://schemas.openxmlformats.org/officeDocument/2006/relationships/hyperlink" Target="https://zeke.github.io/primer-cheatsheet/" TargetMode="External"/><Relationship Id="rId1339" Type="http://schemas.openxmlformats.org/officeDocument/2006/relationships/hyperlink" Target="https://zeke.github.io/primer-cheatsheet/" TargetMode="External"/><Relationship Id="rId250" Type="http://schemas.openxmlformats.org/officeDocument/2006/relationships/hyperlink" Target="https://zeke.github.io/primer-cheatsheet/" TargetMode="External"/><Relationship Id="rId488" Type="http://schemas.openxmlformats.org/officeDocument/2006/relationships/hyperlink" Target="https://zeke.github.io/primer-cheatsheet/" TargetMode="External"/><Relationship Id="rId695" Type="http://schemas.openxmlformats.org/officeDocument/2006/relationships/hyperlink" Target="https://zeke.github.io/primer-cheatsheet/" TargetMode="External"/><Relationship Id="rId709" Type="http://schemas.openxmlformats.org/officeDocument/2006/relationships/hyperlink" Target="https://zeke.github.io/primer-cheatsheet/" TargetMode="External"/><Relationship Id="rId916" Type="http://schemas.openxmlformats.org/officeDocument/2006/relationships/hyperlink" Target="https://zeke.github.io/primer-cheatsheet/" TargetMode="External"/><Relationship Id="rId1101" Type="http://schemas.openxmlformats.org/officeDocument/2006/relationships/hyperlink" Target="https://zeke.github.io/primer-cheatsheet/" TargetMode="External"/><Relationship Id="rId45" Type="http://schemas.openxmlformats.org/officeDocument/2006/relationships/hyperlink" Target="https://zeke.github.io/primer-cheatsheet/" TargetMode="External"/><Relationship Id="rId110" Type="http://schemas.openxmlformats.org/officeDocument/2006/relationships/hyperlink" Target="https://zeke.github.io/primer-cheatsheet/" TargetMode="External"/><Relationship Id="rId348" Type="http://schemas.openxmlformats.org/officeDocument/2006/relationships/hyperlink" Target="https://zeke.github.io/primer-cheatsheet/" TargetMode="External"/><Relationship Id="rId555" Type="http://schemas.openxmlformats.org/officeDocument/2006/relationships/hyperlink" Target="https://zeke.github.io/primer-cheatsheet/" TargetMode="External"/><Relationship Id="rId762" Type="http://schemas.openxmlformats.org/officeDocument/2006/relationships/hyperlink" Target="https://zeke.github.io/primer-cheatsheet/" TargetMode="External"/><Relationship Id="rId1185" Type="http://schemas.openxmlformats.org/officeDocument/2006/relationships/hyperlink" Target="https://zeke.github.io/primer-cheatsheet/" TargetMode="External"/><Relationship Id="rId1392" Type="http://schemas.openxmlformats.org/officeDocument/2006/relationships/hyperlink" Target="https://zeke.github.io/primer-cheatsheet/" TargetMode="External"/><Relationship Id="rId1406" Type="http://schemas.openxmlformats.org/officeDocument/2006/relationships/hyperlink" Target="https://zeke.github.io/primer-cheatsheet/" TargetMode="External"/><Relationship Id="rId194" Type="http://schemas.openxmlformats.org/officeDocument/2006/relationships/hyperlink" Target="https://zeke.github.io/primer-cheatsheet/" TargetMode="External"/><Relationship Id="rId208" Type="http://schemas.openxmlformats.org/officeDocument/2006/relationships/hyperlink" Target="https://zeke.github.io/primer-cheatsheet/" TargetMode="External"/><Relationship Id="rId415" Type="http://schemas.openxmlformats.org/officeDocument/2006/relationships/hyperlink" Target="https://zeke.github.io/primer-cheatsheet/" TargetMode="External"/><Relationship Id="rId622" Type="http://schemas.openxmlformats.org/officeDocument/2006/relationships/hyperlink" Target="https://zeke.github.io/primer-cheatsheet/" TargetMode="External"/><Relationship Id="rId1045" Type="http://schemas.openxmlformats.org/officeDocument/2006/relationships/hyperlink" Target="https://zeke.github.io/primer-cheatsheet/" TargetMode="External"/><Relationship Id="rId1252" Type="http://schemas.openxmlformats.org/officeDocument/2006/relationships/hyperlink" Target="https://zeke.github.io/primer-cheatsheet/" TargetMode="External"/><Relationship Id="rId261" Type="http://schemas.openxmlformats.org/officeDocument/2006/relationships/hyperlink" Target="https://zeke.github.io/primer-cheatsheet/" TargetMode="External"/><Relationship Id="rId499" Type="http://schemas.openxmlformats.org/officeDocument/2006/relationships/hyperlink" Target="https://zeke.github.io/primer-cheatsheet/" TargetMode="External"/><Relationship Id="rId927" Type="http://schemas.openxmlformats.org/officeDocument/2006/relationships/hyperlink" Target="https://zeke.github.io/primer-cheatsheet/" TargetMode="External"/><Relationship Id="rId1112" Type="http://schemas.openxmlformats.org/officeDocument/2006/relationships/hyperlink" Target="https://zeke.github.io/primer-cheatsheet/" TargetMode="External"/><Relationship Id="rId56" Type="http://schemas.openxmlformats.org/officeDocument/2006/relationships/hyperlink" Target="https://zeke.github.io/primer-cheatsheet/" TargetMode="External"/><Relationship Id="rId359" Type="http://schemas.openxmlformats.org/officeDocument/2006/relationships/hyperlink" Target="https://zeke.github.io/primer-cheatsheet/" TargetMode="External"/><Relationship Id="rId566" Type="http://schemas.openxmlformats.org/officeDocument/2006/relationships/hyperlink" Target="https://zeke.github.io/primer-cheatsheet/" TargetMode="External"/><Relationship Id="rId773" Type="http://schemas.openxmlformats.org/officeDocument/2006/relationships/hyperlink" Target="https://zeke.github.io/primer-cheatsheet/" TargetMode="External"/><Relationship Id="rId1196" Type="http://schemas.openxmlformats.org/officeDocument/2006/relationships/hyperlink" Target="https://zeke.github.io/primer-cheatsheet/" TargetMode="External"/><Relationship Id="rId1417" Type="http://schemas.openxmlformats.org/officeDocument/2006/relationships/hyperlink" Target="https://zeke.github.io/primer-cheatsheet/" TargetMode="External"/><Relationship Id="rId121" Type="http://schemas.openxmlformats.org/officeDocument/2006/relationships/hyperlink" Target="https://zeke.github.io/primer-cheatsheet/" TargetMode="External"/><Relationship Id="rId219" Type="http://schemas.openxmlformats.org/officeDocument/2006/relationships/hyperlink" Target="https://zeke.github.io/primer-cheatsheet/" TargetMode="External"/><Relationship Id="rId426" Type="http://schemas.openxmlformats.org/officeDocument/2006/relationships/hyperlink" Target="https://zeke.github.io/primer-cheatsheet/" TargetMode="External"/><Relationship Id="rId633" Type="http://schemas.openxmlformats.org/officeDocument/2006/relationships/hyperlink" Target="https://zeke.github.io/primer-cheatsheet/" TargetMode="External"/><Relationship Id="rId980" Type="http://schemas.openxmlformats.org/officeDocument/2006/relationships/hyperlink" Target="https://zeke.github.io/primer-cheatsheet/" TargetMode="External"/><Relationship Id="rId1056" Type="http://schemas.openxmlformats.org/officeDocument/2006/relationships/hyperlink" Target="https://zeke.github.io/primer-cheatsheet/" TargetMode="External"/><Relationship Id="rId1263" Type="http://schemas.openxmlformats.org/officeDocument/2006/relationships/hyperlink" Target="https://zeke.github.io/primer-cheatsheet/" TargetMode="External"/><Relationship Id="rId840" Type="http://schemas.openxmlformats.org/officeDocument/2006/relationships/hyperlink" Target="https://zeke.github.io/primer-cheatsheet/" TargetMode="External"/><Relationship Id="rId938" Type="http://schemas.openxmlformats.org/officeDocument/2006/relationships/hyperlink" Target="https://zeke.github.io/primer-cheatsheet/" TargetMode="External"/><Relationship Id="rId67" Type="http://schemas.openxmlformats.org/officeDocument/2006/relationships/hyperlink" Target="https://zeke.github.io/primer-cheatsheet/" TargetMode="External"/><Relationship Id="rId272" Type="http://schemas.openxmlformats.org/officeDocument/2006/relationships/hyperlink" Target="https://zeke.github.io/primer-cheatsheet/" TargetMode="External"/><Relationship Id="rId577" Type="http://schemas.openxmlformats.org/officeDocument/2006/relationships/hyperlink" Target="https://zeke.github.io/primer-cheatsheet/" TargetMode="External"/><Relationship Id="rId700" Type="http://schemas.openxmlformats.org/officeDocument/2006/relationships/hyperlink" Target="https://zeke.github.io/primer-cheatsheet/" TargetMode="External"/><Relationship Id="rId1123" Type="http://schemas.openxmlformats.org/officeDocument/2006/relationships/hyperlink" Target="https://zeke.github.io/primer-cheatsheet/" TargetMode="External"/><Relationship Id="rId1330" Type="http://schemas.openxmlformats.org/officeDocument/2006/relationships/hyperlink" Target="https://zeke.github.io/primer-cheatsheet/" TargetMode="External"/><Relationship Id="rId1428" Type="http://schemas.openxmlformats.org/officeDocument/2006/relationships/hyperlink" Target="https://zeke.github.io/primer-cheatsheet/" TargetMode="External"/><Relationship Id="rId132" Type="http://schemas.openxmlformats.org/officeDocument/2006/relationships/hyperlink" Target="https://zeke.github.io/primer-cheatsheet/" TargetMode="External"/><Relationship Id="rId784" Type="http://schemas.openxmlformats.org/officeDocument/2006/relationships/hyperlink" Target="https://zeke.github.io/primer-cheatsheet/" TargetMode="External"/><Relationship Id="rId991" Type="http://schemas.openxmlformats.org/officeDocument/2006/relationships/hyperlink" Target="https://zeke.github.io/primer-cheatsheet/" TargetMode="External"/><Relationship Id="rId1067" Type="http://schemas.openxmlformats.org/officeDocument/2006/relationships/hyperlink" Target="https://zeke.github.io/primer-cheatsheet/" TargetMode="External"/><Relationship Id="rId437" Type="http://schemas.openxmlformats.org/officeDocument/2006/relationships/hyperlink" Target="https://zeke.github.io/primer-cheatsheet/" TargetMode="External"/><Relationship Id="rId644" Type="http://schemas.openxmlformats.org/officeDocument/2006/relationships/hyperlink" Target="https://zeke.github.io/primer-cheatsheet/" TargetMode="External"/><Relationship Id="rId851" Type="http://schemas.openxmlformats.org/officeDocument/2006/relationships/hyperlink" Target="https://zeke.github.io/primer-cheatsheet/" TargetMode="External"/><Relationship Id="rId1274" Type="http://schemas.openxmlformats.org/officeDocument/2006/relationships/hyperlink" Target="https://zeke.github.io/primer-cheatsheet/" TargetMode="External"/><Relationship Id="rId283" Type="http://schemas.openxmlformats.org/officeDocument/2006/relationships/hyperlink" Target="https://zeke.github.io/primer-cheatsheet/" TargetMode="External"/><Relationship Id="rId490" Type="http://schemas.openxmlformats.org/officeDocument/2006/relationships/hyperlink" Target="https://zeke.github.io/primer-cheatsheet/" TargetMode="External"/><Relationship Id="rId504" Type="http://schemas.openxmlformats.org/officeDocument/2006/relationships/hyperlink" Target="https://zeke.github.io/primer-cheatsheet/" TargetMode="External"/><Relationship Id="rId711" Type="http://schemas.openxmlformats.org/officeDocument/2006/relationships/hyperlink" Target="https://zeke.github.io/primer-cheatsheet/" TargetMode="External"/><Relationship Id="rId949" Type="http://schemas.openxmlformats.org/officeDocument/2006/relationships/hyperlink" Target="https://zeke.github.io/primer-cheatsheet/" TargetMode="External"/><Relationship Id="rId1134" Type="http://schemas.openxmlformats.org/officeDocument/2006/relationships/hyperlink" Target="https://zeke.github.io/primer-cheatsheet/" TargetMode="External"/><Relationship Id="rId1341" Type="http://schemas.openxmlformats.org/officeDocument/2006/relationships/hyperlink" Target="https://zeke.github.io/primer-cheatsheet/" TargetMode="External"/><Relationship Id="rId78" Type="http://schemas.openxmlformats.org/officeDocument/2006/relationships/hyperlink" Target="https://zeke.github.io/primer-cheatsheet/" TargetMode="External"/><Relationship Id="rId143" Type="http://schemas.openxmlformats.org/officeDocument/2006/relationships/hyperlink" Target="https://zeke.github.io/primer-cheatsheet/" TargetMode="External"/><Relationship Id="rId350" Type="http://schemas.openxmlformats.org/officeDocument/2006/relationships/hyperlink" Target="https://zeke.github.io/primer-cheatsheet/" TargetMode="External"/><Relationship Id="rId588" Type="http://schemas.openxmlformats.org/officeDocument/2006/relationships/hyperlink" Target="https://zeke.github.io/primer-cheatsheet/" TargetMode="External"/><Relationship Id="rId795" Type="http://schemas.openxmlformats.org/officeDocument/2006/relationships/hyperlink" Target="https://zeke.github.io/primer-cheatsheet/" TargetMode="External"/><Relationship Id="rId809" Type="http://schemas.openxmlformats.org/officeDocument/2006/relationships/hyperlink" Target="https://zeke.github.io/primer-cheatsheet/" TargetMode="External"/><Relationship Id="rId1201" Type="http://schemas.openxmlformats.org/officeDocument/2006/relationships/hyperlink" Target="https://zeke.github.io/primer-cheatsheet/" TargetMode="External"/><Relationship Id="rId1439" Type="http://schemas.openxmlformats.org/officeDocument/2006/relationships/hyperlink" Target="https://zeke.github.io/primer-cheatsheet/" TargetMode="External"/><Relationship Id="rId9" Type="http://schemas.openxmlformats.org/officeDocument/2006/relationships/hyperlink" Target="https://zeke.github.io/primer-cheatsheet/" TargetMode="External"/><Relationship Id="rId210" Type="http://schemas.openxmlformats.org/officeDocument/2006/relationships/hyperlink" Target="https://zeke.github.io/primer-cheatsheet/" TargetMode="External"/><Relationship Id="rId448" Type="http://schemas.openxmlformats.org/officeDocument/2006/relationships/hyperlink" Target="https://zeke.github.io/primer-cheatsheet/" TargetMode="External"/><Relationship Id="rId655" Type="http://schemas.openxmlformats.org/officeDocument/2006/relationships/hyperlink" Target="https://zeke.github.io/primer-cheatsheet/" TargetMode="External"/><Relationship Id="rId862" Type="http://schemas.openxmlformats.org/officeDocument/2006/relationships/hyperlink" Target="https://zeke.github.io/primer-cheatsheet/" TargetMode="External"/><Relationship Id="rId1078" Type="http://schemas.openxmlformats.org/officeDocument/2006/relationships/hyperlink" Target="https://zeke.github.io/primer-cheatsheet/" TargetMode="External"/><Relationship Id="rId1285" Type="http://schemas.openxmlformats.org/officeDocument/2006/relationships/hyperlink" Target="https://zeke.github.io/primer-cheatsheet/" TargetMode="External"/><Relationship Id="rId294" Type="http://schemas.openxmlformats.org/officeDocument/2006/relationships/hyperlink" Target="https://zeke.github.io/primer-cheatsheet/" TargetMode="External"/><Relationship Id="rId308" Type="http://schemas.openxmlformats.org/officeDocument/2006/relationships/hyperlink" Target="https://zeke.github.io/primer-cheatsheet/" TargetMode="External"/><Relationship Id="rId515" Type="http://schemas.openxmlformats.org/officeDocument/2006/relationships/hyperlink" Target="https://zeke.github.io/primer-cheatsheet/" TargetMode="External"/><Relationship Id="rId722" Type="http://schemas.openxmlformats.org/officeDocument/2006/relationships/hyperlink" Target="https://zeke.github.io/primer-cheatsheet/" TargetMode="External"/><Relationship Id="rId1145" Type="http://schemas.openxmlformats.org/officeDocument/2006/relationships/hyperlink" Target="https://zeke.github.io/primer-cheatsheet/" TargetMode="External"/><Relationship Id="rId1352" Type="http://schemas.openxmlformats.org/officeDocument/2006/relationships/hyperlink" Target="https://zeke.github.io/primer-cheatsheet/" TargetMode="External"/><Relationship Id="rId89" Type="http://schemas.openxmlformats.org/officeDocument/2006/relationships/hyperlink" Target="https://zeke.github.io/primer-cheatsheet/" TargetMode="External"/><Relationship Id="rId154" Type="http://schemas.openxmlformats.org/officeDocument/2006/relationships/hyperlink" Target="https://zeke.github.io/primer-cheatsheet/" TargetMode="External"/><Relationship Id="rId361" Type="http://schemas.openxmlformats.org/officeDocument/2006/relationships/hyperlink" Target="https://zeke.github.io/primer-cheatsheet/" TargetMode="External"/><Relationship Id="rId599" Type="http://schemas.openxmlformats.org/officeDocument/2006/relationships/hyperlink" Target="https://zeke.github.io/primer-cheatsheet/" TargetMode="External"/><Relationship Id="rId1005" Type="http://schemas.openxmlformats.org/officeDocument/2006/relationships/hyperlink" Target="https://zeke.github.io/primer-cheatsheet/" TargetMode="External"/><Relationship Id="rId1212" Type="http://schemas.openxmlformats.org/officeDocument/2006/relationships/hyperlink" Target="https://zeke.github.io/primer-cheatsheet/" TargetMode="External"/><Relationship Id="rId459" Type="http://schemas.openxmlformats.org/officeDocument/2006/relationships/hyperlink" Target="https://zeke.github.io/primer-cheatsheet/" TargetMode="External"/><Relationship Id="rId666" Type="http://schemas.openxmlformats.org/officeDocument/2006/relationships/hyperlink" Target="https://zeke.github.io/primer-cheatsheet/" TargetMode="External"/><Relationship Id="rId873" Type="http://schemas.openxmlformats.org/officeDocument/2006/relationships/hyperlink" Target="https://zeke.github.io/primer-cheatsheet/" TargetMode="External"/><Relationship Id="rId1089" Type="http://schemas.openxmlformats.org/officeDocument/2006/relationships/hyperlink" Target="https://zeke.github.io/primer-cheatsheet/" TargetMode="External"/><Relationship Id="rId1296" Type="http://schemas.openxmlformats.org/officeDocument/2006/relationships/hyperlink" Target="https://zeke.github.io/primer-cheatsheet/" TargetMode="External"/><Relationship Id="rId16" Type="http://schemas.openxmlformats.org/officeDocument/2006/relationships/hyperlink" Target="https://zeke.github.io/primer-cheatsheet/" TargetMode="External"/><Relationship Id="rId221" Type="http://schemas.openxmlformats.org/officeDocument/2006/relationships/hyperlink" Target="https://zeke.github.io/primer-cheatsheet/" TargetMode="External"/><Relationship Id="rId319" Type="http://schemas.openxmlformats.org/officeDocument/2006/relationships/hyperlink" Target="https://zeke.github.io/primer-cheatsheet/" TargetMode="External"/><Relationship Id="rId526" Type="http://schemas.openxmlformats.org/officeDocument/2006/relationships/hyperlink" Target="https://zeke.github.io/primer-cheatsheet/" TargetMode="External"/><Relationship Id="rId1156" Type="http://schemas.openxmlformats.org/officeDocument/2006/relationships/hyperlink" Target="https://zeke.github.io/primer-cheatsheet/" TargetMode="External"/><Relationship Id="rId1363" Type="http://schemas.openxmlformats.org/officeDocument/2006/relationships/hyperlink" Target="https://zeke.github.io/primer-cheatsheet/" TargetMode="External"/><Relationship Id="rId733" Type="http://schemas.openxmlformats.org/officeDocument/2006/relationships/hyperlink" Target="https://zeke.github.io/primer-cheatsheet/" TargetMode="External"/><Relationship Id="rId940" Type="http://schemas.openxmlformats.org/officeDocument/2006/relationships/hyperlink" Target="https://zeke.github.io/primer-cheatsheet/" TargetMode="External"/><Relationship Id="rId1016" Type="http://schemas.openxmlformats.org/officeDocument/2006/relationships/hyperlink" Target="https://zeke.github.io/primer-cheatsheet/" TargetMode="External"/><Relationship Id="rId165" Type="http://schemas.openxmlformats.org/officeDocument/2006/relationships/hyperlink" Target="https://zeke.github.io/primer-cheatsheet/" TargetMode="External"/><Relationship Id="rId372" Type="http://schemas.openxmlformats.org/officeDocument/2006/relationships/hyperlink" Target="https://zeke.github.io/primer-cheatsheet/" TargetMode="External"/><Relationship Id="rId677" Type="http://schemas.openxmlformats.org/officeDocument/2006/relationships/hyperlink" Target="https://zeke.github.io/primer-cheatsheet/" TargetMode="External"/><Relationship Id="rId800" Type="http://schemas.openxmlformats.org/officeDocument/2006/relationships/hyperlink" Target="https://zeke.github.io/primer-cheatsheet/" TargetMode="External"/><Relationship Id="rId1223" Type="http://schemas.openxmlformats.org/officeDocument/2006/relationships/hyperlink" Target="https://zeke.github.io/primer-cheatsheet/" TargetMode="External"/><Relationship Id="rId1430" Type="http://schemas.openxmlformats.org/officeDocument/2006/relationships/hyperlink" Target="https://zeke.github.io/primer-cheatsheet/" TargetMode="External"/><Relationship Id="rId232" Type="http://schemas.openxmlformats.org/officeDocument/2006/relationships/hyperlink" Target="https://zeke.github.io/primer-cheatsheet/" TargetMode="External"/><Relationship Id="rId884" Type="http://schemas.openxmlformats.org/officeDocument/2006/relationships/hyperlink" Target="https://zeke.github.io/primer-cheatsheet/" TargetMode="External"/><Relationship Id="rId27" Type="http://schemas.openxmlformats.org/officeDocument/2006/relationships/hyperlink" Target="https://zeke.github.io/primer-cheatsheet/" TargetMode="External"/><Relationship Id="rId537" Type="http://schemas.openxmlformats.org/officeDocument/2006/relationships/hyperlink" Target="https://zeke.github.io/primer-cheatsheet/" TargetMode="External"/><Relationship Id="rId744" Type="http://schemas.openxmlformats.org/officeDocument/2006/relationships/hyperlink" Target="https://zeke.github.io/primer-cheatsheet/" TargetMode="External"/><Relationship Id="rId951" Type="http://schemas.openxmlformats.org/officeDocument/2006/relationships/hyperlink" Target="https://zeke.github.io/primer-cheatsheet/" TargetMode="External"/><Relationship Id="rId1167" Type="http://schemas.openxmlformats.org/officeDocument/2006/relationships/hyperlink" Target="https://zeke.github.io/primer-cheatsheet/" TargetMode="External"/><Relationship Id="rId1374" Type="http://schemas.openxmlformats.org/officeDocument/2006/relationships/hyperlink" Target="https://zeke.github.io/primer-cheatsheet/" TargetMode="External"/><Relationship Id="rId80" Type="http://schemas.openxmlformats.org/officeDocument/2006/relationships/hyperlink" Target="https://zeke.github.io/primer-cheatsheet/" TargetMode="External"/><Relationship Id="rId176" Type="http://schemas.openxmlformats.org/officeDocument/2006/relationships/hyperlink" Target="https://zeke.github.io/primer-cheatsheet/" TargetMode="External"/><Relationship Id="rId383" Type="http://schemas.openxmlformats.org/officeDocument/2006/relationships/hyperlink" Target="https://zeke.github.io/primer-cheatsheet/" TargetMode="External"/><Relationship Id="rId590" Type="http://schemas.openxmlformats.org/officeDocument/2006/relationships/hyperlink" Target="https://zeke.github.io/primer-cheatsheet/" TargetMode="External"/><Relationship Id="rId604" Type="http://schemas.openxmlformats.org/officeDocument/2006/relationships/hyperlink" Target="https://zeke.github.io/primer-cheatsheet/" TargetMode="External"/><Relationship Id="rId811" Type="http://schemas.openxmlformats.org/officeDocument/2006/relationships/hyperlink" Target="https://zeke.github.io/primer-cheatsheet/" TargetMode="External"/><Relationship Id="rId1027" Type="http://schemas.openxmlformats.org/officeDocument/2006/relationships/hyperlink" Target="https://zeke.github.io/primer-cheatsheet/" TargetMode="External"/><Relationship Id="rId1234" Type="http://schemas.openxmlformats.org/officeDocument/2006/relationships/hyperlink" Target="https://zeke.github.io/primer-cheatsheet/" TargetMode="External"/><Relationship Id="rId1441" Type="http://schemas.openxmlformats.org/officeDocument/2006/relationships/hyperlink" Target="https://zeke.github.io/primer-cheatsheet/" TargetMode="External"/><Relationship Id="rId243" Type="http://schemas.openxmlformats.org/officeDocument/2006/relationships/hyperlink" Target="https://zeke.github.io/primer-cheatsheet/" TargetMode="External"/><Relationship Id="rId450" Type="http://schemas.openxmlformats.org/officeDocument/2006/relationships/hyperlink" Target="https://zeke.github.io/primer-cheatsheet/" TargetMode="External"/><Relationship Id="rId688" Type="http://schemas.openxmlformats.org/officeDocument/2006/relationships/hyperlink" Target="https://zeke.github.io/primer-cheatsheet/" TargetMode="External"/><Relationship Id="rId895" Type="http://schemas.openxmlformats.org/officeDocument/2006/relationships/hyperlink" Target="https://zeke.github.io/primer-cheatsheet/" TargetMode="External"/><Relationship Id="rId909" Type="http://schemas.openxmlformats.org/officeDocument/2006/relationships/hyperlink" Target="https://zeke.github.io/primer-cheatsheet/" TargetMode="External"/><Relationship Id="rId1080" Type="http://schemas.openxmlformats.org/officeDocument/2006/relationships/hyperlink" Target="https://zeke.github.io/primer-cheatsheet/" TargetMode="External"/><Relationship Id="rId1301" Type="http://schemas.openxmlformats.org/officeDocument/2006/relationships/hyperlink" Target="https://zeke.github.io/primer-cheatsheet/" TargetMode="External"/><Relationship Id="rId38" Type="http://schemas.openxmlformats.org/officeDocument/2006/relationships/hyperlink" Target="https://zeke.github.io/primer-cheatsheet/" TargetMode="External"/><Relationship Id="rId103" Type="http://schemas.openxmlformats.org/officeDocument/2006/relationships/hyperlink" Target="https://zeke.github.io/primer-cheatsheet/" TargetMode="External"/><Relationship Id="rId310" Type="http://schemas.openxmlformats.org/officeDocument/2006/relationships/hyperlink" Target="https://zeke.github.io/primer-cheatsheet/" TargetMode="External"/><Relationship Id="rId548" Type="http://schemas.openxmlformats.org/officeDocument/2006/relationships/hyperlink" Target="https://zeke.github.io/primer-cheatsheet/" TargetMode="External"/><Relationship Id="rId755" Type="http://schemas.openxmlformats.org/officeDocument/2006/relationships/hyperlink" Target="https://zeke.github.io/primer-cheatsheet/" TargetMode="External"/><Relationship Id="rId962" Type="http://schemas.openxmlformats.org/officeDocument/2006/relationships/hyperlink" Target="https://zeke.github.io/primer-cheatsheet/" TargetMode="External"/><Relationship Id="rId1178" Type="http://schemas.openxmlformats.org/officeDocument/2006/relationships/hyperlink" Target="https://zeke.github.io/primer-cheatsheet/" TargetMode="External"/><Relationship Id="rId1385" Type="http://schemas.openxmlformats.org/officeDocument/2006/relationships/hyperlink" Target="https://zeke.github.io/primer-cheatsheet/" TargetMode="External"/><Relationship Id="rId91" Type="http://schemas.openxmlformats.org/officeDocument/2006/relationships/hyperlink" Target="https://zeke.github.io/primer-cheatsheet/" TargetMode="External"/><Relationship Id="rId187" Type="http://schemas.openxmlformats.org/officeDocument/2006/relationships/hyperlink" Target="https://zeke.github.io/primer-cheatsheet/" TargetMode="External"/><Relationship Id="rId394" Type="http://schemas.openxmlformats.org/officeDocument/2006/relationships/hyperlink" Target="https://zeke.github.io/primer-cheatsheet/" TargetMode="External"/><Relationship Id="rId408" Type="http://schemas.openxmlformats.org/officeDocument/2006/relationships/hyperlink" Target="https://zeke.github.io/primer-cheatsheet/" TargetMode="External"/><Relationship Id="rId615" Type="http://schemas.openxmlformats.org/officeDocument/2006/relationships/hyperlink" Target="https://zeke.github.io/primer-cheatsheet/" TargetMode="External"/><Relationship Id="rId822" Type="http://schemas.openxmlformats.org/officeDocument/2006/relationships/hyperlink" Target="https://zeke.github.io/primer-cheatsheet/" TargetMode="External"/><Relationship Id="rId1038" Type="http://schemas.openxmlformats.org/officeDocument/2006/relationships/hyperlink" Target="https://zeke.github.io/primer-cheatsheet/" TargetMode="External"/><Relationship Id="rId1245" Type="http://schemas.openxmlformats.org/officeDocument/2006/relationships/hyperlink" Target="https://zeke.github.io/primer-cheatsheet/" TargetMode="External"/><Relationship Id="rId1452" Type="http://schemas.openxmlformats.org/officeDocument/2006/relationships/hyperlink" Target="https://zeke.github.io/primer-cheatsheet/" TargetMode="External"/><Relationship Id="rId254" Type="http://schemas.openxmlformats.org/officeDocument/2006/relationships/hyperlink" Target="https://zeke.github.io/primer-cheatsheet/" TargetMode="External"/><Relationship Id="rId699" Type="http://schemas.openxmlformats.org/officeDocument/2006/relationships/hyperlink" Target="https://zeke.github.io/primer-cheatsheet/" TargetMode="External"/><Relationship Id="rId1091" Type="http://schemas.openxmlformats.org/officeDocument/2006/relationships/hyperlink" Target="https://zeke.github.io/primer-cheatsheet/" TargetMode="External"/><Relationship Id="rId1105" Type="http://schemas.openxmlformats.org/officeDocument/2006/relationships/hyperlink" Target="https://zeke.github.io/primer-cheatsheet/" TargetMode="External"/><Relationship Id="rId1312" Type="http://schemas.openxmlformats.org/officeDocument/2006/relationships/hyperlink" Target="https://zeke.github.io/primer-cheatsheet/" TargetMode="External"/><Relationship Id="rId49" Type="http://schemas.openxmlformats.org/officeDocument/2006/relationships/hyperlink" Target="https://zeke.github.io/primer-cheatsheet/" TargetMode="External"/><Relationship Id="rId114" Type="http://schemas.openxmlformats.org/officeDocument/2006/relationships/hyperlink" Target="https://zeke.github.io/primer-cheatsheet/" TargetMode="External"/><Relationship Id="rId461" Type="http://schemas.openxmlformats.org/officeDocument/2006/relationships/hyperlink" Target="https://zeke.github.io/primer-cheatsheet/" TargetMode="External"/><Relationship Id="rId559" Type="http://schemas.openxmlformats.org/officeDocument/2006/relationships/hyperlink" Target="https://zeke.github.io/primer-cheatsheet/" TargetMode="External"/><Relationship Id="rId766" Type="http://schemas.openxmlformats.org/officeDocument/2006/relationships/hyperlink" Target="https://zeke.github.io/primer-cheatsheet/" TargetMode="External"/><Relationship Id="rId1189" Type="http://schemas.openxmlformats.org/officeDocument/2006/relationships/hyperlink" Target="https://zeke.github.io/primer-cheatsheet/" TargetMode="External"/><Relationship Id="rId1396" Type="http://schemas.openxmlformats.org/officeDocument/2006/relationships/hyperlink" Target="https://zeke.github.io/primer-cheatsheet/" TargetMode="External"/><Relationship Id="rId198" Type="http://schemas.openxmlformats.org/officeDocument/2006/relationships/hyperlink" Target="https://zeke.github.io/primer-cheatsheet/" TargetMode="External"/><Relationship Id="rId321" Type="http://schemas.openxmlformats.org/officeDocument/2006/relationships/hyperlink" Target="https://zeke.github.io/primer-cheatsheet/" TargetMode="External"/><Relationship Id="rId419" Type="http://schemas.openxmlformats.org/officeDocument/2006/relationships/hyperlink" Target="https://zeke.github.io/primer-cheatsheet/" TargetMode="External"/><Relationship Id="rId626" Type="http://schemas.openxmlformats.org/officeDocument/2006/relationships/hyperlink" Target="https://zeke.github.io/primer-cheatsheet/" TargetMode="External"/><Relationship Id="rId973" Type="http://schemas.openxmlformats.org/officeDocument/2006/relationships/hyperlink" Target="https://zeke.github.io/primer-cheatsheet/" TargetMode="External"/><Relationship Id="rId1049" Type="http://schemas.openxmlformats.org/officeDocument/2006/relationships/hyperlink" Target="https://zeke.github.io/primer-cheatsheet/" TargetMode="External"/><Relationship Id="rId1256" Type="http://schemas.openxmlformats.org/officeDocument/2006/relationships/hyperlink" Target="https://zeke.github.io/primer-cheatsheet/" TargetMode="External"/><Relationship Id="rId833" Type="http://schemas.openxmlformats.org/officeDocument/2006/relationships/hyperlink" Target="https://zeke.github.io/primer-cheatsheet/" TargetMode="External"/><Relationship Id="rId1116" Type="http://schemas.openxmlformats.org/officeDocument/2006/relationships/hyperlink" Target="https://zeke.github.io/primer-cheatsheet/" TargetMode="External"/><Relationship Id="rId265" Type="http://schemas.openxmlformats.org/officeDocument/2006/relationships/hyperlink" Target="https://zeke.github.io/primer-cheatsheet/" TargetMode="External"/><Relationship Id="rId472" Type="http://schemas.openxmlformats.org/officeDocument/2006/relationships/hyperlink" Target="https://zeke.github.io/primer-cheatsheet/" TargetMode="External"/><Relationship Id="rId900" Type="http://schemas.openxmlformats.org/officeDocument/2006/relationships/hyperlink" Target="https://zeke.github.io/primer-cheatsheet/" TargetMode="External"/><Relationship Id="rId1323" Type="http://schemas.openxmlformats.org/officeDocument/2006/relationships/hyperlink" Target="https://zeke.github.io/primer-cheatsheet/" TargetMode="External"/><Relationship Id="rId125" Type="http://schemas.openxmlformats.org/officeDocument/2006/relationships/hyperlink" Target="https://zeke.github.io/primer-cheatsheet/" TargetMode="External"/><Relationship Id="rId332" Type="http://schemas.openxmlformats.org/officeDocument/2006/relationships/hyperlink" Target="https://zeke.github.io/primer-cheatsheet/" TargetMode="External"/><Relationship Id="rId777" Type="http://schemas.openxmlformats.org/officeDocument/2006/relationships/hyperlink" Target="https://zeke.github.io/primer-cheatsheet/" TargetMode="External"/><Relationship Id="rId984" Type="http://schemas.openxmlformats.org/officeDocument/2006/relationships/hyperlink" Target="https://zeke.github.io/primer-cheatsheet/" TargetMode="External"/><Relationship Id="rId637" Type="http://schemas.openxmlformats.org/officeDocument/2006/relationships/hyperlink" Target="https://zeke.github.io/primer-cheatsheet/" TargetMode="External"/><Relationship Id="rId844" Type="http://schemas.openxmlformats.org/officeDocument/2006/relationships/hyperlink" Target="https://zeke.github.io/primer-cheatsheet/" TargetMode="External"/><Relationship Id="rId1267" Type="http://schemas.openxmlformats.org/officeDocument/2006/relationships/hyperlink" Target="https://zeke.github.io/primer-cheatsheet/" TargetMode="External"/><Relationship Id="rId276" Type="http://schemas.openxmlformats.org/officeDocument/2006/relationships/hyperlink" Target="https://zeke.github.io/primer-cheatsheet/" TargetMode="External"/><Relationship Id="rId483" Type="http://schemas.openxmlformats.org/officeDocument/2006/relationships/hyperlink" Target="https://zeke.github.io/primer-cheatsheet/" TargetMode="External"/><Relationship Id="rId690" Type="http://schemas.openxmlformats.org/officeDocument/2006/relationships/hyperlink" Target="https://zeke.github.io/primer-cheatsheet/" TargetMode="External"/><Relationship Id="rId704" Type="http://schemas.openxmlformats.org/officeDocument/2006/relationships/hyperlink" Target="https://zeke.github.io/primer-cheatsheet/" TargetMode="External"/><Relationship Id="rId911" Type="http://schemas.openxmlformats.org/officeDocument/2006/relationships/hyperlink" Target="https://zeke.github.io/primer-cheatsheet/" TargetMode="External"/><Relationship Id="rId1127" Type="http://schemas.openxmlformats.org/officeDocument/2006/relationships/hyperlink" Target="https://zeke.github.io/primer-cheatsheet/" TargetMode="External"/><Relationship Id="rId1334" Type="http://schemas.openxmlformats.org/officeDocument/2006/relationships/hyperlink" Target="https://zeke.github.io/primer-cheatsheet/" TargetMode="External"/><Relationship Id="rId40" Type="http://schemas.openxmlformats.org/officeDocument/2006/relationships/hyperlink" Target="https://zeke.github.io/primer-cheatsheet/" TargetMode="External"/><Relationship Id="rId136" Type="http://schemas.openxmlformats.org/officeDocument/2006/relationships/hyperlink" Target="https://zeke.github.io/primer-cheatsheet/" TargetMode="External"/><Relationship Id="rId343" Type="http://schemas.openxmlformats.org/officeDocument/2006/relationships/hyperlink" Target="https://zeke.github.io/primer-cheatsheet/" TargetMode="External"/><Relationship Id="rId550" Type="http://schemas.openxmlformats.org/officeDocument/2006/relationships/hyperlink" Target="https://zeke.github.io/primer-cheatsheet/" TargetMode="External"/><Relationship Id="rId788" Type="http://schemas.openxmlformats.org/officeDocument/2006/relationships/hyperlink" Target="https://zeke.github.io/primer-cheatsheet/" TargetMode="External"/><Relationship Id="rId995" Type="http://schemas.openxmlformats.org/officeDocument/2006/relationships/hyperlink" Target="https://zeke.github.io/primer-cheatsheet/" TargetMode="External"/><Relationship Id="rId1180" Type="http://schemas.openxmlformats.org/officeDocument/2006/relationships/hyperlink" Target="https://zeke.github.io/primer-cheatsheet/" TargetMode="External"/><Relationship Id="rId1401" Type="http://schemas.openxmlformats.org/officeDocument/2006/relationships/hyperlink" Target="https://zeke.github.io/primer-cheatsheet/" TargetMode="External"/><Relationship Id="rId203" Type="http://schemas.openxmlformats.org/officeDocument/2006/relationships/hyperlink" Target="https://zeke.github.io/primer-cheatsheet/" TargetMode="External"/><Relationship Id="rId648" Type="http://schemas.openxmlformats.org/officeDocument/2006/relationships/hyperlink" Target="https://zeke.github.io/primer-cheatsheet/" TargetMode="External"/><Relationship Id="rId855" Type="http://schemas.openxmlformats.org/officeDocument/2006/relationships/hyperlink" Target="https://zeke.github.io/primer-cheatsheet/" TargetMode="External"/><Relationship Id="rId1040" Type="http://schemas.openxmlformats.org/officeDocument/2006/relationships/hyperlink" Target="https://zeke.github.io/primer-cheatsheet/" TargetMode="External"/><Relationship Id="rId1278" Type="http://schemas.openxmlformats.org/officeDocument/2006/relationships/hyperlink" Target="https://zeke.github.io/primer-cheatsheet/" TargetMode="External"/><Relationship Id="rId287" Type="http://schemas.openxmlformats.org/officeDocument/2006/relationships/hyperlink" Target="https://zeke.github.io/primer-cheatsheet/" TargetMode="External"/><Relationship Id="rId410" Type="http://schemas.openxmlformats.org/officeDocument/2006/relationships/hyperlink" Target="https://zeke.github.io/primer-cheatsheet/" TargetMode="External"/><Relationship Id="rId494" Type="http://schemas.openxmlformats.org/officeDocument/2006/relationships/hyperlink" Target="https://zeke.github.io/primer-cheatsheet/" TargetMode="External"/><Relationship Id="rId508" Type="http://schemas.openxmlformats.org/officeDocument/2006/relationships/hyperlink" Target="https://zeke.github.io/primer-cheatsheet/" TargetMode="External"/><Relationship Id="rId715" Type="http://schemas.openxmlformats.org/officeDocument/2006/relationships/hyperlink" Target="https://zeke.github.io/primer-cheatsheet/" TargetMode="External"/><Relationship Id="rId922" Type="http://schemas.openxmlformats.org/officeDocument/2006/relationships/hyperlink" Target="https://zeke.github.io/primer-cheatsheet/" TargetMode="External"/><Relationship Id="rId1138" Type="http://schemas.openxmlformats.org/officeDocument/2006/relationships/hyperlink" Target="https://zeke.github.io/primer-cheatsheet/" TargetMode="External"/><Relationship Id="rId1345" Type="http://schemas.openxmlformats.org/officeDocument/2006/relationships/hyperlink" Target="https://zeke.github.io/primer-cheatsheet/" TargetMode="External"/><Relationship Id="rId147" Type="http://schemas.openxmlformats.org/officeDocument/2006/relationships/hyperlink" Target="https://zeke.github.io/primer-cheatsheet/" TargetMode="External"/><Relationship Id="rId354" Type="http://schemas.openxmlformats.org/officeDocument/2006/relationships/hyperlink" Target="https://zeke.github.io/primer-cheatsheet/" TargetMode="External"/><Relationship Id="rId799" Type="http://schemas.openxmlformats.org/officeDocument/2006/relationships/hyperlink" Target="https://zeke.github.io/primer-cheatsheet/" TargetMode="External"/><Relationship Id="rId1191" Type="http://schemas.openxmlformats.org/officeDocument/2006/relationships/hyperlink" Target="https://zeke.github.io/primer-cheatsheet/" TargetMode="External"/><Relationship Id="rId1205" Type="http://schemas.openxmlformats.org/officeDocument/2006/relationships/hyperlink" Target="https://zeke.github.io/primer-cheatsheet/" TargetMode="External"/><Relationship Id="rId51" Type="http://schemas.openxmlformats.org/officeDocument/2006/relationships/hyperlink" Target="https://zeke.github.io/primer-cheatsheet/" TargetMode="External"/><Relationship Id="rId561" Type="http://schemas.openxmlformats.org/officeDocument/2006/relationships/hyperlink" Target="https://zeke.github.io/primer-cheatsheet/" TargetMode="External"/><Relationship Id="rId659" Type="http://schemas.openxmlformats.org/officeDocument/2006/relationships/hyperlink" Target="https://zeke.github.io/primer-cheatsheet/" TargetMode="External"/><Relationship Id="rId866" Type="http://schemas.openxmlformats.org/officeDocument/2006/relationships/hyperlink" Target="https://zeke.github.io/primer-cheatsheet/" TargetMode="External"/><Relationship Id="rId1289" Type="http://schemas.openxmlformats.org/officeDocument/2006/relationships/hyperlink" Target="https://zeke.github.io/primer-cheatsheet/" TargetMode="External"/><Relationship Id="rId1412" Type="http://schemas.openxmlformats.org/officeDocument/2006/relationships/hyperlink" Target="https://zeke.github.io/primer-cheatsheet/" TargetMode="External"/><Relationship Id="rId214" Type="http://schemas.openxmlformats.org/officeDocument/2006/relationships/hyperlink" Target="https://zeke.github.io/primer-cheatsheet/" TargetMode="External"/><Relationship Id="rId298" Type="http://schemas.openxmlformats.org/officeDocument/2006/relationships/hyperlink" Target="https://zeke.github.io/primer-cheatsheet/" TargetMode="External"/><Relationship Id="rId421" Type="http://schemas.openxmlformats.org/officeDocument/2006/relationships/hyperlink" Target="https://zeke.github.io/primer-cheatsheet/" TargetMode="External"/><Relationship Id="rId519" Type="http://schemas.openxmlformats.org/officeDocument/2006/relationships/hyperlink" Target="https://zeke.github.io/primer-cheatsheet/" TargetMode="External"/><Relationship Id="rId1051" Type="http://schemas.openxmlformats.org/officeDocument/2006/relationships/hyperlink" Target="https://zeke.github.io/primer-cheatsheet/" TargetMode="External"/><Relationship Id="rId1149" Type="http://schemas.openxmlformats.org/officeDocument/2006/relationships/hyperlink" Target="https://zeke.github.io/primer-cheatsheet/" TargetMode="External"/><Relationship Id="rId1356" Type="http://schemas.openxmlformats.org/officeDocument/2006/relationships/hyperlink" Target="https://zeke.github.io/primer-cheatsheet/" TargetMode="External"/><Relationship Id="rId158" Type="http://schemas.openxmlformats.org/officeDocument/2006/relationships/hyperlink" Target="https://zeke.github.io/primer-cheatsheet/" TargetMode="External"/><Relationship Id="rId726" Type="http://schemas.openxmlformats.org/officeDocument/2006/relationships/hyperlink" Target="https://zeke.github.io/primer-cheatsheet/" TargetMode="External"/><Relationship Id="rId933" Type="http://schemas.openxmlformats.org/officeDocument/2006/relationships/hyperlink" Target="https://zeke.github.io/primer-cheatsheet/" TargetMode="External"/><Relationship Id="rId1009" Type="http://schemas.openxmlformats.org/officeDocument/2006/relationships/hyperlink" Target="https://zeke.github.io/primer-cheatsheet/" TargetMode="External"/><Relationship Id="rId62" Type="http://schemas.openxmlformats.org/officeDocument/2006/relationships/hyperlink" Target="https://zeke.github.io/primer-cheatsheet/" TargetMode="External"/><Relationship Id="rId365" Type="http://schemas.openxmlformats.org/officeDocument/2006/relationships/hyperlink" Target="https://zeke.github.io/primer-cheatsheet/" TargetMode="External"/><Relationship Id="rId572" Type="http://schemas.openxmlformats.org/officeDocument/2006/relationships/hyperlink" Target="https://zeke.github.io/primer-cheatsheet/" TargetMode="External"/><Relationship Id="rId1216" Type="http://schemas.openxmlformats.org/officeDocument/2006/relationships/hyperlink" Target="https://zeke.github.io/primer-cheatsheet/" TargetMode="External"/><Relationship Id="rId1423" Type="http://schemas.openxmlformats.org/officeDocument/2006/relationships/hyperlink" Target="https://zeke.github.io/primer-cheatsheet/" TargetMode="External"/><Relationship Id="rId225" Type="http://schemas.openxmlformats.org/officeDocument/2006/relationships/hyperlink" Target="https://zeke.github.io/primer-cheatsheet/" TargetMode="External"/><Relationship Id="rId432" Type="http://schemas.openxmlformats.org/officeDocument/2006/relationships/hyperlink" Target="https://zeke.github.io/primer-cheatsheet/" TargetMode="External"/><Relationship Id="rId877" Type="http://schemas.openxmlformats.org/officeDocument/2006/relationships/hyperlink" Target="https://zeke.github.io/primer-cheatsheet/" TargetMode="External"/><Relationship Id="rId1062" Type="http://schemas.openxmlformats.org/officeDocument/2006/relationships/hyperlink" Target="https://zeke.github.io/primer-cheatsheet/" TargetMode="External"/><Relationship Id="rId737" Type="http://schemas.openxmlformats.org/officeDocument/2006/relationships/hyperlink" Target="https://zeke.github.io/primer-cheatsheet/" TargetMode="External"/><Relationship Id="rId944" Type="http://schemas.openxmlformats.org/officeDocument/2006/relationships/hyperlink" Target="https://zeke.github.io/primer-cheatsheet/" TargetMode="External"/><Relationship Id="rId1367" Type="http://schemas.openxmlformats.org/officeDocument/2006/relationships/hyperlink" Target="https://zeke.github.io/primer-cheatsheet/" TargetMode="External"/><Relationship Id="rId73" Type="http://schemas.openxmlformats.org/officeDocument/2006/relationships/hyperlink" Target="https://zeke.github.io/primer-cheatsheet/" TargetMode="External"/><Relationship Id="rId169" Type="http://schemas.openxmlformats.org/officeDocument/2006/relationships/hyperlink" Target="https://zeke.github.io/primer-cheatsheet/" TargetMode="External"/><Relationship Id="rId376" Type="http://schemas.openxmlformats.org/officeDocument/2006/relationships/hyperlink" Target="https://zeke.github.io/primer-cheatsheet/" TargetMode="External"/><Relationship Id="rId583" Type="http://schemas.openxmlformats.org/officeDocument/2006/relationships/hyperlink" Target="https://zeke.github.io/primer-cheatsheet/" TargetMode="External"/><Relationship Id="rId790" Type="http://schemas.openxmlformats.org/officeDocument/2006/relationships/hyperlink" Target="https://zeke.github.io/primer-cheatsheet/" TargetMode="External"/><Relationship Id="rId804" Type="http://schemas.openxmlformats.org/officeDocument/2006/relationships/hyperlink" Target="https://zeke.github.io/primer-cheatsheet/" TargetMode="External"/><Relationship Id="rId1227" Type="http://schemas.openxmlformats.org/officeDocument/2006/relationships/hyperlink" Target="https://zeke.github.io/primer-cheatsheet/" TargetMode="External"/><Relationship Id="rId1434" Type="http://schemas.openxmlformats.org/officeDocument/2006/relationships/hyperlink" Target="https://zeke.github.io/primer-cheatsheet/" TargetMode="External"/><Relationship Id="rId4" Type="http://schemas.openxmlformats.org/officeDocument/2006/relationships/hyperlink" Target="https://zeke.github.io/primer-cheatsheet/" TargetMode="External"/><Relationship Id="rId236" Type="http://schemas.openxmlformats.org/officeDocument/2006/relationships/hyperlink" Target="https://zeke.github.io/primer-cheatsheet/" TargetMode="External"/><Relationship Id="rId443" Type="http://schemas.openxmlformats.org/officeDocument/2006/relationships/hyperlink" Target="https://zeke.github.io/primer-cheatsheet/" TargetMode="External"/><Relationship Id="rId650" Type="http://schemas.openxmlformats.org/officeDocument/2006/relationships/hyperlink" Target="https://zeke.github.io/primer-cheatsheet/" TargetMode="External"/><Relationship Id="rId888" Type="http://schemas.openxmlformats.org/officeDocument/2006/relationships/hyperlink" Target="https://zeke.github.io/primer-cheatsheet/" TargetMode="External"/><Relationship Id="rId1073" Type="http://schemas.openxmlformats.org/officeDocument/2006/relationships/hyperlink" Target="https://zeke.github.io/primer-cheatsheet/" TargetMode="External"/><Relationship Id="rId1280" Type="http://schemas.openxmlformats.org/officeDocument/2006/relationships/hyperlink" Target="https://zeke.github.io/primer-cheatsheet/" TargetMode="External"/><Relationship Id="rId303" Type="http://schemas.openxmlformats.org/officeDocument/2006/relationships/hyperlink" Target="https://zeke.github.io/primer-cheatsheet/" TargetMode="External"/><Relationship Id="rId748" Type="http://schemas.openxmlformats.org/officeDocument/2006/relationships/hyperlink" Target="https://zeke.github.io/primer-cheatsheet/" TargetMode="External"/><Relationship Id="rId955" Type="http://schemas.openxmlformats.org/officeDocument/2006/relationships/hyperlink" Target="https://zeke.github.io/primer-cheatsheet/" TargetMode="External"/><Relationship Id="rId1140" Type="http://schemas.openxmlformats.org/officeDocument/2006/relationships/hyperlink" Target="https://zeke.github.io/primer-cheatsheet/" TargetMode="External"/><Relationship Id="rId1378" Type="http://schemas.openxmlformats.org/officeDocument/2006/relationships/hyperlink" Target="https://zeke.github.io/primer-cheatsheet/" TargetMode="External"/><Relationship Id="rId84" Type="http://schemas.openxmlformats.org/officeDocument/2006/relationships/hyperlink" Target="https://zeke.github.io/primer-cheatsheet/" TargetMode="External"/><Relationship Id="rId387" Type="http://schemas.openxmlformats.org/officeDocument/2006/relationships/hyperlink" Target="https://zeke.github.io/primer-cheatsheet/" TargetMode="External"/><Relationship Id="rId510" Type="http://schemas.openxmlformats.org/officeDocument/2006/relationships/hyperlink" Target="https://zeke.github.io/primer-cheatsheet/" TargetMode="External"/><Relationship Id="rId594" Type="http://schemas.openxmlformats.org/officeDocument/2006/relationships/hyperlink" Target="https://zeke.github.io/primer-cheatsheet/" TargetMode="External"/><Relationship Id="rId608" Type="http://schemas.openxmlformats.org/officeDocument/2006/relationships/hyperlink" Target="https://zeke.github.io/primer-cheatsheet/" TargetMode="External"/><Relationship Id="rId815" Type="http://schemas.openxmlformats.org/officeDocument/2006/relationships/hyperlink" Target="https://zeke.github.io/primer-cheatsheet/" TargetMode="External"/><Relationship Id="rId1238" Type="http://schemas.openxmlformats.org/officeDocument/2006/relationships/hyperlink" Target="https://zeke.github.io/primer-cheatsheet/" TargetMode="External"/><Relationship Id="rId1445" Type="http://schemas.openxmlformats.org/officeDocument/2006/relationships/hyperlink" Target="https://zeke.github.io/primer-cheatsheet/" TargetMode="External"/><Relationship Id="rId247" Type="http://schemas.openxmlformats.org/officeDocument/2006/relationships/hyperlink" Target="https://zeke.github.io/primer-cheatsheet/" TargetMode="External"/><Relationship Id="rId899" Type="http://schemas.openxmlformats.org/officeDocument/2006/relationships/hyperlink" Target="https://zeke.github.io/primer-cheatsheet/" TargetMode="External"/><Relationship Id="rId1000" Type="http://schemas.openxmlformats.org/officeDocument/2006/relationships/hyperlink" Target="https://zeke.github.io/primer-cheatsheet/" TargetMode="External"/><Relationship Id="rId1084" Type="http://schemas.openxmlformats.org/officeDocument/2006/relationships/hyperlink" Target="https://zeke.github.io/primer-cheatsheet/" TargetMode="External"/><Relationship Id="rId1305" Type="http://schemas.openxmlformats.org/officeDocument/2006/relationships/hyperlink" Target="https://zeke.github.io/primer-cheatsheet/" TargetMode="External"/><Relationship Id="rId107" Type="http://schemas.openxmlformats.org/officeDocument/2006/relationships/hyperlink" Target="https://zeke.github.io/primer-cheatsheet/" TargetMode="External"/><Relationship Id="rId454" Type="http://schemas.openxmlformats.org/officeDocument/2006/relationships/hyperlink" Target="https://zeke.github.io/primer-cheatsheet/" TargetMode="External"/><Relationship Id="rId661" Type="http://schemas.openxmlformats.org/officeDocument/2006/relationships/hyperlink" Target="https://zeke.github.io/primer-cheatsheet/" TargetMode="External"/><Relationship Id="rId759" Type="http://schemas.openxmlformats.org/officeDocument/2006/relationships/hyperlink" Target="https://zeke.github.io/primer-cheatsheet/" TargetMode="External"/><Relationship Id="rId966" Type="http://schemas.openxmlformats.org/officeDocument/2006/relationships/hyperlink" Target="https://zeke.github.io/primer-cheatsheet/" TargetMode="External"/><Relationship Id="rId1291" Type="http://schemas.openxmlformats.org/officeDocument/2006/relationships/hyperlink" Target="https://zeke.github.io/primer-cheatsheet/" TargetMode="External"/><Relationship Id="rId1389" Type="http://schemas.openxmlformats.org/officeDocument/2006/relationships/hyperlink" Target="https://zeke.github.io/primer-cheatsheet/" TargetMode="External"/><Relationship Id="rId11" Type="http://schemas.openxmlformats.org/officeDocument/2006/relationships/hyperlink" Target="https://zeke.github.io/primer-cheatsheet/" TargetMode="External"/><Relationship Id="rId314" Type="http://schemas.openxmlformats.org/officeDocument/2006/relationships/hyperlink" Target="https://zeke.github.io/primer-cheatsheet/" TargetMode="External"/><Relationship Id="rId398" Type="http://schemas.openxmlformats.org/officeDocument/2006/relationships/hyperlink" Target="https://zeke.github.io/primer-cheatsheet/" TargetMode="External"/><Relationship Id="rId521" Type="http://schemas.openxmlformats.org/officeDocument/2006/relationships/hyperlink" Target="https://zeke.github.io/primer-cheatsheet/" TargetMode="External"/><Relationship Id="rId619" Type="http://schemas.openxmlformats.org/officeDocument/2006/relationships/hyperlink" Target="https://zeke.github.io/primer-cheatsheet/" TargetMode="External"/><Relationship Id="rId1151" Type="http://schemas.openxmlformats.org/officeDocument/2006/relationships/hyperlink" Target="https://zeke.github.io/primer-cheatsheet/" TargetMode="External"/><Relationship Id="rId1249" Type="http://schemas.openxmlformats.org/officeDocument/2006/relationships/hyperlink" Target="https://zeke.github.io/primer-cheatsheet/" TargetMode="External"/><Relationship Id="rId95" Type="http://schemas.openxmlformats.org/officeDocument/2006/relationships/hyperlink" Target="https://zeke.github.io/primer-cheatsheet/" TargetMode="External"/><Relationship Id="rId160" Type="http://schemas.openxmlformats.org/officeDocument/2006/relationships/hyperlink" Target="https://zeke.github.io/primer-cheatsheet/" TargetMode="External"/><Relationship Id="rId826" Type="http://schemas.openxmlformats.org/officeDocument/2006/relationships/hyperlink" Target="https://zeke.github.io/primer-cheatsheet/" TargetMode="External"/><Relationship Id="rId1011" Type="http://schemas.openxmlformats.org/officeDocument/2006/relationships/hyperlink" Target="https://zeke.github.io/primer-cheatsheet/" TargetMode="External"/><Relationship Id="rId1109" Type="http://schemas.openxmlformats.org/officeDocument/2006/relationships/hyperlink" Target="https://zeke.github.io/primer-cheatsheet/" TargetMode="External"/><Relationship Id="rId1456" Type="http://schemas.openxmlformats.org/officeDocument/2006/relationships/hyperlink" Target="https://zeke.github.io/primer-cheatsheet/" TargetMode="External"/><Relationship Id="rId258" Type="http://schemas.openxmlformats.org/officeDocument/2006/relationships/hyperlink" Target="https://zeke.github.io/primer-cheatsheet/" TargetMode="External"/><Relationship Id="rId465" Type="http://schemas.openxmlformats.org/officeDocument/2006/relationships/hyperlink" Target="https://zeke.github.io/primer-cheatsheet/" TargetMode="External"/><Relationship Id="rId672" Type="http://schemas.openxmlformats.org/officeDocument/2006/relationships/hyperlink" Target="https://zeke.github.io/primer-cheatsheet/" TargetMode="External"/><Relationship Id="rId1095" Type="http://schemas.openxmlformats.org/officeDocument/2006/relationships/hyperlink" Target="https://zeke.github.io/primer-cheatsheet/" TargetMode="External"/><Relationship Id="rId1316" Type="http://schemas.openxmlformats.org/officeDocument/2006/relationships/hyperlink" Target="https://zeke.github.io/primer-cheatsheet/" TargetMode="External"/><Relationship Id="rId22" Type="http://schemas.openxmlformats.org/officeDocument/2006/relationships/hyperlink" Target="https://zeke.github.io/primer-cheatsheet/" TargetMode="External"/><Relationship Id="rId118" Type="http://schemas.openxmlformats.org/officeDocument/2006/relationships/hyperlink" Target="https://zeke.github.io/primer-cheatsheet/" TargetMode="External"/><Relationship Id="rId325" Type="http://schemas.openxmlformats.org/officeDocument/2006/relationships/hyperlink" Target="https://zeke.github.io/primer-cheatsheet/" TargetMode="External"/><Relationship Id="rId532" Type="http://schemas.openxmlformats.org/officeDocument/2006/relationships/hyperlink" Target="https://zeke.github.io/primer-cheatsheet/" TargetMode="External"/><Relationship Id="rId977" Type="http://schemas.openxmlformats.org/officeDocument/2006/relationships/hyperlink" Target="https://zeke.github.io/primer-cheatsheet/" TargetMode="External"/><Relationship Id="rId1162" Type="http://schemas.openxmlformats.org/officeDocument/2006/relationships/hyperlink" Target="https://zeke.github.io/primer-cheatsheet/" TargetMode="External"/><Relationship Id="rId171" Type="http://schemas.openxmlformats.org/officeDocument/2006/relationships/hyperlink" Target="https://zeke.github.io/primer-cheatsheet/" TargetMode="External"/><Relationship Id="rId837" Type="http://schemas.openxmlformats.org/officeDocument/2006/relationships/hyperlink" Target="https://zeke.github.io/primer-cheatsheet/" TargetMode="External"/><Relationship Id="rId1022" Type="http://schemas.openxmlformats.org/officeDocument/2006/relationships/hyperlink" Target="https://zeke.github.io/primer-cheatsheet/" TargetMode="External"/><Relationship Id="rId269" Type="http://schemas.openxmlformats.org/officeDocument/2006/relationships/hyperlink" Target="https://zeke.github.io/primer-cheatsheet/" TargetMode="External"/><Relationship Id="rId476" Type="http://schemas.openxmlformats.org/officeDocument/2006/relationships/hyperlink" Target="https://zeke.github.io/primer-cheatsheet/" TargetMode="External"/><Relationship Id="rId683" Type="http://schemas.openxmlformats.org/officeDocument/2006/relationships/hyperlink" Target="https://zeke.github.io/primer-cheatsheet/" TargetMode="External"/><Relationship Id="rId890" Type="http://schemas.openxmlformats.org/officeDocument/2006/relationships/hyperlink" Target="https://zeke.github.io/primer-cheatsheet/" TargetMode="External"/><Relationship Id="rId904" Type="http://schemas.openxmlformats.org/officeDocument/2006/relationships/hyperlink" Target="https://zeke.github.io/primer-cheatsheet/" TargetMode="External"/><Relationship Id="rId1327" Type="http://schemas.openxmlformats.org/officeDocument/2006/relationships/hyperlink" Target="https://zeke.github.io/primer-cheatsheet/" TargetMode="External"/><Relationship Id="rId33" Type="http://schemas.openxmlformats.org/officeDocument/2006/relationships/hyperlink" Target="https://zeke.github.io/primer-cheatsheet/" TargetMode="External"/><Relationship Id="rId129" Type="http://schemas.openxmlformats.org/officeDocument/2006/relationships/hyperlink" Target="https://zeke.github.io/primer-cheatsheet/" TargetMode="External"/><Relationship Id="rId336" Type="http://schemas.openxmlformats.org/officeDocument/2006/relationships/hyperlink" Target="https://zeke.github.io/primer-cheatsheet/" TargetMode="External"/><Relationship Id="rId543" Type="http://schemas.openxmlformats.org/officeDocument/2006/relationships/hyperlink" Target="https://zeke.github.io/primer-cheatsheet/" TargetMode="External"/><Relationship Id="rId988" Type="http://schemas.openxmlformats.org/officeDocument/2006/relationships/hyperlink" Target="https://zeke.github.io/primer-cheatsheet/" TargetMode="External"/><Relationship Id="rId1173" Type="http://schemas.openxmlformats.org/officeDocument/2006/relationships/hyperlink" Target="https://zeke.github.io/primer-cheatsheet/" TargetMode="External"/><Relationship Id="rId1380" Type="http://schemas.openxmlformats.org/officeDocument/2006/relationships/hyperlink" Target="https://zeke.github.io/primer-cheatsheet/" TargetMode="External"/><Relationship Id="rId182" Type="http://schemas.openxmlformats.org/officeDocument/2006/relationships/hyperlink" Target="https://zeke.github.io/primer-cheatsheet/" TargetMode="External"/><Relationship Id="rId403" Type="http://schemas.openxmlformats.org/officeDocument/2006/relationships/hyperlink" Target="https://zeke.github.io/primer-cheatsheet/" TargetMode="External"/><Relationship Id="rId750" Type="http://schemas.openxmlformats.org/officeDocument/2006/relationships/hyperlink" Target="https://zeke.github.io/primer-cheatsheet/" TargetMode="External"/><Relationship Id="rId848" Type="http://schemas.openxmlformats.org/officeDocument/2006/relationships/hyperlink" Target="https://zeke.github.io/primer-cheatsheet/" TargetMode="External"/><Relationship Id="rId1033" Type="http://schemas.openxmlformats.org/officeDocument/2006/relationships/hyperlink" Target="https://zeke.github.io/primer-cheatsheet/" TargetMode="External"/><Relationship Id="rId487" Type="http://schemas.openxmlformats.org/officeDocument/2006/relationships/hyperlink" Target="https://zeke.github.io/primer-cheatsheet/" TargetMode="External"/><Relationship Id="rId610" Type="http://schemas.openxmlformats.org/officeDocument/2006/relationships/hyperlink" Target="https://zeke.github.io/primer-cheatsheet/" TargetMode="External"/><Relationship Id="rId694" Type="http://schemas.openxmlformats.org/officeDocument/2006/relationships/hyperlink" Target="https://zeke.github.io/primer-cheatsheet/" TargetMode="External"/><Relationship Id="rId708" Type="http://schemas.openxmlformats.org/officeDocument/2006/relationships/hyperlink" Target="https://zeke.github.io/primer-cheatsheet/" TargetMode="External"/><Relationship Id="rId915" Type="http://schemas.openxmlformats.org/officeDocument/2006/relationships/hyperlink" Target="https://zeke.github.io/primer-cheatsheet/" TargetMode="External"/><Relationship Id="rId1240" Type="http://schemas.openxmlformats.org/officeDocument/2006/relationships/hyperlink" Target="https://zeke.github.io/primer-cheatsheet/" TargetMode="External"/><Relationship Id="rId1338" Type="http://schemas.openxmlformats.org/officeDocument/2006/relationships/hyperlink" Target="https://zeke.github.io/primer-cheatsheet/" TargetMode="External"/><Relationship Id="rId347" Type="http://schemas.openxmlformats.org/officeDocument/2006/relationships/hyperlink" Target="https://zeke.github.io/primer-cheatsheet/" TargetMode="External"/><Relationship Id="rId999" Type="http://schemas.openxmlformats.org/officeDocument/2006/relationships/hyperlink" Target="https://zeke.github.io/primer-cheatsheet/" TargetMode="External"/><Relationship Id="rId1100" Type="http://schemas.openxmlformats.org/officeDocument/2006/relationships/hyperlink" Target="https://zeke.github.io/primer-cheatsheet/" TargetMode="External"/><Relationship Id="rId1184" Type="http://schemas.openxmlformats.org/officeDocument/2006/relationships/hyperlink" Target="https://zeke.github.io/primer-cheatsheet/" TargetMode="External"/><Relationship Id="rId1405" Type="http://schemas.openxmlformats.org/officeDocument/2006/relationships/hyperlink" Target="https://zeke.github.io/primer-cheatsheet/" TargetMode="External"/><Relationship Id="rId44" Type="http://schemas.openxmlformats.org/officeDocument/2006/relationships/hyperlink" Target="https://zeke.github.io/primer-cheatsheet/" TargetMode="External"/><Relationship Id="rId554" Type="http://schemas.openxmlformats.org/officeDocument/2006/relationships/hyperlink" Target="https://zeke.github.io/primer-cheatsheet/" TargetMode="External"/><Relationship Id="rId761" Type="http://schemas.openxmlformats.org/officeDocument/2006/relationships/hyperlink" Target="https://zeke.github.io/primer-cheatsheet/" TargetMode="External"/><Relationship Id="rId859" Type="http://schemas.openxmlformats.org/officeDocument/2006/relationships/hyperlink" Target="https://zeke.github.io/primer-cheatsheet/" TargetMode="External"/><Relationship Id="rId1391" Type="http://schemas.openxmlformats.org/officeDocument/2006/relationships/hyperlink" Target="https://zeke.github.io/primer-cheatsheet/" TargetMode="External"/><Relationship Id="rId193" Type="http://schemas.openxmlformats.org/officeDocument/2006/relationships/hyperlink" Target="https://zeke.github.io/primer-cheatsheet/" TargetMode="External"/><Relationship Id="rId207" Type="http://schemas.openxmlformats.org/officeDocument/2006/relationships/hyperlink" Target="https://zeke.github.io/primer-cheatsheet/" TargetMode="External"/><Relationship Id="rId414" Type="http://schemas.openxmlformats.org/officeDocument/2006/relationships/hyperlink" Target="https://zeke.github.io/primer-cheatsheet/" TargetMode="External"/><Relationship Id="rId498" Type="http://schemas.openxmlformats.org/officeDocument/2006/relationships/hyperlink" Target="https://zeke.github.io/primer-cheatsheet/" TargetMode="External"/><Relationship Id="rId621" Type="http://schemas.openxmlformats.org/officeDocument/2006/relationships/hyperlink" Target="https://zeke.github.io/primer-cheatsheet/" TargetMode="External"/><Relationship Id="rId1044" Type="http://schemas.openxmlformats.org/officeDocument/2006/relationships/hyperlink" Target="https://zeke.github.io/primer-cheatsheet/" TargetMode="External"/><Relationship Id="rId1251" Type="http://schemas.openxmlformats.org/officeDocument/2006/relationships/hyperlink" Target="https://zeke.github.io/primer-cheatsheet/" TargetMode="External"/><Relationship Id="rId1349" Type="http://schemas.openxmlformats.org/officeDocument/2006/relationships/hyperlink" Target="https://zeke.github.io/primer-cheatsheet/" TargetMode="External"/><Relationship Id="rId260" Type="http://schemas.openxmlformats.org/officeDocument/2006/relationships/hyperlink" Target="https://zeke.github.io/primer-cheatsheet/" TargetMode="External"/><Relationship Id="rId719" Type="http://schemas.openxmlformats.org/officeDocument/2006/relationships/hyperlink" Target="https://zeke.github.io/primer-cheatsheet/" TargetMode="External"/><Relationship Id="rId926" Type="http://schemas.openxmlformats.org/officeDocument/2006/relationships/hyperlink" Target="https://zeke.github.io/primer-cheatsheet/" TargetMode="External"/><Relationship Id="rId1111" Type="http://schemas.openxmlformats.org/officeDocument/2006/relationships/hyperlink" Target="https://zeke.github.io/primer-cheatsheet/" TargetMode="External"/><Relationship Id="rId55" Type="http://schemas.openxmlformats.org/officeDocument/2006/relationships/hyperlink" Target="https://zeke.github.io/primer-cheatsheet/" TargetMode="External"/><Relationship Id="rId120" Type="http://schemas.openxmlformats.org/officeDocument/2006/relationships/hyperlink" Target="https://zeke.github.io/primer-cheatsheet/" TargetMode="External"/><Relationship Id="rId358" Type="http://schemas.openxmlformats.org/officeDocument/2006/relationships/hyperlink" Target="https://zeke.github.io/primer-cheatsheet/" TargetMode="External"/><Relationship Id="rId565" Type="http://schemas.openxmlformats.org/officeDocument/2006/relationships/hyperlink" Target="https://zeke.github.io/primer-cheatsheet/" TargetMode="External"/><Relationship Id="rId772" Type="http://schemas.openxmlformats.org/officeDocument/2006/relationships/hyperlink" Target="https://zeke.github.io/primer-cheatsheet/" TargetMode="External"/><Relationship Id="rId1195" Type="http://schemas.openxmlformats.org/officeDocument/2006/relationships/hyperlink" Target="https://zeke.github.io/primer-cheatsheet/" TargetMode="External"/><Relationship Id="rId1209" Type="http://schemas.openxmlformats.org/officeDocument/2006/relationships/hyperlink" Target="https://zeke.github.io/primer-cheatsheet/" TargetMode="External"/><Relationship Id="rId1416" Type="http://schemas.openxmlformats.org/officeDocument/2006/relationships/hyperlink" Target="https://zeke.github.io/primer-cheatsheet/" TargetMode="External"/><Relationship Id="rId218" Type="http://schemas.openxmlformats.org/officeDocument/2006/relationships/hyperlink" Target="https://zeke.github.io/primer-cheatsheet/" TargetMode="External"/><Relationship Id="rId425" Type="http://schemas.openxmlformats.org/officeDocument/2006/relationships/hyperlink" Target="https://zeke.github.io/primer-cheatsheet/" TargetMode="External"/><Relationship Id="rId632" Type="http://schemas.openxmlformats.org/officeDocument/2006/relationships/hyperlink" Target="https://zeke.github.io/primer-cheatsheet/" TargetMode="External"/><Relationship Id="rId1055" Type="http://schemas.openxmlformats.org/officeDocument/2006/relationships/hyperlink" Target="https://zeke.github.io/primer-cheatsheet/" TargetMode="External"/><Relationship Id="rId1262" Type="http://schemas.openxmlformats.org/officeDocument/2006/relationships/hyperlink" Target="https://zeke.github.io/primer-cheatsheet/" TargetMode="External"/><Relationship Id="rId271" Type="http://schemas.openxmlformats.org/officeDocument/2006/relationships/hyperlink" Target="https://zeke.github.io/primer-cheatsheet/" TargetMode="External"/><Relationship Id="rId937" Type="http://schemas.openxmlformats.org/officeDocument/2006/relationships/hyperlink" Target="https://zeke.github.io/primer-cheatsheet/" TargetMode="External"/><Relationship Id="rId1122" Type="http://schemas.openxmlformats.org/officeDocument/2006/relationships/hyperlink" Target="https://zeke.github.io/primer-cheatsheet/" TargetMode="External"/><Relationship Id="rId66" Type="http://schemas.openxmlformats.org/officeDocument/2006/relationships/hyperlink" Target="https://zeke.github.io/primer-cheatsheet/" TargetMode="External"/><Relationship Id="rId131" Type="http://schemas.openxmlformats.org/officeDocument/2006/relationships/hyperlink" Target="https://zeke.github.io/primer-cheatsheet/" TargetMode="External"/><Relationship Id="rId369" Type="http://schemas.openxmlformats.org/officeDocument/2006/relationships/hyperlink" Target="https://zeke.github.io/primer-cheatsheet/" TargetMode="External"/><Relationship Id="rId576" Type="http://schemas.openxmlformats.org/officeDocument/2006/relationships/hyperlink" Target="https://zeke.github.io/primer-cheatsheet/" TargetMode="External"/><Relationship Id="rId783" Type="http://schemas.openxmlformats.org/officeDocument/2006/relationships/hyperlink" Target="https://zeke.github.io/primer-cheatsheet/" TargetMode="External"/><Relationship Id="rId990" Type="http://schemas.openxmlformats.org/officeDocument/2006/relationships/hyperlink" Target="https://zeke.github.io/primer-cheatsheet/" TargetMode="External"/><Relationship Id="rId1427" Type="http://schemas.openxmlformats.org/officeDocument/2006/relationships/hyperlink" Target="https://zeke.github.io/primer-cheatsheet/" TargetMode="External"/><Relationship Id="rId229" Type="http://schemas.openxmlformats.org/officeDocument/2006/relationships/hyperlink" Target="https://zeke.github.io/primer-cheatsheet/" TargetMode="External"/><Relationship Id="rId436" Type="http://schemas.openxmlformats.org/officeDocument/2006/relationships/hyperlink" Target="https://zeke.github.io/primer-cheatsheet/" TargetMode="External"/><Relationship Id="rId643" Type="http://schemas.openxmlformats.org/officeDocument/2006/relationships/hyperlink" Target="https://zeke.github.io/primer-cheatsheet/" TargetMode="External"/><Relationship Id="rId1066" Type="http://schemas.openxmlformats.org/officeDocument/2006/relationships/hyperlink" Target="https://zeke.github.io/primer-cheatsheet/" TargetMode="External"/><Relationship Id="rId1273" Type="http://schemas.openxmlformats.org/officeDocument/2006/relationships/hyperlink" Target="https://zeke.github.io/primer-cheatsheet/" TargetMode="External"/><Relationship Id="rId850" Type="http://schemas.openxmlformats.org/officeDocument/2006/relationships/hyperlink" Target="https://zeke.github.io/primer-cheatsheet/" TargetMode="External"/><Relationship Id="rId948" Type="http://schemas.openxmlformats.org/officeDocument/2006/relationships/hyperlink" Target="https://zeke.github.io/primer-cheatsheet/" TargetMode="External"/><Relationship Id="rId1133" Type="http://schemas.openxmlformats.org/officeDocument/2006/relationships/hyperlink" Target="https://zeke.github.io/primer-cheatsheet/" TargetMode="External"/><Relationship Id="rId77" Type="http://schemas.openxmlformats.org/officeDocument/2006/relationships/hyperlink" Target="https://zeke.github.io/primer-cheatsheet/" TargetMode="External"/><Relationship Id="rId282" Type="http://schemas.openxmlformats.org/officeDocument/2006/relationships/hyperlink" Target="https://zeke.github.io/primer-cheatsheet/" TargetMode="External"/><Relationship Id="rId503" Type="http://schemas.openxmlformats.org/officeDocument/2006/relationships/hyperlink" Target="https://zeke.github.io/primer-cheatsheet/" TargetMode="External"/><Relationship Id="rId587" Type="http://schemas.openxmlformats.org/officeDocument/2006/relationships/hyperlink" Target="https://zeke.github.io/primer-cheatsheet/" TargetMode="External"/><Relationship Id="rId710" Type="http://schemas.openxmlformats.org/officeDocument/2006/relationships/hyperlink" Target="https://zeke.github.io/primer-cheatsheet/" TargetMode="External"/><Relationship Id="rId808" Type="http://schemas.openxmlformats.org/officeDocument/2006/relationships/hyperlink" Target="https://zeke.github.io/primer-cheatsheet/" TargetMode="External"/><Relationship Id="rId1340" Type="http://schemas.openxmlformats.org/officeDocument/2006/relationships/hyperlink" Target="https://zeke.github.io/primer-cheatsheet/" TargetMode="External"/><Relationship Id="rId1438" Type="http://schemas.openxmlformats.org/officeDocument/2006/relationships/hyperlink" Target="https://zeke.github.io/primer-cheatsheet/" TargetMode="External"/><Relationship Id="rId8" Type="http://schemas.openxmlformats.org/officeDocument/2006/relationships/hyperlink" Target="https://zeke.github.io/primer-cheatsheet/" TargetMode="External"/><Relationship Id="rId142" Type="http://schemas.openxmlformats.org/officeDocument/2006/relationships/hyperlink" Target="https://zeke.github.io/primer-cheatsheet/" TargetMode="External"/><Relationship Id="rId447" Type="http://schemas.openxmlformats.org/officeDocument/2006/relationships/hyperlink" Target="https://zeke.github.io/primer-cheatsheet/" TargetMode="External"/><Relationship Id="rId794" Type="http://schemas.openxmlformats.org/officeDocument/2006/relationships/hyperlink" Target="https://zeke.github.io/primer-cheatsheet/" TargetMode="External"/><Relationship Id="rId1077" Type="http://schemas.openxmlformats.org/officeDocument/2006/relationships/hyperlink" Target="https://zeke.github.io/primer-cheatsheet/" TargetMode="External"/><Relationship Id="rId1200" Type="http://schemas.openxmlformats.org/officeDocument/2006/relationships/hyperlink" Target="https://zeke.github.io/primer-cheatsheet/" TargetMode="External"/><Relationship Id="rId654" Type="http://schemas.openxmlformats.org/officeDocument/2006/relationships/hyperlink" Target="https://zeke.github.io/primer-cheatsheet/" TargetMode="External"/><Relationship Id="rId861" Type="http://schemas.openxmlformats.org/officeDocument/2006/relationships/hyperlink" Target="https://zeke.github.io/primer-cheatsheet/" TargetMode="External"/><Relationship Id="rId959" Type="http://schemas.openxmlformats.org/officeDocument/2006/relationships/hyperlink" Target="https://zeke.github.io/primer-cheatsheet/" TargetMode="External"/><Relationship Id="rId1284" Type="http://schemas.openxmlformats.org/officeDocument/2006/relationships/hyperlink" Target="https://zeke.github.io/primer-cheatsheet/" TargetMode="External"/><Relationship Id="rId293" Type="http://schemas.openxmlformats.org/officeDocument/2006/relationships/hyperlink" Target="https://zeke.github.io/primer-cheatsheet/" TargetMode="External"/><Relationship Id="rId307" Type="http://schemas.openxmlformats.org/officeDocument/2006/relationships/hyperlink" Target="https://zeke.github.io/primer-cheatsheet/" TargetMode="External"/><Relationship Id="rId514" Type="http://schemas.openxmlformats.org/officeDocument/2006/relationships/hyperlink" Target="https://zeke.github.io/primer-cheatsheet/" TargetMode="External"/><Relationship Id="rId721" Type="http://schemas.openxmlformats.org/officeDocument/2006/relationships/hyperlink" Target="https://zeke.github.io/primer-cheatsheet/" TargetMode="External"/><Relationship Id="rId1144" Type="http://schemas.openxmlformats.org/officeDocument/2006/relationships/hyperlink" Target="https://zeke.github.io/primer-cheatsheet/" TargetMode="External"/><Relationship Id="rId1351" Type="http://schemas.openxmlformats.org/officeDocument/2006/relationships/hyperlink" Target="https://zeke.github.io/primer-cheatsheet/" TargetMode="External"/><Relationship Id="rId1449" Type="http://schemas.openxmlformats.org/officeDocument/2006/relationships/hyperlink" Target="https://zeke.github.io/primer-cheatsheet/" TargetMode="External"/><Relationship Id="rId88" Type="http://schemas.openxmlformats.org/officeDocument/2006/relationships/hyperlink" Target="https://zeke.github.io/primer-cheatsheet/" TargetMode="External"/><Relationship Id="rId153" Type="http://schemas.openxmlformats.org/officeDocument/2006/relationships/hyperlink" Target="https://zeke.github.io/primer-cheatsheet/" TargetMode="External"/><Relationship Id="rId360" Type="http://schemas.openxmlformats.org/officeDocument/2006/relationships/hyperlink" Target="https://zeke.github.io/primer-cheatsheet/" TargetMode="External"/><Relationship Id="rId598" Type="http://schemas.openxmlformats.org/officeDocument/2006/relationships/hyperlink" Target="https://zeke.github.io/primer-cheatsheet/" TargetMode="External"/><Relationship Id="rId819" Type="http://schemas.openxmlformats.org/officeDocument/2006/relationships/hyperlink" Target="https://zeke.github.io/primer-cheatsheet/" TargetMode="External"/><Relationship Id="rId1004" Type="http://schemas.openxmlformats.org/officeDocument/2006/relationships/hyperlink" Target="https://zeke.github.io/primer-cheatsheet/" TargetMode="External"/><Relationship Id="rId1211" Type="http://schemas.openxmlformats.org/officeDocument/2006/relationships/hyperlink" Target="https://zeke.github.io/primer-cheatsheet/" TargetMode="External"/><Relationship Id="rId220" Type="http://schemas.openxmlformats.org/officeDocument/2006/relationships/hyperlink" Target="https://zeke.github.io/primer-cheatsheet/" TargetMode="External"/><Relationship Id="rId458" Type="http://schemas.openxmlformats.org/officeDocument/2006/relationships/hyperlink" Target="https://zeke.github.io/primer-cheatsheet/" TargetMode="External"/><Relationship Id="rId665" Type="http://schemas.openxmlformats.org/officeDocument/2006/relationships/hyperlink" Target="https://zeke.github.io/primer-cheatsheet/" TargetMode="External"/><Relationship Id="rId872" Type="http://schemas.openxmlformats.org/officeDocument/2006/relationships/hyperlink" Target="https://zeke.github.io/primer-cheatsheet/" TargetMode="External"/><Relationship Id="rId1088" Type="http://schemas.openxmlformats.org/officeDocument/2006/relationships/hyperlink" Target="https://zeke.github.io/primer-cheatsheet/" TargetMode="External"/><Relationship Id="rId1295" Type="http://schemas.openxmlformats.org/officeDocument/2006/relationships/hyperlink" Target="https://zeke.github.io/primer-cheatsheet/" TargetMode="External"/><Relationship Id="rId1309" Type="http://schemas.openxmlformats.org/officeDocument/2006/relationships/hyperlink" Target="https://zeke.github.io/primer-cheatsheet/" TargetMode="External"/><Relationship Id="rId15" Type="http://schemas.openxmlformats.org/officeDocument/2006/relationships/hyperlink" Target="https://zeke.github.io/primer-cheatsheet/" TargetMode="External"/><Relationship Id="rId318" Type="http://schemas.openxmlformats.org/officeDocument/2006/relationships/hyperlink" Target="https://zeke.github.io/primer-cheatsheet/" TargetMode="External"/><Relationship Id="rId525" Type="http://schemas.openxmlformats.org/officeDocument/2006/relationships/hyperlink" Target="https://zeke.github.io/primer-cheatsheet/" TargetMode="External"/><Relationship Id="rId732" Type="http://schemas.openxmlformats.org/officeDocument/2006/relationships/hyperlink" Target="https://zeke.github.io/primer-cheatsheet/" TargetMode="External"/><Relationship Id="rId1155" Type="http://schemas.openxmlformats.org/officeDocument/2006/relationships/hyperlink" Target="https://zeke.github.io/primer-cheatsheet/" TargetMode="External"/><Relationship Id="rId1362" Type="http://schemas.openxmlformats.org/officeDocument/2006/relationships/hyperlink" Target="https://zeke.github.io/primer-cheatsheet/" TargetMode="External"/><Relationship Id="rId99" Type="http://schemas.openxmlformats.org/officeDocument/2006/relationships/hyperlink" Target="https://zeke.github.io/primer-cheatsheet/" TargetMode="External"/><Relationship Id="rId164" Type="http://schemas.openxmlformats.org/officeDocument/2006/relationships/hyperlink" Target="https://zeke.github.io/primer-cheatsheet/" TargetMode="External"/><Relationship Id="rId371" Type="http://schemas.openxmlformats.org/officeDocument/2006/relationships/hyperlink" Target="https://zeke.github.io/primer-cheatsheet/" TargetMode="External"/><Relationship Id="rId1015" Type="http://schemas.openxmlformats.org/officeDocument/2006/relationships/hyperlink" Target="https://zeke.github.io/primer-cheatsheet/" TargetMode="External"/><Relationship Id="rId1222" Type="http://schemas.openxmlformats.org/officeDocument/2006/relationships/hyperlink" Target="https://zeke.github.io/primer-cheatsheet/" TargetMode="External"/><Relationship Id="rId469" Type="http://schemas.openxmlformats.org/officeDocument/2006/relationships/hyperlink" Target="https://zeke.github.io/primer-cheatsheet/" TargetMode="External"/><Relationship Id="rId676" Type="http://schemas.openxmlformats.org/officeDocument/2006/relationships/hyperlink" Target="https://zeke.github.io/primer-cheatsheet/" TargetMode="External"/><Relationship Id="rId883" Type="http://schemas.openxmlformats.org/officeDocument/2006/relationships/hyperlink" Target="https://zeke.github.io/primer-cheatsheet/" TargetMode="External"/><Relationship Id="rId1099" Type="http://schemas.openxmlformats.org/officeDocument/2006/relationships/hyperlink" Target="https://zeke.github.io/primer-cheatsheet/" TargetMode="External"/><Relationship Id="rId26" Type="http://schemas.openxmlformats.org/officeDocument/2006/relationships/hyperlink" Target="https://zeke.github.io/primer-cheatsheet/" TargetMode="External"/><Relationship Id="rId231" Type="http://schemas.openxmlformats.org/officeDocument/2006/relationships/hyperlink" Target="https://zeke.github.io/primer-cheatsheet/" TargetMode="External"/><Relationship Id="rId329" Type="http://schemas.openxmlformats.org/officeDocument/2006/relationships/hyperlink" Target="https://zeke.github.io/primer-cheatsheet/" TargetMode="External"/><Relationship Id="rId536" Type="http://schemas.openxmlformats.org/officeDocument/2006/relationships/hyperlink" Target="https://zeke.github.io/primer-cheatsheet/" TargetMode="External"/><Relationship Id="rId1166" Type="http://schemas.openxmlformats.org/officeDocument/2006/relationships/hyperlink" Target="https://zeke.github.io/primer-cheatsheet/" TargetMode="External"/><Relationship Id="rId1373" Type="http://schemas.openxmlformats.org/officeDocument/2006/relationships/hyperlink" Target="https://zeke.github.io/primer-cheatsheet/" TargetMode="External"/><Relationship Id="rId175" Type="http://schemas.openxmlformats.org/officeDocument/2006/relationships/hyperlink" Target="https://zeke.github.io/primer-cheatsheet/" TargetMode="External"/><Relationship Id="rId743" Type="http://schemas.openxmlformats.org/officeDocument/2006/relationships/hyperlink" Target="https://zeke.github.io/primer-cheatsheet/" TargetMode="External"/><Relationship Id="rId950" Type="http://schemas.openxmlformats.org/officeDocument/2006/relationships/hyperlink" Target="https://zeke.github.io/primer-cheatsheet/" TargetMode="External"/><Relationship Id="rId1026" Type="http://schemas.openxmlformats.org/officeDocument/2006/relationships/hyperlink" Target="https://zeke.github.io/primer-cheatsheet/" TargetMode="External"/><Relationship Id="rId382" Type="http://schemas.openxmlformats.org/officeDocument/2006/relationships/hyperlink" Target="https://zeke.github.io/primer-cheatsheet/" TargetMode="External"/><Relationship Id="rId603" Type="http://schemas.openxmlformats.org/officeDocument/2006/relationships/hyperlink" Target="https://zeke.github.io/primer-cheatsheet/" TargetMode="External"/><Relationship Id="rId687" Type="http://schemas.openxmlformats.org/officeDocument/2006/relationships/hyperlink" Target="https://zeke.github.io/primer-cheatsheet/" TargetMode="External"/><Relationship Id="rId810" Type="http://schemas.openxmlformats.org/officeDocument/2006/relationships/hyperlink" Target="https://zeke.github.io/primer-cheatsheet/" TargetMode="External"/><Relationship Id="rId908" Type="http://schemas.openxmlformats.org/officeDocument/2006/relationships/hyperlink" Target="https://zeke.github.io/primer-cheatsheet/" TargetMode="External"/><Relationship Id="rId1233" Type="http://schemas.openxmlformats.org/officeDocument/2006/relationships/hyperlink" Target="https://zeke.github.io/primer-cheatsheet/" TargetMode="External"/><Relationship Id="rId1440" Type="http://schemas.openxmlformats.org/officeDocument/2006/relationships/hyperlink" Target="https://zeke.github.io/primer-cheatsheet/" TargetMode="External"/><Relationship Id="rId242" Type="http://schemas.openxmlformats.org/officeDocument/2006/relationships/hyperlink" Target="https://zeke.github.io/primer-cheatsheet/" TargetMode="External"/><Relationship Id="rId894" Type="http://schemas.openxmlformats.org/officeDocument/2006/relationships/hyperlink" Target="https://zeke.github.io/primer-cheatsheet/" TargetMode="External"/><Relationship Id="rId1177" Type="http://schemas.openxmlformats.org/officeDocument/2006/relationships/hyperlink" Target="https://zeke.github.io/primer-cheatsheet/" TargetMode="External"/><Relationship Id="rId1300" Type="http://schemas.openxmlformats.org/officeDocument/2006/relationships/hyperlink" Target="https://zeke.github.io/primer-cheatsheet/" TargetMode="External"/><Relationship Id="rId37" Type="http://schemas.openxmlformats.org/officeDocument/2006/relationships/hyperlink" Target="https://zeke.github.io/primer-cheatsheet/" TargetMode="External"/><Relationship Id="rId102" Type="http://schemas.openxmlformats.org/officeDocument/2006/relationships/hyperlink" Target="https://zeke.github.io/primer-cheatsheet/" TargetMode="External"/><Relationship Id="rId547" Type="http://schemas.openxmlformats.org/officeDocument/2006/relationships/hyperlink" Target="https://zeke.github.io/primer-cheatsheet/" TargetMode="External"/><Relationship Id="rId754" Type="http://schemas.openxmlformats.org/officeDocument/2006/relationships/hyperlink" Target="https://zeke.github.io/primer-cheatsheet/" TargetMode="External"/><Relationship Id="rId961" Type="http://schemas.openxmlformats.org/officeDocument/2006/relationships/hyperlink" Target="https://zeke.github.io/primer-cheatsheet/" TargetMode="External"/><Relationship Id="rId1384" Type="http://schemas.openxmlformats.org/officeDocument/2006/relationships/hyperlink" Target="https://zeke.github.io/primer-cheatsheet/" TargetMode="External"/><Relationship Id="rId90" Type="http://schemas.openxmlformats.org/officeDocument/2006/relationships/hyperlink" Target="https://zeke.github.io/primer-cheatsheet/" TargetMode="External"/><Relationship Id="rId186" Type="http://schemas.openxmlformats.org/officeDocument/2006/relationships/hyperlink" Target="https://zeke.github.io/primer-cheatsheet/" TargetMode="External"/><Relationship Id="rId393" Type="http://schemas.openxmlformats.org/officeDocument/2006/relationships/hyperlink" Target="https://zeke.github.io/primer-cheatsheet/" TargetMode="External"/><Relationship Id="rId407" Type="http://schemas.openxmlformats.org/officeDocument/2006/relationships/hyperlink" Target="https://zeke.github.io/primer-cheatsheet/" TargetMode="External"/><Relationship Id="rId614" Type="http://schemas.openxmlformats.org/officeDocument/2006/relationships/hyperlink" Target="https://zeke.github.io/primer-cheatsheet/" TargetMode="External"/><Relationship Id="rId821" Type="http://schemas.openxmlformats.org/officeDocument/2006/relationships/hyperlink" Target="https://zeke.github.io/primer-cheatsheet/" TargetMode="External"/><Relationship Id="rId1037" Type="http://schemas.openxmlformats.org/officeDocument/2006/relationships/hyperlink" Target="https://zeke.github.io/primer-cheatsheet/" TargetMode="External"/><Relationship Id="rId1244" Type="http://schemas.openxmlformats.org/officeDocument/2006/relationships/hyperlink" Target="https://zeke.github.io/primer-cheatsheet/" TargetMode="External"/><Relationship Id="rId1451" Type="http://schemas.openxmlformats.org/officeDocument/2006/relationships/hyperlink" Target="https://zeke.github.io/primer-cheatsheet/" TargetMode="External"/><Relationship Id="rId253" Type="http://schemas.openxmlformats.org/officeDocument/2006/relationships/hyperlink" Target="https://zeke.github.io/primer-cheatsheet/" TargetMode="External"/><Relationship Id="rId460" Type="http://schemas.openxmlformats.org/officeDocument/2006/relationships/hyperlink" Target="https://zeke.github.io/primer-cheatsheet/" TargetMode="External"/><Relationship Id="rId698" Type="http://schemas.openxmlformats.org/officeDocument/2006/relationships/hyperlink" Target="https://zeke.github.io/primer-cheatsheet/" TargetMode="External"/><Relationship Id="rId919" Type="http://schemas.openxmlformats.org/officeDocument/2006/relationships/hyperlink" Target="https://zeke.github.io/primer-cheatsheet/" TargetMode="External"/><Relationship Id="rId1090" Type="http://schemas.openxmlformats.org/officeDocument/2006/relationships/hyperlink" Target="https://zeke.github.io/primer-cheatsheet/" TargetMode="External"/><Relationship Id="rId1104" Type="http://schemas.openxmlformats.org/officeDocument/2006/relationships/hyperlink" Target="https://zeke.github.io/primer-cheatsheet/" TargetMode="External"/><Relationship Id="rId1311" Type="http://schemas.openxmlformats.org/officeDocument/2006/relationships/hyperlink" Target="https://zeke.github.io/primer-cheatsheet/" TargetMode="External"/><Relationship Id="rId48" Type="http://schemas.openxmlformats.org/officeDocument/2006/relationships/hyperlink" Target="https://zeke.github.io/primer-cheatsheet/" TargetMode="External"/><Relationship Id="rId113" Type="http://schemas.openxmlformats.org/officeDocument/2006/relationships/hyperlink" Target="https://zeke.github.io/primer-cheatsheet/" TargetMode="External"/><Relationship Id="rId320" Type="http://schemas.openxmlformats.org/officeDocument/2006/relationships/hyperlink" Target="https://zeke.github.io/primer-cheatsheet/" TargetMode="External"/><Relationship Id="rId558" Type="http://schemas.openxmlformats.org/officeDocument/2006/relationships/hyperlink" Target="https://zeke.github.io/primer-cheatsheet/" TargetMode="External"/><Relationship Id="rId765" Type="http://schemas.openxmlformats.org/officeDocument/2006/relationships/hyperlink" Target="https://zeke.github.io/primer-cheatsheet/" TargetMode="External"/><Relationship Id="rId972" Type="http://schemas.openxmlformats.org/officeDocument/2006/relationships/hyperlink" Target="https://zeke.github.io/primer-cheatsheet/" TargetMode="External"/><Relationship Id="rId1188" Type="http://schemas.openxmlformats.org/officeDocument/2006/relationships/hyperlink" Target="https://zeke.github.io/primer-cheatsheet/" TargetMode="External"/><Relationship Id="rId1395" Type="http://schemas.openxmlformats.org/officeDocument/2006/relationships/hyperlink" Target="https://zeke.github.io/primer-cheatsheet/" TargetMode="External"/><Relationship Id="rId1409" Type="http://schemas.openxmlformats.org/officeDocument/2006/relationships/hyperlink" Target="https://zeke.github.io/primer-cheatsheet/" TargetMode="External"/><Relationship Id="rId197" Type="http://schemas.openxmlformats.org/officeDocument/2006/relationships/hyperlink" Target="https://zeke.github.io/primer-cheatsheet/" TargetMode="External"/><Relationship Id="rId418" Type="http://schemas.openxmlformats.org/officeDocument/2006/relationships/hyperlink" Target="https://zeke.github.io/primer-cheatsheet/" TargetMode="External"/><Relationship Id="rId625" Type="http://schemas.openxmlformats.org/officeDocument/2006/relationships/hyperlink" Target="https://zeke.github.io/primer-cheatsheet/" TargetMode="External"/><Relationship Id="rId832" Type="http://schemas.openxmlformats.org/officeDocument/2006/relationships/hyperlink" Target="https://zeke.github.io/primer-cheatsheet/" TargetMode="External"/><Relationship Id="rId1048" Type="http://schemas.openxmlformats.org/officeDocument/2006/relationships/hyperlink" Target="https://zeke.github.io/primer-cheatsheet/" TargetMode="External"/><Relationship Id="rId1255" Type="http://schemas.openxmlformats.org/officeDocument/2006/relationships/hyperlink" Target="https://zeke.github.io/primer-cheatsheet/" TargetMode="External"/><Relationship Id="rId264" Type="http://schemas.openxmlformats.org/officeDocument/2006/relationships/hyperlink" Target="https://zeke.github.io/primer-cheatsheet/" TargetMode="External"/><Relationship Id="rId471" Type="http://schemas.openxmlformats.org/officeDocument/2006/relationships/hyperlink" Target="https://zeke.github.io/primer-cheatsheet/" TargetMode="External"/><Relationship Id="rId1115" Type="http://schemas.openxmlformats.org/officeDocument/2006/relationships/hyperlink" Target="https://zeke.github.io/primer-cheatsheet/" TargetMode="External"/><Relationship Id="rId1322" Type="http://schemas.openxmlformats.org/officeDocument/2006/relationships/hyperlink" Target="https://zeke.github.io/primer-cheatsheet/" TargetMode="External"/><Relationship Id="rId59" Type="http://schemas.openxmlformats.org/officeDocument/2006/relationships/hyperlink" Target="https://zeke.github.io/primer-cheatsheet/" TargetMode="External"/><Relationship Id="rId124" Type="http://schemas.openxmlformats.org/officeDocument/2006/relationships/hyperlink" Target="https://zeke.github.io/primer-cheatsheet/" TargetMode="External"/><Relationship Id="rId569" Type="http://schemas.openxmlformats.org/officeDocument/2006/relationships/hyperlink" Target="https://zeke.github.io/primer-cheatsheet/" TargetMode="External"/><Relationship Id="rId776" Type="http://schemas.openxmlformats.org/officeDocument/2006/relationships/hyperlink" Target="https://zeke.github.io/primer-cheatsheet/" TargetMode="External"/><Relationship Id="rId983" Type="http://schemas.openxmlformats.org/officeDocument/2006/relationships/hyperlink" Target="https://zeke.github.io/primer-cheatsheet/" TargetMode="External"/><Relationship Id="rId1199" Type="http://schemas.openxmlformats.org/officeDocument/2006/relationships/hyperlink" Target="https://zeke.github.io/primer-cheatsheet/" TargetMode="External"/><Relationship Id="rId331" Type="http://schemas.openxmlformats.org/officeDocument/2006/relationships/hyperlink" Target="https://zeke.github.io/primer-cheatsheet/" TargetMode="External"/><Relationship Id="rId429" Type="http://schemas.openxmlformats.org/officeDocument/2006/relationships/hyperlink" Target="https://zeke.github.io/primer-cheatsheet/" TargetMode="External"/><Relationship Id="rId636" Type="http://schemas.openxmlformats.org/officeDocument/2006/relationships/hyperlink" Target="https://zeke.github.io/primer-cheatsheet/" TargetMode="External"/><Relationship Id="rId1059" Type="http://schemas.openxmlformats.org/officeDocument/2006/relationships/hyperlink" Target="https://zeke.github.io/primer-cheatsheet/" TargetMode="External"/><Relationship Id="rId1266" Type="http://schemas.openxmlformats.org/officeDocument/2006/relationships/hyperlink" Target="https://zeke.github.io/primer-cheatsheet/" TargetMode="External"/><Relationship Id="rId843" Type="http://schemas.openxmlformats.org/officeDocument/2006/relationships/hyperlink" Target="https://zeke.github.io/primer-cheatsheet/" TargetMode="External"/><Relationship Id="rId1126" Type="http://schemas.openxmlformats.org/officeDocument/2006/relationships/hyperlink" Target="https://zeke.github.io/primer-cheatsheet/" TargetMode="External"/><Relationship Id="rId275" Type="http://schemas.openxmlformats.org/officeDocument/2006/relationships/hyperlink" Target="https://zeke.github.io/primer-cheatsheet/" TargetMode="External"/><Relationship Id="rId482" Type="http://schemas.openxmlformats.org/officeDocument/2006/relationships/hyperlink" Target="https://zeke.github.io/primer-cheatsheet/" TargetMode="External"/><Relationship Id="rId703" Type="http://schemas.openxmlformats.org/officeDocument/2006/relationships/hyperlink" Target="https://zeke.github.io/primer-cheatsheet/" TargetMode="External"/><Relationship Id="rId910" Type="http://schemas.openxmlformats.org/officeDocument/2006/relationships/hyperlink" Target="https://zeke.github.io/primer-cheatsheet/" TargetMode="External"/><Relationship Id="rId1333" Type="http://schemas.openxmlformats.org/officeDocument/2006/relationships/hyperlink" Target="https://zeke.github.io/primer-cheatsheet/" TargetMode="External"/><Relationship Id="rId135" Type="http://schemas.openxmlformats.org/officeDocument/2006/relationships/hyperlink" Target="https://zeke.github.io/primer-cheatsheet/" TargetMode="External"/><Relationship Id="rId342" Type="http://schemas.openxmlformats.org/officeDocument/2006/relationships/hyperlink" Target="https://zeke.github.io/primer-cheatsheet/" TargetMode="External"/><Relationship Id="rId787" Type="http://schemas.openxmlformats.org/officeDocument/2006/relationships/hyperlink" Target="https://zeke.github.io/primer-cheatsheet/" TargetMode="External"/><Relationship Id="rId994" Type="http://schemas.openxmlformats.org/officeDocument/2006/relationships/hyperlink" Target="https://zeke.github.io/primer-cheatsheet/" TargetMode="External"/><Relationship Id="rId1400" Type="http://schemas.openxmlformats.org/officeDocument/2006/relationships/hyperlink" Target="https://zeke.github.io/primer-cheatsheet/" TargetMode="External"/><Relationship Id="rId202" Type="http://schemas.openxmlformats.org/officeDocument/2006/relationships/hyperlink" Target="https://zeke.github.io/primer-cheatsheet/" TargetMode="External"/><Relationship Id="rId647" Type="http://schemas.openxmlformats.org/officeDocument/2006/relationships/hyperlink" Target="https://zeke.github.io/primer-cheatsheet/" TargetMode="External"/><Relationship Id="rId854" Type="http://schemas.openxmlformats.org/officeDocument/2006/relationships/hyperlink" Target="https://zeke.github.io/primer-cheatsheet/" TargetMode="External"/><Relationship Id="rId1277" Type="http://schemas.openxmlformats.org/officeDocument/2006/relationships/hyperlink" Target="https://zeke.github.io/primer-cheatsheet/" TargetMode="External"/><Relationship Id="rId286" Type="http://schemas.openxmlformats.org/officeDocument/2006/relationships/hyperlink" Target="https://zeke.github.io/primer-cheatsheet/" TargetMode="External"/><Relationship Id="rId493" Type="http://schemas.openxmlformats.org/officeDocument/2006/relationships/hyperlink" Target="https://zeke.github.io/primer-cheatsheet/" TargetMode="External"/><Relationship Id="rId507" Type="http://schemas.openxmlformats.org/officeDocument/2006/relationships/hyperlink" Target="https://zeke.github.io/primer-cheatsheet/" TargetMode="External"/><Relationship Id="rId714" Type="http://schemas.openxmlformats.org/officeDocument/2006/relationships/hyperlink" Target="https://zeke.github.io/primer-cheatsheet/" TargetMode="External"/><Relationship Id="rId921" Type="http://schemas.openxmlformats.org/officeDocument/2006/relationships/hyperlink" Target="https://zeke.github.io/primer-cheatsheet/" TargetMode="External"/><Relationship Id="rId1137" Type="http://schemas.openxmlformats.org/officeDocument/2006/relationships/hyperlink" Target="https://zeke.github.io/primer-cheatsheet/" TargetMode="External"/><Relationship Id="rId1344" Type="http://schemas.openxmlformats.org/officeDocument/2006/relationships/hyperlink" Target="https://zeke.github.io/primer-cheatsheet/" TargetMode="External"/><Relationship Id="rId50" Type="http://schemas.openxmlformats.org/officeDocument/2006/relationships/hyperlink" Target="https://zeke.github.io/primer-cheatsheet/" TargetMode="External"/><Relationship Id="rId146" Type="http://schemas.openxmlformats.org/officeDocument/2006/relationships/hyperlink" Target="https://zeke.github.io/primer-cheatsheet/" TargetMode="External"/><Relationship Id="rId353" Type="http://schemas.openxmlformats.org/officeDocument/2006/relationships/hyperlink" Target="https://zeke.github.io/primer-cheatsheet/" TargetMode="External"/><Relationship Id="rId560" Type="http://schemas.openxmlformats.org/officeDocument/2006/relationships/hyperlink" Target="https://zeke.github.io/primer-cheatsheet/" TargetMode="External"/><Relationship Id="rId798" Type="http://schemas.openxmlformats.org/officeDocument/2006/relationships/hyperlink" Target="https://zeke.github.io/primer-cheatsheet/" TargetMode="External"/><Relationship Id="rId1190" Type="http://schemas.openxmlformats.org/officeDocument/2006/relationships/hyperlink" Target="https://zeke.github.io/primer-cheatsheet/" TargetMode="External"/><Relationship Id="rId1204" Type="http://schemas.openxmlformats.org/officeDocument/2006/relationships/hyperlink" Target="https://zeke.github.io/primer-cheatsheet/" TargetMode="External"/><Relationship Id="rId1411" Type="http://schemas.openxmlformats.org/officeDocument/2006/relationships/hyperlink" Target="https://zeke.github.io/primer-cheatsheet/" TargetMode="External"/><Relationship Id="rId213" Type="http://schemas.openxmlformats.org/officeDocument/2006/relationships/hyperlink" Target="https://zeke.github.io/primer-cheatsheet/" TargetMode="External"/><Relationship Id="rId420" Type="http://schemas.openxmlformats.org/officeDocument/2006/relationships/hyperlink" Target="https://zeke.github.io/primer-cheatsheet/" TargetMode="External"/><Relationship Id="rId658" Type="http://schemas.openxmlformats.org/officeDocument/2006/relationships/hyperlink" Target="https://zeke.github.io/primer-cheatsheet/" TargetMode="External"/><Relationship Id="rId865" Type="http://schemas.openxmlformats.org/officeDocument/2006/relationships/hyperlink" Target="https://zeke.github.io/primer-cheatsheet/" TargetMode="External"/><Relationship Id="rId1050" Type="http://schemas.openxmlformats.org/officeDocument/2006/relationships/hyperlink" Target="https://zeke.github.io/primer-cheatsheet/" TargetMode="External"/><Relationship Id="rId1288" Type="http://schemas.openxmlformats.org/officeDocument/2006/relationships/hyperlink" Target="https://zeke.github.io/primer-cheatsheet/" TargetMode="External"/><Relationship Id="rId297" Type="http://schemas.openxmlformats.org/officeDocument/2006/relationships/hyperlink" Target="https://zeke.github.io/primer-cheatsheet/" TargetMode="External"/><Relationship Id="rId518" Type="http://schemas.openxmlformats.org/officeDocument/2006/relationships/hyperlink" Target="https://zeke.github.io/primer-cheatsheet/" TargetMode="External"/><Relationship Id="rId725" Type="http://schemas.openxmlformats.org/officeDocument/2006/relationships/hyperlink" Target="https://zeke.github.io/primer-cheatsheet/" TargetMode="External"/><Relationship Id="rId932" Type="http://schemas.openxmlformats.org/officeDocument/2006/relationships/hyperlink" Target="https://zeke.github.io/primer-cheatsheet/" TargetMode="External"/><Relationship Id="rId1148" Type="http://schemas.openxmlformats.org/officeDocument/2006/relationships/hyperlink" Target="https://zeke.github.io/primer-cheatsheet/" TargetMode="External"/><Relationship Id="rId1355" Type="http://schemas.openxmlformats.org/officeDocument/2006/relationships/hyperlink" Target="https://zeke.github.io/primer-cheatsheet/" TargetMode="External"/><Relationship Id="rId157" Type="http://schemas.openxmlformats.org/officeDocument/2006/relationships/hyperlink" Target="https://zeke.github.io/primer-cheatsheet/" TargetMode="External"/><Relationship Id="rId364" Type="http://schemas.openxmlformats.org/officeDocument/2006/relationships/hyperlink" Target="https://zeke.github.io/primer-cheatsheet/" TargetMode="External"/><Relationship Id="rId1008" Type="http://schemas.openxmlformats.org/officeDocument/2006/relationships/hyperlink" Target="https://zeke.github.io/primer-cheatsheet/" TargetMode="External"/><Relationship Id="rId1215" Type="http://schemas.openxmlformats.org/officeDocument/2006/relationships/hyperlink" Target="https://zeke.github.io/primer-cheatsheet/" TargetMode="External"/><Relationship Id="rId1422" Type="http://schemas.openxmlformats.org/officeDocument/2006/relationships/hyperlink" Target="https://zeke.github.io/primer-cheatsheet/" TargetMode="External"/><Relationship Id="rId61" Type="http://schemas.openxmlformats.org/officeDocument/2006/relationships/hyperlink" Target="https://zeke.github.io/primer-cheatsheet/" TargetMode="External"/><Relationship Id="rId571" Type="http://schemas.openxmlformats.org/officeDocument/2006/relationships/hyperlink" Target="https://zeke.github.io/primer-cheatsheet/" TargetMode="External"/><Relationship Id="rId669" Type="http://schemas.openxmlformats.org/officeDocument/2006/relationships/hyperlink" Target="https://zeke.github.io/primer-cheatsheet/" TargetMode="External"/><Relationship Id="rId876" Type="http://schemas.openxmlformats.org/officeDocument/2006/relationships/hyperlink" Target="https://zeke.github.io/primer-cheatsheet/" TargetMode="External"/><Relationship Id="rId1299" Type="http://schemas.openxmlformats.org/officeDocument/2006/relationships/hyperlink" Target="https://zeke.github.io/primer-cheatsheet/" TargetMode="External"/><Relationship Id="rId19" Type="http://schemas.openxmlformats.org/officeDocument/2006/relationships/hyperlink" Target="https://zeke.github.io/primer-cheatsheet/" TargetMode="External"/><Relationship Id="rId224" Type="http://schemas.openxmlformats.org/officeDocument/2006/relationships/hyperlink" Target="https://zeke.github.io/primer-cheatsheet/" TargetMode="External"/><Relationship Id="rId431" Type="http://schemas.openxmlformats.org/officeDocument/2006/relationships/hyperlink" Target="https://zeke.github.io/primer-cheatsheet/" TargetMode="External"/><Relationship Id="rId529" Type="http://schemas.openxmlformats.org/officeDocument/2006/relationships/hyperlink" Target="https://zeke.github.io/primer-cheatsheet/" TargetMode="External"/><Relationship Id="rId736" Type="http://schemas.openxmlformats.org/officeDocument/2006/relationships/hyperlink" Target="https://zeke.github.io/primer-cheatsheet/" TargetMode="External"/><Relationship Id="rId1061" Type="http://schemas.openxmlformats.org/officeDocument/2006/relationships/hyperlink" Target="https://zeke.github.io/primer-cheatsheet/" TargetMode="External"/><Relationship Id="rId1159" Type="http://schemas.openxmlformats.org/officeDocument/2006/relationships/hyperlink" Target="https://zeke.github.io/primer-cheatsheet/" TargetMode="External"/><Relationship Id="rId1366" Type="http://schemas.openxmlformats.org/officeDocument/2006/relationships/hyperlink" Target="https://zeke.github.io/primer-cheatsheet/" TargetMode="External"/><Relationship Id="rId168" Type="http://schemas.openxmlformats.org/officeDocument/2006/relationships/hyperlink" Target="https://zeke.github.io/primer-cheatsheet/" TargetMode="External"/><Relationship Id="rId943" Type="http://schemas.openxmlformats.org/officeDocument/2006/relationships/hyperlink" Target="https://zeke.github.io/primer-cheatsheet/" TargetMode="External"/><Relationship Id="rId1019" Type="http://schemas.openxmlformats.org/officeDocument/2006/relationships/hyperlink" Target="https://zeke.github.io/primer-cheatsheet/" TargetMode="External"/><Relationship Id="rId72" Type="http://schemas.openxmlformats.org/officeDocument/2006/relationships/hyperlink" Target="https://zeke.github.io/primer-cheatsheet/" TargetMode="External"/><Relationship Id="rId375" Type="http://schemas.openxmlformats.org/officeDocument/2006/relationships/hyperlink" Target="https://zeke.github.io/primer-cheatsheet/" TargetMode="External"/><Relationship Id="rId582" Type="http://schemas.openxmlformats.org/officeDocument/2006/relationships/hyperlink" Target="https://zeke.github.io/primer-cheatsheet/" TargetMode="External"/><Relationship Id="rId803" Type="http://schemas.openxmlformats.org/officeDocument/2006/relationships/hyperlink" Target="https://zeke.github.io/primer-cheatsheet/" TargetMode="External"/><Relationship Id="rId1226" Type="http://schemas.openxmlformats.org/officeDocument/2006/relationships/hyperlink" Target="https://zeke.github.io/primer-cheatsheet/" TargetMode="External"/><Relationship Id="rId1433" Type="http://schemas.openxmlformats.org/officeDocument/2006/relationships/hyperlink" Target="https://zeke.github.io/primer-cheatsheet/" TargetMode="External"/><Relationship Id="rId3" Type="http://schemas.openxmlformats.org/officeDocument/2006/relationships/hyperlink" Target="https://zeke.github.io/primer-cheatsheet/" TargetMode="External"/><Relationship Id="rId235" Type="http://schemas.openxmlformats.org/officeDocument/2006/relationships/hyperlink" Target="https://zeke.github.io/primer-cheatsheet/" TargetMode="External"/><Relationship Id="rId442" Type="http://schemas.openxmlformats.org/officeDocument/2006/relationships/hyperlink" Target="https://zeke.github.io/primer-cheatsheet/" TargetMode="External"/><Relationship Id="rId887" Type="http://schemas.openxmlformats.org/officeDocument/2006/relationships/hyperlink" Target="https://zeke.github.io/primer-cheatsheet/" TargetMode="External"/><Relationship Id="rId1072" Type="http://schemas.openxmlformats.org/officeDocument/2006/relationships/hyperlink" Target="https://zeke.github.io/primer-cheatsheet/" TargetMode="External"/><Relationship Id="rId302" Type="http://schemas.openxmlformats.org/officeDocument/2006/relationships/hyperlink" Target="https://zeke.github.io/primer-cheatsheet/" TargetMode="External"/><Relationship Id="rId747" Type="http://schemas.openxmlformats.org/officeDocument/2006/relationships/hyperlink" Target="https://zeke.github.io/primer-cheatsheet/" TargetMode="External"/><Relationship Id="rId954" Type="http://schemas.openxmlformats.org/officeDocument/2006/relationships/hyperlink" Target="https://zeke.github.io/primer-cheatsheet/" TargetMode="External"/><Relationship Id="rId1377" Type="http://schemas.openxmlformats.org/officeDocument/2006/relationships/hyperlink" Target="https://zeke.github.io/primer-cheatsheet/" TargetMode="External"/><Relationship Id="rId83" Type="http://schemas.openxmlformats.org/officeDocument/2006/relationships/hyperlink" Target="https://zeke.github.io/primer-cheatsheet/" TargetMode="External"/><Relationship Id="rId179" Type="http://schemas.openxmlformats.org/officeDocument/2006/relationships/hyperlink" Target="https://zeke.github.io/primer-cheatsheet/" TargetMode="External"/><Relationship Id="rId386" Type="http://schemas.openxmlformats.org/officeDocument/2006/relationships/hyperlink" Target="https://zeke.github.io/primer-cheatsheet/" TargetMode="External"/><Relationship Id="rId593" Type="http://schemas.openxmlformats.org/officeDocument/2006/relationships/hyperlink" Target="https://zeke.github.io/primer-cheatsheet/" TargetMode="External"/><Relationship Id="rId607" Type="http://schemas.openxmlformats.org/officeDocument/2006/relationships/hyperlink" Target="https://zeke.github.io/primer-cheatsheet/" TargetMode="External"/><Relationship Id="rId814" Type="http://schemas.openxmlformats.org/officeDocument/2006/relationships/hyperlink" Target="https://zeke.github.io/primer-cheatsheet/" TargetMode="External"/><Relationship Id="rId1237" Type="http://schemas.openxmlformats.org/officeDocument/2006/relationships/hyperlink" Target="https://zeke.github.io/primer-cheatsheet/" TargetMode="External"/><Relationship Id="rId1444" Type="http://schemas.openxmlformats.org/officeDocument/2006/relationships/hyperlink" Target="https://zeke.github.io/primer-cheatsheet/" TargetMode="External"/><Relationship Id="rId246" Type="http://schemas.openxmlformats.org/officeDocument/2006/relationships/hyperlink" Target="https://zeke.github.io/primer-cheatsheet/" TargetMode="External"/><Relationship Id="rId453" Type="http://schemas.openxmlformats.org/officeDocument/2006/relationships/hyperlink" Target="https://zeke.github.io/primer-cheatsheet/" TargetMode="External"/><Relationship Id="rId660" Type="http://schemas.openxmlformats.org/officeDocument/2006/relationships/hyperlink" Target="https://zeke.github.io/primer-cheatsheet/" TargetMode="External"/><Relationship Id="rId898" Type="http://schemas.openxmlformats.org/officeDocument/2006/relationships/hyperlink" Target="https://zeke.github.io/primer-cheatsheet/" TargetMode="External"/><Relationship Id="rId1083" Type="http://schemas.openxmlformats.org/officeDocument/2006/relationships/hyperlink" Target="https://zeke.github.io/primer-cheatsheet/" TargetMode="External"/><Relationship Id="rId1290" Type="http://schemas.openxmlformats.org/officeDocument/2006/relationships/hyperlink" Target="https://zeke.github.io/primer-cheatsheet/" TargetMode="External"/><Relationship Id="rId1304" Type="http://schemas.openxmlformats.org/officeDocument/2006/relationships/hyperlink" Target="https://zeke.github.io/primer-cheatsheet/" TargetMode="External"/><Relationship Id="rId106" Type="http://schemas.openxmlformats.org/officeDocument/2006/relationships/hyperlink" Target="https://zeke.github.io/primer-cheatsheet/" TargetMode="External"/><Relationship Id="rId313" Type="http://schemas.openxmlformats.org/officeDocument/2006/relationships/hyperlink" Target="https://zeke.github.io/primer-cheatsheet/" TargetMode="External"/><Relationship Id="rId758" Type="http://schemas.openxmlformats.org/officeDocument/2006/relationships/hyperlink" Target="https://zeke.github.io/primer-cheatsheet/" TargetMode="External"/><Relationship Id="rId965" Type="http://schemas.openxmlformats.org/officeDocument/2006/relationships/hyperlink" Target="https://zeke.github.io/primer-cheatsheet/" TargetMode="External"/><Relationship Id="rId1150" Type="http://schemas.openxmlformats.org/officeDocument/2006/relationships/hyperlink" Target="https://zeke.github.io/primer-cheatsheet/" TargetMode="External"/><Relationship Id="rId1388" Type="http://schemas.openxmlformats.org/officeDocument/2006/relationships/hyperlink" Target="https://zeke.github.io/primer-cheatsheet/" TargetMode="External"/><Relationship Id="rId10" Type="http://schemas.openxmlformats.org/officeDocument/2006/relationships/hyperlink" Target="https://zeke.github.io/primer-cheatsheet/" TargetMode="External"/><Relationship Id="rId94" Type="http://schemas.openxmlformats.org/officeDocument/2006/relationships/hyperlink" Target="https://zeke.github.io/primer-cheatsheet/" TargetMode="External"/><Relationship Id="rId397" Type="http://schemas.openxmlformats.org/officeDocument/2006/relationships/hyperlink" Target="https://zeke.github.io/primer-cheatsheet/" TargetMode="External"/><Relationship Id="rId520" Type="http://schemas.openxmlformats.org/officeDocument/2006/relationships/hyperlink" Target="https://zeke.github.io/primer-cheatsheet/" TargetMode="External"/><Relationship Id="rId618" Type="http://schemas.openxmlformats.org/officeDocument/2006/relationships/hyperlink" Target="https://zeke.github.io/primer-cheatsheet/" TargetMode="External"/><Relationship Id="rId825" Type="http://schemas.openxmlformats.org/officeDocument/2006/relationships/hyperlink" Target="https://zeke.github.io/primer-cheatsheet/" TargetMode="External"/><Relationship Id="rId1248" Type="http://schemas.openxmlformats.org/officeDocument/2006/relationships/hyperlink" Target="https://zeke.github.io/primer-cheatsheet/" TargetMode="External"/><Relationship Id="rId1455" Type="http://schemas.openxmlformats.org/officeDocument/2006/relationships/hyperlink" Target="https://zeke.github.io/primer-cheatsheet/" TargetMode="External"/><Relationship Id="rId257" Type="http://schemas.openxmlformats.org/officeDocument/2006/relationships/hyperlink" Target="https://zeke.github.io/primer-cheatsheet/" TargetMode="External"/><Relationship Id="rId464" Type="http://schemas.openxmlformats.org/officeDocument/2006/relationships/hyperlink" Target="https://zeke.github.io/primer-cheatsheet/" TargetMode="External"/><Relationship Id="rId1010" Type="http://schemas.openxmlformats.org/officeDocument/2006/relationships/hyperlink" Target="https://zeke.github.io/primer-cheatsheet/" TargetMode="External"/><Relationship Id="rId1094" Type="http://schemas.openxmlformats.org/officeDocument/2006/relationships/hyperlink" Target="https://zeke.github.io/primer-cheatsheet/" TargetMode="External"/><Relationship Id="rId1108" Type="http://schemas.openxmlformats.org/officeDocument/2006/relationships/hyperlink" Target="https://zeke.github.io/primer-cheatsheet/" TargetMode="External"/><Relationship Id="rId1315" Type="http://schemas.openxmlformats.org/officeDocument/2006/relationships/hyperlink" Target="https://zeke.github.io/primer-cheatsheet/" TargetMode="External"/><Relationship Id="rId117" Type="http://schemas.openxmlformats.org/officeDocument/2006/relationships/hyperlink" Target="https://zeke.github.io/primer-cheatsheet/" TargetMode="External"/><Relationship Id="rId671" Type="http://schemas.openxmlformats.org/officeDocument/2006/relationships/hyperlink" Target="https://zeke.github.io/primer-cheatsheet/" TargetMode="External"/><Relationship Id="rId769" Type="http://schemas.openxmlformats.org/officeDocument/2006/relationships/hyperlink" Target="https://zeke.github.io/primer-cheatsheet/" TargetMode="External"/><Relationship Id="rId976" Type="http://schemas.openxmlformats.org/officeDocument/2006/relationships/hyperlink" Target="https://zeke.github.io/primer-cheatsheet/" TargetMode="External"/><Relationship Id="rId1399" Type="http://schemas.openxmlformats.org/officeDocument/2006/relationships/hyperlink" Target="https://zeke.github.io/primer-cheatsheet/" TargetMode="External"/><Relationship Id="rId324" Type="http://schemas.openxmlformats.org/officeDocument/2006/relationships/hyperlink" Target="https://zeke.github.io/primer-cheatsheet/" TargetMode="External"/><Relationship Id="rId531" Type="http://schemas.openxmlformats.org/officeDocument/2006/relationships/hyperlink" Target="https://zeke.github.io/primer-cheatsheet/" TargetMode="External"/><Relationship Id="rId629" Type="http://schemas.openxmlformats.org/officeDocument/2006/relationships/hyperlink" Target="https://zeke.github.io/primer-cheatsheet/" TargetMode="External"/><Relationship Id="rId1161" Type="http://schemas.openxmlformats.org/officeDocument/2006/relationships/hyperlink" Target="https://zeke.github.io/primer-cheatsheet/" TargetMode="External"/><Relationship Id="rId1259" Type="http://schemas.openxmlformats.org/officeDocument/2006/relationships/hyperlink" Target="https://zeke.github.io/primer-cheatsheet/" TargetMode="External"/><Relationship Id="rId836" Type="http://schemas.openxmlformats.org/officeDocument/2006/relationships/hyperlink" Target="https://zeke.github.io/primer-cheatsheet/" TargetMode="External"/><Relationship Id="rId1021" Type="http://schemas.openxmlformats.org/officeDocument/2006/relationships/hyperlink" Target="https://zeke.github.io/primer-cheatsheet/" TargetMode="External"/><Relationship Id="rId1119" Type="http://schemas.openxmlformats.org/officeDocument/2006/relationships/hyperlink" Target="https://zeke.github.io/primer-cheatsheet/" TargetMode="External"/><Relationship Id="rId903" Type="http://schemas.openxmlformats.org/officeDocument/2006/relationships/hyperlink" Target="https://zeke.github.io/primer-cheatsheet/" TargetMode="External"/><Relationship Id="rId1326" Type="http://schemas.openxmlformats.org/officeDocument/2006/relationships/hyperlink" Target="https://zeke.github.io/primer-cheatsheet/" TargetMode="External"/><Relationship Id="rId32" Type="http://schemas.openxmlformats.org/officeDocument/2006/relationships/hyperlink" Target="https://zeke.github.io/primer-cheatsheet/" TargetMode="External"/><Relationship Id="rId181" Type="http://schemas.openxmlformats.org/officeDocument/2006/relationships/hyperlink" Target="https://zeke.github.io/primer-cheatsheet/" TargetMode="External"/><Relationship Id="rId279" Type="http://schemas.openxmlformats.org/officeDocument/2006/relationships/hyperlink" Target="https://zeke.github.io/primer-cheatsheet/" TargetMode="External"/><Relationship Id="rId486" Type="http://schemas.openxmlformats.org/officeDocument/2006/relationships/hyperlink" Target="https://zeke.github.io/primer-cheatsheet/" TargetMode="External"/><Relationship Id="rId693" Type="http://schemas.openxmlformats.org/officeDocument/2006/relationships/hyperlink" Target="https://zeke.github.io/primer-cheatsheet/" TargetMode="External"/><Relationship Id="rId139" Type="http://schemas.openxmlformats.org/officeDocument/2006/relationships/hyperlink" Target="https://zeke.github.io/primer-cheatsheet/" TargetMode="External"/><Relationship Id="rId346" Type="http://schemas.openxmlformats.org/officeDocument/2006/relationships/hyperlink" Target="https://zeke.github.io/primer-cheatsheet/" TargetMode="External"/><Relationship Id="rId553" Type="http://schemas.openxmlformats.org/officeDocument/2006/relationships/hyperlink" Target="https://zeke.github.io/primer-cheatsheet/" TargetMode="External"/><Relationship Id="rId760" Type="http://schemas.openxmlformats.org/officeDocument/2006/relationships/hyperlink" Target="https://zeke.github.io/primer-cheatsheet/" TargetMode="External"/><Relationship Id="rId998" Type="http://schemas.openxmlformats.org/officeDocument/2006/relationships/hyperlink" Target="https://zeke.github.io/primer-cheatsheet/" TargetMode="External"/><Relationship Id="rId1183" Type="http://schemas.openxmlformats.org/officeDocument/2006/relationships/hyperlink" Target="https://zeke.github.io/primer-cheatsheet/" TargetMode="External"/><Relationship Id="rId1390" Type="http://schemas.openxmlformats.org/officeDocument/2006/relationships/hyperlink" Target="https://zeke.github.io/primer-cheatsheet/" TargetMode="External"/><Relationship Id="rId206" Type="http://schemas.openxmlformats.org/officeDocument/2006/relationships/hyperlink" Target="https://zeke.github.io/primer-cheatsheet/" TargetMode="External"/><Relationship Id="rId413" Type="http://schemas.openxmlformats.org/officeDocument/2006/relationships/hyperlink" Target="https://zeke.github.io/primer-cheatsheet/" TargetMode="External"/><Relationship Id="rId858" Type="http://schemas.openxmlformats.org/officeDocument/2006/relationships/hyperlink" Target="https://zeke.github.io/primer-cheatsheet/" TargetMode="External"/><Relationship Id="rId1043" Type="http://schemas.openxmlformats.org/officeDocument/2006/relationships/hyperlink" Target="https://zeke.github.io/primer-cheatsheet/" TargetMode="External"/><Relationship Id="rId620" Type="http://schemas.openxmlformats.org/officeDocument/2006/relationships/hyperlink" Target="https://zeke.github.io/primer-cheatsheet/" TargetMode="External"/><Relationship Id="rId718" Type="http://schemas.openxmlformats.org/officeDocument/2006/relationships/hyperlink" Target="https://zeke.github.io/primer-cheatsheet/" TargetMode="External"/><Relationship Id="rId925" Type="http://schemas.openxmlformats.org/officeDocument/2006/relationships/hyperlink" Target="https://zeke.github.io/primer-cheatsheet/" TargetMode="External"/><Relationship Id="rId1250" Type="http://schemas.openxmlformats.org/officeDocument/2006/relationships/hyperlink" Target="https://zeke.github.io/primer-cheatsheet/" TargetMode="External"/><Relationship Id="rId1348" Type="http://schemas.openxmlformats.org/officeDocument/2006/relationships/hyperlink" Target="https://zeke.github.io/primer-cheatsheet/" TargetMode="External"/><Relationship Id="rId1110" Type="http://schemas.openxmlformats.org/officeDocument/2006/relationships/hyperlink" Target="https://zeke.github.io/primer-cheatsheet/" TargetMode="External"/><Relationship Id="rId1208" Type="http://schemas.openxmlformats.org/officeDocument/2006/relationships/hyperlink" Target="https://zeke.github.io/primer-cheatsheet/" TargetMode="External"/><Relationship Id="rId1415" Type="http://schemas.openxmlformats.org/officeDocument/2006/relationships/hyperlink" Target="https://zeke.github.io/primer-cheatsheet/" TargetMode="External"/><Relationship Id="rId54" Type="http://schemas.openxmlformats.org/officeDocument/2006/relationships/hyperlink" Target="https://zeke.github.io/primer-cheatsheet/" TargetMode="External"/><Relationship Id="rId270" Type="http://schemas.openxmlformats.org/officeDocument/2006/relationships/hyperlink" Target="https://zeke.github.io/primer-cheatsheet/" TargetMode="External"/><Relationship Id="rId130" Type="http://schemas.openxmlformats.org/officeDocument/2006/relationships/hyperlink" Target="https://zeke.github.io/primer-cheatsheet/" TargetMode="External"/><Relationship Id="rId368" Type="http://schemas.openxmlformats.org/officeDocument/2006/relationships/hyperlink" Target="https://zeke.github.io/primer-cheatsheet/" TargetMode="External"/><Relationship Id="rId575" Type="http://schemas.openxmlformats.org/officeDocument/2006/relationships/hyperlink" Target="https://zeke.github.io/primer-cheatsheet/" TargetMode="External"/><Relationship Id="rId782" Type="http://schemas.openxmlformats.org/officeDocument/2006/relationships/hyperlink" Target="https://zeke.github.io/primer-cheatsheet/" TargetMode="External"/><Relationship Id="rId228" Type="http://schemas.openxmlformats.org/officeDocument/2006/relationships/hyperlink" Target="https://zeke.github.io/primer-cheatsheet/" TargetMode="External"/><Relationship Id="rId435" Type="http://schemas.openxmlformats.org/officeDocument/2006/relationships/hyperlink" Target="https://zeke.github.io/primer-cheatsheet/" TargetMode="External"/><Relationship Id="rId642" Type="http://schemas.openxmlformats.org/officeDocument/2006/relationships/hyperlink" Target="https://zeke.github.io/primer-cheatsheet/" TargetMode="External"/><Relationship Id="rId1065" Type="http://schemas.openxmlformats.org/officeDocument/2006/relationships/hyperlink" Target="https://zeke.github.io/primer-cheatsheet/" TargetMode="External"/><Relationship Id="rId1272" Type="http://schemas.openxmlformats.org/officeDocument/2006/relationships/hyperlink" Target="https://zeke.github.io/primer-cheatsheet/" TargetMode="External"/><Relationship Id="rId502" Type="http://schemas.openxmlformats.org/officeDocument/2006/relationships/hyperlink" Target="https://zeke.github.io/primer-cheatsheet/" TargetMode="External"/><Relationship Id="rId947" Type="http://schemas.openxmlformats.org/officeDocument/2006/relationships/hyperlink" Target="https://zeke.github.io/primer-cheatsheet/" TargetMode="External"/><Relationship Id="rId1132" Type="http://schemas.openxmlformats.org/officeDocument/2006/relationships/hyperlink" Target="https://zeke.github.io/primer-cheatsheet/" TargetMode="External"/><Relationship Id="rId76" Type="http://schemas.openxmlformats.org/officeDocument/2006/relationships/hyperlink" Target="https://zeke.github.io/primer-cheatsheet/" TargetMode="External"/><Relationship Id="rId807" Type="http://schemas.openxmlformats.org/officeDocument/2006/relationships/hyperlink" Target="https://zeke.github.io/primer-cheatsheet/" TargetMode="External"/><Relationship Id="rId1437" Type="http://schemas.openxmlformats.org/officeDocument/2006/relationships/hyperlink" Target="https://zeke.github.io/primer-cheatsheet/" TargetMode="External"/><Relationship Id="rId292" Type="http://schemas.openxmlformats.org/officeDocument/2006/relationships/hyperlink" Target="https://zeke.github.io/primer-cheatsheet/" TargetMode="External"/><Relationship Id="rId597" Type="http://schemas.openxmlformats.org/officeDocument/2006/relationships/hyperlink" Target="https://zeke.github.io/primer-cheatsheet/" TargetMode="External"/><Relationship Id="rId152" Type="http://schemas.openxmlformats.org/officeDocument/2006/relationships/hyperlink" Target="https://zeke.github.io/primer-cheatsheet/" TargetMode="External"/><Relationship Id="rId457" Type="http://schemas.openxmlformats.org/officeDocument/2006/relationships/hyperlink" Target="https://zeke.github.io/primer-cheatsheet/" TargetMode="External"/><Relationship Id="rId1087" Type="http://schemas.openxmlformats.org/officeDocument/2006/relationships/hyperlink" Target="https://zeke.github.io/primer-cheatsheet/" TargetMode="External"/><Relationship Id="rId1294" Type="http://schemas.openxmlformats.org/officeDocument/2006/relationships/hyperlink" Target="https://zeke.github.io/primer-cheatsheet/" TargetMode="External"/><Relationship Id="rId664" Type="http://schemas.openxmlformats.org/officeDocument/2006/relationships/hyperlink" Target="https://zeke.github.io/primer-cheatsheet/" TargetMode="External"/><Relationship Id="rId871" Type="http://schemas.openxmlformats.org/officeDocument/2006/relationships/hyperlink" Target="https://zeke.github.io/primer-cheatsheet/" TargetMode="External"/><Relationship Id="rId969" Type="http://schemas.openxmlformats.org/officeDocument/2006/relationships/hyperlink" Target="https://zeke.github.io/primer-cheatsheet/" TargetMode="External"/><Relationship Id="rId317" Type="http://schemas.openxmlformats.org/officeDocument/2006/relationships/hyperlink" Target="https://zeke.github.io/primer-cheatsheet/" TargetMode="External"/><Relationship Id="rId524" Type="http://schemas.openxmlformats.org/officeDocument/2006/relationships/hyperlink" Target="https://zeke.github.io/primer-cheatsheet/" TargetMode="External"/><Relationship Id="rId731" Type="http://schemas.openxmlformats.org/officeDocument/2006/relationships/hyperlink" Target="https://zeke.github.io/primer-cheatsheet/" TargetMode="External"/><Relationship Id="rId1154" Type="http://schemas.openxmlformats.org/officeDocument/2006/relationships/hyperlink" Target="https://zeke.github.io/primer-cheatsheet/" TargetMode="External"/><Relationship Id="rId1361" Type="http://schemas.openxmlformats.org/officeDocument/2006/relationships/hyperlink" Target="https://zeke.github.io/primer-cheatsheet/" TargetMode="External"/><Relationship Id="rId98" Type="http://schemas.openxmlformats.org/officeDocument/2006/relationships/hyperlink" Target="https://zeke.github.io/primer-cheatsheet/" TargetMode="External"/><Relationship Id="rId829" Type="http://schemas.openxmlformats.org/officeDocument/2006/relationships/hyperlink" Target="https://zeke.github.io/primer-cheatsheet/" TargetMode="External"/><Relationship Id="rId1014" Type="http://schemas.openxmlformats.org/officeDocument/2006/relationships/hyperlink" Target="https://zeke.github.io/primer-cheatsheet/" TargetMode="External"/><Relationship Id="rId1221" Type="http://schemas.openxmlformats.org/officeDocument/2006/relationships/hyperlink" Target="https://zeke.github.io/primer-cheatsheet/" TargetMode="External"/><Relationship Id="rId1319" Type="http://schemas.openxmlformats.org/officeDocument/2006/relationships/hyperlink" Target="https://zeke.github.io/primer-cheatsheet/" TargetMode="External"/><Relationship Id="rId25" Type="http://schemas.openxmlformats.org/officeDocument/2006/relationships/hyperlink" Target="https://zeke.github.io/primer-cheatsheet/" TargetMode="External"/><Relationship Id="rId174" Type="http://schemas.openxmlformats.org/officeDocument/2006/relationships/hyperlink" Target="https://zeke.github.io/primer-cheatsheet/" TargetMode="External"/><Relationship Id="rId381" Type="http://schemas.openxmlformats.org/officeDocument/2006/relationships/hyperlink" Target="https://zeke.github.io/primer-cheatsheet/" TargetMode="External"/><Relationship Id="rId241" Type="http://schemas.openxmlformats.org/officeDocument/2006/relationships/hyperlink" Target="https://zeke.github.io/primer-cheatsheet/" TargetMode="External"/><Relationship Id="rId479" Type="http://schemas.openxmlformats.org/officeDocument/2006/relationships/hyperlink" Target="https://zeke.github.io/primer-cheatsheet/" TargetMode="External"/><Relationship Id="rId686" Type="http://schemas.openxmlformats.org/officeDocument/2006/relationships/hyperlink" Target="https://zeke.github.io/primer-cheatsheet/" TargetMode="External"/><Relationship Id="rId893" Type="http://schemas.openxmlformats.org/officeDocument/2006/relationships/hyperlink" Target="https://zeke.github.io/primer-cheatsheet/" TargetMode="External"/><Relationship Id="rId339" Type="http://schemas.openxmlformats.org/officeDocument/2006/relationships/hyperlink" Target="https://zeke.github.io/primer-cheatsheet/" TargetMode="External"/><Relationship Id="rId546" Type="http://schemas.openxmlformats.org/officeDocument/2006/relationships/hyperlink" Target="https://zeke.github.io/primer-cheatsheet/" TargetMode="External"/><Relationship Id="rId753" Type="http://schemas.openxmlformats.org/officeDocument/2006/relationships/hyperlink" Target="https://zeke.github.io/primer-cheatsheet/" TargetMode="External"/><Relationship Id="rId1176" Type="http://schemas.openxmlformats.org/officeDocument/2006/relationships/hyperlink" Target="https://zeke.github.io/primer-cheatsheet/" TargetMode="External"/><Relationship Id="rId1383" Type="http://schemas.openxmlformats.org/officeDocument/2006/relationships/hyperlink" Target="https://zeke.github.io/primer-cheatsheet/" TargetMode="External"/><Relationship Id="rId101" Type="http://schemas.openxmlformats.org/officeDocument/2006/relationships/hyperlink" Target="https://zeke.github.io/primer-cheatsheet/" TargetMode="External"/><Relationship Id="rId406" Type="http://schemas.openxmlformats.org/officeDocument/2006/relationships/hyperlink" Target="https://zeke.github.io/primer-cheatsheet/" TargetMode="External"/><Relationship Id="rId960" Type="http://schemas.openxmlformats.org/officeDocument/2006/relationships/hyperlink" Target="https://zeke.github.io/primer-cheatsheet/" TargetMode="External"/><Relationship Id="rId1036" Type="http://schemas.openxmlformats.org/officeDocument/2006/relationships/hyperlink" Target="https://zeke.github.io/primer-cheatsheet/" TargetMode="External"/><Relationship Id="rId1243" Type="http://schemas.openxmlformats.org/officeDocument/2006/relationships/hyperlink" Target="https://zeke.github.io/primer-cheatsheet/" TargetMode="External"/><Relationship Id="rId613" Type="http://schemas.openxmlformats.org/officeDocument/2006/relationships/hyperlink" Target="https://zeke.github.io/primer-cheatsheet/" TargetMode="External"/><Relationship Id="rId820" Type="http://schemas.openxmlformats.org/officeDocument/2006/relationships/hyperlink" Target="https://zeke.github.io/primer-cheatsheet/" TargetMode="External"/><Relationship Id="rId918" Type="http://schemas.openxmlformats.org/officeDocument/2006/relationships/hyperlink" Target="https://zeke.github.io/primer-cheatsheet/" TargetMode="External"/><Relationship Id="rId1450" Type="http://schemas.openxmlformats.org/officeDocument/2006/relationships/hyperlink" Target="https://zeke.github.io/primer-cheatsheet/" TargetMode="External"/><Relationship Id="rId1103" Type="http://schemas.openxmlformats.org/officeDocument/2006/relationships/hyperlink" Target="https://zeke.github.io/primer-cheatsheet/" TargetMode="External"/><Relationship Id="rId1310" Type="http://schemas.openxmlformats.org/officeDocument/2006/relationships/hyperlink" Target="https://zeke.github.io/primer-cheatsheet/" TargetMode="External"/><Relationship Id="rId1408" Type="http://schemas.openxmlformats.org/officeDocument/2006/relationships/hyperlink" Target="https://zeke.github.io/primer-cheatsheet/" TargetMode="External"/><Relationship Id="rId47" Type="http://schemas.openxmlformats.org/officeDocument/2006/relationships/hyperlink" Target="https://zeke.github.io/primer-cheatsheet/" TargetMode="External"/><Relationship Id="rId196" Type="http://schemas.openxmlformats.org/officeDocument/2006/relationships/hyperlink" Target="https://zeke.github.io/primer-cheatsheet/" TargetMode="External"/><Relationship Id="rId263" Type="http://schemas.openxmlformats.org/officeDocument/2006/relationships/hyperlink" Target="https://zeke.github.io/primer-cheatsheet/" TargetMode="External"/><Relationship Id="rId470" Type="http://schemas.openxmlformats.org/officeDocument/2006/relationships/hyperlink" Target="https://zeke.github.io/primer-cheatsheet/" TargetMode="External"/><Relationship Id="rId123" Type="http://schemas.openxmlformats.org/officeDocument/2006/relationships/hyperlink" Target="https://zeke.github.io/primer-cheatsheet/" TargetMode="External"/><Relationship Id="rId330" Type="http://schemas.openxmlformats.org/officeDocument/2006/relationships/hyperlink" Target="https://zeke.github.io/primer-cheatsheet/" TargetMode="External"/><Relationship Id="rId568" Type="http://schemas.openxmlformats.org/officeDocument/2006/relationships/hyperlink" Target="https://zeke.github.io/primer-cheatsheet/" TargetMode="External"/><Relationship Id="rId775" Type="http://schemas.openxmlformats.org/officeDocument/2006/relationships/hyperlink" Target="https://zeke.github.io/primer-cheatsheet/" TargetMode="External"/><Relationship Id="rId982" Type="http://schemas.openxmlformats.org/officeDocument/2006/relationships/hyperlink" Target="https://zeke.github.io/primer-cheatsheet/" TargetMode="External"/><Relationship Id="rId1198" Type="http://schemas.openxmlformats.org/officeDocument/2006/relationships/hyperlink" Target="https://zeke.github.io/primer-cheatsheet/" TargetMode="External"/><Relationship Id="rId428" Type="http://schemas.openxmlformats.org/officeDocument/2006/relationships/hyperlink" Target="https://zeke.github.io/primer-cheatsheet/" TargetMode="External"/><Relationship Id="rId635" Type="http://schemas.openxmlformats.org/officeDocument/2006/relationships/hyperlink" Target="https://zeke.github.io/primer-cheatsheet/" TargetMode="External"/><Relationship Id="rId842" Type="http://schemas.openxmlformats.org/officeDocument/2006/relationships/hyperlink" Target="https://zeke.github.io/primer-cheatsheet/" TargetMode="External"/><Relationship Id="rId1058" Type="http://schemas.openxmlformats.org/officeDocument/2006/relationships/hyperlink" Target="https://zeke.github.io/primer-cheatsheet/" TargetMode="External"/><Relationship Id="rId1265" Type="http://schemas.openxmlformats.org/officeDocument/2006/relationships/hyperlink" Target="https://zeke.github.io/primer-cheatsheet/" TargetMode="External"/><Relationship Id="rId702" Type="http://schemas.openxmlformats.org/officeDocument/2006/relationships/hyperlink" Target="https://zeke.github.io/primer-cheatsheet/" TargetMode="External"/><Relationship Id="rId1125" Type="http://schemas.openxmlformats.org/officeDocument/2006/relationships/hyperlink" Target="https://zeke.github.io/primer-cheatsheet/" TargetMode="External"/><Relationship Id="rId1332" Type="http://schemas.openxmlformats.org/officeDocument/2006/relationships/hyperlink" Target="https://zeke.github.io/primer-cheatsheet/" TargetMode="External"/><Relationship Id="rId69" Type="http://schemas.openxmlformats.org/officeDocument/2006/relationships/hyperlink" Target="https://zeke.github.io/primer-cheatsheet/" TargetMode="External"/><Relationship Id="rId285" Type="http://schemas.openxmlformats.org/officeDocument/2006/relationships/hyperlink" Target="https://zeke.github.io/primer-cheatsheet/" TargetMode="External"/><Relationship Id="rId492" Type="http://schemas.openxmlformats.org/officeDocument/2006/relationships/hyperlink" Target="https://zeke.github.io/primer-cheatsheet/" TargetMode="External"/><Relationship Id="rId797" Type="http://schemas.openxmlformats.org/officeDocument/2006/relationships/hyperlink" Target="https://zeke.github.io/primer-cheatsheet/" TargetMode="External"/><Relationship Id="rId145" Type="http://schemas.openxmlformats.org/officeDocument/2006/relationships/hyperlink" Target="https://zeke.github.io/primer-cheatsheet/" TargetMode="External"/><Relationship Id="rId352" Type="http://schemas.openxmlformats.org/officeDocument/2006/relationships/hyperlink" Target="https://zeke.github.io/primer-cheatsheet/" TargetMode="External"/><Relationship Id="rId1287" Type="http://schemas.openxmlformats.org/officeDocument/2006/relationships/hyperlink" Target="https://zeke.github.io/primer-cheatsheet/" TargetMode="External"/><Relationship Id="rId212" Type="http://schemas.openxmlformats.org/officeDocument/2006/relationships/hyperlink" Target="https://zeke.github.io/primer-cheatsheet/" TargetMode="External"/><Relationship Id="rId657" Type="http://schemas.openxmlformats.org/officeDocument/2006/relationships/hyperlink" Target="https://zeke.github.io/primer-cheatsheet/" TargetMode="External"/><Relationship Id="rId864" Type="http://schemas.openxmlformats.org/officeDocument/2006/relationships/hyperlink" Target="https://zeke.github.io/primer-cheatsheet/" TargetMode="External"/><Relationship Id="rId517" Type="http://schemas.openxmlformats.org/officeDocument/2006/relationships/hyperlink" Target="https://zeke.github.io/primer-cheatsheet/" TargetMode="External"/><Relationship Id="rId724" Type="http://schemas.openxmlformats.org/officeDocument/2006/relationships/hyperlink" Target="https://zeke.github.io/primer-cheatsheet/" TargetMode="External"/><Relationship Id="rId931" Type="http://schemas.openxmlformats.org/officeDocument/2006/relationships/hyperlink" Target="https://zeke.github.io/primer-cheatsheet/" TargetMode="External"/><Relationship Id="rId1147" Type="http://schemas.openxmlformats.org/officeDocument/2006/relationships/hyperlink" Target="https://zeke.github.io/primer-cheatsheet/" TargetMode="External"/><Relationship Id="rId1354" Type="http://schemas.openxmlformats.org/officeDocument/2006/relationships/hyperlink" Target="https://zeke.github.io/primer-cheatsheet/" TargetMode="External"/><Relationship Id="rId60" Type="http://schemas.openxmlformats.org/officeDocument/2006/relationships/hyperlink" Target="https://zeke.github.io/primer-cheatsheet/" TargetMode="External"/><Relationship Id="rId1007" Type="http://schemas.openxmlformats.org/officeDocument/2006/relationships/hyperlink" Target="https://zeke.github.io/primer-cheatsheet/" TargetMode="External"/><Relationship Id="rId1214" Type="http://schemas.openxmlformats.org/officeDocument/2006/relationships/hyperlink" Target="https://zeke.github.io/primer-cheatsheet/" TargetMode="External"/><Relationship Id="rId1421" Type="http://schemas.openxmlformats.org/officeDocument/2006/relationships/hyperlink" Target="https://zeke.github.io/primer-cheatsheet/" TargetMode="External"/><Relationship Id="rId18" Type="http://schemas.openxmlformats.org/officeDocument/2006/relationships/hyperlink" Target="https://zeke.github.io/primer-cheatsheet/" TargetMode="External"/><Relationship Id="rId167" Type="http://schemas.openxmlformats.org/officeDocument/2006/relationships/hyperlink" Target="https://zeke.github.io/primer-cheatsheet/" TargetMode="External"/><Relationship Id="rId374" Type="http://schemas.openxmlformats.org/officeDocument/2006/relationships/hyperlink" Target="https://zeke.github.io/primer-cheatsheet/" TargetMode="External"/><Relationship Id="rId581" Type="http://schemas.openxmlformats.org/officeDocument/2006/relationships/hyperlink" Target="https://zeke.github.io/primer-cheatsheet/" TargetMode="External"/><Relationship Id="rId234" Type="http://schemas.openxmlformats.org/officeDocument/2006/relationships/hyperlink" Target="https://zeke.github.io/primer-cheatsheet/" TargetMode="External"/><Relationship Id="rId679" Type="http://schemas.openxmlformats.org/officeDocument/2006/relationships/hyperlink" Target="https://zeke.github.io/primer-cheatsheet/" TargetMode="External"/><Relationship Id="rId886" Type="http://schemas.openxmlformats.org/officeDocument/2006/relationships/hyperlink" Target="https://zeke.github.io/primer-cheatsheet/" TargetMode="External"/><Relationship Id="rId2" Type="http://schemas.openxmlformats.org/officeDocument/2006/relationships/hyperlink" Target="https://zeke.github.io/primer-cheatsheet/" TargetMode="External"/><Relationship Id="rId441" Type="http://schemas.openxmlformats.org/officeDocument/2006/relationships/hyperlink" Target="https://zeke.github.io/primer-cheatsheet/" TargetMode="External"/><Relationship Id="rId539" Type="http://schemas.openxmlformats.org/officeDocument/2006/relationships/hyperlink" Target="https://zeke.github.io/primer-cheatsheet/" TargetMode="External"/><Relationship Id="rId746" Type="http://schemas.openxmlformats.org/officeDocument/2006/relationships/hyperlink" Target="https://zeke.github.io/primer-cheatsheet/" TargetMode="External"/><Relationship Id="rId1071" Type="http://schemas.openxmlformats.org/officeDocument/2006/relationships/hyperlink" Target="https://zeke.github.io/primer-cheatsheet/" TargetMode="External"/><Relationship Id="rId1169" Type="http://schemas.openxmlformats.org/officeDocument/2006/relationships/hyperlink" Target="https://zeke.github.io/primer-cheatsheet/" TargetMode="External"/><Relationship Id="rId1376" Type="http://schemas.openxmlformats.org/officeDocument/2006/relationships/hyperlink" Target="https://zeke.github.io/primer-cheatsheet/" TargetMode="External"/><Relationship Id="rId301" Type="http://schemas.openxmlformats.org/officeDocument/2006/relationships/hyperlink" Target="https://zeke.github.io/primer-cheatsheet/" TargetMode="External"/><Relationship Id="rId953" Type="http://schemas.openxmlformats.org/officeDocument/2006/relationships/hyperlink" Target="https://zeke.github.io/primer-cheatsheet/" TargetMode="External"/><Relationship Id="rId1029" Type="http://schemas.openxmlformats.org/officeDocument/2006/relationships/hyperlink" Target="https://zeke.github.io/primer-cheatsheet/" TargetMode="External"/><Relationship Id="rId1236" Type="http://schemas.openxmlformats.org/officeDocument/2006/relationships/hyperlink" Target="https://zeke.github.io/primer-cheatsheet/" TargetMode="External"/><Relationship Id="rId82" Type="http://schemas.openxmlformats.org/officeDocument/2006/relationships/hyperlink" Target="https://zeke.github.io/primer-cheatsheet/" TargetMode="External"/><Relationship Id="rId606" Type="http://schemas.openxmlformats.org/officeDocument/2006/relationships/hyperlink" Target="https://zeke.github.io/primer-cheatsheet/" TargetMode="External"/><Relationship Id="rId813" Type="http://schemas.openxmlformats.org/officeDocument/2006/relationships/hyperlink" Target="https://zeke.github.io/primer-cheatsheet/" TargetMode="External"/><Relationship Id="rId1443" Type="http://schemas.openxmlformats.org/officeDocument/2006/relationships/hyperlink" Target="https://zeke.github.io/primer-cheatsheet/" TargetMode="External"/><Relationship Id="rId1303" Type="http://schemas.openxmlformats.org/officeDocument/2006/relationships/hyperlink" Target="https://zeke.github.io/primer-cheatsheet/" TargetMode="External"/><Relationship Id="rId189" Type="http://schemas.openxmlformats.org/officeDocument/2006/relationships/hyperlink" Target="https://zeke.github.io/primer-cheatsheet/" TargetMode="External"/><Relationship Id="rId396" Type="http://schemas.openxmlformats.org/officeDocument/2006/relationships/hyperlink" Target="https://zeke.github.io/primer-cheatsheet/" TargetMode="External"/><Relationship Id="rId256" Type="http://schemas.openxmlformats.org/officeDocument/2006/relationships/hyperlink" Target="https://zeke.github.io/primer-cheatsheet/" TargetMode="External"/><Relationship Id="rId463" Type="http://schemas.openxmlformats.org/officeDocument/2006/relationships/hyperlink" Target="https://zeke.github.io/primer-cheatsheet/" TargetMode="External"/><Relationship Id="rId670" Type="http://schemas.openxmlformats.org/officeDocument/2006/relationships/hyperlink" Target="https://zeke.github.io/primer-cheatsheet/" TargetMode="External"/><Relationship Id="rId1093" Type="http://schemas.openxmlformats.org/officeDocument/2006/relationships/hyperlink" Target="https://zeke.github.io/primer-cheatsheet/" TargetMode="External"/><Relationship Id="rId116" Type="http://schemas.openxmlformats.org/officeDocument/2006/relationships/hyperlink" Target="https://zeke.github.io/primer-cheatsheet/" TargetMode="External"/><Relationship Id="rId323" Type="http://schemas.openxmlformats.org/officeDocument/2006/relationships/hyperlink" Target="https://zeke.github.io/primer-cheatsheet/" TargetMode="External"/><Relationship Id="rId530" Type="http://schemas.openxmlformats.org/officeDocument/2006/relationships/hyperlink" Target="https://zeke.github.io/primer-cheatsheet/" TargetMode="External"/><Relationship Id="rId768" Type="http://schemas.openxmlformats.org/officeDocument/2006/relationships/hyperlink" Target="https://zeke.github.io/primer-cheatsheet/" TargetMode="External"/><Relationship Id="rId975" Type="http://schemas.openxmlformats.org/officeDocument/2006/relationships/hyperlink" Target="https://zeke.github.io/primer-cheatsheet/" TargetMode="External"/><Relationship Id="rId1160" Type="http://schemas.openxmlformats.org/officeDocument/2006/relationships/hyperlink" Target="https://zeke.github.io/primer-cheatsheet/" TargetMode="External"/><Relationship Id="rId1398" Type="http://schemas.openxmlformats.org/officeDocument/2006/relationships/hyperlink" Target="https://zeke.github.io/primer-cheatsheet/" TargetMode="External"/><Relationship Id="rId628" Type="http://schemas.openxmlformats.org/officeDocument/2006/relationships/hyperlink" Target="https://zeke.github.io/primer-cheatsheet/" TargetMode="External"/><Relationship Id="rId835" Type="http://schemas.openxmlformats.org/officeDocument/2006/relationships/hyperlink" Target="https://zeke.github.io/primer-cheatsheet/" TargetMode="External"/><Relationship Id="rId1258" Type="http://schemas.openxmlformats.org/officeDocument/2006/relationships/hyperlink" Target="https://zeke.github.io/primer-cheatsheet/" TargetMode="External"/><Relationship Id="rId1020" Type="http://schemas.openxmlformats.org/officeDocument/2006/relationships/hyperlink" Target="https://zeke.github.io/primer-cheatsheet/" TargetMode="External"/><Relationship Id="rId1118" Type="http://schemas.openxmlformats.org/officeDocument/2006/relationships/hyperlink" Target="https://zeke.github.io/primer-cheatsheet/" TargetMode="External"/><Relationship Id="rId1325" Type="http://schemas.openxmlformats.org/officeDocument/2006/relationships/hyperlink" Target="https://zeke.github.io/primer-cheatsheet/" TargetMode="External"/><Relationship Id="rId902" Type="http://schemas.openxmlformats.org/officeDocument/2006/relationships/hyperlink" Target="https://zeke.github.io/primer-cheatsheet/" TargetMode="External"/><Relationship Id="rId31" Type="http://schemas.openxmlformats.org/officeDocument/2006/relationships/hyperlink" Target="https://zeke.github.io/primer-cheatsheet/" TargetMode="External"/><Relationship Id="rId180" Type="http://schemas.openxmlformats.org/officeDocument/2006/relationships/hyperlink" Target="https://zeke.github.io/primer-cheatsheet/" TargetMode="External"/><Relationship Id="rId278" Type="http://schemas.openxmlformats.org/officeDocument/2006/relationships/hyperlink" Target="https://zeke.github.io/primer-cheatsheet/" TargetMode="External"/><Relationship Id="rId485" Type="http://schemas.openxmlformats.org/officeDocument/2006/relationships/hyperlink" Target="https://zeke.github.io/primer-cheatsheet/" TargetMode="External"/><Relationship Id="rId692" Type="http://schemas.openxmlformats.org/officeDocument/2006/relationships/hyperlink" Target="https://zeke.github.io/primer-cheatsheet/" TargetMode="External"/><Relationship Id="rId138" Type="http://schemas.openxmlformats.org/officeDocument/2006/relationships/hyperlink" Target="https://zeke.github.io/primer-cheatsheet/" TargetMode="External"/><Relationship Id="rId345" Type="http://schemas.openxmlformats.org/officeDocument/2006/relationships/hyperlink" Target="https://zeke.github.io/primer-cheatsheet/" TargetMode="External"/><Relationship Id="rId552" Type="http://schemas.openxmlformats.org/officeDocument/2006/relationships/hyperlink" Target="https://zeke.github.io/primer-cheatsheet/" TargetMode="External"/><Relationship Id="rId997" Type="http://schemas.openxmlformats.org/officeDocument/2006/relationships/hyperlink" Target="https://zeke.github.io/primer-cheatsheet/" TargetMode="External"/><Relationship Id="rId1182" Type="http://schemas.openxmlformats.org/officeDocument/2006/relationships/hyperlink" Target="https://zeke.github.io/primer-cheatsheet/" TargetMode="External"/><Relationship Id="rId205" Type="http://schemas.openxmlformats.org/officeDocument/2006/relationships/hyperlink" Target="https://zeke.github.io/primer-cheatsheet/" TargetMode="External"/><Relationship Id="rId412" Type="http://schemas.openxmlformats.org/officeDocument/2006/relationships/hyperlink" Target="https://zeke.github.io/primer-cheatsheet/" TargetMode="External"/><Relationship Id="rId857" Type="http://schemas.openxmlformats.org/officeDocument/2006/relationships/hyperlink" Target="https://zeke.github.io/primer-cheatsheet/" TargetMode="External"/><Relationship Id="rId1042" Type="http://schemas.openxmlformats.org/officeDocument/2006/relationships/hyperlink" Target="https://zeke.github.io/primer-cheatsheet/" TargetMode="External"/><Relationship Id="rId717" Type="http://schemas.openxmlformats.org/officeDocument/2006/relationships/hyperlink" Target="https://zeke.github.io/primer-cheatsheet/" TargetMode="External"/><Relationship Id="rId924" Type="http://schemas.openxmlformats.org/officeDocument/2006/relationships/hyperlink" Target="https://zeke.github.io/primer-cheatsheet/" TargetMode="External"/><Relationship Id="rId1347" Type="http://schemas.openxmlformats.org/officeDocument/2006/relationships/hyperlink" Target="https://zeke.github.io/primer-cheatsheet/" TargetMode="External"/><Relationship Id="rId53" Type="http://schemas.openxmlformats.org/officeDocument/2006/relationships/hyperlink" Target="https://zeke.github.io/primer-cheatsheet/" TargetMode="External"/><Relationship Id="rId1207" Type="http://schemas.openxmlformats.org/officeDocument/2006/relationships/hyperlink" Target="https://zeke.github.io/primer-cheatsheet/" TargetMode="External"/><Relationship Id="rId1414" Type="http://schemas.openxmlformats.org/officeDocument/2006/relationships/hyperlink" Target="https://zeke.github.io/primer-cheatsheet/" TargetMode="External"/><Relationship Id="rId367" Type="http://schemas.openxmlformats.org/officeDocument/2006/relationships/hyperlink" Target="https://zeke.github.io/primer-cheatsheet/" TargetMode="External"/><Relationship Id="rId574" Type="http://schemas.openxmlformats.org/officeDocument/2006/relationships/hyperlink" Target="https://zeke.github.io/primer-cheatsheet/" TargetMode="External"/><Relationship Id="rId227" Type="http://schemas.openxmlformats.org/officeDocument/2006/relationships/hyperlink" Target="https://zeke.github.io/primer-cheatsheet/" TargetMode="External"/><Relationship Id="rId781" Type="http://schemas.openxmlformats.org/officeDocument/2006/relationships/hyperlink" Target="https://zeke.github.io/primer-cheatsheet/" TargetMode="External"/><Relationship Id="rId879" Type="http://schemas.openxmlformats.org/officeDocument/2006/relationships/hyperlink" Target="https://zeke.github.io/primer-cheatsheet/" TargetMode="External"/><Relationship Id="rId434" Type="http://schemas.openxmlformats.org/officeDocument/2006/relationships/hyperlink" Target="https://zeke.github.io/primer-cheatsheet/" TargetMode="External"/><Relationship Id="rId641" Type="http://schemas.openxmlformats.org/officeDocument/2006/relationships/hyperlink" Target="https://zeke.github.io/primer-cheatsheet/" TargetMode="External"/><Relationship Id="rId739" Type="http://schemas.openxmlformats.org/officeDocument/2006/relationships/hyperlink" Target="https://zeke.github.io/primer-cheatsheet/" TargetMode="External"/><Relationship Id="rId1064" Type="http://schemas.openxmlformats.org/officeDocument/2006/relationships/hyperlink" Target="https://zeke.github.io/primer-cheatsheet/" TargetMode="External"/><Relationship Id="rId1271" Type="http://schemas.openxmlformats.org/officeDocument/2006/relationships/hyperlink" Target="https://zeke.github.io/primer-cheatsheet/" TargetMode="External"/><Relationship Id="rId1369" Type="http://schemas.openxmlformats.org/officeDocument/2006/relationships/hyperlink" Target="https://zeke.github.io/primer-cheatsheet/" TargetMode="External"/><Relationship Id="rId501" Type="http://schemas.openxmlformats.org/officeDocument/2006/relationships/hyperlink" Target="https://zeke.github.io/primer-cheatsheet/" TargetMode="External"/><Relationship Id="rId946" Type="http://schemas.openxmlformats.org/officeDocument/2006/relationships/hyperlink" Target="https://zeke.github.io/primer-cheatsheet/" TargetMode="External"/><Relationship Id="rId1131" Type="http://schemas.openxmlformats.org/officeDocument/2006/relationships/hyperlink" Target="https://zeke.github.io/primer-cheatsheet/" TargetMode="External"/><Relationship Id="rId1229" Type="http://schemas.openxmlformats.org/officeDocument/2006/relationships/hyperlink" Target="https://zeke.github.io/primer-cheatsheet/" TargetMode="External"/><Relationship Id="rId75" Type="http://schemas.openxmlformats.org/officeDocument/2006/relationships/hyperlink" Target="https://zeke.github.io/primer-cheatsheet/" TargetMode="External"/><Relationship Id="rId806" Type="http://schemas.openxmlformats.org/officeDocument/2006/relationships/hyperlink" Target="https://zeke.github.io/primer-cheatsheet/" TargetMode="External"/><Relationship Id="rId1436" Type="http://schemas.openxmlformats.org/officeDocument/2006/relationships/hyperlink" Target="https://zeke.github.io/primer-cheatsheet/" TargetMode="External"/><Relationship Id="rId291" Type="http://schemas.openxmlformats.org/officeDocument/2006/relationships/hyperlink" Target="https://zeke.github.io/primer-cheatsheet/" TargetMode="External"/><Relationship Id="rId151" Type="http://schemas.openxmlformats.org/officeDocument/2006/relationships/hyperlink" Target="https://zeke.github.io/primer-cheatsheet/" TargetMode="External"/><Relationship Id="rId389" Type="http://schemas.openxmlformats.org/officeDocument/2006/relationships/hyperlink" Target="https://zeke.github.io/primer-cheatsheet/" TargetMode="External"/><Relationship Id="rId596" Type="http://schemas.openxmlformats.org/officeDocument/2006/relationships/hyperlink" Target="https://zeke.github.io/primer-cheatsheet/" TargetMode="External"/><Relationship Id="rId249" Type="http://schemas.openxmlformats.org/officeDocument/2006/relationships/hyperlink" Target="https://zeke.github.io/primer-cheatsheet/" TargetMode="External"/><Relationship Id="rId456" Type="http://schemas.openxmlformats.org/officeDocument/2006/relationships/hyperlink" Target="https://zeke.github.io/primer-cheatsheet/" TargetMode="External"/><Relationship Id="rId663" Type="http://schemas.openxmlformats.org/officeDocument/2006/relationships/hyperlink" Target="https://zeke.github.io/primer-cheatsheet/" TargetMode="External"/><Relationship Id="rId870" Type="http://schemas.openxmlformats.org/officeDocument/2006/relationships/hyperlink" Target="https://zeke.github.io/primer-cheatsheet/" TargetMode="External"/><Relationship Id="rId1086" Type="http://schemas.openxmlformats.org/officeDocument/2006/relationships/hyperlink" Target="https://zeke.github.io/primer-cheatsheet/" TargetMode="External"/><Relationship Id="rId1293" Type="http://schemas.openxmlformats.org/officeDocument/2006/relationships/hyperlink" Target="https://zeke.github.io/primer-cheatsheet/" TargetMode="External"/><Relationship Id="rId109" Type="http://schemas.openxmlformats.org/officeDocument/2006/relationships/hyperlink" Target="https://zeke.github.io/primer-cheatsheet/" TargetMode="External"/><Relationship Id="rId316" Type="http://schemas.openxmlformats.org/officeDocument/2006/relationships/hyperlink" Target="https://zeke.github.io/primer-cheatsheet/" TargetMode="External"/><Relationship Id="rId523" Type="http://schemas.openxmlformats.org/officeDocument/2006/relationships/hyperlink" Target="https://zeke.github.io/primer-cheatsheet/" TargetMode="External"/><Relationship Id="rId968" Type="http://schemas.openxmlformats.org/officeDocument/2006/relationships/hyperlink" Target="https://zeke.github.io/primer-cheatsheet/" TargetMode="External"/><Relationship Id="rId1153" Type="http://schemas.openxmlformats.org/officeDocument/2006/relationships/hyperlink" Target="https://zeke.github.io/primer-cheatsheet/" TargetMode="External"/><Relationship Id="rId97" Type="http://schemas.openxmlformats.org/officeDocument/2006/relationships/hyperlink" Target="https://zeke.github.io/primer-cheatsheet/" TargetMode="External"/><Relationship Id="rId730" Type="http://schemas.openxmlformats.org/officeDocument/2006/relationships/hyperlink" Target="https://zeke.github.io/primer-cheatsheet/" TargetMode="External"/><Relationship Id="rId828" Type="http://schemas.openxmlformats.org/officeDocument/2006/relationships/hyperlink" Target="https://zeke.github.io/primer-cheatsheet/" TargetMode="External"/><Relationship Id="rId1013" Type="http://schemas.openxmlformats.org/officeDocument/2006/relationships/hyperlink" Target="https://zeke.github.io/primer-cheatsheet/" TargetMode="External"/><Relationship Id="rId1360" Type="http://schemas.openxmlformats.org/officeDocument/2006/relationships/hyperlink" Target="https://zeke.github.io/primer-cheatsheet/" TargetMode="External"/><Relationship Id="rId1458" Type="http://schemas.openxmlformats.org/officeDocument/2006/relationships/hyperlink" Target="https://zeke.github.io/primer-cheatsheet/" TargetMode="External"/><Relationship Id="rId1220" Type="http://schemas.openxmlformats.org/officeDocument/2006/relationships/hyperlink" Target="https://zeke.github.io/primer-cheatsheet/" TargetMode="External"/><Relationship Id="rId1318" Type="http://schemas.openxmlformats.org/officeDocument/2006/relationships/hyperlink" Target="https://zeke.github.io/primer-cheatsheet/" TargetMode="External"/><Relationship Id="rId24" Type="http://schemas.openxmlformats.org/officeDocument/2006/relationships/hyperlink" Target="https://zeke.github.io/primer-cheatsheet/" TargetMode="External"/><Relationship Id="rId173" Type="http://schemas.openxmlformats.org/officeDocument/2006/relationships/hyperlink" Target="https://zeke.github.io/primer-cheatsheet/" TargetMode="External"/><Relationship Id="rId380" Type="http://schemas.openxmlformats.org/officeDocument/2006/relationships/hyperlink" Target="https://zeke.github.io/primer-cheatsheet/" TargetMode="External"/><Relationship Id="rId240" Type="http://schemas.openxmlformats.org/officeDocument/2006/relationships/hyperlink" Target="https://zeke.github.io/primer-cheatsheet/" TargetMode="External"/><Relationship Id="rId478" Type="http://schemas.openxmlformats.org/officeDocument/2006/relationships/hyperlink" Target="https://zeke.github.io/primer-cheatsheet/" TargetMode="External"/><Relationship Id="rId685" Type="http://schemas.openxmlformats.org/officeDocument/2006/relationships/hyperlink" Target="https://zeke.github.io/primer-cheatsheet/" TargetMode="External"/><Relationship Id="rId892" Type="http://schemas.openxmlformats.org/officeDocument/2006/relationships/hyperlink" Target="https://zeke.github.io/primer-cheatsheet/" TargetMode="External"/><Relationship Id="rId100" Type="http://schemas.openxmlformats.org/officeDocument/2006/relationships/hyperlink" Target="https://zeke.github.io/primer-cheatsheet/" TargetMode="External"/><Relationship Id="rId338" Type="http://schemas.openxmlformats.org/officeDocument/2006/relationships/hyperlink" Target="https://zeke.github.io/primer-cheatsheet/" TargetMode="External"/><Relationship Id="rId545" Type="http://schemas.openxmlformats.org/officeDocument/2006/relationships/hyperlink" Target="https://zeke.github.io/primer-cheatsheet/" TargetMode="External"/><Relationship Id="rId752" Type="http://schemas.openxmlformats.org/officeDocument/2006/relationships/hyperlink" Target="https://zeke.github.io/primer-cheatsheet/" TargetMode="External"/><Relationship Id="rId1175" Type="http://schemas.openxmlformats.org/officeDocument/2006/relationships/hyperlink" Target="https://zeke.github.io/primer-cheatsheet/" TargetMode="External"/><Relationship Id="rId1382" Type="http://schemas.openxmlformats.org/officeDocument/2006/relationships/hyperlink" Target="https://zeke.github.io/primer-cheatsheet/" TargetMode="External"/><Relationship Id="rId405" Type="http://schemas.openxmlformats.org/officeDocument/2006/relationships/hyperlink" Target="https://zeke.github.io/primer-cheatsheet/" TargetMode="External"/><Relationship Id="rId612" Type="http://schemas.openxmlformats.org/officeDocument/2006/relationships/hyperlink" Target="https://zeke.github.io/primer-cheatsheet/" TargetMode="External"/><Relationship Id="rId1035" Type="http://schemas.openxmlformats.org/officeDocument/2006/relationships/hyperlink" Target="https://zeke.github.io/primer-cheatsheet/" TargetMode="External"/><Relationship Id="rId1242" Type="http://schemas.openxmlformats.org/officeDocument/2006/relationships/hyperlink" Target="https://zeke.github.io/primer-cheatsheet/" TargetMode="External"/><Relationship Id="rId917" Type="http://schemas.openxmlformats.org/officeDocument/2006/relationships/hyperlink" Target="https://zeke.github.io/primer-cheatsheet/" TargetMode="External"/><Relationship Id="rId1102" Type="http://schemas.openxmlformats.org/officeDocument/2006/relationships/hyperlink" Target="https://zeke.github.io/primer-cheatsheet/" TargetMode="External"/><Relationship Id="rId46" Type="http://schemas.openxmlformats.org/officeDocument/2006/relationships/hyperlink" Target="https://zeke.github.io/primer-cheatsheet/" TargetMode="External"/><Relationship Id="rId1407" Type="http://schemas.openxmlformats.org/officeDocument/2006/relationships/hyperlink" Target="https://zeke.github.io/primer-cheatsheet/" TargetMode="External"/><Relationship Id="rId195" Type="http://schemas.openxmlformats.org/officeDocument/2006/relationships/hyperlink" Target="https://zeke.github.io/primer-cheatsheet/" TargetMode="External"/><Relationship Id="rId262" Type="http://schemas.openxmlformats.org/officeDocument/2006/relationships/hyperlink" Target="https://zeke.github.io/primer-cheatsheet/" TargetMode="External"/><Relationship Id="rId567" Type="http://schemas.openxmlformats.org/officeDocument/2006/relationships/hyperlink" Target="https://zeke.github.io/primer-cheatsheet/" TargetMode="External"/><Relationship Id="rId1197" Type="http://schemas.openxmlformats.org/officeDocument/2006/relationships/hyperlink" Target="https://zeke.github.io/primer-cheatsheet/" TargetMode="External"/><Relationship Id="rId122" Type="http://schemas.openxmlformats.org/officeDocument/2006/relationships/hyperlink" Target="https://zeke.github.io/primer-cheatsheet/" TargetMode="External"/><Relationship Id="rId774" Type="http://schemas.openxmlformats.org/officeDocument/2006/relationships/hyperlink" Target="https://zeke.github.io/primer-cheatsheet/" TargetMode="External"/><Relationship Id="rId981" Type="http://schemas.openxmlformats.org/officeDocument/2006/relationships/hyperlink" Target="https://zeke.github.io/primer-cheatsheet/" TargetMode="External"/><Relationship Id="rId1057" Type="http://schemas.openxmlformats.org/officeDocument/2006/relationships/hyperlink" Target="https://zeke.github.io/primer-cheatsheet/" TargetMode="External"/><Relationship Id="rId427" Type="http://schemas.openxmlformats.org/officeDocument/2006/relationships/hyperlink" Target="https://zeke.github.io/primer-cheatsheet/" TargetMode="External"/><Relationship Id="rId634" Type="http://schemas.openxmlformats.org/officeDocument/2006/relationships/hyperlink" Target="https://zeke.github.io/primer-cheatsheet/" TargetMode="External"/><Relationship Id="rId841" Type="http://schemas.openxmlformats.org/officeDocument/2006/relationships/hyperlink" Target="https://zeke.github.io/primer-cheatsheet/" TargetMode="External"/><Relationship Id="rId1264" Type="http://schemas.openxmlformats.org/officeDocument/2006/relationships/hyperlink" Target="https://zeke.github.io/primer-cheatsheet/" TargetMode="External"/><Relationship Id="rId701" Type="http://schemas.openxmlformats.org/officeDocument/2006/relationships/hyperlink" Target="https://zeke.github.io/primer-cheatsheet/" TargetMode="External"/><Relationship Id="rId939" Type="http://schemas.openxmlformats.org/officeDocument/2006/relationships/hyperlink" Target="https://zeke.github.io/primer-cheatsheet/" TargetMode="External"/><Relationship Id="rId1124" Type="http://schemas.openxmlformats.org/officeDocument/2006/relationships/hyperlink" Target="https://zeke.github.io/primer-cheatsheet/" TargetMode="External"/><Relationship Id="rId1331" Type="http://schemas.openxmlformats.org/officeDocument/2006/relationships/hyperlink" Target="https://zeke.github.io/primer-cheatsheet/" TargetMode="External"/><Relationship Id="rId68" Type="http://schemas.openxmlformats.org/officeDocument/2006/relationships/hyperlink" Target="https://zeke.github.io/primer-cheatsheet/" TargetMode="External"/><Relationship Id="rId1429" Type="http://schemas.openxmlformats.org/officeDocument/2006/relationships/hyperlink" Target="https://zeke.github.io/primer-cheatsheet/" TargetMode="External"/><Relationship Id="rId284" Type="http://schemas.openxmlformats.org/officeDocument/2006/relationships/hyperlink" Target="https://zeke.github.io/primer-cheatsheet/" TargetMode="External"/><Relationship Id="rId491" Type="http://schemas.openxmlformats.org/officeDocument/2006/relationships/hyperlink" Target="https://zeke.github.io/primer-cheatsheet/" TargetMode="External"/><Relationship Id="rId144" Type="http://schemas.openxmlformats.org/officeDocument/2006/relationships/hyperlink" Target="https://zeke.github.io/primer-cheatsheet/" TargetMode="External"/><Relationship Id="rId589" Type="http://schemas.openxmlformats.org/officeDocument/2006/relationships/hyperlink" Target="https://zeke.github.io/primer-cheatsheet/" TargetMode="External"/><Relationship Id="rId796" Type="http://schemas.openxmlformats.org/officeDocument/2006/relationships/hyperlink" Target="https://zeke.github.io/primer-cheatsheet/" TargetMode="External"/><Relationship Id="rId351" Type="http://schemas.openxmlformats.org/officeDocument/2006/relationships/hyperlink" Target="https://zeke.github.io/primer-cheatsheet/" TargetMode="External"/><Relationship Id="rId449" Type="http://schemas.openxmlformats.org/officeDocument/2006/relationships/hyperlink" Target="https://zeke.github.io/primer-cheatsheet/" TargetMode="External"/><Relationship Id="rId656" Type="http://schemas.openxmlformats.org/officeDocument/2006/relationships/hyperlink" Target="https://zeke.github.io/primer-cheatsheet/" TargetMode="External"/><Relationship Id="rId863" Type="http://schemas.openxmlformats.org/officeDocument/2006/relationships/hyperlink" Target="https://zeke.github.io/primer-cheatsheet/" TargetMode="External"/><Relationship Id="rId1079" Type="http://schemas.openxmlformats.org/officeDocument/2006/relationships/hyperlink" Target="https://zeke.github.io/primer-cheatsheet/" TargetMode="External"/><Relationship Id="rId1286" Type="http://schemas.openxmlformats.org/officeDocument/2006/relationships/hyperlink" Target="https://zeke.github.io/primer-cheatsheet/" TargetMode="External"/><Relationship Id="rId211" Type="http://schemas.openxmlformats.org/officeDocument/2006/relationships/hyperlink" Target="https://zeke.github.io/primer-cheatsheet/" TargetMode="External"/><Relationship Id="rId309" Type="http://schemas.openxmlformats.org/officeDocument/2006/relationships/hyperlink" Target="https://zeke.github.io/primer-cheatsheet/" TargetMode="External"/><Relationship Id="rId516" Type="http://schemas.openxmlformats.org/officeDocument/2006/relationships/hyperlink" Target="https://zeke.github.io/primer-cheatsheet/" TargetMode="External"/><Relationship Id="rId1146" Type="http://schemas.openxmlformats.org/officeDocument/2006/relationships/hyperlink" Target="https://zeke.github.io/primer-cheatsheet/" TargetMode="External"/><Relationship Id="rId723" Type="http://schemas.openxmlformats.org/officeDocument/2006/relationships/hyperlink" Target="https://zeke.github.io/primer-cheatsheet/" TargetMode="External"/><Relationship Id="rId930" Type="http://schemas.openxmlformats.org/officeDocument/2006/relationships/hyperlink" Target="https://zeke.github.io/primer-cheatsheet/" TargetMode="External"/><Relationship Id="rId1006" Type="http://schemas.openxmlformats.org/officeDocument/2006/relationships/hyperlink" Target="https://zeke.github.io/primer-cheatsheet/" TargetMode="External"/><Relationship Id="rId1353" Type="http://schemas.openxmlformats.org/officeDocument/2006/relationships/hyperlink" Target="https://zeke.github.io/primer-cheatsheet/" TargetMode="External"/><Relationship Id="rId1213" Type="http://schemas.openxmlformats.org/officeDocument/2006/relationships/hyperlink" Target="https://zeke.github.io/primer-cheatsheet/" TargetMode="External"/><Relationship Id="rId1420" Type="http://schemas.openxmlformats.org/officeDocument/2006/relationships/hyperlink" Target="https://zeke.github.io/primer-cheatsheet/" TargetMode="External"/><Relationship Id="rId17" Type="http://schemas.openxmlformats.org/officeDocument/2006/relationships/hyperlink" Target="https://zeke.github.io/primer-cheatsheet/" TargetMode="External"/><Relationship Id="rId166" Type="http://schemas.openxmlformats.org/officeDocument/2006/relationships/hyperlink" Target="https://zeke.github.io/primer-cheatsheet/" TargetMode="External"/><Relationship Id="rId373" Type="http://schemas.openxmlformats.org/officeDocument/2006/relationships/hyperlink" Target="https://zeke.github.io/primer-cheatsheet/" TargetMode="External"/><Relationship Id="rId580" Type="http://schemas.openxmlformats.org/officeDocument/2006/relationships/hyperlink" Target="https://zeke.github.io/primer-cheatsheet/" TargetMode="External"/><Relationship Id="rId1" Type="http://schemas.openxmlformats.org/officeDocument/2006/relationships/hyperlink" Target="https://zeke.github.io/primer-cheatsheet/" TargetMode="External"/><Relationship Id="rId233" Type="http://schemas.openxmlformats.org/officeDocument/2006/relationships/hyperlink" Target="https://zeke.github.io/primer-cheatsheet/" TargetMode="External"/><Relationship Id="rId440" Type="http://schemas.openxmlformats.org/officeDocument/2006/relationships/hyperlink" Target="https://zeke.github.io/primer-cheatsheet/" TargetMode="External"/><Relationship Id="rId678" Type="http://schemas.openxmlformats.org/officeDocument/2006/relationships/hyperlink" Target="https://zeke.github.io/primer-cheatsheet/" TargetMode="External"/><Relationship Id="rId885" Type="http://schemas.openxmlformats.org/officeDocument/2006/relationships/hyperlink" Target="https://zeke.github.io/primer-cheatsheet/" TargetMode="External"/><Relationship Id="rId1070" Type="http://schemas.openxmlformats.org/officeDocument/2006/relationships/hyperlink" Target="https://zeke.github.io/primer-cheatsheet/" TargetMode="External"/></Relationships>
</file>

<file path=xl/worksheets/_rels/sheet5.xml.rels><?xml version="1.0" encoding="UTF-8" standalone="yes"?>
<Relationships xmlns="http://schemas.openxmlformats.org/package/2006/relationships"><Relationship Id="rId21" Type="http://schemas.openxmlformats.org/officeDocument/2006/relationships/hyperlink" Target="https://zeke.github.io/primer-cheatsheet/" TargetMode="External"/><Relationship Id="rId170" Type="http://schemas.openxmlformats.org/officeDocument/2006/relationships/hyperlink" Target="https://zeke.github.io/primer-cheatsheet/" TargetMode="External"/><Relationship Id="rId268" Type="http://schemas.openxmlformats.org/officeDocument/2006/relationships/hyperlink" Target="https://zeke.github.io/primer-cheatsheet/" TargetMode="External"/><Relationship Id="rId475" Type="http://schemas.openxmlformats.org/officeDocument/2006/relationships/hyperlink" Target="https://zeke.github.io/primer-cheatsheet/" TargetMode="External"/><Relationship Id="rId682" Type="http://schemas.openxmlformats.org/officeDocument/2006/relationships/hyperlink" Target="https://zeke.github.io/primer-cheatsheet/" TargetMode="External"/><Relationship Id="rId128" Type="http://schemas.openxmlformats.org/officeDocument/2006/relationships/hyperlink" Target="https://zeke.github.io/primer-cheatsheet/" TargetMode="External"/><Relationship Id="rId335" Type="http://schemas.openxmlformats.org/officeDocument/2006/relationships/hyperlink" Target="https://zeke.github.io/primer-cheatsheet/" TargetMode="External"/><Relationship Id="rId542" Type="http://schemas.openxmlformats.org/officeDocument/2006/relationships/hyperlink" Target="https://zeke.github.io/primer-cheatsheet/" TargetMode="External"/><Relationship Id="rId987" Type="http://schemas.openxmlformats.org/officeDocument/2006/relationships/hyperlink" Target="https://zeke.github.io/primer-cheatsheet/" TargetMode="External"/><Relationship Id="rId1172" Type="http://schemas.openxmlformats.org/officeDocument/2006/relationships/hyperlink" Target="https://zeke.github.io/primer-cheatsheet/" TargetMode="External"/><Relationship Id="rId402" Type="http://schemas.openxmlformats.org/officeDocument/2006/relationships/hyperlink" Target="https://zeke.github.io/primer-cheatsheet/" TargetMode="External"/><Relationship Id="rId847" Type="http://schemas.openxmlformats.org/officeDocument/2006/relationships/hyperlink" Target="https://zeke.github.io/primer-cheatsheet/" TargetMode="External"/><Relationship Id="rId1032" Type="http://schemas.openxmlformats.org/officeDocument/2006/relationships/hyperlink" Target="https://zeke.github.io/primer-cheatsheet/" TargetMode="External"/><Relationship Id="rId707" Type="http://schemas.openxmlformats.org/officeDocument/2006/relationships/hyperlink" Target="https://zeke.github.io/primer-cheatsheet/" TargetMode="External"/><Relationship Id="rId914" Type="http://schemas.openxmlformats.org/officeDocument/2006/relationships/hyperlink" Target="https://zeke.github.io/primer-cheatsheet/" TargetMode="External"/><Relationship Id="rId1337" Type="http://schemas.openxmlformats.org/officeDocument/2006/relationships/hyperlink" Target="https://zeke.github.io/primer-cheatsheet/" TargetMode="External"/><Relationship Id="rId43" Type="http://schemas.openxmlformats.org/officeDocument/2006/relationships/hyperlink" Target="https://zeke.github.io/primer-cheatsheet/" TargetMode="External"/><Relationship Id="rId1404" Type="http://schemas.openxmlformats.org/officeDocument/2006/relationships/hyperlink" Target="https://zeke.github.io/primer-cheatsheet/" TargetMode="External"/><Relationship Id="rId192" Type="http://schemas.openxmlformats.org/officeDocument/2006/relationships/hyperlink" Target="https://zeke.github.io/primer-cheatsheet/" TargetMode="External"/><Relationship Id="rId497" Type="http://schemas.openxmlformats.org/officeDocument/2006/relationships/hyperlink" Target="https://zeke.github.io/primer-cheatsheet/" TargetMode="External"/><Relationship Id="rId357" Type="http://schemas.openxmlformats.org/officeDocument/2006/relationships/hyperlink" Target="https://zeke.github.io/primer-cheatsheet/" TargetMode="External"/><Relationship Id="rId1194" Type="http://schemas.openxmlformats.org/officeDocument/2006/relationships/hyperlink" Target="https://zeke.github.io/primer-cheatsheet/" TargetMode="External"/><Relationship Id="rId217" Type="http://schemas.openxmlformats.org/officeDocument/2006/relationships/hyperlink" Target="https://zeke.github.io/primer-cheatsheet/" TargetMode="External"/><Relationship Id="rId564" Type="http://schemas.openxmlformats.org/officeDocument/2006/relationships/hyperlink" Target="https://zeke.github.io/primer-cheatsheet/" TargetMode="External"/><Relationship Id="rId771" Type="http://schemas.openxmlformats.org/officeDocument/2006/relationships/hyperlink" Target="https://zeke.github.io/primer-cheatsheet/" TargetMode="External"/><Relationship Id="rId869" Type="http://schemas.openxmlformats.org/officeDocument/2006/relationships/hyperlink" Target="https://zeke.github.io/primer-cheatsheet/" TargetMode="External"/><Relationship Id="rId424" Type="http://schemas.openxmlformats.org/officeDocument/2006/relationships/hyperlink" Target="https://zeke.github.io/primer-cheatsheet/" TargetMode="External"/><Relationship Id="rId631" Type="http://schemas.openxmlformats.org/officeDocument/2006/relationships/hyperlink" Target="https://zeke.github.io/primer-cheatsheet/" TargetMode="External"/><Relationship Id="rId729" Type="http://schemas.openxmlformats.org/officeDocument/2006/relationships/hyperlink" Target="https://zeke.github.io/primer-cheatsheet/" TargetMode="External"/><Relationship Id="rId1054" Type="http://schemas.openxmlformats.org/officeDocument/2006/relationships/hyperlink" Target="https://zeke.github.io/primer-cheatsheet/" TargetMode="External"/><Relationship Id="rId1261" Type="http://schemas.openxmlformats.org/officeDocument/2006/relationships/hyperlink" Target="https://zeke.github.io/primer-cheatsheet/" TargetMode="External"/><Relationship Id="rId1359" Type="http://schemas.openxmlformats.org/officeDocument/2006/relationships/hyperlink" Target="https://zeke.github.io/primer-cheatsheet/" TargetMode="External"/><Relationship Id="rId936" Type="http://schemas.openxmlformats.org/officeDocument/2006/relationships/hyperlink" Target="https://zeke.github.io/primer-cheatsheet/" TargetMode="External"/><Relationship Id="rId1121" Type="http://schemas.openxmlformats.org/officeDocument/2006/relationships/hyperlink" Target="https://zeke.github.io/primer-cheatsheet/" TargetMode="External"/><Relationship Id="rId1219" Type="http://schemas.openxmlformats.org/officeDocument/2006/relationships/hyperlink" Target="https://zeke.github.io/primer-cheatsheet/" TargetMode="External"/><Relationship Id="rId65" Type="http://schemas.openxmlformats.org/officeDocument/2006/relationships/hyperlink" Target="https://zeke.github.io/primer-cheatsheet/" TargetMode="External"/><Relationship Id="rId1426" Type="http://schemas.openxmlformats.org/officeDocument/2006/relationships/hyperlink" Target="https://zeke.github.io/primer-cheatsheet/" TargetMode="External"/><Relationship Id="rId281" Type="http://schemas.openxmlformats.org/officeDocument/2006/relationships/hyperlink" Target="https://zeke.github.io/primer-cheatsheet/" TargetMode="External"/><Relationship Id="rId141" Type="http://schemas.openxmlformats.org/officeDocument/2006/relationships/hyperlink" Target="https://zeke.github.io/primer-cheatsheet/" TargetMode="External"/><Relationship Id="rId379" Type="http://schemas.openxmlformats.org/officeDocument/2006/relationships/hyperlink" Target="https://zeke.github.io/primer-cheatsheet/" TargetMode="External"/><Relationship Id="rId586" Type="http://schemas.openxmlformats.org/officeDocument/2006/relationships/hyperlink" Target="https://zeke.github.io/primer-cheatsheet/" TargetMode="External"/><Relationship Id="rId793" Type="http://schemas.openxmlformats.org/officeDocument/2006/relationships/hyperlink" Target="https://zeke.github.io/primer-cheatsheet/" TargetMode="External"/><Relationship Id="rId7" Type="http://schemas.openxmlformats.org/officeDocument/2006/relationships/hyperlink" Target="https://zeke.github.io/primer-cheatsheet/" TargetMode="External"/><Relationship Id="rId239" Type="http://schemas.openxmlformats.org/officeDocument/2006/relationships/hyperlink" Target="https://zeke.github.io/primer-cheatsheet/" TargetMode="External"/><Relationship Id="rId446" Type="http://schemas.openxmlformats.org/officeDocument/2006/relationships/hyperlink" Target="https://zeke.github.io/primer-cheatsheet/" TargetMode="External"/><Relationship Id="rId653" Type="http://schemas.openxmlformats.org/officeDocument/2006/relationships/hyperlink" Target="https://zeke.github.io/primer-cheatsheet/" TargetMode="External"/><Relationship Id="rId1076" Type="http://schemas.openxmlformats.org/officeDocument/2006/relationships/hyperlink" Target="https://zeke.github.io/primer-cheatsheet/" TargetMode="External"/><Relationship Id="rId1283" Type="http://schemas.openxmlformats.org/officeDocument/2006/relationships/hyperlink" Target="https://zeke.github.io/primer-cheatsheet/" TargetMode="External"/><Relationship Id="rId306" Type="http://schemas.openxmlformats.org/officeDocument/2006/relationships/hyperlink" Target="https://zeke.github.io/primer-cheatsheet/" TargetMode="External"/><Relationship Id="rId860" Type="http://schemas.openxmlformats.org/officeDocument/2006/relationships/hyperlink" Target="https://zeke.github.io/primer-cheatsheet/" TargetMode="External"/><Relationship Id="rId958" Type="http://schemas.openxmlformats.org/officeDocument/2006/relationships/hyperlink" Target="https://zeke.github.io/primer-cheatsheet/" TargetMode="External"/><Relationship Id="rId1143" Type="http://schemas.openxmlformats.org/officeDocument/2006/relationships/hyperlink" Target="https://zeke.github.io/primer-cheatsheet/" TargetMode="External"/><Relationship Id="rId87" Type="http://schemas.openxmlformats.org/officeDocument/2006/relationships/hyperlink" Target="https://zeke.github.io/primer-cheatsheet/" TargetMode="External"/><Relationship Id="rId513" Type="http://schemas.openxmlformats.org/officeDocument/2006/relationships/hyperlink" Target="https://zeke.github.io/primer-cheatsheet/" TargetMode="External"/><Relationship Id="rId720" Type="http://schemas.openxmlformats.org/officeDocument/2006/relationships/hyperlink" Target="https://zeke.github.io/primer-cheatsheet/" TargetMode="External"/><Relationship Id="rId818" Type="http://schemas.openxmlformats.org/officeDocument/2006/relationships/hyperlink" Target="https://zeke.github.io/primer-cheatsheet/" TargetMode="External"/><Relationship Id="rId1350" Type="http://schemas.openxmlformats.org/officeDocument/2006/relationships/hyperlink" Target="https://zeke.github.io/primer-cheatsheet/" TargetMode="External"/><Relationship Id="rId1448" Type="http://schemas.openxmlformats.org/officeDocument/2006/relationships/hyperlink" Target="https://zeke.github.io/primer-cheatsheet/" TargetMode="External"/><Relationship Id="rId1003" Type="http://schemas.openxmlformats.org/officeDocument/2006/relationships/hyperlink" Target="https://zeke.github.io/primer-cheatsheet/" TargetMode="External"/><Relationship Id="rId1210" Type="http://schemas.openxmlformats.org/officeDocument/2006/relationships/hyperlink" Target="https://zeke.github.io/primer-cheatsheet/" TargetMode="External"/><Relationship Id="rId1308" Type="http://schemas.openxmlformats.org/officeDocument/2006/relationships/hyperlink" Target="https://zeke.github.io/primer-cheatsheet/" TargetMode="External"/><Relationship Id="rId14" Type="http://schemas.openxmlformats.org/officeDocument/2006/relationships/hyperlink" Target="https://zeke.github.io/primer-cheatsheet/" TargetMode="External"/><Relationship Id="rId163" Type="http://schemas.openxmlformats.org/officeDocument/2006/relationships/hyperlink" Target="https://zeke.github.io/primer-cheatsheet/" TargetMode="External"/><Relationship Id="rId370" Type="http://schemas.openxmlformats.org/officeDocument/2006/relationships/hyperlink" Target="https://zeke.github.io/primer-cheatsheet/" TargetMode="External"/><Relationship Id="rId230" Type="http://schemas.openxmlformats.org/officeDocument/2006/relationships/hyperlink" Target="https://zeke.github.io/primer-cheatsheet/" TargetMode="External"/><Relationship Id="rId468" Type="http://schemas.openxmlformats.org/officeDocument/2006/relationships/hyperlink" Target="https://zeke.github.io/primer-cheatsheet/" TargetMode="External"/><Relationship Id="rId675" Type="http://schemas.openxmlformats.org/officeDocument/2006/relationships/hyperlink" Target="https://zeke.github.io/primer-cheatsheet/" TargetMode="External"/><Relationship Id="rId882" Type="http://schemas.openxmlformats.org/officeDocument/2006/relationships/hyperlink" Target="https://zeke.github.io/primer-cheatsheet/" TargetMode="External"/><Relationship Id="rId1098" Type="http://schemas.openxmlformats.org/officeDocument/2006/relationships/hyperlink" Target="https://zeke.github.io/primer-cheatsheet/" TargetMode="External"/><Relationship Id="rId328" Type="http://schemas.openxmlformats.org/officeDocument/2006/relationships/hyperlink" Target="https://zeke.github.io/primer-cheatsheet/" TargetMode="External"/><Relationship Id="rId535" Type="http://schemas.openxmlformats.org/officeDocument/2006/relationships/hyperlink" Target="https://zeke.github.io/primer-cheatsheet/" TargetMode="External"/><Relationship Id="rId742" Type="http://schemas.openxmlformats.org/officeDocument/2006/relationships/hyperlink" Target="https://zeke.github.io/primer-cheatsheet/" TargetMode="External"/><Relationship Id="rId1165" Type="http://schemas.openxmlformats.org/officeDocument/2006/relationships/hyperlink" Target="https://zeke.github.io/primer-cheatsheet/" TargetMode="External"/><Relationship Id="rId1372" Type="http://schemas.openxmlformats.org/officeDocument/2006/relationships/hyperlink" Target="https://zeke.github.io/primer-cheatsheet/" TargetMode="External"/><Relationship Id="rId602" Type="http://schemas.openxmlformats.org/officeDocument/2006/relationships/hyperlink" Target="https://zeke.github.io/primer-cheatsheet/" TargetMode="External"/><Relationship Id="rId1025" Type="http://schemas.openxmlformats.org/officeDocument/2006/relationships/hyperlink" Target="https://zeke.github.io/primer-cheatsheet/" TargetMode="External"/><Relationship Id="rId1232" Type="http://schemas.openxmlformats.org/officeDocument/2006/relationships/hyperlink" Target="https://zeke.github.io/primer-cheatsheet/" TargetMode="External"/><Relationship Id="rId907" Type="http://schemas.openxmlformats.org/officeDocument/2006/relationships/hyperlink" Target="https://zeke.github.io/primer-cheatsheet/" TargetMode="External"/><Relationship Id="rId36" Type="http://schemas.openxmlformats.org/officeDocument/2006/relationships/hyperlink" Target="https://zeke.github.io/primer-cheatsheet/" TargetMode="External"/><Relationship Id="rId185" Type="http://schemas.openxmlformats.org/officeDocument/2006/relationships/hyperlink" Target="https://zeke.github.io/primer-cheatsheet/" TargetMode="External"/><Relationship Id="rId392" Type="http://schemas.openxmlformats.org/officeDocument/2006/relationships/hyperlink" Target="https://zeke.github.io/primer-cheatsheet/" TargetMode="External"/><Relationship Id="rId697" Type="http://schemas.openxmlformats.org/officeDocument/2006/relationships/hyperlink" Target="https://zeke.github.io/primer-cheatsheet/" TargetMode="External"/><Relationship Id="rId252" Type="http://schemas.openxmlformats.org/officeDocument/2006/relationships/hyperlink" Target="https://zeke.github.io/primer-cheatsheet/" TargetMode="External"/><Relationship Id="rId1187" Type="http://schemas.openxmlformats.org/officeDocument/2006/relationships/hyperlink" Target="https://zeke.github.io/primer-cheatsheet/" TargetMode="External"/><Relationship Id="rId112" Type="http://schemas.openxmlformats.org/officeDocument/2006/relationships/hyperlink" Target="https://zeke.github.io/primer-cheatsheet/" TargetMode="External"/><Relationship Id="rId557" Type="http://schemas.openxmlformats.org/officeDocument/2006/relationships/hyperlink" Target="https://zeke.github.io/primer-cheatsheet/" TargetMode="External"/><Relationship Id="rId764" Type="http://schemas.openxmlformats.org/officeDocument/2006/relationships/hyperlink" Target="https://zeke.github.io/primer-cheatsheet/" TargetMode="External"/><Relationship Id="rId971" Type="http://schemas.openxmlformats.org/officeDocument/2006/relationships/hyperlink" Target="https://zeke.github.io/primer-cheatsheet/" TargetMode="External"/><Relationship Id="rId1394" Type="http://schemas.openxmlformats.org/officeDocument/2006/relationships/hyperlink" Target="https://zeke.github.io/primer-cheatsheet/" TargetMode="External"/><Relationship Id="rId417" Type="http://schemas.openxmlformats.org/officeDocument/2006/relationships/hyperlink" Target="https://zeke.github.io/primer-cheatsheet/" TargetMode="External"/><Relationship Id="rId624" Type="http://schemas.openxmlformats.org/officeDocument/2006/relationships/hyperlink" Target="https://zeke.github.io/primer-cheatsheet/" TargetMode="External"/><Relationship Id="rId831" Type="http://schemas.openxmlformats.org/officeDocument/2006/relationships/hyperlink" Target="https://zeke.github.io/primer-cheatsheet/" TargetMode="External"/><Relationship Id="rId1047" Type="http://schemas.openxmlformats.org/officeDocument/2006/relationships/hyperlink" Target="https://zeke.github.io/primer-cheatsheet/" TargetMode="External"/><Relationship Id="rId1254" Type="http://schemas.openxmlformats.org/officeDocument/2006/relationships/hyperlink" Target="https://zeke.github.io/primer-cheatsheet/" TargetMode="External"/><Relationship Id="rId929" Type="http://schemas.openxmlformats.org/officeDocument/2006/relationships/hyperlink" Target="https://zeke.github.io/primer-cheatsheet/" TargetMode="External"/><Relationship Id="rId1114" Type="http://schemas.openxmlformats.org/officeDocument/2006/relationships/hyperlink" Target="https://zeke.github.io/primer-cheatsheet/" TargetMode="External"/><Relationship Id="rId1321" Type="http://schemas.openxmlformats.org/officeDocument/2006/relationships/hyperlink" Target="https://zeke.github.io/primer-cheatsheet/" TargetMode="External"/><Relationship Id="rId58" Type="http://schemas.openxmlformats.org/officeDocument/2006/relationships/hyperlink" Target="https://zeke.github.io/primer-cheatsheet/" TargetMode="External"/><Relationship Id="rId1419" Type="http://schemas.openxmlformats.org/officeDocument/2006/relationships/hyperlink" Target="https://zeke.github.io/primer-cheatsheet/" TargetMode="External"/><Relationship Id="rId274" Type="http://schemas.openxmlformats.org/officeDocument/2006/relationships/hyperlink" Target="https://zeke.github.io/primer-cheatsheet/" TargetMode="External"/><Relationship Id="rId481" Type="http://schemas.openxmlformats.org/officeDocument/2006/relationships/hyperlink" Target="https://zeke.github.io/primer-cheatsheet/" TargetMode="External"/><Relationship Id="rId134" Type="http://schemas.openxmlformats.org/officeDocument/2006/relationships/hyperlink" Target="https://zeke.github.io/primer-cheatsheet/" TargetMode="External"/><Relationship Id="rId579" Type="http://schemas.openxmlformats.org/officeDocument/2006/relationships/hyperlink" Target="https://zeke.github.io/primer-cheatsheet/" TargetMode="External"/><Relationship Id="rId786" Type="http://schemas.openxmlformats.org/officeDocument/2006/relationships/hyperlink" Target="https://zeke.github.io/primer-cheatsheet/" TargetMode="External"/><Relationship Id="rId993" Type="http://schemas.openxmlformats.org/officeDocument/2006/relationships/hyperlink" Target="https://zeke.github.io/primer-cheatsheet/" TargetMode="External"/><Relationship Id="rId341" Type="http://schemas.openxmlformats.org/officeDocument/2006/relationships/hyperlink" Target="https://zeke.github.io/primer-cheatsheet/" TargetMode="External"/><Relationship Id="rId439" Type="http://schemas.openxmlformats.org/officeDocument/2006/relationships/hyperlink" Target="https://zeke.github.io/primer-cheatsheet/" TargetMode="External"/><Relationship Id="rId646" Type="http://schemas.openxmlformats.org/officeDocument/2006/relationships/hyperlink" Target="https://zeke.github.io/primer-cheatsheet/" TargetMode="External"/><Relationship Id="rId1069" Type="http://schemas.openxmlformats.org/officeDocument/2006/relationships/hyperlink" Target="https://zeke.github.io/primer-cheatsheet/" TargetMode="External"/><Relationship Id="rId1276" Type="http://schemas.openxmlformats.org/officeDocument/2006/relationships/hyperlink" Target="https://zeke.github.io/primer-cheatsheet/" TargetMode="External"/><Relationship Id="rId201" Type="http://schemas.openxmlformats.org/officeDocument/2006/relationships/hyperlink" Target="https://zeke.github.io/primer-cheatsheet/" TargetMode="External"/><Relationship Id="rId506" Type="http://schemas.openxmlformats.org/officeDocument/2006/relationships/hyperlink" Target="https://zeke.github.io/primer-cheatsheet/" TargetMode="External"/><Relationship Id="rId853" Type="http://schemas.openxmlformats.org/officeDocument/2006/relationships/hyperlink" Target="https://zeke.github.io/primer-cheatsheet/" TargetMode="External"/><Relationship Id="rId1136" Type="http://schemas.openxmlformats.org/officeDocument/2006/relationships/hyperlink" Target="https://zeke.github.io/primer-cheatsheet/" TargetMode="External"/><Relationship Id="rId713" Type="http://schemas.openxmlformats.org/officeDocument/2006/relationships/hyperlink" Target="https://zeke.github.io/primer-cheatsheet/" TargetMode="External"/><Relationship Id="rId920" Type="http://schemas.openxmlformats.org/officeDocument/2006/relationships/hyperlink" Target="https://zeke.github.io/primer-cheatsheet/" TargetMode="External"/><Relationship Id="rId1343" Type="http://schemas.openxmlformats.org/officeDocument/2006/relationships/hyperlink" Target="https://zeke.github.io/primer-cheatsheet/" TargetMode="External"/><Relationship Id="rId1203" Type="http://schemas.openxmlformats.org/officeDocument/2006/relationships/hyperlink" Target="https://zeke.github.io/primer-cheatsheet/" TargetMode="External"/><Relationship Id="rId1410" Type="http://schemas.openxmlformats.org/officeDocument/2006/relationships/hyperlink" Target="https://zeke.github.io/primer-cheatsheet/" TargetMode="External"/><Relationship Id="rId296" Type="http://schemas.openxmlformats.org/officeDocument/2006/relationships/hyperlink" Target="https://zeke.github.io/primer-cheatsheet/" TargetMode="External"/><Relationship Id="rId156" Type="http://schemas.openxmlformats.org/officeDocument/2006/relationships/hyperlink" Target="https://zeke.github.io/primer-cheatsheet/" TargetMode="External"/><Relationship Id="rId363" Type="http://schemas.openxmlformats.org/officeDocument/2006/relationships/hyperlink" Target="https://zeke.github.io/primer-cheatsheet/" TargetMode="External"/><Relationship Id="rId570" Type="http://schemas.openxmlformats.org/officeDocument/2006/relationships/hyperlink" Target="https://zeke.github.io/primer-cheatsheet/" TargetMode="External"/><Relationship Id="rId223" Type="http://schemas.openxmlformats.org/officeDocument/2006/relationships/hyperlink" Target="https://zeke.github.io/primer-cheatsheet/" TargetMode="External"/><Relationship Id="rId430" Type="http://schemas.openxmlformats.org/officeDocument/2006/relationships/hyperlink" Target="https://zeke.github.io/primer-cheatsheet/" TargetMode="External"/><Relationship Id="rId668" Type="http://schemas.openxmlformats.org/officeDocument/2006/relationships/hyperlink" Target="https://zeke.github.io/primer-cheatsheet/" TargetMode="External"/><Relationship Id="rId875" Type="http://schemas.openxmlformats.org/officeDocument/2006/relationships/hyperlink" Target="https://zeke.github.io/primer-cheatsheet/" TargetMode="External"/><Relationship Id="rId1060" Type="http://schemas.openxmlformats.org/officeDocument/2006/relationships/hyperlink" Target="https://zeke.github.io/primer-cheatsheet/" TargetMode="External"/><Relationship Id="rId1298" Type="http://schemas.openxmlformats.org/officeDocument/2006/relationships/hyperlink" Target="https://zeke.github.io/primer-cheatsheet/" TargetMode="External"/><Relationship Id="rId528" Type="http://schemas.openxmlformats.org/officeDocument/2006/relationships/hyperlink" Target="https://zeke.github.io/primer-cheatsheet/" TargetMode="External"/><Relationship Id="rId735" Type="http://schemas.openxmlformats.org/officeDocument/2006/relationships/hyperlink" Target="https://zeke.github.io/primer-cheatsheet/" TargetMode="External"/><Relationship Id="rId942" Type="http://schemas.openxmlformats.org/officeDocument/2006/relationships/hyperlink" Target="https://zeke.github.io/primer-cheatsheet/" TargetMode="External"/><Relationship Id="rId1158" Type="http://schemas.openxmlformats.org/officeDocument/2006/relationships/hyperlink" Target="https://zeke.github.io/primer-cheatsheet/" TargetMode="External"/><Relationship Id="rId1365" Type="http://schemas.openxmlformats.org/officeDocument/2006/relationships/hyperlink" Target="https://zeke.github.io/primer-cheatsheet/" TargetMode="External"/><Relationship Id="rId1018" Type="http://schemas.openxmlformats.org/officeDocument/2006/relationships/hyperlink" Target="https://zeke.github.io/primer-cheatsheet/" TargetMode="External"/><Relationship Id="rId1225" Type="http://schemas.openxmlformats.org/officeDocument/2006/relationships/hyperlink" Target="https://zeke.github.io/primer-cheatsheet/" TargetMode="External"/><Relationship Id="rId1432" Type="http://schemas.openxmlformats.org/officeDocument/2006/relationships/hyperlink" Target="https://zeke.github.io/primer-cheatsheet/" TargetMode="External"/><Relationship Id="rId71" Type="http://schemas.openxmlformats.org/officeDocument/2006/relationships/hyperlink" Target="https://zeke.github.io/primer-cheatsheet/" TargetMode="External"/><Relationship Id="rId802" Type="http://schemas.openxmlformats.org/officeDocument/2006/relationships/hyperlink" Target="https://zeke.github.io/primer-cheatsheet/" TargetMode="External"/><Relationship Id="rId29" Type="http://schemas.openxmlformats.org/officeDocument/2006/relationships/hyperlink" Target="https://zeke.github.io/primer-cheatsheet/" TargetMode="External"/><Relationship Id="rId178" Type="http://schemas.openxmlformats.org/officeDocument/2006/relationships/hyperlink" Target="https://zeke.github.io/primer-cheatsheet/" TargetMode="External"/><Relationship Id="rId385" Type="http://schemas.openxmlformats.org/officeDocument/2006/relationships/hyperlink" Target="https://zeke.github.io/primer-cheatsheet/" TargetMode="External"/><Relationship Id="rId592" Type="http://schemas.openxmlformats.org/officeDocument/2006/relationships/hyperlink" Target="https://zeke.github.io/primer-cheatsheet/" TargetMode="External"/><Relationship Id="rId245" Type="http://schemas.openxmlformats.org/officeDocument/2006/relationships/hyperlink" Target="https://zeke.github.io/primer-cheatsheet/" TargetMode="External"/><Relationship Id="rId452" Type="http://schemas.openxmlformats.org/officeDocument/2006/relationships/hyperlink" Target="https://zeke.github.io/primer-cheatsheet/" TargetMode="External"/><Relationship Id="rId897" Type="http://schemas.openxmlformats.org/officeDocument/2006/relationships/hyperlink" Target="https://zeke.github.io/primer-cheatsheet/" TargetMode="External"/><Relationship Id="rId1082" Type="http://schemas.openxmlformats.org/officeDocument/2006/relationships/hyperlink" Target="https://zeke.github.io/primer-cheatsheet/" TargetMode="External"/><Relationship Id="rId105" Type="http://schemas.openxmlformats.org/officeDocument/2006/relationships/hyperlink" Target="https://zeke.github.io/primer-cheatsheet/" TargetMode="External"/><Relationship Id="rId312" Type="http://schemas.openxmlformats.org/officeDocument/2006/relationships/hyperlink" Target="https://zeke.github.io/primer-cheatsheet/" TargetMode="External"/><Relationship Id="rId757" Type="http://schemas.openxmlformats.org/officeDocument/2006/relationships/hyperlink" Target="https://zeke.github.io/primer-cheatsheet/" TargetMode="External"/><Relationship Id="rId964" Type="http://schemas.openxmlformats.org/officeDocument/2006/relationships/hyperlink" Target="https://zeke.github.io/primer-cheatsheet/" TargetMode="External"/><Relationship Id="rId1387" Type="http://schemas.openxmlformats.org/officeDocument/2006/relationships/hyperlink" Target="https://zeke.github.io/primer-cheatsheet/" TargetMode="External"/><Relationship Id="rId93" Type="http://schemas.openxmlformats.org/officeDocument/2006/relationships/hyperlink" Target="https://zeke.github.io/primer-cheatsheet/" TargetMode="External"/><Relationship Id="rId617" Type="http://schemas.openxmlformats.org/officeDocument/2006/relationships/hyperlink" Target="https://zeke.github.io/primer-cheatsheet/" TargetMode="External"/><Relationship Id="rId824" Type="http://schemas.openxmlformats.org/officeDocument/2006/relationships/hyperlink" Target="https://zeke.github.io/primer-cheatsheet/" TargetMode="External"/><Relationship Id="rId1247" Type="http://schemas.openxmlformats.org/officeDocument/2006/relationships/hyperlink" Target="https://zeke.github.io/primer-cheatsheet/" TargetMode="External"/><Relationship Id="rId1454" Type="http://schemas.openxmlformats.org/officeDocument/2006/relationships/hyperlink" Target="https://zeke.github.io/primer-cheatsheet/" TargetMode="External"/><Relationship Id="rId1107" Type="http://schemas.openxmlformats.org/officeDocument/2006/relationships/hyperlink" Target="https://zeke.github.io/primer-cheatsheet/" TargetMode="External"/><Relationship Id="rId1314" Type="http://schemas.openxmlformats.org/officeDocument/2006/relationships/hyperlink" Target="https://zeke.github.io/primer-cheatsheet/" TargetMode="External"/><Relationship Id="rId20" Type="http://schemas.openxmlformats.org/officeDocument/2006/relationships/hyperlink" Target="https://zeke.github.io/primer-cheatsheet/" TargetMode="External"/><Relationship Id="rId267" Type="http://schemas.openxmlformats.org/officeDocument/2006/relationships/hyperlink" Target="https://zeke.github.io/primer-cheatsheet/" TargetMode="External"/><Relationship Id="rId474" Type="http://schemas.openxmlformats.org/officeDocument/2006/relationships/hyperlink" Target="https://zeke.github.io/primer-cheatsheet/" TargetMode="External"/><Relationship Id="rId127" Type="http://schemas.openxmlformats.org/officeDocument/2006/relationships/hyperlink" Target="https://zeke.github.io/primer-cheatsheet/" TargetMode="External"/><Relationship Id="rId681" Type="http://schemas.openxmlformats.org/officeDocument/2006/relationships/hyperlink" Target="https://zeke.github.io/primer-cheatsheet/" TargetMode="External"/><Relationship Id="rId779" Type="http://schemas.openxmlformats.org/officeDocument/2006/relationships/hyperlink" Target="https://zeke.github.io/primer-cheatsheet/" TargetMode="External"/><Relationship Id="rId986" Type="http://schemas.openxmlformats.org/officeDocument/2006/relationships/hyperlink" Target="https://zeke.github.io/primer-cheatsheet/" TargetMode="External"/><Relationship Id="rId334" Type="http://schemas.openxmlformats.org/officeDocument/2006/relationships/hyperlink" Target="https://zeke.github.io/primer-cheatsheet/" TargetMode="External"/><Relationship Id="rId541" Type="http://schemas.openxmlformats.org/officeDocument/2006/relationships/hyperlink" Target="https://zeke.github.io/primer-cheatsheet/" TargetMode="External"/><Relationship Id="rId639" Type="http://schemas.openxmlformats.org/officeDocument/2006/relationships/hyperlink" Target="https://zeke.github.io/primer-cheatsheet/" TargetMode="External"/><Relationship Id="rId1171" Type="http://schemas.openxmlformats.org/officeDocument/2006/relationships/hyperlink" Target="https://zeke.github.io/primer-cheatsheet/" TargetMode="External"/><Relationship Id="rId1269" Type="http://schemas.openxmlformats.org/officeDocument/2006/relationships/hyperlink" Target="https://zeke.github.io/primer-cheatsheet/" TargetMode="External"/><Relationship Id="rId401" Type="http://schemas.openxmlformats.org/officeDocument/2006/relationships/hyperlink" Target="https://zeke.github.io/primer-cheatsheet/" TargetMode="External"/><Relationship Id="rId846" Type="http://schemas.openxmlformats.org/officeDocument/2006/relationships/hyperlink" Target="https://zeke.github.io/primer-cheatsheet/" TargetMode="External"/><Relationship Id="rId1031" Type="http://schemas.openxmlformats.org/officeDocument/2006/relationships/hyperlink" Target="https://zeke.github.io/primer-cheatsheet/" TargetMode="External"/><Relationship Id="rId1129" Type="http://schemas.openxmlformats.org/officeDocument/2006/relationships/hyperlink" Target="https://zeke.github.io/primer-cheatsheet/" TargetMode="External"/><Relationship Id="rId706" Type="http://schemas.openxmlformats.org/officeDocument/2006/relationships/hyperlink" Target="https://zeke.github.io/primer-cheatsheet/" TargetMode="External"/><Relationship Id="rId913" Type="http://schemas.openxmlformats.org/officeDocument/2006/relationships/hyperlink" Target="https://zeke.github.io/primer-cheatsheet/" TargetMode="External"/><Relationship Id="rId1336" Type="http://schemas.openxmlformats.org/officeDocument/2006/relationships/hyperlink" Target="https://zeke.github.io/primer-cheatsheet/" TargetMode="External"/><Relationship Id="rId42" Type="http://schemas.openxmlformats.org/officeDocument/2006/relationships/hyperlink" Target="https://zeke.github.io/primer-cheatsheet/" TargetMode="External"/><Relationship Id="rId1403" Type="http://schemas.openxmlformats.org/officeDocument/2006/relationships/hyperlink" Target="https://zeke.github.io/primer-cheatsheet/" TargetMode="External"/><Relationship Id="rId191" Type="http://schemas.openxmlformats.org/officeDocument/2006/relationships/hyperlink" Target="https://zeke.github.io/primer-cheatsheet/" TargetMode="External"/><Relationship Id="rId289" Type="http://schemas.openxmlformats.org/officeDocument/2006/relationships/hyperlink" Target="https://zeke.github.io/primer-cheatsheet/" TargetMode="External"/><Relationship Id="rId496" Type="http://schemas.openxmlformats.org/officeDocument/2006/relationships/hyperlink" Target="https://zeke.github.io/primer-cheatsheet/" TargetMode="External"/><Relationship Id="rId149" Type="http://schemas.openxmlformats.org/officeDocument/2006/relationships/hyperlink" Target="https://zeke.github.io/primer-cheatsheet/" TargetMode="External"/><Relationship Id="rId356" Type="http://schemas.openxmlformats.org/officeDocument/2006/relationships/hyperlink" Target="https://zeke.github.io/primer-cheatsheet/" TargetMode="External"/><Relationship Id="rId563" Type="http://schemas.openxmlformats.org/officeDocument/2006/relationships/hyperlink" Target="https://zeke.github.io/primer-cheatsheet/" TargetMode="External"/><Relationship Id="rId770" Type="http://schemas.openxmlformats.org/officeDocument/2006/relationships/hyperlink" Target="https://zeke.github.io/primer-cheatsheet/" TargetMode="External"/><Relationship Id="rId1193" Type="http://schemas.openxmlformats.org/officeDocument/2006/relationships/hyperlink" Target="https://zeke.github.io/primer-cheatsheet/" TargetMode="External"/><Relationship Id="rId216" Type="http://schemas.openxmlformats.org/officeDocument/2006/relationships/hyperlink" Target="https://zeke.github.io/primer-cheatsheet/" TargetMode="External"/><Relationship Id="rId423" Type="http://schemas.openxmlformats.org/officeDocument/2006/relationships/hyperlink" Target="https://zeke.github.io/primer-cheatsheet/" TargetMode="External"/><Relationship Id="rId868" Type="http://schemas.openxmlformats.org/officeDocument/2006/relationships/hyperlink" Target="https://zeke.github.io/primer-cheatsheet/" TargetMode="External"/><Relationship Id="rId1053" Type="http://schemas.openxmlformats.org/officeDocument/2006/relationships/hyperlink" Target="https://zeke.github.io/primer-cheatsheet/" TargetMode="External"/><Relationship Id="rId1260" Type="http://schemas.openxmlformats.org/officeDocument/2006/relationships/hyperlink" Target="https://zeke.github.io/primer-cheatsheet/" TargetMode="External"/><Relationship Id="rId630" Type="http://schemas.openxmlformats.org/officeDocument/2006/relationships/hyperlink" Target="https://zeke.github.io/primer-cheatsheet/" TargetMode="External"/><Relationship Id="rId728" Type="http://schemas.openxmlformats.org/officeDocument/2006/relationships/hyperlink" Target="https://zeke.github.io/primer-cheatsheet/" TargetMode="External"/><Relationship Id="rId935" Type="http://schemas.openxmlformats.org/officeDocument/2006/relationships/hyperlink" Target="https://zeke.github.io/primer-cheatsheet/" TargetMode="External"/><Relationship Id="rId1358" Type="http://schemas.openxmlformats.org/officeDocument/2006/relationships/hyperlink" Target="https://zeke.github.io/primer-cheatsheet/" TargetMode="External"/><Relationship Id="rId64" Type="http://schemas.openxmlformats.org/officeDocument/2006/relationships/hyperlink" Target="https://zeke.github.io/primer-cheatsheet/" TargetMode="External"/><Relationship Id="rId1120" Type="http://schemas.openxmlformats.org/officeDocument/2006/relationships/hyperlink" Target="https://zeke.github.io/primer-cheatsheet/" TargetMode="External"/><Relationship Id="rId1218" Type="http://schemas.openxmlformats.org/officeDocument/2006/relationships/hyperlink" Target="https://zeke.github.io/primer-cheatsheet/" TargetMode="External"/><Relationship Id="rId1425" Type="http://schemas.openxmlformats.org/officeDocument/2006/relationships/hyperlink" Target="https://zeke.github.io/primer-cheatsheet/" TargetMode="External"/><Relationship Id="rId280" Type="http://schemas.openxmlformats.org/officeDocument/2006/relationships/hyperlink" Target="https://zeke.github.io/primer-cheatsheet/" TargetMode="External"/><Relationship Id="rId140" Type="http://schemas.openxmlformats.org/officeDocument/2006/relationships/hyperlink" Target="https://zeke.github.io/primer-cheatsheet/" TargetMode="External"/><Relationship Id="rId378" Type="http://schemas.openxmlformats.org/officeDocument/2006/relationships/hyperlink" Target="https://zeke.github.io/primer-cheatsheet/" TargetMode="External"/><Relationship Id="rId585" Type="http://schemas.openxmlformats.org/officeDocument/2006/relationships/hyperlink" Target="https://zeke.github.io/primer-cheatsheet/" TargetMode="External"/><Relationship Id="rId792" Type="http://schemas.openxmlformats.org/officeDocument/2006/relationships/hyperlink" Target="https://zeke.github.io/primer-cheatsheet/" TargetMode="External"/><Relationship Id="rId6" Type="http://schemas.openxmlformats.org/officeDocument/2006/relationships/hyperlink" Target="https://zeke.github.io/primer-cheatsheet/" TargetMode="External"/><Relationship Id="rId238" Type="http://schemas.openxmlformats.org/officeDocument/2006/relationships/hyperlink" Target="https://zeke.github.io/primer-cheatsheet/" TargetMode="External"/><Relationship Id="rId445" Type="http://schemas.openxmlformats.org/officeDocument/2006/relationships/hyperlink" Target="https://zeke.github.io/primer-cheatsheet/" TargetMode="External"/><Relationship Id="rId652" Type="http://schemas.openxmlformats.org/officeDocument/2006/relationships/hyperlink" Target="https://zeke.github.io/primer-cheatsheet/" TargetMode="External"/><Relationship Id="rId1075" Type="http://schemas.openxmlformats.org/officeDocument/2006/relationships/hyperlink" Target="https://zeke.github.io/primer-cheatsheet/" TargetMode="External"/><Relationship Id="rId1282" Type="http://schemas.openxmlformats.org/officeDocument/2006/relationships/hyperlink" Target="https://zeke.github.io/primer-cheatsheet/" TargetMode="External"/><Relationship Id="rId305" Type="http://schemas.openxmlformats.org/officeDocument/2006/relationships/hyperlink" Target="https://zeke.github.io/primer-cheatsheet/" TargetMode="External"/><Relationship Id="rId512" Type="http://schemas.openxmlformats.org/officeDocument/2006/relationships/hyperlink" Target="https://zeke.github.io/primer-cheatsheet/" TargetMode="External"/><Relationship Id="rId957" Type="http://schemas.openxmlformats.org/officeDocument/2006/relationships/hyperlink" Target="https://zeke.github.io/primer-cheatsheet/" TargetMode="External"/><Relationship Id="rId1142" Type="http://schemas.openxmlformats.org/officeDocument/2006/relationships/hyperlink" Target="https://zeke.github.io/primer-cheatsheet/" TargetMode="External"/><Relationship Id="rId86" Type="http://schemas.openxmlformats.org/officeDocument/2006/relationships/hyperlink" Target="https://zeke.github.io/primer-cheatsheet/" TargetMode="External"/><Relationship Id="rId817" Type="http://schemas.openxmlformats.org/officeDocument/2006/relationships/hyperlink" Target="https://zeke.github.io/primer-cheatsheet/" TargetMode="External"/><Relationship Id="rId1002" Type="http://schemas.openxmlformats.org/officeDocument/2006/relationships/hyperlink" Target="https://zeke.github.io/primer-cheatsheet/" TargetMode="External"/><Relationship Id="rId1447" Type="http://schemas.openxmlformats.org/officeDocument/2006/relationships/hyperlink" Target="https://zeke.github.io/primer-cheatsheet/" TargetMode="External"/><Relationship Id="rId1307" Type="http://schemas.openxmlformats.org/officeDocument/2006/relationships/hyperlink" Target="https://zeke.github.io/primer-cheatsheet/" TargetMode="External"/><Relationship Id="rId13" Type="http://schemas.openxmlformats.org/officeDocument/2006/relationships/hyperlink" Target="https://zeke.github.io/primer-cheatsheet/" TargetMode="External"/><Relationship Id="rId162" Type="http://schemas.openxmlformats.org/officeDocument/2006/relationships/hyperlink" Target="https://zeke.github.io/primer-cheatsheet/" TargetMode="External"/><Relationship Id="rId467" Type="http://schemas.openxmlformats.org/officeDocument/2006/relationships/hyperlink" Target="https://zeke.github.io/primer-cheatsheet/" TargetMode="External"/><Relationship Id="rId1097" Type="http://schemas.openxmlformats.org/officeDocument/2006/relationships/hyperlink" Target="https://zeke.github.io/primer-cheatsheet/" TargetMode="External"/><Relationship Id="rId674" Type="http://schemas.openxmlformats.org/officeDocument/2006/relationships/hyperlink" Target="https://zeke.github.io/primer-cheatsheet/" TargetMode="External"/><Relationship Id="rId881" Type="http://schemas.openxmlformats.org/officeDocument/2006/relationships/hyperlink" Target="https://zeke.github.io/primer-cheatsheet/" TargetMode="External"/><Relationship Id="rId979" Type="http://schemas.openxmlformats.org/officeDocument/2006/relationships/hyperlink" Target="https://zeke.github.io/primer-cheatsheet/" TargetMode="External"/><Relationship Id="rId327" Type="http://schemas.openxmlformats.org/officeDocument/2006/relationships/hyperlink" Target="https://zeke.github.io/primer-cheatsheet/" TargetMode="External"/><Relationship Id="rId534" Type="http://schemas.openxmlformats.org/officeDocument/2006/relationships/hyperlink" Target="https://zeke.github.io/primer-cheatsheet/" TargetMode="External"/><Relationship Id="rId741" Type="http://schemas.openxmlformats.org/officeDocument/2006/relationships/hyperlink" Target="https://zeke.github.io/primer-cheatsheet/" TargetMode="External"/><Relationship Id="rId839" Type="http://schemas.openxmlformats.org/officeDocument/2006/relationships/hyperlink" Target="https://zeke.github.io/primer-cheatsheet/" TargetMode="External"/><Relationship Id="rId1164" Type="http://schemas.openxmlformats.org/officeDocument/2006/relationships/hyperlink" Target="https://zeke.github.io/primer-cheatsheet/" TargetMode="External"/><Relationship Id="rId1371" Type="http://schemas.openxmlformats.org/officeDocument/2006/relationships/hyperlink" Target="https://zeke.github.io/primer-cheatsheet/" TargetMode="External"/><Relationship Id="rId601" Type="http://schemas.openxmlformats.org/officeDocument/2006/relationships/hyperlink" Target="https://zeke.github.io/primer-cheatsheet/" TargetMode="External"/><Relationship Id="rId1024" Type="http://schemas.openxmlformats.org/officeDocument/2006/relationships/hyperlink" Target="https://zeke.github.io/primer-cheatsheet/" TargetMode="External"/><Relationship Id="rId1231" Type="http://schemas.openxmlformats.org/officeDocument/2006/relationships/hyperlink" Target="https://zeke.github.io/primer-cheatsheet/" TargetMode="External"/><Relationship Id="rId906" Type="http://schemas.openxmlformats.org/officeDocument/2006/relationships/hyperlink" Target="https://zeke.github.io/primer-cheatsheet/" TargetMode="External"/><Relationship Id="rId1329" Type="http://schemas.openxmlformats.org/officeDocument/2006/relationships/hyperlink" Target="https://zeke.github.io/primer-cheatsheet/" TargetMode="External"/><Relationship Id="rId35" Type="http://schemas.openxmlformats.org/officeDocument/2006/relationships/hyperlink" Target="https://zeke.github.io/primer-cheatsheet/" TargetMode="External"/><Relationship Id="rId184" Type="http://schemas.openxmlformats.org/officeDocument/2006/relationships/hyperlink" Target="https://zeke.github.io/primer-cheatsheet/" TargetMode="External"/><Relationship Id="rId391" Type="http://schemas.openxmlformats.org/officeDocument/2006/relationships/hyperlink" Target="https://zeke.github.io/primer-cheatsheet/" TargetMode="External"/><Relationship Id="rId251" Type="http://schemas.openxmlformats.org/officeDocument/2006/relationships/hyperlink" Target="https://zeke.github.io/primer-cheatsheet/" TargetMode="External"/><Relationship Id="rId489" Type="http://schemas.openxmlformats.org/officeDocument/2006/relationships/hyperlink" Target="https://zeke.github.io/primer-cheatsheet/" TargetMode="External"/><Relationship Id="rId696" Type="http://schemas.openxmlformats.org/officeDocument/2006/relationships/hyperlink" Target="https://zeke.github.io/primer-cheatsheet/" TargetMode="External"/><Relationship Id="rId349" Type="http://schemas.openxmlformats.org/officeDocument/2006/relationships/hyperlink" Target="https://zeke.github.io/primer-cheatsheet/" TargetMode="External"/><Relationship Id="rId556" Type="http://schemas.openxmlformats.org/officeDocument/2006/relationships/hyperlink" Target="https://zeke.github.io/primer-cheatsheet/" TargetMode="External"/><Relationship Id="rId763" Type="http://schemas.openxmlformats.org/officeDocument/2006/relationships/hyperlink" Target="https://zeke.github.io/primer-cheatsheet/" TargetMode="External"/><Relationship Id="rId1186" Type="http://schemas.openxmlformats.org/officeDocument/2006/relationships/hyperlink" Target="https://zeke.github.io/primer-cheatsheet/" TargetMode="External"/><Relationship Id="rId1393" Type="http://schemas.openxmlformats.org/officeDocument/2006/relationships/hyperlink" Target="https://zeke.github.io/primer-cheatsheet/" TargetMode="External"/><Relationship Id="rId111" Type="http://schemas.openxmlformats.org/officeDocument/2006/relationships/hyperlink" Target="https://zeke.github.io/primer-cheatsheet/" TargetMode="External"/><Relationship Id="rId209" Type="http://schemas.openxmlformats.org/officeDocument/2006/relationships/hyperlink" Target="https://zeke.github.io/primer-cheatsheet/" TargetMode="External"/><Relationship Id="rId416" Type="http://schemas.openxmlformats.org/officeDocument/2006/relationships/hyperlink" Target="https://zeke.github.io/primer-cheatsheet/" TargetMode="External"/><Relationship Id="rId970" Type="http://schemas.openxmlformats.org/officeDocument/2006/relationships/hyperlink" Target="https://zeke.github.io/primer-cheatsheet/" TargetMode="External"/><Relationship Id="rId1046" Type="http://schemas.openxmlformats.org/officeDocument/2006/relationships/hyperlink" Target="https://zeke.github.io/primer-cheatsheet/" TargetMode="External"/><Relationship Id="rId1253" Type="http://schemas.openxmlformats.org/officeDocument/2006/relationships/hyperlink" Target="https://zeke.github.io/primer-cheatsheet/" TargetMode="External"/><Relationship Id="rId623" Type="http://schemas.openxmlformats.org/officeDocument/2006/relationships/hyperlink" Target="https://zeke.github.io/primer-cheatsheet/" TargetMode="External"/><Relationship Id="rId830" Type="http://schemas.openxmlformats.org/officeDocument/2006/relationships/hyperlink" Target="https://zeke.github.io/primer-cheatsheet/" TargetMode="External"/><Relationship Id="rId928" Type="http://schemas.openxmlformats.org/officeDocument/2006/relationships/hyperlink" Target="https://zeke.github.io/primer-cheatsheet/" TargetMode="External"/><Relationship Id="rId57" Type="http://schemas.openxmlformats.org/officeDocument/2006/relationships/hyperlink" Target="https://zeke.github.io/primer-cheatsheet/" TargetMode="External"/><Relationship Id="rId1113" Type="http://schemas.openxmlformats.org/officeDocument/2006/relationships/hyperlink" Target="https://zeke.github.io/primer-cheatsheet/" TargetMode="External"/><Relationship Id="rId1320" Type="http://schemas.openxmlformats.org/officeDocument/2006/relationships/hyperlink" Target="https://zeke.github.io/primer-cheatsheet/" TargetMode="External"/><Relationship Id="rId1418" Type="http://schemas.openxmlformats.org/officeDocument/2006/relationships/hyperlink" Target="https://zeke.github.io/primer-cheatsheet/" TargetMode="External"/><Relationship Id="rId273" Type="http://schemas.openxmlformats.org/officeDocument/2006/relationships/hyperlink" Target="https://zeke.github.io/primer-cheatsheet/" TargetMode="External"/><Relationship Id="rId480" Type="http://schemas.openxmlformats.org/officeDocument/2006/relationships/hyperlink" Target="https://zeke.github.io/primer-cheatsheet/" TargetMode="External"/><Relationship Id="rId133" Type="http://schemas.openxmlformats.org/officeDocument/2006/relationships/hyperlink" Target="https://zeke.github.io/primer-cheatsheet/" TargetMode="External"/><Relationship Id="rId340" Type="http://schemas.openxmlformats.org/officeDocument/2006/relationships/hyperlink" Target="https://zeke.github.io/primer-cheatsheet/" TargetMode="External"/><Relationship Id="rId578" Type="http://schemas.openxmlformats.org/officeDocument/2006/relationships/hyperlink" Target="https://zeke.github.io/primer-cheatsheet/" TargetMode="External"/><Relationship Id="rId785" Type="http://schemas.openxmlformats.org/officeDocument/2006/relationships/hyperlink" Target="https://zeke.github.io/primer-cheatsheet/" TargetMode="External"/><Relationship Id="rId992" Type="http://schemas.openxmlformats.org/officeDocument/2006/relationships/hyperlink" Target="https://zeke.github.io/primer-cheatsheet/" TargetMode="External"/><Relationship Id="rId200" Type="http://schemas.openxmlformats.org/officeDocument/2006/relationships/hyperlink" Target="https://zeke.github.io/primer-cheatsheet/" TargetMode="External"/><Relationship Id="rId438" Type="http://schemas.openxmlformats.org/officeDocument/2006/relationships/hyperlink" Target="https://zeke.github.io/primer-cheatsheet/" TargetMode="External"/><Relationship Id="rId645" Type="http://schemas.openxmlformats.org/officeDocument/2006/relationships/hyperlink" Target="https://zeke.github.io/primer-cheatsheet/" TargetMode="External"/><Relationship Id="rId852" Type="http://schemas.openxmlformats.org/officeDocument/2006/relationships/hyperlink" Target="https://zeke.github.io/primer-cheatsheet/" TargetMode="External"/><Relationship Id="rId1068" Type="http://schemas.openxmlformats.org/officeDocument/2006/relationships/hyperlink" Target="https://zeke.github.io/primer-cheatsheet/" TargetMode="External"/><Relationship Id="rId1275" Type="http://schemas.openxmlformats.org/officeDocument/2006/relationships/hyperlink" Target="https://zeke.github.io/primer-cheatsheet/" TargetMode="External"/><Relationship Id="rId505" Type="http://schemas.openxmlformats.org/officeDocument/2006/relationships/hyperlink" Target="https://zeke.github.io/primer-cheatsheet/" TargetMode="External"/><Relationship Id="rId712" Type="http://schemas.openxmlformats.org/officeDocument/2006/relationships/hyperlink" Target="https://zeke.github.io/primer-cheatsheet/" TargetMode="External"/><Relationship Id="rId1135" Type="http://schemas.openxmlformats.org/officeDocument/2006/relationships/hyperlink" Target="https://zeke.github.io/primer-cheatsheet/" TargetMode="External"/><Relationship Id="rId1342" Type="http://schemas.openxmlformats.org/officeDocument/2006/relationships/hyperlink" Target="https://zeke.github.io/primer-cheatsheet/" TargetMode="External"/><Relationship Id="rId79" Type="http://schemas.openxmlformats.org/officeDocument/2006/relationships/hyperlink" Target="https://zeke.github.io/primer-cheatsheet/" TargetMode="External"/><Relationship Id="rId1202" Type="http://schemas.openxmlformats.org/officeDocument/2006/relationships/hyperlink" Target="https://zeke.github.io/primer-cheatsheet/" TargetMode="External"/><Relationship Id="rId295" Type="http://schemas.openxmlformats.org/officeDocument/2006/relationships/hyperlink" Target="https://zeke.github.io/primer-cheatsheet/" TargetMode="External"/><Relationship Id="rId155" Type="http://schemas.openxmlformats.org/officeDocument/2006/relationships/hyperlink" Target="https://zeke.github.io/primer-cheatsheet/" TargetMode="External"/><Relationship Id="rId362" Type="http://schemas.openxmlformats.org/officeDocument/2006/relationships/hyperlink" Target="https://zeke.github.io/primer-cheatsheet/" TargetMode="External"/><Relationship Id="rId1297" Type="http://schemas.openxmlformats.org/officeDocument/2006/relationships/hyperlink" Target="https://zeke.github.io/primer-cheatsheet/" TargetMode="External"/><Relationship Id="rId222" Type="http://schemas.openxmlformats.org/officeDocument/2006/relationships/hyperlink" Target="https://zeke.github.io/primer-cheatsheet/" TargetMode="External"/><Relationship Id="rId667" Type="http://schemas.openxmlformats.org/officeDocument/2006/relationships/hyperlink" Target="https://zeke.github.io/primer-cheatsheet/" TargetMode="External"/><Relationship Id="rId874" Type="http://schemas.openxmlformats.org/officeDocument/2006/relationships/hyperlink" Target="https://zeke.github.io/primer-cheatsheet/" TargetMode="External"/><Relationship Id="rId527" Type="http://schemas.openxmlformats.org/officeDocument/2006/relationships/hyperlink" Target="https://zeke.github.io/primer-cheatsheet/" TargetMode="External"/><Relationship Id="rId734" Type="http://schemas.openxmlformats.org/officeDocument/2006/relationships/hyperlink" Target="https://zeke.github.io/primer-cheatsheet/" TargetMode="External"/><Relationship Id="rId941" Type="http://schemas.openxmlformats.org/officeDocument/2006/relationships/hyperlink" Target="https://zeke.github.io/primer-cheatsheet/" TargetMode="External"/><Relationship Id="rId1157" Type="http://schemas.openxmlformats.org/officeDocument/2006/relationships/hyperlink" Target="https://zeke.github.io/primer-cheatsheet/" TargetMode="External"/><Relationship Id="rId1364" Type="http://schemas.openxmlformats.org/officeDocument/2006/relationships/hyperlink" Target="https://zeke.github.io/primer-cheatsheet/" TargetMode="External"/><Relationship Id="rId70" Type="http://schemas.openxmlformats.org/officeDocument/2006/relationships/hyperlink" Target="https://zeke.github.io/primer-cheatsheet/" TargetMode="External"/><Relationship Id="rId801" Type="http://schemas.openxmlformats.org/officeDocument/2006/relationships/hyperlink" Target="https://zeke.github.io/primer-cheatsheet/" TargetMode="External"/><Relationship Id="rId1017" Type="http://schemas.openxmlformats.org/officeDocument/2006/relationships/hyperlink" Target="https://zeke.github.io/primer-cheatsheet/" TargetMode="External"/><Relationship Id="rId1224" Type="http://schemas.openxmlformats.org/officeDocument/2006/relationships/hyperlink" Target="https://zeke.github.io/primer-cheatsheet/" TargetMode="External"/><Relationship Id="rId1431" Type="http://schemas.openxmlformats.org/officeDocument/2006/relationships/hyperlink" Target="https://zeke.github.io/primer-cheatsheet/" TargetMode="External"/><Relationship Id="rId28" Type="http://schemas.openxmlformats.org/officeDocument/2006/relationships/hyperlink" Target="https://zeke.github.io/primer-cheatsheet/" TargetMode="External"/><Relationship Id="rId300" Type="http://schemas.openxmlformats.org/officeDocument/2006/relationships/hyperlink" Target="https://zeke.github.io/primer-cheatsheet/" TargetMode="External"/><Relationship Id="rId538" Type="http://schemas.openxmlformats.org/officeDocument/2006/relationships/hyperlink" Target="https://zeke.github.io/primer-cheatsheet/" TargetMode="External"/><Relationship Id="rId745" Type="http://schemas.openxmlformats.org/officeDocument/2006/relationships/hyperlink" Target="https://zeke.github.io/primer-cheatsheet/" TargetMode="External"/><Relationship Id="rId952" Type="http://schemas.openxmlformats.org/officeDocument/2006/relationships/hyperlink" Target="https://zeke.github.io/primer-cheatsheet/" TargetMode="External"/><Relationship Id="rId1168" Type="http://schemas.openxmlformats.org/officeDocument/2006/relationships/hyperlink" Target="https://zeke.github.io/primer-cheatsheet/" TargetMode="External"/><Relationship Id="rId1375" Type="http://schemas.openxmlformats.org/officeDocument/2006/relationships/hyperlink" Target="https://zeke.github.io/primer-cheatsheet/" TargetMode="External"/><Relationship Id="rId81" Type="http://schemas.openxmlformats.org/officeDocument/2006/relationships/hyperlink" Target="https://zeke.github.io/primer-cheatsheet/" TargetMode="External"/><Relationship Id="rId177" Type="http://schemas.openxmlformats.org/officeDocument/2006/relationships/hyperlink" Target="https://zeke.github.io/primer-cheatsheet/" TargetMode="External"/><Relationship Id="rId384" Type="http://schemas.openxmlformats.org/officeDocument/2006/relationships/hyperlink" Target="https://zeke.github.io/primer-cheatsheet/" TargetMode="External"/><Relationship Id="rId591" Type="http://schemas.openxmlformats.org/officeDocument/2006/relationships/hyperlink" Target="https://zeke.github.io/primer-cheatsheet/" TargetMode="External"/><Relationship Id="rId605" Type="http://schemas.openxmlformats.org/officeDocument/2006/relationships/hyperlink" Target="https://zeke.github.io/primer-cheatsheet/" TargetMode="External"/><Relationship Id="rId812" Type="http://schemas.openxmlformats.org/officeDocument/2006/relationships/hyperlink" Target="https://zeke.github.io/primer-cheatsheet/" TargetMode="External"/><Relationship Id="rId1028" Type="http://schemas.openxmlformats.org/officeDocument/2006/relationships/hyperlink" Target="https://zeke.github.io/primer-cheatsheet/" TargetMode="External"/><Relationship Id="rId1235" Type="http://schemas.openxmlformats.org/officeDocument/2006/relationships/hyperlink" Target="https://zeke.github.io/primer-cheatsheet/" TargetMode="External"/><Relationship Id="rId1442" Type="http://schemas.openxmlformats.org/officeDocument/2006/relationships/hyperlink" Target="https://zeke.github.io/primer-cheatsheet/" TargetMode="External"/><Relationship Id="rId244" Type="http://schemas.openxmlformats.org/officeDocument/2006/relationships/hyperlink" Target="https://zeke.github.io/primer-cheatsheet/" TargetMode="External"/><Relationship Id="rId689" Type="http://schemas.openxmlformats.org/officeDocument/2006/relationships/hyperlink" Target="https://zeke.github.io/primer-cheatsheet/" TargetMode="External"/><Relationship Id="rId896" Type="http://schemas.openxmlformats.org/officeDocument/2006/relationships/hyperlink" Target="https://zeke.github.io/primer-cheatsheet/" TargetMode="External"/><Relationship Id="rId1081" Type="http://schemas.openxmlformats.org/officeDocument/2006/relationships/hyperlink" Target="https://zeke.github.io/primer-cheatsheet/" TargetMode="External"/><Relationship Id="rId1302" Type="http://schemas.openxmlformats.org/officeDocument/2006/relationships/hyperlink" Target="https://zeke.github.io/primer-cheatsheet/" TargetMode="External"/><Relationship Id="rId39" Type="http://schemas.openxmlformats.org/officeDocument/2006/relationships/hyperlink" Target="https://zeke.github.io/primer-cheatsheet/" TargetMode="External"/><Relationship Id="rId451" Type="http://schemas.openxmlformats.org/officeDocument/2006/relationships/hyperlink" Target="https://zeke.github.io/primer-cheatsheet/" TargetMode="External"/><Relationship Id="rId549" Type="http://schemas.openxmlformats.org/officeDocument/2006/relationships/hyperlink" Target="https://zeke.github.io/primer-cheatsheet/" TargetMode="External"/><Relationship Id="rId756" Type="http://schemas.openxmlformats.org/officeDocument/2006/relationships/hyperlink" Target="https://zeke.github.io/primer-cheatsheet/" TargetMode="External"/><Relationship Id="rId1179" Type="http://schemas.openxmlformats.org/officeDocument/2006/relationships/hyperlink" Target="https://zeke.github.io/primer-cheatsheet/" TargetMode="External"/><Relationship Id="rId1386" Type="http://schemas.openxmlformats.org/officeDocument/2006/relationships/hyperlink" Target="https://zeke.github.io/primer-cheatsheet/" TargetMode="External"/><Relationship Id="rId104" Type="http://schemas.openxmlformats.org/officeDocument/2006/relationships/hyperlink" Target="https://zeke.github.io/primer-cheatsheet/" TargetMode="External"/><Relationship Id="rId188" Type="http://schemas.openxmlformats.org/officeDocument/2006/relationships/hyperlink" Target="https://zeke.github.io/primer-cheatsheet/" TargetMode="External"/><Relationship Id="rId311" Type="http://schemas.openxmlformats.org/officeDocument/2006/relationships/hyperlink" Target="https://zeke.github.io/primer-cheatsheet/" TargetMode="External"/><Relationship Id="rId395" Type="http://schemas.openxmlformats.org/officeDocument/2006/relationships/hyperlink" Target="https://zeke.github.io/primer-cheatsheet/" TargetMode="External"/><Relationship Id="rId409" Type="http://schemas.openxmlformats.org/officeDocument/2006/relationships/hyperlink" Target="https://zeke.github.io/primer-cheatsheet/" TargetMode="External"/><Relationship Id="rId963" Type="http://schemas.openxmlformats.org/officeDocument/2006/relationships/hyperlink" Target="https://zeke.github.io/primer-cheatsheet/" TargetMode="External"/><Relationship Id="rId1039" Type="http://schemas.openxmlformats.org/officeDocument/2006/relationships/hyperlink" Target="https://zeke.github.io/primer-cheatsheet/" TargetMode="External"/><Relationship Id="rId1246" Type="http://schemas.openxmlformats.org/officeDocument/2006/relationships/hyperlink" Target="https://zeke.github.io/primer-cheatsheet/" TargetMode="External"/><Relationship Id="rId92" Type="http://schemas.openxmlformats.org/officeDocument/2006/relationships/hyperlink" Target="https://zeke.github.io/primer-cheatsheet/" TargetMode="External"/><Relationship Id="rId616" Type="http://schemas.openxmlformats.org/officeDocument/2006/relationships/hyperlink" Target="https://zeke.github.io/primer-cheatsheet/" TargetMode="External"/><Relationship Id="rId823" Type="http://schemas.openxmlformats.org/officeDocument/2006/relationships/hyperlink" Target="https://zeke.github.io/primer-cheatsheet/" TargetMode="External"/><Relationship Id="rId1453" Type="http://schemas.openxmlformats.org/officeDocument/2006/relationships/hyperlink" Target="https://zeke.github.io/primer-cheatsheet/" TargetMode="External"/><Relationship Id="rId255" Type="http://schemas.openxmlformats.org/officeDocument/2006/relationships/hyperlink" Target="https://zeke.github.io/primer-cheatsheet/" TargetMode="External"/><Relationship Id="rId462" Type="http://schemas.openxmlformats.org/officeDocument/2006/relationships/hyperlink" Target="https://zeke.github.io/primer-cheatsheet/" TargetMode="External"/><Relationship Id="rId1092" Type="http://schemas.openxmlformats.org/officeDocument/2006/relationships/hyperlink" Target="https://zeke.github.io/primer-cheatsheet/" TargetMode="External"/><Relationship Id="rId1106" Type="http://schemas.openxmlformats.org/officeDocument/2006/relationships/hyperlink" Target="https://zeke.github.io/primer-cheatsheet/" TargetMode="External"/><Relationship Id="rId1313" Type="http://schemas.openxmlformats.org/officeDocument/2006/relationships/hyperlink" Target="https://zeke.github.io/primer-cheatsheet/" TargetMode="External"/><Relationship Id="rId1397" Type="http://schemas.openxmlformats.org/officeDocument/2006/relationships/hyperlink" Target="https://zeke.github.io/primer-cheatsheet/" TargetMode="External"/><Relationship Id="rId115" Type="http://schemas.openxmlformats.org/officeDocument/2006/relationships/hyperlink" Target="https://zeke.github.io/primer-cheatsheet/" TargetMode="External"/><Relationship Id="rId322" Type="http://schemas.openxmlformats.org/officeDocument/2006/relationships/hyperlink" Target="https://zeke.github.io/primer-cheatsheet/" TargetMode="External"/><Relationship Id="rId767" Type="http://schemas.openxmlformats.org/officeDocument/2006/relationships/hyperlink" Target="https://zeke.github.io/primer-cheatsheet/" TargetMode="External"/><Relationship Id="rId974" Type="http://schemas.openxmlformats.org/officeDocument/2006/relationships/hyperlink" Target="https://zeke.github.io/primer-cheatsheet/" TargetMode="External"/><Relationship Id="rId199" Type="http://schemas.openxmlformats.org/officeDocument/2006/relationships/hyperlink" Target="https://zeke.github.io/primer-cheatsheet/" TargetMode="External"/><Relationship Id="rId627" Type="http://schemas.openxmlformats.org/officeDocument/2006/relationships/hyperlink" Target="https://zeke.github.io/primer-cheatsheet/" TargetMode="External"/><Relationship Id="rId834" Type="http://schemas.openxmlformats.org/officeDocument/2006/relationships/hyperlink" Target="https://zeke.github.io/primer-cheatsheet/" TargetMode="External"/><Relationship Id="rId1257" Type="http://schemas.openxmlformats.org/officeDocument/2006/relationships/hyperlink" Target="https://zeke.github.io/primer-cheatsheet/" TargetMode="External"/><Relationship Id="rId266" Type="http://schemas.openxmlformats.org/officeDocument/2006/relationships/hyperlink" Target="https://zeke.github.io/primer-cheatsheet/" TargetMode="External"/><Relationship Id="rId473" Type="http://schemas.openxmlformats.org/officeDocument/2006/relationships/hyperlink" Target="https://zeke.github.io/primer-cheatsheet/" TargetMode="External"/><Relationship Id="rId680" Type="http://schemas.openxmlformats.org/officeDocument/2006/relationships/hyperlink" Target="https://zeke.github.io/primer-cheatsheet/" TargetMode="External"/><Relationship Id="rId901" Type="http://schemas.openxmlformats.org/officeDocument/2006/relationships/hyperlink" Target="https://zeke.github.io/primer-cheatsheet/" TargetMode="External"/><Relationship Id="rId1117" Type="http://schemas.openxmlformats.org/officeDocument/2006/relationships/hyperlink" Target="https://zeke.github.io/primer-cheatsheet/" TargetMode="External"/><Relationship Id="rId1324" Type="http://schemas.openxmlformats.org/officeDocument/2006/relationships/hyperlink" Target="https://zeke.github.io/primer-cheatsheet/" TargetMode="External"/><Relationship Id="rId30" Type="http://schemas.openxmlformats.org/officeDocument/2006/relationships/hyperlink" Target="https://zeke.github.io/primer-cheatsheet/" TargetMode="External"/><Relationship Id="rId126" Type="http://schemas.openxmlformats.org/officeDocument/2006/relationships/hyperlink" Target="https://zeke.github.io/primer-cheatsheet/" TargetMode="External"/><Relationship Id="rId333" Type="http://schemas.openxmlformats.org/officeDocument/2006/relationships/hyperlink" Target="https://zeke.github.io/primer-cheatsheet/" TargetMode="External"/><Relationship Id="rId540" Type="http://schemas.openxmlformats.org/officeDocument/2006/relationships/hyperlink" Target="https://zeke.github.io/primer-cheatsheet/" TargetMode="External"/><Relationship Id="rId778" Type="http://schemas.openxmlformats.org/officeDocument/2006/relationships/hyperlink" Target="https://zeke.github.io/primer-cheatsheet/" TargetMode="External"/><Relationship Id="rId985" Type="http://schemas.openxmlformats.org/officeDocument/2006/relationships/hyperlink" Target="https://zeke.github.io/primer-cheatsheet/" TargetMode="External"/><Relationship Id="rId1170" Type="http://schemas.openxmlformats.org/officeDocument/2006/relationships/hyperlink" Target="https://zeke.github.io/primer-cheatsheet/" TargetMode="External"/><Relationship Id="rId638" Type="http://schemas.openxmlformats.org/officeDocument/2006/relationships/hyperlink" Target="https://zeke.github.io/primer-cheatsheet/" TargetMode="External"/><Relationship Id="rId845" Type="http://schemas.openxmlformats.org/officeDocument/2006/relationships/hyperlink" Target="https://zeke.github.io/primer-cheatsheet/" TargetMode="External"/><Relationship Id="rId1030" Type="http://schemas.openxmlformats.org/officeDocument/2006/relationships/hyperlink" Target="https://zeke.github.io/primer-cheatsheet/" TargetMode="External"/><Relationship Id="rId1268" Type="http://schemas.openxmlformats.org/officeDocument/2006/relationships/hyperlink" Target="https://zeke.github.io/primer-cheatsheet/" TargetMode="External"/><Relationship Id="rId277" Type="http://schemas.openxmlformats.org/officeDocument/2006/relationships/hyperlink" Target="https://zeke.github.io/primer-cheatsheet/" TargetMode="External"/><Relationship Id="rId400" Type="http://schemas.openxmlformats.org/officeDocument/2006/relationships/hyperlink" Target="https://zeke.github.io/primer-cheatsheet/" TargetMode="External"/><Relationship Id="rId484" Type="http://schemas.openxmlformats.org/officeDocument/2006/relationships/hyperlink" Target="https://zeke.github.io/primer-cheatsheet/" TargetMode="External"/><Relationship Id="rId705" Type="http://schemas.openxmlformats.org/officeDocument/2006/relationships/hyperlink" Target="https://zeke.github.io/primer-cheatsheet/" TargetMode="External"/><Relationship Id="rId1128" Type="http://schemas.openxmlformats.org/officeDocument/2006/relationships/hyperlink" Target="https://zeke.github.io/primer-cheatsheet/" TargetMode="External"/><Relationship Id="rId1335" Type="http://schemas.openxmlformats.org/officeDocument/2006/relationships/hyperlink" Target="https://zeke.github.io/primer-cheatsheet/" TargetMode="External"/><Relationship Id="rId137" Type="http://schemas.openxmlformats.org/officeDocument/2006/relationships/hyperlink" Target="https://zeke.github.io/primer-cheatsheet/" TargetMode="External"/><Relationship Id="rId344" Type="http://schemas.openxmlformats.org/officeDocument/2006/relationships/hyperlink" Target="https://zeke.github.io/primer-cheatsheet/" TargetMode="External"/><Relationship Id="rId691" Type="http://schemas.openxmlformats.org/officeDocument/2006/relationships/hyperlink" Target="https://zeke.github.io/primer-cheatsheet/" TargetMode="External"/><Relationship Id="rId789" Type="http://schemas.openxmlformats.org/officeDocument/2006/relationships/hyperlink" Target="https://zeke.github.io/primer-cheatsheet/" TargetMode="External"/><Relationship Id="rId912" Type="http://schemas.openxmlformats.org/officeDocument/2006/relationships/hyperlink" Target="https://zeke.github.io/primer-cheatsheet/" TargetMode="External"/><Relationship Id="rId996" Type="http://schemas.openxmlformats.org/officeDocument/2006/relationships/hyperlink" Target="https://zeke.github.io/primer-cheatsheet/" TargetMode="External"/><Relationship Id="rId41" Type="http://schemas.openxmlformats.org/officeDocument/2006/relationships/hyperlink" Target="https://zeke.github.io/primer-cheatsheet/" TargetMode="External"/><Relationship Id="rId551" Type="http://schemas.openxmlformats.org/officeDocument/2006/relationships/hyperlink" Target="https://zeke.github.io/primer-cheatsheet/" TargetMode="External"/><Relationship Id="rId649" Type="http://schemas.openxmlformats.org/officeDocument/2006/relationships/hyperlink" Target="https://zeke.github.io/primer-cheatsheet/" TargetMode="External"/><Relationship Id="rId856" Type="http://schemas.openxmlformats.org/officeDocument/2006/relationships/hyperlink" Target="https://zeke.github.io/primer-cheatsheet/" TargetMode="External"/><Relationship Id="rId1181" Type="http://schemas.openxmlformats.org/officeDocument/2006/relationships/hyperlink" Target="https://zeke.github.io/primer-cheatsheet/" TargetMode="External"/><Relationship Id="rId1279" Type="http://schemas.openxmlformats.org/officeDocument/2006/relationships/hyperlink" Target="https://zeke.github.io/primer-cheatsheet/" TargetMode="External"/><Relationship Id="rId1402" Type="http://schemas.openxmlformats.org/officeDocument/2006/relationships/hyperlink" Target="https://zeke.github.io/primer-cheatsheet/" TargetMode="External"/><Relationship Id="rId190" Type="http://schemas.openxmlformats.org/officeDocument/2006/relationships/hyperlink" Target="https://zeke.github.io/primer-cheatsheet/" TargetMode="External"/><Relationship Id="rId204" Type="http://schemas.openxmlformats.org/officeDocument/2006/relationships/hyperlink" Target="https://zeke.github.io/primer-cheatsheet/" TargetMode="External"/><Relationship Id="rId288" Type="http://schemas.openxmlformats.org/officeDocument/2006/relationships/hyperlink" Target="https://zeke.github.io/primer-cheatsheet/" TargetMode="External"/><Relationship Id="rId411" Type="http://schemas.openxmlformats.org/officeDocument/2006/relationships/hyperlink" Target="https://zeke.github.io/primer-cheatsheet/" TargetMode="External"/><Relationship Id="rId509" Type="http://schemas.openxmlformats.org/officeDocument/2006/relationships/hyperlink" Target="https://zeke.github.io/primer-cheatsheet/" TargetMode="External"/><Relationship Id="rId1041" Type="http://schemas.openxmlformats.org/officeDocument/2006/relationships/hyperlink" Target="https://zeke.github.io/primer-cheatsheet/" TargetMode="External"/><Relationship Id="rId1139" Type="http://schemas.openxmlformats.org/officeDocument/2006/relationships/hyperlink" Target="https://zeke.github.io/primer-cheatsheet/" TargetMode="External"/><Relationship Id="rId1346" Type="http://schemas.openxmlformats.org/officeDocument/2006/relationships/hyperlink" Target="https://zeke.github.io/primer-cheatsheet/" TargetMode="External"/><Relationship Id="rId495" Type="http://schemas.openxmlformats.org/officeDocument/2006/relationships/hyperlink" Target="https://zeke.github.io/primer-cheatsheet/" TargetMode="External"/><Relationship Id="rId716" Type="http://schemas.openxmlformats.org/officeDocument/2006/relationships/hyperlink" Target="https://zeke.github.io/primer-cheatsheet/" TargetMode="External"/><Relationship Id="rId923" Type="http://schemas.openxmlformats.org/officeDocument/2006/relationships/hyperlink" Target="https://zeke.github.io/primer-cheatsheet/" TargetMode="External"/><Relationship Id="rId52" Type="http://schemas.openxmlformats.org/officeDocument/2006/relationships/hyperlink" Target="https://zeke.github.io/primer-cheatsheet/" TargetMode="External"/><Relationship Id="rId148" Type="http://schemas.openxmlformats.org/officeDocument/2006/relationships/hyperlink" Target="https://zeke.github.io/primer-cheatsheet/" TargetMode="External"/><Relationship Id="rId355" Type="http://schemas.openxmlformats.org/officeDocument/2006/relationships/hyperlink" Target="https://zeke.github.io/primer-cheatsheet/" TargetMode="External"/><Relationship Id="rId562" Type="http://schemas.openxmlformats.org/officeDocument/2006/relationships/hyperlink" Target="https://zeke.github.io/primer-cheatsheet/" TargetMode="External"/><Relationship Id="rId1192" Type="http://schemas.openxmlformats.org/officeDocument/2006/relationships/hyperlink" Target="https://zeke.github.io/primer-cheatsheet/" TargetMode="External"/><Relationship Id="rId1206" Type="http://schemas.openxmlformats.org/officeDocument/2006/relationships/hyperlink" Target="https://zeke.github.io/primer-cheatsheet/" TargetMode="External"/><Relationship Id="rId1413" Type="http://schemas.openxmlformats.org/officeDocument/2006/relationships/hyperlink" Target="https://zeke.github.io/primer-cheatsheet/" TargetMode="External"/><Relationship Id="rId215" Type="http://schemas.openxmlformats.org/officeDocument/2006/relationships/hyperlink" Target="https://zeke.github.io/primer-cheatsheet/" TargetMode="External"/><Relationship Id="rId422" Type="http://schemas.openxmlformats.org/officeDocument/2006/relationships/hyperlink" Target="https://zeke.github.io/primer-cheatsheet/" TargetMode="External"/><Relationship Id="rId867" Type="http://schemas.openxmlformats.org/officeDocument/2006/relationships/hyperlink" Target="https://zeke.github.io/primer-cheatsheet/" TargetMode="External"/><Relationship Id="rId1052" Type="http://schemas.openxmlformats.org/officeDocument/2006/relationships/hyperlink" Target="https://zeke.github.io/primer-cheatsheet/" TargetMode="External"/><Relationship Id="rId299" Type="http://schemas.openxmlformats.org/officeDocument/2006/relationships/hyperlink" Target="https://zeke.github.io/primer-cheatsheet/" TargetMode="External"/><Relationship Id="rId727" Type="http://schemas.openxmlformats.org/officeDocument/2006/relationships/hyperlink" Target="https://zeke.github.io/primer-cheatsheet/" TargetMode="External"/><Relationship Id="rId934" Type="http://schemas.openxmlformats.org/officeDocument/2006/relationships/hyperlink" Target="https://zeke.github.io/primer-cheatsheet/" TargetMode="External"/><Relationship Id="rId1357" Type="http://schemas.openxmlformats.org/officeDocument/2006/relationships/hyperlink" Target="https://zeke.github.io/primer-cheatsheet/" TargetMode="External"/><Relationship Id="rId63" Type="http://schemas.openxmlformats.org/officeDocument/2006/relationships/hyperlink" Target="https://zeke.github.io/primer-cheatsheet/" TargetMode="External"/><Relationship Id="rId159" Type="http://schemas.openxmlformats.org/officeDocument/2006/relationships/hyperlink" Target="https://zeke.github.io/primer-cheatsheet/" TargetMode="External"/><Relationship Id="rId366" Type="http://schemas.openxmlformats.org/officeDocument/2006/relationships/hyperlink" Target="https://zeke.github.io/primer-cheatsheet/" TargetMode="External"/><Relationship Id="rId573" Type="http://schemas.openxmlformats.org/officeDocument/2006/relationships/hyperlink" Target="https://zeke.github.io/primer-cheatsheet/" TargetMode="External"/><Relationship Id="rId780" Type="http://schemas.openxmlformats.org/officeDocument/2006/relationships/hyperlink" Target="https://zeke.github.io/primer-cheatsheet/" TargetMode="External"/><Relationship Id="rId1217" Type="http://schemas.openxmlformats.org/officeDocument/2006/relationships/hyperlink" Target="https://zeke.github.io/primer-cheatsheet/" TargetMode="External"/><Relationship Id="rId1424" Type="http://schemas.openxmlformats.org/officeDocument/2006/relationships/hyperlink" Target="https://zeke.github.io/primer-cheatsheet/" TargetMode="External"/><Relationship Id="rId226" Type="http://schemas.openxmlformats.org/officeDocument/2006/relationships/hyperlink" Target="https://zeke.github.io/primer-cheatsheet/" TargetMode="External"/><Relationship Id="rId433" Type="http://schemas.openxmlformats.org/officeDocument/2006/relationships/hyperlink" Target="https://zeke.github.io/primer-cheatsheet/" TargetMode="External"/><Relationship Id="rId878" Type="http://schemas.openxmlformats.org/officeDocument/2006/relationships/hyperlink" Target="https://zeke.github.io/primer-cheatsheet/" TargetMode="External"/><Relationship Id="rId1063" Type="http://schemas.openxmlformats.org/officeDocument/2006/relationships/hyperlink" Target="https://zeke.github.io/primer-cheatsheet/" TargetMode="External"/><Relationship Id="rId1270" Type="http://schemas.openxmlformats.org/officeDocument/2006/relationships/hyperlink" Target="https://zeke.github.io/primer-cheatsheet/" TargetMode="External"/><Relationship Id="rId640" Type="http://schemas.openxmlformats.org/officeDocument/2006/relationships/hyperlink" Target="https://zeke.github.io/primer-cheatsheet/" TargetMode="External"/><Relationship Id="rId738" Type="http://schemas.openxmlformats.org/officeDocument/2006/relationships/hyperlink" Target="https://zeke.github.io/primer-cheatsheet/" TargetMode="External"/><Relationship Id="rId945" Type="http://schemas.openxmlformats.org/officeDocument/2006/relationships/hyperlink" Target="https://zeke.github.io/primer-cheatsheet/" TargetMode="External"/><Relationship Id="rId1368" Type="http://schemas.openxmlformats.org/officeDocument/2006/relationships/hyperlink" Target="https://zeke.github.io/primer-cheatsheet/" TargetMode="External"/><Relationship Id="rId74" Type="http://schemas.openxmlformats.org/officeDocument/2006/relationships/hyperlink" Target="https://zeke.github.io/primer-cheatsheet/" TargetMode="External"/><Relationship Id="rId377" Type="http://schemas.openxmlformats.org/officeDocument/2006/relationships/hyperlink" Target="https://zeke.github.io/primer-cheatsheet/" TargetMode="External"/><Relationship Id="rId500" Type="http://schemas.openxmlformats.org/officeDocument/2006/relationships/hyperlink" Target="https://zeke.github.io/primer-cheatsheet/" TargetMode="External"/><Relationship Id="rId584" Type="http://schemas.openxmlformats.org/officeDocument/2006/relationships/hyperlink" Target="https://zeke.github.io/primer-cheatsheet/" TargetMode="External"/><Relationship Id="rId805" Type="http://schemas.openxmlformats.org/officeDocument/2006/relationships/hyperlink" Target="https://zeke.github.io/primer-cheatsheet/" TargetMode="External"/><Relationship Id="rId1130" Type="http://schemas.openxmlformats.org/officeDocument/2006/relationships/hyperlink" Target="https://zeke.github.io/primer-cheatsheet/" TargetMode="External"/><Relationship Id="rId1228" Type="http://schemas.openxmlformats.org/officeDocument/2006/relationships/hyperlink" Target="https://zeke.github.io/primer-cheatsheet/" TargetMode="External"/><Relationship Id="rId1435" Type="http://schemas.openxmlformats.org/officeDocument/2006/relationships/hyperlink" Target="https://zeke.github.io/primer-cheatsheet/" TargetMode="External"/><Relationship Id="rId5" Type="http://schemas.openxmlformats.org/officeDocument/2006/relationships/hyperlink" Target="https://zeke.github.io/primer-cheatsheet/" TargetMode="External"/><Relationship Id="rId237" Type="http://schemas.openxmlformats.org/officeDocument/2006/relationships/hyperlink" Target="https://zeke.github.io/primer-cheatsheet/" TargetMode="External"/><Relationship Id="rId791" Type="http://schemas.openxmlformats.org/officeDocument/2006/relationships/hyperlink" Target="https://zeke.github.io/primer-cheatsheet/" TargetMode="External"/><Relationship Id="rId889" Type="http://schemas.openxmlformats.org/officeDocument/2006/relationships/hyperlink" Target="https://zeke.github.io/primer-cheatsheet/" TargetMode="External"/><Relationship Id="rId1074" Type="http://schemas.openxmlformats.org/officeDocument/2006/relationships/hyperlink" Target="https://zeke.github.io/primer-cheatsheet/" TargetMode="External"/><Relationship Id="rId444" Type="http://schemas.openxmlformats.org/officeDocument/2006/relationships/hyperlink" Target="https://zeke.github.io/primer-cheatsheet/" TargetMode="External"/><Relationship Id="rId651" Type="http://schemas.openxmlformats.org/officeDocument/2006/relationships/hyperlink" Target="https://zeke.github.io/primer-cheatsheet/" TargetMode="External"/><Relationship Id="rId749" Type="http://schemas.openxmlformats.org/officeDocument/2006/relationships/hyperlink" Target="https://zeke.github.io/primer-cheatsheet/" TargetMode="External"/><Relationship Id="rId1281" Type="http://schemas.openxmlformats.org/officeDocument/2006/relationships/hyperlink" Target="https://zeke.github.io/primer-cheatsheet/" TargetMode="External"/><Relationship Id="rId1379" Type="http://schemas.openxmlformats.org/officeDocument/2006/relationships/hyperlink" Target="https://zeke.github.io/primer-cheatsheet/" TargetMode="External"/><Relationship Id="rId290" Type="http://schemas.openxmlformats.org/officeDocument/2006/relationships/hyperlink" Target="https://zeke.github.io/primer-cheatsheet/" TargetMode="External"/><Relationship Id="rId304" Type="http://schemas.openxmlformats.org/officeDocument/2006/relationships/hyperlink" Target="https://zeke.github.io/primer-cheatsheet/" TargetMode="External"/><Relationship Id="rId388" Type="http://schemas.openxmlformats.org/officeDocument/2006/relationships/hyperlink" Target="https://zeke.github.io/primer-cheatsheet/" TargetMode="External"/><Relationship Id="rId511" Type="http://schemas.openxmlformats.org/officeDocument/2006/relationships/hyperlink" Target="https://zeke.github.io/primer-cheatsheet/" TargetMode="External"/><Relationship Id="rId609" Type="http://schemas.openxmlformats.org/officeDocument/2006/relationships/hyperlink" Target="https://zeke.github.io/primer-cheatsheet/" TargetMode="External"/><Relationship Id="rId956" Type="http://schemas.openxmlformats.org/officeDocument/2006/relationships/hyperlink" Target="https://zeke.github.io/primer-cheatsheet/" TargetMode="External"/><Relationship Id="rId1141" Type="http://schemas.openxmlformats.org/officeDocument/2006/relationships/hyperlink" Target="https://zeke.github.io/primer-cheatsheet/" TargetMode="External"/><Relationship Id="rId1239" Type="http://schemas.openxmlformats.org/officeDocument/2006/relationships/hyperlink" Target="https://zeke.github.io/primer-cheatsheet/" TargetMode="External"/><Relationship Id="rId85" Type="http://schemas.openxmlformats.org/officeDocument/2006/relationships/hyperlink" Target="https://zeke.github.io/primer-cheatsheet/" TargetMode="External"/><Relationship Id="rId150" Type="http://schemas.openxmlformats.org/officeDocument/2006/relationships/hyperlink" Target="https://zeke.github.io/primer-cheatsheet/" TargetMode="External"/><Relationship Id="rId595" Type="http://schemas.openxmlformats.org/officeDocument/2006/relationships/hyperlink" Target="https://zeke.github.io/primer-cheatsheet/" TargetMode="External"/><Relationship Id="rId816" Type="http://schemas.openxmlformats.org/officeDocument/2006/relationships/hyperlink" Target="https://zeke.github.io/primer-cheatsheet/" TargetMode="External"/><Relationship Id="rId1001" Type="http://schemas.openxmlformats.org/officeDocument/2006/relationships/hyperlink" Target="https://zeke.github.io/primer-cheatsheet/" TargetMode="External"/><Relationship Id="rId1446" Type="http://schemas.openxmlformats.org/officeDocument/2006/relationships/hyperlink" Target="https://zeke.github.io/primer-cheatsheet/" TargetMode="External"/><Relationship Id="rId248" Type="http://schemas.openxmlformats.org/officeDocument/2006/relationships/hyperlink" Target="https://zeke.github.io/primer-cheatsheet/" TargetMode="External"/><Relationship Id="rId455" Type="http://schemas.openxmlformats.org/officeDocument/2006/relationships/hyperlink" Target="https://zeke.github.io/primer-cheatsheet/" TargetMode="External"/><Relationship Id="rId662" Type="http://schemas.openxmlformats.org/officeDocument/2006/relationships/hyperlink" Target="https://zeke.github.io/primer-cheatsheet/" TargetMode="External"/><Relationship Id="rId1085" Type="http://schemas.openxmlformats.org/officeDocument/2006/relationships/hyperlink" Target="https://zeke.github.io/primer-cheatsheet/" TargetMode="External"/><Relationship Id="rId1292" Type="http://schemas.openxmlformats.org/officeDocument/2006/relationships/hyperlink" Target="https://zeke.github.io/primer-cheatsheet/" TargetMode="External"/><Relationship Id="rId1306" Type="http://schemas.openxmlformats.org/officeDocument/2006/relationships/hyperlink" Target="https://zeke.github.io/primer-cheatsheet/" TargetMode="External"/><Relationship Id="rId12" Type="http://schemas.openxmlformats.org/officeDocument/2006/relationships/hyperlink" Target="https://zeke.github.io/primer-cheatsheet/" TargetMode="External"/><Relationship Id="rId108" Type="http://schemas.openxmlformats.org/officeDocument/2006/relationships/hyperlink" Target="https://zeke.github.io/primer-cheatsheet/" TargetMode="External"/><Relationship Id="rId315" Type="http://schemas.openxmlformats.org/officeDocument/2006/relationships/hyperlink" Target="https://zeke.github.io/primer-cheatsheet/" TargetMode="External"/><Relationship Id="rId522" Type="http://schemas.openxmlformats.org/officeDocument/2006/relationships/hyperlink" Target="https://zeke.github.io/primer-cheatsheet/" TargetMode="External"/><Relationship Id="rId967" Type="http://schemas.openxmlformats.org/officeDocument/2006/relationships/hyperlink" Target="https://zeke.github.io/primer-cheatsheet/" TargetMode="External"/><Relationship Id="rId1152" Type="http://schemas.openxmlformats.org/officeDocument/2006/relationships/hyperlink" Target="https://zeke.github.io/primer-cheatsheet/" TargetMode="External"/><Relationship Id="rId96" Type="http://schemas.openxmlformats.org/officeDocument/2006/relationships/hyperlink" Target="https://zeke.github.io/primer-cheatsheet/" TargetMode="External"/><Relationship Id="rId161" Type="http://schemas.openxmlformats.org/officeDocument/2006/relationships/hyperlink" Target="https://zeke.github.io/primer-cheatsheet/" TargetMode="External"/><Relationship Id="rId399" Type="http://schemas.openxmlformats.org/officeDocument/2006/relationships/hyperlink" Target="https://zeke.github.io/primer-cheatsheet/" TargetMode="External"/><Relationship Id="rId827" Type="http://schemas.openxmlformats.org/officeDocument/2006/relationships/hyperlink" Target="https://zeke.github.io/primer-cheatsheet/" TargetMode="External"/><Relationship Id="rId1012" Type="http://schemas.openxmlformats.org/officeDocument/2006/relationships/hyperlink" Target="https://zeke.github.io/primer-cheatsheet/" TargetMode="External"/><Relationship Id="rId1457" Type="http://schemas.openxmlformats.org/officeDocument/2006/relationships/hyperlink" Target="https://zeke.github.io/primer-cheatsheet/" TargetMode="External"/><Relationship Id="rId259" Type="http://schemas.openxmlformats.org/officeDocument/2006/relationships/hyperlink" Target="https://zeke.github.io/primer-cheatsheet/" TargetMode="External"/><Relationship Id="rId466" Type="http://schemas.openxmlformats.org/officeDocument/2006/relationships/hyperlink" Target="https://zeke.github.io/primer-cheatsheet/" TargetMode="External"/><Relationship Id="rId673" Type="http://schemas.openxmlformats.org/officeDocument/2006/relationships/hyperlink" Target="https://zeke.github.io/primer-cheatsheet/" TargetMode="External"/><Relationship Id="rId880" Type="http://schemas.openxmlformats.org/officeDocument/2006/relationships/hyperlink" Target="https://zeke.github.io/primer-cheatsheet/" TargetMode="External"/><Relationship Id="rId1096" Type="http://schemas.openxmlformats.org/officeDocument/2006/relationships/hyperlink" Target="https://zeke.github.io/primer-cheatsheet/" TargetMode="External"/><Relationship Id="rId1317" Type="http://schemas.openxmlformats.org/officeDocument/2006/relationships/hyperlink" Target="https://zeke.github.io/primer-cheatsheet/" TargetMode="External"/><Relationship Id="rId23" Type="http://schemas.openxmlformats.org/officeDocument/2006/relationships/hyperlink" Target="https://zeke.github.io/primer-cheatsheet/" TargetMode="External"/><Relationship Id="rId119" Type="http://schemas.openxmlformats.org/officeDocument/2006/relationships/hyperlink" Target="https://zeke.github.io/primer-cheatsheet/" TargetMode="External"/><Relationship Id="rId326" Type="http://schemas.openxmlformats.org/officeDocument/2006/relationships/hyperlink" Target="https://zeke.github.io/primer-cheatsheet/" TargetMode="External"/><Relationship Id="rId533" Type="http://schemas.openxmlformats.org/officeDocument/2006/relationships/hyperlink" Target="https://zeke.github.io/primer-cheatsheet/" TargetMode="External"/><Relationship Id="rId978" Type="http://schemas.openxmlformats.org/officeDocument/2006/relationships/hyperlink" Target="https://zeke.github.io/primer-cheatsheet/" TargetMode="External"/><Relationship Id="rId1163" Type="http://schemas.openxmlformats.org/officeDocument/2006/relationships/hyperlink" Target="https://zeke.github.io/primer-cheatsheet/" TargetMode="External"/><Relationship Id="rId1370" Type="http://schemas.openxmlformats.org/officeDocument/2006/relationships/hyperlink" Target="https://zeke.github.io/primer-cheatsheet/" TargetMode="External"/><Relationship Id="rId740" Type="http://schemas.openxmlformats.org/officeDocument/2006/relationships/hyperlink" Target="https://zeke.github.io/primer-cheatsheet/" TargetMode="External"/><Relationship Id="rId838" Type="http://schemas.openxmlformats.org/officeDocument/2006/relationships/hyperlink" Target="https://zeke.github.io/primer-cheatsheet/" TargetMode="External"/><Relationship Id="rId1023" Type="http://schemas.openxmlformats.org/officeDocument/2006/relationships/hyperlink" Target="https://zeke.github.io/primer-cheatsheet/" TargetMode="External"/><Relationship Id="rId172" Type="http://schemas.openxmlformats.org/officeDocument/2006/relationships/hyperlink" Target="https://zeke.github.io/primer-cheatsheet/" TargetMode="External"/><Relationship Id="rId477" Type="http://schemas.openxmlformats.org/officeDocument/2006/relationships/hyperlink" Target="https://zeke.github.io/primer-cheatsheet/" TargetMode="External"/><Relationship Id="rId600" Type="http://schemas.openxmlformats.org/officeDocument/2006/relationships/hyperlink" Target="https://zeke.github.io/primer-cheatsheet/" TargetMode="External"/><Relationship Id="rId684" Type="http://schemas.openxmlformats.org/officeDocument/2006/relationships/hyperlink" Target="https://zeke.github.io/primer-cheatsheet/" TargetMode="External"/><Relationship Id="rId1230" Type="http://schemas.openxmlformats.org/officeDocument/2006/relationships/hyperlink" Target="https://zeke.github.io/primer-cheatsheet/" TargetMode="External"/><Relationship Id="rId1328" Type="http://schemas.openxmlformats.org/officeDocument/2006/relationships/hyperlink" Target="https://zeke.github.io/primer-cheatsheet/" TargetMode="External"/><Relationship Id="rId337" Type="http://schemas.openxmlformats.org/officeDocument/2006/relationships/hyperlink" Target="https://zeke.github.io/primer-cheatsheet/" TargetMode="External"/><Relationship Id="rId891" Type="http://schemas.openxmlformats.org/officeDocument/2006/relationships/hyperlink" Target="https://zeke.github.io/primer-cheatsheet/" TargetMode="External"/><Relationship Id="rId905" Type="http://schemas.openxmlformats.org/officeDocument/2006/relationships/hyperlink" Target="https://zeke.github.io/primer-cheatsheet/" TargetMode="External"/><Relationship Id="rId989" Type="http://schemas.openxmlformats.org/officeDocument/2006/relationships/hyperlink" Target="https://zeke.github.io/primer-cheatsheet/" TargetMode="External"/><Relationship Id="rId34" Type="http://schemas.openxmlformats.org/officeDocument/2006/relationships/hyperlink" Target="https://zeke.github.io/primer-cheatsheet/" TargetMode="External"/><Relationship Id="rId544" Type="http://schemas.openxmlformats.org/officeDocument/2006/relationships/hyperlink" Target="https://zeke.github.io/primer-cheatsheet/" TargetMode="External"/><Relationship Id="rId751" Type="http://schemas.openxmlformats.org/officeDocument/2006/relationships/hyperlink" Target="https://zeke.github.io/primer-cheatsheet/" TargetMode="External"/><Relationship Id="rId849" Type="http://schemas.openxmlformats.org/officeDocument/2006/relationships/hyperlink" Target="https://zeke.github.io/primer-cheatsheet/" TargetMode="External"/><Relationship Id="rId1174" Type="http://schemas.openxmlformats.org/officeDocument/2006/relationships/hyperlink" Target="https://zeke.github.io/primer-cheatsheet/" TargetMode="External"/><Relationship Id="rId1381" Type="http://schemas.openxmlformats.org/officeDocument/2006/relationships/hyperlink" Target="https://zeke.github.io/primer-cheatsheet/" TargetMode="External"/><Relationship Id="rId183" Type="http://schemas.openxmlformats.org/officeDocument/2006/relationships/hyperlink" Target="https://zeke.github.io/primer-cheatsheet/" TargetMode="External"/><Relationship Id="rId390" Type="http://schemas.openxmlformats.org/officeDocument/2006/relationships/hyperlink" Target="https://zeke.github.io/primer-cheatsheet/" TargetMode="External"/><Relationship Id="rId404" Type="http://schemas.openxmlformats.org/officeDocument/2006/relationships/hyperlink" Target="https://zeke.github.io/primer-cheatsheet/" TargetMode="External"/><Relationship Id="rId611" Type="http://schemas.openxmlformats.org/officeDocument/2006/relationships/hyperlink" Target="https://zeke.github.io/primer-cheatsheet/" TargetMode="External"/><Relationship Id="rId1034" Type="http://schemas.openxmlformats.org/officeDocument/2006/relationships/hyperlink" Target="https://zeke.github.io/primer-cheatsheet/" TargetMode="External"/><Relationship Id="rId1241" Type="http://schemas.openxmlformats.org/officeDocument/2006/relationships/hyperlink" Target="https://zeke.github.io/primer-cheatsheet/" TargetMode="External"/><Relationship Id="rId1339" Type="http://schemas.openxmlformats.org/officeDocument/2006/relationships/hyperlink" Target="https://zeke.github.io/primer-cheatsheet/" TargetMode="External"/><Relationship Id="rId250" Type="http://schemas.openxmlformats.org/officeDocument/2006/relationships/hyperlink" Target="https://zeke.github.io/primer-cheatsheet/" TargetMode="External"/><Relationship Id="rId488" Type="http://schemas.openxmlformats.org/officeDocument/2006/relationships/hyperlink" Target="https://zeke.github.io/primer-cheatsheet/" TargetMode="External"/><Relationship Id="rId695" Type="http://schemas.openxmlformats.org/officeDocument/2006/relationships/hyperlink" Target="https://zeke.github.io/primer-cheatsheet/" TargetMode="External"/><Relationship Id="rId709" Type="http://schemas.openxmlformats.org/officeDocument/2006/relationships/hyperlink" Target="https://zeke.github.io/primer-cheatsheet/" TargetMode="External"/><Relationship Id="rId916" Type="http://schemas.openxmlformats.org/officeDocument/2006/relationships/hyperlink" Target="https://zeke.github.io/primer-cheatsheet/" TargetMode="External"/><Relationship Id="rId1101" Type="http://schemas.openxmlformats.org/officeDocument/2006/relationships/hyperlink" Target="https://zeke.github.io/primer-cheatsheet/" TargetMode="External"/><Relationship Id="rId45" Type="http://schemas.openxmlformats.org/officeDocument/2006/relationships/hyperlink" Target="https://zeke.github.io/primer-cheatsheet/" TargetMode="External"/><Relationship Id="rId110" Type="http://schemas.openxmlformats.org/officeDocument/2006/relationships/hyperlink" Target="https://zeke.github.io/primer-cheatsheet/" TargetMode="External"/><Relationship Id="rId348" Type="http://schemas.openxmlformats.org/officeDocument/2006/relationships/hyperlink" Target="https://zeke.github.io/primer-cheatsheet/" TargetMode="External"/><Relationship Id="rId555" Type="http://schemas.openxmlformats.org/officeDocument/2006/relationships/hyperlink" Target="https://zeke.github.io/primer-cheatsheet/" TargetMode="External"/><Relationship Id="rId762" Type="http://schemas.openxmlformats.org/officeDocument/2006/relationships/hyperlink" Target="https://zeke.github.io/primer-cheatsheet/" TargetMode="External"/><Relationship Id="rId1185" Type="http://schemas.openxmlformats.org/officeDocument/2006/relationships/hyperlink" Target="https://zeke.github.io/primer-cheatsheet/" TargetMode="External"/><Relationship Id="rId1392" Type="http://schemas.openxmlformats.org/officeDocument/2006/relationships/hyperlink" Target="https://zeke.github.io/primer-cheatsheet/" TargetMode="External"/><Relationship Id="rId1406" Type="http://schemas.openxmlformats.org/officeDocument/2006/relationships/hyperlink" Target="https://zeke.github.io/primer-cheatsheet/" TargetMode="External"/><Relationship Id="rId194" Type="http://schemas.openxmlformats.org/officeDocument/2006/relationships/hyperlink" Target="https://zeke.github.io/primer-cheatsheet/" TargetMode="External"/><Relationship Id="rId208" Type="http://schemas.openxmlformats.org/officeDocument/2006/relationships/hyperlink" Target="https://zeke.github.io/primer-cheatsheet/" TargetMode="External"/><Relationship Id="rId415" Type="http://schemas.openxmlformats.org/officeDocument/2006/relationships/hyperlink" Target="https://zeke.github.io/primer-cheatsheet/" TargetMode="External"/><Relationship Id="rId622" Type="http://schemas.openxmlformats.org/officeDocument/2006/relationships/hyperlink" Target="https://zeke.github.io/primer-cheatsheet/" TargetMode="External"/><Relationship Id="rId1045" Type="http://schemas.openxmlformats.org/officeDocument/2006/relationships/hyperlink" Target="https://zeke.github.io/primer-cheatsheet/" TargetMode="External"/><Relationship Id="rId1252" Type="http://schemas.openxmlformats.org/officeDocument/2006/relationships/hyperlink" Target="https://zeke.github.io/primer-cheatsheet/" TargetMode="External"/><Relationship Id="rId261" Type="http://schemas.openxmlformats.org/officeDocument/2006/relationships/hyperlink" Target="https://zeke.github.io/primer-cheatsheet/" TargetMode="External"/><Relationship Id="rId499" Type="http://schemas.openxmlformats.org/officeDocument/2006/relationships/hyperlink" Target="https://zeke.github.io/primer-cheatsheet/" TargetMode="External"/><Relationship Id="rId927" Type="http://schemas.openxmlformats.org/officeDocument/2006/relationships/hyperlink" Target="https://zeke.github.io/primer-cheatsheet/" TargetMode="External"/><Relationship Id="rId1112" Type="http://schemas.openxmlformats.org/officeDocument/2006/relationships/hyperlink" Target="https://zeke.github.io/primer-cheatsheet/" TargetMode="External"/><Relationship Id="rId56" Type="http://schemas.openxmlformats.org/officeDocument/2006/relationships/hyperlink" Target="https://zeke.github.io/primer-cheatsheet/" TargetMode="External"/><Relationship Id="rId359" Type="http://schemas.openxmlformats.org/officeDocument/2006/relationships/hyperlink" Target="https://zeke.github.io/primer-cheatsheet/" TargetMode="External"/><Relationship Id="rId566" Type="http://schemas.openxmlformats.org/officeDocument/2006/relationships/hyperlink" Target="https://zeke.github.io/primer-cheatsheet/" TargetMode="External"/><Relationship Id="rId773" Type="http://schemas.openxmlformats.org/officeDocument/2006/relationships/hyperlink" Target="https://zeke.github.io/primer-cheatsheet/" TargetMode="External"/><Relationship Id="rId1196" Type="http://schemas.openxmlformats.org/officeDocument/2006/relationships/hyperlink" Target="https://zeke.github.io/primer-cheatsheet/" TargetMode="External"/><Relationship Id="rId1417" Type="http://schemas.openxmlformats.org/officeDocument/2006/relationships/hyperlink" Target="https://zeke.github.io/primer-cheatsheet/" TargetMode="External"/><Relationship Id="rId121" Type="http://schemas.openxmlformats.org/officeDocument/2006/relationships/hyperlink" Target="https://zeke.github.io/primer-cheatsheet/" TargetMode="External"/><Relationship Id="rId219" Type="http://schemas.openxmlformats.org/officeDocument/2006/relationships/hyperlink" Target="https://zeke.github.io/primer-cheatsheet/" TargetMode="External"/><Relationship Id="rId426" Type="http://schemas.openxmlformats.org/officeDocument/2006/relationships/hyperlink" Target="https://zeke.github.io/primer-cheatsheet/" TargetMode="External"/><Relationship Id="rId633" Type="http://schemas.openxmlformats.org/officeDocument/2006/relationships/hyperlink" Target="https://zeke.github.io/primer-cheatsheet/" TargetMode="External"/><Relationship Id="rId980" Type="http://schemas.openxmlformats.org/officeDocument/2006/relationships/hyperlink" Target="https://zeke.github.io/primer-cheatsheet/" TargetMode="External"/><Relationship Id="rId1056" Type="http://schemas.openxmlformats.org/officeDocument/2006/relationships/hyperlink" Target="https://zeke.github.io/primer-cheatsheet/" TargetMode="External"/><Relationship Id="rId1263" Type="http://schemas.openxmlformats.org/officeDocument/2006/relationships/hyperlink" Target="https://zeke.github.io/primer-cheatsheet/" TargetMode="External"/><Relationship Id="rId840" Type="http://schemas.openxmlformats.org/officeDocument/2006/relationships/hyperlink" Target="https://zeke.github.io/primer-cheatsheet/" TargetMode="External"/><Relationship Id="rId938" Type="http://schemas.openxmlformats.org/officeDocument/2006/relationships/hyperlink" Target="https://zeke.github.io/primer-cheatsheet/" TargetMode="External"/><Relationship Id="rId67" Type="http://schemas.openxmlformats.org/officeDocument/2006/relationships/hyperlink" Target="https://zeke.github.io/primer-cheatsheet/" TargetMode="External"/><Relationship Id="rId272" Type="http://schemas.openxmlformats.org/officeDocument/2006/relationships/hyperlink" Target="https://zeke.github.io/primer-cheatsheet/" TargetMode="External"/><Relationship Id="rId577" Type="http://schemas.openxmlformats.org/officeDocument/2006/relationships/hyperlink" Target="https://zeke.github.io/primer-cheatsheet/" TargetMode="External"/><Relationship Id="rId700" Type="http://schemas.openxmlformats.org/officeDocument/2006/relationships/hyperlink" Target="https://zeke.github.io/primer-cheatsheet/" TargetMode="External"/><Relationship Id="rId1123" Type="http://schemas.openxmlformats.org/officeDocument/2006/relationships/hyperlink" Target="https://zeke.github.io/primer-cheatsheet/" TargetMode="External"/><Relationship Id="rId1330" Type="http://schemas.openxmlformats.org/officeDocument/2006/relationships/hyperlink" Target="https://zeke.github.io/primer-cheatsheet/" TargetMode="External"/><Relationship Id="rId1428" Type="http://schemas.openxmlformats.org/officeDocument/2006/relationships/hyperlink" Target="https://zeke.github.io/primer-cheatsheet/" TargetMode="External"/><Relationship Id="rId132" Type="http://schemas.openxmlformats.org/officeDocument/2006/relationships/hyperlink" Target="https://zeke.github.io/primer-cheatsheet/" TargetMode="External"/><Relationship Id="rId784" Type="http://schemas.openxmlformats.org/officeDocument/2006/relationships/hyperlink" Target="https://zeke.github.io/primer-cheatsheet/" TargetMode="External"/><Relationship Id="rId991" Type="http://schemas.openxmlformats.org/officeDocument/2006/relationships/hyperlink" Target="https://zeke.github.io/primer-cheatsheet/" TargetMode="External"/><Relationship Id="rId1067" Type="http://schemas.openxmlformats.org/officeDocument/2006/relationships/hyperlink" Target="https://zeke.github.io/primer-cheatsheet/" TargetMode="External"/><Relationship Id="rId437" Type="http://schemas.openxmlformats.org/officeDocument/2006/relationships/hyperlink" Target="https://zeke.github.io/primer-cheatsheet/" TargetMode="External"/><Relationship Id="rId644" Type="http://schemas.openxmlformats.org/officeDocument/2006/relationships/hyperlink" Target="https://zeke.github.io/primer-cheatsheet/" TargetMode="External"/><Relationship Id="rId851" Type="http://schemas.openxmlformats.org/officeDocument/2006/relationships/hyperlink" Target="https://zeke.github.io/primer-cheatsheet/" TargetMode="External"/><Relationship Id="rId1274" Type="http://schemas.openxmlformats.org/officeDocument/2006/relationships/hyperlink" Target="https://zeke.github.io/primer-cheatsheet/" TargetMode="External"/><Relationship Id="rId283" Type="http://schemas.openxmlformats.org/officeDocument/2006/relationships/hyperlink" Target="https://zeke.github.io/primer-cheatsheet/" TargetMode="External"/><Relationship Id="rId490" Type="http://schemas.openxmlformats.org/officeDocument/2006/relationships/hyperlink" Target="https://zeke.github.io/primer-cheatsheet/" TargetMode="External"/><Relationship Id="rId504" Type="http://schemas.openxmlformats.org/officeDocument/2006/relationships/hyperlink" Target="https://zeke.github.io/primer-cheatsheet/" TargetMode="External"/><Relationship Id="rId711" Type="http://schemas.openxmlformats.org/officeDocument/2006/relationships/hyperlink" Target="https://zeke.github.io/primer-cheatsheet/" TargetMode="External"/><Relationship Id="rId949" Type="http://schemas.openxmlformats.org/officeDocument/2006/relationships/hyperlink" Target="https://zeke.github.io/primer-cheatsheet/" TargetMode="External"/><Relationship Id="rId1134" Type="http://schemas.openxmlformats.org/officeDocument/2006/relationships/hyperlink" Target="https://zeke.github.io/primer-cheatsheet/" TargetMode="External"/><Relationship Id="rId1341" Type="http://schemas.openxmlformats.org/officeDocument/2006/relationships/hyperlink" Target="https://zeke.github.io/primer-cheatsheet/" TargetMode="External"/><Relationship Id="rId78" Type="http://schemas.openxmlformats.org/officeDocument/2006/relationships/hyperlink" Target="https://zeke.github.io/primer-cheatsheet/" TargetMode="External"/><Relationship Id="rId143" Type="http://schemas.openxmlformats.org/officeDocument/2006/relationships/hyperlink" Target="https://zeke.github.io/primer-cheatsheet/" TargetMode="External"/><Relationship Id="rId350" Type="http://schemas.openxmlformats.org/officeDocument/2006/relationships/hyperlink" Target="https://zeke.github.io/primer-cheatsheet/" TargetMode="External"/><Relationship Id="rId588" Type="http://schemas.openxmlformats.org/officeDocument/2006/relationships/hyperlink" Target="https://zeke.github.io/primer-cheatsheet/" TargetMode="External"/><Relationship Id="rId795" Type="http://schemas.openxmlformats.org/officeDocument/2006/relationships/hyperlink" Target="https://zeke.github.io/primer-cheatsheet/" TargetMode="External"/><Relationship Id="rId809" Type="http://schemas.openxmlformats.org/officeDocument/2006/relationships/hyperlink" Target="https://zeke.github.io/primer-cheatsheet/" TargetMode="External"/><Relationship Id="rId1201" Type="http://schemas.openxmlformats.org/officeDocument/2006/relationships/hyperlink" Target="https://zeke.github.io/primer-cheatsheet/" TargetMode="External"/><Relationship Id="rId1439" Type="http://schemas.openxmlformats.org/officeDocument/2006/relationships/hyperlink" Target="https://zeke.github.io/primer-cheatsheet/" TargetMode="External"/><Relationship Id="rId9" Type="http://schemas.openxmlformats.org/officeDocument/2006/relationships/hyperlink" Target="https://zeke.github.io/primer-cheatsheet/" TargetMode="External"/><Relationship Id="rId210" Type="http://schemas.openxmlformats.org/officeDocument/2006/relationships/hyperlink" Target="https://zeke.github.io/primer-cheatsheet/" TargetMode="External"/><Relationship Id="rId448" Type="http://schemas.openxmlformats.org/officeDocument/2006/relationships/hyperlink" Target="https://zeke.github.io/primer-cheatsheet/" TargetMode="External"/><Relationship Id="rId655" Type="http://schemas.openxmlformats.org/officeDocument/2006/relationships/hyperlink" Target="https://zeke.github.io/primer-cheatsheet/" TargetMode="External"/><Relationship Id="rId862" Type="http://schemas.openxmlformats.org/officeDocument/2006/relationships/hyperlink" Target="https://zeke.github.io/primer-cheatsheet/" TargetMode="External"/><Relationship Id="rId1078" Type="http://schemas.openxmlformats.org/officeDocument/2006/relationships/hyperlink" Target="https://zeke.github.io/primer-cheatsheet/" TargetMode="External"/><Relationship Id="rId1285" Type="http://schemas.openxmlformats.org/officeDocument/2006/relationships/hyperlink" Target="https://zeke.github.io/primer-cheatsheet/" TargetMode="External"/><Relationship Id="rId294" Type="http://schemas.openxmlformats.org/officeDocument/2006/relationships/hyperlink" Target="https://zeke.github.io/primer-cheatsheet/" TargetMode="External"/><Relationship Id="rId308" Type="http://schemas.openxmlformats.org/officeDocument/2006/relationships/hyperlink" Target="https://zeke.github.io/primer-cheatsheet/" TargetMode="External"/><Relationship Id="rId515" Type="http://schemas.openxmlformats.org/officeDocument/2006/relationships/hyperlink" Target="https://zeke.github.io/primer-cheatsheet/" TargetMode="External"/><Relationship Id="rId722" Type="http://schemas.openxmlformats.org/officeDocument/2006/relationships/hyperlink" Target="https://zeke.github.io/primer-cheatsheet/" TargetMode="External"/><Relationship Id="rId1145" Type="http://schemas.openxmlformats.org/officeDocument/2006/relationships/hyperlink" Target="https://zeke.github.io/primer-cheatsheet/" TargetMode="External"/><Relationship Id="rId1352" Type="http://schemas.openxmlformats.org/officeDocument/2006/relationships/hyperlink" Target="https://zeke.github.io/primer-cheatsheet/" TargetMode="External"/><Relationship Id="rId89" Type="http://schemas.openxmlformats.org/officeDocument/2006/relationships/hyperlink" Target="https://zeke.github.io/primer-cheatsheet/" TargetMode="External"/><Relationship Id="rId154" Type="http://schemas.openxmlformats.org/officeDocument/2006/relationships/hyperlink" Target="https://zeke.github.io/primer-cheatsheet/" TargetMode="External"/><Relationship Id="rId361" Type="http://schemas.openxmlformats.org/officeDocument/2006/relationships/hyperlink" Target="https://zeke.github.io/primer-cheatsheet/" TargetMode="External"/><Relationship Id="rId599" Type="http://schemas.openxmlformats.org/officeDocument/2006/relationships/hyperlink" Target="https://zeke.github.io/primer-cheatsheet/" TargetMode="External"/><Relationship Id="rId1005" Type="http://schemas.openxmlformats.org/officeDocument/2006/relationships/hyperlink" Target="https://zeke.github.io/primer-cheatsheet/" TargetMode="External"/><Relationship Id="rId1212" Type="http://schemas.openxmlformats.org/officeDocument/2006/relationships/hyperlink" Target="https://zeke.github.io/primer-cheatsheet/" TargetMode="External"/><Relationship Id="rId459" Type="http://schemas.openxmlformats.org/officeDocument/2006/relationships/hyperlink" Target="https://zeke.github.io/primer-cheatsheet/" TargetMode="External"/><Relationship Id="rId666" Type="http://schemas.openxmlformats.org/officeDocument/2006/relationships/hyperlink" Target="https://zeke.github.io/primer-cheatsheet/" TargetMode="External"/><Relationship Id="rId873" Type="http://schemas.openxmlformats.org/officeDocument/2006/relationships/hyperlink" Target="https://zeke.github.io/primer-cheatsheet/" TargetMode="External"/><Relationship Id="rId1089" Type="http://schemas.openxmlformats.org/officeDocument/2006/relationships/hyperlink" Target="https://zeke.github.io/primer-cheatsheet/" TargetMode="External"/><Relationship Id="rId1296" Type="http://schemas.openxmlformats.org/officeDocument/2006/relationships/hyperlink" Target="https://zeke.github.io/primer-cheatsheet/" TargetMode="External"/><Relationship Id="rId16" Type="http://schemas.openxmlformats.org/officeDocument/2006/relationships/hyperlink" Target="https://zeke.github.io/primer-cheatsheet/" TargetMode="External"/><Relationship Id="rId221" Type="http://schemas.openxmlformats.org/officeDocument/2006/relationships/hyperlink" Target="https://zeke.github.io/primer-cheatsheet/" TargetMode="External"/><Relationship Id="rId319" Type="http://schemas.openxmlformats.org/officeDocument/2006/relationships/hyperlink" Target="https://zeke.github.io/primer-cheatsheet/" TargetMode="External"/><Relationship Id="rId526" Type="http://schemas.openxmlformats.org/officeDocument/2006/relationships/hyperlink" Target="https://zeke.github.io/primer-cheatsheet/" TargetMode="External"/><Relationship Id="rId1156" Type="http://schemas.openxmlformats.org/officeDocument/2006/relationships/hyperlink" Target="https://zeke.github.io/primer-cheatsheet/" TargetMode="External"/><Relationship Id="rId1363" Type="http://schemas.openxmlformats.org/officeDocument/2006/relationships/hyperlink" Target="https://zeke.github.io/primer-cheatsheet/" TargetMode="External"/><Relationship Id="rId733" Type="http://schemas.openxmlformats.org/officeDocument/2006/relationships/hyperlink" Target="https://zeke.github.io/primer-cheatsheet/" TargetMode="External"/><Relationship Id="rId940" Type="http://schemas.openxmlformats.org/officeDocument/2006/relationships/hyperlink" Target="https://zeke.github.io/primer-cheatsheet/" TargetMode="External"/><Relationship Id="rId1016" Type="http://schemas.openxmlformats.org/officeDocument/2006/relationships/hyperlink" Target="https://zeke.github.io/primer-cheatsheet/" TargetMode="External"/><Relationship Id="rId165" Type="http://schemas.openxmlformats.org/officeDocument/2006/relationships/hyperlink" Target="https://zeke.github.io/primer-cheatsheet/" TargetMode="External"/><Relationship Id="rId372" Type="http://schemas.openxmlformats.org/officeDocument/2006/relationships/hyperlink" Target="https://zeke.github.io/primer-cheatsheet/" TargetMode="External"/><Relationship Id="rId677" Type="http://schemas.openxmlformats.org/officeDocument/2006/relationships/hyperlink" Target="https://zeke.github.io/primer-cheatsheet/" TargetMode="External"/><Relationship Id="rId800" Type="http://schemas.openxmlformats.org/officeDocument/2006/relationships/hyperlink" Target="https://zeke.github.io/primer-cheatsheet/" TargetMode="External"/><Relationship Id="rId1223" Type="http://schemas.openxmlformats.org/officeDocument/2006/relationships/hyperlink" Target="https://zeke.github.io/primer-cheatsheet/" TargetMode="External"/><Relationship Id="rId1430" Type="http://schemas.openxmlformats.org/officeDocument/2006/relationships/hyperlink" Target="https://zeke.github.io/primer-cheatsheet/" TargetMode="External"/><Relationship Id="rId232" Type="http://schemas.openxmlformats.org/officeDocument/2006/relationships/hyperlink" Target="https://zeke.github.io/primer-cheatsheet/" TargetMode="External"/><Relationship Id="rId884" Type="http://schemas.openxmlformats.org/officeDocument/2006/relationships/hyperlink" Target="https://zeke.github.io/primer-cheatsheet/" TargetMode="External"/><Relationship Id="rId27" Type="http://schemas.openxmlformats.org/officeDocument/2006/relationships/hyperlink" Target="https://zeke.github.io/primer-cheatsheet/" TargetMode="External"/><Relationship Id="rId537" Type="http://schemas.openxmlformats.org/officeDocument/2006/relationships/hyperlink" Target="https://zeke.github.io/primer-cheatsheet/" TargetMode="External"/><Relationship Id="rId744" Type="http://schemas.openxmlformats.org/officeDocument/2006/relationships/hyperlink" Target="https://zeke.github.io/primer-cheatsheet/" TargetMode="External"/><Relationship Id="rId951" Type="http://schemas.openxmlformats.org/officeDocument/2006/relationships/hyperlink" Target="https://zeke.github.io/primer-cheatsheet/" TargetMode="External"/><Relationship Id="rId1167" Type="http://schemas.openxmlformats.org/officeDocument/2006/relationships/hyperlink" Target="https://zeke.github.io/primer-cheatsheet/" TargetMode="External"/><Relationship Id="rId1374" Type="http://schemas.openxmlformats.org/officeDocument/2006/relationships/hyperlink" Target="https://zeke.github.io/primer-cheatsheet/" TargetMode="External"/><Relationship Id="rId80" Type="http://schemas.openxmlformats.org/officeDocument/2006/relationships/hyperlink" Target="https://zeke.github.io/primer-cheatsheet/" TargetMode="External"/><Relationship Id="rId176" Type="http://schemas.openxmlformats.org/officeDocument/2006/relationships/hyperlink" Target="https://zeke.github.io/primer-cheatsheet/" TargetMode="External"/><Relationship Id="rId383" Type="http://schemas.openxmlformats.org/officeDocument/2006/relationships/hyperlink" Target="https://zeke.github.io/primer-cheatsheet/" TargetMode="External"/><Relationship Id="rId590" Type="http://schemas.openxmlformats.org/officeDocument/2006/relationships/hyperlink" Target="https://zeke.github.io/primer-cheatsheet/" TargetMode="External"/><Relationship Id="rId604" Type="http://schemas.openxmlformats.org/officeDocument/2006/relationships/hyperlink" Target="https://zeke.github.io/primer-cheatsheet/" TargetMode="External"/><Relationship Id="rId811" Type="http://schemas.openxmlformats.org/officeDocument/2006/relationships/hyperlink" Target="https://zeke.github.io/primer-cheatsheet/" TargetMode="External"/><Relationship Id="rId1027" Type="http://schemas.openxmlformats.org/officeDocument/2006/relationships/hyperlink" Target="https://zeke.github.io/primer-cheatsheet/" TargetMode="External"/><Relationship Id="rId1234" Type="http://schemas.openxmlformats.org/officeDocument/2006/relationships/hyperlink" Target="https://zeke.github.io/primer-cheatsheet/" TargetMode="External"/><Relationship Id="rId1441" Type="http://schemas.openxmlformats.org/officeDocument/2006/relationships/hyperlink" Target="https://zeke.github.io/primer-cheatsheet/" TargetMode="External"/><Relationship Id="rId243" Type="http://schemas.openxmlformats.org/officeDocument/2006/relationships/hyperlink" Target="https://zeke.github.io/primer-cheatsheet/" TargetMode="External"/><Relationship Id="rId450" Type="http://schemas.openxmlformats.org/officeDocument/2006/relationships/hyperlink" Target="https://zeke.github.io/primer-cheatsheet/" TargetMode="External"/><Relationship Id="rId688" Type="http://schemas.openxmlformats.org/officeDocument/2006/relationships/hyperlink" Target="https://zeke.github.io/primer-cheatsheet/" TargetMode="External"/><Relationship Id="rId895" Type="http://schemas.openxmlformats.org/officeDocument/2006/relationships/hyperlink" Target="https://zeke.github.io/primer-cheatsheet/" TargetMode="External"/><Relationship Id="rId909" Type="http://schemas.openxmlformats.org/officeDocument/2006/relationships/hyperlink" Target="https://zeke.github.io/primer-cheatsheet/" TargetMode="External"/><Relationship Id="rId1080" Type="http://schemas.openxmlformats.org/officeDocument/2006/relationships/hyperlink" Target="https://zeke.github.io/primer-cheatsheet/" TargetMode="External"/><Relationship Id="rId1301" Type="http://schemas.openxmlformats.org/officeDocument/2006/relationships/hyperlink" Target="https://zeke.github.io/primer-cheatsheet/" TargetMode="External"/><Relationship Id="rId38" Type="http://schemas.openxmlformats.org/officeDocument/2006/relationships/hyperlink" Target="https://zeke.github.io/primer-cheatsheet/" TargetMode="External"/><Relationship Id="rId103" Type="http://schemas.openxmlformats.org/officeDocument/2006/relationships/hyperlink" Target="https://zeke.github.io/primer-cheatsheet/" TargetMode="External"/><Relationship Id="rId310" Type="http://schemas.openxmlformats.org/officeDocument/2006/relationships/hyperlink" Target="https://zeke.github.io/primer-cheatsheet/" TargetMode="External"/><Relationship Id="rId548" Type="http://schemas.openxmlformats.org/officeDocument/2006/relationships/hyperlink" Target="https://zeke.github.io/primer-cheatsheet/" TargetMode="External"/><Relationship Id="rId755" Type="http://schemas.openxmlformats.org/officeDocument/2006/relationships/hyperlink" Target="https://zeke.github.io/primer-cheatsheet/" TargetMode="External"/><Relationship Id="rId962" Type="http://schemas.openxmlformats.org/officeDocument/2006/relationships/hyperlink" Target="https://zeke.github.io/primer-cheatsheet/" TargetMode="External"/><Relationship Id="rId1178" Type="http://schemas.openxmlformats.org/officeDocument/2006/relationships/hyperlink" Target="https://zeke.github.io/primer-cheatsheet/" TargetMode="External"/><Relationship Id="rId1385" Type="http://schemas.openxmlformats.org/officeDocument/2006/relationships/hyperlink" Target="https://zeke.github.io/primer-cheatsheet/" TargetMode="External"/><Relationship Id="rId91" Type="http://schemas.openxmlformats.org/officeDocument/2006/relationships/hyperlink" Target="https://zeke.github.io/primer-cheatsheet/" TargetMode="External"/><Relationship Id="rId187" Type="http://schemas.openxmlformats.org/officeDocument/2006/relationships/hyperlink" Target="https://zeke.github.io/primer-cheatsheet/" TargetMode="External"/><Relationship Id="rId394" Type="http://schemas.openxmlformats.org/officeDocument/2006/relationships/hyperlink" Target="https://zeke.github.io/primer-cheatsheet/" TargetMode="External"/><Relationship Id="rId408" Type="http://schemas.openxmlformats.org/officeDocument/2006/relationships/hyperlink" Target="https://zeke.github.io/primer-cheatsheet/" TargetMode="External"/><Relationship Id="rId615" Type="http://schemas.openxmlformats.org/officeDocument/2006/relationships/hyperlink" Target="https://zeke.github.io/primer-cheatsheet/" TargetMode="External"/><Relationship Id="rId822" Type="http://schemas.openxmlformats.org/officeDocument/2006/relationships/hyperlink" Target="https://zeke.github.io/primer-cheatsheet/" TargetMode="External"/><Relationship Id="rId1038" Type="http://schemas.openxmlformats.org/officeDocument/2006/relationships/hyperlink" Target="https://zeke.github.io/primer-cheatsheet/" TargetMode="External"/><Relationship Id="rId1245" Type="http://schemas.openxmlformats.org/officeDocument/2006/relationships/hyperlink" Target="https://zeke.github.io/primer-cheatsheet/" TargetMode="External"/><Relationship Id="rId1452" Type="http://schemas.openxmlformats.org/officeDocument/2006/relationships/hyperlink" Target="https://zeke.github.io/primer-cheatsheet/" TargetMode="External"/><Relationship Id="rId254" Type="http://schemas.openxmlformats.org/officeDocument/2006/relationships/hyperlink" Target="https://zeke.github.io/primer-cheatsheet/" TargetMode="External"/><Relationship Id="rId699" Type="http://schemas.openxmlformats.org/officeDocument/2006/relationships/hyperlink" Target="https://zeke.github.io/primer-cheatsheet/" TargetMode="External"/><Relationship Id="rId1091" Type="http://schemas.openxmlformats.org/officeDocument/2006/relationships/hyperlink" Target="https://zeke.github.io/primer-cheatsheet/" TargetMode="External"/><Relationship Id="rId1105" Type="http://schemas.openxmlformats.org/officeDocument/2006/relationships/hyperlink" Target="https://zeke.github.io/primer-cheatsheet/" TargetMode="External"/><Relationship Id="rId1312" Type="http://schemas.openxmlformats.org/officeDocument/2006/relationships/hyperlink" Target="https://zeke.github.io/primer-cheatsheet/" TargetMode="External"/><Relationship Id="rId49" Type="http://schemas.openxmlformats.org/officeDocument/2006/relationships/hyperlink" Target="https://zeke.github.io/primer-cheatsheet/" TargetMode="External"/><Relationship Id="rId114" Type="http://schemas.openxmlformats.org/officeDocument/2006/relationships/hyperlink" Target="https://zeke.github.io/primer-cheatsheet/" TargetMode="External"/><Relationship Id="rId461" Type="http://schemas.openxmlformats.org/officeDocument/2006/relationships/hyperlink" Target="https://zeke.github.io/primer-cheatsheet/" TargetMode="External"/><Relationship Id="rId559" Type="http://schemas.openxmlformats.org/officeDocument/2006/relationships/hyperlink" Target="https://zeke.github.io/primer-cheatsheet/" TargetMode="External"/><Relationship Id="rId766" Type="http://schemas.openxmlformats.org/officeDocument/2006/relationships/hyperlink" Target="https://zeke.github.io/primer-cheatsheet/" TargetMode="External"/><Relationship Id="rId1189" Type="http://schemas.openxmlformats.org/officeDocument/2006/relationships/hyperlink" Target="https://zeke.github.io/primer-cheatsheet/" TargetMode="External"/><Relationship Id="rId1396" Type="http://schemas.openxmlformats.org/officeDocument/2006/relationships/hyperlink" Target="https://zeke.github.io/primer-cheatsheet/" TargetMode="External"/><Relationship Id="rId198" Type="http://schemas.openxmlformats.org/officeDocument/2006/relationships/hyperlink" Target="https://zeke.github.io/primer-cheatsheet/" TargetMode="External"/><Relationship Id="rId321" Type="http://schemas.openxmlformats.org/officeDocument/2006/relationships/hyperlink" Target="https://zeke.github.io/primer-cheatsheet/" TargetMode="External"/><Relationship Id="rId419" Type="http://schemas.openxmlformats.org/officeDocument/2006/relationships/hyperlink" Target="https://zeke.github.io/primer-cheatsheet/" TargetMode="External"/><Relationship Id="rId626" Type="http://schemas.openxmlformats.org/officeDocument/2006/relationships/hyperlink" Target="https://zeke.github.io/primer-cheatsheet/" TargetMode="External"/><Relationship Id="rId973" Type="http://schemas.openxmlformats.org/officeDocument/2006/relationships/hyperlink" Target="https://zeke.github.io/primer-cheatsheet/" TargetMode="External"/><Relationship Id="rId1049" Type="http://schemas.openxmlformats.org/officeDocument/2006/relationships/hyperlink" Target="https://zeke.github.io/primer-cheatsheet/" TargetMode="External"/><Relationship Id="rId1256" Type="http://schemas.openxmlformats.org/officeDocument/2006/relationships/hyperlink" Target="https://zeke.github.io/primer-cheatsheet/" TargetMode="External"/><Relationship Id="rId833" Type="http://schemas.openxmlformats.org/officeDocument/2006/relationships/hyperlink" Target="https://zeke.github.io/primer-cheatsheet/" TargetMode="External"/><Relationship Id="rId1116" Type="http://schemas.openxmlformats.org/officeDocument/2006/relationships/hyperlink" Target="https://zeke.github.io/primer-cheatsheet/" TargetMode="External"/><Relationship Id="rId265" Type="http://schemas.openxmlformats.org/officeDocument/2006/relationships/hyperlink" Target="https://zeke.github.io/primer-cheatsheet/" TargetMode="External"/><Relationship Id="rId472" Type="http://schemas.openxmlformats.org/officeDocument/2006/relationships/hyperlink" Target="https://zeke.github.io/primer-cheatsheet/" TargetMode="External"/><Relationship Id="rId900" Type="http://schemas.openxmlformats.org/officeDocument/2006/relationships/hyperlink" Target="https://zeke.github.io/primer-cheatsheet/" TargetMode="External"/><Relationship Id="rId1323" Type="http://schemas.openxmlformats.org/officeDocument/2006/relationships/hyperlink" Target="https://zeke.github.io/primer-cheatsheet/" TargetMode="External"/><Relationship Id="rId125" Type="http://schemas.openxmlformats.org/officeDocument/2006/relationships/hyperlink" Target="https://zeke.github.io/primer-cheatsheet/" TargetMode="External"/><Relationship Id="rId332" Type="http://schemas.openxmlformats.org/officeDocument/2006/relationships/hyperlink" Target="https://zeke.github.io/primer-cheatsheet/" TargetMode="External"/><Relationship Id="rId777" Type="http://schemas.openxmlformats.org/officeDocument/2006/relationships/hyperlink" Target="https://zeke.github.io/primer-cheatsheet/" TargetMode="External"/><Relationship Id="rId984" Type="http://schemas.openxmlformats.org/officeDocument/2006/relationships/hyperlink" Target="https://zeke.github.io/primer-cheatsheet/" TargetMode="External"/><Relationship Id="rId637" Type="http://schemas.openxmlformats.org/officeDocument/2006/relationships/hyperlink" Target="https://zeke.github.io/primer-cheatsheet/" TargetMode="External"/><Relationship Id="rId844" Type="http://schemas.openxmlformats.org/officeDocument/2006/relationships/hyperlink" Target="https://zeke.github.io/primer-cheatsheet/" TargetMode="External"/><Relationship Id="rId1267" Type="http://schemas.openxmlformats.org/officeDocument/2006/relationships/hyperlink" Target="https://zeke.github.io/primer-cheatsheet/" TargetMode="External"/><Relationship Id="rId276" Type="http://schemas.openxmlformats.org/officeDocument/2006/relationships/hyperlink" Target="https://zeke.github.io/primer-cheatsheet/" TargetMode="External"/><Relationship Id="rId483" Type="http://schemas.openxmlformats.org/officeDocument/2006/relationships/hyperlink" Target="https://zeke.github.io/primer-cheatsheet/" TargetMode="External"/><Relationship Id="rId690" Type="http://schemas.openxmlformats.org/officeDocument/2006/relationships/hyperlink" Target="https://zeke.github.io/primer-cheatsheet/" TargetMode="External"/><Relationship Id="rId704" Type="http://schemas.openxmlformats.org/officeDocument/2006/relationships/hyperlink" Target="https://zeke.github.io/primer-cheatsheet/" TargetMode="External"/><Relationship Id="rId911" Type="http://schemas.openxmlformats.org/officeDocument/2006/relationships/hyperlink" Target="https://zeke.github.io/primer-cheatsheet/" TargetMode="External"/><Relationship Id="rId1127" Type="http://schemas.openxmlformats.org/officeDocument/2006/relationships/hyperlink" Target="https://zeke.github.io/primer-cheatsheet/" TargetMode="External"/><Relationship Id="rId1334" Type="http://schemas.openxmlformats.org/officeDocument/2006/relationships/hyperlink" Target="https://zeke.github.io/primer-cheatsheet/" TargetMode="External"/><Relationship Id="rId40" Type="http://schemas.openxmlformats.org/officeDocument/2006/relationships/hyperlink" Target="https://zeke.github.io/primer-cheatsheet/" TargetMode="External"/><Relationship Id="rId136" Type="http://schemas.openxmlformats.org/officeDocument/2006/relationships/hyperlink" Target="https://zeke.github.io/primer-cheatsheet/" TargetMode="External"/><Relationship Id="rId343" Type="http://schemas.openxmlformats.org/officeDocument/2006/relationships/hyperlink" Target="https://zeke.github.io/primer-cheatsheet/" TargetMode="External"/><Relationship Id="rId550" Type="http://schemas.openxmlformats.org/officeDocument/2006/relationships/hyperlink" Target="https://zeke.github.io/primer-cheatsheet/" TargetMode="External"/><Relationship Id="rId788" Type="http://schemas.openxmlformats.org/officeDocument/2006/relationships/hyperlink" Target="https://zeke.github.io/primer-cheatsheet/" TargetMode="External"/><Relationship Id="rId995" Type="http://schemas.openxmlformats.org/officeDocument/2006/relationships/hyperlink" Target="https://zeke.github.io/primer-cheatsheet/" TargetMode="External"/><Relationship Id="rId1180" Type="http://schemas.openxmlformats.org/officeDocument/2006/relationships/hyperlink" Target="https://zeke.github.io/primer-cheatsheet/" TargetMode="External"/><Relationship Id="rId1401" Type="http://schemas.openxmlformats.org/officeDocument/2006/relationships/hyperlink" Target="https://zeke.github.io/primer-cheatsheet/" TargetMode="External"/><Relationship Id="rId203" Type="http://schemas.openxmlformats.org/officeDocument/2006/relationships/hyperlink" Target="https://zeke.github.io/primer-cheatsheet/" TargetMode="External"/><Relationship Id="rId648" Type="http://schemas.openxmlformats.org/officeDocument/2006/relationships/hyperlink" Target="https://zeke.github.io/primer-cheatsheet/" TargetMode="External"/><Relationship Id="rId855" Type="http://schemas.openxmlformats.org/officeDocument/2006/relationships/hyperlink" Target="https://zeke.github.io/primer-cheatsheet/" TargetMode="External"/><Relationship Id="rId1040" Type="http://schemas.openxmlformats.org/officeDocument/2006/relationships/hyperlink" Target="https://zeke.github.io/primer-cheatsheet/" TargetMode="External"/><Relationship Id="rId1278" Type="http://schemas.openxmlformats.org/officeDocument/2006/relationships/hyperlink" Target="https://zeke.github.io/primer-cheatsheet/" TargetMode="External"/><Relationship Id="rId287" Type="http://schemas.openxmlformats.org/officeDocument/2006/relationships/hyperlink" Target="https://zeke.github.io/primer-cheatsheet/" TargetMode="External"/><Relationship Id="rId410" Type="http://schemas.openxmlformats.org/officeDocument/2006/relationships/hyperlink" Target="https://zeke.github.io/primer-cheatsheet/" TargetMode="External"/><Relationship Id="rId494" Type="http://schemas.openxmlformats.org/officeDocument/2006/relationships/hyperlink" Target="https://zeke.github.io/primer-cheatsheet/" TargetMode="External"/><Relationship Id="rId508" Type="http://schemas.openxmlformats.org/officeDocument/2006/relationships/hyperlink" Target="https://zeke.github.io/primer-cheatsheet/" TargetMode="External"/><Relationship Id="rId715" Type="http://schemas.openxmlformats.org/officeDocument/2006/relationships/hyperlink" Target="https://zeke.github.io/primer-cheatsheet/" TargetMode="External"/><Relationship Id="rId922" Type="http://schemas.openxmlformats.org/officeDocument/2006/relationships/hyperlink" Target="https://zeke.github.io/primer-cheatsheet/" TargetMode="External"/><Relationship Id="rId1138" Type="http://schemas.openxmlformats.org/officeDocument/2006/relationships/hyperlink" Target="https://zeke.github.io/primer-cheatsheet/" TargetMode="External"/><Relationship Id="rId1345" Type="http://schemas.openxmlformats.org/officeDocument/2006/relationships/hyperlink" Target="https://zeke.github.io/primer-cheatsheet/" TargetMode="External"/><Relationship Id="rId147" Type="http://schemas.openxmlformats.org/officeDocument/2006/relationships/hyperlink" Target="https://zeke.github.io/primer-cheatsheet/" TargetMode="External"/><Relationship Id="rId354" Type="http://schemas.openxmlformats.org/officeDocument/2006/relationships/hyperlink" Target="https://zeke.github.io/primer-cheatsheet/" TargetMode="External"/><Relationship Id="rId799" Type="http://schemas.openxmlformats.org/officeDocument/2006/relationships/hyperlink" Target="https://zeke.github.io/primer-cheatsheet/" TargetMode="External"/><Relationship Id="rId1191" Type="http://schemas.openxmlformats.org/officeDocument/2006/relationships/hyperlink" Target="https://zeke.github.io/primer-cheatsheet/" TargetMode="External"/><Relationship Id="rId1205" Type="http://schemas.openxmlformats.org/officeDocument/2006/relationships/hyperlink" Target="https://zeke.github.io/primer-cheatsheet/" TargetMode="External"/><Relationship Id="rId51" Type="http://schemas.openxmlformats.org/officeDocument/2006/relationships/hyperlink" Target="https://zeke.github.io/primer-cheatsheet/" TargetMode="External"/><Relationship Id="rId561" Type="http://schemas.openxmlformats.org/officeDocument/2006/relationships/hyperlink" Target="https://zeke.github.io/primer-cheatsheet/" TargetMode="External"/><Relationship Id="rId659" Type="http://schemas.openxmlformats.org/officeDocument/2006/relationships/hyperlink" Target="https://zeke.github.io/primer-cheatsheet/" TargetMode="External"/><Relationship Id="rId866" Type="http://schemas.openxmlformats.org/officeDocument/2006/relationships/hyperlink" Target="https://zeke.github.io/primer-cheatsheet/" TargetMode="External"/><Relationship Id="rId1289" Type="http://schemas.openxmlformats.org/officeDocument/2006/relationships/hyperlink" Target="https://zeke.github.io/primer-cheatsheet/" TargetMode="External"/><Relationship Id="rId1412" Type="http://schemas.openxmlformats.org/officeDocument/2006/relationships/hyperlink" Target="https://zeke.github.io/primer-cheatsheet/" TargetMode="External"/><Relationship Id="rId214" Type="http://schemas.openxmlformats.org/officeDocument/2006/relationships/hyperlink" Target="https://zeke.github.io/primer-cheatsheet/" TargetMode="External"/><Relationship Id="rId298" Type="http://schemas.openxmlformats.org/officeDocument/2006/relationships/hyperlink" Target="https://zeke.github.io/primer-cheatsheet/" TargetMode="External"/><Relationship Id="rId421" Type="http://schemas.openxmlformats.org/officeDocument/2006/relationships/hyperlink" Target="https://zeke.github.io/primer-cheatsheet/" TargetMode="External"/><Relationship Id="rId519" Type="http://schemas.openxmlformats.org/officeDocument/2006/relationships/hyperlink" Target="https://zeke.github.io/primer-cheatsheet/" TargetMode="External"/><Relationship Id="rId1051" Type="http://schemas.openxmlformats.org/officeDocument/2006/relationships/hyperlink" Target="https://zeke.github.io/primer-cheatsheet/" TargetMode="External"/><Relationship Id="rId1149" Type="http://schemas.openxmlformats.org/officeDocument/2006/relationships/hyperlink" Target="https://zeke.github.io/primer-cheatsheet/" TargetMode="External"/><Relationship Id="rId1356" Type="http://schemas.openxmlformats.org/officeDocument/2006/relationships/hyperlink" Target="https://zeke.github.io/primer-cheatsheet/" TargetMode="External"/><Relationship Id="rId158" Type="http://schemas.openxmlformats.org/officeDocument/2006/relationships/hyperlink" Target="https://zeke.github.io/primer-cheatsheet/" TargetMode="External"/><Relationship Id="rId726" Type="http://schemas.openxmlformats.org/officeDocument/2006/relationships/hyperlink" Target="https://zeke.github.io/primer-cheatsheet/" TargetMode="External"/><Relationship Id="rId933" Type="http://schemas.openxmlformats.org/officeDocument/2006/relationships/hyperlink" Target="https://zeke.github.io/primer-cheatsheet/" TargetMode="External"/><Relationship Id="rId1009" Type="http://schemas.openxmlformats.org/officeDocument/2006/relationships/hyperlink" Target="https://zeke.github.io/primer-cheatsheet/" TargetMode="External"/><Relationship Id="rId62" Type="http://schemas.openxmlformats.org/officeDocument/2006/relationships/hyperlink" Target="https://zeke.github.io/primer-cheatsheet/" TargetMode="External"/><Relationship Id="rId365" Type="http://schemas.openxmlformats.org/officeDocument/2006/relationships/hyperlink" Target="https://zeke.github.io/primer-cheatsheet/" TargetMode="External"/><Relationship Id="rId572" Type="http://schemas.openxmlformats.org/officeDocument/2006/relationships/hyperlink" Target="https://zeke.github.io/primer-cheatsheet/" TargetMode="External"/><Relationship Id="rId1216" Type="http://schemas.openxmlformats.org/officeDocument/2006/relationships/hyperlink" Target="https://zeke.github.io/primer-cheatsheet/" TargetMode="External"/><Relationship Id="rId1423" Type="http://schemas.openxmlformats.org/officeDocument/2006/relationships/hyperlink" Target="https://zeke.github.io/primer-cheatsheet/" TargetMode="External"/><Relationship Id="rId225" Type="http://schemas.openxmlformats.org/officeDocument/2006/relationships/hyperlink" Target="https://zeke.github.io/primer-cheatsheet/" TargetMode="External"/><Relationship Id="rId432" Type="http://schemas.openxmlformats.org/officeDocument/2006/relationships/hyperlink" Target="https://zeke.github.io/primer-cheatsheet/" TargetMode="External"/><Relationship Id="rId877" Type="http://schemas.openxmlformats.org/officeDocument/2006/relationships/hyperlink" Target="https://zeke.github.io/primer-cheatsheet/" TargetMode="External"/><Relationship Id="rId1062" Type="http://schemas.openxmlformats.org/officeDocument/2006/relationships/hyperlink" Target="https://zeke.github.io/primer-cheatsheet/" TargetMode="External"/><Relationship Id="rId737" Type="http://schemas.openxmlformats.org/officeDocument/2006/relationships/hyperlink" Target="https://zeke.github.io/primer-cheatsheet/" TargetMode="External"/><Relationship Id="rId944" Type="http://schemas.openxmlformats.org/officeDocument/2006/relationships/hyperlink" Target="https://zeke.github.io/primer-cheatsheet/" TargetMode="External"/><Relationship Id="rId1367" Type="http://schemas.openxmlformats.org/officeDocument/2006/relationships/hyperlink" Target="https://zeke.github.io/primer-cheatsheet/" TargetMode="External"/><Relationship Id="rId73" Type="http://schemas.openxmlformats.org/officeDocument/2006/relationships/hyperlink" Target="https://zeke.github.io/primer-cheatsheet/" TargetMode="External"/><Relationship Id="rId169" Type="http://schemas.openxmlformats.org/officeDocument/2006/relationships/hyperlink" Target="https://zeke.github.io/primer-cheatsheet/" TargetMode="External"/><Relationship Id="rId376" Type="http://schemas.openxmlformats.org/officeDocument/2006/relationships/hyperlink" Target="https://zeke.github.io/primer-cheatsheet/" TargetMode="External"/><Relationship Id="rId583" Type="http://schemas.openxmlformats.org/officeDocument/2006/relationships/hyperlink" Target="https://zeke.github.io/primer-cheatsheet/" TargetMode="External"/><Relationship Id="rId790" Type="http://schemas.openxmlformats.org/officeDocument/2006/relationships/hyperlink" Target="https://zeke.github.io/primer-cheatsheet/" TargetMode="External"/><Relationship Id="rId804" Type="http://schemas.openxmlformats.org/officeDocument/2006/relationships/hyperlink" Target="https://zeke.github.io/primer-cheatsheet/" TargetMode="External"/><Relationship Id="rId1227" Type="http://schemas.openxmlformats.org/officeDocument/2006/relationships/hyperlink" Target="https://zeke.github.io/primer-cheatsheet/" TargetMode="External"/><Relationship Id="rId1434" Type="http://schemas.openxmlformats.org/officeDocument/2006/relationships/hyperlink" Target="https://zeke.github.io/primer-cheatsheet/" TargetMode="External"/><Relationship Id="rId4" Type="http://schemas.openxmlformats.org/officeDocument/2006/relationships/hyperlink" Target="https://zeke.github.io/primer-cheatsheet/" TargetMode="External"/><Relationship Id="rId236" Type="http://schemas.openxmlformats.org/officeDocument/2006/relationships/hyperlink" Target="https://zeke.github.io/primer-cheatsheet/" TargetMode="External"/><Relationship Id="rId443" Type="http://schemas.openxmlformats.org/officeDocument/2006/relationships/hyperlink" Target="https://zeke.github.io/primer-cheatsheet/" TargetMode="External"/><Relationship Id="rId650" Type="http://schemas.openxmlformats.org/officeDocument/2006/relationships/hyperlink" Target="https://zeke.github.io/primer-cheatsheet/" TargetMode="External"/><Relationship Id="rId888" Type="http://schemas.openxmlformats.org/officeDocument/2006/relationships/hyperlink" Target="https://zeke.github.io/primer-cheatsheet/" TargetMode="External"/><Relationship Id="rId1073" Type="http://schemas.openxmlformats.org/officeDocument/2006/relationships/hyperlink" Target="https://zeke.github.io/primer-cheatsheet/" TargetMode="External"/><Relationship Id="rId1280" Type="http://schemas.openxmlformats.org/officeDocument/2006/relationships/hyperlink" Target="https://zeke.github.io/primer-cheatsheet/" TargetMode="External"/><Relationship Id="rId303" Type="http://schemas.openxmlformats.org/officeDocument/2006/relationships/hyperlink" Target="https://zeke.github.io/primer-cheatsheet/" TargetMode="External"/><Relationship Id="rId748" Type="http://schemas.openxmlformats.org/officeDocument/2006/relationships/hyperlink" Target="https://zeke.github.io/primer-cheatsheet/" TargetMode="External"/><Relationship Id="rId955" Type="http://schemas.openxmlformats.org/officeDocument/2006/relationships/hyperlink" Target="https://zeke.github.io/primer-cheatsheet/" TargetMode="External"/><Relationship Id="rId1140" Type="http://schemas.openxmlformats.org/officeDocument/2006/relationships/hyperlink" Target="https://zeke.github.io/primer-cheatsheet/" TargetMode="External"/><Relationship Id="rId1378" Type="http://schemas.openxmlformats.org/officeDocument/2006/relationships/hyperlink" Target="https://zeke.github.io/primer-cheatsheet/" TargetMode="External"/><Relationship Id="rId84" Type="http://schemas.openxmlformats.org/officeDocument/2006/relationships/hyperlink" Target="https://zeke.github.io/primer-cheatsheet/" TargetMode="External"/><Relationship Id="rId387" Type="http://schemas.openxmlformats.org/officeDocument/2006/relationships/hyperlink" Target="https://zeke.github.io/primer-cheatsheet/" TargetMode="External"/><Relationship Id="rId510" Type="http://schemas.openxmlformats.org/officeDocument/2006/relationships/hyperlink" Target="https://zeke.github.io/primer-cheatsheet/" TargetMode="External"/><Relationship Id="rId594" Type="http://schemas.openxmlformats.org/officeDocument/2006/relationships/hyperlink" Target="https://zeke.github.io/primer-cheatsheet/" TargetMode="External"/><Relationship Id="rId608" Type="http://schemas.openxmlformats.org/officeDocument/2006/relationships/hyperlink" Target="https://zeke.github.io/primer-cheatsheet/" TargetMode="External"/><Relationship Id="rId815" Type="http://schemas.openxmlformats.org/officeDocument/2006/relationships/hyperlink" Target="https://zeke.github.io/primer-cheatsheet/" TargetMode="External"/><Relationship Id="rId1238" Type="http://schemas.openxmlformats.org/officeDocument/2006/relationships/hyperlink" Target="https://zeke.github.io/primer-cheatsheet/" TargetMode="External"/><Relationship Id="rId1445" Type="http://schemas.openxmlformats.org/officeDocument/2006/relationships/hyperlink" Target="https://zeke.github.io/primer-cheatsheet/" TargetMode="External"/><Relationship Id="rId247" Type="http://schemas.openxmlformats.org/officeDocument/2006/relationships/hyperlink" Target="https://zeke.github.io/primer-cheatsheet/" TargetMode="External"/><Relationship Id="rId899" Type="http://schemas.openxmlformats.org/officeDocument/2006/relationships/hyperlink" Target="https://zeke.github.io/primer-cheatsheet/" TargetMode="External"/><Relationship Id="rId1000" Type="http://schemas.openxmlformats.org/officeDocument/2006/relationships/hyperlink" Target="https://zeke.github.io/primer-cheatsheet/" TargetMode="External"/><Relationship Id="rId1084" Type="http://schemas.openxmlformats.org/officeDocument/2006/relationships/hyperlink" Target="https://zeke.github.io/primer-cheatsheet/" TargetMode="External"/><Relationship Id="rId1305" Type="http://schemas.openxmlformats.org/officeDocument/2006/relationships/hyperlink" Target="https://zeke.github.io/primer-cheatsheet/" TargetMode="External"/><Relationship Id="rId107" Type="http://schemas.openxmlformats.org/officeDocument/2006/relationships/hyperlink" Target="https://zeke.github.io/primer-cheatsheet/" TargetMode="External"/><Relationship Id="rId454" Type="http://schemas.openxmlformats.org/officeDocument/2006/relationships/hyperlink" Target="https://zeke.github.io/primer-cheatsheet/" TargetMode="External"/><Relationship Id="rId661" Type="http://schemas.openxmlformats.org/officeDocument/2006/relationships/hyperlink" Target="https://zeke.github.io/primer-cheatsheet/" TargetMode="External"/><Relationship Id="rId759" Type="http://schemas.openxmlformats.org/officeDocument/2006/relationships/hyperlink" Target="https://zeke.github.io/primer-cheatsheet/" TargetMode="External"/><Relationship Id="rId966" Type="http://schemas.openxmlformats.org/officeDocument/2006/relationships/hyperlink" Target="https://zeke.github.io/primer-cheatsheet/" TargetMode="External"/><Relationship Id="rId1291" Type="http://schemas.openxmlformats.org/officeDocument/2006/relationships/hyperlink" Target="https://zeke.github.io/primer-cheatsheet/" TargetMode="External"/><Relationship Id="rId1389" Type="http://schemas.openxmlformats.org/officeDocument/2006/relationships/hyperlink" Target="https://zeke.github.io/primer-cheatsheet/" TargetMode="External"/><Relationship Id="rId11" Type="http://schemas.openxmlformats.org/officeDocument/2006/relationships/hyperlink" Target="https://zeke.github.io/primer-cheatsheet/" TargetMode="External"/><Relationship Id="rId314" Type="http://schemas.openxmlformats.org/officeDocument/2006/relationships/hyperlink" Target="https://zeke.github.io/primer-cheatsheet/" TargetMode="External"/><Relationship Id="rId398" Type="http://schemas.openxmlformats.org/officeDocument/2006/relationships/hyperlink" Target="https://zeke.github.io/primer-cheatsheet/" TargetMode="External"/><Relationship Id="rId521" Type="http://schemas.openxmlformats.org/officeDocument/2006/relationships/hyperlink" Target="https://zeke.github.io/primer-cheatsheet/" TargetMode="External"/><Relationship Id="rId619" Type="http://schemas.openxmlformats.org/officeDocument/2006/relationships/hyperlink" Target="https://zeke.github.io/primer-cheatsheet/" TargetMode="External"/><Relationship Id="rId1151" Type="http://schemas.openxmlformats.org/officeDocument/2006/relationships/hyperlink" Target="https://zeke.github.io/primer-cheatsheet/" TargetMode="External"/><Relationship Id="rId1249" Type="http://schemas.openxmlformats.org/officeDocument/2006/relationships/hyperlink" Target="https://zeke.github.io/primer-cheatsheet/" TargetMode="External"/><Relationship Id="rId95" Type="http://schemas.openxmlformats.org/officeDocument/2006/relationships/hyperlink" Target="https://zeke.github.io/primer-cheatsheet/" TargetMode="External"/><Relationship Id="rId160" Type="http://schemas.openxmlformats.org/officeDocument/2006/relationships/hyperlink" Target="https://zeke.github.io/primer-cheatsheet/" TargetMode="External"/><Relationship Id="rId826" Type="http://schemas.openxmlformats.org/officeDocument/2006/relationships/hyperlink" Target="https://zeke.github.io/primer-cheatsheet/" TargetMode="External"/><Relationship Id="rId1011" Type="http://schemas.openxmlformats.org/officeDocument/2006/relationships/hyperlink" Target="https://zeke.github.io/primer-cheatsheet/" TargetMode="External"/><Relationship Id="rId1109" Type="http://schemas.openxmlformats.org/officeDocument/2006/relationships/hyperlink" Target="https://zeke.github.io/primer-cheatsheet/" TargetMode="External"/><Relationship Id="rId1456" Type="http://schemas.openxmlformats.org/officeDocument/2006/relationships/hyperlink" Target="https://zeke.github.io/primer-cheatsheet/" TargetMode="External"/><Relationship Id="rId258" Type="http://schemas.openxmlformats.org/officeDocument/2006/relationships/hyperlink" Target="https://zeke.github.io/primer-cheatsheet/" TargetMode="External"/><Relationship Id="rId465" Type="http://schemas.openxmlformats.org/officeDocument/2006/relationships/hyperlink" Target="https://zeke.github.io/primer-cheatsheet/" TargetMode="External"/><Relationship Id="rId672" Type="http://schemas.openxmlformats.org/officeDocument/2006/relationships/hyperlink" Target="https://zeke.github.io/primer-cheatsheet/" TargetMode="External"/><Relationship Id="rId1095" Type="http://schemas.openxmlformats.org/officeDocument/2006/relationships/hyperlink" Target="https://zeke.github.io/primer-cheatsheet/" TargetMode="External"/><Relationship Id="rId1316" Type="http://schemas.openxmlformats.org/officeDocument/2006/relationships/hyperlink" Target="https://zeke.github.io/primer-cheatsheet/" TargetMode="External"/><Relationship Id="rId22" Type="http://schemas.openxmlformats.org/officeDocument/2006/relationships/hyperlink" Target="https://zeke.github.io/primer-cheatsheet/" TargetMode="External"/><Relationship Id="rId118" Type="http://schemas.openxmlformats.org/officeDocument/2006/relationships/hyperlink" Target="https://zeke.github.io/primer-cheatsheet/" TargetMode="External"/><Relationship Id="rId325" Type="http://schemas.openxmlformats.org/officeDocument/2006/relationships/hyperlink" Target="https://zeke.github.io/primer-cheatsheet/" TargetMode="External"/><Relationship Id="rId532" Type="http://schemas.openxmlformats.org/officeDocument/2006/relationships/hyperlink" Target="https://zeke.github.io/primer-cheatsheet/" TargetMode="External"/><Relationship Id="rId977" Type="http://schemas.openxmlformats.org/officeDocument/2006/relationships/hyperlink" Target="https://zeke.github.io/primer-cheatsheet/" TargetMode="External"/><Relationship Id="rId1162" Type="http://schemas.openxmlformats.org/officeDocument/2006/relationships/hyperlink" Target="https://zeke.github.io/primer-cheatsheet/" TargetMode="External"/><Relationship Id="rId171" Type="http://schemas.openxmlformats.org/officeDocument/2006/relationships/hyperlink" Target="https://zeke.github.io/primer-cheatsheet/" TargetMode="External"/><Relationship Id="rId837" Type="http://schemas.openxmlformats.org/officeDocument/2006/relationships/hyperlink" Target="https://zeke.github.io/primer-cheatsheet/" TargetMode="External"/><Relationship Id="rId1022" Type="http://schemas.openxmlformats.org/officeDocument/2006/relationships/hyperlink" Target="https://zeke.github.io/primer-cheatsheet/" TargetMode="External"/><Relationship Id="rId269" Type="http://schemas.openxmlformats.org/officeDocument/2006/relationships/hyperlink" Target="https://zeke.github.io/primer-cheatsheet/" TargetMode="External"/><Relationship Id="rId476" Type="http://schemas.openxmlformats.org/officeDocument/2006/relationships/hyperlink" Target="https://zeke.github.io/primer-cheatsheet/" TargetMode="External"/><Relationship Id="rId683" Type="http://schemas.openxmlformats.org/officeDocument/2006/relationships/hyperlink" Target="https://zeke.github.io/primer-cheatsheet/" TargetMode="External"/><Relationship Id="rId890" Type="http://schemas.openxmlformats.org/officeDocument/2006/relationships/hyperlink" Target="https://zeke.github.io/primer-cheatsheet/" TargetMode="External"/><Relationship Id="rId904" Type="http://schemas.openxmlformats.org/officeDocument/2006/relationships/hyperlink" Target="https://zeke.github.io/primer-cheatsheet/" TargetMode="External"/><Relationship Id="rId1327" Type="http://schemas.openxmlformats.org/officeDocument/2006/relationships/hyperlink" Target="https://zeke.github.io/primer-cheatsheet/" TargetMode="External"/><Relationship Id="rId33" Type="http://schemas.openxmlformats.org/officeDocument/2006/relationships/hyperlink" Target="https://zeke.github.io/primer-cheatsheet/" TargetMode="External"/><Relationship Id="rId129" Type="http://schemas.openxmlformats.org/officeDocument/2006/relationships/hyperlink" Target="https://zeke.github.io/primer-cheatsheet/" TargetMode="External"/><Relationship Id="rId336" Type="http://schemas.openxmlformats.org/officeDocument/2006/relationships/hyperlink" Target="https://zeke.github.io/primer-cheatsheet/" TargetMode="External"/><Relationship Id="rId543" Type="http://schemas.openxmlformats.org/officeDocument/2006/relationships/hyperlink" Target="https://zeke.github.io/primer-cheatsheet/" TargetMode="External"/><Relationship Id="rId988" Type="http://schemas.openxmlformats.org/officeDocument/2006/relationships/hyperlink" Target="https://zeke.github.io/primer-cheatsheet/" TargetMode="External"/><Relationship Id="rId1173" Type="http://schemas.openxmlformats.org/officeDocument/2006/relationships/hyperlink" Target="https://zeke.github.io/primer-cheatsheet/" TargetMode="External"/><Relationship Id="rId1380" Type="http://schemas.openxmlformats.org/officeDocument/2006/relationships/hyperlink" Target="https://zeke.github.io/primer-cheatsheet/" TargetMode="External"/><Relationship Id="rId182" Type="http://schemas.openxmlformats.org/officeDocument/2006/relationships/hyperlink" Target="https://zeke.github.io/primer-cheatsheet/" TargetMode="External"/><Relationship Id="rId403" Type="http://schemas.openxmlformats.org/officeDocument/2006/relationships/hyperlink" Target="https://zeke.github.io/primer-cheatsheet/" TargetMode="External"/><Relationship Id="rId750" Type="http://schemas.openxmlformats.org/officeDocument/2006/relationships/hyperlink" Target="https://zeke.github.io/primer-cheatsheet/" TargetMode="External"/><Relationship Id="rId848" Type="http://schemas.openxmlformats.org/officeDocument/2006/relationships/hyperlink" Target="https://zeke.github.io/primer-cheatsheet/" TargetMode="External"/><Relationship Id="rId1033" Type="http://schemas.openxmlformats.org/officeDocument/2006/relationships/hyperlink" Target="https://zeke.github.io/primer-cheatsheet/" TargetMode="External"/><Relationship Id="rId487" Type="http://schemas.openxmlformats.org/officeDocument/2006/relationships/hyperlink" Target="https://zeke.github.io/primer-cheatsheet/" TargetMode="External"/><Relationship Id="rId610" Type="http://schemas.openxmlformats.org/officeDocument/2006/relationships/hyperlink" Target="https://zeke.github.io/primer-cheatsheet/" TargetMode="External"/><Relationship Id="rId694" Type="http://schemas.openxmlformats.org/officeDocument/2006/relationships/hyperlink" Target="https://zeke.github.io/primer-cheatsheet/" TargetMode="External"/><Relationship Id="rId708" Type="http://schemas.openxmlformats.org/officeDocument/2006/relationships/hyperlink" Target="https://zeke.github.io/primer-cheatsheet/" TargetMode="External"/><Relationship Id="rId915" Type="http://schemas.openxmlformats.org/officeDocument/2006/relationships/hyperlink" Target="https://zeke.github.io/primer-cheatsheet/" TargetMode="External"/><Relationship Id="rId1240" Type="http://schemas.openxmlformats.org/officeDocument/2006/relationships/hyperlink" Target="https://zeke.github.io/primer-cheatsheet/" TargetMode="External"/><Relationship Id="rId1338" Type="http://schemas.openxmlformats.org/officeDocument/2006/relationships/hyperlink" Target="https://zeke.github.io/primer-cheatsheet/" TargetMode="External"/><Relationship Id="rId347" Type="http://schemas.openxmlformats.org/officeDocument/2006/relationships/hyperlink" Target="https://zeke.github.io/primer-cheatsheet/" TargetMode="External"/><Relationship Id="rId999" Type="http://schemas.openxmlformats.org/officeDocument/2006/relationships/hyperlink" Target="https://zeke.github.io/primer-cheatsheet/" TargetMode="External"/><Relationship Id="rId1100" Type="http://schemas.openxmlformats.org/officeDocument/2006/relationships/hyperlink" Target="https://zeke.github.io/primer-cheatsheet/" TargetMode="External"/><Relationship Id="rId1184" Type="http://schemas.openxmlformats.org/officeDocument/2006/relationships/hyperlink" Target="https://zeke.github.io/primer-cheatsheet/" TargetMode="External"/><Relationship Id="rId1405" Type="http://schemas.openxmlformats.org/officeDocument/2006/relationships/hyperlink" Target="https://zeke.github.io/primer-cheatsheet/" TargetMode="External"/><Relationship Id="rId44" Type="http://schemas.openxmlformats.org/officeDocument/2006/relationships/hyperlink" Target="https://zeke.github.io/primer-cheatsheet/" TargetMode="External"/><Relationship Id="rId554" Type="http://schemas.openxmlformats.org/officeDocument/2006/relationships/hyperlink" Target="https://zeke.github.io/primer-cheatsheet/" TargetMode="External"/><Relationship Id="rId761" Type="http://schemas.openxmlformats.org/officeDocument/2006/relationships/hyperlink" Target="https://zeke.github.io/primer-cheatsheet/" TargetMode="External"/><Relationship Id="rId859" Type="http://schemas.openxmlformats.org/officeDocument/2006/relationships/hyperlink" Target="https://zeke.github.io/primer-cheatsheet/" TargetMode="External"/><Relationship Id="rId1391" Type="http://schemas.openxmlformats.org/officeDocument/2006/relationships/hyperlink" Target="https://zeke.github.io/primer-cheatsheet/" TargetMode="External"/><Relationship Id="rId193" Type="http://schemas.openxmlformats.org/officeDocument/2006/relationships/hyperlink" Target="https://zeke.github.io/primer-cheatsheet/" TargetMode="External"/><Relationship Id="rId207" Type="http://schemas.openxmlformats.org/officeDocument/2006/relationships/hyperlink" Target="https://zeke.github.io/primer-cheatsheet/" TargetMode="External"/><Relationship Id="rId414" Type="http://schemas.openxmlformats.org/officeDocument/2006/relationships/hyperlink" Target="https://zeke.github.io/primer-cheatsheet/" TargetMode="External"/><Relationship Id="rId498" Type="http://schemas.openxmlformats.org/officeDocument/2006/relationships/hyperlink" Target="https://zeke.github.io/primer-cheatsheet/" TargetMode="External"/><Relationship Id="rId621" Type="http://schemas.openxmlformats.org/officeDocument/2006/relationships/hyperlink" Target="https://zeke.github.io/primer-cheatsheet/" TargetMode="External"/><Relationship Id="rId1044" Type="http://schemas.openxmlformats.org/officeDocument/2006/relationships/hyperlink" Target="https://zeke.github.io/primer-cheatsheet/" TargetMode="External"/><Relationship Id="rId1251" Type="http://schemas.openxmlformats.org/officeDocument/2006/relationships/hyperlink" Target="https://zeke.github.io/primer-cheatsheet/" TargetMode="External"/><Relationship Id="rId1349" Type="http://schemas.openxmlformats.org/officeDocument/2006/relationships/hyperlink" Target="https://zeke.github.io/primer-cheatsheet/" TargetMode="External"/><Relationship Id="rId260" Type="http://schemas.openxmlformats.org/officeDocument/2006/relationships/hyperlink" Target="https://zeke.github.io/primer-cheatsheet/" TargetMode="External"/><Relationship Id="rId719" Type="http://schemas.openxmlformats.org/officeDocument/2006/relationships/hyperlink" Target="https://zeke.github.io/primer-cheatsheet/" TargetMode="External"/><Relationship Id="rId926" Type="http://schemas.openxmlformats.org/officeDocument/2006/relationships/hyperlink" Target="https://zeke.github.io/primer-cheatsheet/" TargetMode="External"/><Relationship Id="rId1111" Type="http://schemas.openxmlformats.org/officeDocument/2006/relationships/hyperlink" Target="https://zeke.github.io/primer-cheatsheet/" TargetMode="External"/><Relationship Id="rId55" Type="http://schemas.openxmlformats.org/officeDocument/2006/relationships/hyperlink" Target="https://zeke.github.io/primer-cheatsheet/" TargetMode="External"/><Relationship Id="rId120" Type="http://schemas.openxmlformats.org/officeDocument/2006/relationships/hyperlink" Target="https://zeke.github.io/primer-cheatsheet/" TargetMode="External"/><Relationship Id="rId358" Type="http://schemas.openxmlformats.org/officeDocument/2006/relationships/hyperlink" Target="https://zeke.github.io/primer-cheatsheet/" TargetMode="External"/><Relationship Id="rId565" Type="http://schemas.openxmlformats.org/officeDocument/2006/relationships/hyperlink" Target="https://zeke.github.io/primer-cheatsheet/" TargetMode="External"/><Relationship Id="rId772" Type="http://schemas.openxmlformats.org/officeDocument/2006/relationships/hyperlink" Target="https://zeke.github.io/primer-cheatsheet/" TargetMode="External"/><Relationship Id="rId1195" Type="http://schemas.openxmlformats.org/officeDocument/2006/relationships/hyperlink" Target="https://zeke.github.io/primer-cheatsheet/" TargetMode="External"/><Relationship Id="rId1209" Type="http://schemas.openxmlformats.org/officeDocument/2006/relationships/hyperlink" Target="https://zeke.github.io/primer-cheatsheet/" TargetMode="External"/><Relationship Id="rId1416" Type="http://schemas.openxmlformats.org/officeDocument/2006/relationships/hyperlink" Target="https://zeke.github.io/primer-cheatsheet/" TargetMode="External"/><Relationship Id="rId218" Type="http://schemas.openxmlformats.org/officeDocument/2006/relationships/hyperlink" Target="https://zeke.github.io/primer-cheatsheet/" TargetMode="External"/><Relationship Id="rId425" Type="http://schemas.openxmlformats.org/officeDocument/2006/relationships/hyperlink" Target="https://zeke.github.io/primer-cheatsheet/" TargetMode="External"/><Relationship Id="rId632" Type="http://schemas.openxmlformats.org/officeDocument/2006/relationships/hyperlink" Target="https://zeke.github.io/primer-cheatsheet/" TargetMode="External"/><Relationship Id="rId1055" Type="http://schemas.openxmlformats.org/officeDocument/2006/relationships/hyperlink" Target="https://zeke.github.io/primer-cheatsheet/" TargetMode="External"/><Relationship Id="rId1262" Type="http://schemas.openxmlformats.org/officeDocument/2006/relationships/hyperlink" Target="https://zeke.github.io/primer-cheatsheet/" TargetMode="External"/><Relationship Id="rId271" Type="http://schemas.openxmlformats.org/officeDocument/2006/relationships/hyperlink" Target="https://zeke.github.io/primer-cheatsheet/" TargetMode="External"/><Relationship Id="rId937" Type="http://schemas.openxmlformats.org/officeDocument/2006/relationships/hyperlink" Target="https://zeke.github.io/primer-cheatsheet/" TargetMode="External"/><Relationship Id="rId1122" Type="http://schemas.openxmlformats.org/officeDocument/2006/relationships/hyperlink" Target="https://zeke.github.io/primer-cheatsheet/" TargetMode="External"/><Relationship Id="rId66" Type="http://schemas.openxmlformats.org/officeDocument/2006/relationships/hyperlink" Target="https://zeke.github.io/primer-cheatsheet/" TargetMode="External"/><Relationship Id="rId131" Type="http://schemas.openxmlformats.org/officeDocument/2006/relationships/hyperlink" Target="https://zeke.github.io/primer-cheatsheet/" TargetMode="External"/><Relationship Id="rId369" Type="http://schemas.openxmlformats.org/officeDocument/2006/relationships/hyperlink" Target="https://zeke.github.io/primer-cheatsheet/" TargetMode="External"/><Relationship Id="rId576" Type="http://schemas.openxmlformats.org/officeDocument/2006/relationships/hyperlink" Target="https://zeke.github.io/primer-cheatsheet/" TargetMode="External"/><Relationship Id="rId783" Type="http://schemas.openxmlformats.org/officeDocument/2006/relationships/hyperlink" Target="https://zeke.github.io/primer-cheatsheet/" TargetMode="External"/><Relationship Id="rId990" Type="http://schemas.openxmlformats.org/officeDocument/2006/relationships/hyperlink" Target="https://zeke.github.io/primer-cheatsheet/" TargetMode="External"/><Relationship Id="rId1427" Type="http://schemas.openxmlformats.org/officeDocument/2006/relationships/hyperlink" Target="https://zeke.github.io/primer-cheatsheet/" TargetMode="External"/><Relationship Id="rId229" Type="http://schemas.openxmlformats.org/officeDocument/2006/relationships/hyperlink" Target="https://zeke.github.io/primer-cheatsheet/" TargetMode="External"/><Relationship Id="rId436" Type="http://schemas.openxmlformats.org/officeDocument/2006/relationships/hyperlink" Target="https://zeke.github.io/primer-cheatsheet/" TargetMode="External"/><Relationship Id="rId643" Type="http://schemas.openxmlformats.org/officeDocument/2006/relationships/hyperlink" Target="https://zeke.github.io/primer-cheatsheet/" TargetMode="External"/><Relationship Id="rId1066" Type="http://schemas.openxmlformats.org/officeDocument/2006/relationships/hyperlink" Target="https://zeke.github.io/primer-cheatsheet/" TargetMode="External"/><Relationship Id="rId1273" Type="http://schemas.openxmlformats.org/officeDocument/2006/relationships/hyperlink" Target="https://zeke.github.io/primer-cheatsheet/" TargetMode="External"/><Relationship Id="rId850" Type="http://schemas.openxmlformats.org/officeDocument/2006/relationships/hyperlink" Target="https://zeke.github.io/primer-cheatsheet/" TargetMode="External"/><Relationship Id="rId948" Type="http://schemas.openxmlformats.org/officeDocument/2006/relationships/hyperlink" Target="https://zeke.github.io/primer-cheatsheet/" TargetMode="External"/><Relationship Id="rId1133" Type="http://schemas.openxmlformats.org/officeDocument/2006/relationships/hyperlink" Target="https://zeke.github.io/primer-cheatsheet/" TargetMode="External"/><Relationship Id="rId77" Type="http://schemas.openxmlformats.org/officeDocument/2006/relationships/hyperlink" Target="https://zeke.github.io/primer-cheatsheet/" TargetMode="External"/><Relationship Id="rId282" Type="http://schemas.openxmlformats.org/officeDocument/2006/relationships/hyperlink" Target="https://zeke.github.io/primer-cheatsheet/" TargetMode="External"/><Relationship Id="rId503" Type="http://schemas.openxmlformats.org/officeDocument/2006/relationships/hyperlink" Target="https://zeke.github.io/primer-cheatsheet/" TargetMode="External"/><Relationship Id="rId587" Type="http://schemas.openxmlformats.org/officeDocument/2006/relationships/hyperlink" Target="https://zeke.github.io/primer-cheatsheet/" TargetMode="External"/><Relationship Id="rId710" Type="http://schemas.openxmlformats.org/officeDocument/2006/relationships/hyperlink" Target="https://zeke.github.io/primer-cheatsheet/" TargetMode="External"/><Relationship Id="rId808" Type="http://schemas.openxmlformats.org/officeDocument/2006/relationships/hyperlink" Target="https://zeke.github.io/primer-cheatsheet/" TargetMode="External"/><Relationship Id="rId1340" Type="http://schemas.openxmlformats.org/officeDocument/2006/relationships/hyperlink" Target="https://zeke.github.io/primer-cheatsheet/" TargetMode="External"/><Relationship Id="rId1438" Type="http://schemas.openxmlformats.org/officeDocument/2006/relationships/hyperlink" Target="https://zeke.github.io/primer-cheatsheet/" TargetMode="External"/><Relationship Id="rId8" Type="http://schemas.openxmlformats.org/officeDocument/2006/relationships/hyperlink" Target="https://zeke.github.io/primer-cheatsheet/" TargetMode="External"/><Relationship Id="rId142" Type="http://schemas.openxmlformats.org/officeDocument/2006/relationships/hyperlink" Target="https://zeke.github.io/primer-cheatsheet/" TargetMode="External"/><Relationship Id="rId447" Type="http://schemas.openxmlformats.org/officeDocument/2006/relationships/hyperlink" Target="https://zeke.github.io/primer-cheatsheet/" TargetMode="External"/><Relationship Id="rId794" Type="http://schemas.openxmlformats.org/officeDocument/2006/relationships/hyperlink" Target="https://zeke.github.io/primer-cheatsheet/" TargetMode="External"/><Relationship Id="rId1077" Type="http://schemas.openxmlformats.org/officeDocument/2006/relationships/hyperlink" Target="https://zeke.github.io/primer-cheatsheet/" TargetMode="External"/><Relationship Id="rId1200" Type="http://schemas.openxmlformats.org/officeDocument/2006/relationships/hyperlink" Target="https://zeke.github.io/primer-cheatsheet/" TargetMode="External"/><Relationship Id="rId654" Type="http://schemas.openxmlformats.org/officeDocument/2006/relationships/hyperlink" Target="https://zeke.github.io/primer-cheatsheet/" TargetMode="External"/><Relationship Id="rId861" Type="http://schemas.openxmlformats.org/officeDocument/2006/relationships/hyperlink" Target="https://zeke.github.io/primer-cheatsheet/" TargetMode="External"/><Relationship Id="rId959" Type="http://schemas.openxmlformats.org/officeDocument/2006/relationships/hyperlink" Target="https://zeke.github.io/primer-cheatsheet/" TargetMode="External"/><Relationship Id="rId1284" Type="http://schemas.openxmlformats.org/officeDocument/2006/relationships/hyperlink" Target="https://zeke.github.io/primer-cheatsheet/" TargetMode="External"/><Relationship Id="rId293" Type="http://schemas.openxmlformats.org/officeDocument/2006/relationships/hyperlink" Target="https://zeke.github.io/primer-cheatsheet/" TargetMode="External"/><Relationship Id="rId307" Type="http://schemas.openxmlformats.org/officeDocument/2006/relationships/hyperlink" Target="https://zeke.github.io/primer-cheatsheet/" TargetMode="External"/><Relationship Id="rId514" Type="http://schemas.openxmlformats.org/officeDocument/2006/relationships/hyperlink" Target="https://zeke.github.io/primer-cheatsheet/" TargetMode="External"/><Relationship Id="rId721" Type="http://schemas.openxmlformats.org/officeDocument/2006/relationships/hyperlink" Target="https://zeke.github.io/primer-cheatsheet/" TargetMode="External"/><Relationship Id="rId1144" Type="http://schemas.openxmlformats.org/officeDocument/2006/relationships/hyperlink" Target="https://zeke.github.io/primer-cheatsheet/" TargetMode="External"/><Relationship Id="rId1351" Type="http://schemas.openxmlformats.org/officeDocument/2006/relationships/hyperlink" Target="https://zeke.github.io/primer-cheatsheet/" TargetMode="External"/><Relationship Id="rId1449" Type="http://schemas.openxmlformats.org/officeDocument/2006/relationships/hyperlink" Target="https://zeke.github.io/primer-cheatsheet/" TargetMode="External"/><Relationship Id="rId88" Type="http://schemas.openxmlformats.org/officeDocument/2006/relationships/hyperlink" Target="https://zeke.github.io/primer-cheatsheet/" TargetMode="External"/><Relationship Id="rId153" Type="http://schemas.openxmlformats.org/officeDocument/2006/relationships/hyperlink" Target="https://zeke.github.io/primer-cheatsheet/" TargetMode="External"/><Relationship Id="rId360" Type="http://schemas.openxmlformats.org/officeDocument/2006/relationships/hyperlink" Target="https://zeke.github.io/primer-cheatsheet/" TargetMode="External"/><Relationship Id="rId598" Type="http://schemas.openxmlformats.org/officeDocument/2006/relationships/hyperlink" Target="https://zeke.github.io/primer-cheatsheet/" TargetMode="External"/><Relationship Id="rId819" Type="http://schemas.openxmlformats.org/officeDocument/2006/relationships/hyperlink" Target="https://zeke.github.io/primer-cheatsheet/" TargetMode="External"/><Relationship Id="rId1004" Type="http://schemas.openxmlformats.org/officeDocument/2006/relationships/hyperlink" Target="https://zeke.github.io/primer-cheatsheet/" TargetMode="External"/><Relationship Id="rId1211" Type="http://schemas.openxmlformats.org/officeDocument/2006/relationships/hyperlink" Target="https://zeke.github.io/primer-cheatsheet/" TargetMode="External"/><Relationship Id="rId220" Type="http://schemas.openxmlformats.org/officeDocument/2006/relationships/hyperlink" Target="https://zeke.github.io/primer-cheatsheet/" TargetMode="External"/><Relationship Id="rId458" Type="http://schemas.openxmlformats.org/officeDocument/2006/relationships/hyperlink" Target="https://zeke.github.io/primer-cheatsheet/" TargetMode="External"/><Relationship Id="rId665" Type="http://schemas.openxmlformats.org/officeDocument/2006/relationships/hyperlink" Target="https://zeke.github.io/primer-cheatsheet/" TargetMode="External"/><Relationship Id="rId872" Type="http://schemas.openxmlformats.org/officeDocument/2006/relationships/hyperlink" Target="https://zeke.github.io/primer-cheatsheet/" TargetMode="External"/><Relationship Id="rId1088" Type="http://schemas.openxmlformats.org/officeDocument/2006/relationships/hyperlink" Target="https://zeke.github.io/primer-cheatsheet/" TargetMode="External"/><Relationship Id="rId1295" Type="http://schemas.openxmlformats.org/officeDocument/2006/relationships/hyperlink" Target="https://zeke.github.io/primer-cheatsheet/" TargetMode="External"/><Relationship Id="rId1309" Type="http://schemas.openxmlformats.org/officeDocument/2006/relationships/hyperlink" Target="https://zeke.github.io/primer-cheatsheet/" TargetMode="External"/><Relationship Id="rId15" Type="http://schemas.openxmlformats.org/officeDocument/2006/relationships/hyperlink" Target="https://zeke.github.io/primer-cheatsheet/" TargetMode="External"/><Relationship Id="rId318" Type="http://schemas.openxmlformats.org/officeDocument/2006/relationships/hyperlink" Target="https://zeke.github.io/primer-cheatsheet/" TargetMode="External"/><Relationship Id="rId525" Type="http://schemas.openxmlformats.org/officeDocument/2006/relationships/hyperlink" Target="https://zeke.github.io/primer-cheatsheet/" TargetMode="External"/><Relationship Id="rId732" Type="http://schemas.openxmlformats.org/officeDocument/2006/relationships/hyperlink" Target="https://zeke.github.io/primer-cheatsheet/" TargetMode="External"/><Relationship Id="rId1155" Type="http://schemas.openxmlformats.org/officeDocument/2006/relationships/hyperlink" Target="https://zeke.github.io/primer-cheatsheet/" TargetMode="External"/><Relationship Id="rId1362" Type="http://schemas.openxmlformats.org/officeDocument/2006/relationships/hyperlink" Target="https://zeke.github.io/primer-cheatsheet/" TargetMode="External"/><Relationship Id="rId99" Type="http://schemas.openxmlformats.org/officeDocument/2006/relationships/hyperlink" Target="https://zeke.github.io/primer-cheatsheet/" TargetMode="External"/><Relationship Id="rId164" Type="http://schemas.openxmlformats.org/officeDocument/2006/relationships/hyperlink" Target="https://zeke.github.io/primer-cheatsheet/" TargetMode="External"/><Relationship Id="rId371" Type="http://schemas.openxmlformats.org/officeDocument/2006/relationships/hyperlink" Target="https://zeke.github.io/primer-cheatsheet/" TargetMode="External"/><Relationship Id="rId1015" Type="http://schemas.openxmlformats.org/officeDocument/2006/relationships/hyperlink" Target="https://zeke.github.io/primer-cheatsheet/" TargetMode="External"/><Relationship Id="rId1222" Type="http://schemas.openxmlformats.org/officeDocument/2006/relationships/hyperlink" Target="https://zeke.github.io/primer-cheatsheet/" TargetMode="External"/><Relationship Id="rId469" Type="http://schemas.openxmlformats.org/officeDocument/2006/relationships/hyperlink" Target="https://zeke.github.io/primer-cheatsheet/" TargetMode="External"/><Relationship Id="rId676" Type="http://schemas.openxmlformats.org/officeDocument/2006/relationships/hyperlink" Target="https://zeke.github.io/primer-cheatsheet/" TargetMode="External"/><Relationship Id="rId883" Type="http://schemas.openxmlformats.org/officeDocument/2006/relationships/hyperlink" Target="https://zeke.github.io/primer-cheatsheet/" TargetMode="External"/><Relationship Id="rId1099" Type="http://schemas.openxmlformats.org/officeDocument/2006/relationships/hyperlink" Target="https://zeke.github.io/primer-cheatsheet/" TargetMode="External"/><Relationship Id="rId26" Type="http://schemas.openxmlformats.org/officeDocument/2006/relationships/hyperlink" Target="https://zeke.github.io/primer-cheatsheet/" TargetMode="External"/><Relationship Id="rId231" Type="http://schemas.openxmlformats.org/officeDocument/2006/relationships/hyperlink" Target="https://zeke.github.io/primer-cheatsheet/" TargetMode="External"/><Relationship Id="rId329" Type="http://schemas.openxmlformats.org/officeDocument/2006/relationships/hyperlink" Target="https://zeke.github.io/primer-cheatsheet/" TargetMode="External"/><Relationship Id="rId536" Type="http://schemas.openxmlformats.org/officeDocument/2006/relationships/hyperlink" Target="https://zeke.github.io/primer-cheatsheet/" TargetMode="External"/><Relationship Id="rId1166" Type="http://schemas.openxmlformats.org/officeDocument/2006/relationships/hyperlink" Target="https://zeke.github.io/primer-cheatsheet/" TargetMode="External"/><Relationship Id="rId1373" Type="http://schemas.openxmlformats.org/officeDocument/2006/relationships/hyperlink" Target="https://zeke.github.io/primer-cheatsheet/" TargetMode="External"/><Relationship Id="rId175" Type="http://schemas.openxmlformats.org/officeDocument/2006/relationships/hyperlink" Target="https://zeke.github.io/primer-cheatsheet/" TargetMode="External"/><Relationship Id="rId743" Type="http://schemas.openxmlformats.org/officeDocument/2006/relationships/hyperlink" Target="https://zeke.github.io/primer-cheatsheet/" TargetMode="External"/><Relationship Id="rId950" Type="http://schemas.openxmlformats.org/officeDocument/2006/relationships/hyperlink" Target="https://zeke.github.io/primer-cheatsheet/" TargetMode="External"/><Relationship Id="rId1026" Type="http://schemas.openxmlformats.org/officeDocument/2006/relationships/hyperlink" Target="https://zeke.github.io/primer-cheatsheet/" TargetMode="External"/><Relationship Id="rId382" Type="http://schemas.openxmlformats.org/officeDocument/2006/relationships/hyperlink" Target="https://zeke.github.io/primer-cheatsheet/" TargetMode="External"/><Relationship Id="rId603" Type="http://schemas.openxmlformats.org/officeDocument/2006/relationships/hyperlink" Target="https://zeke.github.io/primer-cheatsheet/" TargetMode="External"/><Relationship Id="rId687" Type="http://schemas.openxmlformats.org/officeDocument/2006/relationships/hyperlink" Target="https://zeke.github.io/primer-cheatsheet/" TargetMode="External"/><Relationship Id="rId810" Type="http://schemas.openxmlformats.org/officeDocument/2006/relationships/hyperlink" Target="https://zeke.github.io/primer-cheatsheet/" TargetMode="External"/><Relationship Id="rId908" Type="http://schemas.openxmlformats.org/officeDocument/2006/relationships/hyperlink" Target="https://zeke.github.io/primer-cheatsheet/" TargetMode="External"/><Relationship Id="rId1233" Type="http://schemas.openxmlformats.org/officeDocument/2006/relationships/hyperlink" Target="https://zeke.github.io/primer-cheatsheet/" TargetMode="External"/><Relationship Id="rId1440" Type="http://schemas.openxmlformats.org/officeDocument/2006/relationships/hyperlink" Target="https://zeke.github.io/primer-cheatsheet/" TargetMode="External"/><Relationship Id="rId242" Type="http://schemas.openxmlformats.org/officeDocument/2006/relationships/hyperlink" Target="https://zeke.github.io/primer-cheatsheet/" TargetMode="External"/><Relationship Id="rId894" Type="http://schemas.openxmlformats.org/officeDocument/2006/relationships/hyperlink" Target="https://zeke.github.io/primer-cheatsheet/" TargetMode="External"/><Relationship Id="rId1177" Type="http://schemas.openxmlformats.org/officeDocument/2006/relationships/hyperlink" Target="https://zeke.github.io/primer-cheatsheet/" TargetMode="External"/><Relationship Id="rId1300" Type="http://schemas.openxmlformats.org/officeDocument/2006/relationships/hyperlink" Target="https://zeke.github.io/primer-cheatsheet/" TargetMode="External"/><Relationship Id="rId37" Type="http://schemas.openxmlformats.org/officeDocument/2006/relationships/hyperlink" Target="https://zeke.github.io/primer-cheatsheet/" TargetMode="External"/><Relationship Id="rId102" Type="http://schemas.openxmlformats.org/officeDocument/2006/relationships/hyperlink" Target="https://zeke.github.io/primer-cheatsheet/" TargetMode="External"/><Relationship Id="rId547" Type="http://schemas.openxmlformats.org/officeDocument/2006/relationships/hyperlink" Target="https://zeke.github.io/primer-cheatsheet/" TargetMode="External"/><Relationship Id="rId754" Type="http://schemas.openxmlformats.org/officeDocument/2006/relationships/hyperlink" Target="https://zeke.github.io/primer-cheatsheet/" TargetMode="External"/><Relationship Id="rId961" Type="http://schemas.openxmlformats.org/officeDocument/2006/relationships/hyperlink" Target="https://zeke.github.io/primer-cheatsheet/" TargetMode="External"/><Relationship Id="rId1384" Type="http://schemas.openxmlformats.org/officeDocument/2006/relationships/hyperlink" Target="https://zeke.github.io/primer-cheatsheet/" TargetMode="External"/><Relationship Id="rId90" Type="http://schemas.openxmlformats.org/officeDocument/2006/relationships/hyperlink" Target="https://zeke.github.io/primer-cheatsheet/" TargetMode="External"/><Relationship Id="rId186" Type="http://schemas.openxmlformats.org/officeDocument/2006/relationships/hyperlink" Target="https://zeke.github.io/primer-cheatsheet/" TargetMode="External"/><Relationship Id="rId393" Type="http://schemas.openxmlformats.org/officeDocument/2006/relationships/hyperlink" Target="https://zeke.github.io/primer-cheatsheet/" TargetMode="External"/><Relationship Id="rId407" Type="http://schemas.openxmlformats.org/officeDocument/2006/relationships/hyperlink" Target="https://zeke.github.io/primer-cheatsheet/" TargetMode="External"/><Relationship Id="rId614" Type="http://schemas.openxmlformats.org/officeDocument/2006/relationships/hyperlink" Target="https://zeke.github.io/primer-cheatsheet/" TargetMode="External"/><Relationship Id="rId821" Type="http://schemas.openxmlformats.org/officeDocument/2006/relationships/hyperlink" Target="https://zeke.github.io/primer-cheatsheet/" TargetMode="External"/><Relationship Id="rId1037" Type="http://schemas.openxmlformats.org/officeDocument/2006/relationships/hyperlink" Target="https://zeke.github.io/primer-cheatsheet/" TargetMode="External"/><Relationship Id="rId1244" Type="http://schemas.openxmlformats.org/officeDocument/2006/relationships/hyperlink" Target="https://zeke.github.io/primer-cheatsheet/" TargetMode="External"/><Relationship Id="rId1451" Type="http://schemas.openxmlformats.org/officeDocument/2006/relationships/hyperlink" Target="https://zeke.github.io/primer-cheatsheet/" TargetMode="External"/><Relationship Id="rId253" Type="http://schemas.openxmlformats.org/officeDocument/2006/relationships/hyperlink" Target="https://zeke.github.io/primer-cheatsheet/" TargetMode="External"/><Relationship Id="rId460" Type="http://schemas.openxmlformats.org/officeDocument/2006/relationships/hyperlink" Target="https://zeke.github.io/primer-cheatsheet/" TargetMode="External"/><Relationship Id="rId698" Type="http://schemas.openxmlformats.org/officeDocument/2006/relationships/hyperlink" Target="https://zeke.github.io/primer-cheatsheet/" TargetMode="External"/><Relationship Id="rId919" Type="http://schemas.openxmlformats.org/officeDocument/2006/relationships/hyperlink" Target="https://zeke.github.io/primer-cheatsheet/" TargetMode="External"/><Relationship Id="rId1090" Type="http://schemas.openxmlformats.org/officeDocument/2006/relationships/hyperlink" Target="https://zeke.github.io/primer-cheatsheet/" TargetMode="External"/><Relationship Id="rId1104" Type="http://schemas.openxmlformats.org/officeDocument/2006/relationships/hyperlink" Target="https://zeke.github.io/primer-cheatsheet/" TargetMode="External"/><Relationship Id="rId1311" Type="http://schemas.openxmlformats.org/officeDocument/2006/relationships/hyperlink" Target="https://zeke.github.io/primer-cheatsheet/" TargetMode="External"/><Relationship Id="rId48" Type="http://schemas.openxmlformats.org/officeDocument/2006/relationships/hyperlink" Target="https://zeke.github.io/primer-cheatsheet/" TargetMode="External"/><Relationship Id="rId113" Type="http://schemas.openxmlformats.org/officeDocument/2006/relationships/hyperlink" Target="https://zeke.github.io/primer-cheatsheet/" TargetMode="External"/><Relationship Id="rId320" Type="http://schemas.openxmlformats.org/officeDocument/2006/relationships/hyperlink" Target="https://zeke.github.io/primer-cheatsheet/" TargetMode="External"/><Relationship Id="rId558" Type="http://schemas.openxmlformats.org/officeDocument/2006/relationships/hyperlink" Target="https://zeke.github.io/primer-cheatsheet/" TargetMode="External"/><Relationship Id="rId765" Type="http://schemas.openxmlformats.org/officeDocument/2006/relationships/hyperlink" Target="https://zeke.github.io/primer-cheatsheet/" TargetMode="External"/><Relationship Id="rId972" Type="http://schemas.openxmlformats.org/officeDocument/2006/relationships/hyperlink" Target="https://zeke.github.io/primer-cheatsheet/" TargetMode="External"/><Relationship Id="rId1188" Type="http://schemas.openxmlformats.org/officeDocument/2006/relationships/hyperlink" Target="https://zeke.github.io/primer-cheatsheet/" TargetMode="External"/><Relationship Id="rId1395" Type="http://schemas.openxmlformats.org/officeDocument/2006/relationships/hyperlink" Target="https://zeke.github.io/primer-cheatsheet/" TargetMode="External"/><Relationship Id="rId1409" Type="http://schemas.openxmlformats.org/officeDocument/2006/relationships/hyperlink" Target="https://zeke.github.io/primer-cheatsheet/" TargetMode="External"/><Relationship Id="rId197" Type="http://schemas.openxmlformats.org/officeDocument/2006/relationships/hyperlink" Target="https://zeke.github.io/primer-cheatsheet/" TargetMode="External"/><Relationship Id="rId418" Type="http://schemas.openxmlformats.org/officeDocument/2006/relationships/hyperlink" Target="https://zeke.github.io/primer-cheatsheet/" TargetMode="External"/><Relationship Id="rId625" Type="http://schemas.openxmlformats.org/officeDocument/2006/relationships/hyperlink" Target="https://zeke.github.io/primer-cheatsheet/" TargetMode="External"/><Relationship Id="rId832" Type="http://schemas.openxmlformats.org/officeDocument/2006/relationships/hyperlink" Target="https://zeke.github.io/primer-cheatsheet/" TargetMode="External"/><Relationship Id="rId1048" Type="http://schemas.openxmlformats.org/officeDocument/2006/relationships/hyperlink" Target="https://zeke.github.io/primer-cheatsheet/" TargetMode="External"/><Relationship Id="rId1255" Type="http://schemas.openxmlformats.org/officeDocument/2006/relationships/hyperlink" Target="https://zeke.github.io/primer-cheatsheet/" TargetMode="External"/><Relationship Id="rId264" Type="http://schemas.openxmlformats.org/officeDocument/2006/relationships/hyperlink" Target="https://zeke.github.io/primer-cheatsheet/" TargetMode="External"/><Relationship Id="rId471" Type="http://schemas.openxmlformats.org/officeDocument/2006/relationships/hyperlink" Target="https://zeke.github.io/primer-cheatsheet/" TargetMode="External"/><Relationship Id="rId1115" Type="http://schemas.openxmlformats.org/officeDocument/2006/relationships/hyperlink" Target="https://zeke.github.io/primer-cheatsheet/" TargetMode="External"/><Relationship Id="rId1322" Type="http://schemas.openxmlformats.org/officeDocument/2006/relationships/hyperlink" Target="https://zeke.github.io/primer-cheatsheet/" TargetMode="External"/><Relationship Id="rId59" Type="http://schemas.openxmlformats.org/officeDocument/2006/relationships/hyperlink" Target="https://zeke.github.io/primer-cheatsheet/" TargetMode="External"/><Relationship Id="rId124" Type="http://schemas.openxmlformats.org/officeDocument/2006/relationships/hyperlink" Target="https://zeke.github.io/primer-cheatsheet/" TargetMode="External"/><Relationship Id="rId569" Type="http://schemas.openxmlformats.org/officeDocument/2006/relationships/hyperlink" Target="https://zeke.github.io/primer-cheatsheet/" TargetMode="External"/><Relationship Id="rId776" Type="http://schemas.openxmlformats.org/officeDocument/2006/relationships/hyperlink" Target="https://zeke.github.io/primer-cheatsheet/" TargetMode="External"/><Relationship Id="rId983" Type="http://schemas.openxmlformats.org/officeDocument/2006/relationships/hyperlink" Target="https://zeke.github.io/primer-cheatsheet/" TargetMode="External"/><Relationship Id="rId1199" Type="http://schemas.openxmlformats.org/officeDocument/2006/relationships/hyperlink" Target="https://zeke.github.io/primer-cheatsheet/" TargetMode="External"/><Relationship Id="rId331" Type="http://schemas.openxmlformats.org/officeDocument/2006/relationships/hyperlink" Target="https://zeke.github.io/primer-cheatsheet/" TargetMode="External"/><Relationship Id="rId429" Type="http://schemas.openxmlformats.org/officeDocument/2006/relationships/hyperlink" Target="https://zeke.github.io/primer-cheatsheet/" TargetMode="External"/><Relationship Id="rId636" Type="http://schemas.openxmlformats.org/officeDocument/2006/relationships/hyperlink" Target="https://zeke.github.io/primer-cheatsheet/" TargetMode="External"/><Relationship Id="rId1059" Type="http://schemas.openxmlformats.org/officeDocument/2006/relationships/hyperlink" Target="https://zeke.github.io/primer-cheatsheet/" TargetMode="External"/><Relationship Id="rId1266" Type="http://schemas.openxmlformats.org/officeDocument/2006/relationships/hyperlink" Target="https://zeke.github.io/primer-cheatsheet/" TargetMode="External"/><Relationship Id="rId843" Type="http://schemas.openxmlformats.org/officeDocument/2006/relationships/hyperlink" Target="https://zeke.github.io/primer-cheatsheet/" TargetMode="External"/><Relationship Id="rId1126" Type="http://schemas.openxmlformats.org/officeDocument/2006/relationships/hyperlink" Target="https://zeke.github.io/primer-cheatsheet/" TargetMode="External"/><Relationship Id="rId275" Type="http://schemas.openxmlformats.org/officeDocument/2006/relationships/hyperlink" Target="https://zeke.github.io/primer-cheatsheet/" TargetMode="External"/><Relationship Id="rId482" Type="http://schemas.openxmlformats.org/officeDocument/2006/relationships/hyperlink" Target="https://zeke.github.io/primer-cheatsheet/" TargetMode="External"/><Relationship Id="rId703" Type="http://schemas.openxmlformats.org/officeDocument/2006/relationships/hyperlink" Target="https://zeke.github.io/primer-cheatsheet/" TargetMode="External"/><Relationship Id="rId910" Type="http://schemas.openxmlformats.org/officeDocument/2006/relationships/hyperlink" Target="https://zeke.github.io/primer-cheatsheet/" TargetMode="External"/><Relationship Id="rId1333" Type="http://schemas.openxmlformats.org/officeDocument/2006/relationships/hyperlink" Target="https://zeke.github.io/primer-cheatsheet/" TargetMode="External"/><Relationship Id="rId135" Type="http://schemas.openxmlformats.org/officeDocument/2006/relationships/hyperlink" Target="https://zeke.github.io/primer-cheatsheet/" TargetMode="External"/><Relationship Id="rId342" Type="http://schemas.openxmlformats.org/officeDocument/2006/relationships/hyperlink" Target="https://zeke.github.io/primer-cheatsheet/" TargetMode="External"/><Relationship Id="rId787" Type="http://schemas.openxmlformats.org/officeDocument/2006/relationships/hyperlink" Target="https://zeke.github.io/primer-cheatsheet/" TargetMode="External"/><Relationship Id="rId994" Type="http://schemas.openxmlformats.org/officeDocument/2006/relationships/hyperlink" Target="https://zeke.github.io/primer-cheatsheet/" TargetMode="External"/><Relationship Id="rId1400" Type="http://schemas.openxmlformats.org/officeDocument/2006/relationships/hyperlink" Target="https://zeke.github.io/primer-cheatsheet/" TargetMode="External"/><Relationship Id="rId202" Type="http://schemas.openxmlformats.org/officeDocument/2006/relationships/hyperlink" Target="https://zeke.github.io/primer-cheatsheet/" TargetMode="External"/><Relationship Id="rId647" Type="http://schemas.openxmlformats.org/officeDocument/2006/relationships/hyperlink" Target="https://zeke.github.io/primer-cheatsheet/" TargetMode="External"/><Relationship Id="rId854" Type="http://schemas.openxmlformats.org/officeDocument/2006/relationships/hyperlink" Target="https://zeke.github.io/primer-cheatsheet/" TargetMode="External"/><Relationship Id="rId1277" Type="http://schemas.openxmlformats.org/officeDocument/2006/relationships/hyperlink" Target="https://zeke.github.io/primer-cheatsheet/" TargetMode="External"/><Relationship Id="rId286" Type="http://schemas.openxmlformats.org/officeDocument/2006/relationships/hyperlink" Target="https://zeke.github.io/primer-cheatsheet/" TargetMode="External"/><Relationship Id="rId493" Type="http://schemas.openxmlformats.org/officeDocument/2006/relationships/hyperlink" Target="https://zeke.github.io/primer-cheatsheet/" TargetMode="External"/><Relationship Id="rId507" Type="http://schemas.openxmlformats.org/officeDocument/2006/relationships/hyperlink" Target="https://zeke.github.io/primer-cheatsheet/" TargetMode="External"/><Relationship Id="rId714" Type="http://schemas.openxmlformats.org/officeDocument/2006/relationships/hyperlink" Target="https://zeke.github.io/primer-cheatsheet/" TargetMode="External"/><Relationship Id="rId921" Type="http://schemas.openxmlformats.org/officeDocument/2006/relationships/hyperlink" Target="https://zeke.github.io/primer-cheatsheet/" TargetMode="External"/><Relationship Id="rId1137" Type="http://schemas.openxmlformats.org/officeDocument/2006/relationships/hyperlink" Target="https://zeke.github.io/primer-cheatsheet/" TargetMode="External"/><Relationship Id="rId1344" Type="http://schemas.openxmlformats.org/officeDocument/2006/relationships/hyperlink" Target="https://zeke.github.io/primer-cheatsheet/" TargetMode="External"/><Relationship Id="rId50" Type="http://schemas.openxmlformats.org/officeDocument/2006/relationships/hyperlink" Target="https://zeke.github.io/primer-cheatsheet/" TargetMode="External"/><Relationship Id="rId146" Type="http://schemas.openxmlformats.org/officeDocument/2006/relationships/hyperlink" Target="https://zeke.github.io/primer-cheatsheet/" TargetMode="External"/><Relationship Id="rId353" Type="http://schemas.openxmlformats.org/officeDocument/2006/relationships/hyperlink" Target="https://zeke.github.io/primer-cheatsheet/" TargetMode="External"/><Relationship Id="rId560" Type="http://schemas.openxmlformats.org/officeDocument/2006/relationships/hyperlink" Target="https://zeke.github.io/primer-cheatsheet/" TargetMode="External"/><Relationship Id="rId798" Type="http://schemas.openxmlformats.org/officeDocument/2006/relationships/hyperlink" Target="https://zeke.github.io/primer-cheatsheet/" TargetMode="External"/><Relationship Id="rId1190" Type="http://schemas.openxmlformats.org/officeDocument/2006/relationships/hyperlink" Target="https://zeke.github.io/primer-cheatsheet/" TargetMode="External"/><Relationship Id="rId1204" Type="http://schemas.openxmlformats.org/officeDocument/2006/relationships/hyperlink" Target="https://zeke.github.io/primer-cheatsheet/" TargetMode="External"/><Relationship Id="rId1411" Type="http://schemas.openxmlformats.org/officeDocument/2006/relationships/hyperlink" Target="https://zeke.github.io/primer-cheatsheet/" TargetMode="External"/><Relationship Id="rId213" Type="http://schemas.openxmlformats.org/officeDocument/2006/relationships/hyperlink" Target="https://zeke.github.io/primer-cheatsheet/" TargetMode="External"/><Relationship Id="rId420" Type="http://schemas.openxmlformats.org/officeDocument/2006/relationships/hyperlink" Target="https://zeke.github.io/primer-cheatsheet/" TargetMode="External"/><Relationship Id="rId658" Type="http://schemas.openxmlformats.org/officeDocument/2006/relationships/hyperlink" Target="https://zeke.github.io/primer-cheatsheet/" TargetMode="External"/><Relationship Id="rId865" Type="http://schemas.openxmlformats.org/officeDocument/2006/relationships/hyperlink" Target="https://zeke.github.io/primer-cheatsheet/" TargetMode="External"/><Relationship Id="rId1050" Type="http://schemas.openxmlformats.org/officeDocument/2006/relationships/hyperlink" Target="https://zeke.github.io/primer-cheatsheet/" TargetMode="External"/><Relationship Id="rId1288" Type="http://schemas.openxmlformats.org/officeDocument/2006/relationships/hyperlink" Target="https://zeke.github.io/primer-cheatsheet/" TargetMode="External"/><Relationship Id="rId297" Type="http://schemas.openxmlformats.org/officeDocument/2006/relationships/hyperlink" Target="https://zeke.github.io/primer-cheatsheet/" TargetMode="External"/><Relationship Id="rId518" Type="http://schemas.openxmlformats.org/officeDocument/2006/relationships/hyperlink" Target="https://zeke.github.io/primer-cheatsheet/" TargetMode="External"/><Relationship Id="rId725" Type="http://schemas.openxmlformats.org/officeDocument/2006/relationships/hyperlink" Target="https://zeke.github.io/primer-cheatsheet/" TargetMode="External"/><Relationship Id="rId932" Type="http://schemas.openxmlformats.org/officeDocument/2006/relationships/hyperlink" Target="https://zeke.github.io/primer-cheatsheet/" TargetMode="External"/><Relationship Id="rId1148" Type="http://schemas.openxmlformats.org/officeDocument/2006/relationships/hyperlink" Target="https://zeke.github.io/primer-cheatsheet/" TargetMode="External"/><Relationship Id="rId1355" Type="http://schemas.openxmlformats.org/officeDocument/2006/relationships/hyperlink" Target="https://zeke.github.io/primer-cheatsheet/" TargetMode="External"/><Relationship Id="rId157" Type="http://schemas.openxmlformats.org/officeDocument/2006/relationships/hyperlink" Target="https://zeke.github.io/primer-cheatsheet/" TargetMode="External"/><Relationship Id="rId364" Type="http://schemas.openxmlformats.org/officeDocument/2006/relationships/hyperlink" Target="https://zeke.github.io/primer-cheatsheet/" TargetMode="External"/><Relationship Id="rId1008" Type="http://schemas.openxmlformats.org/officeDocument/2006/relationships/hyperlink" Target="https://zeke.github.io/primer-cheatsheet/" TargetMode="External"/><Relationship Id="rId1215" Type="http://schemas.openxmlformats.org/officeDocument/2006/relationships/hyperlink" Target="https://zeke.github.io/primer-cheatsheet/" TargetMode="External"/><Relationship Id="rId1422" Type="http://schemas.openxmlformats.org/officeDocument/2006/relationships/hyperlink" Target="https://zeke.github.io/primer-cheatsheet/" TargetMode="External"/><Relationship Id="rId61" Type="http://schemas.openxmlformats.org/officeDocument/2006/relationships/hyperlink" Target="https://zeke.github.io/primer-cheatsheet/" TargetMode="External"/><Relationship Id="rId571" Type="http://schemas.openxmlformats.org/officeDocument/2006/relationships/hyperlink" Target="https://zeke.github.io/primer-cheatsheet/" TargetMode="External"/><Relationship Id="rId669" Type="http://schemas.openxmlformats.org/officeDocument/2006/relationships/hyperlink" Target="https://zeke.github.io/primer-cheatsheet/" TargetMode="External"/><Relationship Id="rId876" Type="http://schemas.openxmlformats.org/officeDocument/2006/relationships/hyperlink" Target="https://zeke.github.io/primer-cheatsheet/" TargetMode="External"/><Relationship Id="rId1299" Type="http://schemas.openxmlformats.org/officeDocument/2006/relationships/hyperlink" Target="https://zeke.github.io/primer-cheatsheet/" TargetMode="External"/><Relationship Id="rId19" Type="http://schemas.openxmlformats.org/officeDocument/2006/relationships/hyperlink" Target="https://zeke.github.io/primer-cheatsheet/" TargetMode="External"/><Relationship Id="rId224" Type="http://schemas.openxmlformats.org/officeDocument/2006/relationships/hyperlink" Target="https://zeke.github.io/primer-cheatsheet/" TargetMode="External"/><Relationship Id="rId431" Type="http://schemas.openxmlformats.org/officeDocument/2006/relationships/hyperlink" Target="https://zeke.github.io/primer-cheatsheet/" TargetMode="External"/><Relationship Id="rId529" Type="http://schemas.openxmlformats.org/officeDocument/2006/relationships/hyperlink" Target="https://zeke.github.io/primer-cheatsheet/" TargetMode="External"/><Relationship Id="rId736" Type="http://schemas.openxmlformats.org/officeDocument/2006/relationships/hyperlink" Target="https://zeke.github.io/primer-cheatsheet/" TargetMode="External"/><Relationship Id="rId1061" Type="http://schemas.openxmlformats.org/officeDocument/2006/relationships/hyperlink" Target="https://zeke.github.io/primer-cheatsheet/" TargetMode="External"/><Relationship Id="rId1159" Type="http://schemas.openxmlformats.org/officeDocument/2006/relationships/hyperlink" Target="https://zeke.github.io/primer-cheatsheet/" TargetMode="External"/><Relationship Id="rId1366" Type="http://schemas.openxmlformats.org/officeDocument/2006/relationships/hyperlink" Target="https://zeke.github.io/primer-cheatsheet/" TargetMode="External"/><Relationship Id="rId168" Type="http://schemas.openxmlformats.org/officeDocument/2006/relationships/hyperlink" Target="https://zeke.github.io/primer-cheatsheet/" TargetMode="External"/><Relationship Id="rId943" Type="http://schemas.openxmlformats.org/officeDocument/2006/relationships/hyperlink" Target="https://zeke.github.io/primer-cheatsheet/" TargetMode="External"/><Relationship Id="rId1019" Type="http://schemas.openxmlformats.org/officeDocument/2006/relationships/hyperlink" Target="https://zeke.github.io/primer-cheatsheet/" TargetMode="External"/><Relationship Id="rId72" Type="http://schemas.openxmlformats.org/officeDocument/2006/relationships/hyperlink" Target="https://zeke.github.io/primer-cheatsheet/" TargetMode="External"/><Relationship Id="rId375" Type="http://schemas.openxmlformats.org/officeDocument/2006/relationships/hyperlink" Target="https://zeke.github.io/primer-cheatsheet/" TargetMode="External"/><Relationship Id="rId582" Type="http://schemas.openxmlformats.org/officeDocument/2006/relationships/hyperlink" Target="https://zeke.github.io/primer-cheatsheet/" TargetMode="External"/><Relationship Id="rId803" Type="http://schemas.openxmlformats.org/officeDocument/2006/relationships/hyperlink" Target="https://zeke.github.io/primer-cheatsheet/" TargetMode="External"/><Relationship Id="rId1226" Type="http://schemas.openxmlformats.org/officeDocument/2006/relationships/hyperlink" Target="https://zeke.github.io/primer-cheatsheet/" TargetMode="External"/><Relationship Id="rId1433" Type="http://schemas.openxmlformats.org/officeDocument/2006/relationships/hyperlink" Target="https://zeke.github.io/primer-cheatsheet/" TargetMode="External"/><Relationship Id="rId3" Type="http://schemas.openxmlformats.org/officeDocument/2006/relationships/hyperlink" Target="https://zeke.github.io/primer-cheatsheet/" TargetMode="External"/><Relationship Id="rId235" Type="http://schemas.openxmlformats.org/officeDocument/2006/relationships/hyperlink" Target="https://zeke.github.io/primer-cheatsheet/" TargetMode="External"/><Relationship Id="rId442" Type="http://schemas.openxmlformats.org/officeDocument/2006/relationships/hyperlink" Target="https://zeke.github.io/primer-cheatsheet/" TargetMode="External"/><Relationship Id="rId887" Type="http://schemas.openxmlformats.org/officeDocument/2006/relationships/hyperlink" Target="https://zeke.github.io/primer-cheatsheet/" TargetMode="External"/><Relationship Id="rId1072" Type="http://schemas.openxmlformats.org/officeDocument/2006/relationships/hyperlink" Target="https://zeke.github.io/primer-cheatsheet/" TargetMode="External"/><Relationship Id="rId302" Type="http://schemas.openxmlformats.org/officeDocument/2006/relationships/hyperlink" Target="https://zeke.github.io/primer-cheatsheet/" TargetMode="External"/><Relationship Id="rId747" Type="http://schemas.openxmlformats.org/officeDocument/2006/relationships/hyperlink" Target="https://zeke.github.io/primer-cheatsheet/" TargetMode="External"/><Relationship Id="rId954" Type="http://schemas.openxmlformats.org/officeDocument/2006/relationships/hyperlink" Target="https://zeke.github.io/primer-cheatsheet/" TargetMode="External"/><Relationship Id="rId1377" Type="http://schemas.openxmlformats.org/officeDocument/2006/relationships/hyperlink" Target="https://zeke.github.io/primer-cheatsheet/" TargetMode="External"/><Relationship Id="rId83" Type="http://schemas.openxmlformats.org/officeDocument/2006/relationships/hyperlink" Target="https://zeke.github.io/primer-cheatsheet/" TargetMode="External"/><Relationship Id="rId179" Type="http://schemas.openxmlformats.org/officeDocument/2006/relationships/hyperlink" Target="https://zeke.github.io/primer-cheatsheet/" TargetMode="External"/><Relationship Id="rId386" Type="http://schemas.openxmlformats.org/officeDocument/2006/relationships/hyperlink" Target="https://zeke.github.io/primer-cheatsheet/" TargetMode="External"/><Relationship Id="rId593" Type="http://schemas.openxmlformats.org/officeDocument/2006/relationships/hyperlink" Target="https://zeke.github.io/primer-cheatsheet/" TargetMode="External"/><Relationship Id="rId607" Type="http://schemas.openxmlformats.org/officeDocument/2006/relationships/hyperlink" Target="https://zeke.github.io/primer-cheatsheet/" TargetMode="External"/><Relationship Id="rId814" Type="http://schemas.openxmlformats.org/officeDocument/2006/relationships/hyperlink" Target="https://zeke.github.io/primer-cheatsheet/" TargetMode="External"/><Relationship Id="rId1237" Type="http://schemas.openxmlformats.org/officeDocument/2006/relationships/hyperlink" Target="https://zeke.github.io/primer-cheatsheet/" TargetMode="External"/><Relationship Id="rId1444" Type="http://schemas.openxmlformats.org/officeDocument/2006/relationships/hyperlink" Target="https://zeke.github.io/primer-cheatsheet/" TargetMode="External"/><Relationship Id="rId246" Type="http://schemas.openxmlformats.org/officeDocument/2006/relationships/hyperlink" Target="https://zeke.github.io/primer-cheatsheet/" TargetMode="External"/><Relationship Id="rId453" Type="http://schemas.openxmlformats.org/officeDocument/2006/relationships/hyperlink" Target="https://zeke.github.io/primer-cheatsheet/" TargetMode="External"/><Relationship Id="rId660" Type="http://schemas.openxmlformats.org/officeDocument/2006/relationships/hyperlink" Target="https://zeke.github.io/primer-cheatsheet/" TargetMode="External"/><Relationship Id="rId898" Type="http://schemas.openxmlformats.org/officeDocument/2006/relationships/hyperlink" Target="https://zeke.github.io/primer-cheatsheet/" TargetMode="External"/><Relationship Id="rId1083" Type="http://schemas.openxmlformats.org/officeDocument/2006/relationships/hyperlink" Target="https://zeke.github.io/primer-cheatsheet/" TargetMode="External"/><Relationship Id="rId1290" Type="http://schemas.openxmlformats.org/officeDocument/2006/relationships/hyperlink" Target="https://zeke.github.io/primer-cheatsheet/" TargetMode="External"/><Relationship Id="rId1304" Type="http://schemas.openxmlformats.org/officeDocument/2006/relationships/hyperlink" Target="https://zeke.github.io/primer-cheatsheet/" TargetMode="External"/><Relationship Id="rId106" Type="http://schemas.openxmlformats.org/officeDocument/2006/relationships/hyperlink" Target="https://zeke.github.io/primer-cheatsheet/" TargetMode="External"/><Relationship Id="rId313" Type="http://schemas.openxmlformats.org/officeDocument/2006/relationships/hyperlink" Target="https://zeke.github.io/primer-cheatsheet/" TargetMode="External"/><Relationship Id="rId758" Type="http://schemas.openxmlformats.org/officeDocument/2006/relationships/hyperlink" Target="https://zeke.github.io/primer-cheatsheet/" TargetMode="External"/><Relationship Id="rId965" Type="http://schemas.openxmlformats.org/officeDocument/2006/relationships/hyperlink" Target="https://zeke.github.io/primer-cheatsheet/" TargetMode="External"/><Relationship Id="rId1150" Type="http://schemas.openxmlformats.org/officeDocument/2006/relationships/hyperlink" Target="https://zeke.github.io/primer-cheatsheet/" TargetMode="External"/><Relationship Id="rId1388" Type="http://schemas.openxmlformats.org/officeDocument/2006/relationships/hyperlink" Target="https://zeke.github.io/primer-cheatsheet/" TargetMode="External"/><Relationship Id="rId10" Type="http://schemas.openxmlformats.org/officeDocument/2006/relationships/hyperlink" Target="https://zeke.github.io/primer-cheatsheet/" TargetMode="External"/><Relationship Id="rId94" Type="http://schemas.openxmlformats.org/officeDocument/2006/relationships/hyperlink" Target="https://zeke.github.io/primer-cheatsheet/" TargetMode="External"/><Relationship Id="rId397" Type="http://schemas.openxmlformats.org/officeDocument/2006/relationships/hyperlink" Target="https://zeke.github.io/primer-cheatsheet/" TargetMode="External"/><Relationship Id="rId520" Type="http://schemas.openxmlformats.org/officeDocument/2006/relationships/hyperlink" Target="https://zeke.github.io/primer-cheatsheet/" TargetMode="External"/><Relationship Id="rId618" Type="http://schemas.openxmlformats.org/officeDocument/2006/relationships/hyperlink" Target="https://zeke.github.io/primer-cheatsheet/" TargetMode="External"/><Relationship Id="rId825" Type="http://schemas.openxmlformats.org/officeDocument/2006/relationships/hyperlink" Target="https://zeke.github.io/primer-cheatsheet/" TargetMode="External"/><Relationship Id="rId1248" Type="http://schemas.openxmlformats.org/officeDocument/2006/relationships/hyperlink" Target="https://zeke.github.io/primer-cheatsheet/" TargetMode="External"/><Relationship Id="rId1455" Type="http://schemas.openxmlformats.org/officeDocument/2006/relationships/hyperlink" Target="https://zeke.github.io/primer-cheatsheet/" TargetMode="External"/><Relationship Id="rId257" Type="http://schemas.openxmlformats.org/officeDocument/2006/relationships/hyperlink" Target="https://zeke.github.io/primer-cheatsheet/" TargetMode="External"/><Relationship Id="rId464" Type="http://schemas.openxmlformats.org/officeDocument/2006/relationships/hyperlink" Target="https://zeke.github.io/primer-cheatsheet/" TargetMode="External"/><Relationship Id="rId1010" Type="http://schemas.openxmlformats.org/officeDocument/2006/relationships/hyperlink" Target="https://zeke.github.io/primer-cheatsheet/" TargetMode="External"/><Relationship Id="rId1094" Type="http://schemas.openxmlformats.org/officeDocument/2006/relationships/hyperlink" Target="https://zeke.github.io/primer-cheatsheet/" TargetMode="External"/><Relationship Id="rId1108" Type="http://schemas.openxmlformats.org/officeDocument/2006/relationships/hyperlink" Target="https://zeke.github.io/primer-cheatsheet/" TargetMode="External"/><Relationship Id="rId1315" Type="http://schemas.openxmlformats.org/officeDocument/2006/relationships/hyperlink" Target="https://zeke.github.io/primer-cheatsheet/" TargetMode="External"/><Relationship Id="rId117" Type="http://schemas.openxmlformats.org/officeDocument/2006/relationships/hyperlink" Target="https://zeke.github.io/primer-cheatsheet/" TargetMode="External"/><Relationship Id="rId671" Type="http://schemas.openxmlformats.org/officeDocument/2006/relationships/hyperlink" Target="https://zeke.github.io/primer-cheatsheet/" TargetMode="External"/><Relationship Id="rId769" Type="http://schemas.openxmlformats.org/officeDocument/2006/relationships/hyperlink" Target="https://zeke.github.io/primer-cheatsheet/" TargetMode="External"/><Relationship Id="rId976" Type="http://schemas.openxmlformats.org/officeDocument/2006/relationships/hyperlink" Target="https://zeke.github.io/primer-cheatsheet/" TargetMode="External"/><Relationship Id="rId1399" Type="http://schemas.openxmlformats.org/officeDocument/2006/relationships/hyperlink" Target="https://zeke.github.io/primer-cheatsheet/" TargetMode="External"/><Relationship Id="rId324" Type="http://schemas.openxmlformats.org/officeDocument/2006/relationships/hyperlink" Target="https://zeke.github.io/primer-cheatsheet/" TargetMode="External"/><Relationship Id="rId531" Type="http://schemas.openxmlformats.org/officeDocument/2006/relationships/hyperlink" Target="https://zeke.github.io/primer-cheatsheet/" TargetMode="External"/><Relationship Id="rId629" Type="http://schemas.openxmlformats.org/officeDocument/2006/relationships/hyperlink" Target="https://zeke.github.io/primer-cheatsheet/" TargetMode="External"/><Relationship Id="rId1161" Type="http://schemas.openxmlformats.org/officeDocument/2006/relationships/hyperlink" Target="https://zeke.github.io/primer-cheatsheet/" TargetMode="External"/><Relationship Id="rId1259" Type="http://schemas.openxmlformats.org/officeDocument/2006/relationships/hyperlink" Target="https://zeke.github.io/primer-cheatsheet/" TargetMode="External"/><Relationship Id="rId836" Type="http://schemas.openxmlformats.org/officeDocument/2006/relationships/hyperlink" Target="https://zeke.github.io/primer-cheatsheet/" TargetMode="External"/><Relationship Id="rId1021" Type="http://schemas.openxmlformats.org/officeDocument/2006/relationships/hyperlink" Target="https://zeke.github.io/primer-cheatsheet/" TargetMode="External"/><Relationship Id="rId1119" Type="http://schemas.openxmlformats.org/officeDocument/2006/relationships/hyperlink" Target="https://zeke.github.io/primer-cheatsheet/" TargetMode="External"/><Relationship Id="rId903" Type="http://schemas.openxmlformats.org/officeDocument/2006/relationships/hyperlink" Target="https://zeke.github.io/primer-cheatsheet/" TargetMode="External"/><Relationship Id="rId1326" Type="http://schemas.openxmlformats.org/officeDocument/2006/relationships/hyperlink" Target="https://zeke.github.io/primer-cheatsheet/" TargetMode="External"/><Relationship Id="rId32" Type="http://schemas.openxmlformats.org/officeDocument/2006/relationships/hyperlink" Target="https://zeke.github.io/primer-cheatsheet/" TargetMode="External"/><Relationship Id="rId181" Type="http://schemas.openxmlformats.org/officeDocument/2006/relationships/hyperlink" Target="https://zeke.github.io/primer-cheatsheet/" TargetMode="External"/><Relationship Id="rId279" Type="http://schemas.openxmlformats.org/officeDocument/2006/relationships/hyperlink" Target="https://zeke.github.io/primer-cheatsheet/" TargetMode="External"/><Relationship Id="rId486" Type="http://schemas.openxmlformats.org/officeDocument/2006/relationships/hyperlink" Target="https://zeke.github.io/primer-cheatsheet/" TargetMode="External"/><Relationship Id="rId693" Type="http://schemas.openxmlformats.org/officeDocument/2006/relationships/hyperlink" Target="https://zeke.github.io/primer-cheatsheet/" TargetMode="External"/><Relationship Id="rId139" Type="http://schemas.openxmlformats.org/officeDocument/2006/relationships/hyperlink" Target="https://zeke.github.io/primer-cheatsheet/" TargetMode="External"/><Relationship Id="rId346" Type="http://schemas.openxmlformats.org/officeDocument/2006/relationships/hyperlink" Target="https://zeke.github.io/primer-cheatsheet/" TargetMode="External"/><Relationship Id="rId553" Type="http://schemas.openxmlformats.org/officeDocument/2006/relationships/hyperlink" Target="https://zeke.github.io/primer-cheatsheet/" TargetMode="External"/><Relationship Id="rId760" Type="http://schemas.openxmlformats.org/officeDocument/2006/relationships/hyperlink" Target="https://zeke.github.io/primer-cheatsheet/" TargetMode="External"/><Relationship Id="rId998" Type="http://schemas.openxmlformats.org/officeDocument/2006/relationships/hyperlink" Target="https://zeke.github.io/primer-cheatsheet/" TargetMode="External"/><Relationship Id="rId1183" Type="http://schemas.openxmlformats.org/officeDocument/2006/relationships/hyperlink" Target="https://zeke.github.io/primer-cheatsheet/" TargetMode="External"/><Relationship Id="rId1390" Type="http://schemas.openxmlformats.org/officeDocument/2006/relationships/hyperlink" Target="https://zeke.github.io/primer-cheatsheet/" TargetMode="External"/><Relationship Id="rId206" Type="http://schemas.openxmlformats.org/officeDocument/2006/relationships/hyperlink" Target="https://zeke.github.io/primer-cheatsheet/" TargetMode="External"/><Relationship Id="rId413" Type="http://schemas.openxmlformats.org/officeDocument/2006/relationships/hyperlink" Target="https://zeke.github.io/primer-cheatsheet/" TargetMode="External"/><Relationship Id="rId858" Type="http://schemas.openxmlformats.org/officeDocument/2006/relationships/hyperlink" Target="https://zeke.github.io/primer-cheatsheet/" TargetMode="External"/><Relationship Id="rId1043" Type="http://schemas.openxmlformats.org/officeDocument/2006/relationships/hyperlink" Target="https://zeke.github.io/primer-cheatsheet/" TargetMode="External"/><Relationship Id="rId620" Type="http://schemas.openxmlformats.org/officeDocument/2006/relationships/hyperlink" Target="https://zeke.github.io/primer-cheatsheet/" TargetMode="External"/><Relationship Id="rId718" Type="http://schemas.openxmlformats.org/officeDocument/2006/relationships/hyperlink" Target="https://zeke.github.io/primer-cheatsheet/" TargetMode="External"/><Relationship Id="rId925" Type="http://schemas.openxmlformats.org/officeDocument/2006/relationships/hyperlink" Target="https://zeke.github.io/primer-cheatsheet/" TargetMode="External"/><Relationship Id="rId1250" Type="http://schemas.openxmlformats.org/officeDocument/2006/relationships/hyperlink" Target="https://zeke.github.io/primer-cheatsheet/" TargetMode="External"/><Relationship Id="rId1348" Type="http://schemas.openxmlformats.org/officeDocument/2006/relationships/hyperlink" Target="https://zeke.github.io/primer-cheatsheet/" TargetMode="External"/><Relationship Id="rId1110" Type="http://schemas.openxmlformats.org/officeDocument/2006/relationships/hyperlink" Target="https://zeke.github.io/primer-cheatsheet/" TargetMode="External"/><Relationship Id="rId1208" Type="http://schemas.openxmlformats.org/officeDocument/2006/relationships/hyperlink" Target="https://zeke.github.io/primer-cheatsheet/" TargetMode="External"/><Relationship Id="rId1415" Type="http://schemas.openxmlformats.org/officeDocument/2006/relationships/hyperlink" Target="https://zeke.github.io/primer-cheatsheet/" TargetMode="External"/><Relationship Id="rId54" Type="http://schemas.openxmlformats.org/officeDocument/2006/relationships/hyperlink" Target="https://zeke.github.io/primer-cheatsheet/" TargetMode="External"/><Relationship Id="rId270" Type="http://schemas.openxmlformats.org/officeDocument/2006/relationships/hyperlink" Target="https://zeke.github.io/primer-cheatsheet/" TargetMode="External"/><Relationship Id="rId130" Type="http://schemas.openxmlformats.org/officeDocument/2006/relationships/hyperlink" Target="https://zeke.github.io/primer-cheatsheet/" TargetMode="External"/><Relationship Id="rId368" Type="http://schemas.openxmlformats.org/officeDocument/2006/relationships/hyperlink" Target="https://zeke.github.io/primer-cheatsheet/" TargetMode="External"/><Relationship Id="rId575" Type="http://schemas.openxmlformats.org/officeDocument/2006/relationships/hyperlink" Target="https://zeke.github.io/primer-cheatsheet/" TargetMode="External"/><Relationship Id="rId782" Type="http://schemas.openxmlformats.org/officeDocument/2006/relationships/hyperlink" Target="https://zeke.github.io/primer-cheatsheet/" TargetMode="External"/><Relationship Id="rId228" Type="http://schemas.openxmlformats.org/officeDocument/2006/relationships/hyperlink" Target="https://zeke.github.io/primer-cheatsheet/" TargetMode="External"/><Relationship Id="rId435" Type="http://schemas.openxmlformats.org/officeDocument/2006/relationships/hyperlink" Target="https://zeke.github.io/primer-cheatsheet/" TargetMode="External"/><Relationship Id="rId642" Type="http://schemas.openxmlformats.org/officeDocument/2006/relationships/hyperlink" Target="https://zeke.github.io/primer-cheatsheet/" TargetMode="External"/><Relationship Id="rId1065" Type="http://schemas.openxmlformats.org/officeDocument/2006/relationships/hyperlink" Target="https://zeke.github.io/primer-cheatsheet/" TargetMode="External"/><Relationship Id="rId1272" Type="http://schemas.openxmlformats.org/officeDocument/2006/relationships/hyperlink" Target="https://zeke.github.io/primer-cheatsheet/" TargetMode="External"/><Relationship Id="rId502" Type="http://schemas.openxmlformats.org/officeDocument/2006/relationships/hyperlink" Target="https://zeke.github.io/primer-cheatsheet/" TargetMode="External"/><Relationship Id="rId947" Type="http://schemas.openxmlformats.org/officeDocument/2006/relationships/hyperlink" Target="https://zeke.github.io/primer-cheatsheet/" TargetMode="External"/><Relationship Id="rId1132" Type="http://schemas.openxmlformats.org/officeDocument/2006/relationships/hyperlink" Target="https://zeke.github.io/primer-cheatsheet/" TargetMode="External"/><Relationship Id="rId76" Type="http://schemas.openxmlformats.org/officeDocument/2006/relationships/hyperlink" Target="https://zeke.github.io/primer-cheatsheet/" TargetMode="External"/><Relationship Id="rId807" Type="http://schemas.openxmlformats.org/officeDocument/2006/relationships/hyperlink" Target="https://zeke.github.io/primer-cheatsheet/" TargetMode="External"/><Relationship Id="rId1437" Type="http://schemas.openxmlformats.org/officeDocument/2006/relationships/hyperlink" Target="https://zeke.github.io/primer-cheatsheet/" TargetMode="External"/><Relationship Id="rId292" Type="http://schemas.openxmlformats.org/officeDocument/2006/relationships/hyperlink" Target="https://zeke.github.io/primer-cheatsheet/" TargetMode="External"/><Relationship Id="rId597" Type="http://schemas.openxmlformats.org/officeDocument/2006/relationships/hyperlink" Target="https://zeke.github.io/primer-cheatsheet/" TargetMode="External"/><Relationship Id="rId152" Type="http://schemas.openxmlformats.org/officeDocument/2006/relationships/hyperlink" Target="https://zeke.github.io/primer-cheatsheet/" TargetMode="External"/><Relationship Id="rId457" Type="http://schemas.openxmlformats.org/officeDocument/2006/relationships/hyperlink" Target="https://zeke.github.io/primer-cheatsheet/" TargetMode="External"/><Relationship Id="rId1087" Type="http://schemas.openxmlformats.org/officeDocument/2006/relationships/hyperlink" Target="https://zeke.github.io/primer-cheatsheet/" TargetMode="External"/><Relationship Id="rId1294" Type="http://schemas.openxmlformats.org/officeDocument/2006/relationships/hyperlink" Target="https://zeke.github.io/primer-cheatsheet/" TargetMode="External"/><Relationship Id="rId664" Type="http://schemas.openxmlformats.org/officeDocument/2006/relationships/hyperlink" Target="https://zeke.github.io/primer-cheatsheet/" TargetMode="External"/><Relationship Id="rId871" Type="http://schemas.openxmlformats.org/officeDocument/2006/relationships/hyperlink" Target="https://zeke.github.io/primer-cheatsheet/" TargetMode="External"/><Relationship Id="rId969" Type="http://schemas.openxmlformats.org/officeDocument/2006/relationships/hyperlink" Target="https://zeke.github.io/primer-cheatsheet/" TargetMode="External"/><Relationship Id="rId317" Type="http://schemas.openxmlformats.org/officeDocument/2006/relationships/hyperlink" Target="https://zeke.github.io/primer-cheatsheet/" TargetMode="External"/><Relationship Id="rId524" Type="http://schemas.openxmlformats.org/officeDocument/2006/relationships/hyperlink" Target="https://zeke.github.io/primer-cheatsheet/" TargetMode="External"/><Relationship Id="rId731" Type="http://schemas.openxmlformats.org/officeDocument/2006/relationships/hyperlink" Target="https://zeke.github.io/primer-cheatsheet/" TargetMode="External"/><Relationship Id="rId1154" Type="http://schemas.openxmlformats.org/officeDocument/2006/relationships/hyperlink" Target="https://zeke.github.io/primer-cheatsheet/" TargetMode="External"/><Relationship Id="rId1361" Type="http://schemas.openxmlformats.org/officeDocument/2006/relationships/hyperlink" Target="https://zeke.github.io/primer-cheatsheet/" TargetMode="External"/><Relationship Id="rId1459" Type="http://schemas.openxmlformats.org/officeDocument/2006/relationships/table" Target="../tables/table2.xml"/><Relationship Id="rId98" Type="http://schemas.openxmlformats.org/officeDocument/2006/relationships/hyperlink" Target="https://zeke.github.io/primer-cheatsheet/" TargetMode="External"/><Relationship Id="rId829" Type="http://schemas.openxmlformats.org/officeDocument/2006/relationships/hyperlink" Target="https://zeke.github.io/primer-cheatsheet/" TargetMode="External"/><Relationship Id="rId1014" Type="http://schemas.openxmlformats.org/officeDocument/2006/relationships/hyperlink" Target="https://zeke.github.io/primer-cheatsheet/" TargetMode="External"/><Relationship Id="rId1221" Type="http://schemas.openxmlformats.org/officeDocument/2006/relationships/hyperlink" Target="https://zeke.github.io/primer-cheatsheet/" TargetMode="External"/><Relationship Id="rId1319" Type="http://schemas.openxmlformats.org/officeDocument/2006/relationships/hyperlink" Target="https://zeke.github.io/primer-cheatsheet/" TargetMode="External"/><Relationship Id="rId25" Type="http://schemas.openxmlformats.org/officeDocument/2006/relationships/hyperlink" Target="https://zeke.github.io/primer-cheatsheet/" TargetMode="External"/><Relationship Id="rId174" Type="http://schemas.openxmlformats.org/officeDocument/2006/relationships/hyperlink" Target="https://zeke.github.io/primer-cheatsheet/" TargetMode="External"/><Relationship Id="rId381" Type="http://schemas.openxmlformats.org/officeDocument/2006/relationships/hyperlink" Target="https://zeke.github.io/primer-cheatsheet/" TargetMode="External"/><Relationship Id="rId241" Type="http://schemas.openxmlformats.org/officeDocument/2006/relationships/hyperlink" Target="https://zeke.github.io/primer-cheatsheet/" TargetMode="External"/><Relationship Id="rId479" Type="http://schemas.openxmlformats.org/officeDocument/2006/relationships/hyperlink" Target="https://zeke.github.io/primer-cheatsheet/" TargetMode="External"/><Relationship Id="rId686" Type="http://schemas.openxmlformats.org/officeDocument/2006/relationships/hyperlink" Target="https://zeke.github.io/primer-cheatsheet/" TargetMode="External"/><Relationship Id="rId893" Type="http://schemas.openxmlformats.org/officeDocument/2006/relationships/hyperlink" Target="https://zeke.github.io/primer-cheatsheet/" TargetMode="External"/><Relationship Id="rId339" Type="http://schemas.openxmlformats.org/officeDocument/2006/relationships/hyperlink" Target="https://zeke.github.io/primer-cheatsheet/" TargetMode="External"/><Relationship Id="rId546" Type="http://schemas.openxmlformats.org/officeDocument/2006/relationships/hyperlink" Target="https://zeke.github.io/primer-cheatsheet/" TargetMode="External"/><Relationship Id="rId753" Type="http://schemas.openxmlformats.org/officeDocument/2006/relationships/hyperlink" Target="https://zeke.github.io/primer-cheatsheet/" TargetMode="External"/><Relationship Id="rId1176" Type="http://schemas.openxmlformats.org/officeDocument/2006/relationships/hyperlink" Target="https://zeke.github.io/primer-cheatsheet/" TargetMode="External"/><Relationship Id="rId1383" Type="http://schemas.openxmlformats.org/officeDocument/2006/relationships/hyperlink" Target="https://zeke.github.io/primer-cheatsheet/" TargetMode="External"/><Relationship Id="rId101" Type="http://schemas.openxmlformats.org/officeDocument/2006/relationships/hyperlink" Target="https://zeke.github.io/primer-cheatsheet/" TargetMode="External"/><Relationship Id="rId406" Type="http://schemas.openxmlformats.org/officeDocument/2006/relationships/hyperlink" Target="https://zeke.github.io/primer-cheatsheet/" TargetMode="External"/><Relationship Id="rId960" Type="http://schemas.openxmlformats.org/officeDocument/2006/relationships/hyperlink" Target="https://zeke.github.io/primer-cheatsheet/" TargetMode="External"/><Relationship Id="rId1036" Type="http://schemas.openxmlformats.org/officeDocument/2006/relationships/hyperlink" Target="https://zeke.github.io/primer-cheatsheet/" TargetMode="External"/><Relationship Id="rId1243" Type="http://schemas.openxmlformats.org/officeDocument/2006/relationships/hyperlink" Target="https://zeke.github.io/primer-cheatsheet/" TargetMode="External"/><Relationship Id="rId613" Type="http://schemas.openxmlformats.org/officeDocument/2006/relationships/hyperlink" Target="https://zeke.github.io/primer-cheatsheet/" TargetMode="External"/><Relationship Id="rId820" Type="http://schemas.openxmlformats.org/officeDocument/2006/relationships/hyperlink" Target="https://zeke.github.io/primer-cheatsheet/" TargetMode="External"/><Relationship Id="rId918" Type="http://schemas.openxmlformats.org/officeDocument/2006/relationships/hyperlink" Target="https://zeke.github.io/primer-cheatsheet/" TargetMode="External"/><Relationship Id="rId1450" Type="http://schemas.openxmlformats.org/officeDocument/2006/relationships/hyperlink" Target="https://zeke.github.io/primer-cheatsheet/" TargetMode="External"/><Relationship Id="rId1103" Type="http://schemas.openxmlformats.org/officeDocument/2006/relationships/hyperlink" Target="https://zeke.github.io/primer-cheatsheet/" TargetMode="External"/><Relationship Id="rId1310" Type="http://schemas.openxmlformats.org/officeDocument/2006/relationships/hyperlink" Target="https://zeke.github.io/primer-cheatsheet/" TargetMode="External"/><Relationship Id="rId1408" Type="http://schemas.openxmlformats.org/officeDocument/2006/relationships/hyperlink" Target="https://zeke.github.io/primer-cheatsheet/" TargetMode="External"/><Relationship Id="rId47" Type="http://schemas.openxmlformats.org/officeDocument/2006/relationships/hyperlink" Target="https://zeke.github.io/primer-cheatsheet/" TargetMode="External"/><Relationship Id="rId196" Type="http://schemas.openxmlformats.org/officeDocument/2006/relationships/hyperlink" Target="https://zeke.github.io/primer-cheatsheet/" TargetMode="External"/><Relationship Id="rId263" Type="http://schemas.openxmlformats.org/officeDocument/2006/relationships/hyperlink" Target="https://zeke.github.io/primer-cheatsheet/" TargetMode="External"/><Relationship Id="rId470" Type="http://schemas.openxmlformats.org/officeDocument/2006/relationships/hyperlink" Target="https://zeke.github.io/primer-cheatsheet/" TargetMode="External"/><Relationship Id="rId123" Type="http://schemas.openxmlformats.org/officeDocument/2006/relationships/hyperlink" Target="https://zeke.github.io/primer-cheatsheet/" TargetMode="External"/><Relationship Id="rId330" Type="http://schemas.openxmlformats.org/officeDocument/2006/relationships/hyperlink" Target="https://zeke.github.io/primer-cheatsheet/" TargetMode="External"/><Relationship Id="rId568" Type="http://schemas.openxmlformats.org/officeDocument/2006/relationships/hyperlink" Target="https://zeke.github.io/primer-cheatsheet/" TargetMode="External"/><Relationship Id="rId775" Type="http://schemas.openxmlformats.org/officeDocument/2006/relationships/hyperlink" Target="https://zeke.github.io/primer-cheatsheet/" TargetMode="External"/><Relationship Id="rId982" Type="http://schemas.openxmlformats.org/officeDocument/2006/relationships/hyperlink" Target="https://zeke.github.io/primer-cheatsheet/" TargetMode="External"/><Relationship Id="rId1198" Type="http://schemas.openxmlformats.org/officeDocument/2006/relationships/hyperlink" Target="https://zeke.github.io/primer-cheatsheet/" TargetMode="External"/><Relationship Id="rId428" Type="http://schemas.openxmlformats.org/officeDocument/2006/relationships/hyperlink" Target="https://zeke.github.io/primer-cheatsheet/" TargetMode="External"/><Relationship Id="rId635" Type="http://schemas.openxmlformats.org/officeDocument/2006/relationships/hyperlink" Target="https://zeke.github.io/primer-cheatsheet/" TargetMode="External"/><Relationship Id="rId842" Type="http://schemas.openxmlformats.org/officeDocument/2006/relationships/hyperlink" Target="https://zeke.github.io/primer-cheatsheet/" TargetMode="External"/><Relationship Id="rId1058" Type="http://schemas.openxmlformats.org/officeDocument/2006/relationships/hyperlink" Target="https://zeke.github.io/primer-cheatsheet/" TargetMode="External"/><Relationship Id="rId1265" Type="http://schemas.openxmlformats.org/officeDocument/2006/relationships/hyperlink" Target="https://zeke.github.io/primer-cheatsheet/" TargetMode="External"/><Relationship Id="rId702" Type="http://schemas.openxmlformats.org/officeDocument/2006/relationships/hyperlink" Target="https://zeke.github.io/primer-cheatsheet/" TargetMode="External"/><Relationship Id="rId1125" Type="http://schemas.openxmlformats.org/officeDocument/2006/relationships/hyperlink" Target="https://zeke.github.io/primer-cheatsheet/" TargetMode="External"/><Relationship Id="rId1332" Type="http://schemas.openxmlformats.org/officeDocument/2006/relationships/hyperlink" Target="https://zeke.github.io/primer-cheatsheet/" TargetMode="External"/><Relationship Id="rId69" Type="http://schemas.openxmlformats.org/officeDocument/2006/relationships/hyperlink" Target="https://zeke.github.io/primer-cheatsheet/" TargetMode="External"/><Relationship Id="rId285" Type="http://schemas.openxmlformats.org/officeDocument/2006/relationships/hyperlink" Target="https://zeke.github.io/primer-cheatsheet/" TargetMode="External"/><Relationship Id="rId492" Type="http://schemas.openxmlformats.org/officeDocument/2006/relationships/hyperlink" Target="https://zeke.github.io/primer-cheatsheet/" TargetMode="External"/><Relationship Id="rId797" Type="http://schemas.openxmlformats.org/officeDocument/2006/relationships/hyperlink" Target="https://zeke.github.io/primer-cheatsheet/" TargetMode="External"/><Relationship Id="rId145" Type="http://schemas.openxmlformats.org/officeDocument/2006/relationships/hyperlink" Target="https://zeke.github.io/primer-cheatsheet/" TargetMode="External"/><Relationship Id="rId352" Type="http://schemas.openxmlformats.org/officeDocument/2006/relationships/hyperlink" Target="https://zeke.github.io/primer-cheatsheet/" TargetMode="External"/><Relationship Id="rId1287" Type="http://schemas.openxmlformats.org/officeDocument/2006/relationships/hyperlink" Target="https://zeke.github.io/primer-cheatsheet/" TargetMode="External"/><Relationship Id="rId212" Type="http://schemas.openxmlformats.org/officeDocument/2006/relationships/hyperlink" Target="https://zeke.github.io/primer-cheatsheet/" TargetMode="External"/><Relationship Id="rId657" Type="http://schemas.openxmlformats.org/officeDocument/2006/relationships/hyperlink" Target="https://zeke.github.io/primer-cheatsheet/" TargetMode="External"/><Relationship Id="rId864" Type="http://schemas.openxmlformats.org/officeDocument/2006/relationships/hyperlink" Target="https://zeke.github.io/primer-cheatsheet/" TargetMode="External"/><Relationship Id="rId517" Type="http://schemas.openxmlformats.org/officeDocument/2006/relationships/hyperlink" Target="https://zeke.github.io/primer-cheatsheet/" TargetMode="External"/><Relationship Id="rId724" Type="http://schemas.openxmlformats.org/officeDocument/2006/relationships/hyperlink" Target="https://zeke.github.io/primer-cheatsheet/" TargetMode="External"/><Relationship Id="rId931" Type="http://schemas.openxmlformats.org/officeDocument/2006/relationships/hyperlink" Target="https://zeke.github.io/primer-cheatsheet/" TargetMode="External"/><Relationship Id="rId1147" Type="http://schemas.openxmlformats.org/officeDocument/2006/relationships/hyperlink" Target="https://zeke.github.io/primer-cheatsheet/" TargetMode="External"/><Relationship Id="rId1354" Type="http://schemas.openxmlformats.org/officeDocument/2006/relationships/hyperlink" Target="https://zeke.github.io/primer-cheatsheet/" TargetMode="External"/><Relationship Id="rId60" Type="http://schemas.openxmlformats.org/officeDocument/2006/relationships/hyperlink" Target="https://zeke.github.io/primer-cheatsheet/" TargetMode="External"/><Relationship Id="rId1007" Type="http://schemas.openxmlformats.org/officeDocument/2006/relationships/hyperlink" Target="https://zeke.github.io/primer-cheatsheet/" TargetMode="External"/><Relationship Id="rId1214" Type="http://schemas.openxmlformats.org/officeDocument/2006/relationships/hyperlink" Target="https://zeke.github.io/primer-cheatsheet/" TargetMode="External"/><Relationship Id="rId1421" Type="http://schemas.openxmlformats.org/officeDocument/2006/relationships/hyperlink" Target="https://zeke.github.io/primer-cheatsheet/" TargetMode="External"/><Relationship Id="rId18" Type="http://schemas.openxmlformats.org/officeDocument/2006/relationships/hyperlink" Target="https://zeke.github.io/primer-cheatsheet/" TargetMode="External"/><Relationship Id="rId167" Type="http://schemas.openxmlformats.org/officeDocument/2006/relationships/hyperlink" Target="https://zeke.github.io/primer-cheatsheet/" TargetMode="External"/><Relationship Id="rId374" Type="http://schemas.openxmlformats.org/officeDocument/2006/relationships/hyperlink" Target="https://zeke.github.io/primer-cheatsheet/" TargetMode="External"/><Relationship Id="rId581" Type="http://schemas.openxmlformats.org/officeDocument/2006/relationships/hyperlink" Target="https://zeke.github.io/primer-cheatsheet/" TargetMode="External"/><Relationship Id="rId234" Type="http://schemas.openxmlformats.org/officeDocument/2006/relationships/hyperlink" Target="https://zeke.github.io/primer-cheatsheet/" TargetMode="External"/><Relationship Id="rId679" Type="http://schemas.openxmlformats.org/officeDocument/2006/relationships/hyperlink" Target="https://zeke.github.io/primer-cheatsheet/" TargetMode="External"/><Relationship Id="rId886" Type="http://schemas.openxmlformats.org/officeDocument/2006/relationships/hyperlink" Target="https://zeke.github.io/primer-cheatsheet/" TargetMode="External"/><Relationship Id="rId2" Type="http://schemas.openxmlformats.org/officeDocument/2006/relationships/hyperlink" Target="https://zeke.github.io/primer-cheatsheet/" TargetMode="External"/><Relationship Id="rId441" Type="http://schemas.openxmlformats.org/officeDocument/2006/relationships/hyperlink" Target="https://zeke.github.io/primer-cheatsheet/" TargetMode="External"/><Relationship Id="rId539" Type="http://schemas.openxmlformats.org/officeDocument/2006/relationships/hyperlink" Target="https://zeke.github.io/primer-cheatsheet/" TargetMode="External"/><Relationship Id="rId746" Type="http://schemas.openxmlformats.org/officeDocument/2006/relationships/hyperlink" Target="https://zeke.github.io/primer-cheatsheet/" TargetMode="External"/><Relationship Id="rId1071" Type="http://schemas.openxmlformats.org/officeDocument/2006/relationships/hyperlink" Target="https://zeke.github.io/primer-cheatsheet/" TargetMode="External"/><Relationship Id="rId1169" Type="http://schemas.openxmlformats.org/officeDocument/2006/relationships/hyperlink" Target="https://zeke.github.io/primer-cheatsheet/" TargetMode="External"/><Relationship Id="rId1376" Type="http://schemas.openxmlformats.org/officeDocument/2006/relationships/hyperlink" Target="https://zeke.github.io/primer-cheatsheet/" TargetMode="External"/><Relationship Id="rId301" Type="http://schemas.openxmlformats.org/officeDocument/2006/relationships/hyperlink" Target="https://zeke.github.io/primer-cheatsheet/" TargetMode="External"/><Relationship Id="rId953" Type="http://schemas.openxmlformats.org/officeDocument/2006/relationships/hyperlink" Target="https://zeke.github.io/primer-cheatsheet/" TargetMode="External"/><Relationship Id="rId1029" Type="http://schemas.openxmlformats.org/officeDocument/2006/relationships/hyperlink" Target="https://zeke.github.io/primer-cheatsheet/" TargetMode="External"/><Relationship Id="rId1236" Type="http://schemas.openxmlformats.org/officeDocument/2006/relationships/hyperlink" Target="https://zeke.github.io/primer-cheatsheet/" TargetMode="External"/><Relationship Id="rId82" Type="http://schemas.openxmlformats.org/officeDocument/2006/relationships/hyperlink" Target="https://zeke.github.io/primer-cheatsheet/" TargetMode="External"/><Relationship Id="rId606" Type="http://schemas.openxmlformats.org/officeDocument/2006/relationships/hyperlink" Target="https://zeke.github.io/primer-cheatsheet/" TargetMode="External"/><Relationship Id="rId813" Type="http://schemas.openxmlformats.org/officeDocument/2006/relationships/hyperlink" Target="https://zeke.github.io/primer-cheatsheet/" TargetMode="External"/><Relationship Id="rId1443" Type="http://schemas.openxmlformats.org/officeDocument/2006/relationships/hyperlink" Target="https://zeke.github.io/primer-cheatsheet/" TargetMode="External"/><Relationship Id="rId1303" Type="http://schemas.openxmlformats.org/officeDocument/2006/relationships/hyperlink" Target="https://zeke.github.io/primer-cheatsheet/" TargetMode="External"/><Relationship Id="rId189" Type="http://schemas.openxmlformats.org/officeDocument/2006/relationships/hyperlink" Target="https://zeke.github.io/primer-cheatsheet/" TargetMode="External"/><Relationship Id="rId396" Type="http://schemas.openxmlformats.org/officeDocument/2006/relationships/hyperlink" Target="https://zeke.github.io/primer-cheatsheet/" TargetMode="External"/><Relationship Id="rId256" Type="http://schemas.openxmlformats.org/officeDocument/2006/relationships/hyperlink" Target="https://zeke.github.io/primer-cheatsheet/" TargetMode="External"/><Relationship Id="rId463" Type="http://schemas.openxmlformats.org/officeDocument/2006/relationships/hyperlink" Target="https://zeke.github.io/primer-cheatsheet/" TargetMode="External"/><Relationship Id="rId670" Type="http://schemas.openxmlformats.org/officeDocument/2006/relationships/hyperlink" Target="https://zeke.github.io/primer-cheatsheet/" TargetMode="External"/><Relationship Id="rId1093" Type="http://schemas.openxmlformats.org/officeDocument/2006/relationships/hyperlink" Target="https://zeke.github.io/primer-cheatsheet/" TargetMode="External"/><Relationship Id="rId116" Type="http://schemas.openxmlformats.org/officeDocument/2006/relationships/hyperlink" Target="https://zeke.github.io/primer-cheatsheet/" TargetMode="External"/><Relationship Id="rId323" Type="http://schemas.openxmlformats.org/officeDocument/2006/relationships/hyperlink" Target="https://zeke.github.io/primer-cheatsheet/" TargetMode="External"/><Relationship Id="rId530" Type="http://schemas.openxmlformats.org/officeDocument/2006/relationships/hyperlink" Target="https://zeke.github.io/primer-cheatsheet/" TargetMode="External"/><Relationship Id="rId768" Type="http://schemas.openxmlformats.org/officeDocument/2006/relationships/hyperlink" Target="https://zeke.github.io/primer-cheatsheet/" TargetMode="External"/><Relationship Id="rId975" Type="http://schemas.openxmlformats.org/officeDocument/2006/relationships/hyperlink" Target="https://zeke.github.io/primer-cheatsheet/" TargetMode="External"/><Relationship Id="rId1160" Type="http://schemas.openxmlformats.org/officeDocument/2006/relationships/hyperlink" Target="https://zeke.github.io/primer-cheatsheet/" TargetMode="External"/><Relationship Id="rId1398" Type="http://schemas.openxmlformats.org/officeDocument/2006/relationships/hyperlink" Target="https://zeke.github.io/primer-cheatsheet/" TargetMode="External"/><Relationship Id="rId628" Type="http://schemas.openxmlformats.org/officeDocument/2006/relationships/hyperlink" Target="https://zeke.github.io/primer-cheatsheet/" TargetMode="External"/><Relationship Id="rId835" Type="http://schemas.openxmlformats.org/officeDocument/2006/relationships/hyperlink" Target="https://zeke.github.io/primer-cheatsheet/" TargetMode="External"/><Relationship Id="rId1258" Type="http://schemas.openxmlformats.org/officeDocument/2006/relationships/hyperlink" Target="https://zeke.github.io/primer-cheatsheet/" TargetMode="External"/><Relationship Id="rId1020" Type="http://schemas.openxmlformats.org/officeDocument/2006/relationships/hyperlink" Target="https://zeke.github.io/primer-cheatsheet/" TargetMode="External"/><Relationship Id="rId1118" Type="http://schemas.openxmlformats.org/officeDocument/2006/relationships/hyperlink" Target="https://zeke.github.io/primer-cheatsheet/" TargetMode="External"/><Relationship Id="rId1325" Type="http://schemas.openxmlformats.org/officeDocument/2006/relationships/hyperlink" Target="https://zeke.github.io/primer-cheatsheet/" TargetMode="External"/><Relationship Id="rId902" Type="http://schemas.openxmlformats.org/officeDocument/2006/relationships/hyperlink" Target="https://zeke.github.io/primer-cheatsheet/" TargetMode="External"/><Relationship Id="rId31" Type="http://schemas.openxmlformats.org/officeDocument/2006/relationships/hyperlink" Target="https://zeke.github.io/primer-cheatsheet/" TargetMode="External"/><Relationship Id="rId180" Type="http://schemas.openxmlformats.org/officeDocument/2006/relationships/hyperlink" Target="https://zeke.github.io/primer-cheatsheet/" TargetMode="External"/><Relationship Id="rId278" Type="http://schemas.openxmlformats.org/officeDocument/2006/relationships/hyperlink" Target="https://zeke.github.io/primer-cheatsheet/" TargetMode="External"/><Relationship Id="rId485" Type="http://schemas.openxmlformats.org/officeDocument/2006/relationships/hyperlink" Target="https://zeke.github.io/primer-cheatsheet/" TargetMode="External"/><Relationship Id="rId692" Type="http://schemas.openxmlformats.org/officeDocument/2006/relationships/hyperlink" Target="https://zeke.github.io/primer-cheatsheet/" TargetMode="External"/><Relationship Id="rId138" Type="http://schemas.openxmlformats.org/officeDocument/2006/relationships/hyperlink" Target="https://zeke.github.io/primer-cheatsheet/" TargetMode="External"/><Relationship Id="rId345" Type="http://schemas.openxmlformats.org/officeDocument/2006/relationships/hyperlink" Target="https://zeke.github.io/primer-cheatsheet/" TargetMode="External"/><Relationship Id="rId552" Type="http://schemas.openxmlformats.org/officeDocument/2006/relationships/hyperlink" Target="https://zeke.github.io/primer-cheatsheet/" TargetMode="External"/><Relationship Id="rId997" Type="http://schemas.openxmlformats.org/officeDocument/2006/relationships/hyperlink" Target="https://zeke.github.io/primer-cheatsheet/" TargetMode="External"/><Relationship Id="rId1182" Type="http://schemas.openxmlformats.org/officeDocument/2006/relationships/hyperlink" Target="https://zeke.github.io/primer-cheatsheet/" TargetMode="External"/><Relationship Id="rId205" Type="http://schemas.openxmlformats.org/officeDocument/2006/relationships/hyperlink" Target="https://zeke.github.io/primer-cheatsheet/" TargetMode="External"/><Relationship Id="rId412" Type="http://schemas.openxmlformats.org/officeDocument/2006/relationships/hyperlink" Target="https://zeke.github.io/primer-cheatsheet/" TargetMode="External"/><Relationship Id="rId857" Type="http://schemas.openxmlformats.org/officeDocument/2006/relationships/hyperlink" Target="https://zeke.github.io/primer-cheatsheet/" TargetMode="External"/><Relationship Id="rId1042" Type="http://schemas.openxmlformats.org/officeDocument/2006/relationships/hyperlink" Target="https://zeke.github.io/primer-cheatsheet/" TargetMode="External"/><Relationship Id="rId717" Type="http://schemas.openxmlformats.org/officeDocument/2006/relationships/hyperlink" Target="https://zeke.github.io/primer-cheatsheet/" TargetMode="External"/><Relationship Id="rId924" Type="http://schemas.openxmlformats.org/officeDocument/2006/relationships/hyperlink" Target="https://zeke.github.io/primer-cheatsheet/" TargetMode="External"/><Relationship Id="rId1347" Type="http://schemas.openxmlformats.org/officeDocument/2006/relationships/hyperlink" Target="https://zeke.github.io/primer-cheatsheet/" TargetMode="External"/><Relationship Id="rId53" Type="http://schemas.openxmlformats.org/officeDocument/2006/relationships/hyperlink" Target="https://zeke.github.io/primer-cheatsheet/" TargetMode="External"/><Relationship Id="rId1207" Type="http://schemas.openxmlformats.org/officeDocument/2006/relationships/hyperlink" Target="https://zeke.github.io/primer-cheatsheet/" TargetMode="External"/><Relationship Id="rId1414" Type="http://schemas.openxmlformats.org/officeDocument/2006/relationships/hyperlink" Target="https://zeke.github.io/primer-cheatsheet/" TargetMode="External"/><Relationship Id="rId367" Type="http://schemas.openxmlformats.org/officeDocument/2006/relationships/hyperlink" Target="https://zeke.github.io/primer-cheatsheet/" TargetMode="External"/><Relationship Id="rId574" Type="http://schemas.openxmlformats.org/officeDocument/2006/relationships/hyperlink" Target="https://zeke.github.io/primer-cheatsheet/" TargetMode="External"/><Relationship Id="rId227" Type="http://schemas.openxmlformats.org/officeDocument/2006/relationships/hyperlink" Target="https://zeke.github.io/primer-cheatsheet/" TargetMode="External"/><Relationship Id="rId781" Type="http://schemas.openxmlformats.org/officeDocument/2006/relationships/hyperlink" Target="https://zeke.github.io/primer-cheatsheet/" TargetMode="External"/><Relationship Id="rId879" Type="http://schemas.openxmlformats.org/officeDocument/2006/relationships/hyperlink" Target="https://zeke.github.io/primer-cheatsheet/" TargetMode="External"/><Relationship Id="rId434" Type="http://schemas.openxmlformats.org/officeDocument/2006/relationships/hyperlink" Target="https://zeke.github.io/primer-cheatsheet/" TargetMode="External"/><Relationship Id="rId641" Type="http://schemas.openxmlformats.org/officeDocument/2006/relationships/hyperlink" Target="https://zeke.github.io/primer-cheatsheet/" TargetMode="External"/><Relationship Id="rId739" Type="http://schemas.openxmlformats.org/officeDocument/2006/relationships/hyperlink" Target="https://zeke.github.io/primer-cheatsheet/" TargetMode="External"/><Relationship Id="rId1064" Type="http://schemas.openxmlformats.org/officeDocument/2006/relationships/hyperlink" Target="https://zeke.github.io/primer-cheatsheet/" TargetMode="External"/><Relationship Id="rId1271" Type="http://schemas.openxmlformats.org/officeDocument/2006/relationships/hyperlink" Target="https://zeke.github.io/primer-cheatsheet/" TargetMode="External"/><Relationship Id="rId1369" Type="http://schemas.openxmlformats.org/officeDocument/2006/relationships/hyperlink" Target="https://zeke.github.io/primer-cheatsheet/" TargetMode="External"/><Relationship Id="rId501" Type="http://schemas.openxmlformats.org/officeDocument/2006/relationships/hyperlink" Target="https://zeke.github.io/primer-cheatsheet/" TargetMode="External"/><Relationship Id="rId946" Type="http://schemas.openxmlformats.org/officeDocument/2006/relationships/hyperlink" Target="https://zeke.github.io/primer-cheatsheet/" TargetMode="External"/><Relationship Id="rId1131" Type="http://schemas.openxmlformats.org/officeDocument/2006/relationships/hyperlink" Target="https://zeke.github.io/primer-cheatsheet/" TargetMode="External"/><Relationship Id="rId1229" Type="http://schemas.openxmlformats.org/officeDocument/2006/relationships/hyperlink" Target="https://zeke.github.io/primer-cheatsheet/" TargetMode="External"/><Relationship Id="rId75" Type="http://schemas.openxmlformats.org/officeDocument/2006/relationships/hyperlink" Target="https://zeke.github.io/primer-cheatsheet/" TargetMode="External"/><Relationship Id="rId806" Type="http://schemas.openxmlformats.org/officeDocument/2006/relationships/hyperlink" Target="https://zeke.github.io/primer-cheatsheet/" TargetMode="External"/><Relationship Id="rId1436" Type="http://schemas.openxmlformats.org/officeDocument/2006/relationships/hyperlink" Target="https://zeke.github.io/primer-cheatsheet/" TargetMode="External"/><Relationship Id="rId291" Type="http://schemas.openxmlformats.org/officeDocument/2006/relationships/hyperlink" Target="https://zeke.github.io/primer-cheatsheet/" TargetMode="External"/><Relationship Id="rId151" Type="http://schemas.openxmlformats.org/officeDocument/2006/relationships/hyperlink" Target="https://zeke.github.io/primer-cheatsheet/" TargetMode="External"/><Relationship Id="rId389" Type="http://schemas.openxmlformats.org/officeDocument/2006/relationships/hyperlink" Target="https://zeke.github.io/primer-cheatsheet/" TargetMode="External"/><Relationship Id="rId596" Type="http://schemas.openxmlformats.org/officeDocument/2006/relationships/hyperlink" Target="https://zeke.github.io/primer-cheatsheet/" TargetMode="External"/><Relationship Id="rId249" Type="http://schemas.openxmlformats.org/officeDocument/2006/relationships/hyperlink" Target="https://zeke.github.io/primer-cheatsheet/" TargetMode="External"/><Relationship Id="rId456" Type="http://schemas.openxmlformats.org/officeDocument/2006/relationships/hyperlink" Target="https://zeke.github.io/primer-cheatsheet/" TargetMode="External"/><Relationship Id="rId663" Type="http://schemas.openxmlformats.org/officeDocument/2006/relationships/hyperlink" Target="https://zeke.github.io/primer-cheatsheet/" TargetMode="External"/><Relationship Id="rId870" Type="http://schemas.openxmlformats.org/officeDocument/2006/relationships/hyperlink" Target="https://zeke.github.io/primer-cheatsheet/" TargetMode="External"/><Relationship Id="rId1086" Type="http://schemas.openxmlformats.org/officeDocument/2006/relationships/hyperlink" Target="https://zeke.github.io/primer-cheatsheet/" TargetMode="External"/><Relationship Id="rId1293" Type="http://schemas.openxmlformats.org/officeDocument/2006/relationships/hyperlink" Target="https://zeke.github.io/primer-cheatsheet/" TargetMode="External"/><Relationship Id="rId109" Type="http://schemas.openxmlformats.org/officeDocument/2006/relationships/hyperlink" Target="https://zeke.github.io/primer-cheatsheet/" TargetMode="External"/><Relationship Id="rId316" Type="http://schemas.openxmlformats.org/officeDocument/2006/relationships/hyperlink" Target="https://zeke.github.io/primer-cheatsheet/" TargetMode="External"/><Relationship Id="rId523" Type="http://schemas.openxmlformats.org/officeDocument/2006/relationships/hyperlink" Target="https://zeke.github.io/primer-cheatsheet/" TargetMode="External"/><Relationship Id="rId968" Type="http://schemas.openxmlformats.org/officeDocument/2006/relationships/hyperlink" Target="https://zeke.github.io/primer-cheatsheet/" TargetMode="External"/><Relationship Id="rId1153" Type="http://schemas.openxmlformats.org/officeDocument/2006/relationships/hyperlink" Target="https://zeke.github.io/primer-cheatsheet/" TargetMode="External"/><Relationship Id="rId97" Type="http://schemas.openxmlformats.org/officeDocument/2006/relationships/hyperlink" Target="https://zeke.github.io/primer-cheatsheet/" TargetMode="External"/><Relationship Id="rId730" Type="http://schemas.openxmlformats.org/officeDocument/2006/relationships/hyperlink" Target="https://zeke.github.io/primer-cheatsheet/" TargetMode="External"/><Relationship Id="rId828" Type="http://schemas.openxmlformats.org/officeDocument/2006/relationships/hyperlink" Target="https://zeke.github.io/primer-cheatsheet/" TargetMode="External"/><Relationship Id="rId1013" Type="http://schemas.openxmlformats.org/officeDocument/2006/relationships/hyperlink" Target="https://zeke.github.io/primer-cheatsheet/" TargetMode="External"/><Relationship Id="rId1360" Type="http://schemas.openxmlformats.org/officeDocument/2006/relationships/hyperlink" Target="https://zeke.github.io/primer-cheatsheet/" TargetMode="External"/><Relationship Id="rId1458" Type="http://schemas.openxmlformats.org/officeDocument/2006/relationships/hyperlink" Target="https://zeke.github.io/primer-cheatsheet/" TargetMode="External"/><Relationship Id="rId1220" Type="http://schemas.openxmlformats.org/officeDocument/2006/relationships/hyperlink" Target="https://zeke.github.io/primer-cheatsheet/" TargetMode="External"/><Relationship Id="rId1318" Type="http://schemas.openxmlformats.org/officeDocument/2006/relationships/hyperlink" Target="https://zeke.github.io/primer-cheatsheet/" TargetMode="External"/><Relationship Id="rId24" Type="http://schemas.openxmlformats.org/officeDocument/2006/relationships/hyperlink" Target="https://zeke.github.io/primer-cheatsheet/" TargetMode="External"/><Relationship Id="rId173" Type="http://schemas.openxmlformats.org/officeDocument/2006/relationships/hyperlink" Target="https://zeke.github.io/primer-cheatsheet/" TargetMode="External"/><Relationship Id="rId380" Type="http://schemas.openxmlformats.org/officeDocument/2006/relationships/hyperlink" Target="https://zeke.github.io/primer-cheatsheet/" TargetMode="External"/><Relationship Id="rId240" Type="http://schemas.openxmlformats.org/officeDocument/2006/relationships/hyperlink" Target="https://zeke.github.io/primer-cheatsheet/" TargetMode="External"/><Relationship Id="rId478" Type="http://schemas.openxmlformats.org/officeDocument/2006/relationships/hyperlink" Target="https://zeke.github.io/primer-cheatsheet/" TargetMode="External"/><Relationship Id="rId685" Type="http://schemas.openxmlformats.org/officeDocument/2006/relationships/hyperlink" Target="https://zeke.github.io/primer-cheatsheet/" TargetMode="External"/><Relationship Id="rId892" Type="http://schemas.openxmlformats.org/officeDocument/2006/relationships/hyperlink" Target="https://zeke.github.io/primer-cheatsheet/" TargetMode="External"/><Relationship Id="rId100" Type="http://schemas.openxmlformats.org/officeDocument/2006/relationships/hyperlink" Target="https://zeke.github.io/primer-cheatsheet/" TargetMode="External"/><Relationship Id="rId338" Type="http://schemas.openxmlformats.org/officeDocument/2006/relationships/hyperlink" Target="https://zeke.github.io/primer-cheatsheet/" TargetMode="External"/><Relationship Id="rId545" Type="http://schemas.openxmlformats.org/officeDocument/2006/relationships/hyperlink" Target="https://zeke.github.io/primer-cheatsheet/" TargetMode="External"/><Relationship Id="rId752" Type="http://schemas.openxmlformats.org/officeDocument/2006/relationships/hyperlink" Target="https://zeke.github.io/primer-cheatsheet/" TargetMode="External"/><Relationship Id="rId1175" Type="http://schemas.openxmlformats.org/officeDocument/2006/relationships/hyperlink" Target="https://zeke.github.io/primer-cheatsheet/" TargetMode="External"/><Relationship Id="rId1382" Type="http://schemas.openxmlformats.org/officeDocument/2006/relationships/hyperlink" Target="https://zeke.github.io/primer-cheatsheet/" TargetMode="External"/><Relationship Id="rId405" Type="http://schemas.openxmlformats.org/officeDocument/2006/relationships/hyperlink" Target="https://zeke.github.io/primer-cheatsheet/" TargetMode="External"/><Relationship Id="rId612" Type="http://schemas.openxmlformats.org/officeDocument/2006/relationships/hyperlink" Target="https://zeke.github.io/primer-cheatsheet/" TargetMode="External"/><Relationship Id="rId1035" Type="http://schemas.openxmlformats.org/officeDocument/2006/relationships/hyperlink" Target="https://zeke.github.io/primer-cheatsheet/" TargetMode="External"/><Relationship Id="rId1242" Type="http://schemas.openxmlformats.org/officeDocument/2006/relationships/hyperlink" Target="https://zeke.github.io/primer-cheatsheet/" TargetMode="External"/><Relationship Id="rId917" Type="http://schemas.openxmlformats.org/officeDocument/2006/relationships/hyperlink" Target="https://zeke.github.io/primer-cheatsheet/" TargetMode="External"/><Relationship Id="rId1102" Type="http://schemas.openxmlformats.org/officeDocument/2006/relationships/hyperlink" Target="https://zeke.github.io/primer-cheatsheet/" TargetMode="External"/><Relationship Id="rId46" Type="http://schemas.openxmlformats.org/officeDocument/2006/relationships/hyperlink" Target="https://zeke.github.io/primer-cheatsheet/" TargetMode="External"/><Relationship Id="rId1407" Type="http://schemas.openxmlformats.org/officeDocument/2006/relationships/hyperlink" Target="https://zeke.github.io/primer-cheatsheet/" TargetMode="External"/><Relationship Id="rId195" Type="http://schemas.openxmlformats.org/officeDocument/2006/relationships/hyperlink" Target="https://zeke.github.io/primer-cheatsheet/" TargetMode="External"/><Relationship Id="rId262" Type="http://schemas.openxmlformats.org/officeDocument/2006/relationships/hyperlink" Target="https://zeke.github.io/primer-cheatsheet/" TargetMode="External"/><Relationship Id="rId567" Type="http://schemas.openxmlformats.org/officeDocument/2006/relationships/hyperlink" Target="https://zeke.github.io/primer-cheatsheet/" TargetMode="External"/><Relationship Id="rId1197" Type="http://schemas.openxmlformats.org/officeDocument/2006/relationships/hyperlink" Target="https://zeke.github.io/primer-cheatsheet/" TargetMode="External"/><Relationship Id="rId122" Type="http://schemas.openxmlformats.org/officeDocument/2006/relationships/hyperlink" Target="https://zeke.github.io/primer-cheatsheet/" TargetMode="External"/><Relationship Id="rId774" Type="http://schemas.openxmlformats.org/officeDocument/2006/relationships/hyperlink" Target="https://zeke.github.io/primer-cheatsheet/" TargetMode="External"/><Relationship Id="rId981" Type="http://schemas.openxmlformats.org/officeDocument/2006/relationships/hyperlink" Target="https://zeke.github.io/primer-cheatsheet/" TargetMode="External"/><Relationship Id="rId1057" Type="http://schemas.openxmlformats.org/officeDocument/2006/relationships/hyperlink" Target="https://zeke.github.io/primer-cheatsheet/" TargetMode="External"/><Relationship Id="rId427" Type="http://schemas.openxmlformats.org/officeDocument/2006/relationships/hyperlink" Target="https://zeke.github.io/primer-cheatsheet/" TargetMode="External"/><Relationship Id="rId634" Type="http://schemas.openxmlformats.org/officeDocument/2006/relationships/hyperlink" Target="https://zeke.github.io/primer-cheatsheet/" TargetMode="External"/><Relationship Id="rId841" Type="http://schemas.openxmlformats.org/officeDocument/2006/relationships/hyperlink" Target="https://zeke.github.io/primer-cheatsheet/" TargetMode="External"/><Relationship Id="rId1264" Type="http://schemas.openxmlformats.org/officeDocument/2006/relationships/hyperlink" Target="https://zeke.github.io/primer-cheatsheet/" TargetMode="External"/><Relationship Id="rId701" Type="http://schemas.openxmlformats.org/officeDocument/2006/relationships/hyperlink" Target="https://zeke.github.io/primer-cheatsheet/" TargetMode="External"/><Relationship Id="rId939" Type="http://schemas.openxmlformats.org/officeDocument/2006/relationships/hyperlink" Target="https://zeke.github.io/primer-cheatsheet/" TargetMode="External"/><Relationship Id="rId1124" Type="http://schemas.openxmlformats.org/officeDocument/2006/relationships/hyperlink" Target="https://zeke.github.io/primer-cheatsheet/" TargetMode="External"/><Relationship Id="rId1331" Type="http://schemas.openxmlformats.org/officeDocument/2006/relationships/hyperlink" Target="https://zeke.github.io/primer-cheatsheet/" TargetMode="External"/><Relationship Id="rId68" Type="http://schemas.openxmlformats.org/officeDocument/2006/relationships/hyperlink" Target="https://zeke.github.io/primer-cheatsheet/" TargetMode="External"/><Relationship Id="rId1429" Type="http://schemas.openxmlformats.org/officeDocument/2006/relationships/hyperlink" Target="https://zeke.github.io/primer-cheatsheet/" TargetMode="External"/><Relationship Id="rId284" Type="http://schemas.openxmlformats.org/officeDocument/2006/relationships/hyperlink" Target="https://zeke.github.io/primer-cheatsheet/" TargetMode="External"/><Relationship Id="rId491" Type="http://schemas.openxmlformats.org/officeDocument/2006/relationships/hyperlink" Target="https://zeke.github.io/primer-cheatsheet/" TargetMode="External"/><Relationship Id="rId144" Type="http://schemas.openxmlformats.org/officeDocument/2006/relationships/hyperlink" Target="https://zeke.github.io/primer-cheatsheet/" TargetMode="External"/><Relationship Id="rId589" Type="http://schemas.openxmlformats.org/officeDocument/2006/relationships/hyperlink" Target="https://zeke.github.io/primer-cheatsheet/" TargetMode="External"/><Relationship Id="rId796" Type="http://schemas.openxmlformats.org/officeDocument/2006/relationships/hyperlink" Target="https://zeke.github.io/primer-cheatsheet/" TargetMode="External"/><Relationship Id="rId351" Type="http://schemas.openxmlformats.org/officeDocument/2006/relationships/hyperlink" Target="https://zeke.github.io/primer-cheatsheet/" TargetMode="External"/><Relationship Id="rId449" Type="http://schemas.openxmlformats.org/officeDocument/2006/relationships/hyperlink" Target="https://zeke.github.io/primer-cheatsheet/" TargetMode="External"/><Relationship Id="rId656" Type="http://schemas.openxmlformats.org/officeDocument/2006/relationships/hyperlink" Target="https://zeke.github.io/primer-cheatsheet/" TargetMode="External"/><Relationship Id="rId863" Type="http://schemas.openxmlformats.org/officeDocument/2006/relationships/hyperlink" Target="https://zeke.github.io/primer-cheatsheet/" TargetMode="External"/><Relationship Id="rId1079" Type="http://schemas.openxmlformats.org/officeDocument/2006/relationships/hyperlink" Target="https://zeke.github.io/primer-cheatsheet/" TargetMode="External"/><Relationship Id="rId1286" Type="http://schemas.openxmlformats.org/officeDocument/2006/relationships/hyperlink" Target="https://zeke.github.io/primer-cheatsheet/" TargetMode="External"/><Relationship Id="rId211" Type="http://schemas.openxmlformats.org/officeDocument/2006/relationships/hyperlink" Target="https://zeke.github.io/primer-cheatsheet/" TargetMode="External"/><Relationship Id="rId309" Type="http://schemas.openxmlformats.org/officeDocument/2006/relationships/hyperlink" Target="https://zeke.github.io/primer-cheatsheet/" TargetMode="External"/><Relationship Id="rId516" Type="http://schemas.openxmlformats.org/officeDocument/2006/relationships/hyperlink" Target="https://zeke.github.io/primer-cheatsheet/" TargetMode="External"/><Relationship Id="rId1146" Type="http://schemas.openxmlformats.org/officeDocument/2006/relationships/hyperlink" Target="https://zeke.github.io/primer-cheatsheet/" TargetMode="External"/><Relationship Id="rId723" Type="http://schemas.openxmlformats.org/officeDocument/2006/relationships/hyperlink" Target="https://zeke.github.io/primer-cheatsheet/" TargetMode="External"/><Relationship Id="rId930" Type="http://schemas.openxmlformats.org/officeDocument/2006/relationships/hyperlink" Target="https://zeke.github.io/primer-cheatsheet/" TargetMode="External"/><Relationship Id="rId1006" Type="http://schemas.openxmlformats.org/officeDocument/2006/relationships/hyperlink" Target="https://zeke.github.io/primer-cheatsheet/" TargetMode="External"/><Relationship Id="rId1353" Type="http://schemas.openxmlformats.org/officeDocument/2006/relationships/hyperlink" Target="https://zeke.github.io/primer-cheatsheet/" TargetMode="External"/><Relationship Id="rId1213" Type="http://schemas.openxmlformats.org/officeDocument/2006/relationships/hyperlink" Target="https://zeke.github.io/primer-cheatsheet/" TargetMode="External"/><Relationship Id="rId1420" Type="http://schemas.openxmlformats.org/officeDocument/2006/relationships/hyperlink" Target="https://zeke.github.io/primer-cheatsheet/" TargetMode="External"/><Relationship Id="rId17" Type="http://schemas.openxmlformats.org/officeDocument/2006/relationships/hyperlink" Target="https://zeke.github.io/primer-cheatsheet/" TargetMode="External"/><Relationship Id="rId166" Type="http://schemas.openxmlformats.org/officeDocument/2006/relationships/hyperlink" Target="https://zeke.github.io/primer-cheatsheet/" TargetMode="External"/><Relationship Id="rId373" Type="http://schemas.openxmlformats.org/officeDocument/2006/relationships/hyperlink" Target="https://zeke.github.io/primer-cheatsheet/" TargetMode="External"/><Relationship Id="rId580" Type="http://schemas.openxmlformats.org/officeDocument/2006/relationships/hyperlink" Target="https://zeke.github.io/primer-cheatsheet/" TargetMode="External"/><Relationship Id="rId1" Type="http://schemas.openxmlformats.org/officeDocument/2006/relationships/hyperlink" Target="https://zeke.github.io/primer-cheatsheet/" TargetMode="External"/><Relationship Id="rId233" Type="http://schemas.openxmlformats.org/officeDocument/2006/relationships/hyperlink" Target="https://zeke.github.io/primer-cheatsheet/" TargetMode="External"/><Relationship Id="rId440" Type="http://schemas.openxmlformats.org/officeDocument/2006/relationships/hyperlink" Target="https://zeke.github.io/primer-cheatsheet/" TargetMode="External"/><Relationship Id="rId678" Type="http://schemas.openxmlformats.org/officeDocument/2006/relationships/hyperlink" Target="https://zeke.github.io/primer-cheatsheet/" TargetMode="External"/><Relationship Id="rId885" Type="http://schemas.openxmlformats.org/officeDocument/2006/relationships/hyperlink" Target="https://zeke.github.io/primer-cheatsheet/" TargetMode="External"/><Relationship Id="rId1070" Type="http://schemas.openxmlformats.org/officeDocument/2006/relationships/hyperlink" Target="https://zeke.github.io/primer-cheatsheet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17" Type="http://schemas.openxmlformats.org/officeDocument/2006/relationships/hyperlink" Target="https://bulma.dev/classes/column/columns.is-mobile" TargetMode="External"/><Relationship Id="rId21" Type="http://schemas.openxmlformats.org/officeDocument/2006/relationships/hyperlink" Target="https://bulma.dev/classes/button/button.is-loading" TargetMode="External"/><Relationship Id="rId324" Type="http://schemas.openxmlformats.org/officeDocument/2006/relationships/hyperlink" Target="https://bulma.dev/classes/grid/is-offset-one-third" TargetMode="External"/><Relationship Id="rId531" Type="http://schemas.openxmlformats.org/officeDocument/2006/relationships/hyperlink" Target="https://bulma.dev/classes/pagination/pagination-link.is-current" TargetMode="External"/><Relationship Id="rId629" Type="http://schemas.openxmlformats.org/officeDocument/2006/relationships/hyperlink" Target="https://bulma.dev/classes/text-utilities/has-text-right-tablet" TargetMode="External"/><Relationship Id="rId170" Type="http://schemas.openxmlformats.org/officeDocument/2006/relationships/hyperlink" Target="https://bulma.dev/classes/display/is-inline-flex-mobile" TargetMode="External"/><Relationship Id="rId268" Type="http://schemas.openxmlformats.org/officeDocument/2006/relationships/hyperlink" Target="https://bulma.dev/classes/grid/is-half" TargetMode="External"/><Relationship Id="rId475" Type="http://schemas.openxmlformats.org/officeDocument/2006/relationships/hyperlink" Target="https://bulma.dev/classes/list/list" TargetMode="External"/><Relationship Id="rId32" Type="http://schemas.openxmlformats.org/officeDocument/2006/relationships/hyperlink" Target="https://bulma.dev/classes/button/buttons" TargetMode="External"/><Relationship Id="rId128" Type="http://schemas.openxmlformats.org/officeDocument/2006/relationships/hyperlink" Target="https://bulma.dev/classes/display/block" TargetMode="External"/><Relationship Id="rId335" Type="http://schemas.openxmlformats.org/officeDocument/2006/relationships/hyperlink" Target="https://bulma.dev/classes/grid/is-offset-three-fifths-tablet" TargetMode="External"/><Relationship Id="rId542" Type="http://schemas.openxmlformats.org/officeDocument/2006/relationships/hyperlink" Target="https://bulma.dev/classes/progress-bar/progress" TargetMode="External"/><Relationship Id="rId181" Type="http://schemas.openxmlformats.org/officeDocument/2006/relationships/hyperlink" Target="https://bulma.dev/classes/display/is-inline-widescreen" TargetMode="External"/><Relationship Id="rId402" Type="http://schemas.openxmlformats.org/officeDocument/2006/relationships/hyperlink" Target="https://bulma.dev/classes/grid/is-two-thirds-desktop" TargetMode="External"/><Relationship Id="rId279" Type="http://schemas.openxmlformats.org/officeDocument/2006/relationships/hyperlink" Target="https://bulma.dev/classes/grid/is-narrow-tablet" TargetMode="External"/><Relationship Id="rId486" Type="http://schemas.openxmlformats.org/officeDocument/2006/relationships/hyperlink" Target="https://bulma.dev/classes/menu/menu-list" TargetMode="External"/><Relationship Id="rId43" Type="http://schemas.openxmlformats.org/officeDocument/2006/relationships/hyperlink" Target="https://bulma.dev/classes/card/card-header-icon" TargetMode="External"/><Relationship Id="rId139" Type="http://schemas.openxmlformats.org/officeDocument/2006/relationships/hyperlink" Target="https://bulma.dev/classes/display/is-flex-desktop-only" TargetMode="External"/><Relationship Id="rId346" Type="http://schemas.openxmlformats.org/officeDocument/2006/relationships/hyperlink" Target="https://bulma.dev/classes/grid/is-offset-two-fifths-desktop" TargetMode="External"/><Relationship Id="rId553" Type="http://schemas.openxmlformats.org/officeDocument/2006/relationships/hyperlink" Target="https://bulma.dev/classes/sizing/is-fullwidth" TargetMode="External"/><Relationship Id="rId192" Type="http://schemas.openxmlformats.org/officeDocument/2006/relationships/hyperlink" Target="https://bulma.dev/classes/dropdown/dropdown" TargetMode="External"/><Relationship Id="rId206" Type="http://schemas.openxmlformats.org/officeDocument/2006/relationships/hyperlink" Target="https://bulma.dev/classes/field/field.has-addons.has-addons-fullwidth" TargetMode="External"/><Relationship Id="rId413" Type="http://schemas.openxmlformats.org/officeDocument/2006/relationships/hyperlink" Target="https://bulma.dev/classes/helpers/is-hidden" TargetMode="External"/><Relationship Id="rId497" Type="http://schemas.openxmlformats.org/officeDocument/2006/relationships/hyperlink" Target="https://bulma.dev/classes/modal/modal-card-foot" TargetMode="External"/><Relationship Id="rId620" Type="http://schemas.openxmlformats.org/officeDocument/2006/relationships/hyperlink" Target="https://bulma.dev/classes/text-utilities/has-text-left-tablet-only" TargetMode="External"/><Relationship Id="rId357" Type="http://schemas.openxmlformats.org/officeDocument/2006/relationships/hyperlink" Target="https://bulma.dev/classes/grid/is-offset-two-thirds-desktop-widescreen" TargetMode="External"/><Relationship Id="rId54" Type="http://schemas.openxmlformats.org/officeDocument/2006/relationships/hyperlink" Target="https://bulma.dev/classes/colors/has-background-dark" TargetMode="External"/><Relationship Id="rId217" Type="http://schemas.openxmlformats.org/officeDocument/2006/relationships/hyperlink" Target="https://bulma.dev/classes/file/file-name" TargetMode="External"/><Relationship Id="rId564" Type="http://schemas.openxmlformats.org/officeDocument/2006/relationships/hyperlink" Target="https://bulma.dev/classes/spacing/pr-0" TargetMode="External"/><Relationship Id="rId424" Type="http://schemas.openxmlformats.org/officeDocument/2006/relationships/hyperlink" Target="https://bulma.dev/classes/helpers/is-unselectable" TargetMode="External"/><Relationship Id="rId631" Type="http://schemas.openxmlformats.org/officeDocument/2006/relationships/hyperlink" Target="https://bulma.dev/classes/text-utilities/has-text-right-touch" TargetMode="External"/><Relationship Id="rId270" Type="http://schemas.openxmlformats.org/officeDocument/2006/relationships/hyperlink" Target="https://bulma.dev/classes/grid/is-half-fullhd" TargetMode="External"/><Relationship Id="rId65" Type="http://schemas.openxmlformats.org/officeDocument/2006/relationships/hyperlink" Target="https://bulma.dev/classes/colors/has-background-link-dark" TargetMode="External"/><Relationship Id="rId130" Type="http://schemas.openxmlformats.org/officeDocument/2006/relationships/hyperlink" Target="https://bulma.dev/classes/display/is-block-desktop-only" TargetMode="External"/><Relationship Id="rId368" Type="http://schemas.openxmlformats.org/officeDocument/2006/relationships/hyperlink" Target="https://bulma.dev/classes/grid/is-one-quarter-fullhd" TargetMode="External"/><Relationship Id="rId575" Type="http://schemas.openxmlformats.org/officeDocument/2006/relationships/hyperlink" Target="https://bulma.dev/classes/table/table.is-striped" TargetMode="External"/><Relationship Id="rId228" Type="http://schemas.openxmlformats.org/officeDocument/2006/relationships/hyperlink" Target="https://bulma.dev/classes/forms/control.has-icons-right" TargetMode="External"/><Relationship Id="rId435" Type="http://schemas.openxmlformats.org/officeDocument/2006/relationships/hyperlink" Target="https://bulma.dev/classes/icon/has-icons-right" TargetMode="External"/><Relationship Id="rId642" Type="http://schemas.openxmlformats.org/officeDocument/2006/relationships/hyperlink" Target="https://bulma.dev/classes/text-utilities/is-family-code" TargetMode="External"/><Relationship Id="rId281" Type="http://schemas.openxmlformats.org/officeDocument/2006/relationships/hyperlink" Target="https://bulma.dev/classes/grid/is-narrow-widescreen" TargetMode="External"/><Relationship Id="rId502" Type="http://schemas.openxmlformats.org/officeDocument/2006/relationships/hyperlink" Target="https://bulma.dev/classes/modal/modal.is-active" TargetMode="External"/><Relationship Id="rId76" Type="http://schemas.openxmlformats.org/officeDocument/2006/relationships/hyperlink" Target="https://bulma.dev/classes/colors/has-background-white" TargetMode="External"/><Relationship Id="rId141" Type="http://schemas.openxmlformats.org/officeDocument/2006/relationships/hyperlink" Target="https://bulma.dev/classes/display/is-flex-mobile" TargetMode="External"/><Relationship Id="rId379" Type="http://schemas.openxmlformats.org/officeDocument/2006/relationships/hyperlink" Target="https://bulma.dev/classes/grid/is-one-third-widescreen" TargetMode="External"/><Relationship Id="rId586" Type="http://schemas.openxmlformats.org/officeDocument/2006/relationships/hyperlink" Target="https://bulma.dev/classes/tags/tag" TargetMode="External"/><Relationship Id="rId7" Type="http://schemas.openxmlformats.org/officeDocument/2006/relationships/hyperlink" Target="https://bulma.dev/classes/breadcrumb/breadcrumb.is-large" TargetMode="External"/><Relationship Id="rId239" Type="http://schemas.openxmlformats.org/officeDocument/2006/relationships/hyperlink" Target="https://bulma.dev/classes/forms/is-normal" TargetMode="External"/><Relationship Id="rId446" Type="http://schemas.openxmlformats.org/officeDocument/2006/relationships/hyperlink" Target="https://bulma.dev/classes/images/image.is-2by1" TargetMode="External"/><Relationship Id="rId653" Type="http://schemas.openxmlformats.org/officeDocument/2006/relationships/hyperlink" Target="https://bulma.dev/classes/text-utilities/is-size-1-tablet" TargetMode="External"/><Relationship Id="rId292" Type="http://schemas.openxmlformats.org/officeDocument/2006/relationships/hyperlink" Target="https://bulma.dev/classes/grid/is-offset-1-mobile" TargetMode="External"/><Relationship Id="rId306" Type="http://schemas.openxmlformats.org/officeDocument/2006/relationships/hyperlink" Target="https://bulma.dev/classes/grid/is-offset-half-mobile" TargetMode="External"/><Relationship Id="rId87" Type="http://schemas.openxmlformats.org/officeDocument/2006/relationships/hyperlink" Target="https://bulma.dev/classes/colors/has-text-grey-dark" TargetMode="External"/><Relationship Id="rId513" Type="http://schemas.openxmlformats.org/officeDocument/2006/relationships/hyperlink" Target="https://bulma.dev/classes/navbar/navbar-start" TargetMode="External"/><Relationship Id="rId597" Type="http://schemas.openxmlformats.org/officeDocument/2006/relationships/hyperlink" Target="https://bulma.dev/classes/text-utilities/has-text-centered-mobile" TargetMode="External"/><Relationship Id="rId152" Type="http://schemas.openxmlformats.org/officeDocument/2006/relationships/hyperlink" Target="https://bulma.dev/classes/display/is-hidden-tablet-only" TargetMode="External"/><Relationship Id="rId457" Type="http://schemas.openxmlformats.org/officeDocument/2006/relationships/hyperlink" Target="https://bulma.dev/classes/images/image.is-5by4" TargetMode="External"/><Relationship Id="rId664" Type="http://schemas.openxmlformats.org/officeDocument/2006/relationships/hyperlink" Target="https://bulma.dev/classes/title-and-subtitle/subtitle" TargetMode="External"/><Relationship Id="rId14" Type="http://schemas.openxmlformats.org/officeDocument/2006/relationships/hyperlink" Target="https://bulma.dev/classes/button/button.is-danger" TargetMode="External"/><Relationship Id="rId317" Type="http://schemas.openxmlformats.org/officeDocument/2006/relationships/hyperlink" Target="https://bulma.dev/classes/grid/is-offset-one-quarter" TargetMode="External"/><Relationship Id="rId524" Type="http://schemas.openxmlformats.org/officeDocument/2006/relationships/hyperlink" Target="https://bulma.dev/classes/navbar/navbar.is-success" TargetMode="External"/><Relationship Id="rId98" Type="http://schemas.openxmlformats.org/officeDocument/2006/relationships/hyperlink" Target="https://bulma.dev/classes/colors/has-text-primary" TargetMode="External"/><Relationship Id="rId163" Type="http://schemas.openxmlformats.org/officeDocument/2006/relationships/hyperlink" Target="https://bulma.dev/classes/display/is-inline-block-widescreen" TargetMode="External"/><Relationship Id="rId370" Type="http://schemas.openxmlformats.org/officeDocument/2006/relationships/hyperlink" Target="https://bulma.dev/classes/grid/is-one-quarter-tablet" TargetMode="External"/><Relationship Id="rId230" Type="http://schemas.openxmlformats.org/officeDocument/2006/relationships/hyperlink" Target="https://bulma.dev/classes/forms/has-name" TargetMode="External"/><Relationship Id="rId468" Type="http://schemas.openxmlformats.org/officeDocument/2006/relationships/hyperlink" Target="https://bulma.dev/classes/level/level-left" TargetMode="External"/><Relationship Id="rId25" Type="http://schemas.openxmlformats.org/officeDocument/2006/relationships/hyperlink" Target="https://bulma.dev/classes/button/button.is-rounded" TargetMode="External"/><Relationship Id="rId328" Type="http://schemas.openxmlformats.org/officeDocument/2006/relationships/hyperlink" Target="https://bulma.dev/classes/grid/is-offset-one-third-tablet" TargetMode="External"/><Relationship Id="rId535" Type="http://schemas.openxmlformats.org/officeDocument/2006/relationships/hyperlink" Target="https://bulma.dev/classes/pagination/pagination.is-rounded" TargetMode="External"/><Relationship Id="rId174" Type="http://schemas.openxmlformats.org/officeDocument/2006/relationships/hyperlink" Target="https://bulma.dev/classes/display/is-inline-flex-widescreen" TargetMode="External"/><Relationship Id="rId381" Type="http://schemas.openxmlformats.org/officeDocument/2006/relationships/hyperlink" Target="https://bulma.dev/classes/grid/is-three-fifths-desktop" TargetMode="External"/><Relationship Id="rId602" Type="http://schemas.openxmlformats.org/officeDocument/2006/relationships/hyperlink" Target="https://bulma.dev/classes/text-utilities/has-text-centered-touch" TargetMode="External"/><Relationship Id="rId241" Type="http://schemas.openxmlformats.org/officeDocument/2006/relationships/hyperlink" Target="https://bulma.dev/classes/forms/radio" TargetMode="External"/><Relationship Id="rId479" Type="http://schemas.openxmlformats.org/officeDocument/2006/relationships/hyperlink" Target="https://bulma.dev/classes/media/media" TargetMode="External"/><Relationship Id="rId36" Type="http://schemas.openxmlformats.org/officeDocument/2006/relationships/hyperlink" Target="https://bulma.dev/classes/button/is-hovered" TargetMode="External"/><Relationship Id="rId339" Type="http://schemas.openxmlformats.org/officeDocument/2006/relationships/hyperlink" Target="https://bulma.dev/classes/grid/is-offset-three-quarters-desktop" TargetMode="External"/><Relationship Id="rId546" Type="http://schemas.openxmlformats.org/officeDocument/2006/relationships/hyperlink" Target="https://bulma.dev/classes/responsive-helpers/is-inline-block" TargetMode="External"/><Relationship Id="rId101" Type="http://schemas.openxmlformats.org/officeDocument/2006/relationships/hyperlink" Target="https://bulma.dev/classes/colors/has-text-success" TargetMode="External"/><Relationship Id="rId185" Type="http://schemas.openxmlformats.org/officeDocument/2006/relationships/hyperlink" Target="https://bulma.dev/classes/display/is-invisible-fullhd" TargetMode="External"/><Relationship Id="rId406" Type="http://schemas.openxmlformats.org/officeDocument/2006/relationships/hyperlink" Target="https://bulma.dev/classes/grid/is-two-thirds-touch" TargetMode="External"/><Relationship Id="rId392" Type="http://schemas.openxmlformats.org/officeDocument/2006/relationships/hyperlink" Target="https://bulma.dev/classes/grid/is-three-quarters-touch" TargetMode="External"/><Relationship Id="rId613" Type="http://schemas.openxmlformats.org/officeDocument/2006/relationships/hyperlink" Target="https://bulma.dev/classes/text-utilities/has-text-justified-widescreen" TargetMode="External"/><Relationship Id="rId252" Type="http://schemas.openxmlformats.org/officeDocument/2006/relationships/hyperlink" Target="https://bulma.dev/classes/grid/is-0-touch" TargetMode="External"/><Relationship Id="rId47" Type="http://schemas.openxmlformats.org/officeDocument/2006/relationships/hyperlink" Target="https://bulma.dev/classes/colors/has-background-black" TargetMode="External"/><Relationship Id="rId112" Type="http://schemas.openxmlformats.org/officeDocument/2006/relationships/hyperlink" Target="https://bulma.dev/classes/colors/is-transparent" TargetMode="External"/><Relationship Id="rId557" Type="http://schemas.openxmlformats.org/officeDocument/2006/relationships/hyperlink" Target="https://bulma.dev/classes/spacing/ml-0" TargetMode="External"/><Relationship Id="rId196" Type="http://schemas.openxmlformats.org/officeDocument/2006/relationships/hyperlink" Target="https://bulma.dev/classes/dropdown/dropdown-menu" TargetMode="External"/><Relationship Id="rId417" Type="http://schemas.openxmlformats.org/officeDocument/2006/relationships/hyperlink" Target="https://bulma.dev/classes/helpers/is-paddingless" TargetMode="External"/><Relationship Id="rId624" Type="http://schemas.openxmlformats.org/officeDocument/2006/relationships/hyperlink" Target="https://bulma.dev/classes/text-utilities/has-text-right" TargetMode="External"/><Relationship Id="rId263" Type="http://schemas.openxmlformats.org/officeDocument/2006/relationships/hyperlink" Target="https://bulma.dev/classes/grid/is-full-desktop" TargetMode="External"/><Relationship Id="rId470" Type="http://schemas.openxmlformats.org/officeDocument/2006/relationships/hyperlink" Target="https://bulma.dev/classes/level/level.is-mobile" TargetMode="External"/><Relationship Id="rId58" Type="http://schemas.openxmlformats.org/officeDocument/2006/relationships/hyperlink" Target="https://bulma.dev/classes/colors/has-background-grey-light" TargetMode="External"/><Relationship Id="rId123" Type="http://schemas.openxmlformats.org/officeDocument/2006/relationships/hyperlink" Target="https://bulma.dev/classes/containers/container" TargetMode="External"/><Relationship Id="rId330" Type="http://schemas.openxmlformats.org/officeDocument/2006/relationships/hyperlink" Target="https://bulma.dev/classes/grid/is-offset-one-third-widescreen" TargetMode="External"/><Relationship Id="rId568" Type="http://schemas.openxmlformats.org/officeDocument/2006/relationships/hyperlink" Target="https://bulma.dev/classes/table/table" TargetMode="External"/><Relationship Id="rId428" Type="http://schemas.openxmlformats.org/officeDocument/2006/relationships/hyperlink" Target="https://bulma.dev/classes/hero/hero-head" TargetMode="External"/><Relationship Id="rId635" Type="http://schemas.openxmlformats.org/officeDocument/2006/relationships/hyperlink" Target="https://bulma.dev/classes/text-utilities/has-text-weight-light" TargetMode="External"/><Relationship Id="rId274" Type="http://schemas.openxmlformats.org/officeDocument/2006/relationships/hyperlink" Target="https://bulma.dev/classes/grid/is-half-widescreen" TargetMode="External"/><Relationship Id="rId481" Type="http://schemas.openxmlformats.org/officeDocument/2006/relationships/hyperlink" Target="https://bulma.dev/classes/media/media-left" TargetMode="External"/><Relationship Id="rId27" Type="http://schemas.openxmlformats.org/officeDocument/2006/relationships/hyperlink" Target="https://bulma.dev/classes/button/button.is-static" TargetMode="External"/><Relationship Id="rId69" Type="http://schemas.openxmlformats.org/officeDocument/2006/relationships/hyperlink" Target="https://bulma.dev/classes/colors/has-background-primary-light" TargetMode="External"/><Relationship Id="rId134" Type="http://schemas.openxmlformats.org/officeDocument/2006/relationships/hyperlink" Target="https://bulma.dev/classes/display/is-block-tablet-only" TargetMode="External"/><Relationship Id="rId537" Type="http://schemas.openxmlformats.org/officeDocument/2006/relationships/hyperlink" Target="https://bulma.dev/classes/panel/panel-block" TargetMode="External"/><Relationship Id="rId579" Type="http://schemas.openxmlformats.org/officeDocument/2006/relationships/hyperlink" Target="https://bulma.dev/classes/tabs/tabs.is-fullwidth" TargetMode="External"/><Relationship Id="rId80" Type="http://schemas.openxmlformats.org/officeDocument/2006/relationships/hyperlink" Target="https://bulma.dev/classes/colors/has-text-black-bis" TargetMode="External"/><Relationship Id="rId176" Type="http://schemas.openxmlformats.org/officeDocument/2006/relationships/hyperlink" Target="https://bulma.dev/classes/display/is-inline-fullhd" TargetMode="External"/><Relationship Id="rId341" Type="http://schemas.openxmlformats.org/officeDocument/2006/relationships/hyperlink" Target="https://bulma.dev/classes/grid/is-offset-three-quarters-mobile" TargetMode="External"/><Relationship Id="rId383" Type="http://schemas.openxmlformats.org/officeDocument/2006/relationships/hyperlink" Target="https://bulma.dev/classes/grid/is-three-fifths-mobile" TargetMode="External"/><Relationship Id="rId439" Type="http://schemas.openxmlformats.org/officeDocument/2006/relationships/hyperlink" Target="https://bulma.dev/classes/images/image.is-128x128" TargetMode="External"/><Relationship Id="rId590" Type="http://schemas.openxmlformats.org/officeDocument/2006/relationships/hyperlink" Target="https://bulma.dev/classes/tags/tags.has-addons" TargetMode="External"/><Relationship Id="rId604" Type="http://schemas.openxmlformats.org/officeDocument/2006/relationships/hyperlink" Target="https://bulma.dev/classes/text-utilities/has-text-justified-desktop" TargetMode="External"/><Relationship Id="rId646" Type="http://schemas.openxmlformats.org/officeDocument/2006/relationships/hyperlink" Target="https://bulma.dev/classes/text-utilities/is-family-secondary" TargetMode="External"/><Relationship Id="rId201" Type="http://schemas.openxmlformats.org/officeDocument/2006/relationships/hyperlink" Target="https://bulma.dev/classes/field/field" TargetMode="External"/><Relationship Id="rId243" Type="http://schemas.openxmlformats.org/officeDocument/2006/relationships/hyperlink" Target="https://bulma.dev/classes/forms/textarea" TargetMode="External"/><Relationship Id="rId285" Type="http://schemas.openxmlformats.org/officeDocument/2006/relationships/hyperlink" Target="https://bulma.dev/classes/grid/is-offset-0-fullhd" TargetMode="External"/><Relationship Id="rId450" Type="http://schemas.openxmlformats.org/officeDocument/2006/relationships/hyperlink" Target="https://bulma.dev/classes/images/image.is-3by2" TargetMode="External"/><Relationship Id="rId506" Type="http://schemas.openxmlformats.org/officeDocument/2006/relationships/hyperlink" Target="https://bulma.dev/classes/navbar/navbar-burger" TargetMode="External"/><Relationship Id="rId38" Type="http://schemas.openxmlformats.org/officeDocument/2006/relationships/hyperlink" Target="https://bulma.dev/classes/card/card" TargetMode="External"/><Relationship Id="rId103" Type="http://schemas.openxmlformats.org/officeDocument/2006/relationships/hyperlink" Target="https://bulma.dev/classes/colors/has-text-success-light" TargetMode="External"/><Relationship Id="rId310" Type="http://schemas.openxmlformats.org/officeDocument/2006/relationships/hyperlink" Target="https://bulma.dev/classes/grid/is-offset-one-fifth" TargetMode="External"/><Relationship Id="rId492" Type="http://schemas.openxmlformats.org/officeDocument/2006/relationships/hyperlink" Target="https://bulma.dev/classes/message/message-header" TargetMode="External"/><Relationship Id="rId548" Type="http://schemas.openxmlformats.org/officeDocument/2006/relationships/hyperlink" Target="https://bulma.dev/classes/sizing/are-large" TargetMode="External"/><Relationship Id="rId91" Type="http://schemas.openxmlformats.org/officeDocument/2006/relationships/hyperlink" Target="https://bulma.dev/classes/colors/has-text-info" TargetMode="External"/><Relationship Id="rId145" Type="http://schemas.openxmlformats.org/officeDocument/2006/relationships/hyperlink" Target="https://bulma.dev/classes/display/is-flex-widescreen" TargetMode="External"/><Relationship Id="rId187" Type="http://schemas.openxmlformats.org/officeDocument/2006/relationships/hyperlink" Target="https://bulma.dev/classes/display/is-invisible-tablet" TargetMode="External"/><Relationship Id="rId352" Type="http://schemas.openxmlformats.org/officeDocument/2006/relationships/hyperlink" Target="https://bulma.dev/classes/grid/is-offset-two-thirds" TargetMode="External"/><Relationship Id="rId394" Type="http://schemas.openxmlformats.org/officeDocument/2006/relationships/hyperlink" Target="https://bulma.dev/classes/grid/is-two-fifths" TargetMode="External"/><Relationship Id="rId408" Type="http://schemas.openxmlformats.org/officeDocument/2006/relationships/hyperlink" Target="https://bulma.dev/classes/grid/is-variable" TargetMode="External"/><Relationship Id="rId615" Type="http://schemas.openxmlformats.org/officeDocument/2006/relationships/hyperlink" Target="https://bulma.dev/classes/text-utilities/has-text-left" TargetMode="External"/><Relationship Id="rId212" Type="http://schemas.openxmlformats.org/officeDocument/2006/relationships/hyperlink" Target="https://bulma.dev/classes/file/file" TargetMode="External"/><Relationship Id="rId254" Type="http://schemas.openxmlformats.org/officeDocument/2006/relationships/hyperlink" Target="https://bulma.dev/classes/grid/is-0-widescreen-only" TargetMode="External"/><Relationship Id="rId657" Type="http://schemas.openxmlformats.org/officeDocument/2006/relationships/hyperlink" Target="https://bulma.dev/classes/text-utilities/is-uppercase" TargetMode="External"/><Relationship Id="rId49" Type="http://schemas.openxmlformats.org/officeDocument/2006/relationships/hyperlink" Target="https://bulma.dev/classes/colors/has-background-black-ter" TargetMode="External"/><Relationship Id="rId114" Type="http://schemas.openxmlformats.org/officeDocument/2006/relationships/hyperlink" Target="https://bulma.dev/classes/column/columns" TargetMode="External"/><Relationship Id="rId296" Type="http://schemas.openxmlformats.org/officeDocument/2006/relationships/hyperlink" Target="https://bulma.dev/classes/grid/is-offset-four-fifths" TargetMode="External"/><Relationship Id="rId461" Type="http://schemas.openxmlformats.org/officeDocument/2006/relationships/hyperlink" Target="https://bulma.dev/classes/images/image.is-square" TargetMode="External"/><Relationship Id="rId517" Type="http://schemas.openxmlformats.org/officeDocument/2006/relationships/hyperlink" Target="https://bulma.dev/classes/navbar/navbar.is-dark" TargetMode="External"/><Relationship Id="rId559" Type="http://schemas.openxmlformats.org/officeDocument/2006/relationships/hyperlink" Target="https://bulma.dev/classes/spacing/mt-0" TargetMode="External"/><Relationship Id="rId60" Type="http://schemas.openxmlformats.org/officeDocument/2006/relationships/hyperlink" Target="https://bulma.dev/classes/colors/has-background-info" TargetMode="External"/><Relationship Id="rId156" Type="http://schemas.openxmlformats.org/officeDocument/2006/relationships/hyperlink" Target="https://bulma.dev/classes/display/is-inline-block-desktop" TargetMode="External"/><Relationship Id="rId198" Type="http://schemas.openxmlformats.org/officeDocument/2006/relationships/hyperlink" Target="https://bulma.dev/classes/dropdown/dropdown.is-right" TargetMode="External"/><Relationship Id="rId321" Type="http://schemas.openxmlformats.org/officeDocument/2006/relationships/hyperlink" Target="https://bulma.dev/classes/grid/is-offset-one-quarter-tablet" TargetMode="External"/><Relationship Id="rId363" Type="http://schemas.openxmlformats.org/officeDocument/2006/relationships/hyperlink" Target="https://bulma.dev/classes/grid/is-one-fifth-tablet" TargetMode="External"/><Relationship Id="rId419" Type="http://schemas.openxmlformats.org/officeDocument/2006/relationships/hyperlink" Target="https://bulma.dev/classes/helpers/is-pulled-right" TargetMode="External"/><Relationship Id="rId570" Type="http://schemas.openxmlformats.org/officeDocument/2006/relationships/hyperlink" Target="https://bulma.dev/classes/table/table.is-bordered" TargetMode="External"/><Relationship Id="rId626" Type="http://schemas.openxmlformats.org/officeDocument/2006/relationships/hyperlink" Target="https://bulma.dev/classes/text-utilities/has-text-right-desktop-only" TargetMode="External"/><Relationship Id="rId223" Type="http://schemas.openxmlformats.org/officeDocument/2006/relationships/hyperlink" Target="https://bulma.dev/classes/file/file.is-fullwidth" TargetMode="External"/><Relationship Id="rId430" Type="http://schemas.openxmlformats.org/officeDocument/2006/relationships/hyperlink" Target="https://bulma.dev/classes/hero/hero.is-fullheight" TargetMode="External"/><Relationship Id="rId18" Type="http://schemas.openxmlformats.org/officeDocument/2006/relationships/hyperlink" Target="https://bulma.dev/classes/button/button.is-large" TargetMode="External"/><Relationship Id="rId265" Type="http://schemas.openxmlformats.org/officeDocument/2006/relationships/hyperlink" Target="https://bulma.dev/classes/grid/is-full-tablet" TargetMode="External"/><Relationship Id="rId472" Type="http://schemas.openxmlformats.org/officeDocument/2006/relationships/hyperlink" Target="https://bulma.dev/classes/list/is-lower-roman" TargetMode="External"/><Relationship Id="rId528" Type="http://schemas.openxmlformats.org/officeDocument/2006/relationships/hyperlink" Target="https://bulma.dev/classes/pagination/pagination" TargetMode="External"/><Relationship Id="rId125" Type="http://schemas.openxmlformats.org/officeDocument/2006/relationships/hyperlink" Target="https://bulma.dev/classes/containers/footer" TargetMode="External"/><Relationship Id="rId167" Type="http://schemas.openxmlformats.org/officeDocument/2006/relationships/hyperlink" Target="https://bulma.dev/classes/display/is-inline-flex-desktop" TargetMode="External"/><Relationship Id="rId332" Type="http://schemas.openxmlformats.org/officeDocument/2006/relationships/hyperlink" Target="https://bulma.dev/classes/grid/is-offset-three-fifths-desktop" TargetMode="External"/><Relationship Id="rId374" Type="http://schemas.openxmlformats.org/officeDocument/2006/relationships/hyperlink" Target="https://bulma.dev/classes/grid/is-one-third-desktop" TargetMode="External"/><Relationship Id="rId581" Type="http://schemas.openxmlformats.org/officeDocument/2006/relationships/hyperlink" Target="https://bulma.dev/classes/tabs/tabs.is-medium" TargetMode="External"/><Relationship Id="rId71" Type="http://schemas.openxmlformats.org/officeDocument/2006/relationships/hyperlink" Target="https://bulma.dev/classes/colors/has-background-success-dark" TargetMode="External"/><Relationship Id="rId234" Type="http://schemas.openxmlformats.org/officeDocument/2006/relationships/hyperlink" Target="https://bulma.dev/classes/forms/is-expanded" TargetMode="External"/><Relationship Id="rId637" Type="http://schemas.openxmlformats.org/officeDocument/2006/relationships/hyperlink" Target="https://bulma.dev/classes/text-utilities/has-text-weight-normal" TargetMode="External"/><Relationship Id="rId2" Type="http://schemas.openxmlformats.org/officeDocument/2006/relationships/hyperlink" Target="https://bulma.dev/classes/breadcrumb/breadcrumb.has-arrow-separator" TargetMode="External"/><Relationship Id="rId29" Type="http://schemas.openxmlformats.org/officeDocument/2006/relationships/hyperlink" Target="https://bulma.dev/classes/button/button.is-text" TargetMode="External"/><Relationship Id="rId276" Type="http://schemas.openxmlformats.org/officeDocument/2006/relationships/hyperlink" Target="https://bulma.dev/classes/grid/is-narrow-desktop" TargetMode="External"/><Relationship Id="rId441" Type="http://schemas.openxmlformats.org/officeDocument/2006/relationships/hyperlink" Target="https://bulma.dev/classes/images/image.is-16x16" TargetMode="External"/><Relationship Id="rId483" Type="http://schemas.openxmlformats.org/officeDocument/2006/relationships/hyperlink" Target="https://bulma.dev/classes/media/media.is-large" TargetMode="External"/><Relationship Id="rId539" Type="http://schemas.openxmlformats.org/officeDocument/2006/relationships/hyperlink" Target="https://bulma.dev/classes/panel/panel-icon" TargetMode="External"/><Relationship Id="rId40" Type="http://schemas.openxmlformats.org/officeDocument/2006/relationships/hyperlink" Target="https://bulma.dev/classes/card/card-footer" TargetMode="External"/><Relationship Id="rId136" Type="http://schemas.openxmlformats.org/officeDocument/2006/relationships/hyperlink" Target="https://bulma.dev/classes/display/is-block-widescreen" TargetMode="External"/><Relationship Id="rId178" Type="http://schemas.openxmlformats.org/officeDocument/2006/relationships/hyperlink" Target="https://bulma.dev/classes/display/is-inline-tablet" TargetMode="External"/><Relationship Id="rId301" Type="http://schemas.openxmlformats.org/officeDocument/2006/relationships/hyperlink" Target="https://bulma.dev/classes/grid/is-offset-four-fifths-touch" TargetMode="External"/><Relationship Id="rId343" Type="http://schemas.openxmlformats.org/officeDocument/2006/relationships/hyperlink" Target="https://bulma.dev/classes/grid/is-offset-three-quarters-touch" TargetMode="External"/><Relationship Id="rId550" Type="http://schemas.openxmlformats.org/officeDocument/2006/relationships/hyperlink" Target="https://bulma.dev/classes/sizing/are-small" TargetMode="External"/><Relationship Id="rId82" Type="http://schemas.openxmlformats.org/officeDocument/2006/relationships/hyperlink" Target="https://bulma.dev/classes/colors/has-text-danger" TargetMode="External"/><Relationship Id="rId203" Type="http://schemas.openxmlformats.org/officeDocument/2006/relationships/hyperlink" Target="https://bulma.dev/classes/field/field-label" TargetMode="External"/><Relationship Id="rId385" Type="http://schemas.openxmlformats.org/officeDocument/2006/relationships/hyperlink" Target="https://bulma.dev/classes/grid/is-three-fifths-touch" TargetMode="External"/><Relationship Id="rId592" Type="http://schemas.openxmlformats.org/officeDocument/2006/relationships/hyperlink" Target="https://bulma.dev/classes/tags/tags.is-right" TargetMode="External"/><Relationship Id="rId606" Type="http://schemas.openxmlformats.org/officeDocument/2006/relationships/hyperlink" Target="https://bulma.dev/classes/text-utilities/has-text-justified-fullhd" TargetMode="External"/><Relationship Id="rId648" Type="http://schemas.openxmlformats.org/officeDocument/2006/relationships/hyperlink" Target="https://bulma.dev/classes/text-utilities/is-lowercase" TargetMode="External"/><Relationship Id="rId245" Type="http://schemas.openxmlformats.org/officeDocument/2006/relationships/hyperlink" Target="https://bulma.dev/classes/grid/is-0" TargetMode="External"/><Relationship Id="rId287" Type="http://schemas.openxmlformats.org/officeDocument/2006/relationships/hyperlink" Target="https://bulma.dev/classes/grid/is-offset-0-tablet" TargetMode="External"/><Relationship Id="rId410" Type="http://schemas.openxmlformats.org/officeDocument/2006/relationships/hyperlink" Target="https://bulma.dev/classes/help/help" TargetMode="External"/><Relationship Id="rId452" Type="http://schemas.openxmlformats.org/officeDocument/2006/relationships/hyperlink" Target="https://bulma.dev/classes/images/image.is-3by5" TargetMode="External"/><Relationship Id="rId494" Type="http://schemas.openxmlformats.org/officeDocument/2006/relationships/hyperlink" Target="https://bulma.dev/classes/modal/modal-background" TargetMode="External"/><Relationship Id="rId508" Type="http://schemas.openxmlformats.org/officeDocument/2006/relationships/hyperlink" Target="https://bulma.dev/classes/navbar/navbar-dropdown" TargetMode="External"/><Relationship Id="rId105" Type="http://schemas.openxmlformats.org/officeDocument/2006/relationships/hyperlink" Target="https://bulma.dev/classes/colors/has-text-warning-dark" TargetMode="External"/><Relationship Id="rId147" Type="http://schemas.openxmlformats.org/officeDocument/2006/relationships/hyperlink" Target="https://bulma.dev/classes/display/is-hidden-desktop" TargetMode="External"/><Relationship Id="rId312" Type="http://schemas.openxmlformats.org/officeDocument/2006/relationships/hyperlink" Target="https://bulma.dev/classes/grid/is-offset-one-fifth-fullhd" TargetMode="External"/><Relationship Id="rId354" Type="http://schemas.openxmlformats.org/officeDocument/2006/relationships/hyperlink" Target="https://bulma.dev/classes/grid/is-offset-two-thirds-desktop-mobile" TargetMode="External"/><Relationship Id="rId51" Type="http://schemas.openxmlformats.org/officeDocument/2006/relationships/hyperlink" Target="https://bulma.dev/classes/colors/has-background-danger-dark" TargetMode="External"/><Relationship Id="rId93" Type="http://schemas.openxmlformats.org/officeDocument/2006/relationships/hyperlink" Target="https://bulma.dev/classes/colors/has-text-info-light" TargetMode="External"/><Relationship Id="rId189" Type="http://schemas.openxmlformats.org/officeDocument/2006/relationships/hyperlink" Target="https://bulma.dev/classes/display/is-invisible-touch" TargetMode="External"/><Relationship Id="rId396" Type="http://schemas.openxmlformats.org/officeDocument/2006/relationships/hyperlink" Target="https://bulma.dev/classes/grid/is-two-fifths-fullhd" TargetMode="External"/><Relationship Id="rId561" Type="http://schemas.openxmlformats.org/officeDocument/2006/relationships/hyperlink" Target="https://bulma.dev/classes/spacing/my-0" TargetMode="External"/><Relationship Id="rId617" Type="http://schemas.openxmlformats.org/officeDocument/2006/relationships/hyperlink" Target="https://bulma.dev/classes/text-utilities/has-text-left-desktop-only" TargetMode="External"/><Relationship Id="rId659" Type="http://schemas.openxmlformats.org/officeDocument/2006/relationships/hyperlink" Target="https://bulma.dev/classes/tile/tile" TargetMode="External"/><Relationship Id="rId214" Type="http://schemas.openxmlformats.org/officeDocument/2006/relationships/hyperlink" Target="https://bulma.dev/classes/file/file-icon" TargetMode="External"/><Relationship Id="rId256" Type="http://schemas.openxmlformats.org/officeDocument/2006/relationships/hyperlink" Target="https://bulma.dev/classes/grid/is-four-fifths" TargetMode="External"/><Relationship Id="rId298" Type="http://schemas.openxmlformats.org/officeDocument/2006/relationships/hyperlink" Target="https://bulma.dev/classes/grid/is-offset-four-fifths-fullhd" TargetMode="External"/><Relationship Id="rId421" Type="http://schemas.openxmlformats.org/officeDocument/2006/relationships/hyperlink" Target="https://bulma.dev/classes/helpers/is-relative" TargetMode="External"/><Relationship Id="rId463" Type="http://schemas.openxmlformats.org/officeDocument/2006/relationships/hyperlink" Target="https://bulma.dev/classes/label/label.is-large" TargetMode="External"/><Relationship Id="rId519" Type="http://schemas.openxmlformats.org/officeDocument/2006/relationships/hyperlink" Target="https://bulma.dev/classes/navbar/navbar.is-fixed-top" TargetMode="External"/><Relationship Id="rId116" Type="http://schemas.openxmlformats.org/officeDocument/2006/relationships/hyperlink" Target="https://bulma.dev/classes/column/columns.is-gapless" TargetMode="External"/><Relationship Id="rId158" Type="http://schemas.openxmlformats.org/officeDocument/2006/relationships/hyperlink" Target="https://bulma.dev/classes/display/is-inline-block-fullhd" TargetMode="External"/><Relationship Id="rId323" Type="http://schemas.openxmlformats.org/officeDocument/2006/relationships/hyperlink" Target="https://bulma.dev/classes/grid/is-offset-one-quarter-widescreen" TargetMode="External"/><Relationship Id="rId530" Type="http://schemas.openxmlformats.org/officeDocument/2006/relationships/hyperlink" Target="https://bulma.dev/classes/pagination/pagination-link" TargetMode="External"/><Relationship Id="rId20" Type="http://schemas.openxmlformats.org/officeDocument/2006/relationships/hyperlink" Target="https://bulma.dev/classes/button/button.is-link" TargetMode="External"/><Relationship Id="rId62" Type="http://schemas.openxmlformats.org/officeDocument/2006/relationships/hyperlink" Target="https://bulma.dev/classes/colors/has-background-info-light" TargetMode="External"/><Relationship Id="rId365" Type="http://schemas.openxmlformats.org/officeDocument/2006/relationships/hyperlink" Target="https://bulma.dev/classes/grid/is-one-fifth-widescreen" TargetMode="External"/><Relationship Id="rId572" Type="http://schemas.openxmlformats.org/officeDocument/2006/relationships/hyperlink" Target="https://bulma.dev/classes/table/table.is-hoverable" TargetMode="External"/><Relationship Id="rId628" Type="http://schemas.openxmlformats.org/officeDocument/2006/relationships/hyperlink" Target="https://bulma.dev/classes/text-utilities/has-text-right-mobile" TargetMode="External"/><Relationship Id="rId225" Type="http://schemas.openxmlformats.org/officeDocument/2006/relationships/hyperlink" Target="https://bulma.dev/classes/forms/checkbox" TargetMode="External"/><Relationship Id="rId267" Type="http://schemas.openxmlformats.org/officeDocument/2006/relationships/hyperlink" Target="https://bulma.dev/classes/grid/is-full-widescreen" TargetMode="External"/><Relationship Id="rId432" Type="http://schemas.openxmlformats.org/officeDocument/2006/relationships/hyperlink" Target="https://bulma.dev/classes/hero/hero.is-halfheight" TargetMode="External"/><Relationship Id="rId474" Type="http://schemas.openxmlformats.org/officeDocument/2006/relationships/hyperlink" Target="https://bulma.dev/classes/list/is-upper-roman" TargetMode="External"/><Relationship Id="rId127" Type="http://schemas.openxmlformats.org/officeDocument/2006/relationships/hyperlink" Target="https://bulma.dev/classes/delete/delete" TargetMode="External"/><Relationship Id="rId31" Type="http://schemas.openxmlformats.org/officeDocument/2006/relationships/hyperlink" Target="https://bulma.dev/classes/button/button.is-white" TargetMode="External"/><Relationship Id="rId73" Type="http://schemas.openxmlformats.org/officeDocument/2006/relationships/hyperlink" Target="https://bulma.dev/classes/colors/has-background-warning" TargetMode="External"/><Relationship Id="rId169" Type="http://schemas.openxmlformats.org/officeDocument/2006/relationships/hyperlink" Target="https://bulma.dev/classes/display/is-inline-flex-fullhd" TargetMode="External"/><Relationship Id="rId334" Type="http://schemas.openxmlformats.org/officeDocument/2006/relationships/hyperlink" Target="https://bulma.dev/classes/grid/is-offset-three-fifths-mobile" TargetMode="External"/><Relationship Id="rId376" Type="http://schemas.openxmlformats.org/officeDocument/2006/relationships/hyperlink" Target="https://bulma.dev/classes/grid/is-one-third-mobile" TargetMode="External"/><Relationship Id="rId541" Type="http://schemas.openxmlformats.org/officeDocument/2006/relationships/hyperlink" Target="https://bulma.dev/classes/panel/panel-tabs" TargetMode="External"/><Relationship Id="rId583" Type="http://schemas.openxmlformats.org/officeDocument/2006/relationships/hyperlink" Target="https://bulma.dev/classes/tabs/tabs.is-small" TargetMode="External"/><Relationship Id="rId639" Type="http://schemas.openxmlformats.org/officeDocument/2006/relationships/hyperlink" Target="https://bulma.dev/classes/text-utilities/heading" TargetMode="External"/><Relationship Id="rId4" Type="http://schemas.openxmlformats.org/officeDocument/2006/relationships/hyperlink" Target="https://bulma.dev/classes/breadcrumb/breadcrumb.has-dot-separator" TargetMode="External"/><Relationship Id="rId180" Type="http://schemas.openxmlformats.org/officeDocument/2006/relationships/hyperlink" Target="https://bulma.dev/classes/display/is-inline-touch" TargetMode="External"/><Relationship Id="rId236" Type="http://schemas.openxmlformats.org/officeDocument/2006/relationships/hyperlink" Target="https://bulma.dev/classes/forms/is-horizontal" TargetMode="External"/><Relationship Id="rId278" Type="http://schemas.openxmlformats.org/officeDocument/2006/relationships/hyperlink" Target="https://bulma.dev/classes/grid/is-narrow-mobile" TargetMode="External"/><Relationship Id="rId401" Type="http://schemas.openxmlformats.org/officeDocument/2006/relationships/hyperlink" Target="https://bulma.dev/classes/grid/is-two-thirds" TargetMode="External"/><Relationship Id="rId443" Type="http://schemas.openxmlformats.org/officeDocument/2006/relationships/hyperlink" Target="https://bulma.dev/classes/images/image.is-1by2" TargetMode="External"/><Relationship Id="rId650" Type="http://schemas.openxmlformats.org/officeDocument/2006/relationships/hyperlink" Target="https://bulma.dev/classes/text-utilities/is-size-1-desktop" TargetMode="External"/><Relationship Id="rId303" Type="http://schemas.openxmlformats.org/officeDocument/2006/relationships/hyperlink" Target="https://bulma.dev/classes/grid/is-offset-half" TargetMode="External"/><Relationship Id="rId485" Type="http://schemas.openxmlformats.org/officeDocument/2006/relationships/hyperlink" Target="https://bulma.dev/classes/menu/menu-label" TargetMode="External"/><Relationship Id="rId42" Type="http://schemas.openxmlformats.org/officeDocument/2006/relationships/hyperlink" Target="https://bulma.dev/classes/card/card-header" TargetMode="External"/><Relationship Id="rId84" Type="http://schemas.openxmlformats.org/officeDocument/2006/relationships/hyperlink" Target="https://bulma.dev/classes/colors/has-text-danger-light" TargetMode="External"/><Relationship Id="rId138" Type="http://schemas.openxmlformats.org/officeDocument/2006/relationships/hyperlink" Target="https://bulma.dev/classes/display/is-flex-desktop" TargetMode="External"/><Relationship Id="rId345" Type="http://schemas.openxmlformats.org/officeDocument/2006/relationships/hyperlink" Target="https://bulma.dev/classes/grid/is-offset-two-fifths" TargetMode="External"/><Relationship Id="rId387" Type="http://schemas.openxmlformats.org/officeDocument/2006/relationships/hyperlink" Target="https://bulma.dev/classes/grid/is-three-quarters" TargetMode="External"/><Relationship Id="rId510" Type="http://schemas.openxmlformats.org/officeDocument/2006/relationships/hyperlink" Target="https://bulma.dev/classes/navbar/navbar-item" TargetMode="External"/><Relationship Id="rId552" Type="http://schemas.openxmlformats.org/officeDocument/2006/relationships/hyperlink" Target="https://bulma.dev/classes/sizing/is-fullheight-with-navbar" TargetMode="External"/><Relationship Id="rId594" Type="http://schemas.openxmlformats.org/officeDocument/2006/relationships/hyperlink" Target="https://bulma.dev/classes/text-utilities/has-text-centered-desktop" TargetMode="External"/><Relationship Id="rId608" Type="http://schemas.openxmlformats.org/officeDocument/2006/relationships/hyperlink" Target="https://bulma.dev/classes/text-utilities/has-text-justified-mobile" TargetMode="External"/><Relationship Id="rId191" Type="http://schemas.openxmlformats.org/officeDocument/2006/relationships/hyperlink" Target="https://bulma.dev/classes/display/is-invisible-widescreen-only" TargetMode="External"/><Relationship Id="rId205" Type="http://schemas.openxmlformats.org/officeDocument/2006/relationships/hyperlink" Target="https://bulma.dev/classes/field/field.has-addons.has-addons-centered" TargetMode="External"/><Relationship Id="rId247" Type="http://schemas.openxmlformats.org/officeDocument/2006/relationships/hyperlink" Target="https://bulma.dev/classes/grid/is-0-desktop-only" TargetMode="External"/><Relationship Id="rId412" Type="http://schemas.openxmlformats.org/officeDocument/2006/relationships/hyperlink" Target="https://bulma.dev/classes/helpers/is-clipped" TargetMode="External"/><Relationship Id="rId107" Type="http://schemas.openxmlformats.org/officeDocument/2006/relationships/hyperlink" Target="https://bulma.dev/classes/colors/has-text-white" TargetMode="External"/><Relationship Id="rId289" Type="http://schemas.openxmlformats.org/officeDocument/2006/relationships/hyperlink" Target="https://bulma.dev/classes/grid/is-offset-0-widescreen" TargetMode="External"/><Relationship Id="rId454" Type="http://schemas.openxmlformats.org/officeDocument/2006/relationships/hyperlink" Target="https://bulma.dev/classes/images/image.is-4by3" TargetMode="External"/><Relationship Id="rId496" Type="http://schemas.openxmlformats.org/officeDocument/2006/relationships/hyperlink" Target="https://bulma.dev/classes/modal/modal-card-body" TargetMode="External"/><Relationship Id="rId661" Type="http://schemas.openxmlformats.org/officeDocument/2006/relationships/hyperlink" Target="https://bulma.dev/classes/tile/tile.is-child" TargetMode="External"/><Relationship Id="rId11" Type="http://schemas.openxmlformats.org/officeDocument/2006/relationships/hyperlink" Target="https://bulma.dev/classes/breadcrumb/has-succeeds-separator" TargetMode="External"/><Relationship Id="rId53" Type="http://schemas.openxmlformats.org/officeDocument/2006/relationships/hyperlink" Target="https://bulma.dev/classes/colors/has-background-dark" TargetMode="External"/><Relationship Id="rId149" Type="http://schemas.openxmlformats.org/officeDocument/2006/relationships/hyperlink" Target="https://bulma.dev/classes/display/is-hidden-fullhd" TargetMode="External"/><Relationship Id="rId314" Type="http://schemas.openxmlformats.org/officeDocument/2006/relationships/hyperlink" Target="https://bulma.dev/classes/grid/is-offset-one-fifth-tablet" TargetMode="External"/><Relationship Id="rId356" Type="http://schemas.openxmlformats.org/officeDocument/2006/relationships/hyperlink" Target="https://bulma.dev/classes/grid/is-offset-two-thirds-desktop-touch" TargetMode="External"/><Relationship Id="rId398" Type="http://schemas.openxmlformats.org/officeDocument/2006/relationships/hyperlink" Target="https://bulma.dev/classes/grid/is-two-fifths-tablet" TargetMode="External"/><Relationship Id="rId521" Type="http://schemas.openxmlformats.org/officeDocument/2006/relationships/hyperlink" Target="https://bulma.dev/classes/navbar/navbar.is-light" TargetMode="External"/><Relationship Id="rId563" Type="http://schemas.openxmlformats.org/officeDocument/2006/relationships/hyperlink" Target="https://bulma.dev/classes/spacing/pl-0" TargetMode="External"/><Relationship Id="rId619" Type="http://schemas.openxmlformats.org/officeDocument/2006/relationships/hyperlink" Target="https://bulma.dev/classes/text-utilities/has-text-left-mobile" TargetMode="External"/><Relationship Id="rId95" Type="http://schemas.openxmlformats.org/officeDocument/2006/relationships/hyperlink" Target="https://bulma.dev/classes/colors/has-text-link" TargetMode="External"/><Relationship Id="rId160" Type="http://schemas.openxmlformats.org/officeDocument/2006/relationships/hyperlink" Target="https://bulma.dev/classes/display/is-inline-block-tablet" TargetMode="External"/><Relationship Id="rId216" Type="http://schemas.openxmlformats.org/officeDocument/2006/relationships/hyperlink" Target="https://bulma.dev/classes/file/file-label" TargetMode="External"/><Relationship Id="rId423" Type="http://schemas.openxmlformats.org/officeDocument/2006/relationships/hyperlink" Target="https://bulma.dev/classes/helpers/is-sr-only" TargetMode="External"/><Relationship Id="rId258" Type="http://schemas.openxmlformats.org/officeDocument/2006/relationships/hyperlink" Target="https://bulma.dev/classes/grid/is-four-fifths-fullhd" TargetMode="External"/><Relationship Id="rId465" Type="http://schemas.openxmlformats.org/officeDocument/2006/relationships/hyperlink" Target="https://bulma.dev/classes/label/label.is-small" TargetMode="External"/><Relationship Id="rId630" Type="http://schemas.openxmlformats.org/officeDocument/2006/relationships/hyperlink" Target="https://bulma.dev/classes/text-utilities/has-text-right-tablet-only" TargetMode="External"/><Relationship Id="rId22" Type="http://schemas.openxmlformats.org/officeDocument/2006/relationships/hyperlink" Target="https://bulma.dev/classes/button/button.is-medium" TargetMode="External"/><Relationship Id="rId64" Type="http://schemas.openxmlformats.org/officeDocument/2006/relationships/hyperlink" Target="https://bulma.dev/classes/colors/has-background-link" TargetMode="External"/><Relationship Id="rId118" Type="http://schemas.openxmlformats.org/officeDocument/2006/relationships/hyperlink" Target="https://bulma.dev/classes/column/columns.is-multiline" TargetMode="External"/><Relationship Id="rId325" Type="http://schemas.openxmlformats.org/officeDocument/2006/relationships/hyperlink" Target="https://bulma.dev/classes/grid/is-offset-one-third-desktop" TargetMode="External"/><Relationship Id="rId367" Type="http://schemas.openxmlformats.org/officeDocument/2006/relationships/hyperlink" Target="https://bulma.dev/classes/grid/is-one-quarter-desktop" TargetMode="External"/><Relationship Id="rId532" Type="http://schemas.openxmlformats.org/officeDocument/2006/relationships/hyperlink" Target="https://bulma.dev/classes/pagination/pagination-list" TargetMode="External"/><Relationship Id="rId574" Type="http://schemas.openxmlformats.org/officeDocument/2006/relationships/hyperlink" Target="https://bulma.dev/classes/table/table.is-narrow" TargetMode="External"/><Relationship Id="rId171" Type="http://schemas.openxmlformats.org/officeDocument/2006/relationships/hyperlink" Target="https://bulma.dev/classes/display/is-inline-flex-tablet" TargetMode="External"/><Relationship Id="rId227" Type="http://schemas.openxmlformats.org/officeDocument/2006/relationships/hyperlink" Target="https://bulma.dev/classes/forms/control.has-icons-left" TargetMode="External"/><Relationship Id="rId269" Type="http://schemas.openxmlformats.org/officeDocument/2006/relationships/hyperlink" Target="https://bulma.dev/classes/grid/is-half-desktop" TargetMode="External"/><Relationship Id="rId434" Type="http://schemas.openxmlformats.org/officeDocument/2006/relationships/hyperlink" Target="https://bulma.dev/classes/icon/has-icons-left" TargetMode="External"/><Relationship Id="rId476" Type="http://schemas.openxmlformats.org/officeDocument/2006/relationships/hyperlink" Target="https://bulma.dev/classes/list/list-item" TargetMode="External"/><Relationship Id="rId641" Type="http://schemas.openxmlformats.org/officeDocument/2006/relationships/hyperlink" Target="https://bulma.dev/classes/text-utilities/is-capitalized" TargetMode="External"/><Relationship Id="rId33" Type="http://schemas.openxmlformats.org/officeDocument/2006/relationships/hyperlink" Target="https://bulma.dev/classes/button/buttons.has-addons" TargetMode="External"/><Relationship Id="rId129" Type="http://schemas.openxmlformats.org/officeDocument/2006/relationships/hyperlink" Target="https://bulma.dev/classes/display/is-block-desktop" TargetMode="External"/><Relationship Id="rId280" Type="http://schemas.openxmlformats.org/officeDocument/2006/relationships/hyperlink" Target="https://bulma.dev/classes/grid/is-narrow-touch" TargetMode="External"/><Relationship Id="rId336" Type="http://schemas.openxmlformats.org/officeDocument/2006/relationships/hyperlink" Target="https://bulma.dev/classes/grid/is-offset-three-fifths-touch" TargetMode="External"/><Relationship Id="rId501" Type="http://schemas.openxmlformats.org/officeDocument/2006/relationships/hyperlink" Target="https://bulma.dev/classes/modal/modal-content" TargetMode="External"/><Relationship Id="rId543" Type="http://schemas.openxmlformats.org/officeDocument/2006/relationships/hyperlink" Target="https://bulma.dev/classes/responsive-helpers/is-block" TargetMode="External"/><Relationship Id="rId75" Type="http://schemas.openxmlformats.org/officeDocument/2006/relationships/hyperlink" Target="https://bulma.dev/classes/colors/has-background-warning-light" TargetMode="External"/><Relationship Id="rId140" Type="http://schemas.openxmlformats.org/officeDocument/2006/relationships/hyperlink" Target="https://bulma.dev/classes/display/is-flex-fullhd" TargetMode="External"/><Relationship Id="rId182" Type="http://schemas.openxmlformats.org/officeDocument/2006/relationships/hyperlink" Target="https://bulma.dev/classes/display/is-inline-widescreen-only" TargetMode="External"/><Relationship Id="rId378" Type="http://schemas.openxmlformats.org/officeDocument/2006/relationships/hyperlink" Target="https://bulma.dev/classes/grid/is-one-third-touch" TargetMode="External"/><Relationship Id="rId403" Type="http://schemas.openxmlformats.org/officeDocument/2006/relationships/hyperlink" Target="https://bulma.dev/classes/grid/is-two-thirds-fullhd" TargetMode="External"/><Relationship Id="rId585" Type="http://schemas.openxmlformats.org/officeDocument/2006/relationships/hyperlink" Target="https://bulma.dev/classes/tabs/tabs.is-toggle.is-toggle-rounded" TargetMode="External"/><Relationship Id="rId6" Type="http://schemas.openxmlformats.org/officeDocument/2006/relationships/hyperlink" Target="https://bulma.dev/classes/breadcrumb/breadcrumb.is-centered" TargetMode="External"/><Relationship Id="rId238" Type="http://schemas.openxmlformats.org/officeDocument/2006/relationships/hyperlink" Target="https://bulma.dev/classes/forms/is-multiple" TargetMode="External"/><Relationship Id="rId445" Type="http://schemas.openxmlformats.org/officeDocument/2006/relationships/hyperlink" Target="https://bulma.dev/classes/images/image.is-24x24" TargetMode="External"/><Relationship Id="rId487" Type="http://schemas.openxmlformats.org/officeDocument/2006/relationships/hyperlink" Target="https://bulma.dev/classes/menu/menu.is-large" TargetMode="External"/><Relationship Id="rId610" Type="http://schemas.openxmlformats.org/officeDocument/2006/relationships/hyperlink" Target="https://bulma.dev/classes/text-utilities/has-text-justified-tablet" TargetMode="External"/><Relationship Id="rId652" Type="http://schemas.openxmlformats.org/officeDocument/2006/relationships/hyperlink" Target="https://bulma.dev/classes/text-utilities/is-size-1-mobile" TargetMode="External"/><Relationship Id="rId291" Type="http://schemas.openxmlformats.org/officeDocument/2006/relationships/hyperlink" Target="https://bulma.dev/classes/grid/is-offset-1-desktop" TargetMode="External"/><Relationship Id="rId305" Type="http://schemas.openxmlformats.org/officeDocument/2006/relationships/hyperlink" Target="https://bulma.dev/classes/grid/is-offset-half-fullhd" TargetMode="External"/><Relationship Id="rId347" Type="http://schemas.openxmlformats.org/officeDocument/2006/relationships/hyperlink" Target="https://bulma.dev/classes/grid/is-offset-two-fifths-fullhd" TargetMode="External"/><Relationship Id="rId512" Type="http://schemas.openxmlformats.org/officeDocument/2006/relationships/hyperlink" Target="https://bulma.dev/classes/navbar/navbar-menu" TargetMode="External"/><Relationship Id="rId44" Type="http://schemas.openxmlformats.org/officeDocument/2006/relationships/hyperlink" Target="https://bulma.dev/classes/card/card-header-title" TargetMode="External"/><Relationship Id="rId86" Type="http://schemas.openxmlformats.org/officeDocument/2006/relationships/hyperlink" Target="https://bulma.dev/classes/colors/has-text-grey" TargetMode="External"/><Relationship Id="rId151" Type="http://schemas.openxmlformats.org/officeDocument/2006/relationships/hyperlink" Target="https://bulma.dev/classes/display/is-hidden-tablet" TargetMode="External"/><Relationship Id="rId389" Type="http://schemas.openxmlformats.org/officeDocument/2006/relationships/hyperlink" Target="https://bulma.dev/classes/grid/is-three-quarters-fullhd" TargetMode="External"/><Relationship Id="rId554" Type="http://schemas.openxmlformats.org/officeDocument/2006/relationships/hyperlink" Target="https://bulma.dev/classes/sizing/is-small" TargetMode="External"/><Relationship Id="rId596" Type="http://schemas.openxmlformats.org/officeDocument/2006/relationships/hyperlink" Target="https://bulma.dev/classes/text-utilities/has-text-centered-fullhd" TargetMode="External"/><Relationship Id="rId193" Type="http://schemas.openxmlformats.org/officeDocument/2006/relationships/hyperlink" Target="https://bulma.dev/classes/dropdown/dropdown-content" TargetMode="External"/><Relationship Id="rId207" Type="http://schemas.openxmlformats.org/officeDocument/2006/relationships/hyperlink" Target="https://bulma.dev/classes/field/field.has-addons.has-addons-right" TargetMode="External"/><Relationship Id="rId249" Type="http://schemas.openxmlformats.org/officeDocument/2006/relationships/hyperlink" Target="https://bulma.dev/classes/grid/is-0-mobile" TargetMode="External"/><Relationship Id="rId414" Type="http://schemas.openxmlformats.org/officeDocument/2006/relationships/hyperlink" Target="https://bulma.dev/classes/helpers/is-invisible" TargetMode="External"/><Relationship Id="rId456" Type="http://schemas.openxmlformats.org/officeDocument/2006/relationships/hyperlink" Target="https://bulma.dev/classes/images/image.is-5by3" TargetMode="External"/><Relationship Id="rId498" Type="http://schemas.openxmlformats.org/officeDocument/2006/relationships/hyperlink" Target="https://bulma.dev/classes/modal/modal-card-head" TargetMode="External"/><Relationship Id="rId621" Type="http://schemas.openxmlformats.org/officeDocument/2006/relationships/hyperlink" Target="https://bulma.dev/classes/text-utilities/has-text-left-touch" TargetMode="External"/><Relationship Id="rId663" Type="http://schemas.openxmlformats.org/officeDocument/2006/relationships/hyperlink" Target="https://bulma.dev/classes/tile/tile.is-vertical" TargetMode="External"/><Relationship Id="rId13" Type="http://schemas.openxmlformats.org/officeDocument/2006/relationships/hyperlink" Target="https://bulma.dev/classes/button/button.is-black" TargetMode="External"/><Relationship Id="rId109" Type="http://schemas.openxmlformats.org/officeDocument/2006/relationships/hyperlink" Target="https://bulma.dev/classes/colors/has-text-white-ter" TargetMode="External"/><Relationship Id="rId260" Type="http://schemas.openxmlformats.org/officeDocument/2006/relationships/hyperlink" Target="https://bulma.dev/classes/grid/is-four-fifths-touch" TargetMode="External"/><Relationship Id="rId316" Type="http://schemas.openxmlformats.org/officeDocument/2006/relationships/hyperlink" Target="https://bulma.dev/classes/grid/is-offset-one-fifth-widescreen" TargetMode="External"/><Relationship Id="rId523" Type="http://schemas.openxmlformats.org/officeDocument/2006/relationships/hyperlink" Target="https://bulma.dev/classes/navbar/navbar.is-primary" TargetMode="External"/><Relationship Id="rId55" Type="http://schemas.openxmlformats.org/officeDocument/2006/relationships/hyperlink" Target="https://bulma.dev/classes/colors/has-background-grey" TargetMode="External"/><Relationship Id="rId97" Type="http://schemas.openxmlformats.org/officeDocument/2006/relationships/hyperlink" Target="https://bulma.dev/classes/colors/has-text-link-light" TargetMode="External"/><Relationship Id="rId120" Type="http://schemas.openxmlformats.org/officeDocument/2006/relationships/hyperlink" Target="https://bulma.dev/classes/column/columns.is-vcentered" TargetMode="External"/><Relationship Id="rId358" Type="http://schemas.openxmlformats.org/officeDocument/2006/relationships/hyperlink" Target="https://bulma.dev/classes/grid/is-offset-two-thirds-fullhd" TargetMode="External"/><Relationship Id="rId565" Type="http://schemas.openxmlformats.org/officeDocument/2006/relationships/hyperlink" Target="https://bulma.dev/classes/spacing/pt-0" TargetMode="External"/><Relationship Id="rId162" Type="http://schemas.openxmlformats.org/officeDocument/2006/relationships/hyperlink" Target="https://bulma.dev/classes/display/is-inline-block-touch" TargetMode="External"/><Relationship Id="rId218" Type="http://schemas.openxmlformats.org/officeDocument/2006/relationships/hyperlink" Target="https://bulma.dev/classes/file/file.has-name" TargetMode="External"/><Relationship Id="rId425" Type="http://schemas.openxmlformats.org/officeDocument/2006/relationships/hyperlink" Target="https://bulma.dev/classes/hero/hero" TargetMode="External"/><Relationship Id="rId467" Type="http://schemas.openxmlformats.org/officeDocument/2006/relationships/hyperlink" Target="https://bulma.dev/classes/level/level-item" TargetMode="External"/><Relationship Id="rId632" Type="http://schemas.openxmlformats.org/officeDocument/2006/relationships/hyperlink" Target="https://bulma.dev/classes/text-utilities/has-text-right-widescreen" TargetMode="External"/><Relationship Id="rId271" Type="http://schemas.openxmlformats.org/officeDocument/2006/relationships/hyperlink" Target="https://bulma.dev/classes/grid/is-half-mobile" TargetMode="External"/><Relationship Id="rId24" Type="http://schemas.openxmlformats.org/officeDocument/2006/relationships/hyperlink" Target="https://bulma.dev/classes/button/button.is-primary" TargetMode="External"/><Relationship Id="rId66" Type="http://schemas.openxmlformats.org/officeDocument/2006/relationships/hyperlink" Target="https://bulma.dev/classes/colors/has-background-link-light" TargetMode="External"/><Relationship Id="rId131" Type="http://schemas.openxmlformats.org/officeDocument/2006/relationships/hyperlink" Target="https://bulma.dev/classes/display/is-block-fullhd" TargetMode="External"/><Relationship Id="rId327" Type="http://schemas.openxmlformats.org/officeDocument/2006/relationships/hyperlink" Target="https://bulma.dev/classes/grid/is-offset-one-third-mobile" TargetMode="External"/><Relationship Id="rId369" Type="http://schemas.openxmlformats.org/officeDocument/2006/relationships/hyperlink" Target="https://bulma.dev/classes/grid/is-one-quarter-mobile" TargetMode="External"/><Relationship Id="rId534" Type="http://schemas.openxmlformats.org/officeDocument/2006/relationships/hyperlink" Target="https://bulma.dev/classes/pagination/pagination-previous" TargetMode="External"/><Relationship Id="rId576" Type="http://schemas.openxmlformats.org/officeDocument/2006/relationships/hyperlink" Target="https://bulma.dev/classes/tabs/tabs" TargetMode="External"/><Relationship Id="rId173" Type="http://schemas.openxmlformats.org/officeDocument/2006/relationships/hyperlink" Target="https://bulma.dev/classes/display/is-inline-flex-touch" TargetMode="External"/><Relationship Id="rId229" Type="http://schemas.openxmlformats.org/officeDocument/2006/relationships/hyperlink" Target="https://bulma.dev/classes/forms/control.is-loading" TargetMode="External"/><Relationship Id="rId380" Type="http://schemas.openxmlformats.org/officeDocument/2006/relationships/hyperlink" Target="https://bulma.dev/classes/grid/is-three-fifths" TargetMode="External"/><Relationship Id="rId436" Type="http://schemas.openxmlformats.org/officeDocument/2006/relationships/hyperlink" Target="https://bulma.dev/classes/icon/icon" TargetMode="External"/><Relationship Id="rId601" Type="http://schemas.openxmlformats.org/officeDocument/2006/relationships/hyperlink" Target="https://bulma.dev/classes/text-utilities/has-text-centered-tablet-widescreen-only" TargetMode="External"/><Relationship Id="rId643" Type="http://schemas.openxmlformats.org/officeDocument/2006/relationships/hyperlink" Target="https://bulma.dev/classes/text-utilities/is-family-monospace" TargetMode="External"/><Relationship Id="rId240" Type="http://schemas.openxmlformats.org/officeDocument/2006/relationships/hyperlink" Target="https://bulma.dev/classes/forms/is-right" TargetMode="External"/><Relationship Id="rId478" Type="http://schemas.openxmlformats.org/officeDocument/2006/relationships/hyperlink" Target="https://bulma.dev/classes/loader/loader" TargetMode="External"/><Relationship Id="rId35" Type="http://schemas.openxmlformats.org/officeDocument/2006/relationships/hyperlink" Target="https://bulma.dev/classes/button/buttons.is-right" TargetMode="External"/><Relationship Id="rId77" Type="http://schemas.openxmlformats.org/officeDocument/2006/relationships/hyperlink" Target="https://bulma.dev/classes/colors/has-background-white-bis" TargetMode="External"/><Relationship Id="rId100" Type="http://schemas.openxmlformats.org/officeDocument/2006/relationships/hyperlink" Target="https://bulma.dev/classes/colors/has-text-primary-light" TargetMode="External"/><Relationship Id="rId282" Type="http://schemas.openxmlformats.org/officeDocument/2006/relationships/hyperlink" Target="https://bulma.dev/classes/grid/is-offset-0" TargetMode="External"/><Relationship Id="rId338" Type="http://schemas.openxmlformats.org/officeDocument/2006/relationships/hyperlink" Target="https://bulma.dev/classes/grid/is-offset-three-quarters" TargetMode="External"/><Relationship Id="rId503" Type="http://schemas.openxmlformats.org/officeDocument/2006/relationships/hyperlink" Target="https://bulma.dev/classes/navbar/is-arrowless" TargetMode="External"/><Relationship Id="rId545" Type="http://schemas.openxmlformats.org/officeDocument/2006/relationships/hyperlink" Target="https://bulma.dev/classes/responsive-helpers/is-inline" TargetMode="External"/><Relationship Id="rId587" Type="http://schemas.openxmlformats.org/officeDocument/2006/relationships/hyperlink" Target="https://bulma.dev/classes/tags/tags" TargetMode="External"/><Relationship Id="rId8" Type="http://schemas.openxmlformats.org/officeDocument/2006/relationships/hyperlink" Target="https://bulma.dev/classes/breadcrumb/breadcrumb.is-medium" TargetMode="External"/><Relationship Id="rId142" Type="http://schemas.openxmlformats.org/officeDocument/2006/relationships/hyperlink" Target="https://bulma.dev/classes/display/is-flex-tablet" TargetMode="External"/><Relationship Id="rId184" Type="http://schemas.openxmlformats.org/officeDocument/2006/relationships/hyperlink" Target="https://bulma.dev/classes/display/is-invisible-desktop-only" TargetMode="External"/><Relationship Id="rId391" Type="http://schemas.openxmlformats.org/officeDocument/2006/relationships/hyperlink" Target="https://bulma.dev/classes/grid/is-three-quarters-tablet" TargetMode="External"/><Relationship Id="rId405" Type="http://schemas.openxmlformats.org/officeDocument/2006/relationships/hyperlink" Target="https://bulma.dev/classes/grid/is-two-thirds-tablet" TargetMode="External"/><Relationship Id="rId447" Type="http://schemas.openxmlformats.org/officeDocument/2006/relationships/hyperlink" Target="https://bulma.dev/classes/images/image.is-2by3" TargetMode="External"/><Relationship Id="rId612" Type="http://schemas.openxmlformats.org/officeDocument/2006/relationships/hyperlink" Target="https://bulma.dev/classes/text-utilities/has-text-justified-touch" TargetMode="External"/><Relationship Id="rId251" Type="http://schemas.openxmlformats.org/officeDocument/2006/relationships/hyperlink" Target="https://bulma.dev/classes/grid/is-0-tablet-only" TargetMode="External"/><Relationship Id="rId489" Type="http://schemas.openxmlformats.org/officeDocument/2006/relationships/hyperlink" Target="https://bulma.dev/classes/menu/menu.is-small" TargetMode="External"/><Relationship Id="rId654" Type="http://schemas.openxmlformats.org/officeDocument/2006/relationships/hyperlink" Target="https://bulma.dev/classes/text-utilities/is-size-1-touch" TargetMode="External"/><Relationship Id="rId46" Type="http://schemas.openxmlformats.org/officeDocument/2006/relationships/hyperlink" Target="https://bulma.dev/classes/card/card-image" TargetMode="External"/><Relationship Id="rId293" Type="http://schemas.openxmlformats.org/officeDocument/2006/relationships/hyperlink" Target="https://bulma.dev/classes/grid/is-offset-1-tablet" TargetMode="External"/><Relationship Id="rId307" Type="http://schemas.openxmlformats.org/officeDocument/2006/relationships/hyperlink" Target="https://bulma.dev/classes/grid/is-offset-half-tablet" TargetMode="External"/><Relationship Id="rId349" Type="http://schemas.openxmlformats.org/officeDocument/2006/relationships/hyperlink" Target="https://bulma.dev/classes/grid/is-offset-two-fifths-tablet" TargetMode="External"/><Relationship Id="rId514" Type="http://schemas.openxmlformats.org/officeDocument/2006/relationships/hyperlink" Target="https://bulma.dev/classes/navbar/navbar.has-shadow" TargetMode="External"/><Relationship Id="rId556" Type="http://schemas.openxmlformats.org/officeDocument/2006/relationships/hyperlink" Target="https://bulma.dev/classes/spacing/mb-0" TargetMode="External"/><Relationship Id="rId88" Type="http://schemas.openxmlformats.org/officeDocument/2006/relationships/hyperlink" Target="https://bulma.dev/classes/colors/has-text-grey-darker" TargetMode="External"/><Relationship Id="rId111" Type="http://schemas.openxmlformats.org/officeDocument/2006/relationships/hyperlink" Target="https://bulma.dev/classes/colors/is-inverted" TargetMode="External"/><Relationship Id="rId153" Type="http://schemas.openxmlformats.org/officeDocument/2006/relationships/hyperlink" Target="https://bulma.dev/classes/display/is-hidden-touch" TargetMode="External"/><Relationship Id="rId195" Type="http://schemas.openxmlformats.org/officeDocument/2006/relationships/hyperlink" Target="https://bulma.dev/classes/dropdown/dropdown-item" TargetMode="External"/><Relationship Id="rId209" Type="http://schemas.openxmlformats.org/officeDocument/2006/relationships/hyperlink" Target="https://bulma.dev/classes/field/field.is-grouped.is-grouped-centered" TargetMode="External"/><Relationship Id="rId360" Type="http://schemas.openxmlformats.org/officeDocument/2006/relationships/hyperlink" Target="https://bulma.dev/classes/grid/is-one-fifth-desktop" TargetMode="External"/><Relationship Id="rId416" Type="http://schemas.openxmlformats.org/officeDocument/2006/relationships/hyperlink" Target="https://bulma.dev/classes/helpers/is-overlay" TargetMode="External"/><Relationship Id="rId598" Type="http://schemas.openxmlformats.org/officeDocument/2006/relationships/hyperlink" Target="https://bulma.dev/classes/text-utilities/has-text-centered-tablet" TargetMode="External"/><Relationship Id="rId220" Type="http://schemas.openxmlformats.org/officeDocument/2006/relationships/hyperlink" Target="https://bulma.dev/classes/file/file.is-boxed" TargetMode="External"/><Relationship Id="rId458" Type="http://schemas.openxmlformats.org/officeDocument/2006/relationships/hyperlink" Target="https://bulma.dev/classes/images/image.is-64x64" TargetMode="External"/><Relationship Id="rId623" Type="http://schemas.openxmlformats.org/officeDocument/2006/relationships/hyperlink" Target="https://bulma.dev/classes/text-utilities/has-text-left-widescreen-only" TargetMode="External"/><Relationship Id="rId665" Type="http://schemas.openxmlformats.org/officeDocument/2006/relationships/hyperlink" Target="https://bulma.dev/classes/title-and-subtitle/subtitle.is-*" TargetMode="External"/><Relationship Id="rId15" Type="http://schemas.openxmlformats.org/officeDocument/2006/relationships/hyperlink" Target="https://bulma.dev/classes/button/button.is-dark" TargetMode="External"/><Relationship Id="rId57" Type="http://schemas.openxmlformats.org/officeDocument/2006/relationships/hyperlink" Target="https://bulma.dev/classes/colors/has-background-grey-darker" TargetMode="External"/><Relationship Id="rId262" Type="http://schemas.openxmlformats.org/officeDocument/2006/relationships/hyperlink" Target="https://bulma.dev/classes/grid/is-full" TargetMode="External"/><Relationship Id="rId318" Type="http://schemas.openxmlformats.org/officeDocument/2006/relationships/hyperlink" Target="https://bulma.dev/classes/grid/is-offset-one-quarter-desktop" TargetMode="External"/><Relationship Id="rId525" Type="http://schemas.openxmlformats.org/officeDocument/2006/relationships/hyperlink" Target="https://bulma.dev/classes/navbar/navbar.is-warning" TargetMode="External"/><Relationship Id="rId567" Type="http://schemas.openxmlformats.org/officeDocument/2006/relationships/hyperlink" Target="https://bulma.dev/classes/table/is-selected" TargetMode="External"/><Relationship Id="rId99" Type="http://schemas.openxmlformats.org/officeDocument/2006/relationships/hyperlink" Target="https://bulma.dev/classes/colors/has-text-primary-dark" TargetMode="External"/><Relationship Id="rId122" Type="http://schemas.openxmlformats.org/officeDocument/2006/relationships/hyperlink" Target="https://bulma.dev/classes/containers/box" TargetMode="External"/><Relationship Id="rId164" Type="http://schemas.openxmlformats.org/officeDocument/2006/relationships/hyperlink" Target="https://bulma.dev/classes/display/is-inline-block-widescreen-only" TargetMode="External"/><Relationship Id="rId371" Type="http://schemas.openxmlformats.org/officeDocument/2006/relationships/hyperlink" Target="https://bulma.dev/classes/grid/is-one-quarter-touch" TargetMode="External"/><Relationship Id="rId427" Type="http://schemas.openxmlformats.org/officeDocument/2006/relationships/hyperlink" Target="https://bulma.dev/classes/hero/hero-foot" TargetMode="External"/><Relationship Id="rId469" Type="http://schemas.openxmlformats.org/officeDocument/2006/relationships/hyperlink" Target="https://bulma.dev/classes/level/level-right" TargetMode="External"/><Relationship Id="rId634" Type="http://schemas.openxmlformats.org/officeDocument/2006/relationships/hyperlink" Target="https://bulma.dev/classes/text-utilities/has-text-weight-bold" TargetMode="External"/><Relationship Id="rId26" Type="http://schemas.openxmlformats.org/officeDocument/2006/relationships/hyperlink" Target="https://bulma.dev/classes/button/button.is-small" TargetMode="External"/><Relationship Id="rId231" Type="http://schemas.openxmlformats.org/officeDocument/2006/relationships/hyperlink" Target="https://bulma.dev/classes/forms/input" TargetMode="External"/><Relationship Id="rId273" Type="http://schemas.openxmlformats.org/officeDocument/2006/relationships/hyperlink" Target="https://bulma.dev/classes/grid/is-half-touch" TargetMode="External"/><Relationship Id="rId329" Type="http://schemas.openxmlformats.org/officeDocument/2006/relationships/hyperlink" Target="https://bulma.dev/classes/grid/is-offset-one-third-touch" TargetMode="External"/><Relationship Id="rId480" Type="http://schemas.openxmlformats.org/officeDocument/2006/relationships/hyperlink" Target="https://bulma.dev/classes/media/media-content" TargetMode="External"/><Relationship Id="rId536" Type="http://schemas.openxmlformats.org/officeDocument/2006/relationships/hyperlink" Target="https://bulma.dev/classes/panel/panel" TargetMode="External"/><Relationship Id="rId68" Type="http://schemas.openxmlformats.org/officeDocument/2006/relationships/hyperlink" Target="https://bulma.dev/classes/colors/has-background-primary-dark" TargetMode="External"/><Relationship Id="rId133" Type="http://schemas.openxmlformats.org/officeDocument/2006/relationships/hyperlink" Target="https://bulma.dev/classes/display/is-block-tablet" TargetMode="External"/><Relationship Id="rId175" Type="http://schemas.openxmlformats.org/officeDocument/2006/relationships/hyperlink" Target="https://bulma.dev/classes/display/is-inline-flex-widescreen-only" TargetMode="External"/><Relationship Id="rId340" Type="http://schemas.openxmlformats.org/officeDocument/2006/relationships/hyperlink" Target="https://bulma.dev/classes/grid/is-offset-three-quarters-fullhd" TargetMode="External"/><Relationship Id="rId578" Type="http://schemas.openxmlformats.org/officeDocument/2006/relationships/hyperlink" Target="https://bulma.dev/classes/tabs/tabs.is-centered" TargetMode="External"/><Relationship Id="rId200" Type="http://schemas.openxmlformats.org/officeDocument/2006/relationships/hyperlink" Target="https://bulma.dev/classes/dropdown/is-hoverable" TargetMode="External"/><Relationship Id="rId382" Type="http://schemas.openxmlformats.org/officeDocument/2006/relationships/hyperlink" Target="https://bulma.dev/classes/grid/is-three-fifths-fullhd" TargetMode="External"/><Relationship Id="rId438" Type="http://schemas.openxmlformats.org/officeDocument/2006/relationships/hyperlink" Target="https://bulma.dev/classes/images/image" TargetMode="External"/><Relationship Id="rId603" Type="http://schemas.openxmlformats.org/officeDocument/2006/relationships/hyperlink" Target="https://bulma.dev/classes/text-utilities/has-text-justified" TargetMode="External"/><Relationship Id="rId645" Type="http://schemas.openxmlformats.org/officeDocument/2006/relationships/hyperlink" Target="https://bulma.dev/classes/text-utilities/is-family-sans-serif" TargetMode="External"/><Relationship Id="rId242" Type="http://schemas.openxmlformats.org/officeDocument/2006/relationships/hyperlink" Target="https://bulma.dev/classes/forms/select" TargetMode="External"/><Relationship Id="rId284" Type="http://schemas.openxmlformats.org/officeDocument/2006/relationships/hyperlink" Target="https://bulma.dev/classes/grid/is-offset-0-fullhd" TargetMode="External"/><Relationship Id="rId491" Type="http://schemas.openxmlformats.org/officeDocument/2006/relationships/hyperlink" Target="https://bulma.dev/classes/message/message-body" TargetMode="External"/><Relationship Id="rId505" Type="http://schemas.openxmlformats.org/officeDocument/2006/relationships/hyperlink" Target="https://bulma.dev/classes/navbar/navbar-brand" TargetMode="External"/><Relationship Id="rId37" Type="http://schemas.openxmlformats.org/officeDocument/2006/relationships/hyperlink" Target="https://bulma.dev/classes/button/is-outlined" TargetMode="External"/><Relationship Id="rId79" Type="http://schemas.openxmlformats.org/officeDocument/2006/relationships/hyperlink" Target="https://bulma.dev/classes/colors/has-text-black" TargetMode="External"/><Relationship Id="rId102" Type="http://schemas.openxmlformats.org/officeDocument/2006/relationships/hyperlink" Target="https://bulma.dev/classes/colors/has-text-success-dark" TargetMode="External"/><Relationship Id="rId144" Type="http://schemas.openxmlformats.org/officeDocument/2006/relationships/hyperlink" Target="https://bulma.dev/classes/display/is-flex-touch" TargetMode="External"/><Relationship Id="rId547" Type="http://schemas.openxmlformats.org/officeDocument/2006/relationships/hyperlink" Target="https://bulma.dev/classes/responsive-helpers/is-inline-flex" TargetMode="External"/><Relationship Id="rId589" Type="http://schemas.openxmlformats.org/officeDocument/2006/relationships/hyperlink" Target="https://bulma.dev/classes/tags/tags.are-medium" TargetMode="External"/><Relationship Id="rId90" Type="http://schemas.openxmlformats.org/officeDocument/2006/relationships/hyperlink" Target="https://bulma.dev/classes/colors/has-text-grey-lighter" TargetMode="External"/><Relationship Id="rId186" Type="http://schemas.openxmlformats.org/officeDocument/2006/relationships/hyperlink" Target="https://bulma.dev/classes/display/is-invisible-mobile" TargetMode="External"/><Relationship Id="rId351" Type="http://schemas.openxmlformats.org/officeDocument/2006/relationships/hyperlink" Target="https://bulma.dev/classes/grid/is-offset-two-fifths-widescreen" TargetMode="External"/><Relationship Id="rId393" Type="http://schemas.openxmlformats.org/officeDocument/2006/relationships/hyperlink" Target="https://bulma.dev/classes/grid/is-three-quarters-widescreen" TargetMode="External"/><Relationship Id="rId407" Type="http://schemas.openxmlformats.org/officeDocument/2006/relationships/hyperlink" Target="https://bulma.dev/classes/grid/is-two-thirds-widescreen" TargetMode="External"/><Relationship Id="rId449" Type="http://schemas.openxmlformats.org/officeDocument/2006/relationships/hyperlink" Target="https://bulma.dev/classes/images/image.is-3by1" TargetMode="External"/><Relationship Id="rId614" Type="http://schemas.openxmlformats.org/officeDocument/2006/relationships/hyperlink" Target="https://bulma.dev/classes/text-utilities/has-text-justified-widescreen-only" TargetMode="External"/><Relationship Id="rId656" Type="http://schemas.openxmlformats.org/officeDocument/2006/relationships/hyperlink" Target="https://bulma.dev/classes/text-utilities/is-spaced" TargetMode="External"/><Relationship Id="rId211" Type="http://schemas.openxmlformats.org/officeDocument/2006/relationships/hyperlink" Target="https://bulma.dev/classes/field/field.is-grouped.is-grouped-right" TargetMode="External"/><Relationship Id="rId253" Type="http://schemas.openxmlformats.org/officeDocument/2006/relationships/hyperlink" Target="https://bulma.dev/classes/grid/is-0-widescreen" TargetMode="External"/><Relationship Id="rId295" Type="http://schemas.openxmlformats.org/officeDocument/2006/relationships/hyperlink" Target="https://bulma.dev/classes/grid/is-offset-1-widescreen" TargetMode="External"/><Relationship Id="rId309" Type="http://schemas.openxmlformats.org/officeDocument/2006/relationships/hyperlink" Target="https://bulma.dev/classes/grid/is-offset-half-widescreen" TargetMode="External"/><Relationship Id="rId460" Type="http://schemas.openxmlformats.org/officeDocument/2006/relationships/hyperlink" Target="https://bulma.dev/classes/images/image.is-9by16" TargetMode="External"/><Relationship Id="rId516" Type="http://schemas.openxmlformats.org/officeDocument/2006/relationships/hyperlink" Target="https://bulma.dev/classes/navbar/navbar.is-danger" TargetMode="External"/><Relationship Id="rId48" Type="http://schemas.openxmlformats.org/officeDocument/2006/relationships/hyperlink" Target="https://bulma.dev/classes/colors/has-background-black-bis" TargetMode="External"/><Relationship Id="rId113" Type="http://schemas.openxmlformats.org/officeDocument/2006/relationships/hyperlink" Target="https://bulma.dev/classes/column/column" TargetMode="External"/><Relationship Id="rId320" Type="http://schemas.openxmlformats.org/officeDocument/2006/relationships/hyperlink" Target="https://bulma.dev/classes/grid/is-offset-one-quarter-mobile" TargetMode="External"/><Relationship Id="rId558" Type="http://schemas.openxmlformats.org/officeDocument/2006/relationships/hyperlink" Target="https://bulma.dev/classes/spacing/mr-0" TargetMode="External"/><Relationship Id="rId155" Type="http://schemas.openxmlformats.org/officeDocument/2006/relationships/hyperlink" Target="https://bulma.dev/classes/display/is-hidden-widescreen-only" TargetMode="External"/><Relationship Id="rId197" Type="http://schemas.openxmlformats.org/officeDocument/2006/relationships/hyperlink" Target="https://bulma.dev/classes/dropdown/dropdown.is-active" TargetMode="External"/><Relationship Id="rId362" Type="http://schemas.openxmlformats.org/officeDocument/2006/relationships/hyperlink" Target="https://bulma.dev/classes/grid/is-one-fifth-mobile" TargetMode="External"/><Relationship Id="rId418" Type="http://schemas.openxmlformats.org/officeDocument/2006/relationships/hyperlink" Target="https://bulma.dev/classes/helpers/is-pulled-left" TargetMode="External"/><Relationship Id="rId625" Type="http://schemas.openxmlformats.org/officeDocument/2006/relationships/hyperlink" Target="https://bulma.dev/classes/text-utilities/has-text-right-desktop" TargetMode="External"/><Relationship Id="rId222" Type="http://schemas.openxmlformats.org/officeDocument/2006/relationships/hyperlink" Target="https://bulma.dev/classes/file/file.is-centered" TargetMode="External"/><Relationship Id="rId264" Type="http://schemas.openxmlformats.org/officeDocument/2006/relationships/hyperlink" Target="https://bulma.dev/classes/grid/is-full-mobile" TargetMode="External"/><Relationship Id="rId471" Type="http://schemas.openxmlformats.org/officeDocument/2006/relationships/hyperlink" Target="https://bulma.dev/classes/list/is-lower-alpha" TargetMode="External"/><Relationship Id="rId667" Type="http://schemas.openxmlformats.org/officeDocument/2006/relationships/hyperlink" Target="https://bulma.dev/classes/title-and-subtitle/title.is-*" TargetMode="External"/><Relationship Id="rId17" Type="http://schemas.openxmlformats.org/officeDocument/2006/relationships/hyperlink" Target="https://bulma.dev/classes/button/button.is-info" TargetMode="External"/><Relationship Id="rId59" Type="http://schemas.openxmlformats.org/officeDocument/2006/relationships/hyperlink" Target="https://bulma.dev/classes/colors/has-background-grey-lighter" TargetMode="External"/><Relationship Id="rId124" Type="http://schemas.openxmlformats.org/officeDocument/2006/relationships/hyperlink" Target="https://bulma.dev/classes/containers/content" TargetMode="External"/><Relationship Id="rId527" Type="http://schemas.openxmlformats.org/officeDocument/2006/relationships/hyperlink" Target="https://bulma.dev/classes/notification/notification" TargetMode="External"/><Relationship Id="rId569" Type="http://schemas.openxmlformats.org/officeDocument/2006/relationships/hyperlink" Target="https://bulma.dev/classes/table/table-container" TargetMode="External"/><Relationship Id="rId70" Type="http://schemas.openxmlformats.org/officeDocument/2006/relationships/hyperlink" Target="https://bulma.dev/classes/colors/has-background-success" TargetMode="External"/><Relationship Id="rId166" Type="http://schemas.openxmlformats.org/officeDocument/2006/relationships/hyperlink" Target="https://bulma.dev/classes/display/is-inline-desktop-only" TargetMode="External"/><Relationship Id="rId331" Type="http://schemas.openxmlformats.org/officeDocument/2006/relationships/hyperlink" Target="https://bulma.dev/classes/grid/is-offset-three-fifths" TargetMode="External"/><Relationship Id="rId373" Type="http://schemas.openxmlformats.org/officeDocument/2006/relationships/hyperlink" Target="https://bulma.dev/classes/grid/is-one-third" TargetMode="External"/><Relationship Id="rId429" Type="http://schemas.openxmlformats.org/officeDocument/2006/relationships/hyperlink" Target="https://bulma.dev/classes/hero/hero-video" TargetMode="External"/><Relationship Id="rId580" Type="http://schemas.openxmlformats.org/officeDocument/2006/relationships/hyperlink" Target="https://bulma.dev/classes/tabs/tabs.is-large" TargetMode="External"/><Relationship Id="rId636" Type="http://schemas.openxmlformats.org/officeDocument/2006/relationships/hyperlink" Target="https://bulma.dev/classes/text-utilities/has-text-weight-medium" TargetMode="External"/><Relationship Id="rId1" Type="http://schemas.openxmlformats.org/officeDocument/2006/relationships/hyperlink" Target="https://bulma.dev/classes/breadcrumb/breadcrumb" TargetMode="External"/><Relationship Id="rId233" Type="http://schemas.openxmlformats.org/officeDocument/2006/relationships/hyperlink" Target="https://bulma.dev/classes/forms/input.is-static" TargetMode="External"/><Relationship Id="rId440" Type="http://schemas.openxmlformats.org/officeDocument/2006/relationships/hyperlink" Target="https://bulma.dev/classes/images/image.is-16by9" TargetMode="External"/><Relationship Id="rId28" Type="http://schemas.openxmlformats.org/officeDocument/2006/relationships/hyperlink" Target="https://bulma.dev/classes/button/button.is-success" TargetMode="External"/><Relationship Id="rId275" Type="http://schemas.openxmlformats.org/officeDocument/2006/relationships/hyperlink" Target="https://bulma.dev/classes/grid/is-narrow" TargetMode="External"/><Relationship Id="rId300" Type="http://schemas.openxmlformats.org/officeDocument/2006/relationships/hyperlink" Target="https://bulma.dev/classes/grid/is-offset-four-fifths-tablet" TargetMode="External"/><Relationship Id="rId482" Type="http://schemas.openxmlformats.org/officeDocument/2006/relationships/hyperlink" Target="https://bulma.dev/classes/media/media-right" TargetMode="External"/><Relationship Id="rId538" Type="http://schemas.openxmlformats.org/officeDocument/2006/relationships/hyperlink" Target="https://bulma.dev/classes/panel/panel-heading" TargetMode="External"/><Relationship Id="rId81" Type="http://schemas.openxmlformats.org/officeDocument/2006/relationships/hyperlink" Target="https://bulma.dev/classes/colors/has-text-black-ter" TargetMode="External"/><Relationship Id="rId135" Type="http://schemas.openxmlformats.org/officeDocument/2006/relationships/hyperlink" Target="https://bulma.dev/classes/display/is-block-touch" TargetMode="External"/><Relationship Id="rId177" Type="http://schemas.openxmlformats.org/officeDocument/2006/relationships/hyperlink" Target="https://bulma.dev/classes/display/is-inline-mobile" TargetMode="External"/><Relationship Id="rId342" Type="http://schemas.openxmlformats.org/officeDocument/2006/relationships/hyperlink" Target="https://bulma.dev/classes/grid/is-offset-three-quarters-tablet" TargetMode="External"/><Relationship Id="rId384" Type="http://schemas.openxmlformats.org/officeDocument/2006/relationships/hyperlink" Target="https://bulma.dev/classes/grid/is-three-fifths-tablet" TargetMode="External"/><Relationship Id="rId591" Type="http://schemas.openxmlformats.org/officeDocument/2006/relationships/hyperlink" Target="https://bulma.dev/classes/tags/tags.is-centered" TargetMode="External"/><Relationship Id="rId605" Type="http://schemas.openxmlformats.org/officeDocument/2006/relationships/hyperlink" Target="https://bulma.dev/classes/text-utilities/has-text-justified-desktop-only" TargetMode="External"/><Relationship Id="rId202" Type="http://schemas.openxmlformats.org/officeDocument/2006/relationships/hyperlink" Target="https://bulma.dev/classes/field/field-body" TargetMode="External"/><Relationship Id="rId244" Type="http://schemas.openxmlformats.org/officeDocument/2006/relationships/hyperlink" Target="https://bulma.dev/classes/forms/textarea.has-fixed-size" TargetMode="External"/><Relationship Id="rId647" Type="http://schemas.openxmlformats.org/officeDocument/2006/relationships/hyperlink" Target="https://bulma.dev/classes/text-utilities/is-italic" TargetMode="External"/><Relationship Id="rId39" Type="http://schemas.openxmlformats.org/officeDocument/2006/relationships/hyperlink" Target="https://bulma.dev/classes/card/card-content" TargetMode="External"/><Relationship Id="rId286" Type="http://schemas.openxmlformats.org/officeDocument/2006/relationships/hyperlink" Target="https://bulma.dev/classes/grid/is-offset-0-mobile" TargetMode="External"/><Relationship Id="rId451" Type="http://schemas.openxmlformats.org/officeDocument/2006/relationships/hyperlink" Target="https://bulma.dev/classes/images/image.is-3by4" TargetMode="External"/><Relationship Id="rId493" Type="http://schemas.openxmlformats.org/officeDocument/2006/relationships/hyperlink" Target="https://bulma.dev/classes/modal/modal" TargetMode="External"/><Relationship Id="rId507" Type="http://schemas.openxmlformats.org/officeDocument/2006/relationships/hyperlink" Target="https://bulma.dev/classes/navbar/navbar-divider" TargetMode="External"/><Relationship Id="rId549" Type="http://schemas.openxmlformats.org/officeDocument/2006/relationships/hyperlink" Target="https://bulma.dev/classes/sizing/are-medium" TargetMode="External"/><Relationship Id="rId50" Type="http://schemas.openxmlformats.org/officeDocument/2006/relationships/hyperlink" Target="https://bulma.dev/classes/colors/has-background-danger" TargetMode="External"/><Relationship Id="rId104" Type="http://schemas.openxmlformats.org/officeDocument/2006/relationships/hyperlink" Target="https://bulma.dev/classes/colors/has-text-warning" TargetMode="External"/><Relationship Id="rId146" Type="http://schemas.openxmlformats.org/officeDocument/2006/relationships/hyperlink" Target="https://bulma.dev/classes/display/is-flex-widescreen-only" TargetMode="External"/><Relationship Id="rId188" Type="http://schemas.openxmlformats.org/officeDocument/2006/relationships/hyperlink" Target="https://bulma.dev/classes/display/is-invisible-tablet-only" TargetMode="External"/><Relationship Id="rId311" Type="http://schemas.openxmlformats.org/officeDocument/2006/relationships/hyperlink" Target="https://bulma.dev/classes/grid/is-offset-one-fifth-desktop" TargetMode="External"/><Relationship Id="rId353" Type="http://schemas.openxmlformats.org/officeDocument/2006/relationships/hyperlink" Target="https://bulma.dev/classes/grid/is-offset-two-thirds-desktop" TargetMode="External"/><Relationship Id="rId395" Type="http://schemas.openxmlformats.org/officeDocument/2006/relationships/hyperlink" Target="https://bulma.dev/classes/grid/is-two-fifths-desktop" TargetMode="External"/><Relationship Id="rId409" Type="http://schemas.openxmlformats.org/officeDocument/2006/relationships/hyperlink" Target="https://bulma.dev/classes/grid/is-widescreen" TargetMode="External"/><Relationship Id="rId560" Type="http://schemas.openxmlformats.org/officeDocument/2006/relationships/hyperlink" Target="https://bulma.dev/classes/spacing/mx-0" TargetMode="External"/><Relationship Id="rId92" Type="http://schemas.openxmlformats.org/officeDocument/2006/relationships/hyperlink" Target="https://bulma.dev/classes/colors/has-text-info-dark" TargetMode="External"/><Relationship Id="rId213" Type="http://schemas.openxmlformats.org/officeDocument/2006/relationships/hyperlink" Target="https://bulma.dev/classes/file/file-cta" TargetMode="External"/><Relationship Id="rId420" Type="http://schemas.openxmlformats.org/officeDocument/2006/relationships/hyperlink" Target="https://bulma.dev/classes/helpers/is-radiusless" TargetMode="External"/><Relationship Id="rId616" Type="http://schemas.openxmlformats.org/officeDocument/2006/relationships/hyperlink" Target="https://bulma.dev/classes/text-utilities/has-text-left-desktop" TargetMode="External"/><Relationship Id="rId658" Type="http://schemas.openxmlformats.org/officeDocument/2006/relationships/hyperlink" Target="https://bulma.dev/classes/text-utilities/number" TargetMode="External"/><Relationship Id="rId255" Type="http://schemas.openxmlformats.org/officeDocument/2006/relationships/hyperlink" Target="https://bulma.dev/classes/grid/is-desktop" TargetMode="External"/><Relationship Id="rId297" Type="http://schemas.openxmlformats.org/officeDocument/2006/relationships/hyperlink" Target="https://bulma.dev/classes/grid/is-offset-four-fifths-desktop" TargetMode="External"/><Relationship Id="rId462" Type="http://schemas.openxmlformats.org/officeDocument/2006/relationships/hyperlink" Target="https://bulma.dev/classes/label/label" TargetMode="External"/><Relationship Id="rId518" Type="http://schemas.openxmlformats.org/officeDocument/2006/relationships/hyperlink" Target="https://bulma.dev/classes/navbar/navbar.is-fixed-bottom" TargetMode="External"/><Relationship Id="rId115" Type="http://schemas.openxmlformats.org/officeDocument/2006/relationships/hyperlink" Target="https://bulma.dev/classes/column/columns.is-centered" TargetMode="External"/><Relationship Id="rId157" Type="http://schemas.openxmlformats.org/officeDocument/2006/relationships/hyperlink" Target="https://bulma.dev/classes/display/is-inline-block-desktop-only" TargetMode="External"/><Relationship Id="rId322" Type="http://schemas.openxmlformats.org/officeDocument/2006/relationships/hyperlink" Target="https://bulma.dev/classes/grid/is-offset-one-quarter-touch" TargetMode="External"/><Relationship Id="rId364" Type="http://schemas.openxmlformats.org/officeDocument/2006/relationships/hyperlink" Target="https://bulma.dev/classes/grid/is-one-fifth-touch" TargetMode="External"/><Relationship Id="rId61" Type="http://schemas.openxmlformats.org/officeDocument/2006/relationships/hyperlink" Target="https://bulma.dev/classes/colors/has-background-info-dark" TargetMode="External"/><Relationship Id="rId199" Type="http://schemas.openxmlformats.org/officeDocument/2006/relationships/hyperlink" Target="https://bulma.dev/classes/dropdown/dropdown.is-up" TargetMode="External"/><Relationship Id="rId571" Type="http://schemas.openxmlformats.org/officeDocument/2006/relationships/hyperlink" Target="https://bulma.dev/classes/table/table.is-fullwidth" TargetMode="External"/><Relationship Id="rId627" Type="http://schemas.openxmlformats.org/officeDocument/2006/relationships/hyperlink" Target="https://bulma.dev/classes/text-utilities/has-text-right-fullhd" TargetMode="External"/><Relationship Id="rId19" Type="http://schemas.openxmlformats.org/officeDocument/2006/relationships/hyperlink" Target="https://bulma.dev/classes/button/button.is-light" TargetMode="External"/><Relationship Id="rId224" Type="http://schemas.openxmlformats.org/officeDocument/2006/relationships/hyperlink" Target="https://bulma.dev/classes/file/file.is-right" TargetMode="External"/><Relationship Id="rId266" Type="http://schemas.openxmlformats.org/officeDocument/2006/relationships/hyperlink" Target="https://bulma.dev/classes/grid/is-full-touch" TargetMode="External"/><Relationship Id="rId431" Type="http://schemas.openxmlformats.org/officeDocument/2006/relationships/hyperlink" Target="https://bulma.dev/classes/hero/hero.is-fullheight-with-navbar" TargetMode="External"/><Relationship Id="rId473" Type="http://schemas.openxmlformats.org/officeDocument/2006/relationships/hyperlink" Target="https://bulma.dev/classes/list/is-upper-alpha" TargetMode="External"/><Relationship Id="rId529" Type="http://schemas.openxmlformats.org/officeDocument/2006/relationships/hyperlink" Target="https://bulma.dev/classes/pagination/pagination-ellipsis" TargetMode="External"/><Relationship Id="rId30" Type="http://schemas.openxmlformats.org/officeDocument/2006/relationships/hyperlink" Target="https://bulma.dev/classes/button/button.is-warning" TargetMode="External"/><Relationship Id="rId126" Type="http://schemas.openxmlformats.org/officeDocument/2006/relationships/hyperlink" Target="https://bulma.dev/classes/containers/section" TargetMode="External"/><Relationship Id="rId168" Type="http://schemas.openxmlformats.org/officeDocument/2006/relationships/hyperlink" Target="https://bulma.dev/classes/display/is-inline-flex-desktop-only" TargetMode="External"/><Relationship Id="rId333" Type="http://schemas.openxmlformats.org/officeDocument/2006/relationships/hyperlink" Target="https://bulma.dev/classes/grid/is-offset-three-fifths-fullhd" TargetMode="External"/><Relationship Id="rId540" Type="http://schemas.openxmlformats.org/officeDocument/2006/relationships/hyperlink" Target="https://bulma.dev/classes/panel/panel-list" TargetMode="External"/><Relationship Id="rId72" Type="http://schemas.openxmlformats.org/officeDocument/2006/relationships/hyperlink" Target="https://bulma.dev/classes/colors/has-background-success-light" TargetMode="External"/><Relationship Id="rId375" Type="http://schemas.openxmlformats.org/officeDocument/2006/relationships/hyperlink" Target="https://bulma.dev/classes/grid/is-one-third-fullhd" TargetMode="External"/><Relationship Id="rId582" Type="http://schemas.openxmlformats.org/officeDocument/2006/relationships/hyperlink" Target="https://bulma.dev/classes/tabs/tabs.is-right" TargetMode="External"/><Relationship Id="rId638" Type="http://schemas.openxmlformats.org/officeDocument/2006/relationships/hyperlink" Target="https://bulma.dev/classes/text-utilities/has-text-weight-semibold" TargetMode="External"/><Relationship Id="rId3" Type="http://schemas.openxmlformats.org/officeDocument/2006/relationships/hyperlink" Target="https://bulma.dev/classes/breadcrumb/breadcrumb.has-bullet-separator" TargetMode="External"/><Relationship Id="rId235" Type="http://schemas.openxmlformats.org/officeDocument/2006/relationships/hyperlink" Target="https://bulma.dev/classes/forms/is-focused" TargetMode="External"/><Relationship Id="rId277" Type="http://schemas.openxmlformats.org/officeDocument/2006/relationships/hyperlink" Target="https://bulma.dev/classes/grid/is-narrow-fullhd" TargetMode="External"/><Relationship Id="rId400" Type="http://schemas.openxmlformats.org/officeDocument/2006/relationships/hyperlink" Target="https://bulma.dev/classes/grid/is-two-fifths-widescreen" TargetMode="External"/><Relationship Id="rId442" Type="http://schemas.openxmlformats.org/officeDocument/2006/relationships/hyperlink" Target="https://bulma.dev/classes/images/image.is-1by1" TargetMode="External"/><Relationship Id="rId484" Type="http://schemas.openxmlformats.org/officeDocument/2006/relationships/hyperlink" Target="https://bulma.dev/classes/menu/menu" TargetMode="External"/><Relationship Id="rId137" Type="http://schemas.openxmlformats.org/officeDocument/2006/relationships/hyperlink" Target="https://bulma.dev/classes/display/is-block-widescreen-only" TargetMode="External"/><Relationship Id="rId302" Type="http://schemas.openxmlformats.org/officeDocument/2006/relationships/hyperlink" Target="https://bulma.dev/classes/grid/is-offset-four-fifths-widescreen" TargetMode="External"/><Relationship Id="rId344" Type="http://schemas.openxmlformats.org/officeDocument/2006/relationships/hyperlink" Target="https://bulma.dev/classes/grid/is-offset-three-quarters-widescreen" TargetMode="External"/><Relationship Id="rId41" Type="http://schemas.openxmlformats.org/officeDocument/2006/relationships/hyperlink" Target="https://bulma.dev/classes/card/card-footer-item" TargetMode="External"/><Relationship Id="rId83" Type="http://schemas.openxmlformats.org/officeDocument/2006/relationships/hyperlink" Target="https://bulma.dev/classes/colors/has-text-danger-dark" TargetMode="External"/><Relationship Id="rId179" Type="http://schemas.openxmlformats.org/officeDocument/2006/relationships/hyperlink" Target="https://bulma.dev/classes/display/is-inline-tablet-only" TargetMode="External"/><Relationship Id="rId386" Type="http://schemas.openxmlformats.org/officeDocument/2006/relationships/hyperlink" Target="https://bulma.dev/classes/grid/is-three-fifths-widescreen" TargetMode="External"/><Relationship Id="rId551" Type="http://schemas.openxmlformats.org/officeDocument/2006/relationships/hyperlink" Target="https://bulma.dev/classes/sizing/is-fullheight" TargetMode="External"/><Relationship Id="rId593" Type="http://schemas.openxmlformats.org/officeDocument/2006/relationships/hyperlink" Target="https://bulma.dev/classes/text-utilities/has-text-centered" TargetMode="External"/><Relationship Id="rId607" Type="http://schemas.openxmlformats.org/officeDocument/2006/relationships/hyperlink" Target="https://bulma.dev/classes/text-utilities/has-text-justified-fullhd" TargetMode="External"/><Relationship Id="rId649" Type="http://schemas.openxmlformats.org/officeDocument/2006/relationships/hyperlink" Target="https://bulma.dev/classes/text-utilities/is-size-*" TargetMode="External"/><Relationship Id="rId190" Type="http://schemas.openxmlformats.org/officeDocument/2006/relationships/hyperlink" Target="https://bulma.dev/classes/display/is-invisible-widescreen" TargetMode="External"/><Relationship Id="rId204" Type="http://schemas.openxmlformats.org/officeDocument/2006/relationships/hyperlink" Target="https://bulma.dev/classes/field/field.has-addons" TargetMode="External"/><Relationship Id="rId246" Type="http://schemas.openxmlformats.org/officeDocument/2006/relationships/hyperlink" Target="https://bulma.dev/classes/grid/is-0-desktop" TargetMode="External"/><Relationship Id="rId288" Type="http://schemas.openxmlformats.org/officeDocument/2006/relationships/hyperlink" Target="https://bulma.dev/classes/grid/is-offset-0-touch" TargetMode="External"/><Relationship Id="rId411" Type="http://schemas.openxmlformats.org/officeDocument/2006/relationships/hyperlink" Target="https://bulma.dev/classes/helpers/is-clearfix" TargetMode="External"/><Relationship Id="rId453" Type="http://schemas.openxmlformats.org/officeDocument/2006/relationships/hyperlink" Target="https://bulma.dev/classes/images/image.is-48x48" TargetMode="External"/><Relationship Id="rId509" Type="http://schemas.openxmlformats.org/officeDocument/2006/relationships/hyperlink" Target="https://bulma.dev/classes/navbar/navbar-end" TargetMode="External"/><Relationship Id="rId660" Type="http://schemas.openxmlformats.org/officeDocument/2006/relationships/hyperlink" Target="https://bulma.dev/classes/tile/tile.is-ancestor" TargetMode="External"/><Relationship Id="rId106" Type="http://schemas.openxmlformats.org/officeDocument/2006/relationships/hyperlink" Target="https://bulma.dev/classes/colors/has-text-warning-light" TargetMode="External"/><Relationship Id="rId313" Type="http://schemas.openxmlformats.org/officeDocument/2006/relationships/hyperlink" Target="https://bulma.dev/classes/grid/is-offset-one-fifth-mobile" TargetMode="External"/><Relationship Id="rId495" Type="http://schemas.openxmlformats.org/officeDocument/2006/relationships/hyperlink" Target="https://bulma.dev/classes/modal/modal-card" TargetMode="External"/><Relationship Id="rId10" Type="http://schemas.openxmlformats.org/officeDocument/2006/relationships/hyperlink" Target="https://bulma.dev/classes/breadcrumb/breadcrumb.is-small" TargetMode="External"/><Relationship Id="rId52" Type="http://schemas.openxmlformats.org/officeDocument/2006/relationships/hyperlink" Target="https://bulma.dev/classes/colors/has-background-danger-light" TargetMode="External"/><Relationship Id="rId94" Type="http://schemas.openxmlformats.org/officeDocument/2006/relationships/hyperlink" Target="https://bulma.dev/classes/colors/has-text-light" TargetMode="External"/><Relationship Id="rId148" Type="http://schemas.openxmlformats.org/officeDocument/2006/relationships/hyperlink" Target="https://bulma.dev/classes/display/is-hidden-desktop-only" TargetMode="External"/><Relationship Id="rId355" Type="http://schemas.openxmlformats.org/officeDocument/2006/relationships/hyperlink" Target="https://bulma.dev/classes/grid/is-offset-two-thirds-desktop-tablet" TargetMode="External"/><Relationship Id="rId397" Type="http://schemas.openxmlformats.org/officeDocument/2006/relationships/hyperlink" Target="https://bulma.dev/classes/grid/is-two-fifths-mobile" TargetMode="External"/><Relationship Id="rId520" Type="http://schemas.openxmlformats.org/officeDocument/2006/relationships/hyperlink" Target="https://bulma.dev/classes/navbar/navbar.is-info" TargetMode="External"/><Relationship Id="rId562" Type="http://schemas.openxmlformats.org/officeDocument/2006/relationships/hyperlink" Target="https://bulma.dev/classes/spacing/pb-0" TargetMode="External"/><Relationship Id="rId618" Type="http://schemas.openxmlformats.org/officeDocument/2006/relationships/hyperlink" Target="https://bulma.dev/classes/text-utilities/has-text-left-fullhd" TargetMode="External"/><Relationship Id="rId215" Type="http://schemas.openxmlformats.org/officeDocument/2006/relationships/hyperlink" Target="https://bulma.dev/classes/file/file-input" TargetMode="External"/><Relationship Id="rId257" Type="http://schemas.openxmlformats.org/officeDocument/2006/relationships/hyperlink" Target="https://bulma.dev/classes/grid/is-four-fifths-desktop" TargetMode="External"/><Relationship Id="rId422" Type="http://schemas.openxmlformats.org/officeDocument/2006/relationships/hyperlink" Target="https://bulma.dev/classes/helpers/is-shadowless" TargetMode="External"/><Relationship Id="rId464" Type="http://schemas.openxmlformats.org/officeDocument/2006/relationships/hyperlink" Target="https://bulma.dev/classes/label/label.is-medium" TargetMode="External"/><Relationship Id="rId299" Type="http://schemas.openxmlformats.org/officeDocument/2006/relationships/hyperlink" Target="https://bulma.dev/classes/grid/is-offset-four-fifths-mobile" TargetMode="External"/><Relationship Id="rId63" Type="http://schemas.openxmlformats.org/officeDocument/2006/relationships/hyperlink" Target="https://bulma.dev/classes/colors/has-background-light" TargetMode="External"/><Relationship Id="rId159" Type="http://schemas.openxmlformats.org/officeDocument/2006/relationships/hyperlink" Target="https://bulma.dev/classes/display/is-inline-block-mobile" TargetMode="External"/><Relationship Id="rId366" Type="http://schemas.openxmlformats.org/officeDocument/2006/relationships/hyperlink" Target="https://bulma.dev/classes/grid/is-one-quarter" TargetMode="External"/><Relationship Id="rId573" Type="http://schemas.openxmlformats.org/officeDocument/2006/relationships/hyperlink" Target="https://bulma.dev/classes/table/table.is-hoverable.is-striped" TargetMode="External"/><Relationship Id="rId226" Type="http://schemas.openxmlformats.org/officeDocument/2006/relationships/hyperlink" Target="https://bulma.dev/classes/forms/control" TargetMode="External"/><Relationship Id="rId433" Type="http://schemas.openxmlformats.org/officeDocument/2006/relationships/hyperlink" Target="https://bulma.dev/classes/hero/hero.is-small" TargetMode="External"/><Relationship Id="rId640" Type="http://schemas.openxmlformats.org/officeDocument/2006/relationships/hyperlink" Target="https://bulma.dev/classes/text-utilities/highlight" TargetMode="External"/><Relationship Id="rId74" Type="http://schemas.openxmlformats.org/officeDocument/2006/relationships/hyperlink" Target="https://bulma.dev/classes/colors/has-background-warning-dark" TargetMode="External"/><Relationship Id="rId377" Type="http://schemas.openxmlformats.org/officeDocument/2006/relationships/hyperlink" Target="https://bulma.dev/classes/grid/is-one-third-tablet" TargetMode="External"/><Relationship Id="rId500" Type="http://schemas.openxmlformats.org/officeDocument/2006/relationships/hyperlink" Target="https://bulma.dev/classes/modal/modal-close" TargetMode="External"/><Relationship Id="rId584" Type="http://schemas.openxmlformats.org/officeDocument/2006/relationships/hyperlink" Target="https://bulma.dev/classes/tabs/tabs.is-toggle" TargetMode="External"/><Relationship Id="rId5" Type="http://schemas.openxmlformats.org/officeDocument/2006/relationships/hyperlink" Target="https://bulma.dev/classes/breadcrumb/breadcrumb.has-succeeds-separator" TargetMode="External"/><Relationship Id="rId237" Type="http://schemas.openxmlformats.org/officeDocument/2006/relationships/hyperlink" Target="https://bulma.dev/classes/forms/is-left" TargetMode="External"/><Relationship Id="rId444" Type="http://schemas.openxmlformats.org/officeDocument/2006/relationships/hyperlink" Target="https://bulma.dev/classes/images/image.is-1by3" TargetMode="External"/><Relationship Id="rId651" Type="http://schemas.openxmlformats.org/officeDocument/2006/relationships/hyperlink" Target="https://bulma.dev/classes/text-utilities/is-size-1-fullhd" TargetMode="External"/><Relationship Id="rId290" Type="http://schemas.openxmlformats.org/officeDocument/2006/relationships/hyperlink" Target="https://bulma.dev/classes/grid/is-offset-1" TargetMode="External"/><Relationship Id="rId304" Type="http://schemas.openxmlformats.org/officeDocument/2006/relationships/hyperlink" Target="https://bulma.dev/classes/grid/is-offset-half-desktop" TargetMode="External"/><Relationship Id="rId388" Type="http://schemas.openxmlformats.org/officeDocument/2006/relationships/hyperlink" Target="https://bulma.dev/classes/grid/is-three-quarters-desktop" TargetMode="External"/><Relationship Id="rId511" Type="http://schemas.openxmlformats.org/officeDocument/2006/relationships/hyperlink" Target="https://bulma.dev/classes/navbar/navbar-link" TargetMode="External"/><Relationship Id="rId609" Type="http://schemas.openxmlformats.org/officeDocument/2006/relationships/hyperlink" Target="https://bulma.dev/classes/text-utilities/has-text-justified-mobile" TargetMode="External"/><Relationship Id="rId85" Type="http://schemas.openxmlformats.org/officeDocument/2006/relationships/hyperlink" Target="https://bulma.dev/classes/colors/has-text-dark" TargetMode="External"/><Relationship Id="rId150" Type="http://schemas.openxmlformats.org/officeDocument/2006/relationships/hyperlink" Target="https://bulma.dev/classes/display/is-hidden-mobile" TargetMode="External"/><Relationship Id="rId595" Type="http://schemas.openxmlformats.org/officeDocument/2006/relationships/hyperlink" Target="https://bulma.dev/classes/text-utilities/has-text-centered-desktop-only" TargetMode="External"/><Relationship Id="rId248" Type="http://schemas.openxmlformats.org/officeDocument/2006/relationships/hyperlink" Target="https://bulma.dev/classes/grid/is-0-fullhd" TargetMode="External"/><Relationship Id="rId455" Type="http://schemas.openxmlformats.org/officeDocument/2006/relationships/hyperlink" Target="https://bulma.dev/classes/images/image.is-4by5" TargetMode="External"/><Relationship Id="rId662" Type="http://schemas.openxmlformats.org/officeDocument/2006/relationships/hyperlink" Target="https://bulma.dev/classes/tile/tile.is-parent" TargetMode="External"/><Relationship Id="rId12" Type="http://schemas.openxmlformats.org/officeDocument/2006/relationships/hyperlink" Target="https://bulma.dev/classes/button/button" TargetMode="External"/><Relationship Id="rId108" Type="http://schemas.openxmlformats.org/officeDocument/2006/relationships/hyperlink" Target="https://bulma.dev/classes/colors/has-text-white-bis" TargetMode="External"/><Relationship Id="rId315" Type="http://schemas.openxmlformats.org/officeDocument/2006/relationships/hyperlink" Target="https://bulma.dev/classes/grid/is-offset-one-fifth-touch" TargetMode="External"/><Relationship Id="rId522" Type="http://schemas.openxmlformats.org/officeDocument/2006/relationships/hyperlink" Target="https://bulma.dev/classes/navbar/navbar.is-link" TargetMode="External"/><Relationship Id="rId96" Type="http://schemas.openxmlformats.org/officeDocument/2006/relationships/hyperlink" Target="https://bulma.dev/classes/colors/has-text-link-dark" TargetMode="External"/><Relationship Id="rId161" Type="http://schemas.openxmlformats.org/officeDocument/2006/relationships/hyperlink" Target="https://bulma.dev/classes/display/is-inline-block-tablet-only" TargetMode="External"/><Relationship Id="rId399" Type="http://schemas.openxmlformats.org/officeDocument/2006/relationships/hyperlink" Target="https://bulma.dev/classes/grid/is-two-fifths-touch" TargetMode="External"/><Relationship Id="rId259" Type="http://schemas.openxmlformats.org/officeDocument/2006/relationships/hyperlink" Target="https://bulma.dev/classes/grid/is-four-fifths-mobile" TargetMode="External"/><Relationship Id="rId466" Type="http://schemas.openxmlformats.org/officeDocument/2006/relationships/hyperlink" Target="https://bulma.dev/classes/level/level" TargetMode="External"/><Relationship Id="rId23" Type="http://schemas.openxmlformats.org/officeDocument/2006/relationships/hyperlink" Target="https://bulma.dev/classes/button/button.is-normal" TargetMode="External"/><Relationship Id="rId119" Type="http://schemas.openxmlformats.org/officeDocument/2006/relationships/hyperlink" Target="https://bulma.dev/classes/column/columns.is-variable" TargetMode="External"/><Relationship Id="rId326" Type="http://schemas.openxmlformats.org/officeDocument/2006/relationships/hyperlink" Target="https://bulma.dev/classes/grid/is-offset-one-third-fullhd" TargetMode="External"/><Relationship Id="rId533" Type="http://schemas.openxmlformats.org/officeDocument/2006/relationships/hyperlink" Target="https://bulma.dev/classes/pagination/pagination-next" TargetMode="External"/><Relationship Id="rId172" Type="http://schemas.openxmlformats.org/officeDocument/2006/relationships/hyperlink" Target="https://bulma.dev/classes/display/is-inline-flex-tablet-only" TargetMode="External"/><Relationship Id="rId477" Type="http://schemas.openxmlformats.org/officeDocument/2006/relationships/hyperlink" Target="https://bulma.dev/classes/list/list-item.is-active" TargetMode="External"/><Relationship Id="rId600" Type="http://schemas.openxmlformats.org/officeDocument/2006/relationships/hyperlink" Target="https://bulma.dev/classes/text-utilities/has-text-centered-tablet-widescreen" TargetMode="External"/><Relationship Id="rId337" Type="http://schemas.openxmlformats.org/officeDocument/2006/relationships/hyperlink" Target="https://bulma.dev/classes/grid/is-offset-three-fifths-widescreen" TargetMode="External"/><Relationship Id="rId34" Type="http://schemas.openxmlformats.org/officeDocument/2006/relationships/hyperlink" Target="https://bulma.dev/classes/button/buttons.is-centered" TargetMode="External"/><Relationship Id="rId544" Type="http://schemas.openxmlformats.org/officeDocument/2006/relationships/hyperlink" Target="https://bulma.dev/classes/responsive-helpers/is-flex" TargetMode="External"/><Relationship Id="rId183" Type="http://schemas.openxmlformats.org/officeDocument/2006/relationships/hyperlink" Target="https://bulma.dev/classes/display/is-invisible-desktop" TargetMode="External"/><Relationship Id="rId390" Type="http://schemas.openxmlformats.org/officeDocument/2006/relationships/hyperlink" Target="https://bulma.dev/classes/grid/is-three-quarters-mobile" TargetMode="External"/><Relationship Id="rId404" Type="http://schemas.openxmlformats.org/officeDocument/2006/relationships/hyperlink" Target="https://bulma.dev/classes/grid/is-two-thirds-mobile" TargetMode="External"/><Relationship Id="rId611" Type="http://schemas.openxmlformats.org/officeDocument/2006/relationships/hyperlink" Target="https://bulma.dev/classes/text-utilities/has-text-justified-tablet-only" TargetMode="External"/><Relationship Id="rId250" Type="http://schemas.openxmlformats.org/officeDocument/2006/relationships/hyperlink" Target="https://bulma.dev/classes/grid/is-0-tablet" TargetMode="External"/><Relationship Id="rId488" Type="http://schemas.openxmlformats.org/officeDocument/2006/relationships/hyperlink" Target="https://bulma.dev/classes/menu/menu.is-medium" TargetMode="External"/><Relationship Id="rId45" Type="http://schemas.openxmlformats.org/officeDocument/2006/relationships/hyperlink" Target="https://bulma.dev/classes/card/card-header-title.is-centered" TargetMode="External"/><Relationship Id="rId110" Type="http://schemas.openxmlformats.org/officeDocument/2006/relationships/hyperlink" Target="https://bulma.dev/classes/colors/is-info" TargetMode="External"/><Relationship Id="rId348" Type="http://schemas.openxmlformats.org/officeDocument/2006/relationships/hyperlink" Target="https://bulma.dev/classes/grid/is-offset-two-fifths-mobile" TargetMode="External"/><Relationship Id="rId555" Type="http://schemas.openxmlformats.org/officeDocument/2006/relationships/hyperlink" Target="https://bulma.dev/classes/spacing/is-size-1" TargetMode="External"/><Relationship Id="rId194" Type="http://schemas.openxmlformats.org/officeDocument/2006/relationships/hyperlink" Target="https://bulma.dev/classes/dropdown/dropdown-divider" TargetMode="External"/><Relationship Id="rId208" Type="http://schemas.openxmlformats.org/officeDocument/2006/relationships/hyperlink" Target="https://bulma.dev/classes/field/field.is-grouped" TargetMode="External"/><Relationship Id="rId415" Type="http://schemas.openxmlformats.org/officeDocument/2006/relationships/hyperlink" Target="https://bulma.dev/classes/helpers/is-marginless" TargetMode="External"/><Relationship Id="rId622" Type="http://schemas.openxmlformats.org/officeDocument/2006/relationships/hyperlink" Target="https://bulma.dev/classes/text-utilities/has-text-left-widescreen" TargetMode="External"/><Relationship Id="rId261" Type="http://schemas.openxmlformats.org/officeDocument/2006/relationships/hyperlink" Target="https://bulma.dev/classes/grid/is-four-fifths-widescreen" TargetMode="External"/><Relationship Id="rId499" Type="http://schemas.openxmlformats.org/officeDocument/2006/relationships/hyperlink" Target="https://bulma.dev/classes/modal/modal-card-title" TargetMode="External"/><Relationship Id="rId56" Type="http://schemas.openxmlformats.org/officeDocument/2006/relationships/hyperlink" Target="https://bulma.dev/classes/colors/has-background-grey-dark" TargetMode="External"/><Relationship Id="rId359" Type="http://schemas.openxmlformats.org/officeDocument/2006/relationships/hyperlink" Target="https://bulma.dev/classes/grid/is-one-fifth" TargetMode="External"/><Relationship Id="rId566" Type="http://schemas.openxmlformats.org/officeDocument/2006/relationships/hyperlink" Target="https://bulma.dev/classes/spacing/py-0" TargetMode="External"/><Relationship Id="rId121" Type="http://schemas.openxmlformats.org/officeDocument/2006/relationships/hyperlink" Target="https://bulma.dev/classes/container/is-fluid" TargetMode="External"/><Relationship Id="rId219" Type="http://schemas.openxmlformats.org/officeDocument/2006/relationships/hyperlink" Target="https://bulma.dev/classes/file/file.has-name.is-empty" TargetMode="External"/><Relationship Id="rId426" Type="http://schemas.openxmlformats.org/officeDocument/2006/relationships/hyperlink" Target="https://bulma.dev/classes/hero/hero-body" TargetMode="External"/><Relationship Id="rId633" Type="http://schemas.openxmlformats.org/officeDocument/2006/relationships/hyperlink" Target="https://bulma.dev/classes/text-utilities/has-text-right-widescreen-only" TargetMode="External"/><Relationship Id="rId67" Type="http://schemas.openxmlformats.org/officeDocument/2006/relationships/hyperlink" Target="https://bulma.dev/classes/colors/has-background-primary" TargetMode="External"/><Relationship Id="rId272" Type="http://schemas.openxmlformats.org/officeDocument/2006/relationships/hyperlink" Target="https://bulma.dev/classes/grid/is-half-tablet" TargetMode="External"/><Relationship Id="rId577" Type="http://schemas.openxmlformats.org/officeDocument/2006/relationships/hyperlink" Target="https://bulma.dev/classes/tabs/tabs.is-boxed" TargetMode="External"/><Relationship Id="rId132" Type="http://schemas.openxmlformats.org/officeDocument/2006/relationships/hyperlink" Target="https://bulma.dev/classes/display/is-block-mobile" TargetMode="External"/><Relationship Id="rId437" Type="http://schemas.openxmlformats.org/officeDocument/2006/relationships/hyperlink" Target="https://bulma.dev/classes/images/has-ratio" TargetMode="External"/><Relationship Id="rId644" Type="http://schemas.openxmlformats.org/officeDocument/2006/relationships/hyperlink" Target="https://bulma.dev/classes/text-utilities/is-family-primary" TargetMode="External"/><Relationship Id="rId283" Type="http://schemas.openxmlformats.org/officeDocument/2006/relationships/hyperlink" Target="https://bulma.dev/classes/grid/is-offset-0-desktop" TargetMode="External"/><Relationship Id="rId490" Type="http://schemas.openxmlformats.org/officeDocument/2006/relationships/hyperlink" Target="https://bulma.dev/classes/message/message" TargetMode="External"/><Relationship Id="rId504" Type="http://schemas.openxmlformats.org/officeDocument/2006/relationships/hyperlink" Target="https://bulma.dev/classes/navbar/navbar" TargetMode="External"/><Relationship Id="rId78" Type="http://schemas.openxmlformats.org/officeDocument/2006/relationships/hyperlink" Target="https://bulma.dev/classes/colors/has-background-white-ter" TargetMode="External"/><Relationship Id="rId143" Type="http://schemas.openxmlformats.org/officeDocument/2006/relationships/hyperlink" Target="https://bulma.dev/classes/display/is-flex-tablet-only" TargetMode="External"/><Relationship Id="rId350" Type="http://schemas.openxmlformats.org/officeDocument/2006/relationships/hyperlink" Target="https://bulma.dev/classes/grid/is-offset-two-fifths-touch" TargetMode="External"/><Relationship Id="rId588" Type="http://schemas.openxmlformats.org/officeDocument/2006/relationships/hyperlink" Target="https://bulma.dev/classes/tags/tags.are-large" TargetMode="External"/><Relationship Id="rId9" Type="http://schemas.openxmlformats.org/officeDocument/2006/relationships/hyperlink" Target="https://bulma.dev/classes/breadcrumb/breadcrumb.is-right" TargetMode="External"/><Relationship Id="rId210" Type="http://schemas.openxmlformats.org/officeDocument/2006/relationships/hyperlink" Target="https://bulma.dev/classes/field/field.is-grouped.is-grouped-multiline" TargetMode="External"/><Relationship Id="rId448" Type="http://schemas.openxmlformats.org/officeDocument/2006/relationships/hyperlink" Target="https://bulma.dev/classes/images/image.is-32x32" TargetMode="External"/><Relationship Id="rId655" Type="http://schemas.openxmlformats.org/officeDocument/2006/relationships/hyperlink" Target="https://bulma.dev/classes/text-utilities/is-size-1-widescreen" TargetMode="External"/><Relationship Id="rId294" Type="http://schemas.openxmlformats.org/officeDocument/2006/relationships/hyperlink" Target="https://bulma.dev/classes/grid/is-offset-1-touch" TargetMode="External"/><Relationship Id="rId308" Type="http://schemas.openxmlformats.org/officeDocument/2006/relationships/hyperlink" Target="https://bulma.dev/classes/grid/is-offset-half-touch" TargetMode="External"/><Relationship Id="rId515" Type="http://schemas.openxmlformats.org/officeDocument/2006/relationships/hyperlink" Target="https://bulma.dev/classes/navbar/navbar.is-black" TargetMode="External"/><Relationship Id="rId89" Type="http://schemas.openxmlformats.org/officeDocument/2006/relationships/hyperlink" Target="https://bulma.dev/classes/colors/has-text-grey-light" TargetMode="External"/><Relationship Id="rId154" Type="http://schemas.openxmlformats.org/officeDocument/2006/relationships/hyperlink" Target="https://bulma.dev/classes/display/is-hidden-widescreen" TargetMode="External"/><Relationship Id="rId361" Type="http://schemas.openxmlformats.org/officeDocument/2006/relationships/hyperlink" Target="https://bulma.dev/classes/grid/is-one-fifth-fullhd" TargetMode="External"/><Relationship Id="rId599" Type="http://schemas.openxmlformats.org/officeDocument/2006/relationships/hyperlink" Target="https://bulma.dev/classes/text-utilities/has-text-centered-tablet-only" TargetMode="External"/><Relationship Id="rId459" Type="http://schemas.openxmlformats.org/officeDocument/2006/relationships/hyperlink" Target="https://bulma.dev/classes/images/image.is-96x96" TargetMode="External"/><Relationship Id="rId666" Type="http://schemas.openxmlformats.org/officeDocument/2006/relationships/hyperlink" Target="https://bulma.dev/classes/title-and-subtitle/title" TargetMode="External"/><Relationship Id="rId16" Type="http://schemas.openxmlformats.org/officeDocument/2006/relationships/hyperlink" Target="https://bulma.dev/classes/button/button.is-fullwidth" TargetMode="External"/><Relationship Id="rId221" Type="http://schemas.openxmlformats.org/officeDocument/2006/relationships/hyperlink" Target="https://bulma.dev/classes/file/file.is-boxed.has-name" TargetMode="External"/><Relationship Id="rId319" Type="http://schemas.openxmlformats.org/officeDocument/2006/relationships/hyperlink" Target="https://bulma.dev/classes/grid/is-offset-one-quarter-fullhd" TargetMode="External"/><Relationship Id="rId526" Type="http://schemas.openxmlformats.org/officeDocument/2006/relationships/hyperlink" Target="https://bulma.dev/classes/navbar/navbar.is-white" TargetMode="External"/><Relationship Id="rId165" Type="http://schemas.openxmlformats.org/officeDocument/2006/relationships/hyperlink" Target="https://bulma.dev/classes/display/is-inline-desktop" TargetMode="External"/><Relationship Id="rId372" Type="http://schemas.openxmlformats.org/officeDocument/2006/relationships/hyperlink" Target="https://bulma.dev/classes/grid/is-one-quarter-widescreen" TargetMode="External"/><Relationship Id="rId232" Type="http://schemas.openxmlformats.org/officeDocument/2006/relationships/hyperlink" Target="https://bulma.dev/classes/forms/input.is-rounded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bootstrapshuffle.com/classes/tooltips/tooltip" TargetMode="External"/><Relationship Id="rId2" Type="http://schemas.openxmlformats.org/officeDocument/2006/relationships/hyperlink" Target="https://bootstrapshuffle.com/classes/toasts/toast" TargetMode="External"/><Relationship Id="rId1" Type="http://schemas.openxmlformats.org/officeDocument/2006/relationships/hyperlink" Target="https://bootstrapshuffle.com/classes/scrollspy/data-spy" TargetMode="External"/><Relationship Id="rId4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hyperlink" Target="https://tailwind.build/classes/sizing/h-11" TargetMode="External"/><Relationship Id="rId1" Type="http://schemas.openxmlformats.org/officeDocument/2006/relationships/hyperlink" Target="https://tailwind.build/classes/opacity/opacity-10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hyperlink" Target="https://developer.mozilla.org/en-US/docs/Web/HTML/Element/abbr" TargetMode="External"/><Relationship Id="rId1" Type="http://schemas.openxmlformats.org/officeDocument/2006/relationships/hyperlink" Target="https://www.w3.org/TR/html52/textlevel-semantics.html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B2FE9-D305-EE4D-8C3B-8FD3702344F5}">
  <dimension ref="A1:AV6767"/>
  <sheetViews>
    <sheetView tabSelected="1" topLeftCell="D3275" workbookViewId="0">
      <selection activeCell="D3309" sqref="D3309"/>
    </sheetView>
  </sheetViews>
  <sheetFormatPr baseColWidth="10" defaultRowHeight="16"/>
  <cols>
    <col min="1" max="1" width="11.83203125" customWidth="1"/>
    <col min="2" max="3" width="10" customWidth="1"/>
    <col min="4" max="4" width="29" bestFit="1" customWidth="1"/>
    <col min="5" max="5" width="18.5" bestFit="1" customWidth="1"/>
    <col min="6" max="9" width="10" customWidth="1"/>
    <col min="10" max="10" width="43" bestFit="1" customWidth="1"/>
    <col min="11" max="11" width="36.33203125" customWidth="1"/>
    <col min="12" max="12" width="13.5" bestFit="1" customWidth="1"/>
    <col min="13" max="13" width="16.1640625" customWidth="1"/>
    <col min="14" max="15" width="10" customWidth="1"/>
    <col min="16" max="16" width="35" customWidth="1"/>
    <col min="17" max="17" width="18.6640625" bestFit="1" customWidth="1"/>
    <col min="18" max="21" width="10" customWidth="1"/>
    <col min="22" max="27" width="6" customWidth="1"/>
    <col min="28" max="29" width="8.6640625" customWidth="1"/>
    <col min="30" max="30" width="12.6640625" customWidth="1"/>
    <col min="31" max="31" width="14" customWidth="1"/>
    <col min="32" max="32" width="10" customWidth="1"/>
    <col min="33" max="33" width="23.5" customWidth="1"/>
    <col min="34" max="37" width="10" customWidth="1"/>
    <col min="40" max="40" width="26.1640625" bestFit="1" customWidth="1"/>
    <col min="41" max="41" width="26.5" customWidth="1"/>
    <col min="42" max="42" width="20.33203125" customWidth="1"/>
    <col min="43" max="43" width="40" bestFit="1" customWidth="1"/>
    <col min="44" max="44" width="10.83203125" customWidth="1"/>
  </cols>
  <sheetData>
    <row r="1" spans="1:48">
      <c r="AF1" t="s">
        <v>469</v>
      </c>
      <c r="AL1" t="s">
        <v>3213</v>
      </c>
    </row>
    <row r="2" spans="1:48">
      <c r="A2" s="1" t="s">
        <v>3154</v>
      </c>
      <c r="B2" s="1" t="s">
        <v>3365</v>
      </c>
      <c r="C2" s="7" t="s">
        <v>3020</v>
      </c>
      <c r="D2" s="1" t="s">
        <v>3366</v>
      </c>
      <c r="E2" s="1" t="s">
        <v>3367</v>
      </c>
      <c r="F2" s="1" t="s">
        <v>3152</v>
      </c>
      <c r="G2" s="1" t="s">
        <v>2984</v>
      </c>
      <c r="H2" s="1" t="s">
        <v>2985</v>
      </c>
      <c r="I2" s="1" t="s">
        <v>3153</v>
      </c>
      <c r="J2" s="1" t="s">
        <v>332</v>
      </c>
      <c r="K2" s="1" t="s">
        <v>618</v>
      </c>
      <c r="L2" s="1" t="s">
        <v>1</v>
      </c>
      <c r="M2" s="7" t="s">
        <v>3169</v>
      </c>
      <c r="N2" s="7" t="s">
        <v>1143</v>
      </c>
      <c r="O2" s="7" t="s">
        <v>3210</v>
      </c>
      <c r="P2" s="7" t="s">
        <v>3368</v>
      </c>
      <c r="Q2" s="7" t="s">
        <v>3177</v>
      </c>
      <c r="R2" s="1" t="s">
        <v>99</v>
      </c>
      <c r="S2" s="1" t="s">
        <v>101</v>
      </c>
      <c r="T2" s="1" t="s">
        <v>316</v>
      </c>
      <c r="U2" s="7" t="s">
        <v>3175</v>
      </c>
      <c r="V2" s="7" t="s">
        <v>3176</v>
      </c>
      <c r="W2" s="7" t="s">
        <v>3200</v>
      </c>
      <c r="X2" s="7" t="s">
        <v>7392</v>
      </c>
      <c r="Y2" s="7" t="s">
        <v>3181</v>
      </c>
      <c r="Z2" s="7" t="s">
        <v>3171</v>
      </c>
      <c r="AA2" s="7" t="s">
        <v>3172</v>
      </c>
      <c r="AB2" s="7" t="s">
        <v>10770</v>
      </c>
      <c r="AC2" s="7" t="s">
        <v>4562</v>
      </c>
      <c r="AD2" s="7" t="s">
        <v>3500</v>
      </c>
      <c r="AE2" s="7" t="s">
        <v>6189</v>
      </c>
      <c r="AF2" s="55" t="s">
        <v>10119</v>
      </c>
      <c r="AG2" s="7" t="s">
        <v>3369</v>
      </c>
      <c r="AH2" s="7" t="s">
        <v>3370</v>
      </c>
      <c r="AI2" s="7" t="s">
        <v>3364</v>
      </c>
      <c r="AJ2" s="7" t="s">
        <v>3010</v>
      </c>
      <c r="AK2" s="7" t="s">
        <v>3363</v>
      </c>
      <c r="AL2" s="7" t="s">
        <v>3011</v>
      </c>
      <c r="AM2" s="7" t="s">
        <v>3239</v>
      </c>
      <c r="AN2" s="7" t="s">
        <v>3213</v>
      </c>
      <c r="AO2" s="1" t="s">
        <v>3</v>
      </c>
      <c r="AP2" s="1" t="s">
        <v>4</v>
      </c>
      <c r="AQ2" s="1" t="s">
        <v>5</v>
      </c>
      <c r="AR2" s="1" t="s">
        <v>2</v>
      </c>
      <c r="AS2" s="1" t="s">
        <v>518</v>
      </c>
      <c r="AT2" s="1" t="s">
        <v>7398</v>
      </c>
      <c r="AU2" s="1" t="s">
        <v>7399</v>
      </c>
      <c r="AV2" s="1" t="s">
        <v>7407</v>
      </c>
    </row>
    <row r="3" spans="1:48">
      <c r="A3" s="82"/>
      <c r="B3" s="82"/>
      <c r="C3" s="82"/>
      <c r="D3" s="83"/>
      <c r="E3" s="93"/>
      <c r="F3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3" s="13"/>
      <c r="H3" s="13"/>
      <c r="I3" s="89">
        <f>Table1[[#This Row],[type]]</f>
        <v>0</v>
      </c>
      <c r="J3" s="86" t="str">
        <f>Table1[[#This Row],[Column42]]&amp;IF(Table1[[#This Row],[Column13]]="","",Table1[[#This Row],[Column13]])&amp;IF(Table1[[#This Row],[mod]]="","",Table1[[#This Row],[mod]])</f>
        <v/>
      </c>
      <c r="K3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3" t="s">
        <v>3763</v>
      </c>
      <c r="Q3" s="84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" s="29"/>
      <c r="AD3" s="25"/>
      <c r="AE3" s="38"/>
      <c r="AF3" s="38"/>
      <c r="AG3" s="11"/>
      <c r="AI3" s="60" t="str">
        <f>Table1[[#This Row],[html_tag]]&amp;Table1[[#This Row],[html_type]]&amp;Table1[[#This Row],[html_modifier]]</f>
        <v/>
      </c>
      <c r="AM3" s="23" t="str">
        <f>IFERROR(_xlfn.XLOOKUP(Table1[[#This Row],[word]],Table57[English style name],Table57[Style type]),"")</f>
        <v/>
      </c>
      <c r="AN3" s="21"/>
      <c r="AO3" s="62"/>
      <c r="AP3" s="61"/>
      <c r="AQ3" s="61"/>
      <c r="AR3" s="61"/>
      <c r="AS3" s="61"/>
      <c r="AT3" s="61"/>
      <c r="AU3" s="61"/>
      <c r="AV3" s="61"/>
    </row>
    <row r="4" spans="1:48">
      <c r="F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body/molecules/form.scss</v>
      </c>
      <c r="G4" s="13" t="s">
        <v>337</v>
      </c>
      <c r="H4" s="13" t="s">
        <v>2987</v>
      </c>
      <c r="I4" t="s">
        <v>415</v>
      </c>
      <c r="J4" s="56" t="str">
        <f>Table1[[#This Row],[Column42]]&amp;IF(Table1[[#This Row],[Column13]]="","",Table1[[#This Row],[Column13]])&amp;IF(Table1[[#This Row],[mod]]="","",Table1[[#This Row],[mod]])</f>
        <v/>
      </c>
      <c r="K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4" s="6" t="s">
        <v>1713</v>
      </c>
      <c r="Q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" s="29"/>
      <c r="AD4" s="25"/>
      <c r="AE4" s="38"/>
      <c r="AF4" s="38"/>
      <c r="AG4" s="11" t="s">
        <v>183</v>
      </c>
      <c r="AI4" s="1" t="str">
        <f>Table1[[#This Row],[html_tag]]&amp;Table1[[#This Row],[html_type]]&amp;Table1[[#This Row],[html_modifier]]</f>
        <v/>
      </c>
      <c r="AM4" s="22" t="str">
        <f>IFERROR(_xlfn.XLOOKUP(Table1[[#This Row],[word]],Table57[English style name],Table57[Style type]),"")</f>
        <v/>
      </c>
      <c r="AN4" s="20"/>
      <c r="AO4" s="11"/>
      <c r="AR4" s="6" t="s">
        <v>1713</v>
      </c>
      <c r="AS4" t="s">
        <v>1690</v>
      </c>
    </row>
    <row r="5" spans="1:48">
      <c r="F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body/molecules/form.scss</v>
      </c>
      <c r="G5" s="13" t="s">
        <v>337</v>
      </c>
      <c r="H5" s="13" t="s">
        <v>2987</v>
      </c>
      <c r="I5" t="s">
        <v>415</v>
      </c>
      <c r="J5" s="56" t="str">
        <f>Table1[[#This Row],[Column42]]&amp;IF(Table1[[#This Row],[Column13]]="","",Table1[[#This Row],[Column13]])&amp;IF(Table1[[#This Row],[mod]]="","",Table1[[#This Row],[mod]])</f>
        <v/>
      </c>
      <c r="K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5" s="6" t="s">
        <v>1715</v>
      </c>
      <c r="Q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" s="29"/>
      <c r="AD5" s="25"/>
      <c r="AE5" s="38"/>
      <c r="AF5" s="38"/>
      <c r="AG5" s="11" t="s">
        <v>183</v>
      </c>
      <c r="AI5" s="1" t="str">
        <f>Table1[[#This Row],[html_tag]]&amp;Table1[[#This Row],[html_type]]&amp;Table1[[#This Row],[html_modifier]]</f>
        <v/>
      </c>
      <c r="AM5" s="22" t="str">
        <f>IFERROR(_xlfn.XLOOKUP(Table1[[#This Row],[word]],Table57[English style name],Table57[Style type]),"")</f>
        <v/>
      </c>
      <c r="AN5" s="20"/>
      <c r="AO5" s="11"/>
      <c r="AR5" s="6" t="s">
        <v>1715</v>
      </c>
      <c r="AS5" t="s">
        <v>1690</v>
      </c>
    </row>
    <row r="6" spans="1:48">
      <c r="F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body/molecules/form.scss</v>
      </c>
      <c r="G6" s="13" t="s">
        <v>337</v>
      </c>
      <c r="H6" s="13" t="s">
        <v>2987</v>
      </c>
      <c r="I6" t="s">
        <v>415</v>
      </c>
      <c r="J6" s="56" t="str">
        <f>Table1[[#This Row],[Column42]]&amp;IF(Table1[[#This Row],[Column13]]="","",Table1[[#This Row],[Column13]])&amp;IF(Table1[[#This Row],[mod]]="","",Table1[[#This Row],[mod]])</f>
        <v/>
      </c>
      <c r="K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6" s="6" t="s">
        <v>1716</v>
      </c>
      <c r="Q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" s="29"/>
      <c r="AD6" s="25"/>
      <c r="AE6" s="38"/>
      <c r="AF6" s="38"/>
      <c r="AG6" s="11" t="s">
        <v>183</v>
      </c>
      <c r="AI6" s="1" t="str">
        <f>Table1[[#This Row],[html_tag]]&amp;Table1[[#This Row],[html_type]]&amp;Table1[[#This Row],[html_modifier]]</f>
        <v/>
      </c>
      <c r="AM6" s="22" t="str">
        <f>IFERROR(_xlfn.XLOOKUP(Table1[[#This Row],[word]],Table57[English style name],Table57[Style type]),"")</f>
        <v/>
      </c>
      <c r="AN6" s="20"/>
      <c r="AO6" s="11"/>
      <c r="AR6" s="6" t="s">
        <v>1716</v>
      </c>
      <c r="AS6" t="s">
        <v>1690</v>
      </c>
    </row>
    <row r="7" spans="1:48">
      <c r="E7" s="92"/>
      <c r="F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body/molecules/form.scss</v>
      </c>
      <c r="G7" s="13" t="s">
        <v>337</v>
      </c>
      <c r="H7" s="13" t="s">
        <v>2987</v>
      </c>
      <c r="I7" t="s">
        <v>415</v>
      </c>
      <c r="J7" s="56" t="str">
        <f>Table1[[#This Row],[Column42]]&amp;IF(Table1[[#This Row],[Column13]]="","",Table1[[#This Row],[Column13]])&amp;IF(Table1[[#This Row],[mod]]="","",Table1[[#This Row],[mod]])</f>
        <v/>
      </c>
      <c r="K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7" s="6" t="s">
        <v>1610</v>
      </c>
      <c r="Q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" s="29"/>
      <c r="AD7" s="25"/>
      <c r="AE7" s="38"/>
      <c r="AF7" s="38"/>
      <c r="AG7" s="11" t="s">
        <v>183</v>
      </c>
      <c r="AI7" s="1" t="str">
        <f>Table1[[#This Row],[html_tag]]&amp;Table1[[#This Row],[html_type]]&amp;Table1[[#This Row],[html_modifier]]</f>
        <v/>
      </c>
      <c r="AM7" s="22" t="str">
        <f>IFERROR(_xlfn.XLOOKUP(Table1[[#This Row],[word]],Table57[English style name],Table57[Style type]),"")</f>
        <v/>
      </c>
      <c r="AN7" s="20"/>
      <c r="AO7" s="11"/>
      <c r="AR7" s="6" t="s">
        <v>1610</v>
      </c>
      <c r="AS7" t="s">
        <v>1611</v>
      </c>
    </row>
    <row r="8" spans="1:48">
      <c r="F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body/molecules/form.scss</v>
      </c>
      <c r="G8" s="13" t="s">
        <v>337</v>
      </c>
      <c r="H8" s="13" t="s">
        <v>2987</v>
      </c>
      <c r="I8" t="s">
        <v>415</v>
      </c>
      <c r="J8" s="56" t="str">
        <f>Table1[[#This Row],[Column42]]&amp;IF(Table1[[#This Row],[Column13]]="","",Table1[[#This Row],[Column13]])&amp;IF(Table1[[#This Row],[mod]]="","",Table1[[#This Row],[mod]])</f>
        <v/>
      </c>
      <c r="K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" s="6" t="s">
        <v>1612</v>
      </c>
      <c r="Q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8" s="29"/>
      <c r="AD8" s="25"/>
      <c r="AE8" s="38"/>
      <c r="AF8" s="38"/>
      <c r="AG8" s="11" t="s">
        <v>183</v>
      </c>
      <c r="AI8" s="1" t="str">
        <f>Table1[[#This Row],[html_tag]]&amp;Table1[[#This Row],[html_type]]&amp;Table1[[#This Row],[html_modifier]]</f>
        <v/>
      </c>
      <c r="AM8" s="22" t="str">
        <f>IFERROR(_xlfn.XLOOKUP(Table1[[#This Row],[word]],Table57[English style name],Table57[Style type]),"")</f>
        <v/>
      </c>
      <c r="AN8" s="20"/>
      <c r="AO8" s="11"/>
      <c r="AR8" s="6" t="s">
        <v>1612</v>
      </c>
      <c r="AS8" t="s">
        <v>1611</v>
      </c>
    </row>
    <row r="9" spans="1:48">
      <c r="F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body/molecules/form.scss</v>
      </c>
      <c r="G9" s="13" t="s">
        <v>337</v>
      </c>
      <c r="H9" s="13" t="s">
        <v>2987</v>
      </c>
      <c r="I9" t="s">
        <v>415</v>
      </c>
      <c r="J9" s="56" t="str">
        <f>Table1[[#This Row],[Column42]]&amp;IF(Table1[[#This Row],[Column13]]="","",Table1[[#This Row],[Column13]])&amp;IF(Table1[[#This Row],[mod]]="","",Table1[[#This Row],[mod]])</f>
        <v/>
      </c>
      <c r="K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" s="6" t="s">
        <v>1693</v>
      </c>
      <c r="Q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9" s="29"/>
      <c r="AD9" s="25"/>
      <c r="AE9" s="38"/>
      <c r="AF9" s="38"/>
      <c r="AG9" s="11" t="s">
        <v>183</v>
      </c>
      <c r="AI9" s="1" t="str">
        <f>Table1[[#This Row],[html_tag]]&amp;Table1[[#This Row],[html_type]]&amp;Table1[[#This Row],[html_modifier]]</f>
        <v/>
      </c>
      <c r="AM9" s="22" t="str">
        <f>IFERROR(_xlfn.XLOOKUP(Table1[[#This Row],[word]],Table57[English style name],Table57[Style type]),"")</f>
        <v/>
      </c>
      <c r="AN9" s="20"/>
      <c r="AO9" s="11"/>
      <c r="AR9" s="6" t="s">
        <v>1693</v>
      </c>
      <c r="AS9" t="s">
        <v>1690</v>
      </c>
    </row>
    <row r="10" spans="1:48">
      <c r="F1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body/molecules/form.scss</v>
      </c>
      <c r="G10" s="13" t="s">
        <v>337</v>
      </c>
      <c r="H10" s="13" t="s">
        <v>2987</v>
      </c>
      <c r="I10" t="s">
        <v>415</v>
      </c>
      <c r="J10" s="56" t="str">
        <f>Table1[[#This Row],[Column42]]&amp;IF(Table1[[#This Row],[Column13]]="","",Table1[[#This Row],[Column13]])&amp;IF(Table1[[#This Row],[mod]]="","",Table1[[#This Row],[mod]])</f>
        <v/>
      </c>
      <c r="K1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" s="6" t="s">
        <v>1695</v>
      </c>
      <c r="Q1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0" s="29"/>
      <c r="AD10" s="25"/>
      <c r="AE10" s="38"/>
      <c r="AF10" s="38"/>
      <c r="AG10" s="11" t="s">
        <v>183</v>
      </c>
      <c r="AI10" s="1" t="str">
        <f>Table1[[#This Row],[html_tag]]&amp;Table1[[#This Row],[html_type]]&amp;Table1[[#This Row],[html_modifier]]</f>
        <v/>
      </c>
      <c r="AM10" s="22" t="str">
        <f>IFERROR(_xlfn.XLOOKUP(Table1[[#This Row],[word]],Table57[English style name],Table57[Style type]),"")</f>
        <v/>
      </c>
      <c r="AN10" s="20"/>
      <c r="AO10" s="11"/>
      <c r="AR10" s="6" t="s">
        <v>1695</v>
      </c>
      <c r="AS10" t="s">
        <v>1690</v>
      </c>
    </row>
    <row r="11" spans="1:48">
      <c r="F1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body/molecules/form.scss</v>
      </c>
      <c r="G11" s="13" t="s">
        <v>337</v>
      </c>
      <c r="H11" s="13" t="s">
        <v>2987</v>
      </c>
      <c r="I11" t="s">
        <v>415</v>
      </c>
      <c r="J11" s="56" t="str">
        <f>Table1[[#This Row],[Column42]]&amp;IF(Table1[[#This Row],[Column13]]="","",Table1[[#This Row],[Column13]])&amp;IF(Table1[[#This Row],[mod]]="","",Table1[[#This Row],[mod]])</f>
        <v/>
      </c>
      <c r="K1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1" s="6" t="s">
        <v>1696</v>
      </c>
      <c r="Q1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1" s="29"/>
      <c r="AD11" s="25"/>
      <c r="AE11" s="38"/>
      <c r="AF11" s="38"/>
      <c r="AG11" s="11" t="s">
        <v>183</v>
      </c>
      <c r="AI11" s="1" t="str">
        <f>Table1[[#This Row],[html_tag]]&amp;Table1[[#This Row],[html_type]]&amp;Table1[[#This Row],[html_modifier]]</f>
        <v/>
      </c>
      <c r="AM11" s="22" t="str">
        <f>IFERROR(_xlfn.XLOOKUP(Table1[[#This Row],[word]],Table57[English style name],Table57[Style type]),"")</f>
        <v/>
      </c>
      <c r="AN11" s="20"/>
      <c r="AO11" s="11"/>
      <c r="AR11" s="6" t="s">
        <v>1696</v>
      </c>
      <c r="AS11" t="s">
        <v>1690</v>
      </c>
    </row>
    <row r="12" spans="1:48">
      <c r="E12" s="92"/>
      <c r="F1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body/molecules/field.scss</v>
      </c>
      <c r="G12" s="13" t="s">
        <v>337</v>
      </c>
      <c r="H12" s="13" t="s">
        <v>2987</v>
      </c>
      <c r="I12" t="s">
        <v>3099</v>
      </c>
      <c r="J12" s="56" t="str">
        <f>Table1[[#This Row],[Column42]]&amp;IF(Table1[[#This Row],[Column13]]="","",Table1[[#This Row],[Column13]])&amp;IF(Table1[[#This Row],[mod]]="","",Table1[[#This Row],[mod]])</f>
        <v/>
      </c>
      <c r="K1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" s="6" t="s">
        <v>2903</v>
      </c>
      <c r="Q1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2" s="29"/>
      <c r="AD12" s="25"/>
      <c r="AE12" s="38"/>
      <c r="AF12" s="38"/>
      <c r="AG12" s="11" t="s">
        <v>183</v>
      </c>
      <c r="AI12" s="1" t="str">
        <f>Table1[[#This Row],[html_tag]]&amp;Table1[[#This Row],[html_type]]&amp;Table1[[#This Row],[html_modifier]]</f>
        <v/>
      </c>
      <c r="AM12" s="22" t="str">
        <f>IFERROR(_xlfn.XLOOKUP(Table1[[#This Row],[word]],Table57[English style name],Table57[Style type]),"")</f>
        <v/>
      </c>
      <c r="AN12" s="20"/>
      <c r="AO12" s="11"/>
      <c r="AR12" s="6" t="s">
        <v>2903</v>
      </c>
      <c r="AS12" t="s">
        <v>2904</v>
      </c>
    </row>
    <row r="13" spans="1:48">
      <c r="F1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body/molecules/form.scss</v>
      </c>
      <c r="G13" s="13" t="s">
        <v>337</v>
      </c>
      <c r="H13" s="13" t="s">
        <v>2987</v>
      </c>
      <c r="I13" t="s">
        <v>415</v>
      </c>
      <c r="J13" s="56" t="str">
        <f>Table1[[#This Row],[Column42]]&amp;IF(Table1[[#This Row],[Column13]]="","",Table1[[#This Row],[Column13]])&amp;IF(Table1[[#This Row],[mod]]="","",Table1[[#This Row],[mod]])</f>
        <v/>
      </c>
      <c r="K1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3" s="6" t="s">
        <v>1697</v>
      </c>
      <c r="Q1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3" s="29"/>
      <c r="AD13" s="25"/>
      <c r="AE13" s="38"/>
      <c r="AF13" s="38"/>
      <c r="AG13" s="11" t="s">
        <v>183</v>
      </c>
      <c r="AI13" s="1" t="str">
        <f>Table1[[#This Row],[html_tag]]&amp;Table1[[#This Row],[html_type]]&amp;Table1[[#This Row],[html_modifier]]</f>
        <v/>
      </c>
      <c r="AM13" s="22" t="str">
        <f>IFERROR(_xlfn.XLOOKUP(Table1[[#This Row],[word]],Table57[English style name],Table57[Style type]),"")</f>
        <v/>
      </c>
      <c r="AN13" s="20"/>
      <c r="AO13" s="11"/>
      <c r="AR13" s="6" t="s">
        <v>1697</v>
      </c>
      <c r="AS13" t="s">
        <v>1690</v>
      </c>
    </row>
    <row r="14" spans="1:48">
      <c r="F1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body/molecules/form.scss</v>
      </c>
      <c r="G14" s="13" t="s">
        <v>337</v>
      </c>
      <c r="H14" s="13" t="s">
        <v>2987</v>
      </c>
      <c r="I14" t="s">
        <v>415</v>
      </c>
      <c r="J14" s="56" t="str">
        <f>Table1[[#This Row],[Column42]]&amp;IF(Table1[[#This Row],[Column13]]="","",Table1[[#This Row],[Column13]])&amp;IF(Table1[[#This Row],[mod]]="","",Table1[[#This Row],[mod]])</f>
        <v/>
      </c>
      <c r="K1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" s="6" t="s">
        <v>1698</v>
      </c>
      <c r="Q1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4" s="29"/>
      <c r="AD14" s="25"/>
      <c r="AE14" s="38"/>
      <c r="AF14" s="38"/>
      <c r="AG14" s="11" t="s">
        <v>183</v>
      </c>
      <c r="AI14" s="1" t="str">
        <f>Table1[[#This Row],[html_tag]]&amp;Table1[[#This Row],[html_type]]&amp;Table1[[#This Row],[html_modifier]]</f>
        <v/>
      </c>
      <c r="AM14" s="22" t="str">
        <f>IFERROR(_xlfn.XLOOKUP(Table1[[#This Row],[word]],Table57[English style name],Table57[Style type]),"")</f>
        <v/>
      </c>
      <c r="AN14" s="20"/>
      <c r="AO14" s="11"/>
      <c r="AR14" s="6" t="s">
        <v>1698</v>
      </c>
      <c r="AS14" t="s">
        <v>1690</v>
      </c>
    </row>
    <row r="15" spans="1:48">
      <c r="F1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body/molecules/form.scss</v>
      </c>
      <c r="G15" s="13" t="s">
        <v>337</v>
      </c>
      <c r="H15" s="13" t="s">
        <v>2987</v>
      </c>
      <c r="I15" t="s">
        <v>415</v>
      </c>
      <c r="J15" s="56" t="str">
        <f>Table1[[#This Row],[Column42]]&amp;IF(Table1[[#This Row],[Column13]]="","",Table1[[#This Row],[Column13]])&amp;IF(Table1[[#This Row],[mod]]="","",Table1[[#This Row],[mod]])</f>
        <v/>
      </c>
      <c r="K1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5" s="6" t="s">
        <v>1701</v>
      </c>
      <c r="Q1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" s="29"/>
      <c r="AD15" s="25"/>
      <c r="AE15" s="38"/>
      <c r="AF15" s="38"/>
      <c r="AG15" s="11" t="s">
        <v>183</v>
      </c>
      <c r="AI15" s="1" t="str">
        <f>Table1[[#This Row],[html_tag]]&amp;Table1[[#This Row],[html_type]]&amp;Table1[[#This Row],[html_modifier]]</f>
        <v/>
      </c>
      <c r="AM15" s="22" t="str">
        <f>IFERROR(_xlfn.XLOOKUP(Table1[[#This Row],[word]],Table57[English style name],Table57[Style type]),"")</f>
        <v/>
      </c>
      <c r="AN15" s="20"/>
      <c r="AO15" s="11"/>
      <c r="AR15" s="6" t="s">
        <v>1701</v>
      </c>
      <c r="AS15" t="s">
        <v>1690</v>
      </c>
    </row>
    <row r="16" spans="1:48">
      <c r="E16" s="92"/>
      <c r="F1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body/molecules/field.scss</v>
      </c>
      <c r="G16" s="13" t="s">
        <v>337</v>
      </c>
      <c r="H16" s="13" t="s">
        <v>2987</v>
      </c>
      <c r="I16" t="s">
        <v>3099</v>
      </c>
      <c r="J16" s="56" t="str">
        <f>Table1[[#This Row],[Column42]]&amp;IF(Table1[[#This Row],[Column13]]="","",Table1[[#This Row],[Column13]])&amp;IF(Table1[[#This Row],[mod]]="","",Table1[[#This Row],[mod]])</f>
        <v/>
      </c>
      <c r="K1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6" s="6" t="s">
        <v>1702</v>
      </c>
      <c r="Q1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" s="29"/>
      <c r="AD16" s="25"/>
      <c r="AE16" s="38"/>
      <c r="AF16" s="38"/>
      <c r="AG16" s="11" t="s">
        <v>183</v>
      </c>
      <c r="AI16" s="1" t="str">
        <f>Table1[[#This Row],[html_tag]]&amp;Table1[[#This Row],[html_type]]&amp;Table1[[#This Row],[html_modifier]]</f>
        <v/>
      </c>
      <c r="AM16" s="22" t="str">
        <f>IFERROR(_xlfn.XLOOKUP(Table1[[#This Row],[word]],Table57[English style name],Table57[Style type]),"")</f>
        <v/>
      </c>
      <c r="AN16" s="20"/>
      <c r="AO16" s="11"/>
      <c r="AR16" s="6" t="s">
        <v>1702</v>
      </c>
      <c r="AS16" t="s">
        <v>1690</v>
      </c>
    </row>
    <row r="17" spans="5:45">
      <c r="E17" s="92"/>
      <c r="F1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body/molecules/field.scss</v>
      </c>
      <c r="G17" s="13" t="s">
        <v>337</v>
      </c>
      <c r="H17" s="13" t="s">
        <v>2987</v>
      </c>
      <c r="I17" t="s">
        <v>3099</v>
      </c>
      <c r="J17" s="56" t="str">
        <f>Table1[[#This Row],[Column42]]&amp;IF(Table1[[#This Row],[Column13]]="","",Table1[[#This Row],[Column13]])&amp;IF(Table1[[#This Row],[mod]]="","",Table1[[#This Row],[mod]])</f>
        <v/>
      </c>
      <c r="K1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7" s="6" t="s">
        <v>1703</v>
      </c>
      <c r="Q1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" s="29"/>
      <c r="AD17" s="25"/>
      <c r="AE17" s="38"/>
      <c r="AF17" s="38"/>
      <c r="AG17" s="11" t="s">
        <v>183</v>
      </c>
      <c r="AI17" s="1" t="str">
        <f>Table1[[#This Row],[html_tag]]&amp;Table1[[#This Row],[html_type]]&amp;Table1[[#This Row],[html_modifier]]</f>
        <v/>
      </c>
      <c r="AM17" s="22" t="str">
        <f>IFERROR(_xlfn.XLOOKUP(Table1[[#This Row],[word]],Table57[English style name],Table57[Style type]),"")</f>
        <v/>
      </c>
      <c r="AN17" s="20"/>
      <c r="AO17" s="11"/>
      <c r="AR17" s="6" t="s">
        <v>1703</v>
      </c>
      <c r="AS17" t="s">
        <v>1690</v>
      </c>
    </row>
    <row r="18" spans="5:45">
      <c r="E18" s="92"/>
      <c r="F1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body/molecules/field.scss</v>
      </c>
      <c r="G18" s="13" t="s">
        <v>337</v>
      </c>
      <c r="H18" s="13" t="s">
        <v>2987</v>
      </c>
      <c r="I18" t="s">
        <v>3099</v>
      </c>
      <c r="J18" s="56" t="str">
        <f>Table1[[#This Row],[Column42]]&amp;IF(Table1[[#This Row],[Column13]]="","",Table1[[#This Row],[Column13]])&amp;IF(Table1[[#This Row],[mod]]="","",Table1[[#This Row],[mod]])</f>
        <v/>
      </c>
      <c r="K1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8" s="6" t="s">
        <v>2905</v>
      </c>
      <c r="Q1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" s="29"/>
      <c r="AD18" s="25"/>
      <c r="AE18" s="38"/>
      <c r="AF18" s="38"/>
      <c r="AG18" s="11" t="s">
        <v>183</v>
      </c>
      <c r="AI18" s="1" t="str">
        <f>Table1[[#This Row],[html_tag]]&amp;Table1[[#This Row],[html_type]]&amp;Table1[[#This Row],[html_modifier]]</f>
        <v/>
      </c>
      <c r="AM18" s="22" t="str">
        <f>IFERROR(_xlfn.XLOOKUP(Table1[[#This Row],[word]],Table57[English style name],Table57[Style type]),"")</f>
        <v/>
      </c>
      <c r="AN18" s="20"/>
      <c r="AO18" s="11"/>
      <c r="AR18" s="6" t="s">
        <v>2905</v>
      </c>
      <c r="AS18" t="s">
        <v>2904</v>
      </c>
    </row>
    <row r="19" spans="5:45">
      <c r="E19" s="92"/>
      <c r="F1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body/molecules/field.scss</v>
      </c>
      <c r="G19" s="13" t="s">
        <v>337</v>
      </c>
      <c r="H19" s="13" t="s">
        <v>2987</v>
      </c>
      <c r="I19" t="s">
        <v>3099</v>
      </c>
      <c r="J19" s="56" t="str">
        <f>Table1[[#This Row],[Column42]]&amp;IF(Table1[[#This Row],[Column13]]="","",Table1[[#This Row],[Column13]])&amp;IF(Table1[[#This Row],[mod]]="","",Table1[[#This Row],[mod]])</f>
        <v/>
      </c>
      <c r="K1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9" s="6" t="s">
        <v>1704</v>
      </c>
      <c r="Q1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" s="29"/>
      <c r="AD19" s="25"/>
      <c r="AE19" s="38"/>
      <c r="AF19" s="38"/>
      <c r="AG19" s="11" t="s">
        <v>183</v>
      </c>
      <c r="AI19" s="1" t="str">
        <f>Table1[[#This Row],[html_tag]]&amp;Table1[[#This Row],[html_type]]&amp;Table1[[#This Row],[html_modifier]]</f>
        <v/>
      </c>
      <c r="AM19" s="22" t="str">
        <f>IFERROR(_xlfn.XLOOKUP(Table1[[#This Row],[word]],Table57[English style name],Table57[Style type]),"")</f>
        <v/>
      </c>
      <c r="AN19" s="20"/>
      <c r="AO19" s="11"/>
      <c r="AR19" s="6" t="s">
        <v>1704</v>
      </c>
      <c r="AS19" t="s">
        <v>1690</v>
      </c>
    </row>
    <row r="20" spans="5:45">
      <c r="E20" s="92"/>
      <c r="F2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body/molecules/field.scss</v>
      </c>
      <c r="G20" s="13" t="s">
        <v>337</v>
      </c>
      <c r="H20" s="13" t="s">
        <v>2987</v>
      </c>
      <c r="I20" t="s">
        <v>3099</v>
      </c>
      <c r="J20" s="56" t="str">
        <f>Table1[[#This Row],[Column42]]&amp;IF(Table1[[#This Row],[Column13]]="","",Table1[[#This Row],[Column13]])&amp;IF(Table1[[#This Row],[mod]]="","",Table1[[#This Row],[mod]])</f>
        <v/>
      </c>
      <c r="K2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0" s="6" t="s">
        <v>2906</v>
      </c>
      <c r="Q2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0" s="29"/>
      <c r="AD20" s="25"/>
      <c r="AE20" s="38"/>
      <c r="AF20" s="38"/>
      <c r="AG20" s="11" t="s">
        <v>183</v>
      </c>
      <c r="AI20" s="1" t="str">
        <f>Table1[[#This Row],[html_tag]]&amp;Table1[[#This Row],[html_type]]&amp;Table1[[#This Row],[html_modifier]]</f>
        <v/>
      </c>
      <c r="AM20" s="22" t="str">
        <f>IFERROR(_xlfn.XLOOKUP(Table1[[#This Row],[word]],Table57[English style name],Table57[Style type]),"")</f>
        <v/>
      </c>
      <c r="AN20" s="20"/>
      <c r="AO20" s="11"/>
      <c r="AR20" s="6" t="s">
        <v>2906</v>
      </c>
      <c r="AS20" t="s">
        <v>2904</v>
      </c>
    </row>
    <row r="21" spans="5:45">
      <c r="E21" s="92"/>
      <c r="F2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body/molecules/field.scss</v>
      </c>
      <c r="G21" s="13" t="s">
        <v>337</v>
      </c>
      <c r="H21" s="13" t="s">
        <v>2987</v>
      </c>
      <c r="I21" t="s">
        <v>3099</v>
      </c>
      <c r="J21" s="56" t="str">
        <f>Table1[[#This Row],[Column42]]&amp;IF(Table1[[#This Row],[Column13]]="","",Table1[[#This Row],[Column13]])&amp;IF(Table1[[#This Row],[mod]]="","",Table1[[#This Row],[mod]])</f>
        <v/>
      </c>
      <c r="K2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1" s="6" t="s">
        <v>2907</v>
      </c>
      <c r="Q2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" s="29"/>
      <c r="AD21" s="25"/>
      <c r="AE21" s="38"/>
      <c r="AF21" s="38"/>
      <c r="AG21" s="11" t="s">
        <v>183</v>
      </c>
      <c r="AI21" s="1" t="str">
        <f>Table1[[#This Row],[html_tag]]&amp;Table1[[#This Row],[html_type]]&amp;Table1[[#This Row],[html_modifier]]</f>
        <v/>
      </c>
      <c r="AM21" s="22" t="str">
        <f>IFERROR(_xlfn.XLOOKUP(Table1[[#This Row],[word]],Table57[English style name],Table57[Style type]),"")</f>
        <v/>
      </c>
      <c r="AN21" s="20"/>
      <c r="AO21" s="11"/>
      <c r="AR21" s="6" t="s">
        <v>2907</v>
      </c>
      <c r="AS21" t="s">
        <v>2904</v>
      </c>
    </row>
    <row r="22" spans="5:45">
      <c r="F2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body/molecules/form.scss</v>
      </c>
      <c r="G22" s="13" t="s">
        <v>337</v>
      </c>
      <c r="H22" s="13" t="s">
        <v>2987</v>
      </c>
      <c r="I22" t="s">
        <v>415</v>
      </c>
      <c r="J22" s="56" t="str">
        <f>Table1[[#This Row],[Column42]]&amp;IF(Table1[[#This Row],[Column13]]="","",Table1[[#This Row],[Column13]])&amp;IF(Table1[[#This Row],[mod]]="","",Table1[[#This Row],[mod]])</f>
        <v/>
      </c>
      <c r="K2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2" s="6" t="s">
        <v>1705</v>
      </c>
      <c r="Q2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" s="29"/>
      <c r="AD22" s="25"/>
      <c r="AE22" s="38"/>
      <c r="AF22" s="38"/>
      <c r="AG22" s="11" t="s">
        <v>183</v>
      </c>
      <c r="AI22" s="1" t="str">
        <f>Table1[[#This Row],[html_tag]]&amp;Table1[[#This Row],[html_type]]&amp;Table1[[#This Row],[html_modifier]]</f>
        <v/>
      </c>
      <c r="AM22" s="22" t="str">
        <f>IFERROR(_xlfn.XLOOKUP(Table1[[#This Row],[word]],Table57[English style name],Table57[Style type]),"")</f>
        <v/>
      </c>
      <c r="AN22" s="20"/>
      <c r="AO22" s="11"/>
      <c r="AR22" s="6" t="s">
        <v>1705</v>
      </c>
      <c r="AS22" t="s">
        <v>1690</v>
      </c>
    </row>
    <row r="23" spans="5:45">
      <c r="F2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body/molecules/form.scss</v>
      </c>
      <c r="G23" s="13" t="s">
        <v>337</v>
      </c>
      <c r="H23" s="13" t="s">
        <v>2987</v>
      </c>
      <c r="I23" t="s">
        <v>415</v>
      </c>
      <c r="J23" s="56" t="str">
        <f>Table1[[#This Row],[Column42]]&amp;IF(Table1[[#This Row],[Column13]]="","",Table1[[#This Row],[Column13]])&amp;IF(Table1[[#This Row],[mod]]="","",Table1[[#This Row],[mod]])</f>
        <v/>
      </c>
      <c r="K2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3" s="6" t="s">
        <v>1709</v>
      </c>
      <c r="Q2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" s="29"/>
      <c r="AD23" s="25"/>
      <c r="AE23" s="38"/>
      <c r="AF23" s="38"/>
      <c r="AG23" s="11"/>
      <c r="AI23" s="1" t="str">
        <f>Table1[[#This Row],[html_tag]]&amp;Table1[[#This Row],[html_type]]&amp;Table1[[#This Row],[html_modifier]]</f>
        <v/>
      </c>
      <c r="AM23" s="22" t="str">
        <f>IFERROR(_xlfn.XLOOKUP(Table1[[#This Row],[word]],Table57[English style name],Table57[Style type]),"")</f>
        <v/>
      </c>
      <c r="AN23" s="20"/>
      <c r="AO23" s="11"/>
      <c r="AR23" s="6" t="s">
        <v>1709</v>
      </c>
      <c r="AS23" t="s">
        <v>1690</v>
      </c>
    </row>
    <row r="24" spans="5:45">
      <c r="F2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body/molecules/form.scss</v>
      </c>
      <c r="G24" s="13" t="s">
        <v>337</v>
      </c>
      <c r="H24" s="13" t="s">
        <v>2987</v>
      </c>
      <c r="I24" t="s">
        <v>415</v>
      </c>
      <c r="J24" s="56" t="str">
        <f>Table1[[#This Row],[Column42]]&amp;IF(Table1[[#This Row],[Column13]]="","",Table1[[#This Row],[Column13]])&amp;IF(Table1[[#This Row],[mod]]="","",Table1[[#This Row],[mod]])</f>
        <v/>
      </c>
      <c r="K2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4" s="6" t="s">
        <v>1710</v>
      </c>
      <c r="Q2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" s="29"/>
      <c r="AD24" s="25"/>
      <c r="AE24" s="38"/>
      <c r="AF24" s="38"/>
      <c r="AG24" s="11"/>
      <c r="AI24" s="1" t="str">
        <f>Table1[[#This Row],[html_tag]]&amp;Table1[[#This Row],[html_type]]&amp;Table1[[#This Row],[html_modifier]]</f>
        <v/>
      </c>
      <c r="AM24" s="22" t="str">
        <f>IFERROR(_xlfn.XLOOKUP(Table1[[#This Row],[word]],Table57[English style name],Table57[Style type]),"")</f>
        <v/>
      </c>
      <c r="AN24" s="20"/>
      <c r="AO24" s="11"/>
      <c r="AR24" s="6" t="s">
        <v>1710</v>
      </c>
      <c r="AS24" t="s">
        <v>1690</v>
      </c>
    </row>
    <row r="25" spans="5:45">
      <c r="F2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body/molecules/form.scss</v>
      </c>
      <c r="G25" s="13" t="s">
        <v>337</v>
      </c>
      <c r="H25" s="13" t="s">
        <v>2987</v>
      </c>
      <c r="I25" t="s">
        <v>415</v>
      </c>
      <c r="J25" s="56" t="str">
        <f>Table1[[#This Row],[Column42]]&amp;IF(Table1[[#This Row],[Column13]]="","",Table1[[#This Row],[Column13]])&amp;IF(Table1[[#This Row],[mod]]="","",Table1[[#This Row],[mod]])</f>
        <v/>
      </c>
      <c r="K2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5" s="6" t="s">
        <v>1711</v>
      </c>
      <c r="Q2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" s="29"/>
      <c r="AD25" s="25"/>
      <c r="AE25" s="38"/>
      <c r="AF25" s="38"/>
      <c r="AG25" s="11"/>
      <c r="AI25" s="1" t="str">
        <f>Table1[[#This Row],[html_tag]]&amp;Table1[[#This Row],[html_type]]&amp;Table1[[#This Row],[html_modifier]]</f>
        <v/>
      </c>
      <c r="AM25" s="22" t="str">
        <f>IFERROR(_xlfn.XLOOKUP(Table1[[#This Row],[word]],Table57[English style name],Table57[Style type]),"")</f>
        <v/>
      </c>
      <c r="AN25" s="20"/>
      <c r="AO25" s="11"/>
      <c r="AR25" s="6" t="s">
        <v>1711</v>
      </c>
      <c r="AS25" t="s">
        <v>1690</v>
      </c>
    </row>
    <row r="26" spans="5:45">
      <c r="E26" s="92"/>
      <c r="F2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body/molecules/field.scss</v>
      </c>
      <c r="G26" s="13" t="s">
        <v>337</v>
      </c>
      <c r="H26" s="13" t="s">
        <v>2987</v>
      </c>
      <c r="I26" t="s">
        <v>3099</v>
      </c>
      <c r="J26" s="56" t="str">
        <f>Table1[[#This Row],[Column42]]&amp;IF(Table1[[#This Row],[Column13]]="","",Table1[[#This Row],[Column13]])&amp;IF(Table1[[#This Row],[mod]]="","",Table1[[#This Row],[mod]])</f>
        <v/>
      </c>
      <c r="K2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6" s="6" t="s">
        <v>1717</v>
      </c>
      <c r="Q2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" s="29"/>
      <c r="AD26" s="25"/>
      <c r="AE26" s="38"/>
      <c r="AF26" s="38"/>
      <c r="AG26" s="11" t="s">
        <v>203</v>
      </c>
      <c r="AI26" s="1" t="str">
        <f>Table1[[#This Row],[html_tag]]&amp;Table1[[#This Row],[html_type]]&amp;Table1[[#This Row],[html_modifier]]</f>
        <v/>
      </c>
      <c r="AM26" s="22" t="str">
        <f>IFERROR(_xlfn.XLOOKUP(Table1[[#This Row],[word]],Table57[English style name],Table57[Style type]),"")</f>
        <v/>
      </c>
      <c r="AN26" s="20"/>
      <c r="AO26" s="11"/>
      <c r="AR26" s="6" t="s">
        <v>1717</v>
      </c>
      <c r="AS26" t="s">
        <v>1718</v>
      </c>
    </row>
    <row r="27" spans="5:45">
      <c r="F2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27" s="13" t="s">
        <v>461</v>
      </c>
      <c r="H27" s="13" t="s">
        <v>545</v>
      </c>
      <c r="I27" t="s">
        <v>545</v>
      </c>
      <c r="J27" s="56" t="str">
        <f>Table1[[#This Row],[Column42]]&amp;IF(Table1[[#This Row],[Column13]]="","",Table1[[#This Row],[Column13]])&amp;IF(Table1[[#This Row],[mod]]="","",Table1[[#This Row],[mod]])</f>
        <v/>
      </c>
      <c r="K2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7" s="6" t="s">
        <v>1770</v>
      </c>
      <c r="Q2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7" s="29"/>
      <c r="AD27" s="25"/>
      <c r="AE27" s="38"/>
      <c r="AF27" s="38"/>
      <c r="AG27" s="11"/>
      <c r="AI27" s="1" t="str">
        <f>Table1[[#This Row],[html_tag]]&amp;Table1[[#This Row],[html_type]]&amp;Table1[[#This Row],[html_modifier]]</f>
        <v/>
      </c>
      <c r="AM27" s="22" t="str">
        <f>IFERROR(_xlfn.XLOOKUP(Table1[[#This Row],[word]],Table57[English style name],Table57[Style type]),"")</f>
        <v/>
      </c>
      <c r="AN27" s="20"/>
      <c r="AO27" s="11"/>
      <c r="AR27" s="6" t="s">
        <v>1770</v>
      </c>
      <c r="AS27" t="s">
        <v>1747</v>
      </c>
    </row>
    <row r="28" spans="5:45">
      <c r="F2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28" s="13" t="s">
        <v>461</v>
      </c>
      <c r="H28" s="13" t="s">
        <v>545</v>
      </c>
      <c r="I28" t="s">
        <v>545</v>
      </c>
      <c r="J28" s="56" t="str">
        <f>Table1[[#This Row],[Column42]]&amp;IF(Table1[[#This Row],[Column13]]="","",Table1[[#This Row],[Column13]])&amp;IF(Table1[[#This Row],[mod]]="","",Table1[[#This Row],[mod]])</f>
        <v/>
      </c>
      <c r="K2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8" s="6" t="s">
        <v>1774</v>
      </c>
      <c r="Q2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" s="29"/>
      <c r="AD28" s="25"/>
      <c r="AE28" s="38"/>
      <c r="AF28" s="38"/>
      <c r="AG28" s="11"/>
      <c r="AI28" s="1" t="str">
        <f>Table1[[#This Row],[html_tag]]&amp;Table1[[#This Row],[html_type]]&amp;Table1[[#This Row],[html_modifier]]</f>
        <v/>
      </c>
      <c r="AM28" s="22" t="str">
        <f>IFERROR(_xlfn.XLOOKUP(Table1[[#This Row],[word]],Table57[English style name],Table57[Style type]),"")</f>
        <v/>
      </c>
      <c r="AN28" s="20"/>
      <c r="AO28" s="11"/>
      <c r="AR28" s="6" t="s">
        <v>1774</v>
      </c>
      <c r="AS28" t="s">
        <v>1747</v>
      </c>
    </row>
    <row r="29" spans="5:45">
      <c r="F2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29" s="13" t="s">
        <v>461</v>
      </c>
      <c r="H29" s="13" t="s">
        <v>545</v>
      </c>
      <c r="I29" t="s">
        <v>545</v>
      </c>
      <c r="J29" s="56" t="str">
        <f>Table1[[#This Row],[Column42]]&amp;IF(Table1[[#This Row],[Column13]]="","",Table1[[#This Row],[Column13]])&amp;IF(Table1[[#This Row],[mod]]="","",Table1[[#This Row],[mod]])</f>
        <v/>
      </c>
      <c r="K2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9" s="6" t="s">
        <v>1789</v>
      </c>
      <c r="Q2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9" s="29"/>
      <c r="AD29" s="25"/>
      <c r="AE29" s="38"/>
      <c r="AF29" s="38"/>
      <c r="AG29" s="11"/>
      <c r="AI29" s="1" t="str">
        <f>Table1[[#This Row],[html_tag]]&amp;Table1[[#This Row],[html_type]]&amp;Table1[[#This Row],[html_modifier]]</f>
        <v/>
      </c>
      <c r="AM29" s="22" t="str">
        <f>IFERROR(_xlfn.XLOOKUP(Table1[[#This Row],[word]],Table57[English style name],Table57[Style type]),"")</f>
        <v/>
      </c>
      <c r="AN29" s="20"/>
      <c r="AO29" s="11"/>
      <c r="AR29" s="6" t="s">
        <v>1789</v>
      </c>
      <c r="AS29" t="s">
        <v>1790</v>
      </c>
    </row>
    <row r="30" spans="5:45">
      <c r="F3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30" s="13" t="s">
        <v>461</v>
      </c>
      <c r="H30" s="13" t="s">
        <v>545</v>
      </c>
      <c r="I30" t="s">
        <v>545</v>
      </c>
      <c r="J30" s="56" t="str">
        <f>Table1[[#This Row],[Column42]]&amp;IF(Table1[[#This Row],[Column13]]="","",Table1[[#This Row],[Column13]])&amp;IF(Table1[[#This Row],[mod]]="","",Table1[[#This Row],[mod]])</f>
        <v/>
      </c>
      <c r="K3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30" s="6" t="s">
        <v>1791</v>
      </c>
      <c r="Q3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" s="29"/>
      <c r="AD30" s="25"/>
      <c r="AE30" s="38"/>
      <c r="AF30" s="38"/>
      <c r="AG30" s="11"/>
      <c r="AI30" s="1" t="str">
        <f>Table1[[#This Row],[html_tag]]&amp;Table1[[#This Row],[html_type]]&amp;Table1[[#This Row],[html_modifier]]</f>
        <v/>
      </c>
      <c r="AM30" s="22" t="str">
        <f>IFERROR(_xlfn.XLOOKUP(Table1[[#This Row],[word]],Table57[English style name],Table57[Style type]),"")</f>
        <v/>
      </c>
      <c r="AN30" s="20"/>
      <c r="AO30" s="11"/>
      <c r="AR30" s="6" t="s">
        <v>1791</v>
      </c>
      <c r="AS30" t="s">
        <v>1790</v>
      </c>
    </row>
    <row r="31" spans="5:45">
      <c r="F3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31" s="13" t="s">
        <v>461</v>
      </c>
      <c r="H31" s="13" t="s">
        <v>545</v>
      </c>
      <c r="I31" t="s">
        <v>545</v>
      </c>
      <c r="J31" s="56" t="str">
        <f>Table1[[#This Row],[Column42]]&amp;IF(Table1[[#This Row],[Column13]]="","",Table1[[#This Row],[Column13]])&amp;IF(Table1[[#This Row],[mod]]="","",Table1[[#This Row],[mod]])</f>
        <v/>
      </c>
      <c r="K3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31" s="6" t="s">
        <v>1792</v>
      </c>
      <c r="Q3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1" s="29"/>
      <c r="AD31" s="25"/>
      <c r="AE31" s="38"/>
      <c r="AF31" s="38"/>
      <c r="AG31" s="11"/>
      <c r="AI31" s="1" t="str">
        <f>Table1[[#This Row],[html_tag]]&amp;Table1[[#This Row],[html_type]]&amp;Table1[[#This Row],[html_modifier]]</f>
        <v/>
      </c>
      <c r="AM31" s="22" t="str">
        <f>IFERROR(_xlfn.XLOOKUP(Table1[[#This Row],[word]],Table57[English style name],Table57[Style type]),"")</f>
        <v/>
      </c>
      <c r="AN31" s="20"/>
      <c r="AO31" s="11"/>
      <c r="AR31" s="6" t="s">
        <v>1792</v>
      </c>
      <c r="AS31" t="s">
        <v>1793</v>
      </c>
    </row>
    <row r="32" spans="5:45">
      <c r="F3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32" s="13" t="s">
        <v>461</v>
      </c>
      <c r="H32" s="13" t="s">
        <v>545</v>
      </c>
      <c r="I32" t="s">
        <v>545</v>
      </c>
      <c r="J32" s="56" t="str">
        <f>Table1[[#This Row],[Column42]]&amp;IF(Table1[[#This Row],[Column13]]="","",Table1[[#This Row],[Column13]])&amp;IF(Table1[[#This Row],[mod]]="","",Table1[[#This Row],[mod]])</f>
        <v/>
      </c>
      <c r="K3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32" s="6" t="s">
        <v>1794</v>
      </c>
      <c r="Q3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2" s="29"/>
      <c r="AD32" s="25"/>
      <c r="AE32" s="38"/>
      <c r="AF32" s="38"/>
      <c r="AG32" s="11"/>
      <c r="AI32" s="1" t="str">
        <f>Table1[[#This Row],[html_tag]]&amp;Table1[[#This Row],[html_type]]&amp;Table1[[#This Row],[html_modifier]]</f>
        <v/>
      </c>
      <c r="AM32" s="22" t="str">
        <f>IFERROR(_xlfn.XLOOKUP(Table1[[#This Row],[word]],Table57[English style name],Table57[Style type]),"")</f>
        <v/>
      </c>
      <c r="AN32" s="20"/>
      <c r="AO32" s="11"/>
      <c r="AR32" s="6" t="s">
        <v>1794</v>
      </c>
      <c r="AS32" t="s">
        <v>1793</v>
      </c>
    </row>
    <row r="33" spans="6:45">
      <c r="F3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33" s="13" t="s">
        <v>461</v>
      </c>
      <c r="H33" s="13" t="s">
        <v>545</v>
      </c>
      <c r="I33" t="s">
        <v>545</v>
      </c>
      <c r="J33" s="56" t="str">
        <f>Table1[[#This Row],[Column42]]&amp;IF(Table1[[#This Row],[Column13]]="","",Table1[[#This Row],[Column13]])&amp;IF(Table1[[#This Row],[mod]]="","",Table1[[#This Row],[mod]])</f>
        <v/>
      </c>
      <c r="K3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33" s="6" t="s">
        <v>1795</v>
      </c>
      <c r="Q3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3" s="29"/>
      <c r="AD33" s="25"/>
      <c r="AE33" s="38"/>
      <c r="AF33" s="38"/>
      <c r="AG33" s="11"/>
      <c r="AI33" s="1" t="str">
        <f>Table1[[#This Row],[html_tag]]&amp;Table1[[#This Row],[html_type]]&amp;Table1[[#This Row],[html_modifier]]</f>
        <v/>
      </c>
      <c r="AM33" s="22" t="str">
        <f>IFERROR(_xlfn.XLOOKUP(Table1[[#This Row],[word]],Table57[English style name],Table57[Style type]),"")</f>
        <v/>
      </c>
      <c r="AN33" s="20"/>
      <c r="AO33" s="11"/>
      <c r="AR33" s="6" t="s">
        <v>1795</v>
      </c>
      <c r="AS33" t="s">
        <v>1814</v>
      </c>
    </row>
    <row r="34" spans="6:45">
      <c r="F3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34" s="13" t="s">
        <v>461</v>
      </c>
      <c r="H34" s="13" t="s">
        <v>545</v>
      </c>
      <c r="I34" t="s">
        <v>545</v>
      </c>
      <c r="J34" s="56" t="str">
        <f>Table1[[#This Row],[Column42]]&amp;IF(Table1[[#This Row],[Column13]]="","",Table1[[#This Row],[Column13]])&amp;IF(Table1[[#This Row],[mod]]="","",Table1[[#This Row],[mod]])</f>
        <v/>
      </c>
      <c r="K3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34" s="6" t="s">
        <v>1795</v>
      </c>
      <c r="Q3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4" s="29"/>
      <c r="AD34" s="25"/>
      <c r="AE34" s="38"/>
      <c r="AF34" s="38"/>
      <c r="AG34" s="11"/>
      <c r="AI34" s="1" t="str">
        <f>Table1[[#This Row],[html_tag]]&amp;Table1[[#This Row],[html_type]]&amp;Table1[[#This Row],[html_modifier]]</f>
        <v/>
      </c>
      <c r="AM34" s="22" t="str">
        <f>IFERROR(_xlfn.XLOOKUP(Table1[[#This Row],[word]],Table57[English style name],Table57[Style type]),"")</f>
        <v/>
      </c>
      <c r="AN34" s="20"/>
      <c r="AO34" s="11"/>
      <c r="AR34" s="6" t="s">
        <v>1795</v>
      </c>
      <c r="AS34" t="s">
        <v>1796</v>
      </c>
    </row>
    <row r="35" spans="6:45">
      <c r="F3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35" s="13" t="s">
        <v>461</v>
      </c>
      <c r="H35" s="13" t="s">
        <v>545</v>
      </c>
      <c r="I35" t="s">
        <v>545</v>
      </c>
      <c r="J35" s="56" t="str">
        <f>Table1[[#This Row],[Column42]]&amp;IF(Table1[[#This Row],[Column13]]="","",Table1[[#This Row],[Column13]])&amp;IF(Table1[[#This Row],[mod]]="","",Table1[[#This Row],[mod]])</f>
        <v/>
      </c>
      <c r="K3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35" s="6" t="s">
        <v>1744</v>
      </c>
      <c r="Q3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5" s="29"/>
      <c r="AD35" s="25"/>
      <c r="AE35" s="38"/>
      <c r="AF35" s="38"/>
      <c r="AG35" s="11"/>
      <c r="AI35" s="1" t="str">
        <f>Table1[[#This Row],[html_tag]]&amp;Table1[[#This Row],[html_type]]&amp;Table1[[#This Row],[html_modifier]]</f>
        <v/>
      </c>
      <c r="AM35" s="22" t="str">
        <f>IFERROR(_xlfn.XLOOKUP(Table1[[#This Row],[word]],Table57[English style name],Table57[Style type]),"")</f>
        <v/>
      </c>
      <c r="AN35" s="20"/>
      <c r="AO35" s="11"/>
      <c r="AR35" s="6" t="s">
        <v>1744</v>
      </c>
      <c r="AS35" t="s">
        <v>1745</v>
      </c>
    </row>
    <row r="36" spans="6:45">
      <c r="F3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36" s="13" t="s">
        <v>461</v>
      </c>
      <c r="H36" s="13" t="s">
        <v>545</v>
      </c>
      <c r="I36" t="s">
        <v>545</v>
      </c>
      <c r="J36" s="56" t="str">
        <f>Table1[[#This Row],[Column42]]&amp;IF(Table1[[#This Row],[Column13]]="","",Table1[[#This Row],[Column13]])&amp;IF(Table1[[#This Row],[mod]]="","",Table1[[#This Row],[mod]])</f>
        <v/>
      </c>
      <c r="K3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36" s="6" t="s">
        <v>1803</v>
      </c>
      <c r="Q3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6" s="29"/>
      <c r="AD36" s="25"/>
      <c r="AE36" s="38"/>
      <c r="AF36" s="38"/>
      <c r="AG36" s="11"/>
      <c r="AI36" s="1" t="str">
        <f>Table1[[#This Row],[html_tag]]&amp;Table1[[#This Row],[html_type]]&amp;Table1[[#This Row],[html_modifier]]</f>
        <v/>
      </c>
      <c r="AM36" s="22" t="str">
        <f>IFERROR(_xlfn.XLOOKUP(Table1[[#This Row],[word]],Table57[English style name],Table57[Style type]),"")</f>
        <v/>
      </c>
      <c r="AN36" s="20"/>
      <c r="AO36" s="11"/>
      <c r="AR36" s="6" t="s">
        <v>1803</v>
      </c>
      <c r="AS36" t="s">
        <v>1814</v>
      </c>
    </row>
    <row r="37" spans="6:45">
      <c r="F3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37" s="13" t="s">
        <v>461</v>
      </c>
      <c r="H37" s="13" t="s">
        <v>545</v>
      </c>
      <c r="I37" t="s">
        <v>545</v>
      </c>
      <c r="J37" s="56" t="str">
        <f>Table1[[#This Row],[Column42]]&amp;IF(Table1[[#This Row],[Column13]]="","",Table1[[#This Row],[Column13]])&amp;IF(Table1[[#This Row],[mod]]="","",Table1[[#This Row],[mod]])</f>
        <v/>
      </c>
      <c r="K3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37" s="6" t="s">
        <v>1803</v>
      </c>
      <c r="Q3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7" s="29"/>
      <c r="AD37" s="25"/>
      <c r="AE37" s="38"/>
      <c r="AF37" s="38"/>
      <c r="AG37" s="11"/>
      <c r="AI37" s="1" t="str">
        <f>Table1[[#This Row],[html_tag]]&amp;Table1[[#This Row],[html_type]]&amp;Table1[[#This Row],[html_modifier]]</f>
        <v/>
      </c>
      <c r="AM37" s="22" t="str">
        <f>IFERROR(_xlfn.XLOOKUP(Table1[[#This Row],[word]],Table57[English style name],Table57[Style type]),"")</f>
        <v/>
      </c>
      <c r="AN37" s="20"/>
      <c r="AO37" s="11"/>
      <c r="AR37" s="6" t="s">
        <v>1803</v>
      </c>
      <c r="AS37" t="s">
        <v>1796</v>
      </c>
    </row>
    <row r="38" spans="6:45">
      <c r="F3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38" s="13" t="s">
        <v>461</v>
      </c>
      <c r="H38" s="13" t="s">
        <v>545</v>
      </c>
      <c r="I38" t="s">
        <v>545</v>
      </c>
      <c r="J38" s="56" t="str">
        <f>Table1[[#This Row],[Column42]]&amp;IF(Table1[[#This Row],[Column13]]="","",Table1[[#This Row],[Column13]])&amp;IF(Table1[[#This Row],[mod]]="","",Table1[[#This Row],[mod]])</f>
        <v/>
      </c>
      <c r="K3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38" s="6" t="s">
        <v>1805</v>
      </c>
      <c r="Q3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8" s="29"/>
      <c r="AD38" s="25"/>
      <c r="AE38" s="38"/>
      <c r="AF38" s="38"/>
      <c r="AG38" s="11"/>
      <c r="AI38" s="1" t="str">
        <f>Table1[[#This Row],[html_tag]]&amp;Table1[[#This Row],[html_type]]&amp;Table1[[#This Row],[html_modifier]]</f>
        <v/>
      </c>
      <c r="AM38" s="22" t="str">
        <f>IFERROR(_xlfn.XLOOKUP(Table1[[#This Row],[word]],Table57[English style name],Table57[Style type]),"")</f>
        <v/>
      </c>
      <c r="AN38" s="20"/>
      <c r="AO38" s="11"/>
      <c r="AR38" s="6" t="s">
        <v>1805</v>
      </c>
      <c r="AS38" t="s">
        <v>1814</v>
      </c>
    </row>
    <row r="39" spans="6:45">
      <c r="F3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39" s="13" t="s">
        <v>461</v>
      </c>
      <c r="H39" s="13" t="s">
        <v>545</v>
      </c>
      <c r="I39" t="s">
        <v>545</v>
      </c>
      <c r="J39" s="56" t="str">
        <f>Table1[[#This Row],[Column42]]&amp;IF(Table1[[#This Row],[Column13]]="","",Table1[[#This Row],[Column13]])&amp;IF(Table1[[#This Row],[mod]]="","",Table1[[#This Row],[mod]])</f>
        <v/>
      </c>
      <c r="K3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39" s="6" t="s">
        <v>1805</v>
      </c>
      <c r="Q3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9" s="29"/>
      <c r="AD39" s="25"/>
      <c r="AE39" s="38"/>
      <c r="AF39" s="38"/>
      <c r="AG39" s="11"/>
      <c r="AI39" s="1" t="str">
        <f>Table1[[#This Row],[html_tag]]&amp;Table1[[#This Row],[html_type]]&amp;Table1[[#This Row],[html_modifier]]</f>
        <v/>
      </c>
      <c r="AM39" s="22" t="str">
        <f>IFERROR(_xlfn.XLOOKUP(Table1[[#This Row],[word]],Table57[English style name],Table57[Style type]),"")</f>
        <v/>
      </c>
      <c r="AN39" s="20"/>
      <c r="AO39" s="11"/>
      <c r="AR39" s="6" t="s">
        <v>1805</v>
      </c>
      <c r="AS39" t="s">
        <v>1796</v>
      </c>
    </row>
    <row r="40" spans="6:45">
      <c r="F4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40" s="13" t="s">
        <v>461</v>
      </c>
      <c r="H40" s="13" t="s">
        <v>545</v>
      </c>
      <c r="I40" t="s">
        <v>545</v>
      </c>
      <c r="J40" s="56" t="str">
        <f>Table1[[#This Row],[Column42]]&amp;IF(Table1[[#This Row],[Column13]]="","",Table1[[#This Row],[Column13]])&amp;IF(Table1[[#This Row],[mod]]="","",Table1[[#This Row],[mod]])</f>
        <v/>
      </c>
      <c r="K4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40" s="6" t="s">
        <v>1746</v>
      </c>
      <c r="Q4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0" s="29"/>
      <c r="AD40" s="25"/>
      <c r="AE40" s="38"/>
      <c r="AF40" s="38"/>
      <c r="AG40" s="11"/>
      <c r="AI40" s="1" t="str">
        <f>Table1[[#This Row],[html_tag]]&amp;Table1[[#This Row],[html_type]]&amp;Table1[[#This Row],[html_modifier]]</f>
        <v/>
      </c>
      <c r="AM40" s="22" t="str">
        <f>IFERROR(_xlfn.XLOOKUP(Table1[[#This Row],[word]],Table57[English style name],Table57[Style type]),"")</f>
        <v/>
      </c>
      <c r="AN40" s="20"/>
      <c r="AO40" s="11"/>
      <c r="AR40" s="6" t="s">
        <v>1746</v>
      </c>
      <c r="AS40" t="s">
        <v>1747</v>
      </c>
    </row>
    <row r="41" spans="6:45">
      <c r="F4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41" s="13" t="s">
        <v>461</v>
      </c>
      <c r="H41" s="13" t="s">
        <v>545</v>
      </c>
      <c r="I41" t="s">
        <v>545</v>
      </c>
      <c r="J41" s="56" t="str">
        <f>Table1[[#This Row],[Column42]]&amp;IF(Table1[[#This Row],[Column13]]="","",Table1[[#This Row],[Column13]])&amp;IF(Table1[[#This Row],[mod]]="","",Table1[[#This Row],[mod]])</f>
        <v/>
      </c>
      <c r="K4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41" s="6" t="s">
        <v>1748</v>
      </c>
      <c r="Q4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1" s="29"/>
      <c r="AD41" s="25"/>
      <c r="AE41" s="38"/>
      <c r="AF41" s="38"/>
      <c r="AG41" s="11"/>
      <c r="AI41" s="1" t="str">
        <f>Table1[[#This Row],[html_tag]]&amp;Table1[[#This Row],[html_type]]&amp;Table1[[#This Row],[html_modifier]]</f>
        <v/>
      </c>
      <c r="AM41" s="22" t="str">
        <f>IFERROR(_xlfn.XLOOKUP(Table1[[#This Row],[word]],Table57[English style name],Table57[Style type]),"")</f>
        <v/>
      </c>
      <c r="AN41" s="20"/>
      <c r="AO41" s="11"/>
      <c r="AR41" s="6" t="s">
        <v>1748</v>
      </c>
      <c r="AS41" t="s">
        <v>1747</v>
      </c>
    </row>
    <row r="42" spans="6:45">
      <c r="F4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42" s="13" t="s">
        <v>461</v>
      </c>
      <c r="H42" s="13" t="s">
        <v>545</v>
      </c>
      <c r="I42" t="s">
        <v>545</v>
      </c>
      <c r="J42" s="56" t="str">
        <f>Table1[[#This Row],[Column42]]&amp;IF(Table1[[#This Row],[Column13]]="","",Table1[[#This Row],[Column13]])&amp;IF(Table1[[#This Row],[mod]]="","",Table1[[#This Row],[mod]])</f>
        <v/>
      </c>
      <c r="K4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42" s="6" t="s">
        <v>1756</v>
      </c>
      <c r="Q4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2" s="29"/>
      <c r="AD42" s="25"/>
      <c r="AE42" s="38"/>
      <c r="AF42" s="38"/>
      <c r="AG42" s="11"/>
      <c r="AI42" s="1" t="str">
        <f>Table1[[#This Row],[html_tag]]&amp;Table1[[#This Row],[html_type]]&amp;Table1[[#This Row],[html_modifier]]</f>
        <v/>
      </c>
      <c r="AM42" s="22" t="str">
        <f>IFERROR(_xlfn.XLOOKUP(Table1[[#This Row],[word]],Table57[English style name],Table57[Style type]),"")</f>
        <v/>
      </c>
      <c r="AN42" s="20"/>
      <c r="AO42" s="11"/>
      <c r="AR42" s="6" t="s">
        <v>1756</v>
      </c>
      <c r="AS42" t="s">
        <v>1747</v>
      </c>
    </row>
    <row r="43" spans="6:45">
      <c r="F4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43" s="13" t="s">
        <v>461</v>
      </c>
      <c r="H43" s="13" t="s">
        <v>545</v>
      </c>
      <c r="I43" t="s">
        <v>545</v>
      </c>
      <c r="J43" s="56" t="str">
        <f>Table1[[#This Row],[Column42]]&amp;IF(Table1[[#This Row],[Column13]]="","",Table1[[#This Row],[Column13]])&amp;IF(Table1[[#This Row],[mod]]="","",Table1[[#This Row],[mod]])</f>
        <v/>
      </c>
      <c r="K4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43" s="6" t="s">
        <v>1757</v>
      </c>
      <c r="Q4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3" s="29"/>
      <c r="AD43" s="25"/>
      <c r="AE43" s="38"/>
      <c r="AF43" s="38"/>
      <c r="AG43" s="11"/>
      <c r="AI43" s="1" t="str">
        <f>Table1[[#This Row],[html_tag]]&amp;Table1[[#This Row],[html_type]]&amp;Table1[[#This Row],[html_modifier]]</f>
        <v/>
      </c>
      <c r="AM43" s="22" t="str">
        <f>IFERROR(_xlfn.XLOOKUP(Table1[[#This Row],[word]],Table57[English style name],Table57[Style type]),"")</f>
        <v/>
      </c>
      <c r="AN43" s="20"/>
      <c r="AO43" s="11"/>
      <c r="AR43" s="6" t="s">
        <v>1757</v>
      </c>
      <c r="AS43" t="s">
        <v>1747</v>
      </c>
    </row>
    <row r="44" spans="6:45">
      <c r="F4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44" s="13" t="s">
        <v>461</v>
      </c>
      <c r="H44" s="13" t="s">
        <v>545</v>
      </c>
      <c r="I44" t="s">
        <v>545</v>
      </c>
      <c r="J44" s="56" t="str">
        <f>Table1[[#This Row],[Column42]]&amp;IF(Table1[[#This Row],[Column13]]="","",Table1[[#This Row],[Column13]])&amp;IF(Table1[[#This Row],[mod]]="","",Table1[[#This Row],[mod]])</f>
        <v/>
      </c>
      <c r="K4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44" s="6" t="s">
        <v>1778</v>
      </c>
      <c r="Q4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4" s="29"/>
      <c r="AD44" s="25"/>
      <c r="AE44" s="38"/>
      <c r="AF44" s="38"/>
      <c r="AG44" s="11"/>
      <c r="AI44" s="1" t="str">
        <f>Table1[[#This Row],[html_tag]]&amp;Table1[[#This Row],[html_type]]&amp;Table1[[#This Row],[html_modifier]]</f>
        <v/>
      </c>
      <c r="AM44" s="22" t="str">
        <f>IFERROR(_xlfn.XLOOKUP(Table1[[#This Row],[word]],Table57[English style name],Table57[Style type]),"")</f>
        <v/>
      </c>
      <c r="AN44" s="20"/>
      <c r="AO44" s="11"/>
      <c r="AR44" s="6" t="s">
        <v>1778</v>
      </c>
      <c r="AS44" t="s">
        <v>1779</v>
      </c>
    </row>
    <row r="45" spans="6:45">
      <c r="F4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45" s="13" t="s">
        <v>461</v>
      </c>
      <c r="H45" s="13" t="s">
        <v>545</v>
      </c>
      <c r="I45" t="s">
        <v>545</v>
      </c>
      <c r="J45" s="56" t="str">
        <f>Table1[[#This Row],[Column42]]&amp;IF(Table1[[#This Row],[Column13]]="","",Table1[[#This Row],[Column13]])&amp;IF(Table1[[#This Row],[mod]]="","",Table1[[#This Row],[mod]])</f>
        <v/>
      </c>
      <c r="K4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45" s="6" t="s">
        <v>1759</v>
      </c>
      <c r="Q4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5" s="29"/>
      <c r="AD45" s="25"/>
      <c r="AE45" s="38"/>
      <c r="AF45" s="38"/>
      <c r="AG45" s="11"/>
      <c r="AI45" s="1" t="str">
        <f>Table1[[#This Row],[html_tag]]&amp;Table1[[#This Row],[html_type]]&amp;Table1[[#This Row],[html_modifier]]</f>
        <v/>
      </c>
      <c r="AM45" s="22" t="str">
        <f>IFERROR(_xlfn.XLOOKUP(Table1[[#This Row],[word]],Table57[English style name],Table57[Style type]),"")</f>
        <v/>
      </c>
      <c r="AN45" s="20"/>
      <c r="AO45" s="11"/>
      <c r="AR45" s="6" t="s">
        <v>1759</v>
      </c>
      <c r="AS45" t="s">
        <v>1747</v>
      </c>
    </row>
    <row r="46" spans="6:45">
      <c r="F4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46" s="13" t="s">
        <v>461</v>
      </c>
      <c r="H46" s="13" t="s">
        <v>545</v>
      </c>
      <c r="I46" t="s">
        <v>545</v>
      </c>
      <c r="J46" s="56" t="str">
        <f>Table1[[#This Row],[Column42]]&amp;IF(Table1[[#This Row],[Column13]]="","",Table1[[#This Row],[Column13]])&amp;IF(Table1[[#This Row],[mod]]="","",Table1[[#This Row],[mod]])</f>
        <v/>
      </c>
      <c r="K4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46" s="6" t="s">
        <v>1760</v>
      </c>
      <c r="Q4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6" s="29"/>
      <c r="AD46" s="25"/>
      <c r="AE46" s="38"/>
      <c r="AF46" s="38"/>
      <c r="AG46" s="11"/>
      <c r="AI46" s="1" t="str">
        <f>Table1[[#This Row],[html_tag]]&amp;Table1[[#This Row],[html_type]]&amp;Table1[[#This Row],[html_modifier]]</f>
        <v/>
      </c>
      <c r="AM46" s="22" t="str">
        <f>IFERROR(_xlfn.XLOOKUP(Table1[[#This Row],[word]],Table57[English style name],Table57[Style type]),"")</f>
        <v/>
      </c>
      <c r="AN46" s="20"/>
      <c r="AO46" s="11"/>
      <c r="AR46" s="6" t="s">
        <v>1760</v>
      </c>
      <c r="AS46" t="s">
        <v>1747</v>
      </c>
    </row>
    <row r="47" spans="6:45">
      <c r="F4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47" s="13" t="s">
        <v>461</v>
      </c>
      <c r="H47" s="13" t="s">
        <v>545</v>
      </c>
      <c r="I47" t="s">
        <v>545</v>
      </c>
      <c r="J47" s="56" t="str">
        <f>Table1[[#This Row],[Column42]]&amp;IF(Table1[[#This Row],[Column13]]="","",Table1[[#This Row],[Column13]])&amp;IF(Table1[[#This Row],[mod]]="","",Table1[[#This Row],[mod]])</f>
        <v/>
      </c>
      <c r="K4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47" s="6" t="s">
        <v>1761</v>
      </c>
      <c r="Q4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7" s="29"/>
      <c r="AD47" s="25"/>
      <c r="AE47" s="38"/>
      <c r="AF47" s="38"/>
      <c r="AG47" s="11"/>
      <c r="AI47" s="1" t="str">
        <f>Table1[[#This Row],[html_tag]]&amp;Table1[[#This Row],[html_type]]&amp;Table1[[#This Row],[html_modifier]]</f>
        <v/>
      </c>
      <c r="AM47" s="22" t="str">
        <f>IFERROR(_xlfn.XLOOKUP(Table1[[#This Row],[word]],Table57[English style name],Table57[Style type]),"")</f>
        <v/>
      </c>
      <c r="AN47" s="20"/>
      <c r="AO47" s="11"/>
      <c r="AR47" s="6" t="s">
        <v>1761</v>
      </c>
      <c r="AS47" t="s">
        <v>1747</v>
      </c>
    </row>
    <row r="48" spans="6:45">
      <c r="F4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48" s="13" t="s">
        <v>461</v>
      </c>
      <c r="H48" s="13" t="s">
        <v>545</v>
      </c>
      <c r="I48" t="s">
        <v>545</v>
      </c>
      <c r="J48" s="56" t="str">
        <f>Table1[[#This Row],[Column42]]&amp;IF(Table1[[#This Row],[Column13]]="","",Table1[[#This Row],[Column13]])&amp;IF(Table1[[#This Row],[mod]]="","",Table1[[#This Row],[mod]])</f>
        <v/>
      </c>
      <c r="K4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48" s="6" t="s">
        <v>1762</v>
      </c>
      <c r="Q4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8" s="29"/>
      <c r="AD48" s="25"/>
      <c r="AE48" s="38"/>
      <c r="AF48" s="38"/>
      <c r="AG48" s="11"/>
      <c r="AI48" s="1" t="str">
        <f>Table1[[#This Row],[html_tag]]&amp;Table1[[#This Row],[html_type]]&amp;Table1[[#This Row],[html_modifier]]</f>
        <v/>
      </c>
      <c r="AM48" s="22" t="str">
        <f>IFERROR(_xlfn.XLOOKUP(Table1[[#This Row],[word]],Table57[English style name],Table57[Style type]),"")</f>
        <v/>
      </c>
      <c r="AN48" s="20"/>
      <c r="AO48" s="11"/>
      <c r="AR48" s="6" t="s">
        <v>1762</v>
      </c>
      <c r="AS48" t="s">
        <v>1747</v>
      </c>
    </row>
    <row r="49" spans="4:45">
      <c r="F4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49" s="13" t="s">
        <v>461</v>
      </c>
      <c r="H49" s="13" t="s">
        <v>545</v>
      </c>
      <c r="I49" t="s">
        <v>545</v>
      </c>
      <c r="J49" s="56" t="str">
        <f>Table1[[#This Row],[Column42]]&amp;IF(Table1[[#This Row],[Column13]]="","",Table1[[#This Row],[Column13]])&amp;IF(Table1[[#This Row],[mod]]="","",Table1[[#This Row],[mod]])</f>
        <v/>
      </c>
      <c r="K4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49" s="6" t="s">
        <v>1763</v>
      </c>
      <c r="Q4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9" s="29"/>
      <c r="AD49" s="25"/>
      <c r="AE49" s="38"/>
      <c r="AF49" s="38"/>
      <c r="AG49" s="11"/>
      <c r="AI49" s="1" t="str">
        <f>Table1[[#This Row],[html_tag]]&amp;Table1[[#This Row],[html_type]]&amp;Table1[[#This Row],[html_modifier]]</f>
        <v/>
      </c>
      <c r="AM49" s="22" t="str">
        <f>IFERROR(_xlfn.XLOOKUP(Table1[[#This Row],[word]],Table57[English style name],Table57[Style type]),"")</f>
        <v/>
      </c>
      <c r="AN49" s="20"/>
      <c r="AO49" s="11"/>
      <c r="AR49" s="6" t="s">
        <v>1763</v>
      </c>
      <c r="AS49" t="s">
        <v>1747</v>
      </c>
    </row>
    <row r="50" spans="4:45">
      <c r="F5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50" s="13" t="s">
        <v>461</v>
      </c>
      <c r="H50" s="13" t="s">
        <v>545</v>
      </c>
      <c r="I50" t="s">
        <v>545</v>
      </c>
      <c r="J50" s="56" t="str">
        <f>Table1[[#This Row],[Column42]]&amp;IF(Table1[[#This Row],[Column13]]="","",Table1[[#This Row],[Column13]])&amp;IF(Table1[[#This Row],[mod]]="","",Table1[[#This Row],[mod]])</f>
        <v/>
      </c>
      <c r="K5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50" s="6" t="s">
        <v>1764</v>
      </c>
      <c r="Q5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0" s="29"/>
      <c r="AD50" s="25"/>
      <c r="AE50" s="38"/>
      <c r="AF50" s="38"/>
      <c r="AG50" s="11"/>
      <c r="AI50" s="1" t="str">
        <f>Table1[[#This Row],[html_tag]]&amp;Table1[[#This Row],[html_type]]&amp;Table1[[#This Row],[html_modifier]]</f>
        <v/>
      </c>
      <c r="AM50" s="22" t="str">
        <f>IFERROR(_xlfn.XLOOKUP(Table1[[#This Row],[word]],Table57[English style name],Table57[Style type]),"")</f>
        <v/>
      </c>
      <c r="AN50" s="20"/>
      <c r="AO50" s="11"/>
      <c r="AR50" s="6" t="s">
        <v>1764</v>
      </c>
      <c r="AS50" t="s">
        <v>1747</v>
      </c>
    </row>
    <row r="51" spans="4:45">
      <c r="F5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51" s="13" t="s">
        <v>461</v>
      </c>
      <c r="H51" s="13" t="s">
        <v>545</v>
      </c>
      <c r="I51" t="s">
        <v>545</v>
      </c>
      <c r="J51" s="56" t="str">
        <f>Table1[[#This Row],[Column42]]&amp;IF(Table1[[#This Row],[Column13]]="","",Table1[[#This Row],[Column13]])&amp;IF(Table1[[#This Row],[mod]]="","",Table1[[#This Row],[mod]])</f>
        <v/>
      </c>
      <c r="K5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51" s="6" t="s">
        <v>1765</v>
      </c>
      <c r="Q5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1" s="29"/>
      <c r="AD51" s="25"/>
      <c r="AE51" s="38"/>
      <c r="AF51" s="38"/>
      <c r="AG51" s="11"/>
      <c r="AI51" s="1" t="str">
        <f>Table1[[#This Row],[html_tag]]&amp;Table1[[#This Row],[html_type]]&amp;Table1[[#This Row],[html_modifier]]</f>
        <v/>
      </c>
      <c r="AM51" s="22" t="str">
        <f>IFERROR(_xlfn.XLOOKUP(Table1[[#This Row],[word]],Table57[English style name],Table57[Style type]),"")</f>
        <v/>
      </c>
      <c r="AN51" s="20"/>
      <c r="AO51" s="11"/>
      <c r="AR51" s="6" t="s">
        <v>1765</v>
      </c>
      <c r="AS51" t="s">
        <v>1747</v>
      </c>
    </row>
    <row r="52" spans="4:45">
      <c r="F5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52" s="13" t="s">
        <v>461</v>
      </c>
      <c r="H52" s="13" t="s">
        <v>545</v>
      </c>
      <c r="I52" t="s">
        <v>545</v>
      </c>
      <c r="J52" s="56" t="str">
        <f>Table1[[#This Row],[Column42]]&amp;IF(Table1[[#This Row],[Column13]]="","",Table1[[#This Row],[Column13]])&amp;IF(Table1[[#This Row],[mod]]="","",Table1[[#This Row],[mod]])</f>
        <v/>
      </c>
      <c r="K5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52" s="6" t="s">
        <v>1766</v>
      </c>
      <c r="Q5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2" s="29"/>
      <c r="AD52" s="25"/>
      <c r="AE52" s="38"/>
      <c r="AF52" s="38"/>
      <c r="AG52" s="11"/>
      <c r="AI52" s="1" t="str">
        <f>Table1[[#This Row],[html_tag]]&amp;Table1[[#This Row],[html_type]]&amp;Table1[[#This Row],[html_modifier]]</f>
        <v/>
      </c>
      <c r="AM52" s="22" t="str">
        <f>IFERROR(_xlfn.XLOOKUP(Table1[[#This Row],[word]],Table57[English style name],Table57[Style type]),"")</f>
        <v/>
      </c>
      <c r="AN52" s="20"/>
      <c r="AO52" s="11"/>
      <c r="AR52" s="6" t="s">
        <v>1766</v>
      </c>
      <c r="AS52" t="s">
        <v>1747</v>
      </c>
    </row>
    <row r="53" spans="4:45">
      <c r="F5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53" s="13" t="s">
        <v>461</v>
      </c>
      <c r="H53" s="13" t="s">
        <v>545</v>
      </c>
      <c r="I53" t="s">
        <v>545</v>
      </c>
      <c r="J53" s="56" t="str">
        <f>Table1[[#This Row],[Column42]]&amp;IF(Table1[[#This Row],[Column13]]="","",Table1[[#This Row],[Column13]])&amp;IF(Table1[[#This Row],[mod]]="","",Table1[[#This Row],[mod]])</f>
        <v/>
      </c>
      <c r="K5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53" s="6" t="s">
        <v>1769</v>
      </c>
      <c r="Q5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3" s="29"/>
      <c r="AD53" s="25"/>
      <c r="AE53" s="38"/>
      <c r="AF53" s="38"/>
      <c r="AG53" s="11"/>
      <c r="AI53" s="1" t="str">
        <f>Table1[[#This Row],[html_tag]]&amp;Table1[[#This Row],[html_type]]&amp;Table1[[#This Row],[html_modifier]]</f>
        <v/>
      </c>
      <c r="AM53" s="22" t="str">
        <f>IFERROR(_xlfn.XLOOKUP(Table1[[#This Row],[word]],Table57[English style name],Table57[Style type]),"")</f>
        <v/>
      </c>
      <c r="AN53" s="20"/>
      <c r="AO53" s="11"/>
      <c r="AR53" s="6" t="s">
        <v>1769</v>
      </c>
      <c r="AS53" t="s">
        <v>1747</v>
      </c>
    </row>
    <row r="54" spans="4:45">
      <c r="D54" t="s">
        <v>3348</v>
      </c>
      <c r="F5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54" s="13"/>
      <c r="H54" s="13"/>
      <c r="I54" t="s">
        <v>0</v>
      </c>
      <c r="J54" s="56" t="str">
        <f>Table1[[#This Row],[Column42]]&amp;IF(Table1[[#This Row],[Column13]]="","",Table1[[#This Row],[Column13]])&amp;IF(Table1[[#This Row],[mod]]="","",Table1[[#This Row],[mod]])</f>
        <v/>
      </c>
      <c r="K5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54" t="s">
        <v>3343</v>
      </c>
      <c r="Q5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4" s="29"/>
      <c r="AD54" s="25"/>
      <c r="AE54" s="38"/>
      <c r="AF54" s="38"/>
      <c r="AG54" s="11"/>
      <c r="AI54" s="7" t="str">
        <f>Table1[[#This Row],[html_tag]]&amp;Table1[[#This Row],[html_type]]&amp;Table1[[#This Row],[html_modifier]]</f>
        <v/>
      </c>
      <c r="AM54" s="23" t="str">
        <f>IFERROR(_xlfn.XLOOKUP(Table1[[#This Row],[word]],Table57[English style name],Table57[Style type]),"")</f>
        <v/>
      </c>
      <c r="AN54" s="21"/>
      <c r="AO54" s="11"/>
    </row>
    <row r="55" spans="4:45">
      <c r="F5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body/organisms/gallery.scss</v>
      </c>
      <c r="G55" s="13" t="s">
        <v>337</v>
      </c>
      <c r="H55" s="13" t="s">
        <v>2988</v>
      </c>
      <c r="I55" t="s">
        <v>1815</v>
      </c>
      <c r="J55" s="56" t="str">
        <f>Table1[[#This Row],[Column42]]&amp;IF(Table1[[#This Row],[Column13]]="","",Table1[[#This Row],[Column13]])&amp;IF(Table1[[#This Row],[mod]]="","",Table1[[#This Row],[mod]])</f>
        <v/>
      </c>
      <c r="K5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55" s="6" t="s">
        <v>1815</v>
      </c>
      <c r="Q5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5" s="29"/>
      <c r="AD55" s="25"/>
      <c r="AE55" s="38"/>
      <c r="AF55" s="38"/>
      <c r="AG55" s="11"/>
      <c r="AI55" s="1" t="str">
        <f>Table1[[#This Row],[html_tag]]&amp;Table1[[#This Row],[html_type]]&amp;Table1[[#This Row],[html_modifier]]</f>
        <v/>
      </c>
      <c r="AM55" s="22" t="str">
        <f>IFERROR(_xlfn.XLOOKUP(Table1[[#This Row],[word]],Table57[English style name],Table57[Style type]),"")</f>
        <v/>
      </c>
      <c r="AN55" s="20"/>
      <c r="AO55" s="11"/>
      <c r="AR55" s="6" t="s">
        <v>1815</v>
      </c>
      <c r="AS55" t="s">
        <v>1816</v>
      </c>
    </row>
    <row r="56" spans="4:45">
      <c r="F5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body/organisms/gallery.scss</v>
      </c>
      <c r="G56" s="13" t="s">
        <v>337</v>
      </c>
      <c r="H56" s="13" t="s">
        <v>2988</v>
      </c>
      <c r="I56" t="s">
        <v>1815</v>
      </c>
      <c r="J56" s="56" t="str">
        <f>Table1[[#This Row],[Column42]]&amp;IF(Table1[[#This Row],[Column13]]="","",Table1[[#This Row],[Column13]])&amp;IF(Table1[[#This Row],[mod]]="","",Table1[[#This Row],[mod]])</f>
        <v/>
      </c>
      <c r="K5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56" s="6" t="s">
        <v>1817</v>
      </c>
      <c r="Q5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6" s="29"/>
      <c r="AD56" s="25"/>
      <c r="AE56" s="38"/>
      <c r="AF56" s="38"/>
      <c r="AG56" s="11"/>
      <c r="AI56" s="1" t="str">
        <f>Table1[[#This Row],[html_tag]]&amp;Table1[[#This Row],[html_type]]&amp;Table1[[#This Row],[html_modifier]]</f>
        <v/>
      </c>
      <c r="AM56" s="22" t="str">
        <f>IFERROR(_xlfn.XLOOKUP(Table1[[#This Row],[word]],Table57[English style name],Table57[Style type]),"")</f>
        <v/>
      </c>
      <c r="AN56" s="20"/>
      <c r="AO56" s="11"/>
      <c r="AR56" s="6" t="s">
        <v>1817</v>
      </c>
      <c r="AS56" t="s">
        <v>1816</v>
      </c>
    </row>
    <row r="57" spans="4:45">
      <c r="F5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head/layout/gap.scss</v>
      </c>
      <c r="G57" s="13" t="s">
        <v>461</v>
      </c>
      <c r="H57" s="13" t="s">
        <v>2991</v>
      </c>
      <c r="I57" t="s">
        <v>1820</v>
      </c>
      <c r="J57" s="56" t="str">
        <f>Table1[[#This Row],[Column42]]&amp;IF(Table1[[#This Row],[Column13]]="","",Table1[[#This Row],[Column13]])&amp;IF(Table1[[#This Row],[mod]]="","",Table1[[#This Row],[mod]])</f>
        <v/>
      </c>
      <c r="K5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57" s="6" t="s">
        <v>1820</v>
      </c>
      <c r="Q5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7" s="29"/>
      <c r="AD57" s="25"/>
      <c r="AE57" s="38"/>
      <c r="AF57" s="38"/>
      <c r="AG57" s="11"/>
      <c r="AI57" s="1" t="str">
        <f>Table1[[#This Row],[html_tag]]&amp;Table1[[#This Row],[html_type]]&amp;Table1[[#This Row],[html_modifier]]</f>
        <v/>
      </c>
      <c r="AM57" s="22" t="str">
        <f>IFERROR(_xlfn.XLOOKUP(Table1[[#This Row],[word]],Table57[English style name],Table57[Style type]),"")</f>
        <v/>
      </c>
      <c r="AN57" s="20"/>
      <c r="AO57" s="11"/>
      <c r="AR57" s="6" t="s">
        <v>1820</v>
      </c>
      <c r="AS57" t="s">
        <v>1821</v>
      </c>
    </row>
    <row r="58" spans="4:45">
      <c r="F5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head/layout/gap.scss</v>
      </c>
      <c r="G58" s="13" t="s">
        <v>461</v>
      </c>
      <c r="H58" s="13" t="s">
        <v>2991</v>
      </c>
      <c r="I58" t="s">
        <v>1820</v>
      </c>
      <c r="J58" s="56" t="str">
        <f>Table1[[#This Row],[Column42]]&amp;IF(Table1[[#This Row],[Column13]]="","",Table1[[#This Row],[Column13]])&amp;IF(Table1[[#This Row],[mod]]="","",Table1[[#This Row],[mod]])</f>
        <v/>
      </c>
      <c r="K5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58" s="6" t="s">
        <v>1825</v>
      </c>
      <c r="Q5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8" s="29"/>
      <c r="AD58" s="25"/>
      <c r="AE58" s="38"/>
      <c r="AF58" s="38"/>
      <c r="AG58" s="11"/>
      <c r="AI58" s="1" t="str">
        <f>Table1[[#This Row],[html_tag]]&amp;Table1[[#This Row],[html_type]]&amp;Table1[[#This Row],[html_modifier]]</f>
        <v/>
      </c>
      <c r="AM58" s="22" t="str">
        <f>IFERROR(_xlfn.XLOOKUP(Table1[[#This Row],[word]],Table57[English style name],Table57[Style type]),"")</f>
        <v/>
      </c>
      <c r="AN58" s="20"/>
      <c r="AO58" s="11"/>
      <c r="AR58" s="6" t="s">
        <v>1825</v>
      </c>
      <c r="AS58" t="s">
        <v>1826</v>
      </c>
    </row>
    <row r="59" spans="4:45">
      <c r="F5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head/layout/gap.scss</v>
      </c>
      <c r="G59" s="13" t="s">
        <v>461</v>
      </c>
      <c r="H59" s="13" t="s">
        <v>2991</v>
      </c>
      <c r="I59" t="s">
        <v>1820</v>
      </c>
      <c r="J59" s="56" t="str">
        <f>Table1[[#This Row],[Column42]]&amp;IF(Table1[[#This Row],[Column13]]="","",Table1[[#This Row],[Column13]])&amp;IF(Table1[[#This Row],[mod]]="","",Table1[[#This Row],[mod]])</f>
        <v/>
      </c>
      <c r="K5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59" s="6" t="s">
        <v>1827</v>
      </c>
      <c r="Q5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9" s="29"/>
      <c r="AD59" s="25"/>
      <c r="AE59" s="38"/>
      <c r="AF59" s="38"/>
      <c r="AG59" s="11"/>
      <c r="AI59" s="1" t="str">
        <f>Table1[[#This Row],[html_tag]]&amp;Table1[[#This Row],[html_type]]&amp;Table1[[#This Row],[html_modifier]]</f>
        <v/>
      </c>
      <c r="AM59" s="22" t="str">
        <f>IFERROR(_xlfn.XLOOKUP(Table1[[#This Row],[word]],Table57[English style name],Table57[Style type]),"")</f>
        <v/>
      </c>
      <c r="AN59" s="20"/>
      <c r="AO59" s="11"/>
      <c r="AR59" s="6" t="s">
        <v>1827</v>
      </c>
      <c r="AS59" t="s">
        <v>1826</v>
      </c>
    </row>
    <row r="60" spans="4:45">
      <c r="F6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head/layout/gap.scss</v>
      </c>
      <c r="G60" s="13" t="s">
        <v>461</v>
      </c>
      <c r="H60" s="13" t="s">
        <v>2991</v>
      </c>
      <c r="I60" t="s">
        <v>1820</v>
      </c>
      <c r="J60" s="56" t="str">
        <f>Table1[[#This Row],[Column42]]&amp;IF(Table1[[#This Row],[Column13]]="","",Table1[[#This Row],[Column13]])&amp;IF(Table1[[#This Row],[mod]]="","",Table1[[#This Row],[mod]])</f>
        <v/>
      </c>
      <c r="K6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60" s="6" t="s">
        <v>1828</v>
      </c>
      <c r="Q6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0" s="29"/>
      <c r="AD60" s="25"/>
      <c r="AE60" s="38"/>
      <c r="AF60" s="38"/>
      <c r="AG60" s="11"/>
      <c r="AI60" s="1" t="str">
        <f>Table1[[#This Row],[html_tag]]&amp;Table1[[#This Row],[html_type]]&amp;Table1[[#This Row],[html_modifier]]</f>
        <v/>
      </c>
      <c r="AM60" s="22" t="str">
        <f>IFERROR(_xlfn.XLOOKUP(Table1[[#This Row],[word]],Table57[English style name],Table57[Style type]),"")</f>
        <v/>
      </c>
      <c r="AN60" s="20"/>
      <c r="AO60" s="11"/>
      <c r="AR60" s="6" t="s">
        <v>1828</v>
      </c>
      <c r="AS60" t="s">
        <v>1826</v>
      </c>
    </row>
    <row r="61" spans="4:45">
      <c r="F6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head/layout/gap.scss</v>
      </c>
      <c r="G61" s="13" t="s">
        <v>461</v>
      </c>
      <c r="H61" s="13" t="s">
        <v>2991</v>
      </c>
      <c r="I61" t="s">
        <v>1820</v>
      </c>
      <c r="J61" s="56" t="str">
        <f>Table1[[#This Row],[Column42]]&amp;IF(Table1[[#This Row],[Column13]]="","",Table1[[#This Row],[Column13]])&amp;IF(Table1[[#This Row],[mod]]="","",Table1[[#This Row],[mod]])</f>
        <v/>
      </c>
      <c r="K6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61" s="6" t="s">
        <v>1829</v>
      </c>
      <c r="Q6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1" s="29"/>
      <c r="AD61" s="25"/>
      <c r="AE61" s="38"/>
      <c r="AF61" s="38"/>
      <c r="AG61" s="11"/>
      <c r="AI61" s="1" t="str">
        <f>Table1[[#This Row],[html_tag]]&amp;Table1[[#This Row],[html_type]]&amp;Table1[[#This Row],[html_modifier]]</f>
        <v/>
      </c>
      <c r="AM61" s="22" t="str">
        <f>IFERROR(_xlfn.XLOOKUP(Table1[[#This Row],[word]],Table57[English style name],Table57[Style type]),"")</f>
        <v/>
      </c>
      <c r="AN61" s="20"/>
      <c r="AO61" s="11"/>
      <c r="AR61" s="6" t="s">
        <v>1829</v>
      </c>
      <c r="AS61" t="s">
        <v>1826</v>
      </c>
    </row>
    <row r="62" spans="4:45">
      <c r="F6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head/layout/gap.scss</v>
      </c>
      <c r="G62" s="13" t="s">
        <v>461</v>
      </c>
      <c r="H62" s="13" t="s">
        <v>2991</v>
      </c>
      <c r="I62" t="s">
        <v>1820</v>
      </c>
      <c r="J62" s="56" t="str">
        <f>Table1[[#This Row],[Column42]]&amp;IF(Table1[[#This Row],[Column13]]="","",Table1[[#This Row],[Column13]])&amp;IF(Table1[[#This Row],[mod]]="","",Table1[[#This Row],[mod]])</f>
        <v/>
      </c>
      <c r="K6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62" s="6" t="s">
        <v>1830</v>
      </c>
      <c r="Q6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2" s="29"/>
      <c r="AD62" s="25"/>
      <c r="AE62" s="38"/>
      <c r="AF62" s="38"/>
      <c r="AG62" s="11"/>
      <c r="AI62" s="1" t="str">
        <f>Table1[[#This Row],[html_tag]]&amp;Table1[[#This Row],[html_type]]&amp;Table1[[#This Row],[html_modifier]]</f>
        <v/>
      </c>
      <c r="AM62" s="22" t="str">
        <f>IFERROR(_xlfn.XLOOKUP(Table1[[#This Row],[word]],Table57[English style name],Table57[Style type]),"")</f>
        <v/>
      </c>
      <c r="AN62" s="20"/>
      <c r="AO62" s="11"/>
      <c r="AR62" s="6" t="s">
        <v>1830</v>
      </c>
      <c r="AS62" t="s">
        <v>1826</v>
      </c>
    </row>
    <row r="63" spans="4:45">
      <c r="F6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head/layout/gap.scss</v>
      </c>
      <c r="G63" s="13" t="s">
        <v>461</v>
      </c>
      <c r="H63" s="13" t="s">
        <v>2991</v>
      </c>
      <c r="I63" t="s">
        <v>1820</v>
      </c>
      <c r="J63" s="56" t="str">
        <f>Table1[[#This Row],[Column42]]&amp;IF(Table1[[#This Row],[Column13]]="","",Table1[[#This Row],[Column13]])&amp;IF(Table1[[#This Row],[mod]]="","",Table1[[#This Row],[mod]])</f>
        <v/>
      </c>
      <c r="K6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63" s="6" t="s">
        <v>1831</v>
      </c>
      <c r="Q6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3" s="29"/>
      <c r="AD63" s="25"/>
      <c r="AE63" s="38"/>
      <c r="AF63" s="38"/>
      <c r="AG63" s="11"/>
      <c r="AI63" s="1" t="str">
        <f>Table1[[#This Row],[html_tag]]&amp;Table1[[#This Row],[html_type]]&amp;Table1[[#This Row],[html_modifier]]</f>
        <v/>
      </c>
      <c r="AM63" s="22" t="str">
        <f>IFERROR(_xlfn.XLOOKUP(Table1[[#This Row],[word]],Table57[English style name],Table57[Style type]),"")</f>
        <v/>
      </c>
      <c r="AN63" s="20"/>
      <c r="AO63" s="11"/>
      <c r="AR63" s="6" t="s">
        <v>1831</v>
      </c>
      <c r="AS63" t="s">
        <v>1826</v>
      </c>
    </row>
    <row r="64" spans="4:45">
      <c r="F6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head/layout/gap.scss</v>
      </c>
      <c r="G64" s="13" t="s">
        <v>461</v>
      </c>
      <c r="H64" s="13" t="s">
        <v>2991</v>
      </c>
      <c r="I64" t="s">
        <v>1820</v>
      </c>
      <c r="J64" s="56" t="str">
        <f>Table1[[#This Row],[Column42]]&amp;IF(Table1[[#This Row],[Column13]]="","",Table1[[#This Row],[Column13]])&amp;IF(Table1[[#This Row],[mod]]="","",Table1[[#This Row],[mod]])</f>
        <v/>
      </c>
      <c r="K6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64" s="6" t="s">
        <v>1832</v>
      </c>
      <c r="Q6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4" s="29"/>
      <c r="AD64" s="25"/>
      <c r="AE64" s="38"/>
      <c r="AF64" s="38"/>
      <c r="AG64" s="11"/>
      <c r="AI64" s="1" t="str">
        <f>Table1[[#This Row],[html_tag]]&amp;Table1[[#This Row],[html_type]]&amp;Table1[[#This Row],[html_modifier]]</f>
        <v/>
      </c>
      <c r="AM64" s="22" t="str">
        <f>IFERROR(_xlfn.XLOOKUP(Table1[[#This Row],[word]],Table57[English style name],Table57[Style type]),"")</f>
        <v/>
      </c>
      <c r="AN64" s="20"/>
      <c r="AO64" s="11"/>
      <c r="AR64" s="6" t="s">
        <v>1832</v>
      </c>
      <c r="AS64" t="s">
        <v>1826</v>
      </c>
    </row>
    <row r="65" spans="5:45">
      <c r="F6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head/layout/gap.scss</v>
      </c>
      <c r="G65" s="13" t="s">
        <v>461</v>
      </c>
      <c r="H65" s="13" t="s">
        <v>2991</v>
      </c>
      <c r="I65" t="s">
        <v>1820</v>
      </c>
      <c r="J65" s="56" t="str">
        <f>Table1[[#This Row],[Column42]]&amp;IF(Table1[[#This Row],[Column13]]="","",Table1[[#This Row],[Column13]])&amp;IF(Table1[[#This Row],[mod]]="","",Table1[[#This Row],[mod]])</f>
        <v/>
      </c>
      <c r="K6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65" s="6" t="s">
        <v>1833</v>
      </c>
      <c r="Q6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5" s="29"/>
      <c r="AD65" s="25"/>
      <c r="AE65" s="38"/>
      <c r="AF65" s="38"/>
      <c r="AG65" s="11"/>
      <c r="AI65" s="1" t="str">
        <f>Table1[[#This Row],[html_tag]]&amp;Table1[[#This Row],[html_type]]&amp;Table1[[#This Row],[html_modifier]]</f>
        <v/>
      </c>
      <c r="AM65" s="22" t="str">
        <f>IFERROR(_xlfn.XLOOKUP(Table1[[#This Row],[word]],Table57[English style name],Table57[Style type]),"")</f>
        <v/>
      </c>
      <c r="AN65" s="20"/>
      <c r="AO65" s="11"/>
      <c r="AR65" s="6" t="s">
        <v>1833</v>
      </c>
      <c r="AS65" t="s">
        <v>1826</v>
      </c>
    </row>
    <row r="66" spans="5:45">
      <c r="F6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head/layout/gap.scss</v>
      </c>
      <c r="G66" s="13" t="s">
        <v>461</v>
      </c>
      <c r="H66" s="13" t="s">
        <v>2991</v>
      </c>
      <c r="I66" t="s">
        <v>1820</v>
      </c>
      <c r="J66" s="56" t="str">
        <f>Table1[[#This Row],[Column42]]&amp;IF(Table1[[#This Row],[Column13]]="","",Table1[[#This Row],[Column13]])&amp;IF(Table1[[#This Row],[mod]]="","",Table1[[#This Row],[mod]])</f>
        <v/>
      </c>
      <c r="K6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66" s="6" t="s">
        <v>1834</v>
      </c>
      <c r="Q6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6" s="29"/>
      <c r="AD66" s="25"/>
      <c r="AE66" s="38"/>
      <c r="AF66" s="38"/>
      <c r="AG66" s="11"/>
      <c r="AI66" s="1" t="str">
        <f>Table1[[#This Row],[html_tag]]&amp;Table1[[#This Row],[html_type]]&amp;Table1[[#This Row],[html_modifier]]</f>
        <v/>
      </c>
      <c r="AM66" s="22" t="str">
        <f>IFERROR(_xlfn.XLOOKUP(Table1[[#This Row],[word]],Table57[English style name],Table57[Style type]),"")</f>
        <v/>
      </c>
      <c r="AN66" s="20"/>
      <c r="AO66" s="11"/>
      <c r="AR66" s="6" t="s">
        <v>1834</v>
      </c>
      <c r="AS66" t="s">
        <v>1826</v>
      </c>
    </row>
    <row r="67" spans="5:45">
      <c r="F6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head/layout/gap.scss</v>
      </c>
      <c r="G67" s="13" t="s">
        <v>461</v>
      </c>
      <c r="H67" s="13" t="s">
        <v>2991</v>
      </c>
      <c r="I67" t="s">
        <v>1820</v>
      </c>
      <c r="J67" s="56" t="str">
        <f>Table1[[#This Row],[Column42]]&amp;IF(Table1[[#This Row],[Column13]]="","",Table1[[#This Row],[Column13]])&amp;IF(Table1[[#This Row],[mod]]="","",Table1[[#This Row],[mod]])</f>
        <v/>
      </c>
      <c r="K6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67" s="6" t="s">
        <v>1824</v>
      </c>
      <c r="Q6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7" s="29"/>
      <c r="AD67" s="25"/>
      <c r="AE67" s="38"/>
      <c r="AF67" s="38"/>
      <c r="AG67" s="11"/>
      <c r="AI67" s="1" t="str">
        <f>Table1[[#This Row],[html_tag]]&amp;Table1[[#This Row],[html_type]]&amp;Table1[[#This Row],[html_modifier]]</f>
        <v/>
      </c>
      <c r="AM67" s="22" t="str">
        <f>IFERROR(_xlfn.XLOOKUP(Table1[[#This Row],[word]],Table57[English style name],Table57[Style type]),"")</f>
        <v/>
      </c>
      <c r="AN67" s="20"/>
      <c r="AO67" s="11"/>
      <c r="AR67" s="6" t="s">
        <v>1824</v>
      </c>
      <c r="AS67" t="s">
        <v>1821</v>
      </c>
    </row>
    <row r="68" spans="5:45">
      <c r="F6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head/layout/gap.scss</v>
      </c>
      <c r="G68" s="13" t="s">
        <v>461</v>
      </c>
      <c r="H68" s="13" t="s">
        <v>2991</v>
      </c>
      <c r="I68" t="s">
        <v>1820</v>
      </c>
      <c r="J68" s="56" t="str">
        <f>Table1[[#This Row],[Column42]]&amp;IF(Table1[[#This Row],[Column13]]="","",Table1[[#This Row],[Column13]])&amp;IF(Table1[[#This Row],[mod]]="","",Table1[[#This Row],[mod]])</f>
        <v/>
      </c>
      <c r="K6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68" s="6" t="s">
        <v>1822</v>
      </c>
      <c r="Q6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8" s="29"/>
      <c r="AD68" s="25"/>
      <c r="AE68" s="38"/>
      <c r="AF68" s="38"/>
      <c r="AG68" s="11"/>
      <c r="AI68" s="1" t="str">
        <f>Table1[[#This Row],[html_tag]]&amp;Table1[[#This Row],[html_type]]&amp;Table1[[#This Row],[html_modifier]]</f>
        <v/>
      </c>
      <c r="AM68" s="22" t="str">
        <f>IFERROR(_xlfn.XLOOKUP(Table1[[#This Row],[word]],Table57[English style name],Table57[Style type]),"")</f>
        <v/>
      </c>
      <c r="AN68" s="20"/>
      <c r="AO68" s="11"/>
      <c r="AR68" s="6" t="s">
        <v>1822</v>
      </c>
      <c r="AS68" t="s">
        <v>1821</v>
      </c>
    </row>
    <row r="69" spans="5:45">
      <c r="F6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head/layout/gap.scss</v>
      </c>
      <c r="G69" s="13" t="s">
        <v>461</v>
      </c>
      <c r="H69" s="13" t="s">
        <v>2991</v>
      </c>
      <c r="I69" t="s">
        <v>1820</v>
      </c>
      <c r="J69" s="56" t="str">
        <f>Table1[[#This Row],[Column42]]&amp;IF(Table1[[#This Row],[Column13]]="","",Table1[[#This Row],[Column13]])&amp;IF(Table1[[#This Row],[mod]]="","",Table1[[#This Row],[mod]])</f>
        <v/>
      </c>
      <c r="K6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69" s="6" t="s">
        <v>1823</v>
      </c>
      <c r="Q6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9" s="29"/>
      <c r="AD69" s="25"/>
      <c r="AE69" s="38"/>
      <c r="AF69" s="38"/>
      <c r="AG69" s="11"/>
      <c r="AI69" s="1" t="str">
        <f>Table1[[#This Row],[html_tag]]&amp;Table1[[#This Row],[html_type]]&amp;Table1[[#This Row],[html_modifier]]</f>
        <v/>
      </c>
      <c r="AM69" s="22" t="str">
        <f>IFERROR(_xlfn.XLOOKUP(Table1[[#This Row],[word]],Table57[English style name],Table57[Style type]),"")</f>
        <v/>
      </c>
      <c r="AN69" s="20"/>
      <c r="AO69" s="11"/>
      <c r="AR69" s="6" t="s">
        <v>1823</v>
      </c>
      <c r="AS69" t="s">
        <v>1821</v>
      </c>
    </row>
    <row r="70" spans="5:45">
      <c r="E70" s="92"/>
      <c r="F7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70" s="13" t="s">
        <v>2992</v>
      </c>
      <c r="H70" s="13" t="s">
        <v>1</v>
      </c>
      <c r="I70" t="s">
        <v>544</v>
      </c>
      <c r="J70" s="56" t="str">
        <f>Table1[[#This Row],[Column42]]&amp;IF(Table1[[#This Row],[Column13]]="","",Table1[[#This Row],[Column13]])&amp;IF(Table1[[#This Row],[mod]]="","",Table1[[#This Row],[mod]])</f>
        <v/>
      </c>
      <c r="K7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70" s="6" t="s">
        <v>1686</v>
      </c>
      <c r="Q7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0" s="29"/>
      <c r="AD70" s="25"/>
      <c r="AE70" s="38"/>
      <c r="AF70" s="38"/>
      <c r="AG70" s="11"/>
      <c r="AI70" s="1" t="str">
        <f>Table1[[#This Row],[html_tag]]&amp;Table1[[#This Row],[html_type]]&amp;Table1[[#This Row],[html_modifier]]</f>
        <v/>
      </c>
      <c r="AM70" s="22" t="str">
        <f>IFERROR(_xlfn.XLOOKUP(Table1[[#This Row],[word]],Table57[English style name],Table57[Style type]),"")</f>
        <v/>
      </c>
      <c r="AN70" s="20"/>
      <c r="AO70" s="11"/>
      <c r="AR70" s="6" t="s">
        <v>1686</v>
      </c>
      <c r="AS70" t="s">
        <v>1676</v>
      </c>
    </row>
    <row r="71" spans="5:45">
      <c r="F7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soul/line/gradient.scss</v>
      </c>
      <c r="G71" s="13" t="s">
        <v>2992</v>
      </c>
      <c r="H71" s="13" t="s">
        <v>2993</v>
      </c>
      <c r="I71" t="s">
        <v>3131</v>
      </c>
      <c r="J71" s="56" t="str">
        <f>Table1[[#This Row],[Column42]]&amp;IF(Table1[[#This Row],[Column13]]="","",Table1[[#This Row],[Column13]])&amp;IF(Table1[[#This Row],[mod]]="","",Table1[[#This Row],[mod]])</f>
        <v/>
      </c>
      <c r="K7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71" s="6" t="s">
        <v>1247</v>
      </c>
      <c r="Q7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1" s="29"/>
      <c r="AD71" s="25"/>
      <c r="AE71" s="38"/>
      <c r="AF71" s="38"/>
      <c r="AG71" s="11"/>
      <c r="AI71" s="1" t="str">
        <f>Table1[[#This Row],[html_tag]]&amp;Table1[[#This Row],[html_type]]&amp;Table1[[#This Row],[html_modifier]]</f>
        <v/>
      </c>
      <c r="AM71" s="22" t="str">
        <f>IFERROR(_xlfn.XLOOKUP(Table1[[#This Row],[word]],Table57[English style name],Table57[Style type]),"")</f>
        <v/>
      </c>
      <c r="AN71" s="20"/>
      <c r="AO71" s="11"/>
      <c r="AR71" s="6" t="s">
        <v>1247</v>
      </c>
      <c r="AS71" t="s">
        <v>1242</v>
      </c>
    </row>
    <row r="72" spans="5:45">
      <c r="F7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head/layout/grid.scss</v>
      </c>
      <c r="G72" s="13" t="s">
        <v>461</v>
      </c>
      <c r="H72" s="13" t="s">
        <v>2991</v>
      </c>
      <c r="I72" t="s">
        <v>3133</v>
      </c>
      <c r="J72" s="56" t="str">
        <f>Table1[[#This Row],[Column42]]&amp;IF(Table1[[#This Row],[Column13]]="","",Table1[[#This Row],[Column13]])&amp;IF(Table1[[#This Row],[mod]]="","",Table1[[#This Row],[mod]])</f>
        <v/>
      </c>
      <c r="K7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72" s="6" t="s">
        <v>1613</v>
      </c>
      <c r="Q7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2" s="29"/>
      <c r="AD72" s="25"/>
      <c r="AE72" s="38"/>
      <c r="AF72" s="38"/>
      <c r="AG72" s="11"/>
      <c r="AI72" s="1" t="str">
        <f>Table1[[#This Row],[html_tag]]&amp;Table1[[#This Row],[html_type]]&amp;Table1[[#This Row],[html_modifier]]</f>
        <v/>
      </c>
      <c r="AM72" s="22" t="str">
        <f>IFERROR(_xlfn.XLOOKUP(Table1[[#This Row],[word]],Table57[English style name],Table57[Style type]),"")</f>
        <v/>
      </c>
      <c r="AN72" s="20"/>
      <c r="AO72" s="11"/>
      <c r="AR72" s="6" t="s">
        <v>1613</v>
      </c>
      <c r="AS72" t="s">
        <v>1614</v>
      </c>
    </row>
    <row r="73" spans="5:45">
      <c r="F7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head/layout/grid.scss</v>
      </c>
      <c r="G73" s="13" t="s">
        <v>461</v>
      </c>
      <c r="H73" s="13" t="s">
        <v>2991</v>
      </c>
      <c r="I73" t="s">
        <v>3133</v>
      </c>
      <c r="J73" s="56" t="str">
        <f>Table1[[#This Row],[Column42]]&amp;IF(Table1[[#This Row],[Column13]]="","",Table1[[#This Row],[Column13]])&amp;IF(Table1[[#This Row],[mod]]="","",Table1[[#This Row],[mod]])</f>
        <v/>
      </c>
      <c r="K7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73" s="6" t="s">
        <v>1615</v>
      </c>
      <c r="Q7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3" s="29"/>
      <c r="AD73" s="25"/>
      <c r="AE73" s="38"/>
      <c r="AF73" s="38"/>
      <c r="AG73" s="11"/>
      <c r="AI73" s="1" t="str">
        <f>Table1[[#This Row],[html_tag]]&amp;Table1[[#This Row],[html_type]]&amp;Table1[[#This Row],[html_modifier]]</f>
        <v/>
      </c>
      <c r="AM73" s="22" t="str">
        <f>IFERROR(_xlfn.XLOOKUP(Table1[[#This Row],[word]],Table57[English style name],Table57[Style type]),"")</f>
        <v/>
      </c>
      <c r="AN73" s="20"/>
      <c r="AO73" s="11"/>
      <c r="AR73" s="6" t="s">
        <v>1615</v>
      </c>
      <c r="AS73" t="s">
        <v>1614</v>
      </c>
    </row>
    <row r="74" spans="5:45">
      <c r="F7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head/layout/grid.scss</v>
      </c>
      <c r="G74" s="13" t="s">
        <v>461</v>
      </c>
      <c r="H74" s="13" t="s">
        <v>2991</v>
      </c>
      <c r="I74" t="s">
        <v>3133</v>
      </c>
      <c r="J74" s="56" t="str">
        <f>Table1[[#This Row],[Column42]]&amp;IF(Table1[[#This Row],[Column13]]="","",Table1[[#This Row],[Column13]])&amp;IF(Table1[[#This Row],[mod]]="","",Table1[[#This Row],[mod]])</f>
        <v/>
      </c>
      <c r="K7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74" s="6" t="s">
        <v>1616</v>
      </c>
      <c r="Q7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4" s="29"/>
      <c r="AD74" s="25"/>
      <c r="AE74" s="38"/>
      <c r="AF74" s="38"/>
      <c r="AG74" s="11"/>
      <c r="AI74" s="1" t="str">
        <f>Table1[[#This Row],[html_tag]]&amp;Table1[[#This Row],[html_type]]&amp;Table1[[#This Row],[html_modifier]]</f>
        <v/>
      </c>
      <c r="AM74" s="22" t="str">
        <f>IFERROR(_xlfn.XLOOKUP(Table1[[#This Row],[word]],Table57[English style name],Table57[Style type]),"")</f>
        <v/>
      </c>
      <c r="AN74" s="20"/>
      <c r="AO74" s="11"/>
      <c r="AR74" s="6" t="s">
        <v>1616</v>
      </c>
      <c r="AS74" t="s">
        <v>1614</v>
      </c>
    </row>
    <row r="75" spans="5:45">
      <c r="F7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head/layout/grid.scss</v>
      </c>
      <c r="G75" s="13" t="s">
        <v>461</v>
      </c>
      <c r="H75" s="13" t="s">
        <v>2991</v>
      </c>
      <c r="I75" t="s">
        <v>3133</v>
      </c>
      <c r="J75" s="56" t="str">
        <f>Table1[[#This Row],[Column42]]&amp;IF(Table1[[#This Row],[Column13]]="","",Table1[[#This Row],[Column13]])&amp;IF(Table1[[#This Row],[mod]]="","",Table1[[#This Row],[mod]])</f>
        <v/>
      </c>
      <c r="K7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75" s="6" t="s">
        <v>1617</v>
      </c>
      <c r="Q7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5" s="29"/>
      <c r="AD75" s="25"/>
      <c r="AE75" s="38"/>
      <c r="AF75" s="38"/>
      <c r="AG75" s="11"/>
      <c r="AI75" s="1" t="str">
        <f>Table1[[#This Row],[html_tag]]&amp;Table1[[#This Row],[html_type]]&amp;Table1[[#This Row],[html_modifier]]</f>
        <v/>
      </c>
      <c r="AM75" s="22" t="str">
        <f>IFERROR(_xlfn.XLOOKUP(Table1[[#This Row],[word]],Table57[English style name],Table57[Style type]),"")</f>
        <v/>
      </c>
      <c r="AN75" s="20"/>
      <c r="AO75" s="11"/>
      <c r="AR75" s="6" t="s">
        <v>1617</v>
      </c>
      <c r="AS75" t="s">
        <v>1614</v>
      </c>
    </row>
    <row r="76" spans="5:45">
      <c r="F7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head/layout/grid.scss</v>
      </c>
      <c r="G76" s="13" t="s">
        <v>461</v>
      </c>
      <c r="H76" s="13" t="s">
        <v>2991</v>
      </c>
      <c r="I76" t="s">
        <v>3133</v>
      </c>
      <c r="J76" s="56" t="str">
        <f>Table1[[#This Row],[Column42]]&amp;IF(Table1[[#This Row],[Column13]]="","",Table1[[#This Row],[Column13]])&amp;IF(Table1[[#This Row],[mod]]="","",Table1[[#This Row],[mod]])</f>
        <v/>
      </c>
      <c r="K7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76" s="6" t="s">
        <v>1618</v>
      </c>
      <c r="Q7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6" s="29"/>
      <c r="AD76" s="25"/>
      <c r="AE76" s="38"/>
      <c r="AF76" s="38"/>
      <c r="AG76" s="11"/>
      <c r="AI76" s="1" t="str">
        <f>Table1[[#This Row],[html_tag]]&amp;Table1[[#This Row],[html_type]]&amp;Table1[[#This Row],[html_modifier]]</f>
        <v/>
      </c>
      <c r="AM76" s="22" t="str">
        <f>IFERROR(_xlfn.XLOOKUP(Table1[[#This Row],[word]],Table57[English style name],Table57[Style type]),"")</f>
        <v/>
      </c>
      <c r="AN76" s="20"/>
      <c r="AO76" s="11"/>
      <c r="AR76" s="6" t="s">
        <v>1618</v>
      </c>
      <c r="AS76" t="s">
        <v>1614</v>
      </c>
    </row>
    <row r="77" spans="5:45">
      <c r="F7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head/layout/grid.scss</v>
      </c>
      <c r="G77" s="13" t="s">
        <v>461</v>
      </c>
      <c r="H77" s="13" t="s">
        <v>2991</v>
      </c>
      <c r="I77" t="s">
        <v>3133</v>
      </c>
      <c r="J77" s="56" t="str">
        <f>Table1[[#This Row],[Column42]]&amp;IF(Table1[[#This Row],[Column13]]="","",Table1[[#This Row],[Column13]])&amp;IF(Table1[[#This Row],[mod]]="","",Table1[[#This Row],[mod]])</f>
        <v/>
      </c>
      <c r="K7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77" s="6" t="s">
        <v>2014</v>
      </c>
      <c r="Q7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7" s="29"/>
      <c r="AD77" s="25"/>
      <c r="AE77" s="38"/>
      <c r="AF77" s="38"/>
      <c r="AG77" s="11"/>
      <c r="AI77" s="1" t="str">
        <f>Table1[[#This Row],[html_tag]]&amp;Table1[[#This Row],[html_type]]&amp;Table1[[#This Row],[html_modifier]]</f>
        <v/>
      </c>
      <c r="AM77" s="22" t="str">
        <f>IFERROR(_xlfn.XLOOKUP(Table1[[#This Row],[word]],Table57[English style name],Table57[Style type]),"")</f>
        <v/>
      </c>
      <c r="AN77" s="20"/>
      <c r="AO77" s="11"/>
      <c r="AR77" s="6" t="s">
        <v>2014</v>
      </c>
      <c r="AS77" t="s">
        <v>2015</v>
      </c>
    </row>
    <row r="78" spans="5:45">
      <c r="F7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head/layout/grid.scss</v>
      </c>
      <c r="G78" s="13" t="s">
        <v>461</v>
      </c>
      <c r="H78" s="13" t="s">
        <v>2991</v>
      </c>
      <c r="I78" t="s">
        <v>3133</v>
      </c>
      <c r="J78" s="56" t="str">
        <f>Table1[[#This Row],[Column42]]&amp;IF(Table1[[#This Row],[Column13]]="","",Table1[[#This Row],[Column13]])&amp;IF(Table1[[#This Row],[mod]]="","",Table1[[#This Row],[mod]])</f>
        <v/>
      </c>
      <c r="K7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78" s="6" t="s">
        <v>2016</v>
      </c>
      <c r="Q7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8" s="29"/>
      <c r="AD78" s="25"/>
      <c r="AE78" s="38"/>
      <c r="AF78" s="38"/>
      <c r="AG78" s="11"/>
      <c r="AI78" s="1" t="str">
        <f>Table1[[#This Row],[html_tag]]&amp;Table1[[#This Row],[html_type]]&amp;Table1[[#This Row],[html_modifier]]</f>
        <v/>
      </c>
      <c r="AM78" s="22" t="str">
        <f>IFERROR(_xlfn.XLOOKUP(Table1[[#This Row],[word]],Table57[English style name],Table57[Style type]),"")</f>
        <v/>
      </c>
      <c r="AN78" s="20"/>
      <c r="AO78" s="11"/>
      <c r="AR78" s="6" t="s">
        <v>2016</v>
      </c>
      <c r="AS78" t="s">
        <v>2015</v>
      </c>
    </row>
    <row r="79" spans="5:45">
      <c r="F7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head/layout/grid.scss</v>
      </c>
      <c r="G79" s="13" t="s">
        <v>461</v>
      </c>
      <c r="H79" s="13" t="s">
        <v>2991</v>
      </c>
      <c r="I79" t="s">
        <v>3133</v>
      </c>
      <c r="J79" s="56" t="str">
        <f>Table1[[#This Row],[Column42]]&amp;IF(Table1[[#This Row],[Column13]]="","",Table1[[#This Row],[Column13]])&amp;IF(Table1[[#This Row],[mod]]="","",Table1[[#This Row],[mod]])</f>
        <v/>
      </c>
      <c r="K7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79" s="6" t="s">
        <v>2017</v>
      </c>
      <c r="Q7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9" s="29"/>
      <c r="AD79" s="25"/>
      <c r="AE79" s="38"/>
      <c r="AF79" s="38"/>
      <c r="AG79" s="11"/>
      <c r="AI79" s="1" t="str">
        <f>Table1[[#This Row],[html_tag]]&amp;Table1[[#This Row],[html_type]]&amp;Table1[[#This Row],[html_modifier]]</f>
        <v/>
      </c>
      <c r="AM79" s="22" t="str">
        <f>IFERROR(_xlfn.XLOOKUP(Table1[[#This Row],[word]],Table57[English style name],Table57[Style type]),"")</f>
        <v/>
      </c>
      <c r="AN79" s="20"/>
      <c r="AO79" s="11"/>
      <c r="AR79" s="6" t="s">
        <v>2017</v>
      </c>
      <c r="AS79" t="s">
        <v>2015</v>
      </c>
    </row>
    <row r="80" spans="5:45">
      <c r="F8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head/layout/grid.scss</v>
      </c>
      <c r="G80" s="13" t="s">
        <v>461</v>
      </c>
      <c r="H80" s="13" t="s">
        <v>2991</v>
      </c>
      <c r="I80" t="s">
        <v>3133</v>
      </c>
      <c r="J80" s="56" t="str">
        <f>Table1[[#This Row],[Column42]]&amp;IF(Table1[[#This Row],[Column13]]="","",Table1[[#This Row],[Column13]])&amp;IF(Table1[[#This Row],[mod]]="","",Table1[[#This Row],[mod]])</f>
        <v/>
      </c>
      <c r="K8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0" s="6" t="s">
        <v>2018</v>
      </c>
      <c r="Q8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80" s="29"/>
      <c r="AD80" s="25"/>
      <c r="AE80" s="38"/>
      <c r="AF80" s="38"/>
      <c r="AG80" s="11"/>
      <c r="AI80" s="1" t="str">
        <f>Table1[[#This Row],[html_tag]]&amp;Table1[[#This Row],[html_type]]&amp;Table1[[#This Row],[html_modifier]]</f>
        <v/>
      </c>
      <c r="AM80" s="22" t="str">
        <f>IFERROR(_xlfn.XLOOKUP(Table1[[#This Row],[word]],Table57[English style name],Table57[Style type]),"")</f>
        <v/>
      </c>
      <c r="AN80" s="20"/>
      <c r="AO80" s="11"/>
      <c r="AR80" s="6" t="s">
        <v>2018</v>
      </c>
      <c r="AS80" t="s">
        <v>2015</v>
      </c>
    </row>
    <row r="81" spans="6:45">
      <c r="F8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body/molecules/grid.scss</v>
      </c>
      <c r="G81" s="13" t="s">
        <v>337</v>
      </c>
      <c r="H81" s="13" t="s">
        <v>2987</v>
      </c>
      <c r="I81" t="s">
        <v>3133</v>
      </c>
      <c r="J81" s="56" t="str">
        <f>Table1[[#This Row],[Column42]]&amp;IF(Table1[[#This Row],[Column13]]="","",Table1[[#This Row],[Column13]])&amp;IF(Table1[[#This Row],[mod]]="","",Table1[[#This Row],[mod]])</f>
        <v/>
      </c>
      <c r="K8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1" s="6" t="s">
        <v>2297</v>
      </c>
      <c r="Q8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81" s="29"/>
      <c r="AD81" s="25"/>
      <c r="AE81" s="38"/>
      <c r="AF81" s="38"/>
      <c r="AG81" s="11"/>
      <c r="AI81" s="1" t="str">
        <f>Table1[[#This Row],[html_tag]]&amp;Table1[[#This Row],[html_type]]&amp;Table1[[#This Row],[html_modifier]]</f>
        <v/>
      </c>
      <c r="AM81" s="22" t="str">
        <f>IFERROR(_xlfn.XLOOKUP(Table1[[#This Row],[word]],Table57[English style name],Table57[Style type]),"")</f>
        <v/>
      </c>
      <c r="AN81" s="20"/>
      <c r="AO81" s="11"/>
      <c r="AR81" s="6" t="s">
        <v>2297</v>
      </c>
      <c r="AS81" t="s">
        <v>2298</v>
      </c>
    </row>
    <row r="82" spans="6:45">
      <c r="F8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head/layout/grid.scss</v>
      </c>
      <c r="G82" s="13" t="s">
        <v>461</v>
      </c>
      <c r="H82" s="13" t="s">
        <v>2991</v>
      </c>
      <c r="I82" t="s">
        <v>3133</v>
      </c>
      <c r="J82" s="56" t="str">
        <f>Table1[[#This Row],[Column42]]&amp;IF(Table1[[#This Row],[Column13]]="","",Table1[[#This Row],[Column13]])&amp;IF(Table1[[#This Row],[mod]]="","",Table1[[#This Row],[mod]])</f>
        <v/>
      </c>
      <c r="K8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2" s="6" t="s">
        <v>2549</v>
      </c>
      <c r="Q8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82" s="29"/>
      <c r="AD82" s="25"/>
      <c r="AE82" s="38"/>
      <c r="AF82" s="38"/>
      <c r="AG82" s="11"/>
      <c r="AI82" s="1" t="str">
        <f>Table1[[#This Row],[html_tag]]&amp;Table1[[#This Row],[html_type]]&amp;Table1[[#This Row],[html_modifier]]</f>
        <v/>
      </c>
      <c r="AM82" s="22" t="str">
        <f>IFERROR(_xlfn.XLOOKUP(Table1[[#This Row],[word]],Table57[English style name],Table57[Style type]),"")</f>
        <v/>
      </c>
      <c r="AN82" s="20"/>
      <c r="AO82" s="11"/>
      <c r="AR82" s="6" t="s">
        <v>2549</v>
      </c>
      <c r="AS82" t="s">
        <v>2550</v>
      </c>
    </row>
    <row r="83" spans="6:45">
      <c r="F8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head/layout/grid.scss</v>
      </c>
      <c r="G83" s="13" t="s">
        <v>461</v>
      </c>
      <c r="H83" s="13" t="s">
        <v>2991</v>
      </c>
      <c r="I83" t="s">
        <v>3133</v>
      </c>
      <c r="J83" s="56" t="str">
        <f>Table1[[#This Row],[Column42]]&amp;IF(Table1[[#This Row],[Column13]]="","",Table1[[#This Row],[Column13]])&amp;IF(Table1[[#This Row],[mod]]="","",Table1[[#This Row],[mod]])</f>
        <v/>
      </c>
      <c r="K8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3" s="6" t="s">
        <v>2551</v>
      </c>
      <c r="Q8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83" s="29"/>
      <c r="AD83" s="25"/>
      <c r="AE83" s="38"/>
      <c r="AF83" s="38"/>
      <c r="AG83" s="11"/>
      <c r="AI83" s="1" t="str">
        <f>Table1[[#This Row],[html_tag]]&amp;Table1[[#This Row],[html_type]]&amp;Table1[[#This Row],[html_modifier]]</f>
        <v/>
      </c>
      <c r="AM83" s="22" t="str">
        <f>IFERROR(_xlfn.XLOOKUP(Table1[[#This Row],[word]],Table57[English style name],Table57[Style type]),"")</f>
        <v/>
      </c>
      <c r="AN83" s="20"/>
      <c r="AO83" s="11"/>
      <c r="AR83" s="6" t="s">
        <v>2551</v>
      </c>
      <c r="AS83" t="s">
        <v>2550</v>
      </c>
    </row>
    <row r="84" spans="6:45">
      <c r="F8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head/layout/grid.scss</v>
      </c>
      <c r="G84" s="13" t="s">
        <v>461</v>
      </c>
      <c r="H84" s="13" t="s">
        <v>2991</v>
      </c>
      <c r="I84" t="s">
        <v>3133</v>
      </c>
      <c r="J84" s="56" t="str">
        <f>Table1[[#This Row],[Column42]]&amp;IF(Table1[[#This Row],[Column13]]="","",Table1[[#This Row],[Column13]])&amp;IF(Table1[[#This Row],[mod]]="","",Table1[[#This Row],[mod]])</f>
        <v/>
      </c>
      <c r="K8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4" s="6" t="s">
        <v>2552</v>
      </c>
      <c r="Q8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84" s="29"/>
      <c r="AD84" s="25"/>
      <c r="AE84" s="38"/>
      <c r="AF84" s="38"/>
      <c r="AG84" s="11"/>
      <c r="AI84" s="1" t="str">
        <f>Table1[[#This Row],[html_tag]]&amp;Table1[[#This Row],[html_type]]&amp;Table1[[#This Row],[html_modifier]]</f>
        <v/>
      </c>
      <c r="AM84" s="22" t="str">
        <f>IFERROR(_xlfn.XLOOKUP(Table1[[#This Row],[word]],Table57[English style name],Table57[Style type]),"")</f>
        <v/>
      </c>
      <c r="AN84" s="20"/>
      <c r="AO84" s="11"/>
      <c r="AR84" s="6" t="s">
        <v>2552</v>
      </c>
      <c r="AS84" t="s">
        <v>2550</v>
      </c>
    </row>
    <row r="85" spans="6:45">
      <c r="F8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head/layout/grid.scss</v>
      </c>
      <c r="G85" s="13" t="s">
        <v>461</v>
      </c>
      <c r="H85" s="13" t="s">
        <v>2991</v>
      </c>
      <c r="I85" t="s">
        <v>3133</v>
      </c>
      <c r="J85" s="56" t="str">
        <f>Table1[[#This Row],[Column42]]&amp;IF(Table1[[#This Row],[Column13]]="","",Table1[[#This Row],[Column13]])&amp;IF(Table1[[#This Row],[mod]]="","",Table1[[#This Row],[mod]])</f>
        <v/>
      </c>
      <c r="K8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5" s="6" t="s">
        <v>2553</v>
      </c>
      <c r="Q8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85" s="29"/>
      <c r="AD85" s="25"/>
      <c r="AE85" s="38"/>
      <c r="AF85" s="38"/>
      <c r="AG85" s="11"/>
      <c r="AI85" s="1" t="str">
        <f>Table1[[#This Row],[html_tag]]&amp;Table1[[#This Row],[html_type]]&amp;Table1[[#This Row],[html_modifier]]</f>
        <v/>
      </c>
      <c r="AM85" s="22" t="str">
        <f>IFERROR(_xlfn.XLOOKUP(Table1[[#This Row],[word]],Table57[English style name],Table57[Style type]),"")</f>
        <v/>
      </c>
      <c r="AN85" s="20"/>
      <c r="AO85" s="11"/>
      <c r="AR85" s="6" t="s">
        <v>2553</v>
      </c>
      <c r="AS85" t="s">
        <v>2550</v>
      </c>
    </row>
    <row r="86" spans="6:45">
      <c r="F8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head/layout/grid.scss</v>
      </c>
      <c r="G86" s="13" t="s">
        <v>461</v>
      </c>
      <c r="H86" s="13" t="s">
        <v>2991</v>
      </c>
      <c r="I86" t="s">
        <v>3133</v>
      </c>
      <c r="J86" s="56" t="str">
        <f>Table1[[#This Row],[Column42]]&amp;IF(Table1[[#This Row],[Column13]]="","",Table1[[#This Row],[Column13]])&amp;IF(Table1[[#This Row],[mod]]="","",Table1[[#This Row],[mod]])</f>
        <v/>
      </c>
      <c r="K8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6" s="6" t="s">
        <v>2554</v>
      </c>
      <c r="Q8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86" s="29"/>
      <c r="AD86" s="25"/>
      <c r="AE86" s="38"/>
      <c r="AF86" s="38"/>
      <c r="AG86" s="11"/>
      <c r="AI86" s="1" t="str">
        <f>Table1[[#This Row],[html_tag]]&amp;Table1[[#This Row],[html_type]]&amp;Table1[[#This Row],[html_modifier]]</f>
        <v/>
      </c>
      <c r="AM86" s="22" t="str">
        <f>IFERROR(_xlfn.XLOOKUP(Table1[[#This Row],[word]],Table57[English style name],Table57[Style type]),"")</f>
        <v/>
      </c>
      <c r="AN86" s="20"/>
      <c r="AO86" s="11"/>
      <c r="AR86" s="6" t="s">
        <v>2554</v>
      </c>
      <c r="AS86" t="s">
        <v>2550</v>
      </c>
    </row>
    <row r="87" spans="6:45">
      <c r="F8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head/layout/grid.scss</v>
      </c>
      <c r="G87" s="13" t="s">
        <v>461</v>
      </c>
      <c r="H87" s="13" t="s">
        <v>2991</v>
      </c>
      <c r="I87" t="s">
        <v>3133</v>
      </c>
      <c r="J87" s="56" t="str">
        <f>Table1[[#This Row],[Column42]]&amp;IF(Table1[[#This Row],[Column13]]="","",Table1[[#This Row],[Column13]])&amp;IF(Table1[[#This Row],[mod]]="","",Table1[[#This Row],[mod]])</f>
        <v/>
      </c>
      <c r="K8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7" s="6" t="s">
        <v>2555</v>
      </c>
      <c r="Q8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87" s="29"/>
      <c r="AD87" s="25"/>
      <c r="AE87" s="38"/>
      <c r="AF87" s="38"/>
      <c r="AG87" s="11"/>
      <c r="AI87" s="1" t="str">
        <f>Table1[[#This Row],[html_tag]]&amp;Table1[[#This Row],[html_type]]&amp;Table1[[#This Row],[html_modifier]]</f>
        <v/>
      </c>
      <c r="AM87" s="22" t="str">
        <f>IFERROR(_xlfn.XLOOKUP(Table1[[#This Row],[word]],Table57[English style name],Table57[Style type]),"")</f>
        <v/>
      </c>
      <c r="AN87" s="20"/>
      <c r="AO87" s="11"/>
      <c r="AR87" s="6" t="s">
        <v>2555</v>
      </c>
      <c r="AS87" t="s">
        <v>2550</v>
      </c>
    </row>
    <row r="88" spans="6:45">
      <c r="F8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head/layout/grid.scss</v>
      </c>
      <c r="G88" s="13" t="s">
        <v>461</v>
      </c>
      <c r="H88" s="13" t="s">
        <v>2991</v>
      </c>
      <c r="I88" t="s">
        <v>3133</v>
      </c>
      <c r="J88" s="56" t="str">
        <f>Table1[[#This Row],[Column42]]&amp;IF(Table1[[#This Row],[Column13]]="","",Table1[[#This Row],[Column13]])&amp;IF(Table1[[#This Row],[mod]]="","",Table1[[#This Row],[mod]])</f>
        <v/>
      </c>
      <c r="K8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8" s="6" t="s">
        <v>2556</v>
      </c>
      <c r="Q8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88" s="29"/>
      <c r="AD88" s="25"/>
      <c r="AE88" s="38"/>
      <c r="AF88" s="38"/>
      <c r="AG88" s="11"/>
      <c r="AI88" s="1" t="str">
        <f>Table1[[#This Row],[html_tag]]&amp;Table1[[#This Row],[html_type]]&amp;Table1[[#This Row],[html_modifier]]</f>
        <v/>
      </c>
      <c r="AM88" s="22" t="str">
        <f>IFERROR(_xlfn.XLOOKUP(Table1[[#This Row],[word]],Table57[English style name],Table57[Style type]),"")</f>
        <v/>
      </c>
      <c r="AN88" s="20"/>
      <c r="AO88" s="11"/>
      <c r="AR88" s="6" t="s">
        <v>2556</v>
      </c>
      <c r="AS88" t="s">
        <v>2550</v>
      </c>
    </row>
    <row r="89" spans="6:45">
      <c r="F8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head/layout/grid.scss</v>
      </c>
      <c r="G89" s="13" t="s">
        <v>461</v>
      </c>
      <c r="H89" s="13" t="s">
        <v>2991</v>
      </c>
      <c r="I89" t="s">
        <v>3133</v>
      </c>
      <c r="J89" s="56" t="str">
        <f>Table1[[#This Row],[Column42]]&amp;IF(Table1[[#This Row],[Column13]]="","",Table1[[#This Row],[Column13]])&amp;IF(Table1[[#This Row],[mod]]="","",Table1[[#This Row],[mod]])</f>
        <v/>
      </c>
      <c r="K8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9" s="6" t="s">
        <v>2557</v>
      </c>
      <c r="Q8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89" s="29"/>
      <c r="AD89" s="25"/>
      <c r="AE89" s="38"/>
      <c r="AF89" s="38"/>
      <c r="AG89" s="11"/>
      <c r="AI89" s="1" t="str">
        <f>Table1[[#This Row],[html_tag]]&amp;Table1[[#This Row],[html_type]]&amp;Table1[[#This Row],[html_modifier]]</f>
        <v/>
      </c>
      <c r="AM89" s="22" t="str">
        <f>IFERROR(_xlfn.XLOOKUP(Table1[[#This Row],[word]],Table57[English style name],Table57[Style type]),"")</f>
        <v/>
      </c>
      <c r="AN89" s="20"/>
      <c r="AO89" s="11"/>
      <c r="AR89" s="6" t="s">
        <v>2557</v>
      </c>
      <c r="AS89" t="s">
        <v>2550</v>
      </c>
    </row>
    <row r="90" spans="6:45">
      <c r="F9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head/layout/grid.scss</v>
      </c>
      <c r="G90" s="13" t="s">
        <v>461</v>
      </c>
      <c r="H90" s="13" t="s">
        <v>2991</v>
      </c>
      <c r="I90" t="s">
        <v>3133</v>
      </c>
      <c r="J90" s="56" t="str">
        <f>Table1[[#This Row],[Column42]]&amp;IF(Table1[[#This Row],[Column13]]="","",Table1[[#This Row],[Column13]])&amp;IF(Table1[[#This Row],[mod]]="","",Table1[[#This Row],[mod]])</f>
        <v/>
      </c>
      <c r="K9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0" s="6" t="s">
        <v>2606</v>
      </c>
      <c r="Q9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90" s="29"/>
      <c r="AD90" s="25"/>
      <c r="AE90" s="38"/>
      <c r="AF90" s="38"/>
      <c r="AG90" s="11" t="s">
        <v>1139</v>
      </c>
      <c r="AI90" s="1" t="str">
        <f>Table1[[#This Row],[html_tag]]&amp;Table1[[#This Row],[html_type]]&amp;Table1[[#This Row],[html_modifier]]</f>
        <v/>
      </c>
      <c r="AM90" s="22" t="str">
        <f>IFERROR(_xlfn.XLOOKUP(Table1[[#This Row],[word]],Table57[English style name],Table57[Style type]),"")</f>
        <v/>
      </c>
      <c r="AN90" s="20"/>
      <c r="AO90" s="11"/>
      <c r="AR90" s="6" t="s">
        <v>2606</v>
      </c>
      <c r="AS90" t="s">
        <v>2607</v>
      </c>
    </row>
    <row r="91" spans="6:45">
      <c r="F9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head/layout/grid.scss</v>
      </c>
      <c r="G91" s="13" t="s">
        <v>461</v>
      </c>
      <c r="H91" s="13" t="s">
        <v>2991</v>
      </c>
      <c r="I91" t="s">
        <v>3133</v>
      </c>
      <c r="J91" s="56" t="str">
        <f>Table1[[#This Row],[Column42]]&amp;IF(Table1[[#This Row],[Column13]]="","",Table1[[#This Row],[Column13]])&amp;IF(Table1[[#This Row],[mod]]="","",Table1[[#This Row],[mod]])</f>
        <v/>
      </c>
      <c r="K9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1" s="6" t="s">
        <v>2611</v>
      </c>
      <c r="Q9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91" s="29"/>
      <c r="AD91" s="25"/>
      <c r="AE91" s="38"/>
      <c r="AF91" s="38"/>
      <c r="AG91" s="11"/>
      <c r="AI91" s="1" t="str">
        <f>Table1[[#This Row],[html_tag]]&amp;Table1[[#This Row],[html_type]]&amp;Table1[[#This Row],[html_modifier]]</f>
        <v/>
      </c>
      <c r="AM91" s="22" t="str">
        <f>IFERROR(_xlfn.XLOOKUP(Table1[[#This Row],[word]],Table57[English style name],Table57[Style type]),"")</f>
        <v/>
      </c>
      <c r="AN91" s="20"/>
      <c r="AO91" s="11"/>
      <c r="AR91" s="6" t="s">
        <v>2611</v>
      </c>
      <c r="AS91" t="s">
        <v>2607</v>
      </c>
    </row>
    <row r="92" spans="6:45">
      <c r="F9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body/organisms/headline.scss</v>
      </c>
      <c r="G92" s="13" t="s">
        <v>337</v>
      </c>
      <c r="H92" s="13" t="s">
        <v>2988</v>
      </c>
      <c r="I92" t="s">
        <v>3134</v>
      </c>
      <c r="J92" s="56" t="str">
        <f>Table1[[#This Row],[Column42]]&amp;IF(Table1[[#This Row],[Column13]]="","",Table1[[#This Row],[Column13]])&amp;IF(Table1[[#This Row],[mod]]="","",Table1[[#This Row],[mod]])</f>
        <v/>
      </c>
      <c r="K9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2" s="6" t="s">
        <v>1862</v>
      </c>
      <c r="Q9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92" s="29"/>
      <c r="AD92" s="25"/>
      <c r="AE92" s="38"/>
      <c r="AF92" s="38"/>
      <c r="AG92" s="11"/>
      <c r="AI92" s="1" t="str">
        <f>Table1[[#This Row],[html_tag]]&amp;Table1[[#This Row],[html_type]]&amp;Table1[[#This Row],[html_modifier]]</f>
        <v/>
      </c>
      <c r="AM92" s="22" t="str">
        <f>IFERROR(_xlfn.XLOOKUP(Table1[[#This Row],[word]],Table57[English style name],Table57[Style type]),"")</f>
        <v/>
      </c>
      <c r="AN92" s="20"/>
      <c r="AO92" s="11"/>
      <c r="AR92" s="6" t="s">
        <v>1862</v>
      </c>
      <c r="AS92" t="s">
        <v>1863</v>
      </c>
    </row>
    <row r="93" spans="6:45">
      <c r="F9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body/organisms/headline.scss</v>
      </c>
      <c r="G93" s="13" t="s">
        <v>337</v>
      </c>
      <c r="H93" s="13" t="s">
        <v>2988</v>
      </c>
      <c r="I93" t="s">
        <v>3134</v>
      </c>
      <c r="J93" s="56" t="str">
        <f>Table1[[#This Row],[Column42]]&amp;IF(Table1[[#This Row],[Column13]]="","",Table1[[#This Row],[Column13]])&amp;IF(Table1[[#This Row],[mod]]="","",Table1[[#This Row],[mod]])</f>
        <v/>
      </c>
      <c r="K9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3" s="6" t="s">
        <v>1867</v>
      </c>
      <c r="Q9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93" s="29"/>
      <c r="AD93" s="25"/>
      <c r="AE93" s="38"/>
      <c r="AF93" s="38"/>
      <c r="AG93" s="11"/>
      <c r="AI93" s="1" t="str">
        <f>Table1[[#This Row],[html_tag]]&amp;Table1[[#This Row],[html_type]]&amp;Table1[[#This Row],[html_modifier]]</f>
        <v/>
      </c>
      <c r="AM93" s="22" t="str">
        <f>IFERROR(_xlfn.XLOOKUP(Table1[[#This Row],[word]],Table57[English style name],Table57[Style type]),"")</f>
        <v/>
      </c>
      <c r="AN93" s="20"/>
      <c r="AO93" s="11"/>
      <c r="AR93" s="6" t="s">
        <v>1867</v>
      </c>
      <c r="AS93" t="s">
        <v>1863</v>
      </c>
    </row>
    <row r="94" spans="6:45">
      <c r="F9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body/organisms/headline.scss</v>
      </c>
      <c r="G94" s="13" t="s">
        <v>337</v>
      </c>
      <c r="H94" s="13" t="s">
        <v>2988</v>
      </c>
      <c r="I94" t="s">
        <v>3134</v>
      </c>
      <c r="J94" s="56" t="str">
        <f>Table1[[#This Row],[Column42]]&amp;IF(Table1[[#This Row],[Column13]]="","",Table1[[#This Row],[Column13]])&amp;IF(Table1[[#This Row],[mod]]="","",Table1[[#This Row],[mod]])</f>
        <v/>
      </c>
      <c r="K9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4" s="6" t="s">
        <v>1869</v>
      </c>
      <c r="Q9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94" s="29"/>
      <c r="AD94" s="25"/>
      <c r="AE94" s="38"/>
      <c r="AF94" s="38"/>
      <c r="AG94" s="11"/>
      <c r="AI94" s="1" t="str">
        <f>Table1[[#This Row],[html_tag]]&amp;Table1[[#This Row],[html_type]]&amp;Table1[[#This Row],[html_modifier]]</f>
        <v/>
      </c>
      <c r="AM94" s="22" t="str">
        <f>IFERROR(_xlfn.XLOOKUP(Table1[[#This Row],[word]],Table57[English style name],Table57[Style type]),"")</f>
        <v/>
      </c>
      <c r="AN94" s="20"/>
      <c r="AO94" s="11"/>
      <c r="AR94" s="6" t="s">
        <v>1869</v>
      </c>
      <c r="AS94" t="s">
        <v>1863</v>
      </c>
    </row>
    <row r="95" spans="6:45">
      <c r="F9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body/organisms/headline.scss</v>
      </c>
      <c r="G95" s="13" t="s">
        <v>337</v>
      </c>
      <c r="H95" s="13" t="s">
        <v>2988</v>
      </c>
      <c r="I95" t="s">
        <v>3134</v>
      </c>
      <c r="J95" s="56" t="str">
        <f>Table1[[#This Row],[Column42]]&amp;IF(Table1[[#This Row],[Column13]]="","",Table1[[#This Row],[Column13]])&amp;IF(Table1[[#This Row],[mod]]="","",Table1[[#This Row],[mod]])</f>
        <v/>
      </c>
      <c r="K9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5" s="6" t="s">
        <v>1870</v>
      </c>
      <c r="Q9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95" s="29"/>
      <c r="AD95" s="25"/>
      <c r="AE95" s="38"/>
      <c r="AF95" s="38"/>
      <c r="AG95" s="11"/>
      <c r="AI95" s="1" t="str">
        <f>Table1[[#This Row],[html_tag]]&amp;Table1[[#This Row],[html_type]]&amp;Table1[[#This Row],[html_modifier]]</f>
        <v/>
      </c>
      <c r="AM95" s="22" t="str">
        <f>IFERROR(_xlfn.XLOOKUP(Table1[[#This Row],[word]],Table57[English style name],Table57[Style type]),"")</f>
        <v/>
      </c>
      <c r="AN95" s="20"/>
      <c r="AO95" s="11"/>
      <c r="AR95" s="6" t="s">
        <v>1870</v>
      </c>
      <c r="AS95" t="s">
        <v>1863</v>
      </c>
    </row>
    <row r="96" spans="6:45">
      <c r="F9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body/organisms/headline.scss</v>
      </c>
      <c r="G96" s="13" t="s">
        <v>337</v>
      </c>
      <c r="H96" s="13" t="s">
        <v>2988</v>
      </c>
      <c r="I96" t="s">
        <v>3134</v>
      </c>
      <c r="J96" s="56" t="str">
        <f>Table1[[#This Row],[Column42]]&amp;IF(Table1[[#This Row],[Column13]]="","",Table1[[#This Row],[Column13]])&amp;IF(Table1[[#This Row],[mod]]="","",Table1[[#This Row],[mod]])</f>
        <v/>
      </c>
      <c r="K9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6" s="6" t="s">
        <v>1872</v>
      </c>
      <c r="Q9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96" s="29"/>
      <c r="AD96" s="25"/>
      <c r="AE96" s="38"/>
      <c r="AF96" s="38"/>
      <c r="AG96" s="11"/>
      <c r="AI96" s="1" t="str">
        <f>Table1[[#This Row],[html_tag]]&amp;Table1[[#This Row],[html_type]]&amp;Table1[[#This Row],[html_modifier]]</f>
        <v/>
      </c>
      <c r="AM96" s="22" t="str">
        <f>IFERROR(_xlfn.XLOOKUP(Table1[[#This Row],[word]],Table57[English style name],Table57[Style type]),"")</f>
        <v/>
      </c>
      <c r="AN96" s="20"/>
      <c r="AO96" s="11"/>
      <c r="AR96" s="6" t="s">
        <v>1872</v>
      </c>
      <c r="AS96" t="s">
        <v>1863</v>
      </c>
    </row>
    <row r="97" spans="5:45">
      <c r="F9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body/organisms/headline.scss</v>
      </c>
      <c r="G97" s="13" t="s">
        <v>337</v>
      </c>
      <c r="H97" s="13" t="s">
        <v>2988</v>
      </c>
      <c r="I97" t="s">
        <v>3134</v>
      </c>
      <c r="J97" s="56" t="str">
        <f>Table1[[#This Row],[Column42]]&amp;IF(Table1[[#This Row],[Column13]]="","",Table1[[#This Row],[Column13]])&amp;IF(Table1[[#This Row],[mod]]="","",Table1[[#This Row],[mod]])</f>
        <v/>
      </c>
      <c r="K9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7" s="6" t="s">
        <v>1874</v>
      </c>
      <c r="Q9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97" s="29"/>
      <c r="AD97" s="25"/>
      <c r="AE97" s="38"/>
      <c r="AF97" s="38"/>
      <c r="AG97" s="11"/>
      <c r="AI97" s="1" t="str">
        <f>Table1[[#This Row],[html_tag]]&amp;Table1[[#This Row],[html_type]]&amp;Table1[[#This Row],[html_modifier]]</f>
        <v/>
      </c>
      <c r="AM97" s="22" t="str">
        <f>IFERROR(_xlfn.XLOOKUP(Table1[[#This Row],[word]],Table57[English style name],Table57[Style type]),"")</f>
        <v/>
      </c>
      <c r="AN97" s="20"/>
      <c r="AO97" s="11"/>
      <c r="AR97" s="6" t="s">
        <v>1874</v>
      </c>
      <c r="AS97" t="s">
        <v>1863</v>
      </c>
    </row>
    <row r="98" spans="5:45">
      <c r="F9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head/layout/hide.scss</v>
      </c>
      <c r="G98" s="13" t="s">
        <v>461</v>
      </c>
      <c r="H98" s="13" t="s">
        <v>2991</v>
      </c>
      <c r="I98" t="s">
        <v>3136</v>
      </c>
      <c r="J98" s="56" t="str">
        <f>Table1[[#This Row],[Column42]]&amp;IF(Table1[[#This Row],[Column13]]="","",Table1[[#This Row],[Column13]])&amp;IF(Table1[[#This Row],[mod]]="","",Table1[[#This Row],[mod]])</f>
        <v/>
      </c>
      <c r="K9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8" s="6" t="s">
        <v>2362</v>
      </c>
      <c r="Q9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98" s="29"/>
      <c r="AD98" s="25"/>
      <c r="AE98" s="38"/>
      <c r="AF98" s="38"/>
      <c r="AG98" s="11"/>
      <c r="AI98" s="1" t="str">
        <f>Table1[[#This Row],[html_tag]]&amp;Table1[[#This Row],[html_type]]&amp;Table1[[#This Row],[html_modifier]]</f>
        <v/>
      </c>
      <c r="AM98" s="22" t="str">
        <f>IFERROR(_xlfn.XLOOKUP(Table1[[#This Row],[word]],Table57[English style name],Table57[Style type]),"")</f>
        <v/>
      </c>
      <c r="AN98" s="20"/>
      <c r="AO98" s="11"/>
      <c r="AR98" s="6" t="s">
        <v>2362</v>
      </c>
      <c r="AS98" t="s">
        <v>2363</v>
      </c>
    </row>
    <row r="99" spans="5:45">
      <c r="F9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head/layout/hide.scss</v>
      </c>
      <c r="G99" s="13" t="s">
        <v>461</v>
      </c>
      <c r="H99" s="13" t="s">
        <v>2991</v>
      </c>
      <c r="I99" t="s">
        <v>3136</v>
      </c>
      <c r="J99" s="56" t="str">
        <f>Table1[[#This Row],[Column42]]&amp;IF(Table1[[#This Row],[Column13]]="","",Table1[[#This Row],[Column13]])&amp;IF(Table1[[#This Row],[mod]]="","",Table1[[#This Row],[mod]])</f>
        <v/>
      </c>
      <c r="K9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9" s="6" t="s">
        <v>2364</v>
      </c>
      <c r="Q9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99" s="29"/>
      <c r="AD99" s="25"/>
      <c r="AE99" s="38"/>
      <c r="AF99" s="38"/>
      <c r="AG99" s="11"/>
      <c r="AI99" s="1" t="str">
        <f>Table1[[#This Row],[html_tag]]&amp;Table1[[#This Row],[html_type]]&amp;Table1[[#This Row],[html_modifier]]</f>
        <v/>
      </c>
      <c r="AM99" s="22" t="str">
        <f>IFERROR(_xlfn.XLOOKUP(Table1[[#This Row],[word]],Table57[English style name],Table57[Style type]),"")</f>
        <v/>
      </c>
      <c r="AN99" s="20"/>
      <c r="AO99" s="11"/>
      <c r="AR99" s="6" t="s">
        <v>2364</v>
      </c>
      <c r="AS99" t="s">
        <v>2363</v>
      </c>
    </row>
    <row r="100" spans="5:45">
      <c r="E100" s="92"/>
      <c r="F10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soul/line/rule.scss</v>
      </c>
      <c r="G100" s="13" t="s">
        <v>2992</v>
      </c>
      <c r="H100" s="13" t="s">
        <v>2993</v>
      </c>
      <c r="I100" t="s">
        <v>3137</v>
      </c>
      <c r="J100" s="56" t="str">
        <f>Table1[[#This Row],[Column42]]&amp;IF(Table1[[#This Row],[Column13]]="","",Table1[[#This Row],[Column13]])&amp;IF(Table1[[#This Row],[mod]]="","",Table1[[#This Row],[mod]])</f>
        <v/>
      </c>
      <c r="K10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0" s="6" t="s">
        <v>2425</v>
      </c>
      <c r="Q10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00" s="29"/>
      <c r="AD100" s="25"/>
      <c r="AE100" s="38"/>
      <c r="AF100" s="38"/>
      <c r="AG100" s="11"/>
      <c r="AI100" s="1" t="str">
        <f>Table1[[#This Row],[html_tag]]&amp;Table1[[#This Row],[html_type]]&amp;Table1[[#This Row],[html_modifier]]</f>
        <v/>
      </c>
      <c r="AK100" s="92"/>
      <c r="AM100" s="22" t="str">
        <f>IFERROR(_xlfn.XLOOKUP(Table1[[#This Row],[word]],Table57[English style name],Table57[Style type]),"")</f>
        <v/>
      </c>
      <c r="AN100" s="20"/>
      <c r="AO100" s="11"/>
      <c r="AR100" s="6" t="s">
        <v>2425</v>
      </c>
      <c r="AS100" t="s">
        <v>2424</v>
      </c>
    </row>
    <row r="101" spans="5:45">
      <c r="E101" s="92"/>
      <c r="F10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soul/line/rule.scss</v>
      </c>
      <c r="G101" s="13" t="s">
        <v>2992</v>
      </c>
      <c r="H101" s="13" t="s">
        <v>2993</v>
      </c>
      <c r="I101" t="s">
        <v>3137</v>
      </c>
      <c r="J101" s="56" t="str">
        <f>Table1[[#This Row],[Column42]]&amp;IF(Table1[[#This Row],[Column13]]="","",Table1[[#This Row],[Column13]])&amp;IF(Table1[[#This Row],[mod]]="","",Table1[[#This Row],[mod]])</f>
        <v/>
      </c>
      <c r="K10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1" s="6" t="s">
        <v>2426</v>
      </c>
      <c r="Q10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01" s="29"/>
      <c r="AD101" s="25"/>
      <c r="AE101" s="38"/>
      <c r="AF101" s="38"/>
      <c r="AG101" s="11"/>
      <c r="AI101" s="1" t="str">
        <f>Table1[[#This Row],[html_tag]]&amp;Table1[[#This Row],[html_type]]&amp;Table1[[#This Row],[html_modifier]]</f>
        <v/>
      </c>
      <c r="AK101" s="92"/>
      <c r="AM101" s="22" t="str">
        <f>IFERROR(_xlfn.XLOOKUP(Table1[[#This Row],[word]],Table57[English style name],Table57[Style type]),"")</f>
        <v/>
      </c>
      <c r="AN101" s="20"/>
      <c r="AO101" s="11"/>
      <c r="AR101" s="6" t="s">
        <v>2426</v>
      </c>
      <c r="AS101" t="s">
        <v>2424</v>
      </c>
    </row>
    <row r="102" spans="5:45">
      <c r="E102" s="92"/>
      <c r="F10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soul/line/rule.scss</v>
      </c>
      <c r="G102" s="13" t="s">
        <v>2992</v>
      </c>
      <c r="H102" s="13" t="s">
        <v>2993</v>
      </c>
      <c r="I102" t="s">
        <v>3137</v>
      </c>
      <c r="J102" s="56" t="str">
        <f>Table1[[#This Row],[Column42]]&amp;IF(Table1[[#This Row],[Column13]]="","",Table1[[#This Row],[Column13]])&amp;IF(Table1[[#This Row],[mod]]="","",Table1[[#This Row],[mod]])</f>
        <v/>
      </c>
      <c r="K10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2" s="6" t="s">
        <v>2428</v>
      </c>
      <c r="Q10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02" s="29"/>
      <c r="AD102" s="25"/>
      <c r="AE102" s="38"/>
      <c r="AF102" s="38"/>
      <c r="AG102" s="11"/>
      <c r="AI102" s="1" t="str">
        <f>Table1[[#This Row],[html_tag]]&amp;Table1[[#This Row],[html_type]]&amp;Table1[[#This Row],[html_modifier]]</f>
        <v/>
      </c>
      <c r="AK102" s="92"/>
      <c r="AM102" s="22" t="str">
        <f>IFERROR(_xlfn.XLOOKUP(Table1[[#This Row],[word]],Table57[English style name],Table57[Style type]),"")</f>
        <v/>
      </c>
      <c r="AN102" s="20"/>
      <c r="AO102" s="11"/>
      <c r="AR102" s="6" t="s">
        <v>2428</v>
      </c>
      <c r="AS102" t="s">
        <v>2424</v>
      </c>
    </row>
    <row r="103" spans="5:45">
      <c r="E103" s="92"/>
      <c r="F10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soul/line/rule.scss</v>
      </c>
      <c r="G103" s="13" t="s">
        <v>2992</v>
      </c>
      <c r="H103" s="13" t="s">
        <v>2993</v>
      </c>
      <c r="I103" t="s">
        <v>3137</v>
      </c>
      <c r="J103" s="56" t="str">
        <f>Table1[[#This Row],[Column42]]&amp;IF(Table1[[#This Row],[Column13]]="","",Table1[[#This Row],[Column13]])&amp;IF(Table1[[#This Row],[mod]]="","",Table1[[#This Row],[mod]])</f>
        <v/>
      </c>
      <c r="K10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3" s="6" t="s">
        <v>2429</v>
      </c>
      <c r="Q10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03" s="29"/>
      <c r="AD103" s="25"/>
      <c r="AE103" s="38"/>
      <c r="AF103" s="38"/>
      <c r="AG103" s="11"/>
      <c r="AI103" s="1" t="str">
        <f>Table1[[#This Row],[html_tag]]&amp;Table1[[#This Row],[html_type]]&amp;Table1[[#This Row],[html_modifier]]</f>
        <v/>
      </c>
      <c r="AK103" s="92"/>
      <c r="AM103" s="22" t="str">
        <f>IFERROR(_xlfn.XLOOKUP(Table1[[#This Row],[word]],Table57[English style name],Table57[Style type]),"")</f>
        <v/>
      </c>
      <c r="AN103" s="20"/>
      <c r="AO103" s="11"/>
      <c r="AR103" s="6" t="s">
        <v>2429</v>
      </c>
      <c r="AS103" t="s">
        <v>2424</v>
      </c>
    </row>
    <row r="104" spans="5:45">
      <c r="E104" s="92"/>
      <c r="F10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soul/line/rule.scss</v>
      </c>
      <c r="G104" s="13" t="s">
        <v>2992</v>
      </c>
      <c r="H104" s="13" t="s">
        <v>2993</v>
      </c>
      <c r="I104" t="s">
        <v>3137</v>
      </c>
      <c r="J104" s="56" t="str">
        <f>Table1[[#This Row],[Column42]]&amp;IF(Table1[[#This Row],[Column13]]="","",Table1[[#This Row],[Column13]])&amp;IF(Table1[[#This Row],[mod]]="","",Table1[[#This Row],[mod]])</f>
        <v/>
      </c>
      <c r="K10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4" s="6" t="s">
        <v>2430</v>
      </c>
      <c r="Q10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04" s="29"/>
      <c r="AD104" s="25"/>
      <c r="AE104" s="38"/>
      <c r="AF104" s="38"/>
      <c r="AG104" s="11"/>
      <c r="AI104" s="1" t="str">
        <f>Table1[[#This Row],[html_tag]]&amp;Table1[[#This Row],[html_type]]&amp;Table1[[#This Row],[html_modifier]]</f>
        <v/>
      </c>
      <c r="AK104" s="92"/>
      <c r="AM104" s="22" t="str">
        <f>IFERROR(_xlfn.XLOOKUP(Table1[[#This Row],[word]],Table57[English style name],Table57[Style type]),"")</f>
        <v/>
      </c>
      <c r="AN104" s="20"/>
      <c r="AO104" s="11"/>
      <c r="AR104" s="6" t="s">
        <v>2430</v>
      </c>
      <c r="AS104" t="s">
        <v>2424</v>
      </c>
    </row>
    <row r="105" spans="5:45">
      <c r="E105" s="92"/>
      <c r="F10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soul/line/rule.scss</v>
      </c>
      <c r="G105" s="13" t="s">
        <v>2992</v>
      </c>
      <c r="H105" s="13" t="s">
        <v>2993</v>
      </c>
      <c r="I105" t="s">
        <v>3137</v>
      </c>
      <c r="J105" s="56" t="str">
        <f>Table1[[#This Row],[Column42]]&amp;IF(Table1[[#This Row],[Column13]]="","",Table1[[#This Row],[Column13]])&amp;IF(Table1[[#This Row],[mod]]="","",Table1[[#This Row],[mod]])</f>
        <v/>
      </c>
      <c r="K10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5" s="6" t="s">
        <v>2431</v>
      </c>
      <c r="Q10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05" s="29"/>
      <c r="AD105" s="25"/>
      <c r="AE105" s="38"/>
      <c r="AF105" s="38"/>
      <c r="AG105" s="11"/>
      <c r="AI105" s="1" t="str">
        <f>Table1[[#This Row],[html_tag]]&amp;Table1[[#This Row],[html_type]]&amp;Table1[[#This Row],[html_modifier]]</f>
        <v/>
      </c>
      <c r="AK105" s="92"/>
      <c r="AM105" s="22" t="str">
        <f>IFERROR(_xlfn.XLOOKUP(Table1[[#This Row],[word]],Table57[English style name],Table57[Style type]),"")</f>
        <v/>
      </c>
      <c r="AN105" s="20"/>
      <c r="AO105" s="11"/>
      <c r="AR105" s="6" t="s">
        <v>2431</v>
      </c>
      <c r="AS105" t="s">
        <v>2424</v>
      </c>
    </row>
    <row r="106" spans="5:45">
      <c r="E106" s="92"/>
      <c r="F10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soul/line/rule.scss</v>
      </c>
      <c r="G106" s="13" t="s">
        <v>2992</v>
      </c>
      <c r="H106" s="13" t="s">
        <v>2993</v>
      </c>
      <c r="I106" t="s">
        <v>3137</v>
      </c>
      <c r="J106" s="56" t="str">
        <f>Table1[[#This Row],[Column42]]&amp;IF(Table1[[#This Row],[Column13]]="","",Table1[[#This Row],[Column13]])&amp;IF(Table1[[#This Row],[mod]]="","",Table1[[#This Row],[mod]])</f>
        <v/>
      </c>
      <c r="K10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6" s="6" t="s">
        <v>2432</v>
      </c>
      <c r="Q10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06" s="29"/>
      <c r="AD106" s="25"/>
      <c r="AE106" s="38"/>
      <c r="AF106" s="38"/>
      <c r="AG106" s="11"/>
      <c r="AI106" s="1" t="str">
        <f>Table1[[#This Row],[html_tag]]&amp;Table1[[#This Row],[html_type]]&amp;Table1[[#This Row],[html_modifier]]</f>
        <v/>
      </c>
      <c r="AK106" s="92"/>
      <c r="AM106" s="22" t="str">
        <f>IFERROR(_xlfn.XLOOKUP(Table1[[#This Row],[word]],Table57[English style name],Table57[Style type]),"")</f>
        <v/>
      </c>
      <c r="AN106" s="20"/>
      <c r="AO106" s="11"/>
      <c r="AR106" s="6" t="s">
        <v>2432</v>
      </c>
      <c r="AS106" t="s">
        <v>2424</v>
      </c>
    </row>
    <row r="107" spans="5:45">
      <c r="E107" s="92"/>
      <c r="F10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soul/line/rule.scss</v>
      </c>
      <c r="G107" s="13" t="s">
        <v>2992</v>
      </c>
      <c r="H107" s="13" t="s">
        <v>2993</v>
      </c>
      <c r="I107" t="s">
        <v>3137</v>
      </c>
      <c r="J107" s="56" t="str">
        <f>Table1[[#This Row],[Column42]]&amp;IF(Table1[[#This Row],[Column13]]="","",Table1[[#This Row],[Column13]])&amp;IF(Table1[[#This Row],[mod]]="","",Table1[[#This Row],[mod]])</f>
        <v/>
      </c>
      <c r="K10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7" s="6" t="s">
        <v>2433</v>
      </c>
      <c r="Q10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07" s="29"/>
      <c r="AD107" s="25"/>
      <c r="AE107" s="38"/>
      <c r="AF107" s="38"/>
      <c r="AG107" s="11"/>
      <c r="AI107" s="1" t="str">
        <f>Table1[[#This Row],[html_tag]]&amp;Table1[[#This Row],[html_type]]&amp;Table1[[#This Row],[html_modifier]]</f>
        <v/>
      </c>
      <c r="AK107" s="92"/>
      <c r="AM107" s="22" t="str">
        <f>IFERROR(_xlfn.XLOOKUP(Table1[[#This Row],[word]],Table57[English style name],Table57[Style type]),"")</f>
        <v/>
      </c>
      <c r="AN107" s="20"/>
      <c r="AO107" s="11"/>
      <c r="AR107" s="6" t="s">
        <v>2433</v>
      </c>
      <c r="AS107" t="s">
        <v>2424</v>
      </c>
    </row>
    <row r="108" spans="5:45">
      <c r="E108" s="92"/>
      <c r="F10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soul/line/rule.scss</v>
      </c>
      <c r="G108" s="13" t="s">
        <v>2992</v>
      </c>
      <c r="H108" s="13" t="s">
        <v>2993</v>
      </c>
      <c r="I108" t="s">
        <v>3137</v>
      </c>
      <c r="J108" s="56" t="str">
        <f>Table1[[#This Row],[Column42]]&amp;IF(Table1[[#This Row],[Column13]]="","",Table1[[#This Row],[Column13]])&amp;IF(Table1[[#This Row],[mod]]="","",Table1[[#This Row],[mod]])</f>
        <v/>
      </c>
      <c r="K10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8" s="6" t="s">
        <v>2434</v>
      </c>
      <c r="Q10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08" s="29"/>
      <c r="AD108" s="25"/>
      <c r="AE108" s="38"/>
      <c r="AF108" s="38"/>
      <c r="AG108" s="11"/>
      <c r="AI108" s="1" t="str">
        <f>Table1[[#This Row],[html_tag]]&amp;Table1[[#This Row],[html_type]]&amp;Table1[[#This Row],[html_modifier]]</f>
        <v/>
      </c>
      <c r="AK108" s="92"/>
      <c r="AM108" s="22" t="str">
        <f>IFERROR(_xlfn.XLOOKUP(Table1[[#This Row],[word]],Table57[English style name],Table57[Style type]),"")</f>
        <v/>
      </c>
      <c r="AN108" s="20"/>
      <c r="AO108" s="11"/>
      <c r="AR108" s="6" t="s">
        <v>2434</v>
      </c>
      <c r="AS108" t="s">
        <v>2424</v>
      </c>
    </row>
    <row r="109" spans="5:45">
      <c r="E109" s="92"/>
      <c r="F10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soul/line/rule.scss</v>
      </c>
      <c r="G109" s="13" t="s">
        <v>2992</v>
      </c>
      <c r="H109" s="13" t="s">
        <v>2993</v>
      </c>
      <c r="I109" t="s">
        <v>3137</v>
      </c>
      <c r="J109" s="56" t="str">
        <f>Table1[[#This Row],[Column42]]&amp;IF(Table1[[#This Row],[Column13]]="","",Table1[[#This Row],[Column13]])&amp;IF(Table1[[#This Row],[mod]]="","",Table1[[#This Row],[mod]])</f>
        <v/>
      </c>
      <c r="K10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9" s="6" t="s">
        <v>2435</v>
      </c>
      <c r="Q10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09" s="135"/>
      <c r="AD109" s="25"/>
      <c r="AE109" s="38"/>
      <c r="AF109" s="38"/>
      <c r="AG109" s="11"/>
      <c r="AI109" s="1" t="str">
        <f>Table1[[#This Row],[html_tag]]&amp;Table1[[#This Row],[html_type]]&amp;Table1[[#This Row],[html_modifier]]</f>
        <v/>
      </c>
      <c r="AK109" s="92"/>
      <c r="AM109" s="22" t="str">
        <f>IFERROR(_xlfn.XLOOKUP(Table1[[#This Row],[word]],Table57[English style name],Table57[Style type]),"")</f>
        <v/>
      </c>
      <c r="AN109" s="20"/>
      <c r="AO109" s="11"/>
      <c r="AR109" s="6" t="s">
        <v>2435</v>
      </c>
      <c r="AS109" t="s">
        <v>2424</v>
      </c>
    </row>
    <row r="110" spans="5:45">
      <c r="E110" s="92"/>
      <c r="F11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soul/line/rule.scss</v>
      </c>
      <c r="G110" s="13" t="s">
        <v>2992</v>
      </c>
      <c r="H110" s="13" t="s">
        <v>2993</v>
      </c>
      <c r="I110" t="s">
        <v>3137</v>
      </c>
      <c r="J110" s="56" t="str">
        <f>Table1[[#This Row],[Column42]]&amp;IF(Table1[[#This Row],[Column13]]="","",Table1[[#This Row],[Column13]])&amp;IF(Table1[[#This Row],[mod]]="","",Table1[[#This Row],[mod]])</f>
        <v/>
      </c>
      <c r="K11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10" s="6" t="s">
        <v>2436</v>
      </c>
      <c r="Q11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10" s="135"/>
      <c r="AD110" s="25"/>
      <c r="AE110" s="38"/>
      <c r="AF110" s="38"/>
      <c r="AG110" s="11"/>
      <c r="AI110" s="1" t="str">
        <f>Table1[[#This Row],[html_tag]]&amp;Table1[[#This Row],[html_type]]&amp;Table1[[#This Row],[html_modifier]]</f>
        <v/>
      </c>
      <c r="AK110" s="92"/>
      <c r="AM110" s="22" t="str">
        <f>IFERROR(_xlfn.XLOOKUP(Table1[[#This Row],[word]],Table57[English style name],Table57[Style type]),"")</f>
        <v/>
      </c>
      <c r="AN110" s="20"/>
      <c r="AO110" s="11"/>
      <c r="AR110" s="6" t="s">
        <v>2436</v>
      </c>
      <c r="AS110" t="s">
        <v>2424</v>
      </c>
    </row>
    <row r="111" spans="5:45">
      <c r="E111" s="92"/>
      <c r="F11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soul/line/rule.scss</v>
      </c>
      <c r="G111" s="13" t="s">
        <v>2992</v>
      </c>
      <c r="H111" s="13" t="s">
        <v>2993</v>
      </c>
      <c r="I111" t="s">
        <v>3137</v>
      </c>
      <c r="J111" s="56" t="str">
        <f>Table1[[#This Row],[Column42]]&amp;IF(Table1[[#This Row],[Column13]]="","",Table1[[#This Row],[Column13]])&amp;IF(Table1[[#This Row],[mod]]="","",Table1[[#This Row],[mod]])</f>
        <v/>
      </c>
      <c r="K11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11" s="6" t="s">
        <v>2437</v>
      </c>
      <c r="Q11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11" s="135"/>
      <c r="AD111" s="25"/>
      <c r="AE111" s="38"/>
      <c r="AF111" s="38"/>
      <c r="AG111" s="11"/>
      <c r="AI111" s="1" t="str">
        <f>Table1[[#This Row],[html_tag]]&amp;Table1[[#This Row],[html_type]]&amp;Table1[[#This Row],[html_modifier]]</f>
        <v/>
      </c>
      <c r="AK111" s="92"/>
      <c r="AM111" s="22" t="str">
        <f>IFERROR(_xlfn.XLOOKUP(Table1[[#This Row],[word]],Table57[English style name],Table57[Style type]),"")</f>
        <v/>
      </c>
      <c r="AN111" s="20"/>
      <c r="AO111" s="11"/>
      <c r="AR111" s="6" t="s">
        <v>2437</v>
      </c>
      <c r="AS111" t="s">
        <v>2424</v>
      </c>
    </row>
    <row r="112" spans="5:45">
      <c r="E112" s="92"/>
      <c r="F11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soul/line/rule.scss</v>
      </c>
      <c r="G112" s="13" t="s">
        <v>2992</v>
      </c>
      <c r="H112" s="13" t="s">
        <v>2993</v>
      </c>
      <c r="I112" t="s">
        <v>3137</v>
      </c>
      <c r="J112" s="56" t="str">
        <f>Table1[[#This Row],[Column42]]&amp;IF(Table1[[#This Row],[Column13]]="","",Table1[[#This Row],[Column13]])&amp;IF(Table1[[#This Row],[mod]]="","",Table1[[#This Row],[mod]])</f>
        <v/>
      </c>
      <c r="K11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12" s="6" t="s">
        <v>2438</v>
      </c>
      <c r="Q11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12" s="135"/>
      <c r="AD112" s="25"/>
      <c r="AE112" s="38"/>
      <c r="AF112" s="38"/>
      <c r="AG112" s="11"/>
      <c r="AI112" s="1" t="str">
        <f>Table1[[#This Row],[html_tag]]&amp;Table1[[#This Row],[html_type]]&amp;Table1[[#This Row],[html_modifier]]</f>
        <v/>
      </c>
      <c r="AK112" s="92"/>
      <c r="AM112" s="22" t="str">
        <f>IFERROR(_xlfn.XLOOKUP(Table1[[#This Row],[word]],Table57[English style name],Table57[Style type]),"")</f>
        <v/>
      </c>
      <c r="AN112" s="20"/>
      <c r="AO112" s="11"/>
      <c r="AR112" s="6" t="s">
        <v>2438</v>
      </c>
      <c r="AS112" t="s">
        <v>2424</v>
      </c>
    </row>
    <row r="113" spans="3:45">
      <c r="E113" s="92"/>
      <c r="F11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soul/line/rule.scss</v>
      </c>
      <c r="G113" s="13" t="s">
        <v>2992</v>
      </c>
      <c r="H113" s="13" t="s">
        <v>2993</v>
      </c>
      <c r="I113" t="s">
        <v>3137</v>
      </c>
      <c r="J113" s="56" t="str">
        <f>Table1[[#This Row],[Column42]]&amp;IF(Table1[[#This Row],[Column13]]="","",Table1[[#This Row],[Column13]])&amp;IF(Table1[[#This Row],[mod]]="","",Table1[[#This Row],[mod]])</f>
        <v/>
      </c>
      <c r="K11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13" s="6" t="s">
        <v>2439</v>
      </c>
      <c r="Q11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13" s="135"/>
      <c r="AD113" s="25"/>
      <c r="AE113" s="38"/>
      <c r="AF113" s="38"/>
      <c r="AG113" s="11"/>
      <c r="AI113" s="1" t="str">
        <f>Table1[[#This Row],[html_tag]]&amp;Table1[[#This Row],[html_type]]&amp;Table1[[#This Row],[html_modifier]]</f>
        <v/>
      </c>
      <c r="AK113" s="92"/>
      <c r="AM113" s="22" t="str">
        <f>IFERROR(_xlfn.XLOOKUP(Table1[[#This Row],[word]],Table57[English style name],Table57[Style type]),"")</f>
        <v/>
      </c>
      <c r="AN113" s="20"/>
      <c r="AO113" s="11"/>
      <c r="AR113" s="6" t="s">
        <v>2439</v>
      </c>
      <c r="AS113" t="s">
        <v>2424</v>
      </c>
    </row>
    <row r="114" spans="3:45">
      <c r="E114" s="92"/>
      <c r="F11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soul/line/rule.scss</v>
      </c>
      <c r="G114" s="13" t="s">
        <v>2992</v>
      </c>
      <c r="H114" s="13" t="s">
        <v>2993</v>
      </c>
      <c r="I114" t="s">
        <v>3137</v>
      </c>
      <c r="J114" s="56" t="str">
        <f>Table1[[#This Row],[Column42]]&amp;IF(Table1[[#This Row],[Column13]]="","",Table1[[#This Row],[Column13]])&amp;IF(Table1[[#This Row],[mod]]="","",Table1[[#This Row],[mod]])</f>
        <v/>
      </c>
      <c r="K11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14" s="6" t="s">
        <v>2440</v>
      </c>
      <c r="Q11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14" s="29"/>
      <c r="AD114" s="25"/>
      <c r="AE114" s="38"/>
      <c r="AF114" s="38"/>
      <c r="AG114" s="11"/>
      <c r="AI114" s="1" t="str">
        <f>Table1[[#This Row],[html_tag]]&amp;Table1[[#This Row],[html_type]]&amp;Table1[[#This Row],[html_modifier]]</f>
        <v/>
      </c>
      <c r="AK114" s="92"/>
      <c r="AM114" s="22" t="str">
        <f>IFERROR(_xlfn.XLOOKUP(Table1[[#This Row],[word]],Table57[English style name],Table57[Style type]),"")</f>
        <v/>
      </c>
      <c r="AN114" s="20"/>
      <c r="AO114" s="11"/>
      <c r="AR114" s="6" t="s">
        <v>2440</v>
      </c>
      <c r="AS114" t="s">
        <v>2424</v>
      </c>
    </row>
    <row r="115" spans="3:45">
      <c r="C115">
        <v>1</v>
      </c>
      <c r="D115" t="s">
        <v>3287</v>
      </c>
      <c r="F11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15" s="13"/>
      <c r="H115" s="13"/>
      <c r="I115" t="s">
        <v>0</v>
      </c>
      <c r="J115" s="56" t="str">
        <f>Table1[[#This Row],[Column42]]&amp;IF(Table1[[#This Row],[Column13]]="","",Table1[[#This Row],[Column13]])&amp;IF(Table1[[#This Row],[mod]]="","",Table1[[#This Row],[mod]])</f>
        <v/>
      </c>
      <c r="K11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15" t="s">
        <v>853</v>
      </c>
      <c r="Q11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15" s="29"/>
      <c r="AD115" s="25"/>
      <c r="AE115" s="38"/>
      <c r="AF115" s="38"/>
      <c r="AG115" s="11" t="s">
        <v>245</v>
      </c>
      <c r="AI115" s="1" t="str">
        <f>Table1[[#This Row],[html_tag]]&amp;Table1[[#This Row],[html_type]]&amp;Table1[[#This Row],[html_modifier]]</f>
        <v>&lt;pre&gt;</v>
      </c>
      <c r="AJ115" t="s">
        <v>245</v>
      </c>
      <c r="AK115" s="92"/>
      <c r="AM115" s="22" t="str">
        <f>IFERROR(_xlfn.XLOOKUP(Table1[[#This Row],[word]],Table57[English style name],Table57[Style type]),"")</f>
        <v>Paragraph</v>
      </c>
      <c r="AN115" s="20" t="s">
        <v>853</v>
      </c>
      <c r="AO115" s="11"/>
    </row>
    <row r="116" spans="3:45">
      <c r="F11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body/molecules/icon_bar.scss</v>
      </c>
      <c r="G116" s="13" t="s">
        <v>337</v>
      </c>
      <c r="H116" s="13" t="s">
        <v>2987</v>
      </c>
      <c r="I116" t="s">
        <v>1884</v>
      </c>
      <c r="J116" s="56" t="str">
        <f>Table1[[#This Row],[Column42]]&amp;IF(Table1[[#This Row],[Column13]]="","",Table1[[#This Row],[Column13]])&amp;IF(Table1[[#This Row],[mod]]="","",Table1[[#This Row],[mod]])</f>
        <v/>
      </c>
      <c r="K11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16" s="6" t="s">
        <v>1884</v>
      </c>
      <c r="Q11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16" s="29"/>
      <c r="AD116" s="25"/>
      <c r="AE116" s="38"/>
      <c r="AF116" s="38"/>
      <c r="AG116" s="11"/>
      <c r="AI116" s="1" t="str">
        <f>Table1[[#This Row],[html_tag]]&amp;Table1[[#This Row],[html_type]]&amp;Table1[[#This Row],[html_modifier]]</f>
        <v/>
      </c>
      <c r="AK116" s="92"/>
      <c r="AM116" s="22" t="str">
        <f>IFERROR(_xlfn.XLOOKUP(Table1[[#This Row],[word]],Table57[English style name],Table57[Style type]),"")</f>
        <v/>
      </c>
      <c r="AN116" s="20"/>
      <c r="AO116" s="11"/>
      <c r="AR116" s="6" t="s">
        <v>1884</v>
      </c>
      <c r="AS116" t="s">
        <v>1885</v>
      </c>
    </row>
    <row r="117" spans="3:45">
      <c r="F11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utilities/icon.scss</v>
      </c>
      <c r="G117" s="13" t="s">
        <v>2994</v>
      </c>
      <c r="H117" s="13"/>
      <c r="I117" t="s">
        <v>3101</v>
      </c>
      <c r="J117" s="56" t="str">
        <f>Table1[[#This Row],[Column42]]&amp;IF(Table1[[#This Row],[Column13]]="","",Table1[[#This Row],[Column13]])&amp;IF(Table1[[#This Row],[mod]]="","",Table1[[#This Row],[mod]])</f>
        <v/>
      </c>
      <c r="K11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17" s="6" t="s">
        <v>1890</v>
      </c>
      <c r="Q11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17" s="29"/>
      <c r="AD117" s="25"/>
      <c r="AE117" s="38"/>
      <c r="AF117" s="38"/>
      <c r="AG117" s="11"/>
      <c r="AI117" s="1" t="str">
        <f>Table1[[#This Row],[html_tag]]&amp;Table1[[#This Row],[html_type]]&amp;Table1[[#This Row],[html_modifier]]</f>
        <v/>
      </c>
      <c r="AK117" s="92"/>
      <c r="AM117" s="22" t="str">
        <f>IFERROR(_xlfn.XLOOKUP(Table1[[#This Row],[word]],Table57[English style name],Table57[Style type]),"")</f>
        <v/>
      </c>
      <c r="AN117" s="20"/>
      <c r="AO117" s="11"/>
      <c r="AR117" s="6" t="s">
        <v>1890</v>
      </c>
      <c r="AS117" t="s">
        <v>1891</v>
      </c>
    </row>
    <row r="118" spans="3:45">
      <c r="E118" s="92"/>
      <c r="F11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body/molecules/fieldset.scss</v>
      </c>
      <c r="G118" s="13" t="s">
        <v>337</v>
      </c>
      <c r="H118" s="13" t="s">
        <v>2987</v>
      </c>
      <c r="I118" t="s">
        <v>542</v>
      </c>
      <c r="J118" s="56" t="str">
        <f>Table1[[#This Row],[Column42]]&amp;IF(Table1[[#This Row],[Column13]]="","",Table1[[#This Row],[Column13]])&amp;IF(Table1[[#This Row],[mod]]="","",Table1[[#This Row],[mod]])</f>
        <v/>
      </c>
      <c r="K11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18" s="6" t="s">
        <v>1945</v>
      </c>
      <c r="Q11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18" s="29"/>
      <c r="AD118" s="25"/>
      <c r="AE118" s="38"/>
      <c r="AF118" s="38"/>
      <c r="AG118" s="11"/>
      <c r="AI118" s="1" t="str">
        <f>Table1[[#This Row],[html_tag]]&amp;Table1[[#This Row],[html_type]]&amp;Table1[[#This Row],[html_modifier]]</f>
        <v/>
      </c>
      <c r="AM118" s="22" t="str">
        <f>IFERROR(_xlfn.XLOOKUP(Table1[[#This Row],[word]],Table57[English style name],Table57[Style type]),"")</f>
        <v/>
      </c>
      <c r="AN118" s="20"/>
      <c r="AO118" s="11"/>
      <c r="AR118" s="6" t="s">
        <v>1945</v>
      </c>
      <c r="AS118" t="s">
        <v>1946</v>
      </c>
    </row>
    <row r="119" spans="3:45">
      <c r="E119" s="92"/>
      <c r="F11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body/molecules/fieldset.scss</v>
      </c>
      <c r="G119" s="13" t="s">
        <v>337</v>
      </c>
      <c r="H119" s="13" t="s">
        <v>2987</v>
      </c>
      <c r="I119" t="s">
        <v>542</v>
      </c>
      <c r="J119" s="56" t="str">
        <f>Table1[[#This Row],[Column42]]&amp;IF(Table1[[#This Row],[Column13]]="","",Table1[[#This Row],[Column13]])&amp;IF(Table1[[#This Row],[mod]]="","",Table1[[#This Row],[mod]])</f>
        <v/>
      </c>
      <c r="K11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19" s="6" t="s">
        <v>1947</v>
      </c>
      <c r="Q11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19" s="29"/>
      <c r="AD119" s="25"/>
      <c r="AE119" s="38"/>
      <c r="AF119" s="38"/>
      <c r="AG119" s="11"/>
      <c r="AI119" s="1" t="str">
        <f>Table1[[#This Row],[html_tag]]&amp;Table1[[#This Row],[html_type]]&amp;Table1[[#This Row],[html_modifier]]</f>
        <v/>
      </c>
      <c r="AM119" s="22" t="str">
        <f>IFERROR(_xlfn.XLOOKUP(Table1[[#This Row],[word]],Table57[English style name],Table57[Style type]),"")</f>
        <v/>
      </c>
      <c r="AN119" s="20"/>
      <c r="AO119" s="11"/>
      <c r="AR119" s="6" t="s">
        <v>1947</v>
      </c>
      <c r="AS119" t="s">
        <v>1946</v>
      </c>
    </row>
    <row r="120" spans="3:45">
      <c r="E120" s="92"/>
      <c r="F12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body/molecules/fieldset.scss</v>
      </c>
      <c r="G120" s="13" t="s">
        <v>337</v>
      </c>
      <c r="H120" s="13" t="s">
        <v>2987</v>
      </c>
      <c r="I120" t="s">
        <v>542</v>
      </c>
      <c r="J120" s="56" t="str">
        <f>Table1[[#This Row],[Column42]]&amp;IF(Table1[[#This Row],[Column13]]="","",Table1[[#This Row],[Column13]])&amp;IF(Table1[[#This Row],[mod]]="","",Table1[[#This Row],[mod]])</f>
        <v/>
      </c>
      <c r="K12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0" s="6" t="s">
        <v>1948</v>
      </c>
      <c r="Q12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20" s="29"/>
      <c r="AD120" s="25"/>
      <c r="AE120" s="38"/>
      <c r="AF120" s="38"/>
      <c r="AG120" s="11"/>
      <c r="AI120" s="1" t="str">
        <f>Table1[[#This Row],[html_tag]]&amp;Table1[[#This Row],[html_type]]&amp;Table1[[#This Row],[html_modifier]]</f>
        <v/>
      </c>
      <c r="AM120" s="22" t="str">
        <f>IFERROR(_xlfn.XLOOKUP(Table1[[#This Row],[word]],Table57[English style name],Table57[Style type]),"")</f>
        <v/>
      </c>
      <c r="AN120" s="20"/>
      <c r="AO120" s="11"/>
      <c r="AR120" s="6" t="s">
        <v>1948</v>
      </c>
      <c r="AS120" t="s">
        <v>1946</v>
      </c>
    </row>
    <row r="121" spans="3:45">
      <c r="E121" s="92"/>
      <c r="F12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body/molecules/fieldset.scss</v>
      </c>
      <c r="G121" s="13" t="s">
        <v>337</v>
      </c>
      <c r="H121" s="13" t="s">
        <v>2987</v>
      </c>
      <c r="I121" t="s">
        <v>542</v>
      </c>
      <c r="J121" s="56" t="str">
        <f>Table1[[#This Row],[Column42]]&amp;IF(Table1[[#This Row],[Column13]]="","",Table1[[#This Row],[Column13]])&amp;IF(Table1[[#This Row],[mod]]="","",Table1[[#This Row],[mod]])</f>
        <v/>
      </c>
      <c r="K12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1" s="6" t="s">
        <v>1949</v>
      </c>
      <c r="Q12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21" s="29"/>
      <c r="AD121" s="25"/>
      <c r="AE121" s="38"/>
      <c r="AF121" s="38"/>
      <c r="AG121" s="11"/>
      <c r="AI121" s="1" t="str">
        <f>Table1[[#This Row],[html_tag]]&amp;Table1[[#This Row],[html_type]]&amp;Table1[[#This Row],[html_modifier]]</f>
        <v/>
      </c>
      <c r="AM121" s="22" t="str">
        <f>IFERROR(_xlfn.XLOOKUP(Table1[[#This Row],[word]],Table57[English style name],Table57[Style type]),"")</f>
        <v/>
      </c>
      <c r="AN121" s="20"/>
      <c r="AO121" s="11"/>
      <c r="AR121" s="6" t="s">
        <v>1949</v>
      </c>
      <c r="AS121" t="s">
        <v>1946</v>
      </c>
    </row>
    <row r="122" spans="3:45">
      <c r="E122" s="92"/>
      <c r="F12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122" s="13" t="s">
        <v>337</v>
      </c>
      <c r="H122" s="13" t="s">
        <v>2986</v>
      </c>
      <c r="I122" t="s">
        <v>3099</v>
      </c>
      <c r="J122" s="56" t="str">
        <f>Table1[[#This Row],[Column42]]&amp;IF(Table1[[#This Row],[Column13]]="","",Table1[[#This Row],[Column13]])&amp;IF(Table1[[#This Row],[mod]]="","",Table1[[#This Row],[mod]])</f>
        <v/>
      </c>
      <c r="K12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2" s="6" t="s">
        <v>1959</v>
      </c>
      <c r="Q12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22" s="29"/>
      <c r="AD122" s="25"/>
      <c r="AE122" s="38"/>
      <c r="AF122" s="38"/>
      <c r="AG122" s="11"/>
      <c r="AI122" s="1" t="str">
        <f>Table1[[#This Row],[html_tag]]&amp;Table1[[#This Row],[html_type]]&amp;Table1[[#This Row],[html_modifier]]</f>
        <v/>
      </c>
      <c r="AM122" s="22" t="str">
        <f>IFERROR(_xlfn.XLOOKUP(Table1[[#This Row],[word]],Table57[English style name],Table57[Style type]),"")</f>
        <v/>
      </c>
      <c r="AN122" s="20"/>
      <c r="AO122" s="11"/>
      <c r="AR122" s="6" t="s">
        <v>1959</v>
      </c>
      <c r="AS122" t="s">
        <v>1960</v>
      </c>
    </row>
    <row r="123" spans="3:45">
      <c r="E123" s="92"/>
      <c r="F12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123" s="13" t="s">
        <v>337</v>
      </c>
      <c r="H123" s="13" t="s">
        <v>2986</v>
      </c>
      <c r="I123" t="s">
        <v>3099</v>
      </c>
      <c r="J123" s="56" t="str">
        <f>Table1[[#This Row],[Column42]]&amp;IF(Table1[[#This Row],[Column13]]="","",Table1[[#This Row],[Column13]])&amp;IF(Table1[[#This Row],[mod]]="","",Table1[[#This Row],[mod]])</f>
        <v/>
      </c>
      <c r="K12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3" s="6" t="s">
        <v>1970</v>
      </c>
      <c r="Q12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23" s="29"/>
      <c r="AD123" s="25"/>
      <c r="AE123" s="38"/>
      <c r="AF123" s="38"/>
      <c r="AG123" s="11"/>
      <c r="AI123" s="1" t="str">
        <f>Table1[[#This Row],[html_tag]]&amp;Table1[[#This Row],[html_type]]&amp;Table1[[#This Row],[html_modifier]]</f>
        <v/>
      </c>
      <c r="AM123" s="22" t="str">
        <f>IFERROR(_xlfn.XLOOKUP(Table1[[#This Row],[word]],Table57[English style name],Table57[Style type]),"")</f>
        <v/>
      </c>
      <c r="AN123" s="20"/>
      <c r="AO123" s="11"/>
      <c r="AR123" s="6" t="s">
        <v>1970</v>
      </c>
      <c r="AS123" t="s">
        <v>1971</v>
      </c>
    </row>
    <row r="124" spans="3:45">
      <c r="E124" s="92"/>
      <c r="F12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124" s="13" t="s">
        <v>337</v>
      </c>
      <c r="H124" s="13" t="s">
        <v>2986</v>
      </c>
      <c r="I124" t="s">
        <v>3099</v>
      </c>
      <c r="J124" s="56" t="str">
        <f>Table1[[#This Row],[Column42]]&amp;IF(Table1[[#This Row],[Column13]]="","",Table1[[#This Row],[Column13]])&amp;IF(Table1[[#This Row],[mod]]="","",Table1[[#This Row],[mod]])</f>
        <v/>
      </c>
      <c r="K12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4" s="6" t="s">
        <v>1930</v>
      </c>
      <c r="Q12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24" s="29"/>
      <c r="AD124" s="25"/>
      <c r="AE124" s="38"/>
      <c r="AF124" s="38"/>
      <c r="AG124" s="11"/>
      <c r="AI124" s="1" t="str">
        <f>Table1[[#This Row],[html_tag]]&amp;Table1[[#This Row],[html_type]]&amp;Table1[[#This Row],[html_modifier]]</f>
        <v/>
      </c>
      <c r="AM124" s="22" t="str">
        <f>IFERROR(_xlfn.XLOOKUP(Table1[[#This Row],[word]],Table57[English style name],Table57[Style type]),"")</f>
        <v/>
      </c>
      <c r="AN124" s="20"/>
      <c r="AO124" s="11"/>
      <c r="AR124" s="6" t="s">
        <v>1930</v>
      </c>
      <c r="AS124" t="s">
        <v>1910</v>
      </c>
    </row>
    <row r="125" spans="3:45">
      <c r="E125" s="92"/>
      <c r="F12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body/atoms/fieldset.scss</v>
      </c>
      <c r="G125" s="13" t="s">
        <v>337</v>
      </c>
      <c r="H125" s="13" t="s">
        <v>2986</v>
      </c>
      <c r="I125" t="s">
        <v>542</v>
      </c>
      <c r="J125" s="56" t="str">
        <f>Table1[[#This Row],[Column42]]&amp;IF(Table1[[#This Row],[Column13]]="","",Table1[[#This Row],[Column13]])&amp;IF(Table1[[#This Row],[mod]]="","",Table1[[#This Row],[mod]])</f>
        <v/>
      </c>
      <c r="K12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5" s="6" t="s">
        <v>1931</v>
      </c>
      <c r="Q12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25" s="29"/>
      <c r="AD125" s="25"/>
      <c r="AE125" s="38"/>
      <c r="AF125" s="38"/>
      <c r="AG125" s="11"/>
      <c r="AI125" s="1" t="str">
        <f>Table1[[#This Row],[html_tag]]&amp;Table1[[#This Row],[html_type]]&amp;Table1[[#This Row],[html_modifier]]</f>
        <v/>
      </c>
      <c r="AM125" s="22" t="str">
        <f>IFERROR(_xlfn.XLOOKUP(Table1[[#This Row],[word]],Table57[English style name],Table57[Style type]),"")</f>
        <v/>
      </c>
      <c r="AN125" s="20"/>
      <c r="AO125" s="11"/>
      <c r="AR125" s="6" t="s">
        <v>1931</v>
      </c>
      <c r="AS125" t="s">
        <v>1910</v>
      </c>
    </row>
    <row r="126" spans="3:45">
      <c r="C126">
        <v>1</v>
      </c>
      <c r="D126" t="s">
        <v>3253</v>
      </c>
      <c r="F12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26" s="13"/>
      <c r="H126" s="13"/>
      <c r="I126" t="s">
        <v>0</v>
      </c>
      <c r="J126" s="56" t="str">
        <f>Table1[[#This Row],[Column42]]&amp;IF(Table1[[#This Row],[Column13]]="","",Table1[[#This Row],[Column13]])&amp;IF(Table1[[#This Row],[mod]]="","",Table1[[#This Row],[mod]])</f>
        <v/>
      </c>
      <c r="K12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6" t="s">
        <v>864</v>
      </c>
      <c r="Q12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26" s="29"/>
      <c r="AD126" s="25"/>
      <c r="AE126" s="38"/>
      <c r="AF126" s="38"/>
      <c r="AG126" s="11" t="s">
        <v>131</v>
      </c>
      <c r="AH126" t="s">
        <v>3254</v>
      </c>
      <c r="AI126" s="1" t="str">
        <f>Table1[[#This Row],[html_tag]]&amp;Table1[[#This Row],[html_type]]&amp;Table1[[#This Row],[html_modifier]]</f>
        <v/>
      </c>
      <c r="AM126" s="22" t="str">
        <f>IFERROR(_xlfn.XLOOKUP(Table1[[#This Row],[word]],Table57[English style name],Table57[Style type]),"")</f>
        <v>Paragraph</v>
      </c>
      <c r="AN126" s="20" t="s">
        <v>864</v>
      </c>
      <c r="AO126" s="11"/>
    </row>
    <row r="127" spans="3:45">
      <c r="F12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head/layout/justify.scss</v>
      </c>
      <c r="G127" s="13" t="s">
        <v>461</v>
      </c>
      <c r="H127" s="13" t="s">
        <v>2991</v>
      </c>
      <c r="I127" t="s">
        <v>2005</v>
      </c>
      <c r="J127" s="56" t="str">
        <f>Table1[[#This Row],[Column42]]&amp;IF(Table1[[#This Row],[Column13]]="","",Table1[[#This Row],[Column13]])&amp;IF(Table1[[#This Row],[mod]]="","",Table1[[#This Row],[mod]])</f>
        <v/>
      </c>
      <c r="K12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7" s="6" t="s">
        <v>2005</v>
      </c>
      <c r="Q12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27" s="29"/>
      <c r="AD127" s="25"/>
      <c r="AE127" s="38"/>
      <c r="AF127" s="38"/>
      <c r="AG127" s="11"/>
      <c r="AI127" s="1" t="str">
        <f>Table1[[#This Row],[html_tag]]&amp;Table1[[#This Row],[html_type]]&amp;Table1[[#This Row],[html_modifier]]</f>
        <v/>
      </c>
      <c r="AM127" s="22" t="str">
        <f>IFERROR(_xlfn.XLOOKUP(Table1[[#This Row],[word]],Table57[English style name],Table57[Style type]),"")</f>
        <v/>
      </c>
      <c r="AN127" s="20"/>
      <c r="AO127" s="11"/>
      <c r="AR127" s="6" t="s">
        <v>2005</v>
      </c>
      <c r="AS127" t="s">
        <v>2006</v>
      </c>
    </row>
    <row r="128" spans="3:45">
      <c r="F12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body/skeletons/layout.scss</v>
      </c>
      <c r="G128" s="13" t="s">
        <v>337</v>
      </c>
      <c r="H128" s="13" t="s">
        <v>2989</v>
      </c>
      <c r="I128" t="s">
        <v>2991</v>
      </c>
      <c r="J128" s="56" t="str">
        <f>Table1[[#This Row],[Column42]]&amp;IF(Table1[[#This Row],[Column13]]="","",Table1[[#This Row],[Column13]])&amp;IF(Table1[[#This Row],[mod]]="","",Table1[[#This Row],[mod]])</f>
        <v/>
      </c>
      <c r="K12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8" s="6" t="s">
        <v>2019</v>
      </c>
      <c r="Q12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28" s="29"/>
      <c r="AD128" s="25"/>
      <c r="AE128" s="38"/>
      <c r="AF128" s="38"/>
      <c r="AG128" s="11"/>
      <c r="AI128" s="1" t="str">
        <f>Table1[[#This Row],[html_tag]]&amp;Table1[[#This Row],[html_type]]&amp;Table1[[#This Row],[html_modifier]]</f>
        <v/>
      </c>
      <c r="AM128" s="22" t="str">
        <f>IFERROR(_xlfn.XLOOKUP(Table1[[#This Row],[word]],Table57[English style name],Table57[Style type]),"")</f>
        <v/>
      </c>
      <c r="AN128" s="20"/>
      <c r="AO128" s="11"/>
      <c r="AR128" s="6" t="s">
        <v>2019</v>
      </c>
      <c r="AS128" t="s">
        <v>2020</v>
      </c>
    </row>
    <row r="129" spans="5:45">
      <c r="F12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body/skeletons/layout.scss</v>
      </c>
      <c r="G129" s="13" t="s">
        <v>337</v>
      </c>
      <c r="H129" s="13" t="s">
        <v>2989</v>
      </c>
      <c r="I129" t="s">
        <v>2991</v>
      </c>
      <c r="J129" s="56" t="str">
        <f>Table1[[#This Row],[Column42]]&amp;IF(Table1[[#This Row],[Column13]]="","",Table1[[#This Row],[Column13]])&amp;IF(Table1[[#This Row],[mod]]="","",Table1[[#This Row],[mod]])</f>
        <v/>
      </c>
      <c r="K12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9" s="6" t="s">
        <v>2021</v>
      </c>
      <c r="Q12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29" s="29"/>
      <c r="AD129" s="25"/>
      <c r="AE129" s="38"/>
      <c r="AF129" s="38"/>
      <c r="AG129" s="11"/>
      <c r="AI129" s="1" t="str">
        <f>Table1[[#This Row],[html_tag]]&amp;Table1[[#This Row],[html_type]]&amp;Table1[[#This Row],[html_modifier]]</f>
        <v/>
      </c>
      <c r="AM129" s="22" t="str">
        <f>IFERROR(_xlfn.XLOOKUP(Table1[[#This Row],[word]],Table57[English style name],Table57[Style type]),"")</f>
        <v/>
      </c>
      <c r="AN129" s="20"/>
      <c r="AO129" s="11"/>
      <c r="AR129" s="6" t="s">
        <v>2021</v>
      </c>
      <c r="AS129" t="s">
        <v>2020</v>
      </c>
    </row>
    <row r="130" spans="5:45">
      <c r="F13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body/skeletons/layout.scss</v>
      </c>
      <c r="G130" s="13" t="s">
        <v>337</v>
      </c>
      <c r="H130" s="13" t="s">
        <v>2989</v>
      </c>
      <c r="I130" t="s">
        <v>2991</v>
      </c>
      <c r="J130" s="56" t="str">
        <f>Table1[[#This Row],[Column42]]&amp;IF(Table1[[#This Row],[Column13]]="","",Table1[[#This Row],[Column13]])&amp;IF(Table1[[#This Row],[mod]]="","",Table1[[#This Row],[mod]])</f>
        <v/>
      </c>
      <c r="K13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30" s="6" t="s">
        <v>2022</v>
      </c>
      <c r="Q13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30" s="29"/>
      <c r="AD130" s="25"/>
      <c r="AE130" s="38"/>
      <c r="AF130" s="38"/>
      <c r="AG130" s="11"/>
      <c r="AI130" s="1" t="str">
        <f>Table1[[#This Row],[html_tag]]&amp;Table1[[#This Row],[html_type]]&amp;Table1[[#This Row],[html_modifier]]</f>
        <v/>
      </c>
      <c r="AM130" s="22" t="str">
        <f>IFERROR(_xlfn.XLOOKUP(Table1[[#This Row],[word]],Table57[English style name],Table57[Style type]),"")</f>
        <v/>
      </c>
      <c r="AN130" s="20"/>
      <c r="AO130" s="11"/>
      <c r="AR130" s="6" t="s">
        <v>2022</v>
      </c>
      <c r="AS130" t="s">
        <v>2020</v>
      </c>
    </row>
    <row r="131" spans="5:45">
      <c r="F13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body/skeletons/layout.scss</v>
      </c>
      <c r="G131" s="13" t="s">
        <v>337</v>
      </c>
      <c r="H131" s="13" t="s">
        <v>2989</v>
      </c>
      <c r="I131" t="s">
        <v>2991</v>
      </c>
      <c r="J131" s="56" t="str">
        <f>Table1[[#This Row],[Column42]]&amp;IF(Table1[[#This Row],[Column13]]="","",Table1[[#This Row],[Column13]])&amp;IF(Table1[[#This Row],[mod]]="","",Table1[[#This Row],[mod]])</f>
        <v/>
      </c>
      <c r="K13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31" s="6" t="s">
        <v>2023</v>
      </c>
      <c r="Q13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31" s="29"/>
      <c r="AD131" s="25"/>
      <c r="AE131" s="38"/>
      <c r="AF131" s="38"/>
      <c r="AG131" s="11"/>
      <c r="AI131" s="1" t="str">
        <f>Table1[[#This Row],[html_tag]]&amp;Table1[[#This Row],[html_type]]&amp;Table1[[#This Row],[html_modifier]]</f>
        <v/>
      </c>
      <c r="AM131" s="22" t="str">
        <f>IFERROR(_xlfn.XLOOKUP(Table1[[#This Row],[word]],Table57[English style name],Table57[Style type]),"")</f>
        <v/>
      </c>
      <c r="AN131" s="20"/>
      <c r="AO131" s="11"/>
      <c r="AR131" s="6" t="s">
        <v>2023</v>
      </c>
      <c r="AS131" t="s">
        <v>2020</v>
      </c>
    </row>
    <row r="132" spans="5:45">
      <c r="F13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body/skeletons/layout.scss</v>
      </c>
      <c r="G132" s="13" t="s">
        <v>337</v>
      </c>
      <c r="H132" s="13" t="s">
        <v>2989</v>
      </c>
      <c r="I132" t="s">
        <v>2991</v>
      </c>
      <c r="J132" s="56" t="str">
        <f>Table1[[#This Row],[Column42]]&amp;IF(Table1[[#This Row],[Column13]]="","",Table1[[#This Row],[Column13]])&amp;IF(Table1[[#This Row],[mod]]="","",Table1[[#This Row],[mod]])</f>
        <v/>
      </c>
      <c r="K13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32" s="6" t="s">
        <v>2024</v>
      </c>
      <c r="Q13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32" s="54"/>
      <c r="AD132" s="25"/>
      <c r="AE132" s="38"/>
      <c r="AF132" s="38"/>
      <c r="AG132" s="11"/>
      <c r="AI132" s="1" t="str">
        <f>Table1[[#This Row],[html_tag]]&amp;Table1[[#This Row],[html_type]]&amp;Table1[[#This Row],[html_modifier]]</f>
        <v/>
      </c>
      <c r="AM132" s="22" t="str">
        <f>IFERROR(_xlfn.XLOOKUP(Table1[[#This Row],[word]],Table57[English style name],Table57[Style type]),"")</f>
        <v/>
      </c>
      <c r="AN132" s="20"/>
      <c r="AO132" s="11"/>
      <c r="AR132" s="6" t="s">
        <v>2024</v>
      </c>
      <c r="AS132" t="s">
        <v>2020</v>
      </c>
    </row>
    <row r="133" spans="5:45">
      <c r="F13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body/skeletons/layout.scss</v>
      </c>
      <c r="G133" s="13" t="s">
        <v>337</v>
      </c>
      <c r="H133" s="13" t="s">
        <v>2989</v>
      </c>
      <c r="I133" t="s">
        <v>2991</v>
      </c>
      <c r="J133" s="56" t="str">
        <f>Table1[[#This Row],[Column42]]&amp;IF(Table1[[#This Row],[Column13]]="","",Table1[[#This Row],[Column13]])&amp;IF(Table1[[#This Row],[mod]]="","",Table1[[#This Row],[mod]])</f>
        <v/>
      </c>
      <c r="K13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33" s="6" t="s">
        <v>2025</v>
      </c>
      <c r="Q13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33" s="54"/>
      <c r="AD133" s="25"/>
      <c r="AE133" s="38"/>
      <c r="AF133" s="38"/>
      <c r="AG133" s="11"/>
      <c r="AI133" s="1" t="str">
        <f>Table1[[#This Row],[html_tag]]&amp;Table1[[#This Row],[html_type]]&amp;Table1[[#This Row],[html_modifier]]</f>
        <v/>
      </c>
      <c r="AM133" s="22" t="str">
        <f>IFERROR(_xlfn.XLOOKUP(Table1[[#This Row],[word]],Table57[English style name],Table57[Style type]),"")</f>
        <v/>
      </c>
      <c r="AN133" s="20"/>
      <c r="AO133" s="11"/>
      <c r="AR133" s="6" t="s">
        <v>2025</v>
      </c>
      <c r="AS133" t="s">
        <v>2020</v>
      </c>
    </row>
    <row r="134" spans="5:45">
      <c r="E134" s="92"/>
      <c r="F13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134" s="13"/>
      <c r="H134" s="13"/>
      <c r="I134" t="s">
        <v>91</v>
      </c>
      <c r="J134" s="56" t="str">
        <f>Table1[[#This Row],[Column42]]&amp;IF(Table1[[#This Row],[Column13]]="","",Table1[[#This Row],[Column13]])&amp;IF(Table1[[#This Row],[mod]]="","",Table1[[#This Row],[mod]])</f>
        <v/>
      </c>
      <c r="K13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34" t="s">
        <v>920</v>
      </c>
      <c r="Q13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34" s="54"/>
      <c r="AD134" s="25"/>
      <c r="AE134" s="38"/>
      <c r="AF134" s="38"/>
      <c r="AG134" s="11" t="s">
        <v>282</v>
      </c>
      <c r="AI134" s="1" t="str">
        <f>Table1[[#This Row],[html_tag]]&amp;Table1[[#This Row],[html_type]]&amp;Table1[[#This Row],[html_modifier]]</f>
        <v/>
      </c>
      <c r="AM134" s="22" t="str">
        <f>IFERROR(_xlfn.XLOOKUP(Table1[[#This Row],[word]],Table57[English style name],Table57[Style type]),"")</f>
        <v>Table</v>
      </c>
      <c r="AN134" s="20" t="s">
        <v>920</v>
      </c>
      <c r="AO134" s="11"/>
    </row>
    <row r="135" spans="5:45">
      <c r="E135" s="92"/>
      <c r="F13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135" s="13"/>
      <c r="H135" s="13"/>
      <c r="I135" t="s">
        <v>91</v>
      </c>
      <c r="J135" s="56" t="str">
        <f>Table1[[#This Row],[Column42]]&amp;IF(Table1[[#This Row],[Column13]]="","",Table1[[#This Row],[Column13]])&amp;IF(Table1[[#This Row],[mod]]="","",Table1[[#This Row],[mod]])</f>
        <v/>
      </c>
      <c r="K13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35" t="s">
        <v>918</v>
      </c>
      <c r="Q13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35" s="54"/>
      <c r="AD135" s="25"/>
      <c r="AE135" s="38"/>
      <c r="AF135" s="38"/>
      <c r="AG135" s="11" t="s">
        <v>282</v>
      </c>
      <c r="AI135" s="1" t="str">
        <f>Table1[[#This Row],[html_tag]]&amp;Table1[[#This Row],[html_type]]&amp;Table1[[#This Row],[html_modifier]]</f>
        <v/>
      </c>
      <c r="AM135" s="22" t="str">
        <f>IFERROR(_xlfn.XLOOKUP(Table1[[#This Row],[word]],Table57[English style name],Table57[Style type]),"")</f>
        <v>Table</v>
      </c>
      <c r="AN135" s="20" t="s">
        <v>918</v>
      </c>
      <c r="AO135" s="11"/>
    </row>
    <row r="136" spans="5:45">
      <c r="E136" s="92"/>
      <c r="F13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136" s="13"/>
      <c r="H136" s="13"/>
      <c r="I136" t="s">
        <v>91</v>
      </c>
      <c r="J136" s="56" t="str">
        <f>Table1[[#This Row],[Column42]]&amp;IF(Table1[[#This Row],[Column13]]="","",Table1[[#This Row],[Column13]])&amp;IF(Table1[[#This Row],[mod]]="","",Table1[[#This Row],[mod]])</f>
        <v/>
      </c>
      <c r="K13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36" t="s">
        <v>916</v>
      </c>
      <c r="Q13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36" s="54"/>
      <c r="AD136" s="25"/>
      <c r="AE136" s="38"/>
      <c r="AF136" s="38"/>
      <c r="AG136" s="11" t="s">
        <v>282</v>
      </c>
      <c r="AI136" s="1" t="str">
        <f>Table1[[#This Row],[html_tag]]&amp;Table1[[#This Row],[html_type]]&amp;Table1[[#This Row],[html_modifier]]</f>
        <v/>
      </c>
      <c r="AM136" s="22" t="str">
        <f>IFERROR(_xlfn.XLOOKUP(Table1[[#This Row],[word]],Table57[English style name],Table57[Style type]),"")</f>
        <v>Table</v>
      </c>
      <c r="AN136" s="20" t="s">
        <v>916</v>
      </c>
      <c r="AO136" s="11"/>
    </row>
    <row r="137" spans="5:45">
      <c r="F13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soul/line/line.scss</v>
      </c>
      <c r="G137" s="13" t="s">
        <v>2992</v>
      </c>
      <c r="H137" s="13" t="s">
        <v>2993</v>
      </c>
      <c r="I137" t="s">
        <v>2993</v>
      </c>
      <c r="J137" s="56" t="str">
        <f>Table1[[#This Row],[Column42]]&amp;IF(Table1[[#This Row],[Column13]]="","",Table1[[#This Row],[Column13]])&amp;IF(Table1[[#This Row],[mod]]="","",Table1[[#This Row],[mod]])</f>
        <v/>
      </c>
      <c r="K13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37" s="6" t="s">
        <v>2441</v>
      </c>
      <c r="Q13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37" s="29"/>
      <c r="AD137" s="25"/>
      <c r="AE137" s="38"/>
      <c r="AF137" s="38"/>
      <c r="AG137" s="11"/>
      <c r="AI137" s="1" t="str">
        <f>Table1[[#This Row],[html_tag]]&amp;Table1[[#This Row],[html_type]]&amp;Table1[[#This Row],[html_modifier]]</f>
        <v/>
      </c>
      <c r="AM137" s="22" t="str">
        <f>IFERROR(_xlfn.XLOOKUP(Table1[[#This Row],[word]],Table57[English style name],Table57[Style type]),"")</f>
        <v/>
      </c>
      <c r="AN137" s="20"/>
      <c r="AO137" s="11"/>
      <c r="AR137" s="6" t="s">
        <v>2441</v>
      </c>
      <c r="AS137" t="s">
        <v>2424</v>
      </c>
    </row>
    <row r="138" spans="5:45">
      <c r="F13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soul/line/line.scss</v>
      </c>
      <c r="G138" s="13" t="s">
        <v>2992</v>
      </c>
      <c r="H138" s="13" t="s">
        <v>2993</v>
      </c>
      <c r="I138" t="s">
        <v>2993</v>
      </c>
      <c r="J138" s="56" t="str">
        <f>Table1[[#This Row],[Column42]]&amp;IF(Table1[[#This Row],[Column13]]="","",Table1[[#This Row],[Column13]])&amp;IF(Table1[[#This Row],[mod]]="","",Table1[[#This Row],[mod]])</f>
        <v/>
      </c>
      <c r="K13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38" s="6" t="s">
        <v>2442</v>
      </c>
      <c r="Q13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38" s="29"/>
      <c r="AD138" s="25"/>
      <c r="AE138" s="38"/>
      <c r="AF138" s="38"/>
      <c r="AG138" s="11"/>
      <c r="AI138" s="1" t="str">
        <f>Table1[[#This Row],[html_tag]]&amp;Table1[[#This Row],[html_type]]&amp;Table1[[#This Row],[html_modifier]]</f>
        <v/>
      </c>
      <c r="AM138" s="22" t="str">
        <f>IFERROR(_xlfn.XLOOKUP(Table1[[#This Row],[word]],Table57[English style name],Table57[Style type]),"")</f>
        <v/>
      </c>
      <c r="AN138" s="20"/>
      <c r="AO138" s="11"/>
      <c r="AR138" s="6" t="s">
        <v>2442</v>
      </c>
      <c r="AS138" t="s">
        <v>2424</v>
      </c>
    </row>
    <row r="139" spans="5:45">
      <c r="F13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139" s="13" t="s">
        <v>2992</v>
      </c>
      <c r="H139" s="13" t="s">
        <v>1</v>
      </c>
      <c r="I139" t="s">
        <v>0</v>
      </c>
      <c r="J139" s="56" t="str">
        <f>Table1[[#This Row],[Column42]]&amp;IF(Table1[[#This Row],[Column13]]="","",Table1[[#This Row],[Column13]])&amp;IF(Table1[[#This Row],[mod]]="","",Table1[[#This Row],[mod]])</f>
        <v/>
      </c>
      <c r="K13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39" s="6" t="s">
        <v>2981</v>
      </c>
      <c r="Q13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39" s="29"/>
      <c r="AD139" s="25"/>
      <c r="AE139" s="38"/>
      <c r="AF139" s="38"/>
      <c r="AG139" s="11"/>
      <c r="AI139" s="1" t="str">
        <f>Table1[[#This Row],[html_tag]]&amp;Table1[[#This Row],[html_type]]&amp;Table1[[#This Row],[html_modifier]]</f>
        <v/>
      </c>
      <c r="AM139" s="22" t="str">
        <f>IFERROR(_xlfn.XLOOKUP(Table1[[#This Row],[word]],Table57[English style name],Table57[Style type]),"")</f>
        <v/>
      </c>
      <c r="AN139" s="20"/>
      <c r="AO139" s="11"/>
      <c r="AR139" s="6" t="s">
        <v>2981</v>
      </c>
      <c r="AS139" t="s">
        <v>2982</v>
      </c>
    </row>
    <row r="140" spans="5:45">
      <c r="E140" s="92"/>
      <c r="F14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140" s="13"/>
      <c r="H140" s="13"/>
      <c r="I140" t="s">
        <v>91</v>
      </c>
      <c r="J140" s="56" t="str">
        <f>Table1[[#This Row],[Column42]]&amp;IF(Table1[[#This Row],[Column13]]="","",Table1[[#This Row],[Column13]])&amp;IF(Table1[[#This Row],[mod]]="","",Table1[[#This Row],[mod]])</f>
        <v/>
      </c>
      <c r="K14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0" t="s">
        <v>1088</v>
      </c>
      <c r="Q140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40" s="29"/>
      <c r="AD140" s="25"/>
      <c r="AE140" s="38"/>
      <c r="AF140" s="38"/>
      <c r="AG140" s="11" t="s">
        <v>282</v>
      </c>
      <c r="AI140" s="1" t="str">
        <f>Table1[[#This Row],[html_tag]]&amp;Table1[[#This Row],[html_type]]&amp;Table1[[#This Row],[html_modifier]]</f>
        <v/>
      </c>
      <c r="AM140" s="22" t="str">
        <f>IFERROR(_xlfn.XLOOKUP(Table1[[#This Row],[word]],Table57[English style name],Table57[Style type]),"")</f>
        <v>Table</v>
      </c>
      <c r="AN140" s="20" t="s">
        <v>1088</v>
      </c>
      <c r="AO140" s="11"/>
    </row>
    <row r="141" spans="5:45">
      <c r="E141" s="92"/>
      <c r="F14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141" s="13"/>
      <c r="H141" s="13"/>
      <c r="I141" t="s">
        <v>91</v>
      </c>
      <c r="J141" s="56" t="str">
        <f>Table1[[#This Row],[Column42]]&amp;IF(Table1[[#This Row],[Column13]]="","",Table1[[#This Row],[Column13]])&amp;IF(Table1[[#This Row],[mod]]="","",Table1[[#This Row],[mod]])</f>
        <v/>
      </c>
      <c r="K14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1" t="s">
        <v>1089</v>
      </c>
      <c r="Q141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41" s="29"/>
      <c r="AD141" s="25"/>
      <c r="AE141" s="38"/>
      <c r="AF141" s="38"/>
      <c r="AG141" s="11" t="s">
        <v>282</v>
      </c>
      <c r="AI141" s="1" t="str">
        <f>Table1[[#This Row],[html_tag]]&amp;Table1[[#This Row],[html_type]]&amp;Table1[[#This Row],[html_modifier]]</f>
        <v/>
      </c>
      <c r="AM141" s="22" t="str">
        <f>IFERROR(_xlfn.XLOOKUP(Table1[[#This Row],[word]],Table57[English style name],Table57[Style type]),"")</f>
        <v>Table</v>
      </c>
      <c r="AN141" s="20" t="s">
        <v>1089</v>
      </c>
      <c r="AO141" s="11"/>
    </row>
    <row r="142" spans="5:45">
      <c r="E142" s="92"/>
      <c r="F14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142" s="13"/>
      <c r="H142" s="13"/>
      <c r="I142" t="s">
        <v>91</v>
      </c>
      <c r="J142" s="56" t="str">
        <f>Table1[[#This Row],[Column42]]&amp;IF(Table1[[#This Row],[Column13]]="","",Table1[[#This Row],[Column13]])&amp;IF(Table1[[#This Row],[mod]]="","",Table1[[#This Row],[mod]])</f>
        <v/>
      </c>
      <c r="K14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2" t="s">
        <v>1090</v>
      </c>
      <c r="Q142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42" s="29"/>
      <c r="AD142" s="25"/>
      <c r="AE142" s="38"/>
      <c r="AF142" s="38"/>
      <c r="AG142" s="11" t="s">
        <v>282</v>
      </c>
      <c r="AI142" s="1" t="str">
        <f>Table1[[#This Row],[html_tag]]&amp;Table1[[#This Row],[html_type]]&amp;Table1[[#This Row],[html_modifier]]</f>
        <v/>
      </c>
      <c r="AM142" s="22" t="str">
        <f>IFERROR(_xlfn.XLOOKUP(Table1[[#This Row],[word]],Table57[English style name],Table57[Style type]),"")</f>
        <v>Table</v>
      </c>
      <c r="AN142" s="20" t="s">
        <v>1090</v>
      </c>
      <c r="AO142" s="11"/>
    </row>
    <row r="143" spans="5:45">
      <c r="E143" s="92"/>
      <c r="F14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143" s="13"/>
      <c r="H143" s="13"/>
      <c r="I143" t="s">
        <v>91</v>
      </c>
      <c r="J143" s="56" t="str">
        <f>Table1[[#This Row],[Column42]]&amp;IF(Table1[[#This Row],[Column13]]="","",Table1[[#This Row],[Column13]])&amp;IF(Table1[[#This Row],[mod]]="","",Table1[[#This Row],[mod]])</f>
        <v/>
      </c>
      <c r="K14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3" t="s">
        <v>1091</v>
      </c>
      <c r="Q14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43" s="29"/>
      <c r="AD143" s="25"/>
      <c r="AE143" s="38"/>
      <c r="AF143" s="38"/>
      <c r="AG143" s="11" t="s">
        <v>282</v>
      </c>
      <c r="AI143" s="1" t="str">
        <f>Table1[[#This Row],[html_tag]]&amp;Table1[[#This Row],[html_type]]&amp;Table1[[#This Row],[html_modifier]]</f>
        <v/>
      </c>
      <c r="AM143" s="22" t="str">
        <f>IFERROR(_xlfn.XLOOKUP(Table1[[#This Row],[word]],Table57[English style name],Table57[Style type]),"")</f>
        <v>Table</v>
      </c>
      <c r="AN143" s="20" t="s">
        <v>1091</v>
      </c>
      <c r="AO143" s="11"/>
    </row>
    <row r="144" spans="5:45">
      <c r="E144" s="92"/>
      <c r="F14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144" s="13"/>
      <c r="H144" s="13"/>
      <c r="I144" t="s">
        <v>91</v>
      </c>
      <c r="J144" s="56" t="str">
        <f>Table1[[#This Row],[Column42]]&amp;IF(Table1[[#This Row],[Column13]]="","",Table1[[#This Row],[Column13]])&amp;IF(Table1[[#This Row],[mod]]="","",Table1[[#This Row],[mod]])</f>
        <v/>
      </c>
      <c r="K14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4" t="s">
        <v>1092</v>
      </c>
      <c r="Q14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44" s="29"/>
      <c r="AD144" s="25"/>
      <c r="AE144" s="38"/>
      <c r="AF144" s="38"/>
      <c r="AG144" s="11" t="s">
        <v>282</v>
      </c>
      <c r="AI144" s="1" t="str">
        <f>Table1[[#This Row],[html_tag]]&amp;Table1[[#This Row],[html_type]]&amp;Table1[[#This Row],[html_modifier]]</f>
        <v/>
      </c>
      <c r="AM144" s="22" t="str">
        <f>IFERROR(_xlfn.XLOOKUP(Table1[[#This Row],[word]],Table57[English style name],Table57[Style type]),"")</f>
        <v>Table</v>
      </c>
      <c r="AN144" s="20" t="s">
        <v>1092</v>
      </c>
      <c r="AO144" s="11"/>
    </row>
    <row r="145" spans="5:45">
      <c r="E145" s="92"/>
      <c r="F14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145" s="13"/>
      <c r="H145" s="13"/>
      <c r="I145" t="s">
        <v>91</v>
      </c>
      <c r="J145" s="56" t="str">
        <f>Table1[[#This Row],[Column42]]&amp;IF(Table1[[#This Row],[Column13]]="","",Table1[[#This Row],[Column13]])&amp;IF(Table1[[#This Row],[mod]]="","",Table1[[#This Row],[mod]])</f>
        <v/>
      </c>
      <c r="K14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5" t="s">
        <v>1093</v>
      </c>
      <c r="Q14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45" s="29"/>
      <c r="AD145" s="25"/>
      <c r="AE145" s="38"/>
      <c r="AF145" s="38"/>
      <c r="AG145" s="11" t="s">
        <v>282</v>
      </c>
      <c r="AI145" s="1" t="str">
        <f>Table1[[#This Row],[html_tag]]&amp;Table1[[#This Row],[html_type]]&amp;Table1[[#This Row],[html_modifier]]</f>
        <v/>
      </c>
      <c r="AM145" s="22" t="str">
        <f>IFERROR(_xlfn.XLOOKUP(Table1[[#This Row],[word]],Table57[English style name],Table57[Style type]),"")</f>
        <v>Table</v>
      </c>
      <c r="AN145" s="20" t="s">
        <v>1093</v>
      </c>
      <c r="AO145" s="11"/>
    </row>
    <row r="146" spans="5:45">
      <c r="E146" s="92"/>
      <c r="F14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146" s="13"/>
      <c r="H146" s="13"/>
      <c r="I146" t="s">
        <v>91</v>
      </c>
      <c r="J146" s="56" t="str">
        <f>Table1[[#This Row],[Column42]]&amp;IF(Table1[[#This Row],[Column13]]="","",Table1[[#This Row],[Column13]])&amp;IF(Table1[[#This Row],[mod]]="","",Table1[[#This Row],[mod]])</f>
        <v/>
      </c>
      <c r="K14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6" t="s">
        <v>1094</v>
      </c>
      <c r="Q14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46" s="29"/>
      <c r="AD146" s="25"/>
      <c r="AE146" s="38"/>
      <c r="AF146" s="38"/>
      <c r="AG146" s="11" t="s">
        <v>282</v>
      </c>
      <c r="AI146" s="1" t="str">
        <f>Table1[[#This Row],[html_tag]]&amp;Table1[[#This Row],[html_type]]&amp;Table1[[#This Row],[html_modifier]]</f>
        <v/>
      </c>
      <c r="AM146" s="22" t="str">
        <f>IFERROR(_xlfn.XLOOKUP(Table1[[#This Row],[word]],Table57[English style name],Table57[Style type]),"")</f>
        <v>Table</v>
      </c>
      <c r="AN146" s="20" t="s">
        <v>1094</v>
      </c>
      <c r="AO146" s="11"/>
    </row>
    <row r="147" spans="5:45">
      <c r="F14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head/layout/margin.scss</v>
      </c>
      <c r="G147" s="13" t="s">
        <v>461</v>
      </c>
      <c r="H147" s="13" t="s">
        <v>2991</v>
      </c>
      <c r="I147" t="s">
        <v>2091</v>
      </c>
      <c r="J147" s="56" t="str">
        <f>Table1[[#This Row],[Column42]]&amp;IF(Table1[[#This Row],[Column13]]="","",Table1[[#This Row],[Column13]])&amp;IF(Table1[[#This Row],[mod]]="","",Table1[[#This Row],[mod]])</f>
        <v/>
      </c>
      <c r="K14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7" s="6" t="s">
        <v>2091</v>
      </c>
      <c r="Q14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47" s="29"/>
      <c r="AD147" s="25"/>
      <c r="AE147" s="38"/>
      <c r="AF147" s="38"/>
      <c r="AG147" s="11"/>
      <c r="AI147" s="1" t="str">
        <f>Table1[[#This Row],[html_tag]]&amp;Table1[[#This Row],[html_type]]&amp;Table1[[#This Row],[html_modifier]]</f>
        <v/>
      </c>
      <c r="AM147" s="22" t="str">
        <f>IFERROR(_xlfn.XLOOKUP(Table1[[#This Row],[word]],Table57[English style name],Table57[Style type]),"")</f>
        <v/>
      </c>
      <c r="AN147" s="20"/>
      <c r="AO147" s="11"/>
      <c r="AR147" s="6" t="s">
        <v>2091</v>
      </c>
      <c r="AS147" t="s">
        <v>2092</v>
      </c>
    </row>
    <row r="148" spans="5:45">
      <c r="F14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head/layout/margin.scss</v>
      </c>
      <c r="G148" s="13" t="s">
        <v>461</v>
      </c>
      <c r="H148" s="13" t="s">
        <v>2991</v>
      </c>
      <c r="I148" t="s">
        <v>2091</v>
      </c>
      <c r="J148" s="56" t="str">
        <f>Table1[[#This Row],[Column42]]&amp;IF(Table1[[#This Row],[Column13]]="","",Table1[[#This Row],[Column13]])&amp;IF(Table1[[#This Row],[mod]]="","",Table1[[#This Row],[mod]])</f>
        <v/>
      </c>
      <c r="K14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8" s="6" t="s">
        <v>2093</v>
      </c>
      <c r="Q14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48" s="29"/>
      <c r="AD148" s="25"/>
      <c r="AE148" s="38"/>
      <c r="AF148" s="38"/>
      <c r="AG148" s="11"/>
      <c r="AI148" s="1" t="str">
        <f>Table1[[#This Row],[html_tag]]&amp;Table1[[#This Row],[html_type]]&amp;Table1[[#This Row],[html_modifier]]</f>
        <v/>
      </c>
      <c r="AM148" s="22" t="str">
        <f>IFERROR(_xlfn.XLOOKUP(Table1[[#This Row],[word]],Table57[English style name],Table57[Style type]),"")</f>
        <v/>
      </c>
      <c r="AN148" s="20"/>
      <c r="AO148" s="11"/>
      <c r="AR148" s="6" t="s">
        <v>2093</v>
      </c>
      <c r="AS148" t="s">
        <v>2092</v>
      </c>
    </row>
    <row r="149" spans="5:45">
      <c r="F14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head/layout/margin.scss</v>
      </c>
      <c r="G149" s="13" t="s">
        <v>461</v>
      </c>
      <c r="H149" s="13" t="s">
        <v>2991</v>
      </c>
      <c r="I149" t="s">
        <v>2091</v>
      </c>
      <c r="J149" s="56" t="str">
        <f>Table1[[#This Row],[Column42]]&amp;IF(Table1[[#This Row],[Column13]]="","",Table1[[#This Row],[Column13]])&amp;IF(Table1[[#This Row],[mod]]="","",Table1[[#This Row],[mod]])</f>
        <v/>
      </c>
      <c r="K14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9" s="6" t="s">
        <v>2102</v>
      </c>
      <c r="Q14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49" s="29"/>
      <c r="AD149" s="25"/>
      <c r="AE149" s="38"/>
      <c r="AF149" s="38"/>
      <c r="AG149" s="11"/>
      <c r="AI149" s="1" t="str">
        <f>Table1[[#This Row],[html_tag]]&amp;Table1[[#This Row],[html_type]]&amp;Table1[[#This Row],[html_modifier]]</f>
        <v/>
      </c>
      <c r="AM149" s="22" t="str">
        <f>IFERROR(_xlfn.XLOOKUP(Table1[[#This Row],[word]],Table57[English style name],Table57[Style type]),"")</f>
        <v/>
      </c>
      <c r="AN149" s="20"/>
      <c r="AO149" s="11"/>
      <c r="AR149" s="6" t="s">
        <v>2102</v>
      </c>
      <c r="AS149" t="s">
        <v>2092</v>
      </c>
    </row>
    <row r="150" spans="5:45">
      <c r="F15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head/layout/margin.scss</v>
      </c>
      <c r="G150" s="13" t="s">
        <v>461</v>
      </c>
      <c r="H150" s="13" t="s">
        <v>2991</v>
      </c>
      <c r="I150" t="s">
        <v>2091</v>
      </c>
      <c r="J150" s="56" t="str">
        <f>Table1[[#This Row],[Column42]]&amp;IF(Table1[[#This Row],[Column13]]="","",Table1[[#This Row],[Column13]])&amp;IF(Table1[[#This Row],[mod]]="","",Table1[[#This Row],[mod]])</f>
        <v/>
      </c>
      <c r="K15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50" s="6" t="s">
        <v>2103</v>
      </c>
      <c r="Q15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0" s="29"/>
      <c r="AD150" s="25"/>
      <c r="AE150" s="38"/>
      <c r="AF150" s="38"/>
      <c r="AG150" s="11"/>
      <c r="AI150" s="1" t="str">
        <f>Table1[[#This Row],[html_tag]]&amp;Table1[[#This Row],[html_type]]&amp;Table1[[#This Row],[html_modifier]]</f>
        <v/>
      </c>
      <c r="AM150" s="22" t="str">
        <f>IFERROR(_xlfn.XLOOKUP(Table1[[#This Row],[word]],Table57[English style name],Table57[Style type]),"")</f>
        <v/>
      </c>
      <c r="AN150" s="20"/>
      <c r="AO150" s="11"/>
      <c r="AR150" s="6" t="s">
        <v>2103</v>
      </c>
      <c r="AS150" t="s">
        <v>2092</v>
      </c>
    </row>
    <row r="151" spans="5:45">
      <c r="E151" s="92"/>
      <c r="F15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151" s="13"/>
      <c r="H151" s="13"/>
      <c r="I151" t="s">
        <v>91</v>
      </c>
      <c r="J151" s="56" t="str">
        <f>Table1[[#This Row],[Column42]]&amp;IF(Table1[[#This Row],[Column13]]="","",Table1[[#This Row],[Column13]])&amp;IF(Table1[[#This Row],[mod]]="","",Table1[[#This Row],[mod]])</f>
        <v/>
      </c>
      <c r="K15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51" t="s">
        <v>930</v>
      </c>
      <c r="Q151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1" s="29"/>
      <c r="AD151" s="25"/>
      <c r="AE151" s="38"/>
      <c r="AF151" s="38"/>
      <c r="AG151" s="11" t="s">
        <v>282</v>
      </c>
      <c r="AI151" s="1" t="str">
        <f>Table1[[#This Row],[html_tag]]&amp;Table1[[#This Row],[html_type]]&amp;Table1[[#This Row],[html_modifier]]</f>
        <v/>
      </c>
      <c r="AM151" s="22" t="str">
        <f>IFERROR(_xlfn.XLOOKUP(Table1[[#This Row],[word]],Table57[English style name],Table57[Style type]),"")</f>
        <v>Table</v>
      </c>
      <c r="AN151" s="20" t="s">
        <v>930</v>
      </c>
      <c r="AO151" s="11"/>
    </row>
    <row r="152" spans="5:45">
      <c r="E152" s="92"/>
      <c r="F15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152" s="13"/>
      <c r="H152" s="13"/>
      <c r="I152" t="s">
        <v>91</v>
      </c>
      <c r="J152" s="56" t="str">
        <f>Table1[[#This Row],[Column42]]&amp;IF(Table1[[#This Row],[Column13]]="","",Table1[[#This Row],[Column13]])&amp;IF(Table1[[#This Row],[mod]]="","",Table1[[#This Row],[mod]])</f>
        <v/>
      </c>
      <c r="K15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52" t="s">
        <v>932</v>
      </c>
      <c r="Q152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2" s="29"/>
      <c r="AD152" s="25"/>
      <c r="AE152" s="38"/>
      <c r="AF152" s="38"/>
      <c r="AG152" s="11" t="s">
        <v>282</v>
      </c>
      <c r="AI152" s="1" t="str">
        <f>Table1[[#This Row],[html_tag]]&amp;Table1[[#This Row],[html_type]]&amp;Table1[[#This Row],[html_modifier]]</f>
        <v/>
      </c>
      <c r="AM152" s="22" t="str">
        <f>IFERROR(_xlfn.XLOOKUP(Table1[[#This Row],[word]],Table57[English style name],Table57[Style type]),"")</f>
        <v>Table</v>
      </c>
      <c r="AN152" s="20" t="s">
        <v>932</v>
      </c>
      <c r="AO152" s="11"/>
    </row>
    <row r="153" spans="5:45">
      <c r="E153" s="92"/>
      <c r="F15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153" s="13"/>
      <c r="H153" s="13"/>
      <c r="I153" t="s">
        <v>91</v>
      </c>
      <c r="J153" s="56" t="str">
        <f>Table1[[#This Row],[Column42]]&amp;IF(Table1[[#This Row],[Column13]]="","",Table1[[#This Row],[Column13]])&amp;IF(Table1[[#This Row],[mod]]="","",Table1[[#This Row],[mod]])</f>
        <v/>
      </c>
      <c r="K15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53" t="s">
        <v>934</v>
      </c>
      <c r="Q15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3" s="29"/>
      <c r="AD153" s="25"/>
      <c r="AE153" s="38"/>
      <c r="AF153" s="38"/>
      <c r="AG153" s="11" t="s">
        <v>282</v>
      </c>
      <c r="AI153" s="1" t="str">
        <f>Table1[[#This Row],[html_tag]]&amp;Table1[[#This Row],[html_type]]&amp;Table1[[#This Row],[html_modifier]]</f>
        <v/>
      </c>
      <c r="AM153" s="22" t="str">
        <f>IFERROR(_xlfn.XLOOKUP(Table1[[#This Row],[word]],Table57[English style name],Table57[Style type]),"")</f>
        <v>Table</v>
      </c>
      <c r="AN153" s="20" t="s">
        <v>934</v>
      </c>
      <c r="AO153" s="11"/>
    </row>
    <row r="154" spans="5:45">
      <c r="E154" s="92"/>
      <c r="F15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154" s="13"/>
      <c r="H154" s="13"/>
      <c r="I154" t="s">
        <v>91</v>
      </c>
      <c r="J154" s="56" t="str">
        <f>Table1[[#This Row],[Column42]]&amp;IF(Table1[[#This Row],[Column13]]="","",Table1[[#This Row],[Column13]])&amp;IF(Table1[[#This Row],[mod]]="","",Table1[[#This Row],[mod]])</f>
        <v/>
      </c>
      <c r="K15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54" t="s">
        <v>926</v>
      </c>
      <c r="Q15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4" s="29"/>
      <c r="AD154" s="25"/>
      <c r="AE154" s="38"/>
      <c r="AF154" s="38"/>
      <c r="AG154" s="11" t="s">
        <v>282</v>
      </c>
      <c r="AI154" s="1" t="str">
        <f>Table1[[#This Row],[html_tag]]&amp;Table1[[#This Row],[html_type]]&amp;Table1[[#This Row],[html_modifier]]</f>
        <v/>
      </c>
      <c r="AK154" s="92"/>
      <c r="AM154" s="22" t="str">
        <f>IFERROR(_xlfn.XLOOKUP(Table1[[#This Row],[word]],Table57[English style name],Table57[Style type]),"")</f>
        <v>Table</v>
      </c>
      <c r="AN154" s="20" t="s">
        <v>926</v>
      </c>
      <c r="AO154" s="11"/>
    </row>
    <row r="155" spans="5:45">
      <c r="E155" s="92"/>
      <c r="F15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155" s="13"/>
      <c r="H155" s="13"/>
      <c r="I155" t="s">
        <v>91</v>
      </c>
      <c r="J155" s="56" t="str">
        <f>Table1[[#This Row],[Column42]]&amp;IF(Table1[[#This Row],[Column13]]="","",Table1[[#This Row],[Column13]])&amp;IF(Table1[[#This Row],[mod]]="","",Table1[[#This Row],[mod]])</f>
        <v/>
      </c>
      <c r="K15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55" t="s">
        <v>928</v>
      </c>
      <c r="Q15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5" s="29"/>
      <c r="AD155" s="25"/>
      <c r="AE155" s="38"/>
      <c r="AF155" s="38"/>
      <c r="AG155" s="11" t="s">
        <v>282</v>
      </c>
      <c r="AI155" s="1" t="str">
        <f>Table1[[#This Row],[html_tag]]&amp;Table1[[#This Row],[html_type]]&amp;Table1[[#This Row],[html_modifier]]</f>
        <v/>
      </c>
      <c r="AM155" s="22" t="str">
        <f>IFERROR(_xlfn.XLOOKUP(Table1[[#This Row],[word]],Table57[English style name],Table57[Style type]),"")</f>
        <v>Table</v>
      </c>
      <c r="AN155" s="20" t="s">
        <v>928</v>
      </c>
      <c r="AO155" s="11"/>
    </row>
    <row r="156" spans="5:45">
      <c r="E156" s="92"/>
      <c r="F15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156" s="13"/>
      <c r="H156" s="13"/>
      <c r="I156" t="s">
        <v>91</v>
      </c>
      <c r="J156" s="56" t="str">
        <f>Table1[[#This Row],[Column42]]&amp;IF(Table1[[#This Row],[Column13]]="","",Table1[[#This Row],[Column13]])&amp;IF(Table1[[#This Row],[mod]]="","",Table1[[#This Row],[mod]])</f>
        <v/>
      </c>
      <c r="K15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56" t="s">
        <v>922</v>
      </c>
      <c r="Q15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6" s="29"/>
      <c r="AD156" s="25"/>
      <c r="AE156" s="38"/>
      <c r="AF156" s="38"/>
      <c r="AG156" s="11" t="s">
        <v>282</v>
      </c>
      <c r="AI156" s="1" t="str">
        <f>Table1[[#This Row],[html_tag]]&amp;Table1[[#This Row],[html_type]]&amp;Table1[[#This Row],[html_modifier]]</f>
        <v/>
      </c>
      <c r="AK156" s="92"/>
      <c r="AM156" s="22" t="str">
        <f>IFERROR(_xlfn.XLOOKUP(Table1[[#This Row],[word]],Table57[English style name],Table57[Style type]),"")</f>
        <v>Table</v>
      </c>
      <c r="AN156" s="20" t="s">
        <v>922</v>
      </c>
      <c r="AO156" s="11"/>
    </row>
    <row r="157" spans="5:45">
      <c r="E157" s="92"/>
      <c r="F15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157" s="13"/>
      <c r="H157" s="13"/>
      <c r="I157" t="s">
        <v>91</v>
      </c>
      <c r="J157" s="56" t="str">
        <f>Table1[[#This Row],[Column42]]&amp;IF(Table1[[#This Row],[Column13]]="","",Table1[[#This Row],[Column13]])&amp;IF(Table1[[#This Row],[mod]]="","",Table1[[#This Row],[mod]])</f>
        <v/>
      </c>
      <c r="K15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57" t="s">
        <v>924</v>
      </c>
      <c r="Q15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7" s="29"/>
      <c r="AD157" s="25"/>
      <c r="AE157" s="38"/>
      <c r="AF157" s="38"/>
      <c r="AG157" s="11" t="s">
        <v>282</v>
      </c>
      <c r="AI157" s="1" t="str">
        <f>Table1[[#This Row],[html_tag]]&amp;Table1[[#This Row],[html_type]]&amp;Table1[[#This Row],[html_modifier]]</f>
        <v/>
      </c>
      <c r="AK157" s="92"/>
      <c r="AM157" s="22" t="str">
        <f>IFERROR(_xlfn.XLOOKUP(Table1[[#This Row],[word]],Table57[English style name],Table57[Style type]),"")</f>
        <v>Table</v>
      </c>
      <c r="AN157" s="20" t="s">
        <v>924</v>
      </c>
      <c r="AO157" s="11"/>
    </row>
    <row r="158" spans="5:45">
      <c r="F15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body/organisms/modal.scss</v>
      </c>
      <c r="G158" s="13" t="s">
        <v>337</v>
      </c>
      <c r="H158" s="13" t="s">
        <v>2988</v>
      </c>
      <c r="I158" t="s">
        <v>2104</v>
      </c>
      <c r="J158" s="56" t="str">
        <f>Table1[[#This Row],[Column42]]&amp;IF(Table1[[#This Row],[Column13]]="","",Table1[[#This Row],[Column13]])&amp;IF(Table1[[#This Row],[mod]]="","",Table1[[#This Row],[mod]])</f>
        <v/>
      </c>
      <c r="K15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58" s="6" t="s">
        <v>2104</v>
      </c>
      <c r="Q15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8" s="29" t="s">
        <v>3640</v>
      </c>
      <c r="AD158" s="25" t="s">
        <v>3640</v>
      </c>
      <c r="AE158" s="38" t="s">
        <v>3640</v>
      </c>
      <c r="AF158" s="38"/>
      <c r="AG158" s="11"/>
      <c r="AI158" s="1" t="str">
        <f>Table1[[#This Row],[html_tag]]&amp;Table1[[#This Row],[html_type]]&amp;Table1[[#This Row],[html_modifier]]</f>
        <v/>
      </c>
      <c r="AM158" s="22" t="str">
        <f>IFERROR(_xlfn.XLOOKUP(Table1[[#This Row],[word]],Table57[English style name],Table57[Style type]),"")</f>
        <v/>
      </c>
      <c r="AN158" s="20"/>
      <c r="AO158" s="11"/>
      <c r="AR158" s="6" t="s">
        <v>2104</v>
      </c>
      <c r="AS158" t="s">
        <v>2105</v>
      </c>
    </row>
    <row r="159" spans="5:45">
      <c r="F15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body/organisms/modal.scss</v>
      </c>
      <c r="G159" s="13" t="s">
        <v>337</v>
      </c>
      <c r="H159" s="13" t="s">
        <v>2988</v>
      </c>
      <c r="I159" t="s">
        <v>2104</v>
      </c>
      <c r="J159" s="56" t="str">
        <f>Table1[[#This Row],[Column42]]&amp;IF(Table1[[#This Row],[Column13]]="","",Table1[[#This Row],[Column13]])&amp;IF(Table1[[#This Row],[mod]]="","",Table1[[#This Row],[mod]])</f>
        <v/>
      </c>
      <c r="K15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59" s="6" t="s">
        <v>2118</v>
      </c>
      <c r="Q15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9" s="29"/>
      <c r="AD159" s="25"/>
      <c r="AE159" s="38"/>
      <c r="AF159" s="38"/>
      <c r="AG159" s="11"/>
      <c r="AI159" s="1" t="str">
        <f>Table1[[#This Row],[html_tag]]&amp;Table1[[#This Row],[html_type]]&amp;Table1[[#This Row],[html_modifier]]</f>
        <v/>
      </c>
      <c r="AM159" s="22" t="str">
        <f>IFERROR(_xlfn.XLOOKUP(Table1[[#This Row],[word]],Table57[English style name],Table57[Style type]),"")</f>
        <v/>
      </c>
      <c r="AN159" s="20"/>
      <c r="AO159" s="11"/>
      <c r="AR159" s="6" t="s">
        <v>2118</v>
      </c>
      <c r="AS159" t="s">
        <v>2105</v>
      </c>
    </row>
    <row r="160" spans="5:45">
      <c r="F16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body/organisms/modal.scss</v>
      </c>
      <c r="G160" s="13" t="s">
        <v>337</v>
      </c>
      <c r="H160" s="13" t="s">
        <v>2988</v>
      </c>
      <c r="I160" t="s">
        <v>2104</v>
      </c>
      <c r="J160" s="56" t="str">
        <f>Table1[[#This Row],[Column42]]&amp;IF(Table1[[#This Row],[Column13]]="","",Table1[[#This Row],[Column13]])&amp;IF(Table1[[#This Row],[mod]]="","",Table1[[#This Row],[mod]])</f>
        <v/>
      </c>
      <c r="K16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60" s="6" t="s">
        <v>2119</v>
      </c>
      <c r="Q16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0" s="29" t="s">
        <v>3670</v>
      </c>
      <c r="AD160" s="25" t="s">
        <v>3670</v>
      </c>
      <c r="AE160" s="38"/>
      <c r="AF160" s="38"/>
      <c r="AG160" s="11"/>
      <c r="AI160" s="1" t="str">
        <f>Table1[[#This Row],[html_tag]]&amp;Table1[[#This Row],[html_type]]&amp;Table1[[#This Row],[html_modifier]]</f>
        <v/>
      </c>
      <c r="AM160" s="22" t="str">
        <f>IFERROR(_xlfn.XLOOKUP(Table1[[#This Row],[word]],Table57[English style name],Table57[Style type]),"")</f>
        <v/>
      </c>
      <c r="AN160" s="20"/>
      <c r="AO160" s="11"/>
      <c r="AR160" s="6" t="s">
        <v>2119</v>
      </c>
      <c r="AS160" t="s">
        <v>2105</v>
      </c>
    </row>
    <row r="161" spans="5:45">
      <c r="F16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body/organisms/modal.scss</v>
      </c>
      <c r="G161" s="13" t="s">
        <v>337</v>
      </c>
      <c r="H161" s="13" t="s">
        <v>2988</v>
      </c>
      <c r="I161" t="s">
        <v>2104</v>
      </c>
      <c r="J161" s="56" t="str">
        <f>Table1[[#This Row],[Column42]]&amp;IF(Table1[[#This Row],[Column13]]="","",Table1[[#This Row],[Column13]])&amp;IF(Table1[[#This Row],[mod]]="","",Table1[[#This Row],[mod]])</f>
        <v/>
      </c>
      <c r="K16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61" s="6" t="s">
        <v>2121</v>
      </c>
      <c r="Q16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1" s="29"/>
      <c r="AD161" s="25"/>
      <c r="AE161" s="38"/>
      <c r="AF161" s="38"/>
      <c r="AG161" s="11"/>
      <c r="AI161" s="1" t="str">
        <f>Table1[[#This Row],[html_tag]]&amp;Table1[[#This Row],[html_type]]&amp;Table1[[#This Row],[html_modifier]]</f>
        <v/>
      </c>
      <c r="AM161" s="22" t="str">
        <f>IFERROR(_xlfn.XLOOKUP(Table1[[#This Row],[word]],Table57[English style name],Table57[Style type]),"")</f>
        <v/>
      </c>
      <c r="AN161" s="20"/>
      <c r="AO161" s="11"/>
      <c r="AR161" s="6" t="s">
        <v>2121</v>
      </c>
      <c r="AS161" t="s">
        <v>2105</v>
      </c>
    </row>
    <row r="162" spans="5:45">
      <c r="F16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body/organisms/modal.scss</v>
      </c>
      <c r="G162" s="13" t="s">
        <v>337</v>
      </c>
      <c r="H162" s="13" t="s">
        <v>2988</v>
      </c>
      <c r="I162" t="s">
        <v>2104</v>
      </c>
      <c r="J162" s="56" t="str">
        <f>Table1[[#This Row],[Column42]]&amp;IF(Table1[[#This Row],[Column13]]="","",Table1[[#This Row],[Column13]])&amp;IF(Table1[[#This Row],[mod]]="","",Table1[[#This Row],[mod]])</f>
        <v/>
      </c>
      <c r="K16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62" s="6" t="s">
        <v>2123</v>
      </c>
      <c r="Q16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2" s="29"/>
      <c r="AD162" s="25"/>
      <c r="AE162" s="38"/>
      <c r="AF162" s="38"/>
      <c r="AG162" s="11"/>
      <c r="AI162" s="1" t="str">
        <f>Table1[[#This Row],[html_tag]]&amp;Table1[[#This Row],[html_type]]&amp;Table1[[#This Row],[html_modifier]]</f>
        <v/>
      </c>
      <c r="AM162" s="22" t="str">
        <f>IFERROR(_xlfn.XLOOKUP(Table1[[#This Row],[word]],Table57[English style name],Table57[Style type]),"")</f>
        <v/>
      </c>
      <c r="AN162" s="20"/>
      <c r="AO162" s="11"/>
      <c r="AR162" s="6" t="s">
        <v>2123</v>
      </c>
      <c r="AS162" t="s">
        <v>2105</v>
      </c>
    </row>
    <row r="163" spans="5:45">
      <c r="F16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body/organisms/modal.scss</v>
      </c>
      <c r="G163" s="13" t="s">
        <v>337</v>
      </c>
      <c r="H163" s="13" t="s">
        <v>2988</v>
      </c>
      <c r="I163" t="s">
        <v>2104</v>
      </c>
      <c r="J163" s="56" t="str">
        <f>Table1[[#This Row],[Column42]]&amp;IF(Table1[[#This Row],[Column13]]="","",Table1[[#This Row],[Column13]])&amp;IF(Table1[[#This Row],[mod]]="","",Table1[[#This Row],[mod]])</f>
        <v/>
      </c>
      <c r="K16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63" s="6" t="s">
        <v>2107</v>
      </c>
      <c r="Q16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3" s="29"/>
      <c r="AD163" s="25" t="s">
        <v>3641</v>
      </c>
      <c r="AE163" s="38"/>
      <c r="AF163" s="38"/>
      <c r="AG163" s="11"/>
      <c r="AI163" s="1" t="str">
        <f>Table1[[#This Row],[html_tag]]&amp;Table1[[#This Row],[html_type]]&amp;Table1[[#This Row],[html_modifier]]</f>
        <v/>
      </c>
      <c r="AM163" s="22" t="str">
        <f>IFERROR(_xlfn.XLOOKUP(Table1[[#This Row],[word]],Table57[English style name],Table57[Style type]),"")</f>
        <v/>
      </c>
      <c r="AN163" s="20"/>
      <c r="AO163" s="11"/>
      <c r="AR163" s="6" t="s">
        <v>2107</v>
      </c>
      <c r="AS163" t="s">
        <v>2105</v>
      </c>
    </row>
    <row r="164" spans="5:45">
      <c r="F16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body/organisms/modal.scss</v>
      </c>
      <c r="G164" s="13" t="s">
        <v>337</v>
      </c>
      <c r="H164" s="13" t="s">
        <v>2988</v>
      </c>
      <c r="I164" t="s">
        <v>2104</v>
      </c>
      <c r="J164" s="56" t="str">
        <f>Table1[[#This Row],[Column42]]&amp;IF(Table1[[#This Row],[Column13]]="","",Table1[[#This Row],[Column13]])&amp;IF(Table1[[#This Row],[mod]]="","",Table1[[#This Row],[mod]])</f>
        <v/>
      </c>
      <c r="K16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64" s="6" t="s">
        <v>2108</v>
      </c>
      <c r="Q16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4" s="29"/>
      <c r="AD164" s="25" t="s">
        <v>3674</v>
      </c>
      <c r="AE164" s="38"/>
      <c r="AF164" s="38"/>
      <c r="AG164" s="11"/>
      <c r="AI164" s="1" t="str">
        <f>Table1[[#This Row],[html_tag]]&amp;Table1[[#This Row],[html_type]]&amp;Table1[[#This Row],[html_modifier]]</f>
        <v/>
      </c>
      <c r="AM164" s="22" t="str">
        <f>IFERROR(_xlfn.XLOOKUP(Table1[[#This Row],[word]],Table57[English style name],Table57[Style type]),"")</f>
        <v/>
      </c>
      <c r="AN164" s="20"/>
      <c r="AO164" s="11"/>
      <c r="AR164" s="6" t="s">
        <v>2108</v>
      </c>
      <c r="AS164" t="s">
        <v>2105</v>
      </c>
    </row>
    <row r="165" spans="5:45">
      <c r="F16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body/organisms/modal.scss</v>
      </c>
      <c r="G165" s="13" t="s">
        <v>337</v>
      </c>
      <c r="H165" s="13" t="s">
        <v>2988</v>
      </c>
      <c r="I165" t="s">
        <v>2104</v>
      </c>
      <c r="J165" s="56" t="str">
        <f>Table1[[#This Row],[Column42]]&amp;IF(Table1[[#This Row],[Column13]]="","",Table1[[#This Row],[Column13]])&amp;IF(Table1[[#This Row],[mod]]="","",Table1[[#This Row],[mod]])</f>
        <v/>
      </c>
      <c r="K16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65" s="6" t="s">
        <v>2111</v>
      </c>
      <c r="Q16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5" s="29"/>
      <c r="AD165" s="25"/>
      <c r="AE165" s="38"/>
      <c r="AF165" s="38"/>
      <c r="AG165" s="11"/>
      <c r="AI165" s="1" t="str">
        <f>Table1[[#This Row],[html_tag]]&amp;Table1[[#This Row],[html_type]]&amp;Table1[[#This Row],[html_modifier]]</f>
        <v/>
      </c>
      <c r="AM165" s="22" t="str">
        <f>IFERROR(_xlfn.XLOOKUP(Table1[[#This Row],[word]],Table57[English style name],Table57[Style type]),"")</f>
        <v/>
      </c>
      <c r="AN165" s="20"/>
      <c r="AO165" s="11"/>
      <c r="AR165" s="6" t="s">
        <v>2111</v>
      </c>
      <c r="AS165" t="s">
        <v>2105</v>
      </c>
    </row>
    <row r="166" spans="5:45">
      <c r="F16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body/organisms/modal.scss</v>
      </c>
      <c r="G166" s="13" t="s">
        <v>337</v>
      </c>
      <c r="H166" s="13" t="s">
        <v>2988</v>
      </c>
      <c r="I166" t="s">
        <v>2104</v>
      </c>
      <c r="J166" s="56" t="str">
        <f>Table1[[#This Row],[Column42]]&amp;IF(Table1[[#This Row],[Column13]]="","",Table1[[#This Row],[Column13]])&amp;IF(Table1[[#This Row],[mod]]="","",Table1[[#This Row],[mod]])</f>
        <v/>
      </c>
      <c r="K16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66" s="6" t="s">
        <v>2112</v>
      </c>
      <c r="Q16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6" s="29"/>
      <c r="AD166" s="25"/>
      <c r="AE166" s="38"/>
      <c r="AF166" s="38"/>
      <c r="AG166" s="11"/>
      <c r="AI166" s="1" t="str">
        <f>Table1[[#This Row],[html_tag]]&amp;Table1[[#This Row],[html_type]]&amp;Table1[[#This Row],[html_modifier]]</f>
        <v/>
      </c>
      <c r="AM166" s="22" t="str">
        <f>IFERROR(_xlfn.XLOOKUP(Table1[[#This Row],[word]],Table57[English style name],Table57[Style type]),"")</f>
        <v/>
      </c>
      <c r="AN166" s="20"/>
      <c r="AO166" s="11"/>
      <c r="AR166" s="6" t="s">
        <v>2112</v>
      </c>
      <c r="AS166" t="s">
        <v>2105</v>
      </c>
    </row>
    <row r="167" spans="5:45">
      <c r="F16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body/organisms/modal.scss</v>
      </c>
      <c r="G167" s="13" t="s">
        <v>337</v>
      </c>
      <c r="H167" s="13" t="s">
        <v>2988</v>
      </c>
      <c r="I167" t="s">
        <v>2104</v>
      </c>
      <c r="J167" s="56" t="str">
        <f>Table1[[#This Row],[Column42]]&amp;IF(Table1[[#This Row],[Column13]]="","",Table1[[#This Row],[Column13]])&amp;IF(Table1[[#This Row],[mod]]="","",Table1[[#This Row],[mod]])</f>
        <v/>
      </c>
      <c r="K16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67" s="6" t="s">
        <v>2116</v>
      </c>
      <c r="Q16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7" s="29"/>
      <c r="AD167" s="25" t="s">
        <v>3682</v>
      </c>
      <c r="AE167" s="38"/>
      <c r="AF167" s="38"/>
      <c r="AG167" s="11"/>
      <c r="AI167" s="1" t="str">
        <f>Table1[[#This Row],[html_tag]]&amp;Table1[[#This Row],[html_type]]&amp;Table1[[#This Row],[html_modifier]]</f>
        <v/>
      </c>
      <c r="AM167" s="22" t="str">
        <f>IFERROR(_xlfn.XLOOKUP(Table1[[#This Row],[word]],Table57[English style name],Table57[Style type]),"")</f>
        <v/>
      </c>
      <c r="AN167" s="20"/>
      <c r="AO167" s="11"/>
      <c r="AR167" s="6" t="s">
        <v>2116</v>
      </c>
      <c r="AS167" t="s">
        <v>2105</v>
      </c>
    </row>
    <row r="168" spans="5:45">
      <c r="E168" s="92"/>
      <c r="F16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body/molecules/ribbon.scss</v>
      </c>
      <c r="G168" s="13" t="s">
        <v>337</v>
      </c>
      <c r="H168" s="13" t="s">
        <v>2987</v>
      </c>
      <c r="I168" t="s">
        <v>3139</v>
      </c>
      <c r="J168" s="56" t="str">
        <f>Table1[[#This Row],[Column42]]&amp;IF(Table1[[#This Row],[Column13]]="","",Table1[[#This Row],[Column13]])&amp;IF(Table1[[#This Row],[mod]]="","",Table1[[#This Row],[mod]])</f>
        <v/>
      </c>
      <c r="K16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68" s="6" t="s">
        <v>1451</v>
      </c>
      <c r="Q16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8" s="29"/>
      <c r="AD168" s="25"/>
      <c r="AE168" s="38"/>
      <c r="AF168" s="38"/>
      <c r="AG168" s="11"/>
      <c r="AI168" s="1" t="str">
        <f>Table1[[#This Row],[html_tag]]&amp;Table1[[#This Row],[html_type]]&amp;Table1[[#This Row],[html_modifier]]</f>
        <v/>
      </c>
      <c r="AM168" s="22" t="str">
        <f>IFERROR(_xlfn.XLOOKUP(Table1[[#This Row],[word]],Table57[English style name],Table57[Style type]),"")</f>
        <v/>
      </c>
      <c r="AN168" s="20"/>
      <c r="AO168" s="11"/>
      <c r="AR168" s="6" t="s">
        <v>1451</v>
      </c>
      <c r="AS168" t="s">
        <v>1445</v>
      </c>
    </row>
    <row r="169" spans="5:45">
      <c r="E169" s="92"/>
      <c r="F16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body/molecules/ribbon.scss</v>
      </c>
      <c r="G169" s="13" t="s">
        <v>337</v>
      </c>
      <c r="H169" s="13" t="s">
        <v>2987</v>
      </c>
      <c r="I169" t="s">
        <v>3139</v>
      </c>
      <c r="J169" s="56" t="str">
        <f>Table1[[#This Row],[Column42]]&amp;IF(Table1[[#This Row],[Column13]]="","",Table1[[#This Row],[Column13]])&amp;IF(Table1[[#This Row],[mod]]="","",Table1[[#This Row],[mod]])</f>
        <v/>
      </c>
      <c r="K16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69" s="6" t="s">
        <v>1452</v>
      </c>
      <c r="Q16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9" s="29"/>
      <c r="AD169" s="25"/>
      <c r="AE169" s="38"/>
      <c r="AF169" s="38"/>
      <c r="AG169" s="11"/>
      <c r="AI169" s="1" t="str">
        <f>Table1[[#This Row],[html_tag]]&amp;Table1[[#This Row],[html_type]]&amp;Table1[[#This Row],[html_modifier]]</f>
        <v/>
      </c>
      <c r="AM169" s="22" t="str">
        <f>IFERROR(_xlfn.XLOOKUP(Table1[[#This Row],[word]],Table57[English style name],Table57[Style type]),"")</f>
        <v/>
      </c>
      <c r="AN169" s="20"/>
      <c r="AO169" s="11"/>
      <c r="AR169" s="6" t="s">
        <v>1452</v>
      </c>
      <c r="AS169" t="s">
        <v>1445</v>
      </c>
    </row>
    <row r="170" spans="5:45">
      <c r="E170" s="92"/>
      <c r="F17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body/molecules/ribbon.scss</v>
      </c>
      <c r="G170" s="13" t="s">
        <v>337</v>
      </c>
      <c r="H170" s="13" t="s">
        <v>2987</v>
      </c>
      <c r="I170" t="s">
        <v>3139</v>
      </c>
      <c r="J170" s="56" t="str">
        <f>Table1[[#This Row],[Column42]]&amp;IF(Table1[[#This Row],[Column13]]="","",Table1[[#This Row],[Column13]])&amp;IF(Table1[[#This Row],[mod]]="","",Table1[[#This Row],[mod]])</f>
        <v/>
      </c>
      <c r="K17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70" s="6" t="s">
        <v>1453</v>
      </c>
      <c r="Q17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0" s="29"/>
      <c r="AD170" s="25"/>
      <c r="AE170" s="38"/>
      <c r="AF170" s="38"/>
      <c r="AG170" s="11"/>
      <c r="AI170" s="1" t="str">
        <f>Table1[[#This Row],[html_tag]]&amp;Table1[[#This Row],[html_type]]&amp;Table1[[#This Row],[html_modifier]]</f>
        <v/>
      </c>
      <c r="AM170" s="22" t="str">
        <f>IFERROR(_xlfn.XLOOKUP(Table1[[#This Row],[word]],Table57[English style name],Table57[Style type]),"")</f>
        <v/>
      </c>
      <c r="AN170" s="20"/>
      <c r="AO170" s="11"/>
      <c r="AR170" s="6" t="s">
        <v>1453</v>
      </c>
      <c r="AS170" t="s">
        <v>1445</v>
      </c>
    </row>
    <row r="171" spans="5:45">
      <c r="F17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body/atoms/overlay.scss</v>
      </c>
      <c r="G171" s="13" t="s">
        <v>337</v>
      </c>
      <c r="H171" s="13" t="s">
        <v>2986</v>
      </c>
      <c r="I171" t="s">
        <v>3107</v>
      </c>
      <c r="J171" s="56" t="str">
        <f>Table1[[#This Row],[Column42]]&amp;IF(Table1[[#This Row],[Column13]]="","",Table1[[#This Row],[Column13]])&amp;IF(Table1[[#This Row],[mod]]="","",Table1[[#This Row],[mod]])</f>
        <v/>
      </c>
      <c r="K17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71" s="6" t="s">
        <v>2207</v>
      </c>
      <c r="Q17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1" s="29"/>
      <c r="AD171" s="25"/>
      <c r="AE171" s="38"/>
      <c r="AF171" s="38"/>
      <c r="AG171" s="11"/>
      <c r="AI171" s="1" t="str">
        <f>Table1[[#This Row],[html_tag]]&amp;Table1[[#This Row],[html_type]]&amp;Table1[[#This Row],[html_modifier]]</f>
        <v/>
      </c>
      <c r="AM171" s="22" t="str">
        <f>IFERROR(_xlfn.XLOOKUP(Table1[[#This Row],[word]],Table57[English style name],Table57[Style type]),"")</f>
        <v/>
      </c>
      <c r="AN171" s="20"/>
      <c r="AO171" s="11"/>
      <c r="AR171" s="6" t="s">
        <v>2207</v>
      </c>
      <c r="AS171" t="s">
        <v>2208</v>
      </c>
    </row>
    <row r="172" spans="5:45">
      <c r="F17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body/atoms/overlay.scss</v>
      </c>
      <c r="G172" s="13" t="s">
        <v>337</v>
      </c>
      <c r="H172" s="13" t="s">
        <v>2986</v>
      </c>
      <c r="I172" t="s">
        <v>3107</v>
      </c>
      <c r="J172" s="56" t="str">
        <f>Table1[[#This Row],[Column42]]&amp;IF(Table1[[#This Row],[Column13]]="","",Table1[[#This Row],[Column13]])&amp;IF(Table1[[#This Row],[mod]]="","",Table1[[#This Row],[mod]])</f>
        <v/>
      </c>
      <c r="K17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72" s="6" t="s">
        <v>2210</v>
      </c>
      <c r="Q17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2" s="29"/>
      <c r="AD172" s="25"/>
      <c r="AE172" s="38"/>
      <c r="AF172" s="38"/>
      <c r="AG172" s="11"/>
      <c r="AI172" s="1" t="str">
        <f>Table1[[#This Row],[html_tag]]&amp;Table1[[#This Row],[html_type]]&amp;Table1[[#This Row],[html_modifier]]</f>
        <v/>
      </c>
      <c r="AM172" s="22" t="str">
        <f>IFERROR(_xlfn.XLOOKUP(Table1[[#This Row],[word]],Table57[English style name],Table57[Style type]),"")</f>
        <v/>
      </c>
      <c r="AN172" s="20"/>
      <c r="AO172" s="11"/>
      <c r="AR172" s="6" t="s">
        <v>2210</v>
      </c>
      <c r="AS172" t="s">
        <v>2208</v>
      </c>
    </row>
    <row r="173" spans="5:45">
      <c r="F17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body/atoms/overlay.scss</v>
      </c>
      <c r="G173" s="13" t="s">
        <v>337</v>
      </c>
      <c r="H173" s="13" t="s">
        <v>2986</v>
      </c>
      <c r="I173" t="s">
        <v>3107</v>
      </c>
      <c r="J173" s="56" t="str">
        <f>Table1[[#This Row],[Column42]]&amp;IF(Table1[[#This Row],[Column13]]="","",Table1[[#This Row],[Column13]])&amp;IF(Table1[[#This Row],[mod]]="","",Table1[[#This Row],[mod]])</f>
        <v/>
      </c>
      <c r="K17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73" s="6" t="s">
        <v>2211</v>
      </c>
      <c r="Q17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3" s="29"/>
      <c r="AD173" s="25"/>
      <c r="AE173" s="38"/>
      <c r="AF173" s="38"/>
      <c r="AG173" s="11"/>
      <c r="AI173" s="1" t="str">
        <f>Table1[[#This Row],[html_tag]]&amp;Table1[[#This Row],[html_type]]&amp;Table1[[#This Row],[html_modifier]]</f>
        <v/>
      </c>
      <c r="AM173" s="22" t="str">
        <f>IFERROR(_xlfn.XLOOKUP(Table1[[#This Row],[word]],Table57[English style name],Table57[Style type]),"")</f>
        <v/>
      </c>
      <c r="AN173" s="20"/>
      <c r="AO173" s="11"/>
      <c r="AR173" s="6" t="s">
        <v>2211</v>
      </c>
      <c r="AS173" t="s">
        <v>2208</v>
      </c>
    </row>
    <row r="174" spans="5:45">
      <c r="F17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body/atoms/overlay.scss</v>
      </c>
      <c r="G174" s="13" t="s">
        <v>337</v>
      </c>
      <c r="H174" s="13" t="s">
        <v>2986</v>
      </c>
      <c r="I174" t="s">
        <v>3107</v>
      </c>
      <c r="J174" s="56" t="str">
        <f>Table1[[#This Row],[Column42]]&amp;IF(Table1[[#This Row],[Column13]]="","",Table1[[#This Row],[Column13]])&amp;IF(Table1[[#This Row],[mod]]="","",Table1[[#This Row],[mod]])</f>
        <v/>
      </c>
      <c r="K17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74" s="6" t="s">
        <v>2212</v>
      </c>
      <c r="Q17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4" s="29"/>
      <c r="AD174" s="25"/>
      <c r="AE174" s="38"/>
      <c r="AF174" s="38"/>
      <c r="AG174" s="11"/>
      <c r="AI174" s="1" t="str">
        <f>Table1[[#This Row],[html_tag]]&amp;Table1[[#This Row],[html_type]]&amp;Table1[[#This Row],[html_modifier]]</f>
        <v/>
      </c>
      <c r="AM174" s="22" t="str">
        <f>IFERROR(_xlfn.XLOOKUP(Table1[[#This Row],[word]],Table57[English style name],Table57[Style type]),"")</f>
        <v/>
      </c>
      <c r="AN174" s="20"/>
      <c r="AO174" s="11"/>
      <c r="AR174" s="6" t="s">
        <v>2212</v>
      </c>
      <c r="AS174" t="s">
        <v>2208</v>
      </c>
    </row>
    <row r="175" spans="5:45">
      <c r="F17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body/atoms/overlay.scss</v>
      </c>
      <c r="G175" s="13" t="s">
        <v>337</v>
      </c>
      <c r="H175" s="13" t="s">
        <v>2986</v>
      </c>
      <c r="I175" t="s">
        <v>3107</v>
      </c>
      <c r="J175" s="56" t="str">
        <f>Table1[[#This Row],[Column42]]&amp;IF(Table1[[#This Row],[Column13]]="","",Table1[[#This Row],[Column13]])&amp;IF(Table1[[#This Row],[mod]]="","",Table1[[#This Row],[mod]])</f>
        <v/>
      </c>
      <c r="K17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75" s="6" t="s">
        <v>2213</v>
      </c>
      <c r="Q17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5" s="29"/>
      <c r="AD175" s="25"/>
      <c r="AE175" s="38"/>
      <c r="AF175" s="38"/>
      <c r="AG175" s="11"/>
      <c r="AI175" s="1" t="str">
        <f>Table1[[#This Row],[html_tag]]&amp;Table1[[#This Row],[html_type]]&amp;Table1[[#This Row],[html_modifier]]</f>
        <v/>
      </c>
      <c r="AM175" s="22" t="str">
        <f>IFERROR(_xlfn.XLOOKUP(Table1[[#This Row],[word]],Table57[English style name],Table57[Style type]),"")</f>
        <v/>
      </c>
      <c r="AN175" s="20"/>
      <c r="AO175" s="11"/>
      <c r="AR175" s="6" t="s">
        <v>2213</v>
      </c>
      <c r="AS175" t="s">
        <v>2208</v>
      </c>
    </row>
    <row r="176" spans="5:45">
      <c r="F17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head/layout/padding.scss</v>
      </c>
      <c r="G176" s="13" t="s">
        <v>461</v>
      </c>
      <c r="H176" s="13" t="s">
        <v>2991</v>
      </c>
      <c r="I176" t="s">
        <v>2215</v>
      </c>
      <c r="J176" s="56" t="str">
        <f>Table1[[#This Row],[Column42]]&amp;IF(Table1[[#This Row],[Column13]]="","",Table1[[#This Row],[Column13]])&amp;IF(Table1[[#This Row],[mod]]="","",Table1[[#This Row],[mod]])</f>
        <v/>
      </c>
      <c r="K17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76" s="6" t="s">
        <v>2215</v>
      </c>
      <c r="Q17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6" s="29"/>
      <c r="AD176" s="25"/>
      <c r="AE176" s="38"/>
      <c r="AF176" s="38"/>
      <c r="AG176" s="11"/>
      <c r="AI176" s="1" t="str">
        <f>Table1[[#This Row],[html_tag]]&amp;Table1[[#This Row],[html_type]]&amp;Table1[[#This Row],[html_modifier]]</f>
        <v/>
      </c>
      <c r="AM176" s="22" t="str">
        <f>IFERROR(_xlfn.XLOOKUP(Table1[[#This Row],[word]],Table57[English style name],Table57[Style type]),"")</f>
        <v/>
      </c>
      <c r="AN176" s="20"/>
      <c r="AO176" s="11"/>
      <c r="AR176" s="6" t="s">
        <v>2215</v>
      </c>
      <c r="AS176" t="s">
        <v>2216</v>
      </c>
    </row>
    <row r="177" spans="5:45">
      <c r="F17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head/layout/page.scss</v>
      </c>
      <c r="G177" s="13" t="s">
        <v>461</v>
      </c>
      <c r="H177" s="13" t="s">
        <v>2991</v>
      </c>
      <c r="I177" t="s">
        <v>2237</v>
      </c>
      <c r="J177" s="56" t="str">
        <f>Table1[[#This Row],[Column42]]&amp;IF(Table1[[#This Row],[Column13]]="","",Table1[[#This Row],[Column13]])&amp;IF(Table1[[#This Row],[mod]]="","",Table1[[#This Row],[mod]])</f>
        <v/>
      </c>
      <c r="K17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77" s="6" t="s">
        <v>2237</v>
      </c>
      <c r="Q17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7" s="29"/>
      <c r="AD177" s="25"/>
      <c r="AE177" s="38"/>
      <c r="AF177" s="38"/>
      <c r="AG177" s="11"/>
      <c r="AI177" s="1" t="str">
        <f>Table1[[#This Row],[html_tag]]&amp;Table1[[#This Row],[html_type]]&amp;Table1[[#This Row],[html_modifier]]</f>
        <v/>
      </c>
      <c r="AM177" s="22" t="str">
        <f>IFERROR(_xlfn.XLOOKUP(Table1[[#This Row],[word]],Table57[English style name],Table57[Style type]),"")</f>
        <v/>
      </c>
      <c r="AN177" s="20"/>
      <c r="AO177" s="11"/>
      <c r="AR177" s="6" t="s">
        <v>2237</v>
      </c>
      <c r="AS177" t="s">
        <v>2238</v>
      </c>
    </row>
    <row r="178" spans="5:45">
      <c r="F17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head/layout/page.scss</v>
      </c>
      <c r="G178" s="13" t="s">
        <v>461</v>
      </c>
      <c r="H178" s="13" t="s">
        <v>2991</v>
      </c>
      <c r="I178" t="s">
        <v>2237</v>
      </c>
      <c r="J178" s="56" t="str">
        <f>Table1[[#This Row],[Column42]]&amp;IF(Table1[[#This Row],[Column13]]="","",Table1[[#This Row],[Column13]])&amp;IF(Table1[[#This Row],[mod]]="","",Table1[[#This Row],[mod]])</f>
        <v/>
      </c>
      <c r="K17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78" s="6" t="s">
        <v>2239</v>
      </c>
      <c r="Q17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8" s="29"/>
      <c r="AD178" s="25"/>
      <c r="AE178" s="38"/>
      <c r="AF178" s="38"/>
      <c r="AG178" s="11"/>
      <c r="AI178" s="1" t="str">
        <f>Table1[[#This Row],[html_tag]]&amp;Table1[[#This Row],[html_type]]&amp;Table1[[#This Row],[html_modifier]]</f>
        <v/>
      </c>
      <c r="AM178" s="22" t="str">
        <f>IFERROR(_xlfn.XLOOKUP(Table1[[#This Row],[word]],Table57[English style name],Table57[Style type]),"")</f>
        <v/>
      </c>
      <c r="AN178" s="20"/>
      <c r="AO178" s="11"/>
      <c r="AR178" s="6" t="s">
        <v>2239</v>
      </c>
      <c r="AS178" t="s">
        <v>2238</v>
      </c>
    </row>
    <row r="179" spans="5:45">
      <c r="F17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body/skeletons/page.scss</v>
      </c>
      <c r="G179" s="13" t="s">
        <v>337</v>
      </c>
      <c r="H179" s="13" t="s">
        <v>2989</v>
      </c>
      <c r="I179" t="s">
        <v>2237</v>
      </c>
      <c r="J179" s="56" t="str">
        <f>Table1[[#This Row],[Column42]]&amp;IF(Table1[[#This Row],[Column13]]="","",Table1[[#This Row],[Column13]])&amp;IF(Table1[[#This Row],[mod]]="","",Table1[[#This Row],[mod]])</f>
        <v/>
      </c>
      <c r="K17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79" s="6" t="s">
        <v>2226</v>
      </c>
      <c r="Q17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9" s="29"/>
      <c r="AD179" s="25"/>
      <c r="AE179" s="38"/>
      <c r="AF179" s="38"/>
      <c r="AG179" s="11"/>
      <c r="AI179" s="1" t="str">
        <f>Table1[[#This Row],[html_tag]]&amp;Table1[[#This Row],[html_type]]&amp;Table1[[#This Row],[html_modifier]]</f>
        <v/>
      </c>
      <c r="AM179" s="22" t="str">
        <f>IFERROR(_xlfn.XLOOKUP(Table1[[#This Row],[word]],Table57[English style name],Table57[Style type]),"")</f>
        <v/>
      </c>
      <c r="AN179" s="20"/>
      <c r="AO179" s="11"/>
      <c r="AR179" s="6" t="s">
        <v>2226</v>
      </c>
      <c r="AS179" t="s">
        <v>2224</v>
      </c>
    </row>
    <row r="180" spans="5:45">
      <c r="F18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head/layout/page.scss</v>
      </c>
      <c r="G180" s="13" t="s">
        <v>461</v>
      </c>
      <c r="H180" s="13" t="s">
        <v>2991</v>
      </c>
      <c r="I180" t="s">
        <v>2237</v>
      </c>
      <c r="J180" s="56" t="str">
        <f>Table1[[#This Row],[Column42]]&amp;IF(Table1[[#This Row],[Column13]]="","",Table1[[#This Row],[Column13]])&amp;IF(Table1[[#This Row],[mod]]="","",Table1[[#This Row],[mod]])</f>
        <v/>
      </c>
      <c r="K18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80" s="6" t="s">
        <v>2240</v>
      </c>
      <c r="Q18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0" s="29"/>
      <c r="AD180" s="25"/>
      <c r="AE180" s="38"/>
      <c r="AF180" s="38"/>
      <c r="AG180" s="11"/>
      <c r="AI180" s="1" t="str">
        <f>Table1[[#This Row],[html_tag]]&amp;Table1[[#This Row],[html_type]]&amp;Table1[[#This Row],[html_modifier]]</f>
        <v/>
      </c>
      <c r="AM180" s="22" t="str">
        <f>IFERROR(_xlfn.XLOOKUP(Table1[[#This Row],[word]],Table57[English style name],Table57[Style type]),"")</f>
        <v/>
      </c>
      <c r="AN180" s="20"/>
      <c r="AO180" s="11"/>
      <c r="AR180" s="6" t="s">
        <v>2240</v>
      </c>
      <c r="AS180" t="s">
        <v>2238</v>
      </c>
    </row>
    <row r="181" spans="5:45">
      <c r="F18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body/skeletons/page.scss</v>
      </c>
      <c r="G181" s="13" t="s">
        <v>337</v>
      </c>
      <c r="H181" s="13" t="s">
        <v>2989</v>
      </c>
      <c r="I181" t="s">
        <v>2237</v>
      </c>
      <c r="J181" s="56" t="str">
        <f>Table1[[#This Row],[Column42]]&amp;IF(Table1[[#This Row],[Column13]]="","",Table1[[#This Row],[Column13]])&amp;IF(Table1[[#This Row],[mod]]="","",Table1[[#This Row],[mod]])</f>
        <v/>
      </c>
      <c r="K18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81" s="6" t="s">
        <v>2228</v>
      </c>
      <c r="Q18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1" s="29"/>
      <c r="AD181" s="25"/>
      <c r="AE181" s="38"/>
      <c r="AF181" s="38"/>
      <c r="AG181" s="11"/>
      <c r="AI181" s="1" t="str">
        <f>Table1[[#This Row],[html_tag]]&amp;Table1[[#This Row],[html_type]]&amp;Table1[[#This Row],[html_modifier]]</f>
        <v/>
      </c>
      <c r="AM181" s="22" t="str">
        <f>IFERROR(_xlfn.XLOOKUP(Table1[[#This Row],[word]],Table57[English style name],Table57[Style type]),"")</f>
        <v/>
      </c>
      <c r="AN181" s="20"/>
      <c r="AO181" s="11"/>
      <c r="AR181" s="6" t="s">
        <v>2228</v>
      </c>
      <c r="AS181" t="s">
        <v>2224</v>
      </c>
    </row>
    <row r="182" spans="5:45">
      <c r="F18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body/skeletons/page.scss</v>
      </c>
      <c r="G182" s="13" t="s">
        <v>337</v>
      </c>
      <c r="H182" s="13" t="s">
        <v>2989</v>
      </c>
      <c r="I182" t="s">
        <v>2237</v>
      </c>
      <c r="J182" s="56" t="str">
        <f>Table1[[#This Row],[Column42]]&amp;IF(Table1[[#This Row],[Column13]]="","",Table1[[#This Row],[Column13]])&amp;IF(Table1[[#This Row],[mod]]="","",Table1[[#This Row],[mod]])</f>
        <v/>
      </c>
      <c r="K18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82" s="6" t="s">
        <v>2229</v>
      </c>
      <c r="Q18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2" s="29"/>
      <c r="AD182" s="25"/>
      <c r="AE182" s="38"/>
      <c r="AF182" s="38"/>
      <c r="AG182" s="11"/>
      <c r="AI182" s="1" t="str">
        <f>Table1[[#This Row],[html_tag]]&amp;Table1[[#This Row],[html_type]]&amp;Table1[[#This Row],[html_modifier]]</f>
        <v/>
      </c>
      <c r="AM182" s="22" t="str">
        <f>IFERROR(_xlfn.XLOOKUP(Table1[[#This Row],[word]],Table57[English style name],Table57[Style type]),"")</f>
        <v/>
      </c>
      <c r="AN182" s="20"/>
      <c r="AO182" s="11"/>
      <c r="AR182" s="6" t="s">
        <v>2229</v>
      </c>
      <c r="AS182" t="s">
        <v>2224</v>
      </c>
    </row>
    <row r="183" spans="5:45">
      <c r="F18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183" s="13" t="s">
        <v>2992</v>
      </c>
      <c r="H183" s="13" t="s">
        <v>1</v>
      </c>
      <c r="I183" t="s">
        <v>0</v>
      </c>
      <c r="J183" s="56" t="str">
        <f>Table1[[#This Row],[Column42]]&amp;IF(Table1[[#This Row],[Column13]]="","",Table1[[#This Row],[Column13]])&amp;IF(Table1[[#This Row],[mod]]="","",Table1[[#This Row],[mod]])</f>
        <v/>
      </c>
      <c r="K18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83" t="s">
        <v>15</v>
      </c>
      <c r="Q18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3" s="29"/>
      <c r="AD183" s="25"/>
      <c r="AE183" s="38"/>
      <c r="AF183" s="38"/>
      <c r="AG183" s="11" t="s">
        <v>239</v>
      </c>
      <c r="AI183" s="1" t="str">
        <f>Table1[[#This Row],[html_tag]]&amp;Table1[[#This Row],[html_type]]&amp;Table1[[#This Row],[html_modifier]]</f>
        <v/>
      </c>
      <c r="AM183" s="22" t="str">
        <f>IFERROR(_xlfn.XLOOKUP(Table1[[#This Row],[word]],Table57[English style name],Table57[Style type]),"")</f>
        <v/>
      </c>
      <c r="AN183" s="20"/>
      <c r="AO183" s="11" t="s">
        <v>7</v>
      </c>
      <c r="AP183" t="s">
        <v>18</v>
      </c>
      <c r="AQ183" t="s">
        <v>19</v>
      </c>
      <c r="AR183" t="s">
        <v>15</v>
      </c>
    </row>
    <row r="184" spans="5:45">
      <c r="F18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184" s="13" t="s">
        <v>2992</v>
      </c>
      <c r="H184" s="13" t="s">
        <v>1</v>
      </c>
      <c r="I184" t="s">
        <v>0</v>
      </c>
      <c r="J184" s="56" t="str">
        <f>Table1[[#This Row],[Column42]]&amp;IF(Table1[[#This Row],[Column13]]="","",Table1[[#This Row],[Column13]])&amp;IF(Table1[[#This Row],[mod]]="","",Table1[[#This Row],[mod]])</f>
        <v/>
      </c>
      <c r="K18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84" t="s">
        <v>13</v>
      </c>
      <c r="Q18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4" s="29"/>
      <c r="AD184" s="25"/>
      <c r="AE184" s="38"/>
      <c r="AF184" s="38"/>
      <c r="AG184" s="11" t="s">
        <v>239</v>
      </c>
      <c r="AI184" s="1" t="str">
        <f>Table1[[#This Row],[html_tag]]&amp;Table1[[#This Row],[html_type]]&amp;Table1[[#This Row],[html_modifier]]</f>
        <v/>
      </c>
      <c r="AM184" s="22" t="str">
        <f>IFERROR(_xlfn.XLOOKUP(Table1[[#This Row],[word]],Table57[English style name],Table57[Style type]),"")</f>
        <v/>
      </c>
      <c r="AN184" s="20"/>
      <c r="AO184" s="11" t="s">
        <v>15</v>
      </c>
      <c r="AP184" t="s">
        <v>16</v>
      </c>
      <c r="AQ184" t="s">
        <v>17</v>
      </c>
      <c r="AR184" t="s">
        <v>13</v>
      </c>
    </row>
    <row r="185" spans="5:45">
      <c r="F18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185" s="13" t="s">
        <v>2992</v>
      </c>
      <c r="H185" s="13" t="s">
        <v>1</v>
      </c>
      <c r="I185" t="s">
        <v>0</v>
      </c>
      <c r="J185" s="56" t="str">
        <f>Table1[[#This Row],[Column42]]&amp;IF(Table1[[#This Row],[Column13]]="","",Table1[[#This Row],[Column13]])&amp;IF(Table1[[#This Row],[mod]]="","",Table1[[#This Row],[mod]])</f>
        <v/>
      </c>
      <c r="K18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85" s="6" t="s">
        <v>1499</v>
      </c>
      <c r="Q18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5" s="29"/>
      <c r="AD185" s="25"/>
      <c r="AE185" s="38"/>
      <c r="AF185" s="38"/>
      <c r="AG185" s="11"/>
      <c r="AI185" s="1" t="str">
        <f>Table1[[#This Row],[html_tag]]&amp;Table1[[#This Row],[html_type]]&amp;Table1[[#This Row],[html_modifier]]</f>
        <v/>
      </c>
      <c r="AM185" s="22" t="str">
        <f>IFERROR(_xlfn.XLOOKUP(Table1[[#This Row],[word]],Table57[English style name],Table57[Style type]),"")</f>
        <v/>
      </c>
      <c r="AN185" s="20"/>
      <c r="AO185" s="11"/>
      <c r="AR185" s="6" t="s">
        <v>1499</v>
      </c>
      <c r="AS185" t="s">
        <v>1497</v>
      </c>
    </row>
    <row r="186" spans="5:45">
      <c r="F18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186" s="13" t="s">
        <v>2992</v>
      </c>
      <c r="H186" s="13" t="s">
        <v>1</v>
      </c>
      <c r="I186" t="s">
        <v>0</v>
      </c>
      <c r="J186" s="56" t="str">
        <f>Table1[[#This Row],[Column42]]&amp;IF(Table1[[#This Row],[Column13]]="","",Table1[[#This Row],[Column13]])&amp;IF(Table1[[#This Row],[mod]]="","",Table1[[#This Row],[mod]])</f>
        <v/>
      </c>
      <c r="K18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86" t="s">
        <v>20</v>
      </c>
      <c r="Q18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6" s="29"/>
      <c r="AD186" s="25"/>
      <c r="AE186" s="38"/>
      <c r="AF186" s="38"/>
      <c r="AG186" s="11" t="s">
        <v>239</v>
      </c>
      <c r="AI186" s="1" t="str">
        <f>Table1[[#This Row],[html_tag]]&amp;Table1[[#This Row],[html_type]]&amp;Table1[[#This Row],[html_modifier]]</f>
        <v/>
      </c>
      <c r="AM186" s="22" t="str">
        <f>IFERROR(_xlfn.XLOOKUP(Table1[[#This Row],[word]],Table57[English style name],Table57[Style type]),"")</f>
        <v/>
      </c>
      <c r="AN186" s="20"/>
      <c r="AO186" s="11" t="s">
        <v>21</v>
      </c>
      <c r="AP186" t="s">
        <v>22</v>
      </c>
      <c r="AQ186" t="s">
        <v>23</v>
      </c>
      <c r="AR186" t="s">
        <v>20</v>
      </c>
    </row>
    <row r="187" spans="5:45">
      <c r="F18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187" s="13" t="s">
        <v>2992</v>
      </c>
      <c r="H187" s="13" t="s">
        <v>1</v>
      </c>
      <c r="I187" t="s">
        <v>0</v>
      </c>
      <c r="J187" s="56" t="str">
        <f>Table1[[#This Row],[Column42]]&amp;IF(Table1[[#This Row],[Column13]]="","",Table1[[#This Row],[Column13]])&amp;IF(Table1[[#This Row],[mod]]="","",Table1[[#This Row],[mod]])</f>
        <v/>
      </c>
      <c r="K18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87" s="6" t="s">
        <v>1503</v>
      </c>
      <c r="Q18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7" s="29"/>
      <c r="AD187" s="25"/>
      <c r="AE187" s="38"/>
      <c r="AF187" s="38"/>
      <c r="AG187" s="11"/>
      <c r="AI187" s="1" t="str">
        <f>Table1[[#This Row],[html_tag]]&amp;Table1[[#This Row],[html_type]]&amp;Table1[[#This Row],[html_modifier]]</f>
        <v/>
      </c>
      <c r="AM187" s="22" t="str">
        <f>IFERROR(_xlfn.XLOOKUP(Table1[[#This Row],[word]],Table57[English style name],Table57[Style type]),"")</f>
        <v/>
      </c>
      <c r="AN187" s="20"/>
      <c r="AO187" s="11"/>
      <c r="AR187" s="6" t="s">
        <v>1503</v>
      </c>
      <c r="AS187" t="s">
        <v>1497</v>
      </c>
    </row>
    <row r="188" spans="5:45">
      <c r="E188" s="92"/>
      <c r="F18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body/organisms/x.scss</v>
      </c>
      <c r="G188" s="13" t="s">
        <v>337</v>
      </c>
      <c r="H188" s="13" t="s">
        <v>2988</v>
      </c>
      <c r="I188" t="s">
        <v>3150</v>
      </c>
      <c r="J188" s="56" t="str">
        <f>Table1[[#This Row],[Column42]]&amp;IF(Table1[[#This Row],[Column13]]="","",Table1[[#This Row],[Column13]])&amp;IF(Table1[[#This Row],[mod]]="","",Table1[[#This Row],[mod]])</f>
        <v/>
      </c>
      <c r="K18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88" s="6" t="s">
        <v>1369</v>
      </c>
      <c r="Q18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8" s="29"/>
      <c r="AD188" s="25"/>
      <c r="AE188" s="38"/>
      <c r="AF188" s="38"/>
      <c r="AG188" s="11"/>
      <c r="AI188" s="1" t="str">
        <f>Table1[[#This Row],[html_tag]]&amp;Table1[[#This Row],[html_type]]&amp;Table1[[#This Row],[html_modifier]]</f>
        <v/>
      </c>
      <c r="AM188" s="22" t="str">
        <f>IFERROR(_xlfn.XLOOKUP(Table1[[#This Row],[word]],Table57[English style name],Table57[Style type]),"")</f>
        <v/>
      </c>
      <c r="AN188" s="20"/>
      <c r="AO188" s="11"/>
      <c r="AR188" s="6" t="s">
        <v>1369</v>
      </c>
      <c r="AS188" t="s">
        <v>1365</v>
      </c>
    </row>
    <row r="189" spans="5:45">
      <c r="E189" s="92"/>
      <c r="F18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body/molecules/placeholder.scss</v>
      </c>
      <c r="G189" s="13" t="s">
        <v>337</v>
      </c>
      <c r="H189" s="13" t="s">
        <v>2987</v>
      </c>
      <c r="I189" t="s">
        <v>2244</v>
      </c>
      <c r="J189" s="56" t="str">
        <f>Table1[[#This Row],[Column42]]&amp;IF(Table1[[#This Row],[Column13]]="","",Table1[[#This Row],[Column13]])&amp;IF(Table1[[#This Row],[mod]]="","",Table1[[#This Row],[mod]])</f>
        <v/>
      </c>
      <c r="K18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89" s="6" t="s">
        <v>2244</v>
      </c>
      <c r="Q18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9" s="29"/>
      <c r="AD189" s="25"/>
      <c r="AE189" s="38"/>
      <c r="AF189" s="38"/>
      <c r="AG189" s="11"/>
      <c r="AI189" s="1" t="str">
        <f>Table1[[#This Row],[html_tag]]&amp;Table1[[#This Row],[html_type]]&amp;Table1[[#This Row],[html_modifier]]</f>
        <v/>
      </c>
      <c r="AM189" s="22" t="str">
        <f>IFERROR(_xlfn.XLOOKUP(Table1[[#This Row],[word]],Table57[English style name],Table57[Style type]),"")</f>
        <v/>
      </c>
      <c r="AN189" s="20"/>
      <c r="AO189" s="11"/>
      <c r="AR189" s="6" t="s">
        <v>2244</v>
      </c>
      <c r="AS189" t="s">
        <v>2245</v>
      </c>
    </row>
    <row r="190" spans="5:45">
      <c r="E190" s="92"/>
      <c r="F19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body/molecules/placeholder.scss</v>
      </c>
      <c r="G190" s="13" t="s">
        <v>337</v>
      </c>
      <c r="H190" s="13" t="s">
        <v>2987</v>
      </c>
      <c r="I190" t="s">
        <v>2244</v>
      </c>
      <c r="J190" s="56" t="str">
        <f>Table1[[#This Row],[Column42]]&amp;IF(Table1[[#This Row],[Column13]]="","",Table1[[#This Row],[Column13]])&amp;IF(Table1[[#This Row],[mod]]="","",Table1[[#This Row],[mod]])</f>
        <v/>
      </c>
      <c r="K19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90" s="6" t="s">
        <v>2248</v>
      </c>
      <c r="Q19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0" s="29"/>
      <c r="AD190" s="25"/>
      <c r="AE190" s="38"/>
      <c r="AF190" s="38"/>
      <c r="AG190" s="11"/>
      <c r="AI190" s="1" t="str">
        <f>Table1[[#This Row],[html_tag]]&amp;Table1[[#This Row],[html_type]]&amp;Table1[[#This Row],[html_modifier]]</f>
        <v/>
      </c>
      <c r="AM190" s="22" t="str">
        <f>IFERROR(_xlfn.XLOOKUP(Table1[[#This Row],[word]],Table57[English style name],Table57[Style type]),"")</f>
        <v/>
      </c>
      <c r="AN190" s="20"/>
      <c r="AO190" s="11"/>
      <c r="AR190" s="6" t="s">
        <v>2248</v>
      </c>
      <c r="AS190" t="s">
        <v>2245</v>
      </c>
    </row>
    <row r="191" spans="5:45">
      <c r="E191" s="92"/>
      <c r="F19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body/molecules/placeholder.scss</v>
      </c>
      <c r="G191" s="13" t="s">
        <v>337</v>
      </c>
      <c r="H191" s="13" t="s">
        <v>2987</v>
      </c>
      <c r="I191" t="s">
        <v>2244</v>
      </c>
      <c r="J191" s="56" t="str">
        <f>Table1[[#This Row],[Column42]]&amp;IF(Table1[[#This Row],[Column13]]="","",Table1[[#This Row],[Column13]])&amp;IF(Table1[[#This Row],[mod]]="","",Table1[[#This Row],[mod]])</f>
        <v/>
      </c>
      <c r="K19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91" s="6" t="s">
        <v>2250</v>
      </c>
      <c r="Q19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1" s="29"/>
      <c r="AD191" s="25"/>
      <c r="AE191" s="38"/>
      <c r="AF191" s="38"/>
      <c r="AG191" s="11"/>
      <c r="AI191" s="1" t="str">
        <f>Table1[[#This Row],[html_tag]]&amp;Table1[[#This Row],[html_type]]&amp;Table1[[#This Row],[html_modifier]]</f>
        <v/>
      </c>
      <c r="AM191" s="22" t="str">
        <f>IFERROR(_xlfn.XLOOKUP(Table1[[#This Row],[word]],Table57[English style name],Table57[Style type]),"")</f>
        <v/>
      </c>
      <c r="AN191" s="20"/>
      <c r="AO191" s="11"/>
      <c r="AR191" s="6" t="s">
        <v>2250</v>
      </c>
      <c r="AS191" t="s">
        <v>2245</v>
      </c>
    </row>
    <row r="192" spans="5:45">
      <c r="E192" s="92"/>
      <c r="F19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body/molecules/placeholder.scss</v>
      </c>
      <c r="G192" s="13" t="s">
        <v>337</v>
      </c>
      <c r="H192" s="13" t="s">
        <v>2987</v>
      </c>
      <c r="I192" t="s">
        <v>2244</v>
      </c>
      <c r="J192" s="56" t="str">
        <f>Table1[[#This Row],[Column42]]&amp;IF(Table1[[#This Row],[Column13]]="","",Table1[[#This Row],[Column13]])&amp;IF(Table1[[#This Row],[mod]]="","",Table1[[#This Row],[mod]])</f>
        <v/>
      </c>
      <c r="K19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92" s="6" t="s">
        <v>2251</v>
      </c>
      <c r="Q19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2" s="29"/>
      <c r="AD192" s="25"/>
      <c r="AE192" s="38"/>
      <c r="AF192" s="38"/>
      <c r="AG192" s="11"/>
      <c r="AI192" s="1" t="str">
        <f>Table1[[#This Row],[html_tag]]&amp;Table1[[#This Row],[html_type]]&amp;Table1[[#This Row],[html_modifier]]</f>
        <v/>
      </c>
      <c r="AM192" s="22" t="str">
        <f>IFERROR(_xlfn.XLOOKUP(Table1[[#This Row],[word]],Table57[English style name],Table57[Style type]),"")</f>
        <v/>
      </c>
      <c r="AN192" s="20"/>
      <c r="AO192" s="11"/>
      <c r="AR192" s="6" t="s">
        <v>2251</v>
      </c>
      <c r="AS192" t="s">
        <v>2245</v>
      </c>
    </row>
    <row r="193" spans="5:45">
      <c r="E193" s="92"/>
      <c r="F19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body/molecules/placeholder.scss</v>
      </c>
      <c r="G193" s="13" t="s">
        <v>337</v>
      </c>
      <c r="H193" s="13" t="s">
        <v>2987</v>
      </c>
      <c r="I193" t="s">
        <v>2244</v>
      </c>
      <c r="J193" s="56" t="str">
        <f>Table1[[#This Row],[Column42]]&amp;IF(Table1[[#This Row],[Column13]]="","",Table1[[#This Row],[Column13]])&amp;IF(Table1[[#This Row],[mod]]="","",Table1[[#This Row],[mod]])</f>
        <v/>
      </c>
      <c r="K19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93" s="6" t="s">
        <v>2254</v>
      </c>
      <c r="Q19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3" s="29"/>
      <c r="AD193" s="25"/>
      <c r="AE193" s="38"/>
      <c r="AF193" s="38"/>
      <c r="AG193" s="11"/>
      <c r="AI193" s="1" t="str">
        <f>Table1[[#This Row],[html_tag]]&amp;Table1[[#This Row],[html_type]]&amp;Table1[[#This Row],[html_modifier]]</f>
        <v/>
      </c>
      <c r="AM193" s="22" t="str">
        <f>IFERROR(_xlfn.XLOOKUP(Table1[[#This Row],[word]],Table57[English style name],Table57[Style type]),"")</f>
        <v/>
      </c>
      <c r="AN193" s="20"/>
      <c r="AO193" s="11"/>
      <c r="AR193" s="6" t="s">
        <v>2254</v>
      </c>
      <c r="AS193" t="s">
        <v>2245</v>
      </c>
    </row>
    <row r="194" spans="5:45">
      <c r="E194" s="92"/>
      <c r="F19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body/molecules/placeholder.scss</v>
      </c>
      <c r="G194" s="13" t="s">
        <v>337</v>
      </c>
      <c r="H194" s="13" t="s">
        <v>2987</v>
      </c>
      <c r="I194" t="s">
        <v>2244</v>
      </c>
      <c r="J194" s="56" t="str">
        <f>Table1[[#This Row],[Column42]]&amp;IF(Table1[[#This Row],[Column13]]="","",Table1[[#This Row],[Column13]])&amp;IF(Table1[[#This Row],[mod]]="","",Table1[[#This Row],[mod]])</f>
        <v/>
      </c>
      <c r="K19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94" s="6" t="s">
        <v>2256</v>
      </c>
      <c r="Q19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4" s="29"/>
      <c r="AD194" s="25"/>
      <c r="AE194" s="38"/>
      <c r="AF194" s="38"/>
      <c r="AG194" s="11"/>
      <c r="AI194" s="1" t="str">
        <f>Table1[[#This Row],[html_tag]]&amp;Table1[[#This Row],[html_type]]&amp;Table1[[#This Row],[html_modifier]]</f>
        <v/>
      </c>
      <c r="AM194" s="22" t="str">
        <f>IFERROR(_xlfn.XLOOKUP(Table1[[#This Row],[word]],Table57[English style name],Table57[Style type]),"")</f>
        <v/>
      </c>
      <c r="AN194" s="20"/>
      <c r="AO194" s="11"/>
      <c r="AR194" s="6" t="s">
        <v>2256</v>
      </c>
      <c r="AS194" t="s">
        <v>2245</v>
      </c>
    </row>
    <row r="195" spans="5:45">
      <c r="E195" s="92"/>
      <c r="F19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body/molecules/placeholder.scss</v>
      </c>
      <c r="G195" s="13" t="s">
        <v>337</v>
      </c>
      <c r="H195" s="13" t="s">
        <v>2987</v>
      </c>
      <c r="I195" t="s">
        <v>2244</v>
      </c>
      <c r="J195" s="56" t="str">
        <f>Table1[[#This Row],[Column42]]&amp;IF(Table1[[#This Row],[Column13]]="","",Table1[[#This Row],[Column13]])&amp;IF(Table1[[#This Row],[mod]]="","",Table1[[#This Row],[mod]])</f>
        <v/>
      </c>
      <c r="K19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95" s="6" t="s">
        <v>2259</v>
      </c>
      <c r="Q19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5" s="29"/>
      <c r="AD195" s="25"/>
      <c r="AE195" s="38"/>
      <c r="AF195" s="38"/>
      <c r="AG195" s="11"/>
      <c r="AI195" s="1" t="str">
        <f>Table1[[#This Row],[html_tag]]&amp;Table1[[#This Row],[html_type]]&amp;Table1[[#This Row],[html_modifier]]</f>
        <v/>
      </c>
      <c r="AM195" s="22" t="str">
        <f>IFERROR(_xlfn.XLOOKUP(Table1[[#This Row],[word]],Table57[English style name],Table57[Style type]),"")</f>
        <v/>
      </c>
      <c r="AN195" s="20"/>
      <c r="AO195" s="11"/>
      <c r="AR195" s="6" t="s">
        <v>2259</v>
      </c>
      <c r="AS195" t="s">
        <v>2245</v>
      </c>
    </row>
    <row r="196" spans="5:45">
      <c r="E196" s="92"/>
      <c r="F19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body/molecules/placeholder.scss</v>
      </c>
      <c r="G196" s="13" t="s">
        <v>337</v>
      </c>
      <c r="H196" s="13" t="s">
        <v>2987</v>
      </c>
      <c r="I196" t="s">
        <v>2244</v>
      </c>
      <c r="J196" s="56" t="str">
        <f>Table1[[#This Row],[Column42]]&amp;IF(Table1[[#This Row],[Column13]]="","",Table1[[#This Row],[Column13]])&amp;IF(Table1[[#This Row],[mod]]="","",Table1[[#This Row],[mod]])</f>
        <v/>
      </c>
      <c r="K19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96" s="6" t="s">
        <v>2260</v>
      </c>
      <c r="Q19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6" s="29"/>
      <c r="AD196" s="25"/>
      <c r="AE196" s="38"/>
      <c r="AF196" s="38"/>
      <c r="AG196" s="11"/>
      <c r="AI196" s="1" t="str">
        <f>Table1[[#This Row],[html_tag]]&amp;Table1[[#This Row],[html_type]]&amp;Table1[[#This Row],[html_modifier]]</f>
        <v/>
      </c>
      <c r="AM196" s="22" t="str">
        <f>IFERROR(_xlfn.XLOOKUP(Table1[[#This Row],[word]],Table57[English style name],Table57[Style type]),"")</f>
        <v/>
      </c>
      <c r="AN196" s="20"/>
      <c r="AO196" s="11"/>
      <c r="AR196" s="6" t="s">
        <v>2260</v>
      </c>
      <c r="AS196" t="s">
        <v>2245</v>
      </c>
    </row>
    <row r="197" spans="5:45">
      <c r="E197" s="92"/>
      <c r="F19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body/molecules/placeholder.scss</v>
      </c>
      <c r="G197" s="13" t="s">
        <v>337</v>
      </c>
      <c r="H197" s="13" t="s">
        <v>2987</v>
      </c>
      <c r="I197" t="s">
        <v>2244</v>
      </c>
      <c r="J197" s="56" t="str">
        <f>Table1[[#This Row],[Column42]]&amp;IF(Table1[[#This Row],[Column13]]="","",Table1[[#This Row],[Column13]])&amp;IF(Table1[[#This Row],[mod]]="","",Table1[[#This Row],[mod]])</f>
        <v/>
      </c>
      <c r="K19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97" s="6" t="s">
        <v>2261</v>
      </c>
      <c r="Q19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7" s="29"/>
      <c r="AD197" s="25"/>
      <c r="AE197" s="38"/>
      <c r="AF197" s="38"/>
      <c r="AG197" s="11"/>
      <c r="AI197" s="1" t="str">
        <f>Table1[[#This Row],[html_tag]]&amp;Table1[[#This Row],[html_type]]&amp;Table1[[#This Row],[html_modifier]]</f>
        <v/>
      </c>
      <c r="AM197" s="22" t="str">
        <f>IFERROR(_xlfn.XLOOKUP(Table1[[#This Row],[word]],Table57[English style name],Table57[Style type]),"")</f>
        <v/>
      </c>
      <c r="AN197" s="20"/>
      <c r="AO197" s="11"/>
      <c r="AR197" s="6" t="s">
        <v>2261</v>
      </c>
      <c r="AS197" t="s">
        <v>2245</v>
      </c>
    </row>
    <row r="198" spans="5:45">
      <c r="E198" s="92"/>
      <c r="F19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body/molecules/placeholder.scss</v>
      </c>
      <c r="G198" s="13" t="s">
        <v>337</v>
      </c>
      <c r="H198" s="13" t="s">
        <v>2987</v>
      </c>
      <c r="I198" t="s">
        <v>2244</v>
      </c>
      <c r="J198" s="56" t="str">
        <f>Table1[[#This Row],[Column42]]&amp;IF(Table1[[#This Row],[Column13]]="","",Table1[[#This Row],[Column13]])&amp;IF(Table1[[#This Row],[mod]]="","",Table1[[#This Row],[mod]])</f>
        <v/>
      </c>
      <c r="K19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98" s="6" t="s">
        <v>2262</v>
      </c>
      <c r="Q19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8" s="29"/>
      <c r="AD198" s="25"/>
      <c r="AE198" s="38"/>
      <c r="AF198" s="38"/>
      <c r="AG198" s="11"/>
      <c r="AI198" s="1" t="str">
        <f>Table1[[#This Row],[html_tag]]&amp;Table1[[#This Row],[html_type]]&amp;Table1[[#This Row],[html_modifier]]</f>
        <v/>
      </c>
      <c r="AM198" s="22" t="str">
        <f>IFERROR(_xlfn.XLOOKUP(Table1[[#This Row],[word]],Table57[English style name],Table57[Style type]),"")</f>
        <v/>
      </c>
      <c r="AN198" s="20"/>
      <c r="AO198" s="11"/>
      <c r="AR198" s="6" t="s">
        <v>2262</v>
      </c>
      <c r="AS198" t="s">
        <v>2245</v>
      </c>
    </row>
    <row r="199" spans="5:45">
      <c r="E199" s="92"/>
      <c r="F19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body/molecules/placeholder.scss</v>
      </c>
      <c r="G199" s="13" t="s">
        <v>337</v>
      </c>
      <c r="H199" s="13" t="s">
        <v>2987</v>
      </c>
      <c r="I199" t="s">
        <v>2244</v>
      </c>
      <c r="J199" s="56" t="str">
        <f>Table1[[#This Row],[Column42]]&amp;IF(Table1[[#This Row],[Column13]]="","",Table1[[#This Row],[Column13]])&amp;IF(Table1[[#This Row],[mod]]="","",Table1[[#This Row],[mod]])</f>
        <v/>
      </c>
      <c r="K19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99" s="6" t="s">
        <v>2264</v>
      </c>
      <c r="Q19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9" s="29"/>
      <c r="AD199" s="25"/>
      <c r="AE199" s="38"/>
      <c r="AF199" s="38"/>
      <c r="AG199" s="11"/>
      <c r="AI199" s="1" t="str">
        <f>Table1[[#This Row],[html_tag]]&amp;Table1[[#This Row],[html_type]]&amp;Table1[[#This Row],[html_modifier]]</f>
        <v/>
      </c>
      <c r="AM199" s="22" t="str">
        <f>IFERROR(_xlfn.XLOOKUP(Table1[[#This Row],[word]],Table57[English style name],Table57[Style type]),"")</f>
        <v/>
      </c>
      <c r="AN199" s="20"/>
      <c r="AO199" s="11"/>
      <c r="AR199" s="6" t="s">
        <v>2264</v>
      </c>
      <c r="AS199" t="s">
        <v>2245</v>
      </c>
    </row>
    <row r="200" spans="5:45">
      <c r="E200" s="92"/>
      <c r="F20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body/atoms/popover.scss</v>
      </c>
      <c r="G200" s="13" t="s">
        <v>337</v>
      </c>
      <c r="H200" s="13" t="s">
        <v>2986</v>
      </c>
      <c r="I200" t="s">
        <v>3108</v>
      </c>
      <c r="J200" s="56" t="str">
        <f>Table1[[#This Row],[Column42]]&amp;IF(Table1[[#This Row],[Column13]]="","",Table1[[#This Row],[Column13]])&amp;IF(Table1[[#This Row],[mod]]="","",Table1[[#This Row],[mod]])</f>
        <v/>
      </c>
      <c r="K20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00" s="6" t="s">
        <v>2269</v>
      </c>
      <c r="Q20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00" s="29"/>
      <c r="AD200" s="25"/>
      <c r="AE200" s="38"/>
      <c r="AF200" s="38"/>
      <c r="AG200" s="11"/>
      <c r="AI200" s="1" t="str">
        <f>Table1[[#This Row],[html_tag]]&amp;Table1[[#This Row],[html_type]]&amp;Table1[[#This Row],[html_modifier]]</f>
        <v/>
      </c>
      <c r="AM200" s="22" t="str">
        <f>IFERROR(_xlfn.XLOOKUP(Table1[[#This Row],[word]],Table57[English style name],Table57[Style type]),"")</f>
        <v/>
      </c>
      <c r="AN200" s="20"/>
      <c r="AO200" s="11"/>
      <c r="AR200" s="6" t="s">
        <v>2269</v>
      </c>
      <c r="AS200" t="s">
        <v>2270</v>
      </c>
    </row>
    <row r="201" spans="5:45">
      <c r="E201" s="92"/>
      <c r="F20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body/atoms/popover.scss</v>
      </c>
      <c r="G201" s="13" t="s">
        <v>337</v>
      </c>
      <c r="H201" s="13" t="s">
        <v>2986</v>
      </c>
      <c r="I201" t="s">
        <v>3108</v>
      </c>
      <c r="J201" s="56" t="str">
        <f>Table1[[#This Row],[Column42]]&amp;IF(Table1[[#This Row],[Column13]]="","",Table1[[#This Row],[Column13]])&amp;IF(Table1[[#This Row],[mod]]="","",Table1[[#This Row],[mod]])</f>
        <v/>
      </c>
      <c r="K20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01" s="6" t="s">
        <v>2274</v>
      </c>
      <c r="Q20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01" s="29"/>
      <c r="AD201" s="25"/>
      <c r="AE201" s="38"/>
      <c r="AF201" s="38"/>
      <c r="AG201" s="11"/>
      <c r="AI201" s="1" t="str">
        <f>Table1[[#This Row],[html_tag]]&amp;Table1[[#This Row],[html_type]]&amp;Table1[[#This Row],[html_modifier]]</f>
        <v/>
      </c>
      <c r="AM201" s="22" t="str">
        <f>IFERROR(_xlfn.XLOOKUP(Table1[[#This Row],[word]],Table57[English style name],Table57[Style type]),"")</f>
        <v/>
      </c>
      <c r="AN201" s="20"/>
      <c r="AO201" s="11"/>
      <c r="AR201" s="6" t="s">
        <v>2274</v>
      </c>
      <c r="AS201" t="s">
        <v>2270</v>
      </c>
    </row>
    <row r="202" spans="5:45">
      <c r="E202" s="92"/>
      <c r="F20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body/atoms/popover.scss</v>
      </c>
      <c r="G202" s="13" t="s">
        <v>337</v>
      </c>
      <c r="H202" s="13" t="s">
        <v>2986</v>
      </c>
      <c r="I202" t="s">
        <v>3108</v>
      </c>
      <c r="J202" s="56" t="str">
        <f>Table1[[#This Row],[Column42]]&amp;IF(Table1[[#This Row],[Column13]]="","",Table1[[#This Row],[Column13]])&amp;IF(Table1[[#This Row],[mod]]="","",Table1[[#This Row],[mod]])</f>
        <v/>
      </c>
      <c r="K20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02" s="6" t="s">
        <v>2277</v>
      </c>
      <c r="Q20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02" s="29"/>
      <c r="AD202" s="25"/>
      <c r="AE202" s="38"/>
      <c r="AF202" s="38"/>
      <c r="AG202" s="11"/>
      <c r="AI202" s="1" t="str">
        <f>Table1[[#This Row],[html_tag]]&amp;Table1[[#This Row],[html_type]]&amp;Table1[[#This Row],[html_modifier]]</f>
        <v/>
      </c>
      <c r="AM202" s="22" t="str">
        <f>IFERROR(_xlfn.XLOOKUP(Table1[[#This Row],[word]],Table57[English style name],Table57[Style type]),"")</f>
        <v/>
      </c>
      <c r="AN202" s="20"/>
      <c r="AO202" s="11"/>
      <c r="AR202" s="6" t="s">
        <v>2277</v>
      </c>
      <c r="AS202" t="s">
        <v>2270</v>
      </c>
    </row>
    <row r="203" spans="5:45">
      <c r="E203" s="92"/>
      <c r="F20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head/layout/position.scss</v>
      </c>
      <c r="G203" s="13" t="s">
        <v>461</v>
      </c>
      <c r="H203" s="13" t="s">
        <v>2991</v>
      </c>
      <c r="I203" t="s">
        <v>3158</v>
      </c>
      <c r="J203" s="56" t="str">
        <f>Table1[[#This Row],[Column42]]&amp;IF(Table1[[#This Row],[Column13]]="","",Table1[[#This Row],[Column13]])&amp;IF(Table1[[#This Row],[mod]]="","",Table1[[#This Row],[mod]])</f>
        <v/>
      </c>
      <c r="K20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03" s="6" t="s">
        <v>1597</v>
      </c>
      <c r="Q20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03" s="29"/>
      <c r="AD203" s="25"/>
      <c r="AE203" s="38"/>
      <c r="AF203" s="38"/>
      <c r="AG203" s="11"/>
      <c r="AI203" s="1" t="str">
        <f>Table1[[#This Row],[html_tag]]&amp;Table1[[#This Row],[html_type]]&amp;Table1[[#This Row],[html_modifier]]</f>
        <v/>
      </c>
      <c r="AM203" s="22" t="str">
        <f>IFERROR(_xlfn.XLOOKUP(Table1[[#This Row],[word]],Table57[English style name],Table57[Style type]),"")</f>
        <v/>
      </c>
      <c r="AN203" s="20"/>
      <c r="AO203" s="11"/>
      <c r="AR203" s="6" t="s">
        <v>1597</v>
      </c>
      <c r="AS203" t="s">
        <v>1598</v>
      </c>
    </row>
    <row r="204" spans="5:45">
      <c r="E204" s="92"/>
      <c r="F20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head/layout/position.scss</v>
      </c>
      <c r="G204" s="13" t="s">
        <v>461</v>
      </c>
      <c r="H204" s="13" t="s">
        <v>2991</v>
      </c>
      <c r="I204" t="s">
        <v>3158</v>
      </c>
      <c r="J204" s="56" t="str">
        <f>Table1[[#This Row],[Column42]]&amp;IF(Table1[[#This Row],[Column13]]="","",Table1[[#This Row],[Column13]])&amp;IF(Table1[[#This Row],[mod]]="","",Table1[[#This Row],[mod]])</f>
        <v/>
      </c>
      <c r="K20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04" s="6" t="s">
        <v>1599</v>
      </c>
      <c r="Q20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04" s="29"/>
      <c r="AD204" s="25"/>
      <c r="AE204" s="38"/>
      <c r="AF204" s="38"/>
      <c r="AG204" s="11"/>
      <c r="AI204" s="1" t="str">
        <f>Table1[[#This Row],[html_tag]]&amp;Table1[[#This Row],[html_type]]&amp;Table1[[#This Row],[html_modifier]]</f>
        <v/>
      </c>
      <c r="AM204" s="22" t="str">
        <f>IFERROR(_xlfn.XLOOKUP(Table1[[#This Row],[word]],Table57[English style name],Table57[Style type]),"")</f>
        <v/>
      </c>
      <c r="AN204" s="20"/>
      <c r="AO204" s="11"/>
      <c r="AR204" s="6" t="s">
        <v>1599</v>
      </c>
      <c r="AS204" t="s">
        <v>1598</v>
      </c>
    </row>
    <row r="205" spans="5:45">
      <c r="E205" s="92"/>
      <c r="F20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body/molecules/preloader.scss</v>
      </c>
      <c r="G205" s="13" t="s">
        <v>337</v>
      </c>
      <c r="H205" s="13" t="s">
        <v>2987</v>
      </c>
      <c r="I205" t="s">
        <v>2284</v>
      </c>
      <c r="J205" s="56" t="str">
        <f>Table1[[#This Row],[Column42]]&amp;IF(Table1[[#This Row],[Column13]]="","",Table1[[#This Row],[Column13]])&amp;IF(Table1[[#This Row],[mod]]="","",Table1[[#This Row],[mod]])</f>
        <v/>
      </c>
      <c r="K20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05" s="6" t="s">
        <v>2284</v>
      </c>
      <c r="Q20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05" s="29"/>
      <c r="AD205" s="25"/>
      <c r="AE205" s="38"/>
      <c r="AF205" s="38"/>
      <c r="AG205" s="11"/>
      <c r="AI205" s="1" t="str">
        <f>Table1[[#This Row],[html_tag]]&amp;Table1[[#This Row],[html_type]]&amp;Table1[[#This Row],[html_modifier]]</f>
        <v/>
      </c>
      <c r="AM205" s="22" t="str">
        <f>IFERROR(_xlfn.XLOOKUP(Table1[[#This Row],[word]],Table57[English style name],Table57[Style type]),"")</f>
        <v/>
      </c>
      <c r="AN205" s="20"/>
      <c r="AO205" s="11"/>
      <c r="AR205" s="6" t="s">
        <v>2284</v>
      </c>
      <c r="AS205" t="s">
        <v>2285</v>
      </c>
    </row>
    <row r="206" spans="5:45">
      <c r="E206" s="92"/>
      <c r="F20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body/molecules/preloader.scss</v>
      </c>
      <c r="G206" s="13" t="s">
        <v>337</v>
      </c>
      <c r="H206" s="13" t="s">
        <v>2987</v>
      </c>
      <c r="I206" t="s">
        <v>2284</v>
      </c>
      <c r="J206" s="56" t="str">
        <f>Table1[[#This Row],[Column42]]&amp;IF(Table1[[#This Row],[Column13]]="","",Table1[[#This Row],[Column13]])&amp;IF(Table1[[#This Row],[mod]]="","",Table1[[#This Row],[mod]])</f>
        <v/>
      </c>
      <c r="K20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06" s="6" t="s">
        <v>2286</v>
      </c>
      <c r="Q20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06" s="29"/>
      <c r="AD206" s="25"/>
      <c r="AE206" s="38"/>
      <c r="AF206" s="38"/>
      <c r="AG206" s="11"/>
      <c r="AI206" s="1" t="str">
        <f>Table1[[#This Row],[html_tag]]&amp;Table1[[#This Row],[html_type]]&amp;Table1[[#This Row],[html_modifier]]</f>
        <v/>
      </c>
      <c r="AM206" s="22" t="str">
        <f>IFERROR(_xlfn.XLOOKUP(Table1[[#This Row],[word]],Table57[English style name],Table57[Style type]),"")</f>
        <v/>
      </c>
      <c r="AN206" s="20"/>
      <c r="AO206" s="11"/>
      <c r="AR206" s="6" t="s">
        <v>2286</v>
      </c>
      <c r="AS206" t="s">
        <v>2285</v>
      </c>
    </row>
    <row r="207" spans="5:45">
      <c r="E207" s="92"/>
      <c r="F20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body/molecules/preloader.scss</v>
      </c>
      <c r="G207" s="13" t="s">
        <v>337</v>
      </c>
      <c r="H207" s="13" t="s">
        <v>2987</v>
      </c>
      <c r="I207" t="s">
        <v>2284</v>
      </c>
      <c r="J207" s="56" t="str">
        <f>Table1[[#This Row],[Column42]]&amp;IF(Table1[[#This Row],[Column13]]="","",Table1[[#This Row],[Column13]])&amp;IF(Table1[[#This Row],[mod]]="","",Table1[[#This Row],[mod]])</f>
        <v/>
      </c>
      <c r="K20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07" s="6" t="s">
        <v>2287</v>
      </c>
      <c r="Q20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07" s="29"/>
      <c r="AD207" s="25"/>
      <c r="AE207" s="38"/>
      <c r="AF207" s="38"/>
      <c r="AG207" s="11"/>
      <c r="AI207" s="1" t="str">
        <f>Table1[[#This Row],[html_tag]]&amp;Table1[[#This Row],[html_type]]&amp;Table1[[#This Row],[html_modifier]]</f>
        <v/>
      </c>
      <c r="AM207" s="22" t="str">
        <f>IFERROR(_xlfn.XLOOKUP(Table1[[#This Row],[word]],Table57[English style name],Table57[Style type]),"")</f>
        <v/>
      </c>
      <c r="AN207" s="20"/>
      <c r="AO207" s="11"/>
      <c r="AR207" s="6" t="s">
        <v>2287</v>
      </c>
      <c r="AS207" t="s">
        <v>2288</v>
      </c>
    </row>
    <row r="208" spans="5:45">
      <c r="E208" s="92"/>
      <c r="F20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body/molecules/preloader.scss</v>
      </c>
      <c r="G208" s="13" t="s">
        <v>337</v>
      </c>
      <c r="H208" s="13" t="s">
        <v>2987</v>
      </c>
      <c r="I208" t="s">
        <v>2284</v>
      </c>
      <c r="J208" s="56" t="str">
        <f>Table1[[#This Row],[Column42]]&amp;IF(Table1[[#This Row],[Column13]]="","",Table1[[#This Row],[Column13]])&amp;IF(Table1[[#This Row],[mod]]="","",Table1[[#This Row],[mod]])</f>
        <v/>
      </c>
      <c r="K20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08" s="6" t="s">
        <v>2289</v>
      </c>
      <c r="Q20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08" s="29"/>
      <c r="AD208" s="25"/>
      <c r="AE208" s="38"/>
      <c r="AF208" s="38"/>
      <c r="AG208" s="11"/>
      <c r="AI208" s="1" t="str">
        <f>Table1[[#This Row],[html_tag]]&amp;Table1[[#This Row],[html_type]]&amp;Table1[[#This Row],[html_modifier]]</f>
        <v/>
      </c>
      <c r="AM208" s="22" t="str">
        <f>IFERROR(_xlfn.XLOOKUP(Table1[[#This Row],[word]],Table57[English style name],Table57[Style type]),"")</f>
        <v/>
      </c>
      <c r="AN208" s="20"/>
      <c r="AO208" s="11"/>
      <c r="AR208" s="6" t="s">
        <v>2289</v>
      </c>
      <c r="AS208" t="s">
        <v>2288</v>
      </c>
    </row>
    <row r="209" spans="3:45">
      <c r="E209" s="92"/>
      <c r="F20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body/molecules/preloader.scss</v>
      </c>
      <c r="G209" s="13" t="s">
        <v>337</v>
      </c>
      <c r="H209" s="13" t="s">
        <v>2987</v>
      </c>
      <c r="I209" t="s">
        <v>2284</v>
      </c>
      <c r="J209" s="56" t="str">
        <f>Table1[[#This Row],[Column42]]&amp;IF(Table1[[#This Row],[Column13]]="","",Table1[[#This Row],[Column13]])&amp;IF(Table1[[#This Row],[mod]]="","",Table1[[#This Row],[mod]])</f>
        <v/>
      </c>
      <c r="K20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09" s="6" t="s">
        <v>2290</v>
      </c>
      <c r="Q20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09" s="29"/>
      <c r="AD209" s="25"/>
      <c r="AE209" s="38"/>
      <c r="AF209" s="38"/>
      <c r="AG209" s="11"/>
      <c r="AI209" s="1" t="str">
        <f>Table1[[#This Row],[html_tag]]&amp;Table1[[#This Row],[html_type]]&amp;Table1[[#This Row],[html_modifier]]</f>
        <v/>
      </c>
      <c r="AM209" s="22" t="str">
        <f>IFERROR(_xlfn.XLOOKUP(Table1[[#This Row],[word]],Table57[English style name],Table57[Style type]),"")</f>
        <v/>
      </c>
      <c r="AN209" s="20"/>
      <c r="AO209" s="11"/>
      <c r="AR209" s="6" t="s">
        <v>2290</v>
      </c>
      <c r="AS209" t="s">
        <v>2288</v>
      </c>
    </row>
    <row r="210" spans="3:45">
      <c r="E210" s="92"/>
      <c r="F21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body/molecules/preloader.scss</v>
      </c>
      <c r="G210" s="13" t="s">
        <v>337</v>
      </c>
      <c r="H210" s="13" t="s">
        <v>2987</v>
      </c>
      <c r="I210" t="s">
        <v>2284</v>
      </c>
      <c r="J210" s="56" t="str">
        <f>Table1[[#This Row],[Column42]]&amp;IF(Table1[[#This Row],[Column13]]="","",Table1[[#This Row],[Column13]])&amp;IF(Table1[[#This Row],[mod]]="","",Table1[[#This Row],[mod]])</f>
        <v/>
      </c>
      <c r="K21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10" s="6" t="s">
        <v>2291</v>
      </c>
      <c r="Q21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0" s="29"/>
      <c r="AD210" s="25"/>
      <c r="AE210" s="38"/>
      <c r="AF210" s="38"/>
      <c r="AG210" s="11"/>
      <c r="AI210" s="1" t="str">
        <f>Table1[[#This Row],[html_tag]]&amp;Table1[[#This Row],[html_type]]&amp;Table1[[#This Row],[html_modifier]]</f>
        <v/>
      </c>
      <c r="AM210" s="22" t="str">
        <f>IFERROR(_xlfn.XLOOKUP(Table1[[#This Row],[word]],Table57[English style name],Table57[Style type]),"")</f>
        <v/>
      </c>
      <c r="AN210" s="20"/>
      <c r="AO210" s="11"/>
      <c r="AR210" s="6" t="s">
        <v>2291</v>
      </c>
      <c r="AS210" t="s">
        <v>2288</v>
      </c>
    </row>
    <row r="211" spans="3:45">
      <c r="E211" s="92"/>
      <c r="F21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body/molecules/preloader.scss</v>
      </c>
      <c r="G211" s="13" t="s">
        <v>337</v>
      </c>
      <c r="H211" s="13" t="s">
        <v>2987</v>
      </c>
      <c r="I211" t="s">
        <v>2284</v>
      </c>
      <c r="J211" s="56" t="str">
        <f>Table1[[#This Row],[Column42]]&amp;IF(Table1[[#This Row],[Column13]]="","",Table1[[#This Row],[Column13]])&amp;IF(Table1[[#This Row],[mod]]="","",Table1[[#This Row],[mod]])</f>
        <v/>
      </c>
      <c r="K21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11" s="6" t="s">
        <v>2292</v>
      </c>
      <c r="Q21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1" s="29"/>
      <c r="AD211" s="25"/>
      <c r="AE211" s="38"/>
      <c r="AF211" s="38"/>
      <c r="AG211" s="11"/>
      <c r="AI211" s="1" t="str">
        <f>Table1[[#This Row],[html_tag]]&amp;Table1[[#This Row],[html_type]]&amp;Table1[[#This Row],[html_modifier]]</f>
        <v/>
      </c>
      <c r="AM211" s="22" t="str">
        <f>IFERROR(_xlfn.XLOOKUP(Table1[[#This Row],[word]],Table57[English style name],Table57[Style type]),"")</f>
        <v/>
      </c>
      <c r="AN211" s="20"/>
      <c r="AO211" s="11"/>
      <c r="AR211" s="6" t="s">
        <v>2292</v>
      </c>
      <c r="AS211" t="s">
        <v>2288</v>
      </c>
    </row>
    <row r="212" spans="3:45">
      <c r="E212" s="92"/>
      <c r="F21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body/molecules/preloader.scss</v>
      </c>
      <c r="G212" s="13" t="s">
        <v>337</v>
      </c>
      <c r="H212" s="13" t="s">
        <v>2987</v>
      </c>
      <c r="I212" t="s">
        <v>2284</v>
      </c>
      <c r="J212" s="56" t="str">
        <f>Table1[[#This Row],[Column42]]&amp;IF(Table1[[#This Row],[Column13]]="","",Table1[[#This Row],[Column13]])&amp;IF(Table1[[#This Row],[mod]]="","",Table1[[#This Row],[mod]])</f>
        <v/>
      </c>
      <c r="K21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12" s="6" t="s">
        <v>2293</v>
      </c>
      <c r="Q21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2" s="29"/>
      <c r="AD212" s="25"/>
      <c r="AE212" s="38"/>
      <c r="AF212" s="38"/>
      <c r="AG212" s="11"/>
      <c r="AI212" s="1" t="str">
        <f>Table1[[#This Row],[html_tag]]&amp;Table1[[#This Row],[html_type]]&amp;Table1[[#This Row],[html_modifier]]</f>
        <v/>
      </c>
      <c r="AM212" s="22" t="str">
        <f>IFERROR(_xlfn.XLOOKUP(Table1[[#This Row],[word]],Table57[English style name],Table57[Style type]),"")</f>
        <v/>
      </c>
      <c r="AN212" s="20"/>
      <c r="AO212" s="11"/>
      <c r="AR212" s="6" t="s">
        <v>2293</v>
      </c>
      <c r="AS212" t="s">
        <v>2288</v>
      </c>
    </row>
    <row r="213" spans="3:45">
      <c r="E213" s="92"/>
      <c r="F21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body/molecules/preloader.scss</v>
      </c>
      <c r="G213" s="13" t="s">
        <v>337</v>
      </c>
      <c r="H213" s="13" t="s">
        <v>2987</v>
      </c>
      <c r="I213" t="s">
        <v>2284</v>
      </c>
      <c r="J213" s="56" t="str">
        <f>Table1[[#This Row],[Column42]]&amp;IF(Table1[[#This Row],[Column13]]="","",Table1[[#This Row],[Column13]])&amp;IF(Table1[[#This Row],[mod]]="","",Table1[[#This Row],[mod]])</f>
        <v/>
      </c>
      <c r="K21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13" s="6" t="s">
        <v>2294</v>
      </c>
      <c r="Q21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3" s="29"/>
      <c r="AD213" s="25"/>
      <c r="AE213" s="38"/>
      <c r="AF213" s="38"/>
      <c r="AG213" s="11"/>
      <c r="AI213" s="1" t="str">
        <f>Table1[[#This Row],[html_tag]]&amp;Table1[[#This Row],[html_type]]&amp;Table1[[#This Row],[html_modifier]]</f>
        <v/>
      </c>
      <c r="AM213" s="22" t="str">
        <f>IFERROR(_xlfn.XLOOKUP(Table1[[#This Row],[word]],Table57[English style name],Table57[Style type]),"")</f>
        <v/>
      </c>
      <c r="AN213" s="20"/>
      <c r="AO213" s="11"/>
      <c r="AR213" s="6" t="s">
        <v>2294</v>
      </c>
      <c r="AS213" t="s">
        <v>2288</v>
      </c>
    </row>
    <row r="214" spans="3:45">
      <c r="E214" s="92"/>
      <c r="F21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body/molecules/preloader.scss</v>
      </c>
      <c r="G214" s="13" t="s">
        <v>337</v>
      </c>
      <c r="H214" s="13" t="s">
        <v>2987</v>
      </c>
      <c r="I214" t="s">
        <v>2284</v>
      </c>
      <c r="J214" s="56" t="str">
        <f>Table1[[#This Row],[Column42]]&amp;IF(Table1[[#This Row],[Column13]]="","",Table1[[#This Row],[Column13]])&amp;IF(Table1[[#This Row],[mod]]="","",Table1[[#This Row],[mod]])</f>
        <v/>
      </c>
      <c r="K21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14" s="6" t="s">
        <v>2295</v>
      </c>
      <c r="Q21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4" s="29"/>
      <c r="AD214" s="25"/>
      <c r="AE214" s="38"/>
      <c r="AF214" s="38"/>
      <c r="AG214" s="11"/>
      <c r="AI214" s="1" t="str">
        <f>Table1[[#This Row],[html_tag]]&amp;Table1[[#This Row],[html_type]]&amp;Table1[[#This Row],[html_modifier]]</f>
        <v/>
      </c>
      <c r="AM214" s="22" t="str">
        <f>IFERROR(_xlfn.XLOOKUP(Table1[[#This Row],[word]],Table57[English style name],Table57[Style type]),"")</f>
        <v/>
      </c>
      <c r="AN214" s="20"/>
      <c r="AO214" s="11"/>
      <c r="AR214" s="6" t="s">
        <v>2295</v>
      </c>
      <c r="AS214" t="s">
        <v>2296</v>
      </c>
    </row>
    <row r="215" spans="3:45">
      <c r="E215" s="92"/>
      <c r="F21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body/molecules/preview.scss</v>
      </c>
      <c r="G215" s="13" t="s">
        <v>337</v>
      </c>
      <c r="H215" s="13" t="s">
        <v>2987</v>
      </c>
      <c r="I215" t="s">
        <v>3149</v>
      </c>
      <c r="J215" s="56" t="str">
        <f>Table1[[#This Row],[Column42]]&amp;IF(Table1[[#This Row],[Column13]]="","",Table1[[#This Row],[Column13]])&amp;IF(Table1[[#This Row],[mod]]="","",Table1[[#This Row],[mod]])</f>
        <v/>
      </c>
      <c r="K21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15" s="6" t="s">
        <v>2299</v>
      </c>
      <c r="Q21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5" s="29"/>
      <c r="AD215" s="25"/>
      <c r="AE215" s="38"/>
      <c r="AF215" s="38"/>
      <c r="AG215" s="11"/>
      <c r="AI215" s="1" t="str">
        <f>Table1[[#This Row],[html_tag]]&amp;Table1[[#This Row],[html_type]]&amp;Table1[[#This Row],[html_modifier]]</f>
        <v/>
      </c>
      <c r="AM215" s="22" t="str">
        <f>IFERROR(_xlfn.XLOOKUP(Table1[[#This Row],[word]],Table57[English style name],Table57[Style type]),"")</f>
        <v/>
      </c>
      <c r="AN215" s="20"/>
      <c r="AO215" s="11"/>
      <c r="AR215" s="6" t="s">
        <v>2299</v>
      </c>
      <c r="AS215" t="s">
        <v>2298</v>
      </c>
    </row>
    <row r="216" spans="3:45">
      <c r="E216" s="92"/>
      <c r="F21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body/molecules/preview.scss</v>
      </c>
      <c r="G216" s="13" t="s">
        <v>337</v>
      </c>
      <c r="H216" s="13" t="s">
        <v>2987</v>
      </c>
      <c r="I216" t="s">
        <v>3149</v>
      </c>
      <c r="J216" s="56" t="str">
        <f>Table1[[#This Row],[Column42]]&amp;IF(Table1[[#This Row],[Column13]]="","",Table1[[#This Row],[Column13]])&amp;IF(Table1[[#This Row],[mod]]="","",Table1[[#This Row],[mod]])</f>
        <v/>
      </c>
      <c r="K21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16" s="6" t="s">
        <v>2304</v>
      </c>
      <c r="Q21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6" s="29"/>
      <c r="AD216" s="25"/>
      <c r="AE216" s="38"/>
      <c r="AF216" s="38"/>
      <c r="AG216" s="11"/>
      <c r="AI216" s="1" t="str">
        <f>Table1[[#This Row],[html_tag]]&amp;Table1[[#This Row],[html_type]]&amp;Table1[[#This Row],[html_modifier]]</f>
        <v/>
      </c>
      <c r="AM216" s="22" t="str">
        <f>IFERROR(_xlfn.XLOOKUP(Table1[[#This Row],[word]],Table57[English style name],Table57[Style type]),"")</f>
        <v/>
      </c>
      <c r="AN216" s="20"/>
      <c r="AO216" s="11"/>
      <c r="AR216" s="6" t="s">
        <v>2304</v>
      </c>
      <c r="AS216" t="s">
        <v>2298</v>
      </c>
    </row>
    <row r="217" spans="3:45">
      <c r="E217" s="92"/>
      <c r="F21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body/molecules/preview.scss</v>
      </c>
      <c r="G217" s="13" t="s">
        <v>337</v>
      </c>
      <c r="H217" s="13" t="s">
        <v>2987</v>
      </c>
      <c r="I217" t="s">
        <v>3149</v>
      </c>
      <c r="J217" s="56" t="str">
        <f>Table1[[#This Row],[Column42]]&amp;IF(Table1[[#This Row],[Column13]]="","",Table1[[#This Row],[Column13]])&amp;IF(Table1[[#This Row],[mod]]="","",Table1[[#This Row],[mod]])</f>
        <v/>
      </c>
      <c r="K21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17" s="6" t="s">
        <v>2305</v>
      </c>
      <c r="Q21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7" s="29"/>
      <c r="AD217" s="25"/>
      <c r="AE217" s="38"/>
      <c r="AF217" s="38"/>
      <c r="AG217" s="11"/>
      <c r="AI217" s="1" t="str">
        <f>Table1[[#This Row],[html_tag]]&amp;Table1[[#This Row],[html_type]]&amp;Table1[[#This Row],[html_modifier]]</f>
        <v/>
      </c>
      <c r="AM217" s="22" t="str">
        <f>IFERROR(_xlfn.XLOOKUP(Table1[[#This Row],[word]],Table57[English style name],Table57[Style type]),"")</f>
        <v/>
      </c>
      <c r="AN217" s="20"/>
      <c r="AO217" s="11"/>
      <c r="AR217" s="6" t="s">
        <v>2305</v>
      </c>
      <c r="AS217" t="s">
        <v>2298</v>
      </c>
    </row>
    <row r="218" spans="3:45">
      <c r="E218" s="92"/>
      <c r="F21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body/molecules/preview.scss</v>
      </c>
      <c r="G218" s="13" t="s">
        <v>337</v>
      </c>
      <c r="H218" s="13" t="s">
        <v>2987</v>
      </c>
      <c r="I218" t="s">
        <v>3149</v>
      </c>
      <c r="J218" s="56" t="str">
        <f>Table1[[#This Row],[Column42]]&amp;IF(Table1[[#This Row],[Column13]]="","",Table1[[#This Row],[Column13]])&amp;IF(Table1[[#This Row],[mod]]="","",Table1[[#This Row],[mod]])</f>
        <v/>
      </c>
      <c r="K21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18" s="6" t="s">
        <v>2306</v>
      </c>
      <c r="Q21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8" s="29"/>
      <c r="AD218" s="25"/>
      <c r="AE218" s="38"/>
      <c r="AF218" s="38"/>
      <c r="AG218" s="11"/>
      <c r="AI218" s="1" t="str">
        <f>Table1[[#This Row],[html_tag]]&amp;Table1[[#This Row],[html_type]]&amp;Table1[[#This Row],[html_modifier]]</f>
        <v/>
      </c>
      <c r="AM218" s="22" t="str">
        <f>IFERROR(_xlfn.XLOOKUP(Table1[[#This Row],[word]],Table57[English style name],Table57[Style type]),"")</f>
        <v/>
      </c>
      <c r="AN218" s="20"/>
      <c r="AO218" s="11"/>
      <c r="AR218" s="6" t="s">
        <v>2306</v>
      </c>
      <c r="AS218" t="s">
        <v>2298</v>
      </c>
    </row>
    <row r="219" spans="3:45">
      <c r="E219" s="92"/>
      <c r="F21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body/molecules/preview.scss</v>
      </c>
      <c r="G219" s="13" t="s">
        <v>337</v>
      </c>
      <c r="H219" s="13" t="s">
        <v>2987</v>
      </c>
      <c r="I219" t="s">
        <v>3149</v>
      </c>
      <c r="J219" s="56" t="str">
        <f>Table1[[#This Row],[Column42]]&amp;IF(Table1[[#This Row],[Column13]]="","",Table1[[#This Row],[Column13]])&amp;IF(Table1[[#This Row],[mod]]="","",Table1[[#This Row],[mod]])</f>
        <v/>
      </c>
      <c r="K21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19" s="6" t="s">
        <v>2309</v>
      </c>
      <c r="Q21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9" s="29"/>
      <c r="AD219" s="25"/>
      <c r="AE219" s="38"/>
      <c r="AF219" s="38"/>
      <c r="AG219" s="11"/>
      <c r="AI219" s="1" t="str">
        <f>Table1[[#This Row],[html_tag]]&amp;Table1[[#This Row],[html_type]]&amp;Table1[[#This Row],[html_modifier]]</f>
        <v/>
      </c>
      <c r="AM219" s="22" t="str">
        <f>IFERROR(_xlfn.XLOOKUP(Table1[[#This Row],[word]],Table57[English style name],Table57[Style type]),"")</f>
        <v/>
      </c>
      <c r="AN219" s="20"/>
      <c r="AO219" s="11"/>
      <c r="AR219" s="6" t="s">
        <v>2309</v>
      </c>
      <c r="AS219" t="s">
        <v>2298</v>
      </c>
    </row>
    <row r="220" spans="3:45">
      <c r="E220" s="92"/>
      <c r="F22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body/molecules/preview.scss</v>
      </c>
      <c r="G220" s="13" t="s">
        <v>337</v>
      </c>
      <c r="H220" s="13" t="s">
        <v>2987</v>
      </c>
      <c r="I220" t="s">
        <v>3149</v>
      </c>
      <c r="J220" s="56" t="str">
        <f>Table1[[#This Row],[Column42]]&amp;IF(Table1[[#This Row],[Column13]]="","",Table1[[#This Row],[Column13]])&amp;IF(Table1[[#This Row],[mod]]="","",Table1[[#This Row],[mod]])</f>
        <v/>
      </c>
      <c r="K22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20" s="6" t="s">
        <v>2310</v>
      </c>
      <c r="Q22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0" s="29"/>
      <c r="AD220" s="25"/>
      <c r="AE220" s="38"/>
      <c r="AF220" s="38"/>
      <c r="AG220" s="11"/>
      <c r="AI220" s="1" t="str">
        <f>Table1[[#This Row],[html_tag]]&amp;Table1[[#This Row],[html_type]]&amp;Table1[[#This Row],[html_modifier]]</f>
        <v/>
      </c>
      <c r="AM220" s="22" t="str">
        <f>IFERROR(_xlfn.XLOOKUP(Table1[[#This Row],[word]],Table57[English style name],Table57[Style type]),"")</f>
        <v/>
      </c>
      <c r="AN220" s="20"/>
      <c r="AO220" s="11"/>
      <c r="AR220" s="6" t="s">
        <v>2310</v>
      </c>
      <c r="AS220" t="s">
        <v>2298</v>
      </c>
    </row>
    <row r="221" spans="3:45">
      <c r="E221" s="92"/>
      <c r="F22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body/molecules/preview.scss</v>
      </c>
      <c r="G221" s="13" t="s">
        <v>337</v>
      </c>
      <c r="H221" s="13" t="s">
        <v>2987</v>
      </c>
      <c r="I221" t="s">
        <v>3149</v>
      </c>
      <c r="J221" s="56" t="str">
        <f>Table1[[#This Row],[Column42]]&amp;IF(Table1[[#This Row],[Column13]]="","",Table1[[#This Row],[Column13]])&amp;IF(Table1[[#This Row],[mod]]="","",Table1[[#This Row],[mod]])</f>
        <v/>
      </c>
      <c r="K22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21" s="6" t="s">
        <v>2311</v>
      </c>
      <c r="Q22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1" s="29"/>
      <c r="AD221" s="25"/>
      <c r="AE221" s="38"/>
      <c r="AF221" s="38"/>
      <c r="AG221" s="11"/>
      <c r="AI221" s="1" t="str">
        <f>Table1[[#This Row],[html_tag]]&amp;Table1[[#This Row],[html_type]]&amp;Table1[[#This Row],[html_modifier]]</f>
        <v/>
      </c>
      <c r="AM221" s="22" t="str">
        <f>IFERROR(_xlfn.XLOOKUP(Table1[[#This Row],[word]],Table57[English style name],Table57[Style type]),"")</f>
        <v/>
      </c>
      <c r="AN221" s="20"/>
      <c r="AO221" s="11"/>
      <c r="AR221" s="6" t="s">
        <v>2311</v>
      </c>
      <c r="AS221" t="s">
        <v>2298</v>
      </c>
    </row>
    <row r="222" spans="3:45">
      <c r="E222" s="92"/>
      <c r="F22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body/molecules/preview.scss</v>
      </c>
      <c r="G222" s="13" t="s">
        <v>337</v>
      </c>
      <c r="H222" s="13" t="s">
        <v>2987</v>
      </c>
      <c r="I222" t="s">
        <v>3149</v>
      </c>
      <c r="J222" s="56" t="str">
        <f>Table1[[#This Row],[Column42]]&amp;IF(Table1[[#This Row],[Column13]]="","",Table1[[#This Row],[Column13]])&amp;IF(Table1[[#This Row],[mod]]="","",Table1[[#This Row],[mod]])</f>
        <v/>
      </c>
      <c r="K22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22" s="6" t="s">
        <v>2312</v>
      </c>
      <c r="Q22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2" s="29"/>
      <c r="AD222" s="25"/>
      <c r="AE222" s="38"/>
      <c r="AF222" s="38"/>
      <c r="AG222" s="11"/>
      <c r="AI222" s="1" t="str">
        <f>Table1[[#This Row],[html_tag]]&amp;Table1[[#This Row],[html_type]]&amp;Table1[[#This Row],[html_modifier]]</f>
        <v/>
      </c>
      <c r="AM222" s="22" t="str">
        <f>IFERROR(_xlfn.XLOOKUP(Table1[[#This Row],[word]],Table57[English style name],Table57[Style type]),"")</f>
        <v/>
      </c>
      <c r="AN222" s="20"/>
      <c r="AO222" s="11"/>
      <c r="AR222" s="6" t="s">
        <v>2312</v>
      </c>
      <c r="AS222" t="s">
        <v>2298</v>
      </c>
    </row>
    <row r="223" spans="3:45">
      <c r="E223" s="92"/>
      <c r="F22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body/molecules/preview.scss</v>
      </c>
      <c r="G223" s="13" t="s">
        <v>337</v>
      </c>
      <c r="H223" s="13" t="s">
        <v>2987</v>
      </c>
      <c r="I223" t="s">
        <v>3149</v>
      </c>
      <c r="J223" s="56" t="str">
        <f>Table1[[#This Row],[Column42]]&amp;IF(Table1[[#This Row],[Column13]]="","",Table1[[#This Row],[Column13]])&amp;IF(Table1[[#This Row],[mod]]="","",Table1[[#This Row],[mod]])</f>
        <v/>
      </c>
      <c r="K22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23" s="6" t="s">
        <v>2313</v>
      </c>
      <c r="Q22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3" s="29"/>
      <c r="AD223" s="25"/>
      <c r="AE223" s="38"/>
      <c r="AF223" s="38"/>
      <c r="AG223" s="11"/>
      <c r="AI223" s="1" t="str">
        <f>Table1[[#This Row],[html_tag]]&amp;Table1[[#This Row],[html_type]]&amp;Table1[[#This Row],[html_modifier]]</f>
        <v/>
      </c>
      <c r="AM223" s="22" t="str">
        <f>IFERROR(_xlfn.XLOOKUP(Table1[[#This Row],[word]],Table57[English style name],Table57[Style type]),"")</f>
        <v/>
      </c>
      <c r="AN223" s="20"/>
      <c r="AO223" s="11"/>
      <c r="AR223" s="6" t="s">
        <v>2313</v>
      </c>
      <c r="AS223" t="s">
        <v>2298</v>
      </c>
    </row>
    <row r="224" spans="3:45">
      <c r="C224">
        <v>1</v>
      </c>
      <c r="D224" t="s">
        <v>3253</v>
      </c>
      <c r="F22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24" s="13"/>
      <c r="H224" s="13"/>
      <c r="I224" t="s">
        <v>0</v>
      </c>
      <c r="J224" s="56" t="str">
        <f>Table1[[#This Row],[Column42]]&amp;IF(Table1[[#This Row],[Column13]]="","",Table1[[#This Row],[Column13]])&amp;IF(Table1[[#This Row],[mod]]="","",Table1[[#This Row],[mod]])</f>
        <v/>
      </c>
      <c r="K22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24" t="s">
        <v>862</v>
      </c>
      <c r="Q22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4" s="29"/>
      <c r="AD224" s="25"/>
      <c r="AE224" s="38"/>
      <c r="AF224" s="38"/>
      <c r="AG224" s="11" t="s">
        <v>131</v>
      </c>
      <c r="AI224" s="1" t="str">
        <f>Table1[[#This Row],[html_tag]]&amp;Table1[[#This Row],[html_type]]&amp;Table1[[#This Row],[html_modifier]]</f>
        <v>&lt;blockquote&gt;</v>
      </c>
      <c r="AJ224" t="s">
        <v>131</v>
      </c>
      <c r="AM224" s="22" t="str">
        <f>IFERROR(_xlfn.XLOOKUP(Table1[[#This Row],[word]],Table57[English style name],Table57[Style type]),"")</f>
        <v>Paragraph</v>
      </c>
      <c r="AN224" s="20" t="s">
        <v>862</v>
      </c>
      <c r="AO224" s="11"/>
    </row>
    <row r="225" spans="3:45">
      <c r="E225" s="92"/>
      <c r="F22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body/organisms/rail.scss</v>
      </c>
      <c r="G225" s="13" t="s">
        <v>337</v>
      </c>
      <c r="H225" s="13" t="s">
        <v>2988</v>
      </c>
      <c r="I225" t="s">
        <v>3148</v>
      </c>
      <c r="J225" s="56" t="str">
        <f>Table1[[#This Row],[Column42]]&amp;IF(Table1[[#This Row],[Column13]]="","",Table1[[#This Row],[Column13]])&amp;IF(Table1[[#This Row],[mod]]="","",Table1[[#This Row],[mod]])</f>
        <v/>
      </c>
      <c r="K22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25" s="6" t="s">
        <v>2351</v>
      </c>
      <c r="Q22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5" s="29"/>
      <c r="AD225" s="25"/>
      <c r="AE225" s="38"/>
      <c r="AF225" s="38"/>
      <c r="AG225" s="11"/>
      <c r="AI225" s="1" t="str">
        <f>Table1[[#This Row],[html_tag]]&amp;Table1[[#This Row],[html_type]]&amp;Table1[[#This Row],[html_modifier]]</f>
        <v/>
      </c>
      <c r="AM225" s="22" t="str">
        <f>IFERROR(_xlfn.XLOOKUP(Table1[[#This Row],[word]],Table57[English style name],Table57[Style type]),"")</f>
        <v/>
      </c>
      <c r="AN225" s="20"/>
      <c r="AO225" s="11"/>
      <c r="AR225" s="6" t="s">
        <v>2351</v>
      </c>
      <c r="AS225" t="s">
        <v>2348</v>
      </c>
    </row>
    <row r="226" spans="3:45">
      <c r="E226" s="92"/>
      <c r="F22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utilities/ratio.scss</v>
      </c>
      <c r="G226" s="13" t="s">
        <v>2994</v>
      </c>
      <c r="H226" s="13"/>
      <c r="I226" t="s">
        <v>2355</v>
      </c>
      <c r="J226" s="56" t="str">
        <f>Table1[[#This Row],[Column42]]&amp;IF(Table1[[#This Row],[Column13]]="","",Table1[[#This Row],[Column13]])&amp;IF(Table1[[#This Row],[mod]]="","",Table1[[#This Row],[mod]])</f>
        <v/>
      </c>
      <c r="K22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26" s="6" t="s">
        <v>2355</v>
      </c>
      <c r="Q22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6" s="29"/>
      <c r="AD226" s="25"/>
      <c r="AE226" s="38"/>
      <c r="AF226" s="38"/>
      <c r="AG226" s="11"/>
      <c r="AI226" s="1" t="str">
        <f>Table1[[#This Row],[html_tag]]&amp;Table1[[#This Row],[html_type]]&amp;Table1[[#This Row],[html_modifier]]</f>
        <v/>
      </c>
      <c r="AM226" s="22" t="str">
        <f>IFERROR(_xlfn.XLOOKUP(Table1[[#This Row],[word]],Table57[English style name],Table57[Style type]),"")</f>
        <v/>
      </c>
      <c r="AN226" s="20"/>
      <c r="AO226" s="11"/>
      <c r="AR226" s="6" t="s">
        <v>2355</v>
      </c>
      <c r="AS226" t="s">
        <v>2356</v>
      </c>
    </row>
    <row r="227" spans="3:45">
      <c r="E227" s="92"/>
      <c r="F22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utilities/ratio.scss</v>
      </c>
      <c r="G227" s="13" t="s">
        <v>2994</v>
      </c>
      <c r="H227" s="13"/>
      <c r="I227" t="s">
        <v>2355</v>
      </c>
      <c r="J227" s="56" t="str">
        <f>Table1[[#This Row],[Column42]]&amp;IF(Table1[[#This Row],[Column13]]="","",Table1[[#This Row],[Column13]])&amp;IF(Table1[[#This Row],[mod]]="","",Table1[[#This Row],[mod]])</f>
        <v/>
      </c>
      <c r="K22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27" s="6" t="s">
        <v>2357</v>
      </c>
      <c r="Q22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7" s="29"/>
      <c r="AD227" s="25"/>
      <c r="AE227" s="38"/>
      <c r="AF227" s="38"/>
      <c r="AG227" s="11"/>
      <c r="AI227" s="1" t="str">
        <f>Table1[[#This Row],[html_tag]]&amp;Table1[[#This Row],[html_type]]&amp;Table1[[#This Row],[html_modifier]]</f>
        <v/>
      </c>
      <c r="AM227" s="22" t="str">
        <f>IFERROR(_xlfn.XLOOKUP(Table1[[#This Row],[word]],Table57[English style name],Table57[Style type]),"")</f>
        <v/>
      </c>
      <c r="AN227" s="20"/>
      <c r="AO227" s="11"/>
      <c r="AR227" s="6" t="s">
        <v>2357</v>
      </c>
      <c r="AS227" t="s">
        <v>2356</v>
      </c>
    </row>
    <row r="228" spans="3:45">
      <c r="E228" s="92"/>
      <c r="F22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utilities/ratio.scss</v>
      </c>
      <c r="G228" s="13" t="s">
        <v>2994</v>
      </c>
      <c r="H228" s="13"/>
      <c r="I228" t="s">
        <v>2355</v>
      </c>
      <c r="J228" s="56" t="str">
        <f>Table1[[#This Row],[Column42]]&amp;IF(Table1[[#This Row],[Column13]]="","",Table1[[#This Row],[Column13]])&amp;IF(Table1[[#This Row],[mod]]="","",Table1[[#This Row],[mod]])</f>
        <v/>
      </c>
      <c r="K22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28" s="6" t="s">
        <v>2358</v>
      </c>
      <c r="Q22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8" s="29"/>
      <c r="AD228" s="25"/>
      <c r="AE228" s="38"/>
      <c r="AF228" s="38"/>
      <c r="AG228" s="11"/>
      <c r="AI228" s="1" t="str">
        <f>Table1[[#This Row],[html_tag]]&amp;Table1[[#This Row],[html_type]]&amp;Table1[[#This Row],[html_modifier]]</f>
        <v/>
      </c>
      <c r="AM228" s="22" t="str">
        <f>IFERROR(_xlfn.XLOOKUP(Table1[[#This Row],[word]],Table57[English style name],Table57[Style type]),"")</f>
        <v/>
      </c>
      <c r="AN228" s="20"/>
      <c r="AO228" s="11"/>
      <c r="AR228" s="6" t="s">
        <v>2358</v>
      </c>
      <c r="AS228" t="s">
        <v>2356</v>
      </c>
    </row>
    <row r="229" spans="3:45">
      <c r="E229" s="92"/>
      <c r="F22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utilities/ratio.scss</v>
      </c>
      <c r="G229" s="13" t="s">
        <v>2994</v>
      </c>
      <c r="H229" s="13"/>
      <c r="I229" t="s">
        <v>2355</v>
      </c>
      <c r="J229" s="56" t="str">
        <f>Table1[[#This Row],[Column42]]&amp;IF(Table1[[#This Row],[Column13]]="","",Table1[[#This Row],[Column13]])&amp;IF(Table1[[#This Row],[mod]]="","",Table1[[#This Row],[mod]])</f>
        <v/>
      </c>
      <c r="K22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29" s="6" t="s">
        <v>2359</v>
      </c>
      <c r="Q22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9" s="29"/>
      <c r="AD229" s="25"/>
      <c r="AE229" s="38"/>
      <c r="AF229" s="38"/>
      <c r="AG229" s="11"/>
      <c r="AI229" s="1" t="str">
        <f>Table1[[#This Row],[html_tag]]&amp;Table1[[#This Row],[html_type]]&amp;Table1[[#This Row],[html_modifier]]</f>
        <v/>
      </c>
      <c r="AM229" s="22" t="str">
        <f>IFERROR(_xlfn.XLOOKUP(Table1[[#This Row],[word]],Table57[English style name],Table57[Style type]),"")</f>
        <v/>
      </c>
      <c r="AN229" s="20"/>
      <c r="AO229" s="11"/>
      <c r="AR229" s="6" t="s">
        <v>2359</v>
      </c>
      <c r="AS229" t="s">
        <v>2356</v>
      </c>
    </row>
    <row r="230" spans="3:45">
      <c r="E230" s="92"/>
      <c r="F23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utilities/ratio.scss</v>
      </c>
      <c r="G230" s="13" t="s">
        <v>2994</v>
      </c>
      <c r="H230" s="13"/>
      <c r="I230" t="s">
        <v>2355</v>
      </c>
      <c r="J230" s="56" t="str">
        <f>Table1[[#This Row],[Column42]]&amp;IF(Table1[[#This Row],[Column13]]="","",Table1[[#This Row],[Column13]])&amp;IF(Table1[[#This Row],[mod]]="","",Table1[[#This Row],[mod]])</f>
        <v/>
      </c>
      <c r="K23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30" s="6" t="s">
        <v>2360</v>
      </c>
      <c r="Q23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0" s="29"/>
      <c r="AD230" s="25"/>
      <c r="AE230" s="38"/>
      <c r="AF230" s="38"/>
      <c r="AG230" s="11"/>
      <c r="AI230" s="1" t="str">
        <f>Table1[[#This Row],[html_tag]]&amp;Table1[[#This Row],[html_type]]&amp;Table1[[#This Row],[html_modifier]]</f>
        <v/>
      </c>
      <c r="AM230" s="22" t="str">
        <f>IFERROR(_xlfn.XLOOKUP(Table1[[#This Row],[word]],Table57[English style name],Table57[Style type]),"")</f>
        <v/>
      </c>
      <c r="AN230" s="20"/>
      <c r="AO230" s="11"/>
      <c r="AR230" s="6" t="s">
        <v>2360</v>
      </c>
      <c r="AS230" t="s">
        <v>2356</v>
      </c>
    </row>
    <row r="231" spans="3:45">
      <c r="E231" s="92"/>
      <c r="F23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utilities/ratio.scss</v>
      </c>
      <c r="G231" s="13" t="s">
        <v>2994</v>
      </c>
      <c r="H231" s="13"/>
      <c r="I231" t="s">
        <v>2355</v>
      </c>
      <c r="J231" s="56" t="str">
        <f>Table1[[#This Row],[Column42]]&amp;IF(Table1[[#This Row],[Column13]]="","",Table1[[#This Row],[Column13]])&amp;IF(Table1[[#This Row],[mod]]="","",Table1[[#This Row],[mod]])</f>
        <v/>
      </c>
      <c r="K23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31" s="6" t="s">
        <v>2361</v>
      </c>
      <c r="Q23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1" s="29"/>
      <c r="AD231" s="25"/>
      <c r="AE231" s="38"/>
      <c r="AF231" s="38"/>
      <c r="AG231" s="11"/>
      <c r="AI231" s="1" t="str">
        <f>Table1[[#This Row],[html_tag]]&amp;Table1[[#This Row],[html_type]]&amp;Table1[[#This Row],[html_modifier]]</f>
        <v/>
      </c>
      <c r="AM231" s="22" t="str">
        <f>IFERROR(_xlfn.XLOOKUP(Table1[[#This Row],[word]],Table57[English style name],Table57[Style type]),"")</f>
        <v/>
      </c>
      <c r="AN231" s="20"/>
      <c r="AO231" s="11"/>
      <c r="AR231" s="6" t="s">
        <v>2361</v>
      </c>
      <c r="AS231" t="s">
        <v>2356</v>
      </c>
    </row>
    <row r="232" spans="3:45">
      <c r="E232" s="92"/>
      <c r="F23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body/organisms/ribbon.scss</v>
      </c>
      <c r="G232" s="13" t="s">
        <v>337</v>
      </c>
      <c r="H232" s="13" t="s">
        <v>2988</v>
      </c>
      <c r="I232" t="s">
        <v>3139</v>
      </c>
      <c r="J232" s="56" t="str">
        <f>Table1[[#This Row],[Column42]]&amp;IF(Table1[[#This Row],[Column13]]="","",Table1[[#This Row],[Column13]])&amp;IF(Table1[[#This Row],[mod]]="","",Table1[[#This Row],[mod]])</f>
        <v/>
      </c>
      <c r="K23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32" s="6" t="s">
        <v>2392</v>
      </c>
      <c r="Q23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2" s="29"/>
      <c r="AD232" s="25"/>
      <c r="AE232" s="38"/>
      <c r="AF232" s="38"/>
      <c r="AG232" s="11"/>
      <c r="AI232" s="1" t="str">
        <f>Table1[[#This Row],[html_tag]]&amp;Table1[[#This Row],[html_type]]&amp;Table1[[#This Row],[html_modifier]]</f>
        <v/>
      </c>
      <c r="AM232" s="22" t="str">
        <f>IFERROR(_xlfn.XLOOKUP(Table1[[#This Row],[word]],Table57[English style name],Table57[Style type]),"")</f>
        <v/>
      </c>
      <c r="AN232" s="20"/>
      <c r="AO232" s="11"/>
      <c r="AR232" s="6" t="s">
        <v>2392</v>
      </c>
      <c r="AS232" t="s">
        <v>2390</v>
      </c>
    </row>
    <row r="233" spans="3:45">
      <c r="E233" s="92"/>
      <c r="F23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body/organisms/ribbon.scss</v>
      </c>
      <c r="G233" s="13" t="s">
        <v>337</v>
      </c>
      <c r="H233" s="13" t="s">
        <v>2988</v>
      </c>
      <c r="I233" t="s">
        <v>3139</v>
      </c>
      <c r="J233" s="56" t="str">
        <f>Table1[[#This Row],[Column42]]&amp;IF(Table1[[#This Row],[Column13]]="","",Table1[[#This Row],[Column13]])&amp;IF(Table1[[#This Row],[mod]]="","",Table1[[#This Row],[mod]])</f>
        <v/>
      </c>
      <c r="K23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33" s="6" t="s">
        <v>2393</v>
      </c>
      <c r="Q23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3" s="29"/>
      <c r="AD233" s="25"/>
      <c r="AE233" s="38"/>
      <c r="AF233" s="38"/>
      <c r="AG233" s="11"/>
      <c r="AI233" s="1" t="str">
        <f>Table1[[#This Row],[html_tag]]&amp;Table1[[#This Row],[html_type]]&amp;Table1[[#This Row],[html_modifier]]</f>
        <v/>
      </c>
      <c r="AM233" s="22" t="str">
        <f>IFERROR(_xlfn.XLOOKUP(Table1[[#This Row],[word]],Table57[English style name],Table57[Style type]),"")</f>
        <v/>
      </c>
      <c r="AN233" s="20"/>
      <c r="AO233" s="11"/>
      <c r="AR233" s="6" t="s">
        <v>2393</v>
      </c>
      <c r="AS233" t="s">
        <v>2390</v>
      </c>
    </row>
    <row r="234" spans="3:45">
      <c r="E234" s="92"/>
      <c r="F23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body/organisms/ribbon.scss</v>
      </c>
      <c r="G234" s="13" t="s">
        <v>337</v>
      </c>
      <c r="H234" s="13" t="s">
        <v>2988</v>
      </c>
      <c r="I234" t="s">
        <v>3139</v>
      </c>
      <c r="J234" s="56" t="str">
        <f>Table1[[#This Row],[Column42]]&amp;IF(Table1[[#This Row],[Column13]]="","",Table1[[#This Row],[Column13]])&amp;IF(Table1[[#This Row],[mod]]="","",Table1[[#This Row],[mod]])</f>
        <v/>
      </c>
      <c r="K23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34" s="6" t="s">
        <v>2398</v>
      </c>
      <c r="Q23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4" s="29"/>
      <c r="AD234" s="25"/>
      <c r="AE234" s="38"/>
      <c r="AF234" s="38"/>
      <c r="AG234" s="11"/>
      <c r="AI234" s="1" t="str">
        <f>Table1[[#This Row],[html_tag]]&amp;Table1[[#This Row],[html_type]]&amp;Table1[[#This Row],[html_modifier]]</f>
        <v/>
      </c>
      <c r="AM234" s="22" t="str">
        <f>IFERROR(_xlfn.XLOOKUP(Table1[[#This Row],[word]],Table57[English style name],Table57[Style type]),"")</f>
        <v/>
      </c>
      <c r="AN234" s="20"/>
      <c r="AO234" s="11"/>
      <c r="AR234" s="6" t="s">
        <v>2398</v>
      </c>
      <c r="AS234" t="s">
        <v>2390</v>
      </c>
    </row>
    <row r="235" spans="3:45">
      <c r="E235" s="92"/>
      <c r="F23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body/organisms/ribbon.scss</v>
      </c>
      <c r="G235" s="13" t="s">
        <v>337</v>
      </c>
      <c r="H235" s="13" t="s">
        <v>2988</v>
      </c>
      <c r="I235" t="s">
        <v>3139</v>
      </c>
      <c r="J235" s="56" t="str">
        <f>Table1[[#This Row],[Column42]]&amp;IF(Table1[[#This Row],[Column13]]="","",Table1[[#This Row],[Column13]])&amp;IF(Table1[[#This Row],[mod]]="","",Table1[[#This Row],[mod]])</f>
        <v/>
      </c>
      <c r="K23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35" s="6" t="s">
        <v>2400</v>
      </c>
      <c r="Q23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5" s="29"/>
      <c r="AD235" s="25"/>
      <c r="AE235" s="38"/>
      <c r="AF235" s="38"/>
      <c r="AG235" s="11"/>
      <c r="AI235" s="1" t="str">
        <f>Table1[[#This Row],[html_tag]]&amp;Table1[[#This Row],[html_type]]&amp;Table1[[#This Row],[html_modifier]]</f>
        <v/>
      </c>
      <c r="AM235" s="22" t="str">
        <f>IFERROR(_xlfn.XLOOKUP(Table1[[#This Row],[word]],Table57[English style name],Table57[Style type]),"")</f>
        <v/>
      </c>
      <c r="AN235" s="20"/>
      <c r="AO235" s="11"/>
      <c r="AR235" s="6" t="s">
        <v>2400</v>
      </c>
      <c r="AS235" t="s">
        <v>2390</v>
      </c>
    </row>
    <row r="236" spans="3:45">
      <c r="E236" s="92"/>
      <c r="F23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body/organisms/ribbon.scss</v>
      </c>
      <c r="G236" s="13" t="s">
        <v>337</v>
      </c>
      <c r="H236" s="13" t="s">
        <v>2988</v>
      </c>
      <c r="I236" t="s">
        <v>3139</v>
      </c>
      <c r="J236" s="56" t="str">
        <f>Table1[[#This Row],[Column42]]&amp;IF(Table1[[#This Row],[Column13]]="","",Table1[[#This Row],[Column13]])&amp;IF(Table1[[#This Row],[mod]]="","",Table1[[#This Row],[mod]])</f>
        <v/>
      </c>
      <c r="K23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36" s="6" t="s">
        <v>2401</v>
      </c>
      <c r="Q23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6" s="29"/>
      <c r="AD236" s="25"/>
      <c r="AE236" s="38"/>
      <c r="AF236" s="38"/>
      <c r="AG236" s="11"/>
      <c r="AI236" s="1" t="str">
        <f>Table1[[#This Row],[html_tag]]&amp;Table1[[#This Row],[html_type]]&amp;Table1[[#This Row],[html_modifier]]</f>
        <v/>
      </c>
      <c r="AM236" s="22" t="str">
        <f>IFERROR(_xlfn.XLOOKUP(Table1[[#This Row],[word]],Table57[English style name],Table57[Style type]),"")</f>
        <v/>
      </c>
      <c r="AN236" s="20"/>
      <c r="AO236" s="11"/>
      <c r="AR236" s="6" t="s">
        <v>2401</v>
      </c>
      <c r="AS236" t="s">
        <v>2390</v>
      </c>
    </row>
    <row r="237" spans="3:45">
      <c r="E237" s="92"/>
      <c r="F23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body/organisms/ribbon.scss</v>
      </c>
      <c r="G237" s="13" t="s">
        <v>337</v>
      </c>
      <c r="H237" s="13" t="s">
        <v>2988</v>
      </c>
      <c r="I237" t="s">
        <v>3139</v>
      </c>
      <c r="J237" s="56" t="str">
        <f>Table1[[#This Row],[Column42]]&amp;IF(Table1[[#This Row],[Column13]]="","",Table1[[#This Row],[Column13]])&amp;IF(Table1[[#This Row],[mod]]="","",Table1[[#This Row],[mod]])</f>
        <v/>
      </c>
      <c r="K23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37" s="6" t="s">
        <v>2403</v>
      </c>
      <c r="Q23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7" s="29"/>
      <c r="AD237" s="25"/>
      <c r="AE237" s="38"/>
      <c r="AF237" s="38"/>
      <c r="AG237" s="11"/>
      <c r="AI237" s="1" t="str">
        <f>Table1[[#This Row],[html_tag]]&amp;Table1[[#This Row],[html_type]]&amp;Table1[[#This Row],[html_modifier]]</f>
        <v/>
      </c>
      <c r="AM237" s="22" t="str">
        <f>IFERROR(_xlfn.XLOOKUP(Table1[[#This Row],[word]],Table57[English style name],Table57[Style type]),"")</f>
        <v/>
      </c>
      <c r="AN237" s="20"/>
      <c r="AO237" s="11"/>
      <c r="AR237" s="6" t="s">
        <v>2403</v>
      </c>
      <c r="AS237" t="s">
        <v>2390</v>
      </c>
    </row>
    <row r="238" spans="3:45">
      <c r="E238" s="92"/>
      <c r="F23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body/organisms/ribbon.scss</v>
      </c>
      <c r="G238" s="13" t="s">
        <v>337</v>
      </c>
      <c r="H238" s="13" t="s">
        <v>2988</v>
      </c>
      <c r="I238" t="s">
        <v>3139</v>
      </c>
      <c r="J238" s="56" t="str">
        <f>Table1[[#This Row],[Column42]]&amp;IF(Table1[[#This Row],[Column13]]="","",Table1[[#This Row],[Column13]])&amp;IF(Table1[[#This Row],[mod]]="","",Table1[[#This Row],[mod]])</f>
        <v/>
      </c>
      <c r="K23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38" s="6" t="s">
        <v>2370</v>
      </c>
      <c r="Q23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8" s="29"/>
      <c r="AD238" s="25"/>
      <c r="AE238" s="38"/>
      <c r="AF238" s="38"/>
      <c r="AG238" s="11"/>
      <c r="AI238" s="1" t="str">
        <f>Table1[[#This Row],[html_tag]]&amp;Table1[[#This Row],[html_type]]&amp;Table1[[#This Row],[html_modifier]]</f>
        <v/>
      </c>
      <c r="AM238" s="22" t="str">
        <f>IFERROR(_xlfn.XLOOKUP(Table1[[#This Row],[word]],Table57[English style name],Table57[Style type]),"")</f>
        <v/>
      </c>
      <c r="AN238" s="20"/>
      <c r="AO238" s="11"/>
      <c r="AR238" s="6" t="s">
        <v>2370</v>
      </c>
      <c r="AS238" t="s">
        <v>2368</v>
      </c>
    </row>
    <row r="239" spans="3:45">
      <c r="C239">
        <v>1</v>
      </c>
      <c r="D239" t="s">
        <v>3276</v>
      </c>
      <c r="F23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39" s="13"/>
      <c r="H239" s="13"/>
      <c r="I239" t="s">
        <v>0</v>
      </c>
      <c r="J239" s="56" t="str">
        <f>Table1[[#This Row],[Column42]]&amp;IF(Table1[[#This Row],[Column13]]="","",Table1[[#This Row],[Column13]])&amp;IF(Table1[[#This Row],[mod]]="","",Table1[[#This Row],[mod]])</f>
        <v/>
      </c>
      <c r="K23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39" t="s">
        <v>822</v>
      </c>
      <c r="Q239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9" s="29"/>
      <c r="AD239" s="25"/>
      <c r="AE239" s="38"/>
      <c r="AF239" s="38"/>
      <c r="AG239" s="11" t="s">
        <v>239</v>
      </c>
      <c r="AH239" t="s">
        <v>3277</v>
      </c>
      <c r="AI239" s="1" t="str">
        <f>Table1[[#This Row],[html_tag]]&amp;Table1[[#This Row],[html_type]]&amp;Table1[[#This Row],[html_modifier]]</f>
        <v/>
      </c>
      <c r="AM239" s="22" t="str">
        <f>IFERROR(_xlfn.XLOOKUP(Table1[[#This Row],[word]],Table57[English style name],Table57[Style type]),"")</f>
        <v>Paragraph</v>
      </c>
      <c r="AN239" s="20" t="s">
        <v>822</v>
      </c>
      <c r="AO239" s="11"/>
    </row>
    <row r="240" spans="3:45">
      <c r="E240" s="92"/>
      <c r="F24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body/molecules/scroll.scss</v>
      </c>
      <c r="G240" s="13" t="s">
        <v>337</v>
      </c>
      <c r="H240" s="13" t="s">
        <v>2987</v>
      </c>
      <c r="I240" t="s">
        <v>3147</v>
      </c>
      <c r="J240" s="56" t="str">
        <f>Table1[[#This Row],[Column42]]&amp;IF(Table1[[#This Row],[Column13]]="","",Table1[[#This Row],[Column13]])&amp;IF(Table1[[#This Row],[mod]]="","",Table1[[#This Row],[mod]])</f>
        <v/>
      </c>
      <c r="K24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40" s="6" t="s">
        <v>2457</v>
      </c>
      <c r="Q24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0" s="29"/>
      <c r="AD240" s="25"/>
      <c r="AE240" s="38"/>
      <c r="AF240" s="38"/>
      <c r="AG240" s="11"/>
      <c r="AI240" s="1" t="str">
        <f>Table1[[#This Row],[html_tag]]&amp;Table1[[#This Row],[html_type]]&amp;Table1[[#This Row],[html_modifier]]</f>
        <v/>
      </c>
      <c r="AM240" s="22" t="str">
        <f>IFERROR(_xlfn.XLOOKUP(Table1[[#This Row],[word]],Table57[English style name],Table57[Style type]),"")</f>
        <v/>
      </c>
      <c r="AN240" s="20"/>
      <c r="AO240" s="11"/>
      <c r="AR240" s="6" t="s">
        <v>2457</v>
      </c>
      <c r="AS240" t="s">
        <v>2458</v>
      </c>
    </row>
    <row r="241" spans="5:45">
      <c r="E241" s="92"/>
      <c r="F24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body/molecules/scroll.scss</v>
      </c>
      <c r="G241" s="13" t="s">
        <v>337</v>
      </c>
      <c r="H241" s="13" t="s">
        <v>2987</v>
      </c>
      <c r="I241" t="s">
        <v>3147</v>
      </c>
      <c r="J241" s="56" t="str">
        <f>Table1[[#This Row],[Column42]]&amp;IF(Table1[[#This Row],[Column13]]="","",Table1[[#This Row],[Column13]])&amp;IF(Table1[[#This Row],[mod]]="","",Table1[[#This Row],[mod]])</f>
        <v/>
      </c>
      <c r="K24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41" s="6" t="s">
        <v>2459</v>
      </c>
      <c r="Q24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1" s="29"/>
      <c r="AD241" s="25"/>
      <c r="AE241" s="38"/>
      <c r="AF241" s="38"/>
      <c r="AG241" s="11"/>
      <c r="AI241" s="1" t="str">
        <f>Table1[[#This Row],[html_tag]]&amp;Table1[[#This Row],[html_type]]&amp;Table1[[#This Row],[html_modifier]]</f>
        <v/>
      </c>
      <c r="AM241" s="22" t="str">
        <f>IFERROR(_xlfn.XLOOKUP(Table1[[#This Row],[word]],Table57[English style name],Table57[Style type]),"")</f>
        <v/>
      </c>
      <c r="AN241" s="20"/>
      <c r="AO241" s="11"/>
      <c r="AR241" s="6" t="s">
        <v>2459</v>
      </c>
      <c r="AS241" t="s">
        <v>2458</v>
      </c>
    </row>
    <row r="242" spans="5:45">
      <c r="E242" s="92"/>
      <c r="F24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body/molecules/scroll.scss</v>
      </c>
      <c r="G242" s="13" t="s">
        <v>337</v>
      </c>
      <c r="H242" s="13" t="s">
        <v>2987</v>
      </c>
      <c r="I242" t="s">
        <v>3147</v>
      </c>
      <c r="J242" s="56" t="str">
        <f>Table1[[#This Row],[Column42]]&amp;IF(Table1[[#This Row],[Column13]]="","",Table1[[#This Row],[Column13]])&amp;IF(Table1[[#This Row],[mod]]="","",Table1[[#This Row],[mod]])</f>
        <v/>
      </c>
      <c r="K24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42" s="6" t="s">
        <v>2460</v>
      </c>
      <c r="Q24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2" s="29"/>
      <c r="AD242" s="25"/>
      <c r="AE242" s="38"/>
      <c r="AF242" s="38"/>
      <c r="AG242" s="11"/>
      <c r="AI242" s="1" t="str">
        <f>Table1[[#This Row],[html_tag]]&amp;Table1[[#This Row],[html_type]]&amp;Table1[[#This Row],[html_modifier]]</f>
        <v/>
      </c>
      <c r="AM242" s="22" t="str">
        <f>IFERROR(_xlfn.XLOOKUP(Table1[[#This Row],[word]],Table57[English style name],Table57[Style type]),"")</f>
        <v/>
      </c>
      <c r="AN242" s="20"/>
      <c r="AO242" s="11"/>
      <c r="AR242" s="6" t="s">
        <v>2460</v>
      </c>
      <c r="AS242" t="s">
        <v>2458</v>
      </c>
    </row>
    <row r="243" spans="5:45">
      <c r="E243" s="92"/>
      <c r="F24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body/molecules/scroll.scss</v>
      </c>
      <c r="G243" s="13" t="s">
        <v>337</v>
      </c>
      <c r="H243" s="13" t="s">
        <v>2987</v>
      </c>
      <c r="I243" t="s">
        <v>3147</v>
      </c>
      <c r="J243" s="56" t="str">
        <f>Table1[[#This Row],[Column42]]&amp;IF(Table1[[#This Row],[Column13]]="","",Table1[[#This Row],[Column13]])&amp;IF(Table1[[#This Row],[mod]]="","",Table1[[#This Row],[mod]])</f>
        <v/>
      </c>
      <c r="K24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43" s="6" t="s">
        <v>2462</v>
      </c>
      <c r="Q24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3" s="29"/>
      <c r="AD243" s="25"/>
      <c r="AE243" s="38"/>
      <c r="AF243" s="38"/>
      <c r="AG243" s="11"/>
      <c r="AI243" s="1" t="str">
        <f>Table1[[#This Row],[html_tag]]&amp;Table1[[#This Row],[html_type]]&amp;Table1[[#This Row],[html_modifier]]</f>
        <v/>
      </c>
      <c r="AK243" s="92"/>
      <c r="AM243" s="22" t="str">
        <f>IFERROR(_xlfn.XLOOKUP(Table1[[#This Row],[word]],Table57[English style name],Table57[Style type]),"")</f>
        <v/>
      </c>
      <c r="AN243" s="20"/>
      <c r="AO243" s="11"/>
      <c r="AR243" s="6" t="s">
        <v>2462</v>
      </c>
      <c r="AS243" t="s">
        <v>2458</v>
      </c>
    </row>
    <row r="244" spans="5:45">
      <c r="E244" s="92"/>
      <c r="F24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body/molecules/scroll.scss</v>
      </c>
      <c r="G244" s="13" t="s">
        <v>337</v>
      </c>
      <c r="H244" s="13" t="s">
        <v>2987</v>
      </c>
      <c r="I244" t="s">
        <v>3147</v>
      </c>
      <c r="J244" s="56" t="str">
        <f>Table1[[#This Row],[Column42]]&amp;IF(Table1[[#This Row],[Column13]]="","",Table1[[#This Row],[Column13]])&amp;IF(Table1[[#This Row],[mod]]="","",Table1[[#This Row],[mod]])</f>
        <v/>
      </c>
      <c r="K24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44" s="6" t="s">
        <v>2463</v>
      </c>
      <c r="Q24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4" s="29"/>
      <c r="AD244" s="25"/>
      <c r="AE244" s="38"/>
      <c r="AF244" s="38"/>
      <c r="AG244" s="11"/>
      <c r="AI244" s="1" t="str">
        <f>Table1[[#This Row],[html_tag]]&amp;Table1[[#This Row],[html_type]]&amp;Table1[[#This Row],[html_modifier]]</f>
        <v/>
      </c>
      <c r="AK244" s="92"/>
      <c r="AM244" s="22" t="str">
        <f>IFERROR(_xlfn.XLOOKUP(Table1[[#This Row],[word]],Table57[English style name],Table57[Style type]),"")</f>
        <v/>
      </c>
      <c r="AN244" s="20"/>
      <c r="AO244" s="11"/>
      <c r="AR244" s="6" t="s">
        <v>2463</v>
      </c>
      <c r="AS244" t="s">
        <v>2458</v>
      </c>
    </row>
    <row r="245" spans="5:45">
      <c r="E245" s="92"/>
      <c r="F24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body/molecules/scroll.scss</v>
      </c>
      <c r="G245" s="13" t="s">
        <v>337</v>
      </c>
      <c r="H245" s="13" t="s">
        <v>2987</v>
      </c>
      <c r="I245" t="s">
        <v>3147</v>
      </c>
      <c r="J245" s="56" t="str">
        <f>Table1[[#This Row],[Column42]]&amp;IF(Table1[[#This Row],[Column13]]="","",Table1[[#This Row],[Column13]])&amp;IF(Table1[[#This Row],[mod]]="","",Table1[[#This Row],[mod]])</f>
        <v/>
      </c>
      <c r="K24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45" s="6" t="s">
        <v>2464</v>
      </c>
      <c r="Q24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5" s="29"/>
      <c r="AD245" s="25"/>
      <c r="AE245" s="38"/>
      <c r="AF245" s="38"/>
      <c r="AG245" s="11"/>
      <c r="AI245" s="1" t="str">
        <f>Table1[[#This Row],[html_tag]]&amp;Table1[[#This Row],[html_type]]&amp;Table1[[#This Row],[html_modifier]]</f>
        <v/>
      </c>
      <c r="AK245" s="92"/>
      <c r="AM245" s="22" t="str">
        <f>IFERROR(_xlfn.XLOOKUP(Table1[[#This Row],[word]],Table57[English style name],Table57[Style type]),"")</f>
        <v/>
      </c>
      <c r="AN245" s="20"/>
      <c r="AO245" s="11"/>
      <c r="AR245" s="6" t="s">
        <v>2464</v>
      </c>
      <c r="AS245" t="s">
        <v>2458</v>
      </c>
    </row>
    <row r="246" spans="5:45">
      <c r="E246" s="92"/>
      <c r="F24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soul/line/separator.scss</v>
      </c>
      <c r="G246" s="13" t="s">
        <v>2992</v>
      </c>
      <c r="H246" s="13" t="s">
        <v>2993</v>
      </c>
      <c r="I246" t="s">
        <v>3140</v>
      </c>
      <c r="J246" s="56" t="str">
        <f>Table1[[#This Row],[Column42]]&amp;IF(Table1[[#This Row],[Column13]]="","",Table1[[#This Row],[Column13]])&amp;IF(Table1[[#This Row],[mod]]="","",Table1[[#This Row],[mod]])</f>
        <v/>
      </c>
      <c r="K24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46" s="6" t="s">
        <v>2453</v>
      </c>
      <c r="Q24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6" s="29"/>
      <c r="AD246" s="25"/>
      <c r="AE246" s="38"/>
      <c r="AF246" s="38"/>
      <c r="AG246" s="11"/>
      <c r="AI246" s="1" t="str">
        <f>Table1[[#This Row],[html_tag]]&amp;Table1[[#This Row],[html_type]]&amp;Table1[[#This Row],[html_modifier]]</f>
        <v/>
      </c>
      <c r="AM246" s="22" t="str">
        <f>IFERROR(_xlfn.XLOOKUP(Table1[[#This Row],[word]],Table57[English style name],Table57[Style type]),"")</f>
        <v/>
      </c>
      <c r="AN246" s="20"/>
      <c r="AO246" s="11"/>
      <c r="AR246" s="6" t="s">
        <v>2453</v>
      </c>
      <c r="AS246" t="s">
        <v>2424</v>
      </c>
    </row>
    <row r="247" spans="5:45">
      <c r="E247" s="92"/>
      <c r="F24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head/content/sidebar.scss</v>
      </c>
      <c r="G247" s="13" t="s">
        <v>461</v>
      </c>
      <c r="H247" s="13" t="s">
        <v>2990</v>
      </c>
      <c r="I247" t="s">
        <v>3146</v>
      </c>
      <c r="J247" s="56" t="str">
        <f>Table1[[#This Row],[Column42]]&amp;IF(Table1[[#This Row],[Column13]]="","",Table1[[#This Row],[Column13]])&amp;IF(Table1[[#This Row],[mod]]="","",Table1[[#This Row],[mod]])</f>
        <v/>
      </c>
      <c r="K24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47" s="6" t="s">
        <v>2532</v>
      </c>
      <c r="Q24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7" s="29"/>
      <c r="AD247" s="25"/>
      <c r="AE247" s="38"/>
      <c r="AF247" s="38"/>
      <c r="AG247" s="11"/>
      <c r="AI247" s="1" t="str">
        <f>Table1[[#This Row],[html_tag]]&amp;Table1[[#This Row],[html_type]]&amp;Table1[[#This Row],[html_modifier]]</f>
        <v/>
      </c>
      <c r="AM247" s="22" t="str">
        <f>IFERROR(_xlfn.XLOOKUP(Table1[[#This Row],[word]],Table57[English style name],Table57[Style type]),"")</f>
        <v/>
      </c>
      <c r="AN247" s="20"/>
      <c r="AO247" s="11"/>
      <c r="AR247" s="6" t="s">
        <v>2532</v>
      </c>
      <c r="AS247" t="s">
        <v>2533</v>
      </c>
    </row>
    <row r="248" spans="5:45">
      <c r="E248" s="92"/>
      <c r="F24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head/content/sidebar.scss</v>
      </c>
      <c r="G248" s="13" t="s">
        <v>461</v>
      </c>
      <c r="H248" s="13" t="s">
        <v>2990</v>
      </c>
      <c r="I248" t="s">
        <v>3146</v>
      </c>
      <c r="J248" s="56" t="str">
        <f>Table1[[#This Row],[Column42]]&amp;IF(Table1[[#This Row],[Column13]]="","",Table1[[#This Row],[Column13]])&amp;IF(Table1[[#This Row],[mod]]="","",Table1[[#This Row],[mod]])</f>
        <v/>
      </c>
      <c r="K24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48" s="6" t="s">
        <v>2535</v>
      </c>
      <c r="Q24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8" s="29"/>
      <c r="AD248" s="25"/>
      <c r="AE248" s="38"/>
      <c r="AF248" s="38"/>
      <c r="AG248" s="11"/>
      <c r="AI248" s="1" t="str">
        <f>Table1[[#This Row],[html_tag]]&amp;Table1[[#This Row],[html_type]]&amp;Table1[[#This Row],[html_modifier]]</f>
        <v/>
      </c>
      <c r="AM248" s="22" t="str">
        <f>IFERROR(_xlfn.XLOOKUP(Table1[[#This Row],[word]],Table57[English style name],Table57[Style type]),"")</f>
        <v/>
      </c>
      <c r="AN248" s="20"/>
      <c r="AO248" s="11"/>
      <c r="AR248" s="6" t="s">
        <v>2535</v>
      </c>
      <c r="AS248" t="s">
        <v>2533</v>
      </c>
    </row>
    <row r="249" spans="5:45">
      <c r="E249" s="92"/>
      <c r="F24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head/content/sidebar.scss</v>
      </c>
      <c r="G249" s="13" t="s">
        <v>461</v>
      </c>
      <c r="H249" s="13" t="s">
        <v>2990</v>
      </c>
      <c r="I249" t="s">
        <v>3146</v>
      </c>
      <c r="J249" s="56" t="str">
        <f>Table1[[#This Row],[Column42]]&amp;IF(Table1[[#This Row],[Column13]]="","",Table1[[#This Row],[Column13]])&amp;IF(Table1[[#This Row],[mod]]="","",Table1[[#This Row],[mod]])</f>
        <v/>
      </c>
      <c r="K24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49" s="6" t="s">
        <v>2538</v>
      </c>
      <c r="Q24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9" s="29"/>
      <c r="AD249" s="25"/>
      <c r="AE249" s="38"/>
      <c r="AF249" s="38"/>
      <c r="AG249" s="11"/>
      <c r="AI249" s="1" t="str">
        <f>Table1[[#This Row],[html_tag]]&amp;Table1[[#This Row],[html_type]]&amp;Table1[[#This Row],[html_modifier]]</f>
        <v/>
      </c>
      <c r="AM249" s="22" t="str">
        <f>IFERROR(_xlfn.XLOOKUP(Table1[[#This Row],[word]],Table57[English style name],Table57[Style type]),"")</f>
        <v/>
      </c>
      <c r="AN249" s="20"/>
      <c r="AO249" s="11"/>
      <c r="AR249" s="6" t="s">
        <v>2538</v>
      </c>
      <c r="AS249" t="s">
        <v>2533</v>
      </c>
    </row>
    <row r="250" spans="5:45">
      <c r="E250" s="92"/>
      <c r="F25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head/content/sidebar.scss</v>
      </c>
      <c r="G250" s="13" t="s">
        <v>461</v>
      </c>
      <c r="H250" s="13" t="s">
        <v>2990</v>
      </c>
      <c r="I250" t="s">
        <v>3146</v>
      </c>
      <c r="J250" s="56" t="str">
        <f>Table1[[#This Row],[Column42]]&amp;IF(Table1[[#This Row],[Column13]]="","",Table1[[#This Row],[Column13]])&amp;IF(Table1[[#This Row],[mod]]="","",Table1[[#This Row],[mod]])</f>
        <v/>
      </c>
      <c r="K25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50" s="6" t="s">
        <v>2534</v>
      </c>
      <c r="Q25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0" s="29"/>
      <c r="AD250" s="25"/>
      <c r="AE250" s="38"/>
      <c r="AF250" s="38"/>
      <c r="AG250" s="11"/>
      <c r="AI250" s="1" t="str">
        <f>Table1[[#This Row],[html_tag]]&amp;Table1[[#This Row],[html_type]]&amp;Table1[[#This Row],[html_modifier]]</f>
        <v/>
      </c>
      <c r="AM250" s="22" t="str">
        <f>IFERROR(_xlfn.XLOOKUP(Table1[[#This Row],[word]],Table57[English style name],Table57[Style type]),"")</f>
        <v/>
      </c>
      <c r="AN250" s="20"/>
      <c r="AO250" s="11"/>
      <c r="AR250" s="6" t="s">
        <v>2534</v>
      </c>
      <c r="AS250" t="s">
        <v>2533</v>
      </c>
    </row>
    <row r="251" spans="5:45">
      <c r="E251" s="92"/>
      <c r="F25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head/content/sidebar.scss</v>
      </c>
      <c r="G251" s="13" t="s">
        <v>461</v>
      </c>
      <c r="H251" s="13" t="s">
        <v>2990</v>
      </c>
      <c r="I251" t="s">
        <v>3146</v>
      </c>
      <c r="J251" s="56" t="str">
        <f>Table1[[#This Row],[Column42]]&amp;IF(Table1[[#This Row],[Column13]]="","",Table1[[#This Row],[Column13]])&amp;IF(Table1[[#This Row],[mod]]="","",Table1[[#This Row],[mod]])</f>
        <v/>
      </c>
      <c r="K25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51" s="6" t="s">
        <v>2539</v>
      </c>
      <c r="Q25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1" s="29"/>
      <c r="AD251" s="25"/>
      <c r="AE251" s="38"/>
      <c r="AF251" s="38"/>
      <c r="AG251" s="11"/>
      <c r="AI251" s="1" t="str">
        <f>Table1[[#This Row],[html_tag]]&amp;Table1[[#This Row],[html_type]]&amp;Table1[[#This Row],[html_modifier]]</f>
        <v/>
      </c>
      <c r="AM251" s="22" t="str">
        <f>IFERROR(_xlfn.XLOOKUP(Table1[[#This Row],[word]],Table57[English style name],Table57[Style type]),"")</f>
        <v/>
      </c>
      <c r="AN251" s="20"/>
      <c r="AO251" s="11"/>
      <c r="AR251" s="6" t="s">
        <v>2539</v>
      </c>
      <c r="AS251" t="s">
        <v>2533</v>
      </c>
    </row>
    <row r="252" spans="5:45">
      <c r="E252" s="92"/>
      <c r="F25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body/organisms/sidebar.scss</v>
      </c>
      <c r="G252" s="13" t="s">
        <v>337</v>
      </c>
      <c r="H252" s="13" t="s">
        <v>2988</v>
      </c>
      <c r="I252" t="s">
        <v>3146</v>
      </c>
      <c r="J252" s="56" t="str">
        <f>Table1[[#This Row],[Column42]]&amp;IF(Table1[[#This Row],[Column13]]="","",Table1[[#This Row],[Column13]])&amp;IF(Table1[[#This Row],[mod]]="","",Table1[[#This Row],[mod]])</f>
        <v/>
      </c>
      <c r="K25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52" s="6" t="s">
        <v>2530</v>
      </c>
      <c r="Q25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2" s="29"/>
      <c r="AD252" s="25"/>
      <c r="AE252" s="38"/>
      <c r="AF252" s="38"/>
      <c r="AG252" s="11"/>
      <c r="AI252" s="1" t="str">
        <f>Table1[[#This Row],[html_tag]]&amp;Table1[[#This Row],[html_type]]&amp;Table1[[#This Row],[html_modifier]]</f>
        <v/>
      </c>
      <c r="AM252" s="22" t="str">
        <f>IFERROR(_xlfn.XLOOKUP(Table1[[#This Row],[word]],Table57[English style name],Table57[Style type]),"")</f>
        <v/>
      </c>
      <c r="AN252" s="20"/>
      <c r="AO252" s="11"/>
      <c r="AR252" s="6" t="s">
        <v>2530</v>
      </c>
      <c r="AS252" t="s">
        <v>2527</v>
      </c>
    </row>
    <row r="253" spans="5:45">
      <c r="E253" s="92"/>
      <c r="F25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head/content/sidebar.scss</v>
      </c>
      <c r="G253" s="13" t="s">
        <v>461</v>
      </c>
      <c r="H253" s="13" t="s">
        <v>2990</v>
      </c>
      <c r="I253" t="s">
        <v>3146</v>
      </c>
      <c r="J253" s="56" t="str">
        <f>Table1[[#This Row],[Column42]]&amp;IF(Table1[[#This Row],[Column13]]="","",Table1[[#This Row],[Column13]])&amp;IF(Table1[[#This Row],[mod]]="","",Table1[[#This Row],[mod]])</f>
        <v/>
      </c>
      <c r="K25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53" s="6" t="s">
        <v>2540</v>
      </c>
      <c r="Q25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3" s="29"/>
      <c r="AD253" s="25"/>
      <c r="AE253" s="38"/>
      <c r="AF253" s="38"/>
      <c r="AG253" s="11"/>
      <c r="AI253" s="1" t="str">
        <f>Table1[[#This Row],[html_tag]]&amp;Table1[[#This Row],[html_type]]&amp;Table1[[#This Row],[html_modifier]]</f>
        <v/>
      </c>
      <c r="AM253" s="22" t="str">
        <f>IFERROR(_xlfn.XLOOKUP(Table1[[#This Row],[word]],Table57[English style name],Table57[Style type]),"")</f>
        <v/>
      </c>
      <c r="AN253" s="20"/>
      <c r="AO253" s="11"/>
      <c r="AR253" s="6" t="s">
        <v>2540</v>
      </c>
      <c r="AS253" t="s">
        <v>2533</v>
      </c>
    </row>
    <row r="254" spans="5:45">
      <c r="E254" s="92"/>
      <c r="F25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head/content/sidebar.scss</v>
      </c>
      <c r="G254" s="13" t="s">
        <v>461</v>
      </c>
      <c r="H254" s="13" t="s">
        <v>2990</v>
      </c>
      <c r="I254" t="s">
        <v>3146</v>
      </c>
      <c r="J254" s="56" t="str">
        <f>Table1[[#This Row],[Column42]]&amp;IF(Table1[[#This Row],[Column13]]="","",Table1[[#This Row],[Column13]])&amp;IF(Table1[[#This Row],[mod]]="","",Table1[[#This Row],[mod]])</f>
        <v/>
      </c>
      <c r="K25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54" s="6" t="s">
        <v>2541</v>
      </c>
      <c r="Q25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4" s="29"/>
      <c r="AD254" s="25"/>
      <c r="AE254" s="38"/>
      <c r="AF254" s="38"/>
      <c r="AG254" s="11"/>
      <c r="AI254" s="1" t="str">
        <f>Table1[[#This Row],[html_tag]]&amp;Table1[[#This Row],[html_type]]&amp;Table1[[#This Row],[html_modifier]]</f>
        <v/>
      </c>
      <c r="AM254" s="22" t="str">
        <f>IFERROR(_xlfn.XLOOKUP(Table1[[#This Row],[word]],Table57[English style name],Table57[Style type]),"")</f>
        <v/>
      </c>
      <c r="AN254" s="20"/>
      <c r="AO254" s="11"/>
      <c r="AR254" s="6" t="s">
        <v>2541</v>
      </c>
      <c r="AS254" t="s">
        <v>2533</v>
      </c>
    </row>
    <row r="255" spans="5:45">
      <c r="E255" s="92"/>
      <c r="F25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head/content/sidebar.scss</v>
      </c>
      <c r="G255" s="13" t="s">
        <v>461</v>
      </c>
      <c r="H255" s="13" t="s">
        <v>2990</v>
      </c>
      <c r="I255" t="s">
        <v>3146</v>
      </c>
      <c r="J255" s="56" t="str">
        <f>Table1[[#This Row],[Column42]]&amp;IF(Table1[[#This Row],[Column13]]="","",Table1[[#This Row],[Column13]])&amp;IF(Table1[[#This Row],[mod]]="","",Table1[[#This Row],[mod]])</f>
        <v/>
      </c>
      <c r="K25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55" s="6" t="s">
        <v>2542</v>
      </c>
      <c r="Q25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5" s="29"/>
      <c r="AD255" s="25"/>
      <c r="AE255" s="38"/>
      <c r="AF255" s="38"/>
      <c r="AG255" s="11"/>
      <c r="AI255" s="1" t="str">
        <f>Table1[[#This Row],[html_tag]]&amp;Table1[[#This Row],[html_type]]&amp;Table1[[#This Row],[html_modifier]]</f>
        <v/>
      </c>
      <c r="AM255" s="22" t="str">
        <f>IFERROR(_xlfn.XLOOKUP(Table1[[#This Row],[word]],Table57[English style name],Table57[Style type]),"")</f>
        <v/>
      </c>
      <c r="AN255" s="20"/>
      <c r="AO255" s="11"/>
      <c r="AR255" s="6" t="s">
        <v>2542</v>
      </c>
      <c r="AS255" t="s">
        <v>2533</v>
      </c>
    </row>
    <row r="256" spans="5:45">
      <c r="E256" s="92"/>
      <c r="F25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body/organisms/sidebar.scss</v>
      </c>
      <c r="G256" s="13" t="s">
        <v>337</v>
      </c>
      <c r="H256" s="13" t="s">
        <v>2988</v>
      </c>
      <c r="I256" t="s">
        <v>3146</v>
      </c>
      <c r="J256" s="56" t="str">
        <f>Table1[[#This Row],[Column42]]&amp;IF(Table1[[#This Row],[Column13]]="","",Table1[[#This Row],[Column13]])&amp;IF(Table1[[#This Row],[mod]]="","",Table1[[#This Row],[mod]])</f>
        <v/>
      </c>
      <c r="K25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56" s="6" t="s">
        <v>2531</v>
      </c>
      <c r="Q25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6" s="29"/>
      <c r="AD256" s="25"/>
      <c r="AE256" s="38"/>
      <c r="AF256" s="38"/>
      <c r="AG256" s="11"/>
      <c r="AI256" s="1" t="str">
        <f>Table1[[#This Row],[html_tag]]&amp;Table1[[#This Row],[html_type]]&amp;Table1[[#This Row],[html_modifier]]</f>
        <v/>
      </c>
      <c r="AM256" s="22" t="str">
        <f>IFERROR(_xlfn.XLOOKUP(Table1[[#This Row],[word]],Table57[English style name],Table57[Style type]),"")</f>
        <v/>
      </c>
      <c r="AN256" s="20"/>
      <c r="AO256" s="11"/>
      <c r="AR256" s="6" t="s">
        <v>2531</v>
      </c>
      <c r="AS256" t="s">
        <v>2527</v>
      </c>
    </row>
    <row r="257" spans="3:45">
      <c r="E257" s="92"/>
      <c r="F25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head/content/sidebar.scss</v>
      </c>
      <c r="G257" s="13" t="s">
        <v>461</v>
      </c>
      <c r="H257" s="13" t="s">
        <v>2990</v>
      </c>
      <c r="I257" t="s">
        <v>3146</v>
      </c>
      <c r="J257" s="56" t="str">
        <f>Table1[[#This Row],[Column42]]&amp;IF(Table1[[#This Row],[Column13]]="","",Table1[[#This Row],[Column13]])&amp;IF(Table1[[#This Row],[mod]]="","",Table1[[#This Row],[mod]])</f>
        <v/>
      </c>
      <c r="K25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57" s="6" t="s">
        <v>2543</v>
      </c>
      <c r="Q25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7" s="29"/>
      <c r="AD257" s="25"/>
      <c r="AE257" s="38"/>
      <c r="AF257" s="38"/>
      <c r="AG257" s="11"/>
      <c r="AI257" s="1" t="str">
        <f>Table1[[#This Row],[html_tag]]&amp;Table1[[#This Row],[html_type]]&amp;Table1[[#This Row],[html_modifier]]</f>
        <v/>
      </c>
      <c r="AM257" s="22" t="str">
        <f>IFERROR(_xlfn.XLOOKUP(Table1[[#This Row],[word]],Table57[English style name],Table57[Style type]),"")</f>
        <v/>
      </c>
      <c r="AN257" s="20"/>
      <c r="AO257" s="11"/>
      <c r="AR257" s="6" t="s">
        <v>2543</v>
      </c>
      <c r="AS257" t="s">
        <v>2533</v>
      </c>
    </row>
    <row r="258" spans="3:45">
      <c r="E258" s="92"/>
      <c r="F25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head/content/sidebar.scss</v>
      </c>
      <c r="G258" s="13" t="s">
        <v>461</v>
      </c>
      <c r="H258" s="13" t="s">
        <v>2990</v>
      </c>
      <c r="I258" t="s">
        <v>3146</v>
      </c>
      <c r="J258" s="56" t="str">
        <f>Table1[[#This Row],[Column42]]&amp;IF(Table1[[#This Row],[Column13]]="","",Table1[[#This Row],[Column13]])&amp;IF(Table1[[#This Row],[mod]]="","",Table1[[#This Row],[mod]])</f>
        <v/>
      </c>
      <c r="K25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58" s="6" t="s">
        <v>2544</v>
      </c>
      <c r="Q25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8" s="29"/>
      <c r="AD258" s="25"/>
      <c r="AE258" s="38"/>
      <c r="AF258" s="38"/>
      <c r="AG258" s="11"/>
      <c r="AI258" s="1" t="str">
        <f>Table1[[#This Row],[html_tag]]&amp;Table1[[#This Row],[html_type]]&amp;Table1[[#This Row],[html_modifier]]</f>
        <v/>
      </c>
      <c r="AM258" s="22" t="str">
        <f>IFERROR(_xlfn.XLOOKUP(Table1[[#This Row],[word]],Table57[English style name],Table57[Style type]),"")</f>
        <v/>
      </c>
      <c r="AN258" s="20"/>
      <c r="AO258" s="11"/>
      <c r="AR258" s="6" t="s">
        <v>2544</v>
      </c>
      <c r="AS258" t="s">
        <v>2533</v>
      </c>
    </row>
    <row r="259" spans="3:45">
      <c r="E259" s="92"/>
      <c r="F25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head/content/sidebar.scss</v>
      </c>
      <c r="G259" s="13" t="s">
        <v>461</v>
      </c>
      <c r="H259" s="13" t="s">
        <v>2990</v>
      </c>
      <c r="I259" t="s">
        <v>3146</v>
      </c>
      <c r="J259" s="56" t="str">
        <f>Table1[[#This Row],[Column42]]&amp;IF(Table1[[#This Row],[Column13]]="","",Table1[[#This Row],[Column13]])&amp;IF(Table1[[#This Row],[mod]]="","",Table1[[#This Row],[mod]])</f>
        <v/>
      </c>
      <c r="K25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59" s="6" t="s">
        <v>2547</v>
      </c>
      <c r="Q25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9" s="29"/>
      <c r="AD259" s="25"/>
      <c r="AE259" s="38"/>
      <c r="AF259" s="38"/>
      <c r="AG259" s="11"/>
      <c r="AI259" s="1" t="str">
        <f>Table1[[#This Row],[html_tag]]&amp;Table1[[#This Row],[html_type]]&amp;Table1[[#This Row],[html_modifier]]</f>
        <v/>
      </c>
      <c r="AM259" s="22" t="str">
        <f>IFERROR(_xlfn.XLOOKUP(Table1[[#This Row],[word]],Table57[English style name],Table57[Style type]),"")</f>
        <v/>
      </c>
      <c r="AN259" s="20"/>
      <c r="AO259" s="11"/>
      <c r="AR259" s="6" t="s">
        <v>2547</v>
      </c>
      <c r="AS259" t="s">
        <v>2533</v>
      </c>
    </row>
    <row r="260" spans="3:45">
      <c r="E260" s="92"/>
      <c r="F26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head/content/sidebar.scss</v>
      </c>
      <c r="G260" s="13" t="s">
        <v>461</v>
      </c>
      <c r="H260" s="13" t="s">
        <v>2990</v>
      </c>
      <c r="I260" t="s">
        <v>3146</v>
      </c>
      <c r="J260" s="56" t="str">
        <f>Table1[[#This Row],[Column42]]&amp;IF(Table1[[#This Row],[Column13]]="","",Table1[[#This Row],[Column13]])&amp;IF(Table1[[#This Row],[mod]]="","",Table1[[#This Row],[mod]])</f>
        <v/>
      </c>
      <c r="K26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60" s="6" t="s">
        <v>2548</v>
      </c>
      <c r="Q26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0" s="29"/>
      <c r="AD260" s="25"/>
      <c r="AE260" s="38"/>
      <c r="AF260" s="38"/>
      <c r="AG260" s="11"/>
      <c r="AI260" s="1" t="str">
        <f>Table1[[#This Row],[html_tag]]&amp;Table1[[#This Row],[html_type]]&amp;Table1[[#This Row],[html_modifier]]</f>
        <v/>
      </c>
      <c r="AM260" s="22" t="str">
        <f>IFERROR(_xlfn.XLOOKUP(Table1[[#This Row],[word]],Table57[English style name],Table57[Style type]),"")</f>
        <v/>
      </c>
      <c r="AN260" s="20"/>
      <c r="AO260" s="11"/>
      <c r="AR260" s="6" t="s">
        <v>2548</v>
      </c>
      <c r="AS260" t="s">
        <v>2533</v>
      </c>
    </row>
    <row r="261" spans="3:45">
      <c r="C261">
        <v>1</v>
      </c>
      <c r="D261" t="s">
        <v>3276</v>
      </c>
      <c r="F26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61" s="13"/>
      <c r="H261" s="13"/>
      <c r="I261" t="s">
        <v>0</v>
      </c>
      <c r="J261" s="56" t="str">
        <f>Table1[[#This Row],[Column42]]&amp;IF(Table1[[#This Row],[Column13]]="","",Table1[[#This Row],[Column13]])&amp;IF(Table1[[#This Row],[mod]]="","",Table1[[#This Row],[mod]])</f>
        <v/>
      </c>
      <c r="K26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61" t="s">
        <v>802</v>
      </c>
      <c r="Q261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1" s="29"/>
      <c r="AD261" s="25"/>
      <c r="AE261" s="38"/>
      <c r="AF261" s="38"/>
      <c r="AG261" s="11" t="s">
        <v>239</v>
      </c>
      <c r="AH261" t="s">
        <v>3278</v>
      </c>
      <c r="AI261" s="1" t="str">
        <f>Table1[[#This Row],[html_tag]]&amp;Table1[[#This Row],[html_type]]&amp;Table1[[#This Row],[html_modifier]]</f>
        <v/>
      </c>
      <c r="AM261" s="22" t="str">
        <f>IFERROR(_xlfn.XLOOKUP(Table1[[#This Row],[word]],Table57[English style name],Table57[Style type]),"")</f>
        <v>Paragraph</v>
      </c>
      <c r="AN261" s="20" t="s">
        <v>802</v>
      </c>
      <c r="AO261" s="11"/>
    </row>
    <row r="262" spans="3:45">
      <c r="E262" s="92"/>
      <c r="F26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body/molecules/scroll.scss</v>
      </c>
      <c r="G262" s="13" t="s">
        <v>337</v>
      </c>
      <c r="H262" s="13" t="s">
        <v>2987</v>
      </c>
      <c r="I262" t="s">
        <v>3147</v>
      </c>
      <c r="J262" s="56" t="str">
        <f>Table1[[#This Row],[Column42]]&amp;IF(Table1[[#This Row],[Column13]]="","",Table1[[#This Row],[Column13]])&amp;IF(Table1[[#This Row],[mod]]="","",Table1[[#This Row],[mod]])</f>
        <v/>
      </c>
      <c r="K26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62" s="6" t="s">
        <v>2465</v>
      </c>
      <c r="Q26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2" s="29"/>
      <c r="AD262" s="25"/>
      <c r="AE262" s="38"/>
      <c r="AF262" s="38"/>
      <c r="AG262" s="11"/>
      <c r="AI262" s="1" t="str">
        <f>Table1[[#This Row],[html_tag]]&amp;Table1[[#This Row],[html_type]]&amp;Table1[[#This Row],[html_modifier]]</f>
        <v/>
      </c>
      <c r="AK262" s="92"/>
      <c r="AM262" s="22" t="str">
        <f>IFERROR(_xlfn.XLOOKUP(Table1[[#This Row],[word]],Table57[English style name],Table57[Style type]),"")</f>
        <v/>
      </c>
      <c r="AN262" s="20"/>
      <c r="AO262" s="11"/>
      <c r="AR262" s="6" t="s">
        <v>2465</v>
      </c>
      <c r="AS262" t="s">
        <v>2458</v>
      </c>
    </row>
    <row r="263" spans="3:45">
      <c r="E263" s="92"/>
      <c r="F26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body/atoms/spacer.scss</v>
      </c>
      <c r="G263" s="13" t="s">
        <v>337</v>
      </c>
      <c r="H263" s="13" t="s">
        <v>2986</v>
      </c>
      <c r="I263" t="s">
        <v>3159</v>
      </c>
      <c r="J263" s="56" t="str">
        <f>Table1[[#This Row],[Column42]]&amp;IF(Table1[[#This Row],[Column13]]="","",Table1[[#This Row],[Column13]])&amp;IF(Table1[[#This Row],[mod]]="","",Table1[[#This Row],[mod]])</f>
        <v/>
      </c>
      <c r="K26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63" s="6" t="s">
        <v>2584</v>
      </c>
      <c r="Q26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3" s="29"/>
      <c r="AD263" s="25"/>
      <c r="AE263" s="38"/>
      <c r="AF263" s="38"/>
      <c r="AG263" s="11"/>
      <c r="AI263" s="1" t="str">
        <f>Table1[[#This Row],[html_tag]]&amp;Table1[[#This Row],[html_type]]&amp;Table1[[#This Row],[html_modifier]]</f>
        <v/>
      </c>
      <c r="AM263" s="22" t="str">
        <f>IFERROR(_xlfn.XLOOKUP(Table1[[#This Row],[word]],Table57[English style name],Table57[Style type]),"")</f>
        <v/>
      </c>
      <c r="AN263" s="20"/>
      <c r="AO263" s="11"/>
      <c r="AR263" s="6" t="s">
        <v>2584</v>
      </c>
      <c r="AS263" t="s">
        <v>2585</v>
      </c>
    </row>
    <row r="264" spans="3:45">
      <c r="E264" s="92"/>
      <c r="F26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body/atoms/spacer.scss</v>
      </c>
      <c r="G264" s="13" t="s">
        <v>337</v>
      </c>
      <c r="H264" s="13" t="s">
        <v>2986</v>
      </c>
      <c r="I264" t="s">
        <v>3159</v>
      </c>
      <c r="J264" s="56" t="str">
        <f>Table1[[#This Row],[Column42]]&amp;IF(Table1[[#This Row],[Column13]]="","",Table1[[#This Row],[Column13]])&amp;IF(Table1[[#This Row],[mod]]="","",Table1[[#This Row],[mod]])</f>
        <v/>
      </c>
      <c r="K26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64" s="6" t="s">
        <v>2587</v>
      </c>
      <c r="Q26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4" s="29"/>
      <c r="AD264" s="25"/>
      <c r="AE264" s="38"/>
      <c r="AF264" s="38"/>
      <c r="AG264" s="11"/>
      <c r="AI264" s="1" t="str">
        <f>Table1[[#This Row],[html_tag]]&amp;Table1[[#This Row],[html_type]]&amp;Table1[[#This Row],[html_modifier]]</f>
        <v/>
      </c>
      <c r="AM264" s="22" t="str">
        <f>IFERROR(_xlfn.XLOOKUP(Table1[[#This Row],[word]],Table57[English style name],Table57[Style type]),"")</f>
        <v/>
      </c>
      <c r="AN264" s="20"/>
      <c r="AO264" s="11"/>
      <c r="AR264" s="6" t="s">
        <v>2587</v>
      </c>
      <c r="AS264" t="s">
        <v>2585</v>
      </c>
    </row>
    <row r="265" spans="3:45">
      <c r="E265" s="92"/>
      <c r="F26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body/atoms/spinner.scss</v>
      </c>
      <c r="G265" s="13" t="s">
        <v>337</v>
      </c>
      <c r="H265" s="13" t="s">
        <v>2986</v>
      </c>
      <c r="I265" t="s">
        <v>2639</v>
      </c>
      <c r="J265" s="56" t="str">
        <f>Table1[[#This Row],[Column42]]&amp;IF(Table1[[#This Row],[Column13]]="","",Table1[[#This Row],[Column13]])&amp;IF(Table1[[#This Row],[mod]]="","",Table1[[#This Row],[mod]])</f>
        <v/>
      </c>
      <c r="K26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65" s="6" t="s">
        <v>2639</v>
      </c>
      <c r="Q26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5" s="29"/>
      <c r="AD265" s="25"/>
      <c r="AE265" s="38"/>
      <c r="AF265" s="38"/>
      <c r="AG265" s="11"/>
      <c r="AI265" s="1" t="str">
        <f>Table1[[#This Row],[html_tag]]&amp;Table1[[#This Row],[html_type]]&amp;Table1[[#This Row],[html_modifier]]</f>
        <v/>
      </c>
      <c r="AM265" s="22" t="str">
        <f>IFERROR(_xlfn.XLOOKUP(Table1[[#This Row],[word]],Table57[English style name],Table57[Style type]),"")</f>
        <v/>
      </c>
      <c r="AN265" s="20"/>
      <c r="AO265" s="11"/>
      <c r="AR265" s="6" t="s">
        <v>2639</v>
      </c>
      <c r="AS265" t="s">
        <v>2640</v>
      </c>
    </row>
    <row r="266" spans="3:45">
      <c r="E266" s="92"/>
      <c r="F26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body/molecules/summary.scss</v>
      </c>
      <c r="G266" s="13" t="s">
        <v>337</v>
      </c>
      <c r="H266" s="13" t="s">
        <v>2987</v>
      </c>
      <c r="I266" t="s">
        <v>589</v>
      </c>
      <c r="J266" s="56" t="str">
        <f>Table1[[#This Row],[Column42]]&amp;IF(Table1[[#This Row],[Column13]]="","",Table1[[#This Row],[Column13]])&amp;IF(Table1[[#This Row],[mod]]="","",Table1[[#This Row],[mod]])</f>
        <v/>
      </c>
      <c r="K26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66" s="6" t="s">
        <v>2725</v>
      </c>
      <c r="Q26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6" s="29"/>
      <c r="AD266" s="25"/>
      <c r="AE266" s="38"/>
      <c r="AF266" s="38"/>
      <c r="AG266" s="11"/>
      <c r="AI266" s="1" t="str">
        <f>Table1[[#This Row],[html_tag]]&amp;Table1[[#This Row],[html_type]]&amp;Table1[[#This Row],[html_modifier]]</f>
        <v/>
      </c>
      <c r="AM266" s="22" t="str">
        <f>IFERROR(_xlfn.XLOOKUP(Table1[[#This Row],[word]],Table57[English style name],Table57[Style type]),"")</f>
        <v/>
      </c>
      <c r="AN266" s="20"/>
      <c r="AO266" s="11"/>
      <c r="AR266" s="6" t="s">
        <v>2725</v>
      </c>
      <c r="AS266" t="s">
        <v>2724</v>
      </c>
    </row>
    <row r="267" spans="3:45">
      <c r="E267" s="92"/>
      <c r="F26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body/molecules/summary.scss</v>
      </c>
      <c r="G267" s="13" t="s">
        <v>337</v>
      </c>
      <c r="H267" s="13" t="s">
        <v>2987</v>
      </c>
      <c r="I267" t="s">
        <v>589</v>
      </c>
      <c r="J267" s="56" t="str">
        <f>Table1[[#This Row],[Column42]]&amp;IF(Table1[[#This Row],[Column13]]="","",Table1[[#This Row],[Column13]])&amp;IF(Table1[[#This Row],[mod]]="","",Table1[[#This Row],[mod]])</f>
        <v/>
      </c>
      <c r="K26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67" s="6" t="s">
        <v>2727</v>
      </c>
      <c r="Q26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7" s="29"/>
      <c r="AD267" s="25"/>
      <c r="AE267" s="38"/>
      <c r="AF267" s="38"/>
      <c r="AG267" s="11"/>
      <c r="AI267" s="1" t="str">
        <f>Table1[[#This Row],[html_tag]]&amp;Table1[[#This Row],[html_type]]&amp;Table1[[#This Row],[html_modifier]]</f>
        <v/>
      </c>
      <c r="AM267" s="22" t="str">
        <f>IFERROR(_xlfn.XLOOKUP(Table1[[#This Row],[word]],Table57[English style name],Table57[Style type]),"")</f>
        <v/>
      </c>
      <c r="AN267" s="20"/>
      <c r="AO267" s="11"/>
      <c r="AR267" s="6" t="s">
        <v>2727</v>
      </c>
      <c r="AS267" t="s">
        <v>2724</v>
      </c>
    </row>
    <row r="268" spans="3:45">
      <c r="F26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body/atoms/media.scss</v>
      </c>
      <c r="G268" s="13" t="s">
        <v>337</v>
      </c>
      <c r="H268" s="13" t="s">
        <v>2986</v>
      </c>
      <c r="I268" t="s">
        <v>388</v>
      </c>
      <c r="J268" s="56" t="str">
        <f>Table1[[#This Row],[Column42]]&amp;IF(Table1[[#This Row],[Column13]]="","",Table1[[#This Row],[Column13]])&amp;IF(Table1[[#This Row],[mod]]="","",Table1[[#This Row],[mod]])</f>
        <v/>
      </c>
      <c r="K26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68" s="6" t="s">
        <v>2730</v>
      </c>
      <c r="Q26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8" s="29"/>
      <c r="AD268" s="25"/>
      <c r="AE268" s="38"/>
      <c r="AF268" s="38"/>
      <c r="AG268" s="11"/>
      <c r="AI268" s="1" t="str">
        <f>Table1[[#This Row],[html_tag]]&amp;Table1[[#This Row],[html_type]]&amp;Table1[[#This Row],[html_modifier]]</f>
        <v/>
      </c>
      <c r="AM268" s="22" t="str">
        <f>IFERROR(_xlfn.XLOOKUP(Table1[[#This Row],[word]],Table57[English style name],Table57[Style type]),"")</f>
        <v/>
      </c>
      <c r="AN268" s="20"/>
      <c r="AO268" s="11"/>
      <c r="AR268" s="6" t="s">
        <v>2730</v>
      </c>
      <c r="AS268" t="s">
        <v>2729</v>
      </c>
    </row>
    <row r="269" spans="3:45">
      <c r="E269" s="92"/>
      <c r="F26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69" s="13"/>
      <c r="H269" s="13"/>
      <c r="I269" t="s">
        <v>91</v>
      </c>
      <c r="J269" s="56" t="str">
        <f>Table1[[#This Row],[Column42]]&amp;IF(Table1[[#This Row],[Column13]]="","",Table1[[#This Row],[Column13]])&amp;IF(Table1[[#This Row],[mod]]="","",Table1[[#This Row],[mod]])</f>
        <v/>
      </c>
      <c r="K26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69" t="s">
        <v>905</v>
      </c>
      <c r="Q269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9" s="29"/>
      <c r="AD269" s="25"/>
      <c r="AE269" s="38"/>
      <c r="AF269" s="38"/>
      <c r="AG269" s="11" t="s">
        <v>282</v>
      </c>
      <c r="AI269" s="1" t="str">
        <f>Table1[[#This Row],[html_tag]]&amp;Table1[[#This Row],[html_type]]&amp;Table1[[#This Row],[html_modifier]]</f>
        <v/>
      </c>
      <c r="AM269" s="22" t="str">
        <f>IFERROR(_xlfn.XLOOKUP(Table1[[#This Row],[word]],Table57[English style name],Table57[Style type]),"")</f>
        <v>Table</v>
      </c>
      <c r="AN269" s="20" t="s">
        <v>905</v>
      </c>
      <c r="AO269" s="11"/>
    </row>
    <row r="270" spans="3:45">
      <c r="E270" s="92"/>
      <c r="F27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70" s="13"/>
      <c r="H270" s="13"/>
      <c r="I270" t="s">
        <v>91</v>
      </c>
      <c r="J270" s="56" t="str">
        <f>Table1[[#This Row],[Column42]]&amp;IF(Table1[[#This Row],[Column13]]="","",Table1[[#This Row],[Column13]])&amp;IF(Table1[[#This Row],[mod]]="","",Table1[[#This Row],[mod]])</f>
        <v/>
      </c>
      <c r="K27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70" t="s">
        <v>906</v>
      </c>
      <c r="Q270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70" s="29"/>
      <c r="AD270" s="25"/>
      <c r="AE270" s="38"/>
      <c r="AF270" s="38"/>
      <c r="AG270" s="11" t="s">
        <v>282</v>
      </c>
      <c r="AI270" s="1" t="str">
        <f>Table1[[#This Row],[html_tag]]&amp;Table1[[#This Row],[html_type]]&amp;Table1[[#This Row],[html_modifier]]</f>
        <v/>
      </c>
      <c r="AM270" s="22" t="str">
        <f>IFERROR(_xlfn.XLOOKUP(Table1[[#This Row],[word]],Table57[English style name],Table57[Style type]),"")</f>
        <v>Table</v>
      </c>
      <c r="AN270" s="20" t="s">
        <v>906</v>
      </c>
      <c r="AO270" s="11"/>
    </row>
    <row r="271" spans="3:45">
      <c r="E271" s="92"/>
      <c r="F27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71" s="13"/>
      <c r="H271" s="13"/>
      <c r="I271" t="s">
        <v>91</v>
      </c>
      <c r="J271" s="56" t="str">
        <f>Table1[[#This Row],[Column42]]&amp;IF(Table1[[#This Row],[Column13]]="","",Table1[[#This Row],[Column13]])&amp;IF(Table1[[#This Row],[mod]]="","",Table1[[#This Row],[mod]])</f>
        <v/>
      </c>
      <c r="K27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71" t="s">
        <v>913</v>
      </c>
      <c r="Q271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71" s="29"/>
      <c r="AD271" s="25"/>
      <c r="AE271" s="38"/>
      <c r="AF271" s="38"/>
      <c r="AG271" s="11" t="s">
        <v>282</v>
      </c>
      <c r="AI271" s="1" t="str">
        <f>Table1[[#This Row],[html_tag]]&amp;Table1[[#This Row],[html_type]]&amp;Table1[[#This Row],[html_modifier]]</f>
        <v/>
      </c>
      <c r="AM271" s="22" t="str">
        <f>IFERROR(_xlfn.XLOOKUP(Table1[[#This Row],[word]],Table57[English style name],Table57[Style type]),"")</f>
        <v>Table</v>
      </c>
      <c r="AN271" s="20" t="s">
        <v>913</v>
      </c>
      <c r="AO271" s="11"/>
    </row>
    <row r="272" spans="3:45">
      <c r="E272" s="92"/>
      <c r="F27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72" s="13"/>
      <c r="H272" s="13"/>
      <c r="I272" t="s">
        <v>91</v>
      </c>
      <c r="J272" s="56" t="str">
        <f>Table1[[#This Row],[Column42]]&amp;IF(Table1[[#This Row],[Column13]]="","",Table1[[#This Row],[Column13]])&amp;IF(Table1[[#This Row],[mod]]="","",Table1[[#This Row],[mod]])</f>
        <v/>
      </c>
      <c r="K27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72" t="s">
        <v>1038</v>
      </c>
      <c r="Q272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72" s="29"/>
      <c r="AD272" s="25"/>
      <c r="AE272" s="38"/>
      <c r="AF272" s="38"/>
      <c r="AG272" s="11" t="s">
        <v>282</v>
      </c>
      <c r="AI272" s="1" t="str">
        <f>Table1[[#This Row],[html_tag]]&amp;Table1[[#This Row],[html_type]]&amp;Table1[[#This Row],[html_modifier]]</f>
        <v/>
      </c>
      <c r="AM272" s="22" t="str">
        <f>IFERROR(_xlfn.XLOOKUP(Table1[[#This Row],[word]],Table57[English style name],Table57[Style type]),"")</f>
        <v>Table</v>
      </c>
      <c r="AN272" s="20" t="s">
        <v>1038</v>
      </c>
      <c r="AO272" s="11"/>
    </row>
    <row r="273" spans="3:45">
      <c r="C273">
        <v>1</v>
      </c>
      <c r="D273" t="s">
        <v>3375</v>
      </c>
      <c r="E273" t="s">
        <v>3376</v>
      </c>
      <c r="F27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73" s="13"/>
      <c r="H273" s="13"/>
      <c r="I273" t="s">
        <v>0</v>
      </c>
      <c r="J273" s="56" t="str">
        <f>Table1[[#This Row],[Column42]]&amp;IF(Table1[[#This Row],[Column13]]="","",Table1[[#This Row],[Column13]])&amp;IF(Table1[[#This Row],[mod]]="","",Table1[[#This Row],[mod]])</f>
        <v/>
      </c>
      <c r="K27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73" t="s">
        <v>764</v>
      </c>
      <c r="Q27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73" s="29"/>
      <c r="AD273" s="25"/>
      <c r="AE273" s="38"/>
      <c r="AF273" s="38"/>
      <c r="AG273" s="11" t="s">
        <v>264</v>
      </c>
      <c r="AH273" t="s">
        <v>3268</v>
      </c>
      <c r="AI273" s="1" t="str">
        <f>Table1[[#This Row],[html_tag]]&amp;Table1[[#This Row],[html_type]]&amp;Table1[[#This Row],[html_modifier]]</f>
        <v/>
      </c>
      <c r="AM273" s="22" t="str">
        <f>IFERROR(_xlfn.XLOOKUP(Table1[[#This Row],[word]],Table57[English style name],Table57[Style type]),"")</f>
        <v>Paragraph</v>
      </c>
      <c r="AN273" s="20" t="s">
        <v>764</v>
      </c>
      <c r="AO273" s="11"/>
    </row>
    <row r="274" spans="3:45">
      <c r="E274" s="92"/>
      <c r="F27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74" s="13"/>
      <c r="H274" s="13"/>
      <c r="I274" t="s">
        <v>91</v>
      </c>
      <c r="J274" s="56" t="str">
        <f>Table1[[#This Row],[Column42]]&amp;IF(Table1[[#This Row],[Column13]]="","",Table1[[#This Row],[Column13]])&amp;IF(Table1[[#This Row],[mod]]="","",Table1[[#This Row],[mod]])</f>
        <v/>
      </c>
      <c r="K27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74" t="s">
        <v>907</v>
      </c>
      <c r="Q27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74" s="29"/>
      <c r="AD274" s="25"/>
      <c r="AE274" s="38"/>
      <c r="AF274" s="38"/>
      <c r="AG274" s="11" t="s">
        <v>282</v>
      </c>
      <c r="AI274" s="1" t="str">
        <f>Table1[[#This Row],[html_tag]]&amp;Table1[[#This Row],[html_type]]&amp;Table1[[#This Row],[html_modifier]]</f>
        <v/>
      </c>
      <c r="AM274" s="22" t="str">
        <f>IFERROR(_xlfn.XLOOKUP(Table1[[#This Row],[word]],Table57[English style name],Table57[Style type]),"")</f>
        <v>Table</v>
      </c>
      <c r="AN274" s="20" t="s">
        <v>907</v>
      </c>
      <c r="AO274" s="11"/>
    </row>
    <row r="275" spans="3:45">
      <c r="E275" s="92"/>
      <c r="F27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75" s="13"/>
      <c r="H275" s="13"/>
      <c r="I275" t="s">
        <v>91</v>
      </c>
      <c r="J275" s="56" t="str">
        <f>Table1[[#This Row],[Column42]]&amp;IF(Table1[[#This Row],[Column13]]="","",Table1[[#This Row],[Column13]])&amp;IF(Table1[[#This Row],[mod]]="","",Table1[[#This Row],[mod]])</f>
        <v/>
      </c>
      <c r="K27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75" t="s">
        <v>914</v>
      </c>
      <c r="Q27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75" s="29"/>
      <c r="AD275" s="25"/>
      <c r="AE275" s="38"/>
      <c r="AF275" s="38"/>
      <c r="AG275" s="11" t="s">
        <v>282</v>
      </c>
      <c r="AI275" s="1" t="str">
        <f>Table1[[#This Row],[html_tag]]&amp;Table1[[#This Row],[html_type]]&amp;Table1[[#This Row],[html_modifier]]</f>
        <v/>
      </c>
      <c r="AM275" s="22" t="str">
        <f>IFERROR(_xlfn.XLOOKUP(Table1[[#This Row],[word]],Table57[English style name],Table57[Style type]),"")</f>
        <v>Table</v>
      </c>
      <c r="AN275" s="20" t="s">
        <v>914</v>
      </c>
      <c r="AO275" s="11"/>
    </row>
    <row r="276" spans="3:45">
      <c r="E276" s="92"/>
      <c r="F27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76" s="13"/>
      <c r="H276" s="13"/>
      <c r="I276" t="s">
        <v>91</v>
      </c>
      <c r="J276" s="56" t="str">
        <f>Table1[[#This Row],[Column42]]&amp;IF(Table1[[#This Row],[Column13]]="","",Table1[[#This Row],[Column13]])&amp;IF(Table1[[#This Row],[mod]]="","",Table1[[#This Row],[mod]])</f>
        <v/>
      </c>
      <c r="K27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76" t="s">
        <v>910</v>
      </c>
      <c r="Q27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76" s="29"/>
      <c r="AD276" s="25"/>
      <c r="AE276" s="38"/>
      <c r="AF276" s="38"/>
      <c r="AG276" s="11" t="s">
        <v>282</v>
      </c>
      <c r="AI276" s="1" t="str">
        <f>Table1[[#This Row],[html_tag]]&amp;Table1[[#This Row],[html_type]]&amp;Table1[[#This Row],[html_modifier]]</f>
        <v/>
      </c>
      <c r="AM276" s="22" t="str">
        <f>IFERROR(_xlfn.XLOOKUP(Table1[[#This Row],[word]],Table57[English style name],Table57[Style type]),"")</f>
        <v>Table</v>
      </c>
      <c r="AN276" s="20" t="s">
        <v>910</v>
      </c>
      <c r="AO276" s="11"/>
    </row>
    <row r="277" spans="3:45">
      <c r="E277" s="92"/>
      <c r="F27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77" s="13"/>
      <c r="H277" s="13"/>
      <c r="I277" t="s">
        <v>91</v>
      </c>
      <c r="J277" s="56" t="str">
        <f>Table1[[#This Row],[Column42]]&amp;IF(Table1[[#This Row],[Column13]]="","",Table1[[#This Row],[Column13]])&amp;IF(Table1[[#This Row],[mod]]="","",Table1[[#This Row],[mod]])</f>
        <v/>
      </c>
      <c r="K27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77" t="s">
        <v>911</v>
      </c>
      <c r="Q27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77" s="29"/>
      <c r="AD277" s="25"/>
      <c r="AE277" s="38"/>
      <c r="AF277" s="38"/>
      <c r="AG277" s="11" t="s">
        <v>282</v>
      </c>
      <c r="AI277" s="1" t="str">
        <f>Table1[[#This Row],[html_tag]]&amp;Table1[[#This Row],[html_type]]&amp;Table1[[#This Row],[html_modifier]]</f>
        <v/>
      </c>
      <c r="AM277" s="22" t="str">
        <f>IFERROR(_xlfn.XLOOKUP(Table1[[#This Row],[word]],Table57[English style name],Table57[Style type]),"")</f>
        <v>Table</v>
      </c>
      <c r="AN277" s="20" t="s">
        <v>911</v>
      </c>
      <c r="AO277" s="11"/>
    </row>
    <row r="278" spans="3:45">
      <c r="E278" s="92"/>
      <c r="F27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78" s="13"/>
      <c r="H278" s="13"/>
      <c r="I278" t="s">
        <v>91</v>
      </c>
      <c r="J278" s="56" t="str">
        <f>Table1[[#This Row],[Column42]]&amp;IF(Table1[[#This Row],[Column13]]="","",Table1[[#This Row],[Column13]])&amp;IF(Table1[[#This Row],[mod]]="","",Table1[[#This Row],[mod]])</f>
        <v/>
      </c>
      <c r="K27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78" t="s">
        <v>912</v>
      </c>
      <c r="Q278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78" s="29"/>
      <c r="AD278" s="25"/>
      <c r="AE278" s="38"/>
      <c r="AF278" s="38"/>
      <c r="AG278" s="11" t="s">
        <v>282</v>
      </c>
      <c r="AI278" s="1" t="str">
        <f>Table1[[#This Row],[html_tag]]&amp;Table1[[#This Row],[html_type]]&amp;Table1[[#This Row],[html_modifier]]</f>
        <v/>
      </c>
      <c r="AM278" s="22" t="str">
        <f>IFERROR(_xlfn.XLOOKUP(Table1[[#This Row],[word]],Table57[English style name],Table57[Style type]),"")</f>
        <v>Table</v>
      </c>
      <c r="AN278" s="20" t="s">
        <v>912</v>
      </c>
      <c r="AO278" s="11"/>
    </row>
    <row r="279" spans="3:45">
      <c r="E279" s="92"/>
      <c r="F27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body/molecules/table.scss</v>
      </c>
      <c r="G279" s="13" t="s">
        <v>337</v>
      </c>
      <c r="H279" s="13" t="s">
        <v>2987</v>
      </c>
      <c r="I279" t="s">
        <v>91</v>
      </c>
      <c r="J279" s="56" t="str">
        <f>Table1[[#This Row],[Column42]]&amp;IF(Table1[[#This Row],[Column13]]="","",Table1[[#This Row],[Column13]])&amp;IF(Table1[[#This Row],[mod]]="","",Table1[[#This Row],[mod]])</f>
        <v/>
      </c>
      <c r="K27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79" s="6" t="s">
        <v>2768</v>
      </c>
      <c r="Q27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79" s="29"/>
      <c r="AD279" s="25"/>
      <c r="AE279" s="38"/>
      <c r="AF279" s="38"/>
      <c r="AG279" s="11"/>
      <c r="AI279" s="1" t="str">
        <f>Table1[[#This Row],[html_tag]]&amp;Table1[[#This Row],[html_type]]&amp;Table1[[#This Row],[html_modifier]]</f>
        <v/>
      </c>
      <c r="AM279" s="22" t="str">
        <f>IFERROR(_xlfn.XLOOKUP(Table1[[#This Row],[word]],Table57[English style name],Table57[Style type]),"")</f>
        <v/>
      </c>
      <c r="AN279" s="20"/>
      <c r="AO279" s="11"/>
      <c r="AR279" s="6" t="s">
        <v>2768</v>
      </c>
      <c r="AS279" t="s">
        <v>2762</v>
      </c>
    </row>
    <row r="280" spans="3:45">
      <c r="E280" s="92"/>
      <c r="F28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body/molecules/tag.scss</v>
      </c>
      <c r="G280" s="13" t="s">
        <v>337</v>
      </c>
      <c r="H280" s="13" t="s">
        <v>2987</v>
      </c>
      <c r="I280" t="s">
        <v>344</v>
      </c>
      <c r="J280" s="56" t="str">
        <f>Table1[[#This Row],[Column42]]&amp;IF(Table1[[#This Row],[Column13]]="","",Table1[[#This Row],[Column13]])&amp;IF(Table1[[#This Row],[mod]]="","",Table1[[#This Row],[mod]])</f>
        <v/>
      </c>
      <c r="K28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80" s="6" t="s">
        <v>2773</v>
      </c>
      <c r="Q28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0" s="29"/>
      <c r="AD280" s="25"/>
      <c r="AE280" s="38"/>
      <c r="AF280" s="38"/>
      <c r="AG280" s="11"/>
      <c r="AI280" s="1" t="str">
        <f>Table1[[#This Row],[html_tag]]&amp;Table1[[#This Row],[html_type]]&amp;Table1[[#This Row],[html_modifier]]</f>
        <v/>
      </c>
      <c r="AM280" s="22" t="str">
        <f>IFERROR(_xlfn.XLOOKUP(Table1[[#This Row],[word]],Table57[English style name],Table57[Style type]),"")</f>
        <v/>
      </c>
      <c r="AN280" s="20"/>
      <c r="AO280" s="11"/>
      <c r="AR280" s="6" t="s">
        <v>2773</v>
      </c>
      <c r="AS280" t="s">
        <v>2772</v>
      </c>
    </row>
    <row r="281" spans="3:45">
      <c r="E281" s="92"/>
      <c r="F28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body/molecules/tag.scss</v>
      </c>
      <c r="G281" s="13" t="s">
        <v>337</v>
      </c>
      <c r="H281" s="13" t="s">
        <v>2987</v>
      </c>
      <c r="I281" t="s">
        <v>344</v>
      </c>
      <c r="J281" s="56" t="str">
        <f>Table1[[#This Row],[Column42]]&amp;IF(Table1[[#This Row],[Column13]]="","",Table1[[#This Row],[Column13]])&amp;IF(Table1[[#This Row],[mod]]="","",Table1[[#This Row],[mod]])</f>
        <v/>
      </c>
      <c r="K28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81" s="6" t="s">
        <v>2774</v>
      </c>
      <c r="Q28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1" s="29"/>
      <c r="AD281" s="25"/>
      <c r="AE281" s="38"/>
      <c r="AF281" s="38"/>
      <c r="AG281" s="11"/>
      <c r="AI281" s="1" t="str">
        <f>Table1[[#This Row],[html_tag]]&amp;Table1[[#This Row],[html_type]]&amp;Table1[[#This Row],[html_modifier]]</f>
        <v/>
      </c>
      <c r="AM281" s="22" t="str">
        <f>IFERROR(_xlfn.XLOOKUP(Table1[[#This Row],[word]],Table57[English style name],Table57[Style type]),"")</f>
        <v/>
      </c>
      <c r="AN281" s="20"/>
      <c r="AO281" s="11"/>
      <c r="AR281" s="6" t="s">
        <v>2774</v>
      </c>
      <c r="AS281" t="s">
        <v>2772</v>
      </c>
    </row>
    <row r="282" spans="3:45">
      <c r="E282" s="92"/>
      <c r="F28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body/molecules/tag.scss</v>
      </c>
      <c r="G282" s="13" t="s">
        <v>337</v>
      </c>
      <c r="H282" s="13" t="s">
        <v>2987</v>
      </c>
      <c r="I282" t="s">
        <v>344</v>
      </c>
      <c r="J282" s="56" t="str">
        <f>Table1[[#This Row],[Column42]]&amp;IF(Table1[[#This Row],[Column13]]="","",Table1[[#This Row],[Column13]])&amp;IF(Table1[[#This Row],[mod]]="","",Table1[[#This Row],[mod]])</f>
        <v/>
      </c>
      <c r="K28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82" s="6" t="s">
        <v>2775</v>
      </c>
      <c r="Q28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2" s="29"/>
      <c r="AD282" s="25"/>
      <c r="AE282" s="38"/>
      <c r="AF282" s="38"/>
      <c r="AG282" s="11"/>
      <c r="AI282" s="1" t="str">
        <f>Table1[[#This Row],[html_tag]]&amp;Table1[[#This Row],[html_type]]&amp;Table1[[#This Row],[html_modifier]]</f>
        <v/>
      </c>
      <c r="AM282" s="22" t="str">
        <f>IFERROR(_xlfn.XLOOKUP(Table1[[#This Row],[word]],Table57[English style name],Table57[Style type]),"")</f>
        <v/>
      </c>
      <c r="AN282" s="20"/>
      <c r="AO282" s="11"/>
      <c r="AR282" s="6" t="s">
        <v>2775</v>
      </c>
      <c r="AS282" t="s">
        <v>2772</v>
      </c>
    </row>
    <row r="283" spans="3:45">
      <c r="E283" s="92"/>
      <c r="F28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body/molecules/tag.scss</v>
      </c>
      <c r="G283" s="13" t="s">
        <v>337</v>
      </c>
      <c r="H283" s="13" t="s">
        <v>2987</v>
      </c>
      <c r="I283" t="s">
        <v>344</v>
      </c>
      <c r="J283" s="56" t="str">
        <f>Table1[[#This Row],[Column42]]&amp;IF(Table1[[#This Row],[Column13]]="","",Table1[[#This Row],[Column13]])&amp;IF(Table1[[#This Row],[mod]]="","",Table1[[#This Row],[mod]])</f>
        <v/>
      </c>
      <c r="K28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83" s="6" t="s">
        <v>2776</v>
      </c>
      <c r="Q28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3" s="29"/>
      <c r="AD283" s="25"/>
      <c r="AE283" s="38"/>
      <c r="AF283" s="38"/>
      <c r="AG283" s="11"/>
      <c r="AI283" s="1" t="str">
        <f>Table1[[#This Row],[html_tag]]&amp;Table1[[#This Row],[html_type]]&amp;Table1[[#This Row],[html_modifier]]</f>
        <v/>
      </c>
      <c r="AM283" s="22" t="str">
        <f>IFERROR(_xlfn.XLOOKUP(Table1[[#This Row],[word]],Table57[English style name],Table57[Style type]),"")</f>
        <v/>
      </c>
      <c r="AN283" s="20"/>
      <c r="AO283" s="11"/>
      <c r="AR283" s="6" t="s">
        <v>2776</v>
      </c>
      <c r="AS283" t="s">
        <v>2772</v>
      </c>
    </row>
    <row r="284" spans="3:45">
      <c r="E284" s="92"/>
      <c r="F28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body/molecules/tag.scss</v>
      </c>
      <c r="G284" s="13" t="s">
        <v>337</v>
      </c>
      <c r="H284" s="13" t="s">
        <v>2987</v>
      </c>
      <c r="I284" t="s">
        <v>344</v>
      </c>
      <c r="J284" s="56" t="str">
        <f>Table1[[#This Row],[Column42]]&amp;IF(Table1[[#This Row],[Column13]]="","",Table1[[#This Row],[Column13]])&amp;IF(Table1[[#This Row],[mod]]="","",Table1[[#This Row],[mod]])</f>
        <v/>
      </c>
      <c r="K28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84" s="6" t="s">
        <v>2777</v>
      </c>
      <c r="Q28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4" s="29"/>
      <c r="AD284" s="25"/>
      <c r="AE284" s="38"/>
      <c r="AF284" s="38"/>
      <c r="AG284" s="11"/>
      <c r="AI284" s="1" t="str">
        <f>Table1[[#This Row],[html_tag]]&amp;Table1[[#This Row],[html_type]]&amp;Table1[[#This Row],[html_modifier]]</f>
        <v/>
      </c>
      <c r="AM284" s="22" t="str">
        <f>IFERROR(_xlfn.XLOOKUP(Table1[[#This Row],[word]],Table57[English style name],Table57[Style type]),"")</f>
        <v/>
      </c>
      <c r="AN284" s="20"/>
      <c r="AO284" s="11"/>
      <c r="AR284" s="6" t="s">
        <v>2777</v>
      </c>
      <c r="AS284" t="s">
        <v>2772</v>
      </c>
    </row>
    <row r="285" spans="3:45">
      <c r="E285" s="92"/>
      <c r="F28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soul/type/text_align.scss</v>
      </c>
      <c r="G285" s="13" t="s">
        <v>2992</v>
      </c>
      <c r="H285" s="13" t="s">
        <v>1</v>
      </c>
      <c r="I285" t="s">
        <v>3174</v>
      </c>
      <c r="J285" s="56" t="str">
        <f>Table1[[#This Row],[Column42]]&amp;IF(Table1[[#This Row],[Column13]]="","",Table1[[#This Row],[Column13]])&amp;IF(Table1[[#This Row],[mod]]="","",Table1[[#This Row],[mod]])</f>
        <v/>
      </c>
      <c r="K28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85" s="6" t="s">
        <v>2791</v>
      </c>
      <c r="Q28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5" s="29"/>
      <c r="AD285" s="25"/>
      <c r="AE285" s="38"/>
      <c r="AF285" s="38"/>
      <c r="AG285" s="11"/>
      <c r="AI285" s="1" t="str">
        <f>Table1[[#This Row],[html_tag]]&amp;Table1[[#This Row],[html_type]]&amp;Table1[[#This Row],[html_modifier]]</f>
        <v/>
      </c>
      <c r="AM285" s="22" t="str">
        <f>IFERROR(_xlfn.XLOOKUP(Table1[[#This Row],[word]],Table57[English style name],Table57[Style type]),"")</f>
        <v/>
      </c>
      <c r="AN285" s="20"/>
      <c r="AO285" s="11"/>
      <c r="AR285" s="6" t="s">
        <v>2791</v>
      </c>
      <c r="AS285" t="s">
        <v>2788</v>
      </c>
    </row>
    <row r="286" spans="3:45">
      <c r="E286" s="92"/>
      <c r="F28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soul/type/text_indent.scss</v>
      </c>
      <c r="G286" s="13" t="s">
        <v>2992</v>
      </c>
      <c r="H286" s="13" t="s">
        <v>1</v>
      </c>
      <c r="I286" t="s">
        <v>2796</v>
      </c>
      <c r="J286" s="56" t="str">
        <f>Table1[[#This Row],[Column42]]&amp;IF(Table1[[#This Row],[Column13]]="","",Table1[[#This Row],[Column13]])&amp;IF(Table1[[#This Row],[mod]]="","",Table1[[#This Row],[mod]])</f>
        <v/>
      </c>
      <c r="K28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86" s="14" t="s">
        <v>2796</v>
      </c>
      <c r="Q28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6" s="29"/>
      <c r="AD286" s="25"/>
      <c r="AE286" s="38"/>
      <c r="AF286" s="38"/>
      <c r="AG286" s="11"/>
      <c r="AI286" s="1" t="str">
        <f>Table1[[#This Row],[html_tag]]&amp;Table1[[#This Row],[html_type]]&amp;Table1[[#This Row],[html_modifier]]</f>
        <v/>
      </c>
      <c r="AM286" s="22" t="str">
        <f>IFERROR(_xlfn.XLOOKUP(Table1[[#This Row],[word]],Table57[English style name],Table57[Style type]),"")</f>
        <v/>
      </c>
      <c r="AN286" s="20"/>
      <c r="AO286" s="11"/>
      <c r="AR286" s="14" t="s">
        <v>2796</v>
      </c>
      <c r="AS286" t="s">
        <v>2797</v>
      </c>
    </row>
    <row r="287" spans="3:45">
      <c r="E287" s="92"/>
      <c r="F28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body/molecules/toc.scss</v>
      </c>
      <c r="G287" s="13" t="s">
        <v>337</v>
      </c>
      <c r="H287" s="13" t="s">
        <v>2987</v>
      </c>
      <c r="I287" t="s">
        <v>2870</v>
      </c>
      <c r="J287" s="56" t="str">
        <f>Table1[[#This Row],[Column42]]&amp;IF(Table1[[#This Row],[Column13]]="","",Table1[[#This Row],[Column13]])&amp;IF(Table1[[#This Row],[mod]]="","",Table1[[#This Row],[mod]])</f>
        <v/>
      </c>
      <c r="K28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87" s="6" t="s">
        <v>2870</v>
      </c>
      <c r="Q28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7" s="135"/>
      <c r="AD287" s="25"/>
      <c r="AE287" s="38"/>
      <c r="AF287" s="38"/>
      <c r="AG287" s="11"/>
      <c r="AI287" s="1" t="str">
        <f>Table1[[#This Row],[html_tag]]&amp;Table1[[#This Row],[html_type]]&amp;Table1[[#This Row],[html_modifier]]</f>
        <v/>
      </c>
      <c r="AM287" s="22" t="str">
        <f>IFERROR(_xlfn.XLOOKUP(Table1[[#This Row],[word]],Table57[English style name],Table57[Style type]),"")</f>
        <v/>
      </c>
      <c r="AN287" s="20"/>
      <c r="AO287" s="11"/>
      <c r="AR287" s="6" t="s">
        <v>2870</v>
      </c>
      <c r="AS287" t="s">
        <v>2869</v>
      </c>
    </row>
    <row r="288" spans="3:45">
      <c r="E288" s="92"/>
      <c r="F28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utilities/field.scss</v>
      </c>
      <c r="G288" s="13" t="s">
        <v>2994</v>
      </c>
      <c r="H288" s="13"/>
      <c r="I288" t="s">
        <v>3099</v>
      </c>
      <c r="J288" s="56" t="str">
        <f>Table1[[#This Row],[Column42]]&amp;IF(Table1[[#This Row],[Column13]]="","",Table1[[#This Row],[Column13]])&amp;IF(Table1[[#This Row],[mod]]="","",Table1[[#This Row],[mod]])</f>
        <v/>
      </c>
      <c r="K28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88" s="6" t="s">
        <v>2899</v>
      </c>
      <c r="Q28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8" s="29"/>
      <c r="AD288" s="25"/>
      <c r="AE288" s="38"/>
      <c r="AF288" s="38"/>
      <c r="AG288" s="11"/>
      <c r="AI288" s="1" t="str">
        <f>Table1[[#This Row],[html_tag]]&amp;Table1[[#This Row],[html_type]]&amp;Table1[[#This Row],[html_modifier]]</f>
        <v/>
      </c>
      <c r="AM288" s="22" t="str">
        <f>IFERROR(_xlfn.XLOOKUP(Table1[[#This Row],[word]],Table57[English style name],Table57[Style type]),"")</f>
        <v/>
      </c>
      <c r="AN288" s="20"/>
      <c r="AO288" s="11"/>
      <c r="AR288" s="6" t="s">
        <v>2899</v>
      </c>
      <c r="AS288" t="s">
        <v>2900</v>
      </c>
    </row>
    <row r="289" spans="5:45">
      <c r="E289" s="92"/>
      <c r="F28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utilities/field.scss</v>
      </c>
      <c r="G289" s="13" t="s">
        <v>2994</v>
      </c>
      <c r="H289" s="13"/>
      <c r="I289" t="s">
        <v>3099</v>
      </c>
      <c r="J289" s="56" t="str">
        <f>Table1[[#This Row],[Column42]]&amp;IF(Table1[[#This Row],[Column13]]="","",Table1[[#This Row],[Column13]])&amp;IF(Table1[[#This Row],[mod]]="","",Table1[[#This Row],[mod]])</f>
        <v/>
      </c>
      <c r="K28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89" s="6" t="s">
        <v>2901</v>
      </c>
      <c r="Q28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9" s="29"/>
      <c r="AD289" s="25"/>
      <c r="AE289" s="38"/>
      <c r="AF289" s="38"/>
      <c r="AG289" s="11"/>
      <c r="AI289" s="1" t="str">
        <f>Table1[[#This Row],[html_tag]]&amp;Table1[[#This Row],[html_type]]&amp;Table1[[#This Row],[html_modifier]]</f>
        <v/>
      </c>
      <c r="AM289" s="22" t="str">
        <f>IFERROR(_xlfn.XLOOKUP(Table1[[#This Row],[word]],Table57[English style name],Table57[Style type]),"")</f>
        <v/>
      </c>
      <c r="AN289" s="20"/>
      <c r="AO289" s="11"/>
      <c r="AR289" s="6" t="s">
        <v>2901</v>
      </c>
      <c r="AS289" t="s">
        <v>2900</v>
      </c>
    </row>
    <row r="290" spans="5:45">
      <c r="E290" s="92"/>
      <c r="F29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utilities/field.scss</v>
      </c>
      <c r="G290" s="13" t="s">
        <v>2994</v>
      </c>
      <c r="H290" s="13"/>
      <c r="I290" t="s">
        <v>3099</v>
      </c>
      <c r="J290" s="56" t="str">
        <f>Table1[[#This Row],[Column42]]&amp;IF(Table1[[#This Row],[Column13]]="","",Table1[[#This Row],[Column13]])&amp;IF(Table1[[#This Row],[mod]]="","",Table1[[#This Row],[mod]])</f>
        <v/>
      </c>
      <c r="K29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90" s="6" t="s">
        <v>2902</v>
      </c>
      <c r="Q29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90" s="29"/>
      <c r="AD290" s="25"/>
      <c r="AE290" s="38"/>
      <c r="AF290" s="38"/>
      <c r="AG290" s="11"/>
      <c r="AI290" s="1" t="str">
        <f>Table1[[#This Row],[html_tag]]&amp;Table1[[#This Row],[html_type]]&amp;Table1[[#This Row],[html_modifier]]</f>
        <v/>
      </c>
      <c r="AM290" s="22" t="str">
        <f>IFERROR(_xlfn.XLOOKUP(Table1[[#This Row],[word]],Table57[English style name],Table57[Style type]),"")</f>
        <v/>
      </c>
      <c r="AN290" s="20"/>
      <c r="AO290" s="11"/>
      <c r="AR290" s="6" t="s">
        <v>2902</v>
      </c>
      <c r="AS290" t="s">
        <v>2900</v>
      </c>
    </row>
    <row r="291" spans="5:45">
      <c r="E291" s="92"/>
      <c r="F29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soul/type/text.scss</v>
      </c>
      <c r="G291" s="13" t="s">
        <v>2992</v>
      </c>
      <c r="H291" s="13" t="s">
        <v>1</v>
      </c>
      <c r="I291" t="s">
        <v>403</v>
      </c>
      <c r="J291" s="56" t="str">
        <f>Table1[[#This Row],[Column42]]&amp;IF(Table1[[#This Row],[Column13]]="","",Table1[[#This Row],[Column13]])&amp;IF(Table1[[#This Row],[mod]]="","",Table1[[#This Row],[mod]])</f>
        <v/>
      </c>
      <c r="K29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91" s="6" t="s">
        <v>2813</v>
      </c>
      <c r="Q29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91" s="29"/>
      <c r="AD291" s="25"/>
      <c r="AE291" s="38"/>
      <c r="AF291" s="38"/>
      <c r="AG291" s="11"/>
      <c r="AI291" s="1" t="str">
        <f>Table1[[#This Row],[html_tag]]&amp;Table1[[#This Row],[html_type]]&amp;Table1[[#This Row],[html_modifier]]</f>
        <v/>
      </c>
      <c r="AM291" s="22" t="str">
        <f>IFERROR(_xlfn.XLOOKUP(Table1[[#This Row],[word]],Table57[English style name],Table57[Style type]),"")</f>
        <v/>
      </c>
      <c r="AN291" s="20"/>
      <c r="AO291" s="11"/>
      <c r="AR291" s="6" t="s">
        <v>2813</v>
      </c>
      <c r="AS291" t="s">
        <v>2810</v>
      </c>
    </row>
    <row r="292" spans="5:45">
      <c r="E292" s="92"/>
      <c r="F29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soul/type/text.scss</v>
      </c>
      <c r="G292" s="13" t="s">
        <v>2992</v>
      </c>
      <c r="H292" s="13" t="s">
        <v>1</v>
      </c>
      <c r="I292" t="s">
        <v>403</v>
      </c>
      <c r="J292" s="56" t="str">
        <f>Table1[[#This Row],[Column42]]&amp;IF(Table1[[#This Row],[Column13]]="","",Table1[[#This Row],[Column13]])&amp;IF(Table1[[#This Row],[mod]]="","",Table1[[#This Row],[mod]])</f>
        <v/>
      </c>
      <c r="K29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92" s="6" t="s">
        <v>2814</v>
      </c>
      <c r="Q29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92" s="29"/>
      <c r="AD292" s="25"/>
      <c r="AE292" s="38"/>
      <c r="AF292" s="38"/>
      <c r="AG292" s="11"/>
      <c r="AI292" s="1" t="str">
        <f>Table1[[#This Row],[html_tag]]&amp;Table1[[#This Row],[html_type]]&amp;Table1[[#This Row],[html_modifier]]</f>
        <v/>
      </c>
      <c r="AM292" s="22" t="str">
        <f>IFERROR(_xlfn.XLOOKUP(Table1[[#This Row],[word]],Table57[English style name],Table57[Style type]),"")</f>
        <v/>
      </c>
      <c r="AN292" s="20"/>
      <c r="AO292" s="11"/>
      <c r="AR292" s="6" t="s">
        <v>2814</v>
      </c>
      <c r="AS292" t="s">
        <v>2810</v>
      </c>
    </row>
    <row r="293" spans="5:45">
      <c r="E293" s="92"/>
      <c r="F29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soul/type/text.scss</v>
      </c>
      <c r="G293" s="13" t="s">
        <v>2992</v>
      </c>
      <c r="H293" s="13" t="s">
        <v>1</v>
      </c>
      <c r="I293" t="s">
        <v>403</v>
      </c>
      <c r="J293" s="56" t="str">
        <f>Table1[[#This Row],[Column42]]&amp;IF(Table1[[#This Row],[Column13]]="","",Table1[[#This Row],[Column13]])&amp;IF(Table1[[#This Row],[mod]]="","",Table1[[#This Row],[mod]])</f>
        <v/>
      </c>
      <c r="K29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93" s="6" t="s">
        <v>2815</v>
      </c>
      <c r="Q29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93" s="29"/>
      <c r="AD293" s="25"/>
      <c r="AE293" s="38"/>
      <c r="AF293" s="38"/>
      <c r="AG293" s="11"/>
      <c r="AI293" s="1" t="str">
        <f>Table1[[#This Row],[html_tag]]&amp;Table1[[#This Row],[html_type]]&amp;Table1[[#This Row],[html_modifier]]</f>
        <v/>
      </c>
      <c r="AM293" s="22" t="str">
        <f>IFERROR(_xlfn.XLOOKUP(Table1[[#This Row],[word]],Table57[English style name],Table57[Style type]),"")</f>
        <v/>
      </c>
      <c r="AN293" s="20"/>
      <c r="AO293" s="11"/>
      <c r="AR293" s="6" t="s">
        <v>2815</v>
      </c>
      <c r="AS293" t="s">
        <v>2810</v>
      </c>
    </row>
    <row r="294" spans="5:45">
      <c r="E294" s="92"/>
      <c r="F29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body/molecules/fieldset.scss</v>
      </c>
      <c r="G294" s="13" t="s">
        <v>337</v>
      </c>
      <c r="H294" s="13" t="s">
        <v>2987</v>
      </c>
      <c r="I294" t="s">
        <v>542</v>
      </c>
      <c r="J294" s="56" t="str">
        <f>Table1[[#This Row],[Column42]]&amp;IF(Table1[[#This Row],[Column13]]="","",Table1[[#This Row],[Column13]])&amp;IF(Table1[[#This Row],[mod]]="","",Table1[[#This Row],[mod]])</f>
        <v/>
      </c>
      <c r="K29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294" s="61"/>
      <c r="Q29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94" s="29"/>
      <c r="AD294" s="25"/>
      <c r="AE294" s="38" t="s">
        <v>6882</v>
      </c>
      <c r="AF294" s="38"/>
      <c r="AG294" s="11" t="s">
        <v>175</v>
      </c>
      <c r="AI294" s="1" t="str">
        <f>Table1[[#This Row],[html_tag]]&amp;Table1[[#This Row],[html_type]]&amp;Table1[[#This Row],[html_modifier]]</f>
        <v>&lt;fieldset&gt;</v>
      </c>
      <c r="AJ294" t="s">
        <v>175</v>
      </c>
      <c r="AM294" s="22" t="str">
        <f>IFERROR(_xlfn.XLOOKUP(Table1[[#This Row],[word]],Table57[English style name],Table57[Style type]),"")</f>
        <v/>
      </c>
      <c r="AN294" s="20"/>
      <c r="AO294" s="11"/>
      <c r="AR294" s="6" t="s">
        <v>542</v>
      </c>
      <c r="AS294" t="s">
        <v>1690</v>
      </c>
    </row>
    <row r="295" spans="5:45">
      <c r="E295" s="92"/>
      <c r="F29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utilities/focus_ring.scss</v>
      </c>
      <c r="G295" s="13" t="s">
        <v>2994</v>
      </c>
      <c r="H295" s="13"/>
      <c r="I295" s="61" t="s">
        <v>10762</v>
      </c>
      <c r="J295" s="56" t="str">
        <f>Table1[[#This Row],[Column42]]&amp;IF(Table1[[#This Row],[Column13]]="","",Table1[[#This Row],[Column13]])&amp;IF(Table1[[#This Row],[mod]]="","",Table1[[#This Row],[mod]])</f>
        <v/>
      </c>
      <c r="K29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N295" s="61"/>
      <c r="P295" s="61"/>
      <c r="Q29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95" s="29"/>
      <c r="AD295" s="57" t="s">
        <v>10753</v>
      </c>
      <c r="AE295" s="38"/>
      <c r="AF295" s="38"/>
      <c r="AG295" s="11"/>
      <c r="AI295" s="1" t="str">
        <f>Table1[[#This Row],[html_tag]]&amp;Table1[[#This Row],[html_type]]&amp;Table1[[#This Row],[html_modifier]]</f>
        <v/>
      </c>
      <c r="AM295" s="22" t="str">
        <f>IFERROR(_xlfn.XLOOKUP(Table1[[#This Row],[word]],Table57[English style name],Table57[Style type]),"")</f>
        <v/>
      </c>
      <c r="AN295" s="20"/>
      <c r="AO295" s="11"/>
      <c r="AR295" s="6" t="s">
        <v>1619</v>
      </c>
      <c r="AS295" t="s">
        <v>1620</v>
      </c>
    </row>
    <row r="296" spans="5:45">
      <c r="E296" s="92"/>
      <c r="F29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body/atoms/alert.scss</v>
      </c>
      <c r="G296" s="13" t="s">
        <v>337</v>
      </c>
      <c r="H296" s="13" t="s">
        <v>2986</v>
      </c>
      <c r="I296" t="s">
        <v>1153</v>
      </c>
      <c r="J296" s="56" t="str">
        <f>Table1[[#This Row],[Column42]]&amp;IF(Table1[[#This Row],[Column13]]="","",Table1[[#This Row],[Column13]])&amp;IF(Table1[[#This Row],[mod]]="","",Table1[[#This Row],[mod]])</f>
        <v/>
      </c>
      <c r="K29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29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96" s="29"/>
      <c r="AD296" s="25"/>
      <c r="AE296" s="38"/>
      <c r="AF296" s="38"/>
      <c r="AG296" s="11"/>
      <c r="AI296" s="1" t="str">
        <f>Table1[[#This Row],[html_tag]]&amp;Table1[[#This Row],[html_type]]&amp;Table1[[#This Row],[html_modifier]]</f>
        <v/>
      </c>
      <c r="AM296" s="22" t="str">
        <f>IFERROR(_xlfn.XLOOKUP(Table1[[#This Row],[word]],Table57[English style name],Table57[Style type]),"")</f>
        <v/>
      </c>
      <c r="AN296" s="20"/>
      <c r="AO296" s="11"/>
      <c r="AR296" s="14" t="s">
        <v>1153</v>
      </c>
      <c r="AS296" t="s">
        <v>1154</v>
      </c>
    </row>
    <row r="297" spans="5:45">
      <c r="E297" s="92"/>
      <c r="F29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head/layout/align_content.scss</v>
      </c>
      <c r="G297" s="13" t="s">
        <v>461</v>
      </c>
      <c r="H297" s="13" t="s">
        <v>2991</v>
      </c>
      <c r="I297" t="s">
        <v>1161</v>
      </c>
      <c r="J297" s="56" t="str">
        <f>Table1[[#This Row],[Column42]]&amp;IF(Table1[[#This Row],[Column13]]="","",Table1[[#This Row],[Column13]])&amp;IF(Table1[[#This Row],[mod]]="","",Table1[[#This Row],[mod]])</f>
        <v/>
      </c>
      <c r="K29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29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97" s="29"/>
      <c r="AD297" s="25"/>
      <c r="AE297" s="38"/>
      <c r="AF297" s="38"/>
      <c r="AG297" s="11"/>
      <c r="AI297" s="1" t="str">
        <f>Table1[[#This Row],[html_tag]]&amp;Table1[[#This Row],[html_type]]&amp;Table1[[#This Row],[html_modifier]]</f>
        <v/>
      </c>
      <c r="AM297" s="22" t="str">
        <f>IFERROR(_xlfn.XLOOKUP(Table1[[#This Row],[word]],Table57[English style name],Table57[Style type]),"")</f>
        <v/>
      </c>
      <c r="AN297" s="20"/>
      <c r="AO297" s="11"/>
      <c r="AR297" s="14" t="s">
        <v>1161</v>
      </c>
      <c r="AS297" t="s">
        <v>1162</v>
      </c>
    </row>
    <row r="298" spans="5:45">
      <c r="E298" s="92"/>
      <c r="F29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avatar.scss</v>
      </c>
      <c r="G298" s="13"/>
      <c r="H298" s="13"/>
      <c r="I298" t="s">
        <v>6179</v>
      </c>
      <c r="J298" s="56" t="str">
        <f>Table1[[#This Row],[Column42]]&amp;IF(Table1[[#This Row],[Column13]]="","",Table1[[#This Row],[Column13]])&amp;IF(Table1[[#This Row],[mod]]="","",Table1[[#This Row],[mod]])</f>
        <v/>
      </c>
      <c r="K29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298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98" s="29"/>
      <c r="AD298" s="25"/>
      <c r="AE298" s="38" t="s">
        <v>6190</v>
      </c>
      <c r="AF298" s="55" t="s">
        <v>10194</v>
      </c>
      <c r="AG298" s="11" t="s">
        <v>178</v>
      </c>
      <c r="AI298" s="7" t="str">
        <f>Table1[[#This Row],[html_tag]]&amp;Table1[[#This Row],[html_type]]&amp;Table1[[#This Row],[html_modifier]]</f>
        <v/>
      </c>
      <c r="AM298" s="23" t="str">
        <f>IFERROR(_xlfn.XLOOKUP(Table1[[#This Row],[word]],Table57[English style name],Table57[Style type]),"")</f>
        <v/>
      </c>
      <c r="AN298" s="21"/>
      <c r="AO298" s="11"/>
    </row>
    <row r="299" spans="5:45">
      <c r="E299" s="92"/>
      <c r="F29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avatar_stack.scss</v>
      </c>
      <c r="G299" s="13"/>
      <c r="H299" s="13"/>
      <c r="I299" t="s">
        <v>10117</v>
      </c>
      <c r="J299" s="56" t="str">
        <f>Table1[[#This Row],[Column42]]&amp;IF(Table1[[#This Row],[Column13]]="","",Table1[[#This Row],[Column13]])&amp;IF(Table1[[#This Row],[mod]]="","",Table1[[#This Row],[mod]])</f>
        <v/>
      </c>
      <c r="K29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299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99" s="29"/>
      <c r="AD299" s="25"/>
      <c r="AE299" s="38" t="s">
        <v>6191</v>
      </c>
      <c r="AF299" s="53" t="s">
        <v>7532</v>
      </c>
      <c r="AG299" s="11" t="s">
        <v>309</v>
      </c>
      <c r="AI299" s="7" t="str">
        <f>Table1[[#This Row],[html_tag]]&amp;Table1[[#This Row],[html_type]]&amp;Table1[[#This Row],[html_modifier]]</f>
        <v/>
      </c>
      <c r="AM299" s="23" t="str">
        <f>IFERROR(_xlfn.XLOOKUP(Table1[[#This Row],[word]],Table57[English style name],Table57[Style type]),"")</f>
        <v/>
      </c>
      <c r="AN299" s="21"/>
      <c r="AO299" s="11"/>
    </row>
    <row r="300" spans="5:45">
      <c r="E300" s="92"/>
      <c r="F30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body/atoms/badge.scss</v>
      </c>
      <c r="G300" s="13" t="s">
        <v>337</v>
      </c>
      <c r="H300" s="13" t="s">
        <v>2986</v>
      </c>
      <c r="I300" t="s">
        <v>1194</v>
      </c>
      <c r="J300" s="56" t="str">
        <f>Table1[[#This Row],[Column42]]&amp;IF(Table1[[#This Row],[Column13]]="","",Table1[[#This Row],[Column13]])&amp;IF(Table1[[#This Row],[mod]]="","",Table1[[#This Row],[mod]])</f>
        <v/>
      </c>
      <c r="K30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0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0" s="29"/>
      <c r="AD300" s="25" t="s">
        <v>3508</v>
      </c>
      <c r="AE300" s="38" t="s">
        <v>3508</v>
      </c>
      <c r="AF300" s="38"/>
      <c r="AG300" s="11" t="s">
        <v>270</v>
      </c>
      <c r="AI300" s="1" t="str">
        <f>Table1[[#This Row],[html_tag]]&amp;Table1[[#This Row],[html_type]]&amp;Table1[[#This Row],[html_modifier]]</f>
        <v/>
      </c>
      <c r="AM300" s="22" t="str">
        <f>IFERROR(_xlfn.XLOOKUP(Table1[[#This Row],[word]],Table57[English style name],Table57[Style type]),"")</f>
        <v/>
      </c>
      <c r="AN300" s="20"/>
      <c r="AO300" s="11"/>
      <c r="AR300" s="14" t="s">
        <v>1194</v>
      </c>
      <c r="AS300" t="s">
        <v>1195</v>
      </c>
    </row>
    <row r="301" spans="5:45">
      <c r="E301" s="92"/>
      <c r="F30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body.scss</v>
      </c>
      <c r="G301" s="13"/>
      <c r="H301" s="13"/>
      <c r="I301" t="s">
        <v>337</v>
      </c>
      <c r="J301" s="56" t="str">
        <f>Table1[[#This Row],[Column42]]&amp;IF(Table1[[#This Row],[Column13]]="","",Table1[[#This Row],[Column13]])&amp;IF(Table1[[#This Row],[mod]]="","",Table1[[#This Row],[mod]])</f>
        <v/>
      </c>
      <c r="K30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01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1" s="29"/>
      <c r="AD301" s="25"/>
      <c r="AE301" s="38"/>
      <c r="AF301" s="38"/>
      <c r="AG301" s="11" t="s">
        <v>133</v>
      </c>
      <c r="AI301" s="1" t="str">
        <f>Table1[[#This Row],[html_tag]]&amp;Table1[[#This Row],[html_type]]&amp;Table1[[#This Row],[html_modifier]]</f>
        <v>&lt;body&gt;</v>
      </c>
      <c r="AJ301" t="s">
        <v>133</v>
      </c>
      <c r="AM301" s="22" t="str">
        <f>IFERROR(_xlfn.XLOOKUP(Table1[[#This Row],[word]],Table57[English style name],Table57[Style type]),"")</f>
        <v/>
      </c>
      <c r="AN301" s="20"/>
      <c r="AO301" s="11"/>
    </row>
    <row r="302" spans="5:45">
      <c r="E302" s="92"/>
      <c r="F30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302" s="13" t="s">
        <v>2992</v>
      </c>
      <c r="H302" s="13" t="s">
        <v>2993</v>
      </c>
      <c r="I302" t="s">
        <v>3125</v>
      </c>
      <c r="J302" s="56" t="str">
        <f>Table1[[#This Row],[Column42]]&amp;IF(Table1[[#This Row],[Column13]]="","",Table1[[#This Row],[Column13]])&amp;IF(Table1[[#This Row],[mod]]="","",Table1[[#This Row],[mod]])</f>
        <v/>
      </c>
      <c r="K30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02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2" s="29"/>
      <c r="AD302" s="25" t="s">
        <v>3683</v>
      </c>
      <c r="AE302" s="38"/>
      <c r="AF302" s="38"/>
      <c r="AG302" s="11"/>
      <c r="AI302" s="7" t="str">
        <f>Table1[[#This Row],[html_tag]]&amp;Table1[[#This Row],[html_type]]&amp;Table1[[#This Row],[html_modifier]]</f>
        <v/>
      </c>
      <c r="AM302" s="23" t="str">
        <f>IFERROR(_xlfn.XLOOKUP(Table1[[#This Row],[word]],Table57[English style name],Table57[Style type]),"")</f>
        <v/>
      </c>
      <c r="AN302" s="21"/>
      <c r="AO302" s="11"/>
    </row>
    <row r="303" spans="5:45">
      <c r="E303" s="92"/>
      <c r="F30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303" s="13" t="s">
        <v>2992</v>
      </c>
      <c r="H303" s="13" t="s">
        <v>2993</v>
      </c>
      <c r="I303" t="s">
        <v>3125</v>
      </c>
      <c r="J303" s="56" t="str">
        <f>Table1[[#This Row],[Column42]]&amp;IF(Table1[[#This Row],[Column13]]="","",Table1[[#This Row],[Column13]])&amp;IF(Table1[[#This Row],[mod]]="","",Table1[[#This Row],[mod]])</f>
        <v/>
      </c>
      <c r="K30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0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3" s="29"/>
      <c r="AD303" s="25" t="s">
        <v>3684</v>
      </c>
      <c r="AE303" s="38"/>
      <c r="AF303" s="38"/>
      <c r="AG303" s="11"/>
      <c r="AI303" s="7" t="str">
        <f>Table1[[#This Row],[html_tag]]&amp;Table1[[#This Row],[html_type]]&amp;Table1[[#This Row],[html_modifier]]</f>
        <v/>
      </c>
      <c r="AM303" s="23" t="str">
        <f>IFERROR(_xlfn.XLOOKUP(Table1[[#This Row],[word]],Table57[English style name],Table57[Style type]),"")</f>
        <v/>
      </c>
      <c r="AN303" s="21"/>
      <c r="AO303" s="11"/>
    </row>
    <row r="304" spans="5:45">
      <c r="E304" s="92"/>
      <c r="F30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304" s="13" t="s">
        <v>2992</v>
      </c>
      <c r="H304" s="13" t="s">
        <v>2993</v>
      </c>
      <c r="I304" t="s">
        <v>3125</v>
      </c>
      <c r="J304" s="56" t="str">
        <f>Table1[[#This Row],[Column42]]&amp;IF(Table1[[#This Row],[Column13]]="","",Table1[[#This Row],[Column13]])&amp;IF(Table1[[#This Row],[mod]]="","",Table1[[#This Row],[mod]])</f>
        <v/>
      </c>
      <c r="K30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0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4" s="29"/>
      <c r="AD304" s="25" t="s">
        <v>3685</v>
      </c>
      <c r="AE304" s="38"/>
      <c r="AF304" s="38"/>
      <c r="AG304" s="11"/>
      <c r="AI304" s="7" t="str">
        <f>Table1[[#This Row],[html_tag]]&amp;Table1[[#This Row],[html_type]]&amp;Table1[[#This Row],[html_modifier]]</f>
        <v/>
      </c>
      <c r="AM304" s="23" t="str">
        <f>IFERROR(_xlfn.XLOOKUP(Table1[[#This Row],[word]],Table57[English style name],Table57[Style type]),"")</f>
        <v/>
      </c>
      <c r="AN304" s="21"/>
      <c r="AO304" s="11"/>
    </row>
    <row r="305" spans="1:48">
      <c r="E305" s="92"/>
      <c r="F30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body/molecules/breadcrumb.scss</v>
      </c>
      <c r="G305" s="13" t="s">
        <v>337</v>
      </c>
      <c r="H305" s="13" t="s">
        <v>2987</v>
      </c>
      <c r="I305" t="s">
        <v>3104</v>
      </c>
      <c r="J305" s="56" t="str">
        <f>Table1[[#This Row],[Column42]]&amp;IF(Table1[[#This Row],[Column13]]="","",Table1[[#This Row],[Column13]])&amp;IF(Table1[[#This Row],[mod]]="","",Table1[[#This Row],[mod]])</f>
        <v/>
      </c>
      <c r="K30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0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5" s="29" t="s">
        <v>3568</v>
      </c>
      <c r="AD305" s="25" t="s">
        <v>3568</v>
      </c>
      <c r="AE305" s="38" t="s">
        <v>6250</v>
      </c>
      <c r="AF305" s="38"/>
      <c r="AG305" s="11" t="s">
        <v>226</v>
      </c>
      <c r="AI305" s="1" t="str">
        <f>Table1[[#This Row],[html_tag]]&amp;Table1[[#This Row],[html_type]]&amp;Table1[[#This Row],[html_modifier]]</f>
        <v/>
      </c>
      <c r="AM305" s="22" t="str">
        <f>IFERROR(_xlfn.XLOOKUP(Table1[[#This Row],[word]],Table57[English style name],Table57[Style type]),"")</f>
        <v/>
      </c>
      <c r="AN305" s="20"/>
      <c r="AO305" s="11"/>
      <c r="AR305" s="14" t="s">
        <v>1309</v>
      </c>
      <c r="AS305" t="s">
        <v>1310</v>
      </c>
    </row>
    <row r="306" spans="1:48">
      <c r="E306" s="92"/>
      <c r="F30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306" s="13" t="s">
        <v>337</v>
      </c>
      <c r="H306" s="13" t="s">
        <v>2986</v>
      </c>
      <c r="I306" t="s">
        <v>414</v>
      </c>
      <c r="J306" s="56" t="str">
        <f>Table1[[#This Row],[Column42]]&amp;IF(Table1[[#This Row],[Column13]]="","",Table1[[#This Row],[Column13]])&amp;IF(Table1[[#This Row],[mod]]="","",Table1[[#This Row],[mod]])</f>
        <v/>
      </c>
      <c r="K30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0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306" s="134" t="s">
        <v>10643</v>
      </c>
      <c r="AC306" s="29" t="s">
        <v>3896</v>
      </c>
      <c r="AD306" s="25" t="s">
        <v>3570</v>
      </c>
      <c r="AE306" s="38"/>
      <c r="AF306" s="53" t="s">
        <v>3570</v>
      </c>
      <c r="AG306" s="11" t="s">
        <v>137</v>
      </c>
      <c r="AI306" s="1" t="str">
        <f>Table1[[#This Row],[html_tag]]&amp;Table1[[#This Row],[html_type]]&amp;Table1[[#This Row],[html_modifier]]</f>
        <v>&lt;button&gt;</v>
      </c>
      <c r="AJ306" t="s">
        <v>137</v>
      </c>
      <c r="AM306" s="22" t="str">
        <f>IFERROR(_xlfn.XLOOKUP(Table1[[#This Row],[word]],Table57[English style name],Table57[Style type]),"")</f>
        <v/>
      </c>
      <c r="AN306" s="20"/>
      <c r="AO306" s="11"/>
      <c r="AR306" s="6" t="s">
        <v>414</v>
      </c>
      <c r="AS306" t="s">
        <v>1313</v>
      </c>
    </row>
    <row r="307" spans="1:48">
      <c r="E307" s="92"/>
      <c r="F30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body/molecules/button_group.scss</v>
      </c>
      <c r="G307" s="13" t="s">
        <v>337</v>
      </c>
      <c r="H307" s="13" t="s">
        <v>2987</v>
      </c>
      <c r="I307" t="s">
        <v>1353</v>
      </c>
      <c r="J307" s="56" t="str">
        <f>Table1[[#This Row],[Column42]]&amp;IF(Table1[[#This Row],[Column13]]="","",Table1[[#This Row],[Column13]])&amp;IF(Table1[[#This Row],[mod]]="","",Table1[[#This Row],[mod]])</f>
        <v/>
      </c>
      <c r="K30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0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307" s="134" t="s">
        <v>10645</v>
      </c>
      <c r="AC307" s="29" t="s">
        <v>3916</v>
      </c>
      <c r="AD307" s="25" t="s">
        <v>3592</v>
      </c>
      <c r="AE307" s="38"/>
      <c r="AF307" s="53" t="s">
        <v>8163</v>
      </c>
      <c r="AG307" s="11" t="s">
        <v>166</v>
      </c>
      <c r="AI307" s="7" t="str">
        <f>Table1[[#This Row],[html_tag]]&amp;Table1[[#This Row],[html_type]]&amp;Table1[[#This Row],[html_modifier]]</f>
        <v/>
      </c>
      <c r="AM307" s="23" t="str">
        <f>IFERROR(_xlfn.XLOOKUP(Table1[[#This Row],[word]],Table57[English style name],Table57[Style type]),"")</f>
        <v/>
      </c>
      <c r="AN307" s="21"/>
      <c r="AO307" s="11"/>
    </row>
    <row r="308" spans="1:48">
      <c r="E308" s="92"/>
      <c r="F30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body/molecules/button_bar.scss</v>
      </c>
      <c r="G308" s="13" t="s">
        <v>337</v>
      </c>
      <c r="H308" s="13" t="s">
        <v>2987</v>
      </c>
      <c r="I308" t="s">
        <v>10766</v>
      </c>
      <c r="J308" s="56" t="str">
        <f>Table1[[#This Row],[Column42]]&amp;IF(Table1[[#This Row],[Column13]]="","",Table1[[#This Row],[Column13]])&amp;IF(Table1[[#This Row],[mod]]="","",Table1[[#This Row],[mod]])</f>
        <v/>
      </c>
      <c r="K30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08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308" s="134" t="s">
        <v>10647</v>
      </c>
      <c r="AC308" s="29"/>
      <c r="AD308" s="25" t="s">
        <v>3597</v>
      </c>
      <c r="AE308" s="38"/>
      <c r="AF308" s="38"/>
      <c r="AG308" s="11" t="s">
        <v>166</v>
      </c>
      <c r="AI308" s="7" t="str">
        <f>Table1[[#This Row],[html_tag]]&amp;Table1[[#This Row],[html_type]]&amp;Table1[[#This Row],[html_modifier]]</f>
        <v/>
      </c>
      <c r="AM308" s="23" t="str">
        <f>IFERROR(_xlfn.XLOOKUP(Table1[[#This Row],[word]],Table57[English style name],Table57[Style type]),"")</f>
        <v/>
      </c>
      <c r="AN308" s="21"/>
      <c r="AO308" s="11"/>
    </row>
    <row r="309" spans="1:48">
      <c r="A309" s="82"/>
      <c r="B309" s="82"/>
      <c r="C309" s="82"/>
      <c r="D309" s="83"/>
      <c r="E309" s="93"/>
      <c r="F309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button_split.scss</v>
      </c>
      <c r="G309" s="13"/>
      <c r="H309" s="13"/>
      <c r="I309" t="s">
        <v>10767</v>
      </c>
      <c r="J309" s="86" t="str">
        <f>Table1[[#This Row],[Column42]]&amp;IF(Table1[[#This Row],[Column13]]="","",Table1[[#This Row],[Column13]])&amp;IF(Table1[[#This Row],[mod]]="","",Table1[[#This Row],[mod]])</f>
        <v/>
      </c>
      <c r="K309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09" s="84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9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309" s="134" t="s">
        <v>10648</v>
      </c>
      <c r="AC309" s="29"/>
      <c r="AD309" s="25"/>
      <c r="AE309" s="38"/>
      <c r="AF309" s="38"/>
      <c r="AG309" s="11"/>
      <c r="AI309" s="60" t="str">
        <f>Table1[[#This Row],[html_tag]]&amp;Table1[[#This Row],[html_type]]&amp;Table1[[#This Row],[html_modifier]]</f>
        <v/>
      </c>
      <c r="AM309" s="23" t="str">
        <f>IFERROR(_xlfn.XLOOKUP(Table1[[#This Row],[word]],Table57[English style name],Table57[Style type]),"")</f>
        <v/>
      </c>
      <c r="AN309" s="21"/>
      <c r="AO309" s="62"/>
      <c r="AP309" s="61"/>
      <c r="AQ309" s="61"/>
      <c r="AR309" s="61"/>
      <c r="AS309" s="61"/>
      <c r="AT309" s="61"/>
      <c r="AU309" s="61"/>
      <c r="AV309" s="61"/>
    </row>
    <row r="310" spans="1:48">
      <c r="E310" s="92"/>
      <c r="F31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body/organisms/canvas.scss</v>
      </c>
      <c r="G310" s="13" t="s">
        <v>337</v>
      </c>
      <c r="H310" s="13" t="s">
        <v>2988</v>
      </c>
      <c r="I310" t="s">
        <v>419</v>
      </c>
      <c r="J310" s="56" t="str">
        <f>Table1[[#This Row],[Column42]]&amp;IF(Table1[[#This Row],[Column13]]="","",Table1[[#This Row],[Column13]])&amp;IF(Table1[[#This Row],[mod]]="","",Table1[[#This Row],[mod]])</f>
        <v/>
      </c>
      <c r="K31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1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10" s="29"/>
      <c r="AD310" s="25"/>
      <c r="AE310" s="38"/>
      <c r="AF310" s="38"/>
      <c r="AG310" s="11" t="s">
        <v>139</v>
      </c>
      <c r="AI310" s="1" t="str">
        <f>Table1[[#This Row],[html_tag]]&amp;Table1[[#This Row],[html_type]]&amp;Table1[[#This Row],[html_modifier]]</f>
        <v>&lt;canvas&gt;</v>
      </c>
      <c r="AJ310" t="s">
        <v>139</v>
      </c>
      <c r="AK310" s="92"/>
      <c r="AM310" s="22" t="str">
        <f>IFERROR(_xlfn.XLOOKUP(Table1[[#This Row],[word]],Table57[English style name],Table57[Style type]),"")</f>
        <v/>
      </c>
      <c r="AN310" s="20"/>
      <c r="AO310" s="11"/>
      <c r="AR310" s="6" t="s">
        <v>419</v>
      </c>
      <c r="AS310" t="s">
        <v>1365</v>
      </c>
    </row>
    <row r="311" spans="1:48">
      <c r="E311" s="92"/>
      <c r="F31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body/molecules/card.scss</v>
      </c>
      <c r="G311" s="13" t="s">
        <v>337</v>
      </c>
      <c r="H311" s="13" t="s">
        <v>2987</v>
      </c>
      <c r="I311" t="s">
        <v>3082</v>
      </c>
      <c r="J311" s="56" t="str">
        <f>Table1[[#This Row],[Column42]]&amp;IF(Table1[[#This Row],[Column13]]="","",Table1[[#This Row],[Column13]])&amp;IF(Table1[[#This Row],[mod]]="","",Table1[[#This Row],[mod]])</f>
        <v/>
      </c>
      <c r="K31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11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11" s="29"/>
      <c r="AD311" s="25"/>
      <c r="AE311" s="38" t="s">
        <v>6330</v>
      </c>
      <c r="AF311" s="38"/>
      <c r="AG311" s="11"/>
      <c r="AI311" s="7" t="str">
        <f>Table1[[#This Row],[html_tag]]&amp;Table1[[#This Row],[html_type]]&amp;Table1[[#This Row],[html_modifier]]</f>
        <v/>
      </c>
      <c r="AM311" s="23" t="str">
        <f>IFERROR(_xlfn.XLOOKUP(Table1[[#This Row],[word]],Table57[English style name],Table57[Style type]),"")</f>
        <v/>
      </c>
      <c r="AN311" s="21"/>
      <c r="AO311" s="11"/>
    </row>
    <row r="312" spans="1:48">
      <c r="E312" s="92"/>
      <c r="F31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body/molecules/card.scss</v>
      </c>
      <c r="G312" s="13" t="s">
        <v>337</v>
      </c>
      <c r="H312" s="13" t="s">
        <v>2987</v>
      </c>
      <c r="I312" t="s">
        <v>3082</v>
      </c>
      <c r="J312" s="56" t="str">
        <f>Table1[[#This Row],[Column42]]&amp;IF(Table1[[#This Row],[Column13]]="","",Table1[[#This Row],[Column13]])&amp;IF(Table1[[#This Row],[mod]]="","",Table1[[#This Row],[mod]])</f>
        <v/>
      </c>
      <c r="K31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12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12" s="29"/>
      <c r="AD312" s="25"/>
      <c r="AE312" s="38" t="s">
        <v>6329</v>
      </c>
      <c r="AF312" s="38"/>
      <c r="AG312" s="11"/>
      <c r="AI312" s="7" t="str">
        <f>Table1[[#This Row],[html_tag]]&amp;Table1[[#This Row],[html_type]]&amp;Table1[[#This Row],[html_modifier]]</f>
        <v/>
      </c>
      <c r="AM312" s="23" t="str">
        <f>IFERROR(_xlfn.XLOOKUP(Table1[[#This Row],[word]],Table57[English style name],Table57[Style type]),"")</f>
        <v/>
      </c>
      <c r="AN312" s="21"/>
      <c r="AO312" s="11"/>
    </row>
    <row r="313" spans="1:48">
      <c r="E313" s="92"/>
      <c r="F31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body/molecules/card.scss</v>
      </c>
      <c r="G313" s="13" t="s">
        <v>337</v>
      </c>
      <c r="H313" s="13" t="s">
        <v>2987</v>
      </c>
      <c r="I313" t="s">
        <v>3082</v>
      </c>
      <c r="J313" s="56" t="str">
        <f>Table1[[#This Row],[Column42]]&amp;IF(Table1[[#This Row],[Column13]]="","",Table1[[#This Row],[Column13]])&amp;IF(Table1[[#This Row],[mod]]="","",Table1[[#This Row],[mod]])</f>
        <v/>
      </c>
      <c r="K31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1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13" s="29"/>
      <c r="AD313" s="25"/>
      <c r="AE313" s="38"/>
      <c r="AF313" s="38"/>
      <c r="AG313" s="11"/>
      <c r="AI313" s="7" t="str">
        <f>Table1[[#This Row],[html_tag]]&amp;Table1[[#This Row],[html_type]]&amp;Table1[[#This Row],[html_modifier]]</f>
        <v/>
      </c>
      <c r="AM313" s="23" t="str">
        <f>IFERROR(_xlfn.XLOOKUP(Table1[[#This Row],[word]],Table57[English style name],Table57[Style type]),"")</f>
        <v/>
      </c>
      <c r="AN313" s="21"/>
      <c r="AO313" s="11"/>
    </row>
    <row r="314" spans="1:48">
      <c r="E314" s="11"/>
      <c r="F31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body/molecules/card.scss</v>
      </c>
      <c r="G314" s="13" t="s">
        <v>337</v>
      </c>
      <c r="H314" s="13" t="s">
        <v>2987</v>
      </c>
      <c r="I314" t="s">
        <v>3082</v>
      </c>
      <c r="J314" s="56" t="str">
        <f>Table1[[#This Row],[Column42]]&amp;IF(Table1[[#This Row],[Column13]]="","",Table1[[#This Row],[Column13]])&amp;IF(Table1[[#This Row],[mod]]="","",Table1[[#This Row],[mod]])</f>
        <v/>
      </c>
      <c r="K31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1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14" s="29"/>
      <c r="AD314" s="25" t="s">
        <v>3659</v>
      </c>
      <c r="AE314" s="38"/>
      <c r="AF314" s="38"/>
      <c r="AG314" s="11"/>
      <c r="AI314" s="7" t="str">
        <f>Table1[[#This Row],[html_tag]]&amp;Table1[[#This Row],[html_type]]&amp;Table1[[#This Row],[html_modifier]]</f>
        <v/>
      </c>
      <c r="AM314" s="23" t="str">
        <f>IFERROR(_xlfn.XLOOKUP(Table1[[#This Row],[word]],Table57[English style name],Table57[Style type]),"")</f>
        <v/>
      </c>
      <c r="AN314" s="21"/>
      <c r="AO314" s="11"/>
    </row>
    <row r="315" spans="1:48">
      <c r="E315" s="11"/>
      <c r="F31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body/molecules/card.scss</v>
      </c>
      <c r="G315" s="13" t="s">
        <v>337</v>
      </c>
      <c r="H315" s="13" t="s">
        <v>2987</v>
      </c>
      <c r="I315" t="s">
        <v>3082</v>
      </c>
      <c r="J315" s="56" t="str">
        <f>Table1[[#This Row],[Column42]]&amp;IF(Table1[[#This Row],[Column13]]="","",Table1[[#This Row],[Column13]])&amp;IF(Table1[[#This Row],[mod]]="","",Table1[[#This Row],[mod]])</f>
        <v/>
      </c>
      <c r="K31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1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15" s="29"/>
      <c r="AD315" s="25" t="s">
        <v>3662</v>
      </c>
      <c r="AE315" s="38"/>
      <c r="AF315" s="38"/>
      <c r="AG315" s="11"/>
      <c r="AI315" s="7" t="str">
        <f>Table1[[#This Row],[html_tag]]&amp;Table1[[#This Row],[html_type]]&amp;Table1[[#This Row],[html_modifier]]</f>
        <v/>
      </c>
      <c r="AM315" s="23" t="str">
        <f>IFERROR(_xlfn.XLOOKUP(Table1[[#This Row],[word]],Table57[English style name],Table57[Style type]),"")</f>
        <v/>
      </c>
      <c r="AN315" s="21"/>
      <c r="AO315" s="11"/>
    </row>
    <row r="316" spans="1:48">
      <c r="E316" s="11"/>
      <c r="F31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body/molecules/card.scss</v>
      </c>
      <c r="G316" s="13" t="s">
        <v>337</v>
      </c>
      <c r="H316" s="13" t="s">
        <v>2987</v>
      </c>
      <c r="I316" t="s">
        <v>3082</v>
      </c>
      <c r="J316" s="56" t="str">
        <f>Table1[[#This Row],[Column42]]&amp;IF(Table1[[#This Row],[Column13]]="","",Table1[[#This Row],[Column13]])&amp;IF(Table1[[#This Row],[mod]]="","",Table1[[#This Row],[mod]])</f>
        <v/>
      </c>
      <c r="K31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1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16" s="29" t="s">
        <v>3923</v>
      </c>
      <c r="AD316" s="25" t="s">
        <v>3660</v>
      </c>
      <c r="AE316" s="38" t="s">
        <v>3660</v>
      </c>
      <c r="AF316" s="38"/>
      <c r="AG316" s="11" t="s">
        <v>264</v>
      </c>
      <c r="AI316" s="1" t="str">
        <f>Table1[[#This Row],[html_tag]]&amp;Table1[[#This Row],[html_type]]&amp;Table1[[#This Row],[html_modifier]]</f>
        <v/>
      </c>
      <c r="AM316" s="22" t="str">
        <f>IFERROR(_xlfn.XLOOKUP(Table1[[#This Row],[word]],Table57[English style name],Table57[Style type]),"")</f>
        <v/>
      </c>
      <c r="AN316" s="20"/>
      <c r="AO316" s="11"/>
      <c r="AR316" s="6" t="s">
        <v>1373</v>
      </c>
      <c r="AS316" t="s">
        <v>1372</v>
      </c>
    </row>
    <row r="317" spans="1:48">
      <c r="E317" s="92"/>
      <c r="F31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body/molecules/card.scss</v>
      </c>
      <c r="G317" s="13" t="s">
        <v>337</v>
      </c>
      <c r="H317" s="13" t="s">
        <v>2987</v>
      </c>
      <c r="I317" t="s">
        <v>3082</v>
      </c>
      <c r="J317" s="56" t="str">
        <f>Table1[[#This Row],[Column42]]&amp;IF(Table1[[#This Row],[Column13]]="","",Table1[[#This Row],[Column13]])&amp;IF(Table1[[#This Row],[mod]]="","",Table1[[#This Row],[mod]])</f>
        <v/>
      </c>
      <c r="K31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1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17" s="29" t="s">
        <v>3649</v>
      </c>
      <c r="AD317" s="25" t="s">
        <v>3649</v>
      </c>
      <c r="AE317" s="38"/>
      <c r="AF317" s="38"/>
      <c r="AG317" s="11"/>
      <c r="AI317" s="1" t="str">
        <f>Table1[[#This Row],[html_tag]]&amp;Table1[[#This Row],[html_type]]&amp;Table1[[#This Row],[html_modifier]]</f>
        <v/>
      </c>
      <c r="AM317" s="22" t="str">
        <f>IFERROR(_xlfn.XLOOKUP(Table1[[#This Row],[word]],Table57[English style name],Table57[Style type]),"")</f>
        <v/>
      </c>
      <c r="AN317" s="20"/>
      <c r="AO317" s="11"/>
      <c r="AR317" s="6" t="s">
        <v>1376</v>
      </c>
      <c r="AS317" t="s">
        <v>1372</v>
      </c>
    </row>
    <row r="318" spans="1:48">
      <c r="E318" s="92"/>
      <c r="F31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body/molecules/card.scss</v>
      </c>
      <c r="G318" s="13" t="s">
        <v>337</v>
      </c>
      <c r="H318" s="13" t="s">
        <v>2987</v>
      </c>
      <c r="I318" t="s">
        <v>3082</v>
      </c>
      <c r="J318" s="56" t="str">
        <f>Table1[[#This Row],[Column42]]&amp;IF(Table1[[#This Row],[Column13]]="","",Table1[[#This Row],[Column13]])&amp;IF(Table1[[#This Row],[mod]]="","",Table1[[#This Row],[mod]])</f>
        <v/>
      </c>
      <c r="K31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1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18" s="29" t="s">
        <v>3651</v>
      </c>
      <c r="AD318" s="25" t="s">
        <v>3651</v>
      </c>
      <c r="AE318" s="38"/>
      <c r="AF318" s="38"/>
      <c r="AG318" s="11"/>
      <c r="AI318" s="1" t="str">
        <f>Table1[[#This Row],[html_tag]]&amp;Table1[[#This Row],[html_type]]&amp;Table1[[#This Row],[html_modifier]]</f>
        <v/>
      </c>
      <c r="AM318" s="22" t="str">
        <f>IFERROR(_xlfn.XLOOKUP(Table1[[#This Row],[word]],Table57[English style name],Table57[Style type]),"")</f>
        <v/>
      </c>
      <c r="AN318" s="20"/>
      <c r="AO318" s="11"/>
      <c r="AR318" s="6" t="s">
        <v>1377</v>
      </c>
      <c r="AS318" t="s">
        <v>1372</v>
      </c>
    </row>
    <row r="319" spans="1:48">
      <c r="E319" s="92"/>
      <c r="F31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body/molecules/card.scss</v>
      </c>
      <c r="G319" s="13" t="s">
        <v>337</v>
      </c>
      <c r="H319" s="13" t="s">
        <v>2987</v>
      </c>
      <c r="I319" t="s">
        <v>3082</v>
      </c>
      <c r="J319" s="56" t="str">
        <f>Table1[[#This Row],[Column42]]&amp;IF(Table1[[#This Row],[Column13]]="","",Table1[[#This Row],[Column13]])&amp;IF(Table1[[#This Row],[mod]]="","",Table1[[#This Row],[mod]])</f>
        <v/>
      </c>
      <c r="K31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1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19" s="29" t="s">
        <v>3928</v>
      </c>
      <c r="AD319" s="25"/>
      <c r="AE319" s="38"/>
      <c r="AF319" s="38"/>
      <c r="AG319" s="11"/>
      <c r="AI319" s="1" t="str">
        <f>Table1[[#This Row],[html_tag]]&amp;Table1[[#This Row],[html_type]]&amp;Table1[[#This Row],[html_modifier]]</f>
        <v/>
      </c>
      <c r="AM319" s="22" t="str">
        <f>IFERROR(_xlfn.XLOOKUP(Table1[[#This Row],[word]],Table57[English style name],Table57[Style type]),"")</f>
        <v/>
      </c>
      <c r="AN319" s="20"/>
      <c r="AO319" s="11"/>
      <c r="AR319" s="6" t="s">
        <v>1388</v>
      </c>
      <c r="AS319" t="s">
        <v>1372</v>
      </c>
    </row>
    <row r="320" spans="1:48">
      <c r="E320" s="92"/>
      <c r="F32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body/molecules/card.scss</v>
      </c>
      <c r="G320" s="13" t="s">
        <v>337</v>
      </c>
      <c r="H320" s="13" t="s">
        <v>2987</v>
      </c>
      <c r="I320" t="s">
        <v>3082</v>
      </c>
      <c r="J320" s="56" t="str">
        <f>Table1[[#This Row],[Column42]]&amp;IF(Table1[[#This Row],[Column13]]="","",Table1[[#This Row],[Column13]])&amp;IF(Table1[[#This Row],[mod]]="","",Table1[[#This Row],[mod]])</f>
        <v/>
      </c>
      <c r="K32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2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20" s="29"/>
      <c r="AD320" s="25"/>
      <c r="AE320" s="38" t="s">
        <v>6331</v>
      </c>
      <c r="AF320" s="38"/>
      <c r="AG320" s="11"/>
      <c r="AI320" s="7" t="str">
        <f>Table1[[#This Row],[html_tag]]&amp;Table1[[#This Row],[html_type]]&amp;Table1[[#This Row],[html_modifier]]</f>
        <v/>
      </c>
      <c r="AM320" s="23" t="str">
        <f>IFERROR(_xlfn.XLOOKUP(Table1[[#This Row],[word]],Table57[English style name],Table57[Style type]),"")</f>
        <v/>
      </c>
      <c r="AN320" s="21"/>
      <c r="AO320" s="11"/>
    </row>
    <row r="321" spans="5:41">
      <c r="E321" s="92"/>
      <c r="F32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carousel.scss</v>
      </c>
      <c r="G321" s="13"/>
      <c r="H321" s="13"/>
      <c r="I321" t="s">
        <v>3128</v>
      </c>
      <c r="J321" s="56" t="str">
        <f>Table1[[#This Row],[Column42]]&amp;IF(Table1[[#This Row],[Column13]]="","",Table1[[#This Row],[Column13]])&amp;IF(Table1[[#This Row],[mod]]="","",Table1[[#This Row],[mod]])</f>
        <v/>
      </c>
      <c r="K32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21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21" s="29"/>
      <c r="AD321" s="25"/>
      <c r="AE321" s="38" t="s">
        <v>3614</v>
      </c>
      <c r="AF321" s="38"/>
      <c r="AG321" s="11"/>
      <c r="AI321" s="7" t="str">
        <f>Table1[[#This Row],[html_tag]]&amp;Table1[[#This Row],[html_type]]&amp;Table1[[#This Row],[html_modifier]]</f>
        <v/>
      </c>
      <c r="AM321" s="23" t="str">
        <f>IFERROR(_xlfn.XLOOKUP(Table1[[#This Row],[word]],Table57[English style name],Table57[Style type]),"")</f>
        <v/>
      </c>
      <c r="AN321" s="21"/>
      <c r="AO321" s="11"/>
    </row>
    <row r="322" spans="5:41">
      <c r="E322" s="92"/>
      <c r="F32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carousel.scss</v>
      </c>
      <c r="G322" s="13"/>
      <c r="H322" s="13"/>
      <c r="I322" t="s">
        <v>3128</v>
      </c>
      <c r="J322" s="56" t="str">
        <f>Table1[[#This Row],[Column42]]&amp;IF(Table1[[#This Row],[Column13]]="","",Table1[[#This Row],[Column13]])&amp;IF(Table1[[#This Row],[mod]]="","",Table1[[#This Row],[mod]])</f>
        <v/>
      </c>
      <c r="K32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22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22" s="29"/>
      <c r="AD322" s="25"/>
      <c r="AE322" s="38" t="s">
        <v>4716</v>
      </c>
      <c r="AF322" s="38"/>
      <c r="AG322" s="11"/>
      <c r="AI322" s="7" t="str">
        <f>Table1[[#This Row],[html_tag]]&amp;Table1[[#This Row],[html_type]]&amp;Table1[[#This Row],[html_modifier]]</f>
        <v/>
      </c>
      <c r="AM322" s="23" t="str">
        <f>IFERROR(_xlfn.XLOOKUP(Table1[[#This Row],[word]],Table57[English style name],Table57[Style type]),"")</f>
        <v/>
      </c>
      <c r="AN322" s="21"/>
      <c r="AO322" s="11"/>
    </row>
    <row r="323" spans="5:41">
      <c r="E323" s="92"/>
      <c r="F32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body/molecules/carousel.scss</v>
      </c>
      <c r="G323" s="13" t="s">
        <v>337</v>
      </c>
      <c r="H323" s="13" t="s">
        <v>2987</v>
      </c>
      <c r="I323" t="s">
        <v>3128</v>
      </c>
      <c r="J323" s="56" t="str">
        <f>Table1[[#This Row],[Column42]]&amp;IF(Table1[[#This Row],[Column13]]="","",Table1[[#This Row],[Column13]])&amp;IF(Table1[[#This Row],[mod]]="","",Table1[[#This Row],[mod]])</f>
        <v/>
      </c>
      <c r="K32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2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23" s="29"/>
      <c r="AD323" s="26" t="s">
        <v>3605</v>
      </c>
      <c r="AE323" s="39"/>
      <c r="AF323" s="39"/>
      <c r="AG323" s="11"/>
      <c r="AI323" s="7" t="str">
        <f>Table1[[#This Row],[html_tag]]&amp;Table1[[#This Row],[html_type]]&amp;Table1[[#This Row],[html_modifier]]</f>
        <v/>
      </c>
      <c r="AM323" s="23" t="str">
        <f>IFERROR(_xlfn.XLOOKUP(Table1[[#This Row],[word]],Table57[English style name],Table57[Style type]),"")</f>
        <v/>
      </c>
      <c r="AN323" s="21"/>
      <c r="AO323" s="11"/>
    </row>
    <row r="324" spans="5:41">
      <c r="E324" s="92"/>
      <c r="F32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body/molecules/carousel.scss</v>
      </c>
      <c r="G324" s="13" t="s">
        <v>337</v>
      </c>
      <c r="H324" s="13" t="s">
        <v>2987</v>
      </c>
      <c r="I324" t="s">
        <v>3128</v>
      </c>
      <c r="J324" s="56" t="str">
        <f>Table1[[#This Row],[Column42]]&amp;IF(Table1[[#This Row],[Column13]]="","",Table1[[#This Row],[Column13]])&amp;IF(Table1[[#This Row],[mod]]="","",Table1[[#This Row],[mod]])</f>
        <v/>
      </c>
      <c r="K32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2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24" s="29"/>
      <c r="AD324" s="25" t="s">
        <v>3611</v>
      </c>
      <c r="AE324" s="38"/>
      <c r="AF324" s="38"/>
      <c r="AG324" s="11"/>
      <c r="AI324" s="7" t="str">
        <f>Table1[[#This Row],[html_tag]]&amp;Table1[[#This Row],[html_type]]&amp;Table1[[#This Row],[html_modifier]]</f>
        <v/>
      </c>
      <c r="AM324" s="23" t="str">
        <f>IFERROR(_xlfn.XLOOKUP(Table1[[#This Row],[word]],Table57[English style name],Table57[Style type]),"")</f>
        <v/>
      </c>
      <c r="AN324" s="21"/>
      <c r="AO324" s="11"/>
    </row>
    <row r="325" spans="5:41">
      <c r="E325" s="92"/>
      <c r="F32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body/molecules/carousel.scss</v>
      </c>
      <c r="G325" s="13" t="s">
        <v>337</v>
      </c>
      <c r="H325" s="13" t="s">
        <v>2987</v>
      </c>
      <c r="I325" t="s">
        <v>3128</v>
      </c>
      <c r="J325" s="56" t="str">
        <f>Table1[[#This Row],[Column42]]&amp;IF(Table1[[#This Row],[Column13]]="","",Table1[[#This Row],[Column13]])&amp;IF(Table1[[#This Row],[mod]]="","",Table1[[#This Row],[mod]])</f>
        <v/>
      </c>
      <c r="K32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2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25" s="29"/>
      <c r="AD325" s="25" t="s">
        <v>3613</v>
      </c>
      <c r="AE325" s="38"/>
      <c r="AF325" s="38"/>
      <c r="AG325" s="11"/>
      <c r="AI325" s="7" t="str">
        <f>Table1[[#This Row],[html_tag]]&amp;Table1[[#This Row],[html_type]]&amp;Table1[[#This Row],[html_modifier]]</f>
        <v/>
      </c>
      <c r="AM325" s="23" t="str">
        <f>IFERROR(_xlfn.XLOOKUP(Table1[[#This Row],[word]],Table57[English style name],Table57[Style type]),"")</f>
        <v/>
      </c>
      <c r="AN325" s="21"/>
      <c r="AO325" s="11"/>
    </row>
    <row r="326" spans="5:41">
      <c r="E326" s="92"/>
      <c r="F32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character.scss</v>
      </c>
      <c r="G326" s="13"/>
      <c r="H326" s="13"/>
      <c r="I326" t="s">
        <v>65</v>
      </c>
      <c r="J326" s="56" t="str">
        <f>Table1[[#This Row],[Column42]]&amp;IF(Table1[[#This Row],[Column13]]="","",Table1[[#This Row],[Column13]])&amp;IF(Table1[[#This Row],[mod]]="","",Table1[[#This Row],[mod]])</f>
        <v/>
      </c>
      <c r="K32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2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26" s="29"/>
      <c r="AD326" s="25"/>
      <c r="AE326" s="38"/>
      <c r="AF326" s="38"/>
      <c r="AG326" s="11"/>
      <c r="AI326" s="7" t="str">
        <f>Table1[[#This Row],[html_tag]]&amp;Table1[[#This Row],[html_type]]&amp;Table1[[#This Row],[html_modifier]]</f>
        <v/>
      </c>
      <c r="AM326" s="23" t="str">
        <f>IFERROR(_xlfn.XLOOKUP(Table1[[#This Row],[word]],Table57[English style name],Table57[Style type]),"")</f>
        <v/>
      </c>
      <c r="AN326" s="21"/>
      <c r="AO326" s="11"/>
    </row>
    <row r="327" spans="5:41">
      <c r="E327" s="92"/>
      <c r="F32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character.scss</v>
      </c>
      <c r="G327" s="13"/>
      <c r="H327" s="13"/>
      <c r="I327" t="s">
        <v>65</v>
      </c>
      <c r="J327" s="56" t="str">
        <f>Table1[[#This Row],[Column42]]&amp;IF(Table1[[#This Row],[Column13]]="","",Table1[[#This Row],[Column13]])&amp;IF(Table1[[#This Row],[mod]]="","",Table1[[#This Row],[mod]])</f>
        <v/>
      </c>
      <c r="K32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2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27" s="29"/>
      <c r="AD327" s="25"/>
      <c r="AE327" s="38"/>
      <c r="AF327" s="38"/>
      <c r="AG327" s="11"/>
      <c r="AI327" s="1"/>
      <c r="AM327" s="22" t="str">
        <f>IFERROR(_xlfn.XLOOKUP(Table1[[#This Row],[word]],Table57[English style name],Table57[Style type]),"")</f>
        <v/>
      </c>
      <c r="AN327" s="20"/>
      <c r="AO327" s="11"/>
    </row>
    <row r="328" spans="5:41">
      <c r="E328" s="92"/>
      <c r="F32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chat.scss</v>
      </c>
      <c r="G328" s="13"/>
      <c r="H328" s="13"/>
      <c r="I328" t="s">
        <v>6356</v>
      </c>
      <c r="J328" s="56" t="str">
        <f>Table1[[#This Row],[Column42]]&amp;IF(Table1[[#This Row],[Column13]]="","",Table1[[#This Row],[Column13]])&amp;IF(Table1[[#This Row],[mod]]="","",Table1[[#This Row],[mod]])</f>
        <v/>
      </c>
      <c r="K32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28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28" s="29"/>
      <c r="AD328" s="25"/>
      <c r="AE328" s="38" t="s">
        <v>6393</v>
      </c>
      <c r="AF328" s="38"/>
      <c r="AG328" s="11" t="s">
        <v>190</v>
      </c>
      <c r="AI328" s="7" t="str">
        <f>Table1[[#This Row],[html_tag]]&amp;Table1[[#This Row],[html_type]]&amp;Table1[[#This Row],[html_modifier]]</f>
        <v/>
      </c>
      <c r="AM328" s="23" t="str">
        <f>IFERROR(_xlfn.XLOOKUP(Table1[[#This Row],[word]],Table57[English style name],Table57[Style type]),"")</f>
        <v/>
      </c>
      <c r="AN328" s="21"/>
      <c r="AO328" s="11"/>
    </row>
    <row r="329" spans="5:41">
      <c r="E329" s="92"/>
      <c r="F32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chat.scss</v>
      </c>
      <c r="G329" s="13"/>
      <c r="H329" s="13"/>
      <c r="I329" t="s">
        <v>6356</v>
      </c>
      <c r="J329" s="56" t="str">
        <f>Table1[[#This Row],[Column42]]&amp;IF(Table1[[#This Row],[Column13]]="","",Table1[[#This Row],[Column13]])&amp;IF(Table1[[#This Row],[mod]]="","",Table1[[#This Row],[mod]])</f>
        <v/>
      </c>
      <c r="K32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29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29" s="29"/>
      <c r="AD329" s="25"/>
      <c r="AE329" s="38" t="s">
        <v>6394</v>
      </c>
      <c r="AF329" s="38"/>
      <c r="AG329" s="11" t="s">
        <v>181</v>
      </c>
      <c r="AI329" s="7" t="str">
        <f>Table1[[#This Row],[html_tag]]&amp;Table1[[#This Row],[html_type]]&amp;Table1[[#This Row],[html_modifier]]</f>
        <v/>
      </c>
      <c r="AM329" s="23" t="str">
        <f>IFERROR(_xlfn.XLOOKUP(Table1[[#This Row],[word]],Table57[English style name],Table57[Style type]),"")</f>
        <v/>
      </c>
      <c r="AN329" s="21"/>
      <c r="AO329" s="11"/>
    </row>
    <row r="330" spans="5:41">
      <c r="E330" s="92"/>
      <c r="F33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chat.scss</v>
      </c>
      <c r="G330" s="13"/>
      <c r="H330" s="13"/>
      <c r="I330" t="s">
        <v>6356</v>
      </c>
      <c r="J330" s="56" t="str">
        <f>Table1[[#This Row],[Column42]]&amp;IF(Table1[[#This Row],[Column13]]="","",Table1[[#This Row],[Column13]])&amp;IF(Table1[[#This Row],[mod]]="","",Table1[[#This Row],[mod]])</f>
        <v/>
      </c>
      <c r="K33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30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3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30" s="29"/>
      <c r="AD330" s="25"/>
      <c r="AE330" s="38" t="s">
        <v>6388</v>
      </c>
      <c r="AF330" s="38"/>
      <c r="AG330" s="11" t="s">
        <v>264</v>
      </c>
      <c r="AI330" s="7" t="str">
        <f>Table1[[#This Row],[html_tag]]&amp;Table1[[#This Row],[html_type]]&amp;Table1[[#This Row],[html_modifier]]</f>
        <v/>
      </c>
      <c r="AM330" s="23" t="str">
        <f>IFERROR(_xlfn.XLOOKUP(Table1[[#This Row],[word]],Table57[English style name],Table57[Style type]),"")</f>
        <v/>
      </c>
      <c r="AN330" s="21"/>
      <c r="AO330" s="11"/>
    </row>
    <row r="331" spans="5:41">
      <c r="E331" s="92"/>
      <c r="F33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compare.scss</v>
      </c>
      <c r="G331" s="13"/>
      <c r="H331" s="13"/>
      <c r="I331" t="s">
        <v>3446</v>
      </c>
      <c r="J331" s="56" t="str">
        <f>Table1[[#This Row],[Column42]]&amp;IF(Table1[[#This Row],[Column13]]="","",Table1[[#This Row],[Column13]])&amp;IF(Table1[[#This Row],[mod]]="","",Table1[[#This Row],[mod]])</f>
        <v/>
      </c>
      <c r="K33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31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3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31" s="29"/>
      <c r="AD331" s="25"/>
      <c r="AE331" s="38" t="s">
        <v>6836</v>
      </c>
      <c r="AF331" s="38"/>
      <c r="AG331" s="11"/>
      <c r="AI331" s="7" t="str">
        <f>Table1[[#This Row],[html_tag]]&amp;Table1[[#This Row],[html_type]]&amp;Table1[[#This Row],[html_modifier]]</f>
        <v/>
      </c>
      <c r="AM331" s="23" t="str">
        <f>IFERROR(_xlfn.XLOOKUP(Table1[[#This Row],[word]],Table57[English style name],Table57[Style type]),"")</f>
        <v/>
      </c>
      <c r="AN331" s="21"/>
      <c r="AO331" s="11"/>
    </row>
    <row r="332" spans="5:41">
      <c r="E332" s="92"/>
      <c r="F33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compare.scss</v>
      </c>
      <c r="G332" s="13"/>
      <c r="H332" s="13"/>
      <c r="I332" t="s">
        <v>3446</v>
      </c>
      <c r="J332" s="56" t="str">
        <f>Table1[[#This Row],[Column42]]&amp;IF(Table1[[#This Row],[Column13]]="","",Table1[[#This Row],[Column13]])&amp;IF(Table1[[#This Row],[mod]]="","",Table1[[#This Row],[mod]])</f>
        <v/>
      </c>
      <c r="K33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32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3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32" s="29"/>
      <c r="AD332" s="25"/>
      <c r="AE332" s="38" t="s">
        <v>6835</v>
      </c>
      <c r="AF332" s="38"/>
      <c r="AG332" s="11"/>
      <c r="AI332" s="7" t="str">
        <f>Table1[[#This Row],[html_tag]]&amp;Table1[[#This Row],[html_type]]&amp;Table1[[#This Row],[html_modifier]]</f>
        <v/>
      </c>
      <c r="AM332" s="23" t="str">
        <f>IFERROR(_xlfn.XLOOKUP(Table1[[#This Row],[word]],Table57[English style name],Table57[Style type]),"")</f>
        <v/>
      </c>
      <c r="AN332" s="21"/>
      <c r="AO332" s="11"/>
    </row>
    <row r="333" spans="5:41">
      <c r="E333" s="92"/>
      <c r="F33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compare.scss</v>
      </c>
      <c r="G333" s="13"/>
      <c r="H333" s="13"/>
      <c r="I333" t="s">
        <v>3446</v>
      </c>
      <c r="J333" s="56" t="str">
        <f>Table1[[#This Row],[Column42]]&amp;IF(Table1[[#This Row],[Column13]]="","",Table1[[#This Row],[Column13]])&amp;IF(Table1[[#This Row],[mod]]="","",Table1[[#This Row],[mod]])</f>
        <v/>
      </c>
      <c r="K33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3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3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33" s="29"/>
      <c r="AD333" s="25"/>
      <c r="AE333" s="38" t="s">
        <v>6834</v>
      </c>
      <c r="AF333" s="38"/>
      <c r="AG333" s="11"/>
      <c r="AI333" s="7" t="str">
        <f>Table1[[#This Row],[html_tag]]&amp;Table1[[#This Row],[html_type]]&amp;Table1[[#This Row],[html_modifier]]</f>
        <v/>
      </c>
      <c r="AM333" s="23" t="str">
        <f>IFERROR(_xlfn.XLOOKUP(Table1[[#This Row],[word]],Table57[English style name],Table57[Style type]),"")</f>
        <v/>
      </c>
      <c r="AN333" s="21"/>
      <c r="AO333" s="11"/>
    </row>
    <row r="334" spans="5:41">
      <c r="E334" s="92"/>
      <c r="F33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compare.scss</v>
      </c>
      <c r="G334" s="13"/>
      <c r="H334" s="13"/>
      <c r="I334" t="s">
        <v>3446</v>
      </c>
      <c r="J334" s="56" t="str">
        <f>Table1[[#This Row],[Column42]]&amp;IF(Table1[[#This Row],[Column13]]="","",Table1[[#This Row],[Column13]])&amp;IF(Table1[[#This Row],[mod]]="","",Table1[[#This Row],[mod]])</f>
        <v/>
      </c>
      <c r="K33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3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3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34" s="29"/>
      <c r="AD334" s="25"/>
      <c r="AE334" s="38" t="s">
        <v>6833</v>
      </c>
      <c r="AF334" s="38"/>
      <c r="AG334" s="11"/>
      <c r="AI334" s="7" t="str">
        <f>Table1[[#This Row],[html_tag]]&amp;Table1[[#This Row],[html_type]]&amp;Table1[[#This Row],[html_modifier]]</f>
        <v/>
      </c>
      <c r="AM334" s="23" t="str">
        <f>IFERROR(_xlfn.XLOOKUP(Table1[[#This Row],[word]],Table57[English style name],Table57[Style type]),"")</f>
        <v/>
      </c>
      <c r="AN334" s="21"/>
      <c r="AO334" s="11"/>
    </row>
    <row r="335" spans="5:41">
      <c r="E335" s="92"/>
      <c r="F33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countdown.scss</v>
      </c>
      <c r="G335" s="13"/>
      <c r="H335" s="13"/>
      <c r="I335" t="s">
        <v>6418</v>
      </c>
      <c r="J335" s="56" t="str">
        <f>Table1[[#This Row],[Column42]]&amp;IF(Table1[[#This Row],[Column13]]="","",Table1[[#This Row],[Column13]])&amp;IF(Table1[[#This Row],[mod]]="","",Table1[[#This Row],[mod]])</f>
        <v/>
      </c>
      <c r="K33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3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3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35" s="29"/>
      <c r="AD335" s="25"/>
      <c r="AE335" s="38" t="s">
        <v>6832</v>
      </c>
      <c r="AF335" s="38"/>
      <c r="AG335" s="11"/>
      <c r="AI335" s="7" t="str">
        <f>Table1[[#This Row],[html_tag]]&amp;Table1[[#This Row],[html_type]]&amp;Table1[[#This Row],[html_modifier]]</f>
        <v/>
      </c>
      <c r="AM335" s="23" t="str">
        <f>IFERROR(_xlfn.XLOOKUP(Table1[[#This Row],[word]],Table57[English style name],Table57[Style type]),"")</f>
        <v/>
      </c>
      <c r="AN335" s="21"/>
      <c r="AO335" s="11"/>
    </row>
    <row r="336" spans="5:41">
      <c r="E336" s="92"/>
      <c r="F33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dial.scss</v>
      </c>
      <c r="G336" s="13"/>
      <c r="H336" s="13"/>
      <c r="I336" t="s">
        <v>6881</v>
      </c>
      <c r="J336" s="56" t="str">
        <f>Table1[[#This Row],[Column42]]&amp;IF(Table1[[#This Row],[Column13]]="","",Table1[[#This Row],[Column13]])&amp;IF(Table1[[#This Row],[mod]]="","",Table1[[#This Row],[mod]])</f>
        <v/>
      </c>
      <c r="K33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3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3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36" s="29"/>
      <c r="AD336" s="25"/>
      <c r="AE336" s="38" t="s">
        <v>6879</v>
      </c>
      <c r="AF336" s="38"/>
      <c r="AG336" s="11"/>
      <c r="AI336" s="7" t="str">
        <f>Table1[[#This Row],[html_tag]]&amp;Table1[[#This Row],[html_type]]&amp;Table1[[#This Row],[html_modifier]]</f>
        <v/>
      </c>
      <c r="AM336" s="23" t="str">
        <f>IFERROR(_xlfn.XLOOKUP(Table1[[#This Row],[word]],Table57[English style name],Table57[Style type]),"")</f>
        <v/>
      </c>
      <c r="AN336" s="21"/>
      <c r="AO336" s="11"/>
    </row>
    <row r="337" spans="5:45">
      <c r="E337" s="92"/>
      <c r="F33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dial.scss</v>
      </c>
      <c r="G337" s="13"/>
      <c r="H337" s="13"/>
      <c r="I337" t="s">
        <v>6881</v>
      </c>
      <c r="J337" s="56" t="str">
        <f>Table1[[#This Row],[Column42]]&amp;IF(Table1[[#This Row],[Column13]]="","",Table1[[#This Row],[Column13]])&amp;IF(Table1[[#This Row],[mod]]="","",Table1[[#This Row],[mod]])</f>
        <v/>
      </c>
      <c r="K33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3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3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37" s="29"/>
      <c r="AD337" s="25"/>
      <c r="AE337" s="38" t="s">
        <v>6880</v>
      </c>
      <c r="AF337" s="38"/>
      <c r="AG337" s="11"/>
      <c r="AI337" s="7" t="str">
        <f>Table1[[#This Row],[html_tag]]&amp;Table1[[#This Row],[html_type]]&amp;Table1[[#This Row],[html_modifier]]</f>
        <v/>
      </c>
      <c r="AM337" s="23" t="str">
        <f>IFERROR(_xlfn.XLOOKUP(Table1[[#This Row],[word]],Table57[English style name],Table57[Style type]),"")</f>
        <v/>
      </c>
      <c r="AN337" s="21"/>
      <c r="AO337" s="11"/>
    </row>
    <row r="338" spans="5:45">
      <c r="E338" s="92"/>
      <c r="F33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dial.scss</v>
      </c>
      <c r="G338" s="13"/>
      <c r="H338" s="13"/>
      <c r="I338" t="s">
        <v>6881</v>
      </c>
      <c r="J338" s="56" t="str">
        <f>Table1[[#This Row],[Column42]]&amp;IF(Table1[[#This Row],[Column13]]="","",Table1[[#This Row],[Column13]])&amp;IF(Table1[[#This Row],[mod]]="","",Table1[[#This Row],[mod]])</f>
        <v/>
      </c>
      <c r="K33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38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3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38" s="29"/>
      <c r="AD338" s="25"/>
      <c r="AE338" s="38" t="s">
        <v>6878</v>
      </c>
      <c r="AF338" s="38"/>
      <c r="AG338" s="11"/>
      <c r="AI338" s="7" t="str">
        <f>Table1[[#This Row],[html_tag]]&amp;Table1[[#This Row],[html_type]]&amp;Table1[[#This Row],[html_modifier]]</f>
        <v/>
      </c>
      <c r="AM338" s="23" t="str">
        <f>IFERROR(_xlfn.XLOOKUP(Table1[[#This Row],[word]],Table57[English style name],Table57[Style type]),"")</f>
        <v/>
      </c>
      <c r="AN338" s="21"/>
      <c r="AO338" s="11"/>
    </row>
    <row r="339" spans="5:45">
      <c r="E339" s="92"/>
      <c r="F33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dial.scss</v>
      </c>
      <c r="G339" s="13"/>
      <c r="H339" s="13"/>
      <c r="I339" t="s">
        <v>6881</v>
      </c>
      <c r="J339" s="56" t="str">
        <f>Table1[[#This Row],[Column42]]&amp;IF(Table1[[#This Row],[Column13]]="","",Table1[[#This Row],[Column13]])&amp;IF(Table1[[#This Row],[mod]]="","",Table1[[#This Row],[mod]])</f>
        <v/>
      </c>
      <c r="K33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39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3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39" s="29"/>
      <c r="AD339" s="25"/>
      <c r="AE339" s="38" t="s">
        <v>6877</v>
      </c>
      <c r="AF339" s="38"/>
      <c r="AG339" s="11"/>
      <c r="AI339" s="7" t="str">
        <f>Table1[[#This Row],[html_tag]]&amp;Table1[[#This Row],[html_type]]&amp;Table1[[#This Row],[html_modifier]]</f>
        <v/>
      </c>
      <c r="AM339" s="23" t="str">
        <f>IFERROR(_xlfn.XLOOKUP(Table1[[#This Row],[word]],Table57[English style name],Table57[Style type]),"")</f>
        <v/>
      </c>
      <c r="AN339" s="21"/>
      <c r="AO339" s="11"/>
    </row>
    <row r="340" spans="5:45">
      <c r="E340" s="92"/>
      <c r="F34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body/atoms/dim.scss</v>
      </c>
      <c r="G340" s="13" t="s">
        <v>337</v>
      </c>
      <c r="H340" s="13" t="s">
        <v>2986</v>
      </c>
      <c r="I340" t="s">
        <v>1507</v>
      </c>
      <c r="J340" s="56" t="str">
        <f>Table1[[#This Row],[Column42]]&amp;IF(Table1[[#This Row],[Column13]]="","",Table1[[#This Row],[Column13]])&amp;IF(Table1[[#This Row],[mod]]="","",Table1[[#This Row],[mod]])</f>
        <v/>
      </c>
      <c r="K34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340" s="6"/>
      <c r="Q34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4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40" s="29"/>
      <c r="AD340" s="25"/>
      <c r="AE340" s="38"/>
      <c r="AF340" s="38"/>
      <c r="AG340" s="11"/>
      <c r="AI340" s="1" t="str">
        <f>Table1[[#This Row],[html_tag]]&amp;Table1[[#This Row],[html_type]]&amp;Table1[[#This Row],[html_modifier]]</f>
        <v/>
      </c>
      <c r="AM340" s="22" t="str">
        <f>IFERROR(_xlfn.XLOOKUP(Table1[[#This Row],[word]],Table57[English style name],Table57[Style type]),"")</f>
        <v/>
      </c>
      <c r="AN340" s="20"/>
      <c r="AO340" s="11"/>
      <c r="AR340" s="6" t="s">
        <v>1507</v>
      </c>
      <c r="AS340" t="s">
        <v>1508</v>
      </c>
    </row>
    <row r="341" spans="5:45">
      <c r="E341" s="92"/>
      <c r="F34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disclosure.scss</v>
      </c>
      <c r="G341" s="13"/>
      <c r="H341" s="13"/>
      <c r="I341" t="s">
        <v>10128</v>
      </c>
      <c r="J341" s="56" t="str">
        <f>Table1[[#This Row],[Column42]]&amp;IF(Table1[[#This Row],[Column13]]="","",Table1[[#This Row],[Column13]])&amp;IF(Table1[[#This Row],[mod]]="","",Table1[[#This Row],[mod]])</f>
        <v/>
      </c>
      <c r="K34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41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4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41" s="29"/>
      <c r="AD341" s="25"/>
      <c r="AE341" s="38"/>
      <c r="AF341" s="38"/>
      <c r="AG341" s="11"/>
      <c r="AI341" s="7" t="str">
        <f>Table1[[#This Row],[html_tag]]&amp;Table1[[#This Row],[html_type]]&amp;Table1[[#This Row],[html_modifier]]</f>
        <v/>
      </c>
      <c r="AM341" s="23" t="str">
        <f>IFERROR(_xlfn.XLOOKUP(Table1[[#This Row],[word]],Table57[English style name],Table57[Style type]),"")</f>
        <v/>
      </c>
      <c r="AN341" s="21"/>
      <c r="AO341" s="11"/>
    </row>
    <row r="342" spans="5:45">
      <c r="E342" s="92"/>
      <c r="F34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divider.scss</v>
      </c>
      <c r="G342" s="13"/>
      <c r="H342" s="13"/>
      <c r="I342" t="s">
        <v>1532</v>
      </c>
      <c r="J342" s="56" t="str">
        <f>Table1[[#This Row],[Column42]]&amp;IF(Table1[[#This Row],[Column13]]="","",Table1[[#This Row],[Column13]])&amp;IF(Table1[[#This Row],[mod]]="","",Table1[[#This Row],[mod]])</f>
        <v/>
      </c>
      <c r="K34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42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4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42" s="29"/>
      <c r="AD342" s="25"/>
      <c r="AE342" s="38" t="s">
        <v>6837</v>
      </c>
      <c r="AF342" s="38"/>
      <c r="AG342" s="11"/>
      <c r="AI342" s="7" t="str">
        <f>Table1[[#This Row],[html_tag]]&amp;Table1[[#This Row],[html_type]]&amp;Table1[[#This Row],[html_modifier]]</f>
        <v/>
      </c>
      <c r="AM342" s="23" t="str">
        <f>IFERROR(_xlfn.XLOOKUP(Table1[[#This Row],[word]],Table57[English style name],Table57[Style type]),"")</f>
        <v/>
      </c>
      <c r="AN342" s="21"/>
      <c r="AO342" s="11"/>
    </row>
    <row r="343" spans="5:45">
      <c r="E343" s="92"/>
      <c r="F34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body/atoms/divider.scss</v>
      </c>
      <c r="G343" s="13" t="s">
        <v>337</v>
      </c>
      <c r="H343" s="13" t="s">
        <v>2986</v>
      </c>
      <c r="I343" t="s">
        <v>1532</v>
      </c>
      <c r="J343" s="56" t="str">
        <f>Table1[[#This Row],[Column42]]&amp;IF(Table1[[#This Row],[Column13]]="","",Table1[[#This Row],[Column13]])&amp;IF(Table1[[#This Row],[mod]]="","",Table1[[#This Row],[mod]])</f>
        <v/>
      </c>
      <c r="K34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343" s="6"/>
      <c r="Q34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4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43" s="29"/>
      <c r="AD343" s="25"/>
      <c r="AE343" s="38"/>
      <c r="AF343" s="38"/>
      <c r="AG343" s="11"/>
      <c r="AI343" s="1" t="str">
        <f>Table1[[#This Row],[html_tag]]&amp;Table1[[#This Row],[html_type]]&amp;Table1[[#This Row],[html_modifier]]</f>
        <v/>
      </c>
      <c r="AM343" s="22" t="str">
        <f>IFERROR(_xlfn.XLOOKUP(Table1[[#This Row],[word]],Table57[English style name],Table57[Style type]),"")</f>
        <v/>
      </c>
      <c r="AN343" s="20"/>
      <c r="AO343" s="11"/>
      <c r="AR343" s="6" t="s">
        <v>1532</v>
      </c>
      <c r="AS343" t="s">
        <v>1533</v>
      </c>
    </row>
    <row r="344" spans="5:45">
      <c r="E344" s="92"/>
      <c r="F34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dock.scss</v>
      </c>
      <c r="G344" s="13"/>
      <c r="H344" s="13"/>
      <c r="I344" t="s">
        <v>6447</v>
      </c>
      <c r="J344" s="56" t="str">
        <f>Table1[[#This Row],[Column42]]&amp;IF(Table1[[#This Row],[Column13]]="","",Table1[[#This Row],[Column13]])&amp;IF(Table1[[#This Row],[mod]]="","",Table1[[#This Row],[mod]])</f>
        <v/>
      </c>
      <c r="K34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4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4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44" s="29"/>
      <c r="AD344" s="25"/>
      <c r="AE344" s="38" t="s">
        <v>6851</v>
      </c>
      <c r="AF344" s="38"/>
      <c r="AG344" s="11"/>
      <c r="AI344" s="7" t="str">
        <f>Table1[[#This Row],[html_tag]]&amp;Table1[[#This Row],[html_type]]&amp;Table1[[#This Row],[html_modifier]]</f>
        <v/>
      </c>
      <c r="AM344" s="23" t="str">
        <f>IFERROR(_xlfn.XLOOKUP(Table1[[#This Row],[word]],Table57[English style name],Table57[Style type]),"")</f>
        <v/>
      </c>
      <c r="AN344" s="21"/>
      <c r="AO344" s="11"/>
    </row>
    <row r="345" spans="5:45">
      <c r="E345" s="92"/>
      <c r="F34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dock.scss</v>
      </c>
      <c r="G345" s="13"/>
      <c r="H345" s="13"/>
      <c r="I345" t="s">
        <v>6447</v>
      </c>
      <c r="J345" s="56" t="str">
        <f>Table1[[#This Row],[Column42]]&amp;IF(Table1[[#This Row],[Column13]]="","",Table1[[#This Row],[Column13]])&amp;IF(Table1[[#This Row],[mod]]="","",Table1[[#This Row],[mod]])</f>
        <v/>
      </c>
      <c r="K34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4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4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45" s="29"/>
      <c r="AD345" s="25"/>
      <c r="AE345" s="38" t="s">
        <v>6850</v>
      </c>
      <c r="AF345" s="38"/>
      <c r="AG345" s="11"/>
      <c r="AI345" s="7" t="str">
        <f>Table1[[#This Row],[html_tag]]&amp;Table1[[#This Row],[html_type]]&amp;Table1[[#This Row],[html_modifier]]</f>
        <v/>
      </c>
      <c r="AM345" s="23" t="str">
        <f>IFERROR(_xlfn.XLOOKUP(Table1[[#This Row],[word]],Table57[English style name],Table57[Style type]),"")</f>
        <v/>
      </c>
      <c r="AN345" s="21"/>
      <c r="AO345" s="11"/>
    </row>
    <row r="346" spans="5:45">
      <c r="E346" s="92"/>
      <c r="F34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drawer.scss</v>
      </c>
      <c r="G346" s="13"/>
      <c r="H346" s="13"/>
      <c r="I346" t="s">
        <v>6463</v>
      </c>
      <c r="J346" s="56" t="str">
        <f>Table1[[#This Row],[Column42]]&amp;IF(Table1[[#This Row],[Column13]]="","",Table1[[#This Row],[Column13]])&amp;IF(Table1[[#This Row],[mod]]="","",Table1[[#This Row],[mod]])</f>
        <v/>
      </c>
      <c r="K34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4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4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46" s="29"/>
      <c r="AD346" s="25"/>
      <c r="AE346" s="38" t="s">
        <v>6866</v>
      </c>
      <c r="AF346" s="38"/>
      <c r="AG346" s="11"/>
      <c r="AI346" s="7" t="str">
        <f>Table1[[#This Row],[html_tag]]&amp;Table1[[#This Row],[html_type]]&amp;Table1[[#This Row],[html_modifier]]</f>
        <v/>
      </c>
      <c r="AM346" s="23" t="str">
        <f>IFERROR(_xlfn.XLOOKUP(Table1[[#This Row],[word]],Table57[English style name],Table57[Style type]),"")</f>
        <v/>
      </c>
      <c r="AN346" s="21"/>
      <c r="AO346" s="11"/>
    </row>
    <row r="347" spans="5:45">
      <c r="E347" s="92"/>
      <c r="F34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drawer.scss</v>
      </c>
      <c r="G347" s="13"/>
      <c r="H347" s="13"/>
      <c r="I347" t="s">
        <v>6463</v>
      </c>
      <c r="J347" s="56" t="str">
        <f>Table1[[#This Row],[Column42]]&amp;IF(Table1[[#This Row],[Column13]]="","",Table1[[#This Row],[Column13]])&amp;IF(Table1[[#This Row],[mod]]="","",Table1[[#This Row],[mod]])</f>
        <v/>
      </c>
      <c r="K34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4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4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47" s="29"/>
      <c r="AD347" s="25"/>
      <c r="AE347" s="38" t="s">
        <v>6859</v>
      </c>
      <c r="AF347" s="38"/>
      <c r="AG347" s="11"/>
      <c r="AI347" s="7" t="str">
        <f>Table1[[#This Row],[html_tag]]&amp;Table1[[#This Row],[html_type]]&amp;Table1[[#This Row],[html_modifier]]</f>
        <v/>
      </c>
      <c r="AM347" s="23" t="str">
        <f>IFERROR(_xlfn.XLOOKUP(Table1[[#This Row],[word]],Table57[English style name],Table57[Style type]),"")</f>
        <v/>
      </c>
      <c r="AN347" s="21"/>
      <c r="AO347" s="11"/>
    </row>
    <row r="348" spans="5:45">
      <c r="E348" s="92"/>
      <c r="F34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drawer.scss</v>
      </c>
      <c r="G348" s="13"/>
      <c r="H348" s="13"/>
      <c r="I348" t="s">
        <v>6463</v>
      </c>
      <c r="J348" s="56" t="str">
        <f>Table1[[#This Row],[Column42]]&amp;IF(Table1[[#This Row],[Column13]]="","",Table1[[#This Row],[Column13]])&amp;IF(Table1[[#This Row],[mod]]="","",Table1[[#This Row],[mod]])</f>
        <v/>
      </c>
      <c r="K34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48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4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48" s="29"/>
      <c r="AD348" s="25"/>
      <c r="AE348" s="38" t="s">
        <v>6861</v>
      </c>
      <c r="AF348" s="38"/>
      <c r="AG348" s="11"/>
      <c r="AI348" s="7" t="str">
        <f>Table1[[#This Row],[html_tag]]&amp;Table1[[#This Row],[html_type]]&amp;Table1[[#This Row],[html_modifier]]</f>
        <v/>
      </c>
      <c r="AM348" s="23" t="str">
        <f>IFERROR(_xlfn.XLOOKUP(Table1[[#This Row],[word]],Table57[English style name],Table57[Style type]),"")</f>
        <v/>
      </c>
      <c r="AN348" s="21"/>
      <c r="AO348" s="11"/>
    </row>
    <row r="349" spans="5:45">
      <c r="E349" s="92"/>
      <c r="F34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drawer.scss</v>
      </c>
      <c r="G349" s="13"/>
      <c r="H349" s="13"/>
      <c r="I349" t="s">
        <v>6463</v>
      </c>
      <c r="J349" s="56" t="str">
        <f>Table1[[#This Row],[Column42]]&amp;IF(Table1[[#This Row],[Column13]]="","",Table1[[#This Row],[Column13]])&amp;IF(Table1[[#This Row],[mod]]="","",Table1[[#This Row],[mod]])</f>
        <v/>
      </c>
      <c r="K34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49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4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49" s="29"/>
      <c r="AD349" s="25"/>
      <c r="AE349" s="38" t="s">
        <v>6862</v>
      </c>
      <c r="AF349" s="38"/>
      <c r="AG349" s="11"/>
      <c r="AI349" s="7" t="str">
        <f>Table1[[#This Row],[html_tag]]&amp;Table1[[#This Row],[html_type]]&amp;Table1[[#This Row],[html_modifier]]</f>
        <v/>
      </c>
      <c r="AM349" s="23" t="str">
        <f>IFERROR(_xlfn.XLOOKUP(Table1[[#This Row],[word]],Table57[English style name],Table57[Style type]),"")</f>
        <v/>
      </c>
      <c r="AN349" s="21"/>
      <c r="AO349" s="11"/>
    </row>
    <row r="350" spans="5:45">
      <c r="E350" s="92"/>
      <c r="F35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drawer.scss</v>
      </c>
      <c r="G350" s="13"/>
      <c r="H350" s="13"/>
      <c r="I350" t="s">
        <v>6463</v>
      </c>
      <c r="J350" s="56" t="str">
        <f>Table1[[#This Row],[Column42]]&amp;IF(Table1[[#This Row],[Column13]]="","",Table1[[#This Row],[Column13]])&amp;IF(Table1[[#This Row],[mod]]="","",Table1[[#This Row],[mod]])</f>
        <v/>
      </c>
      <c r="K35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50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5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50" s="29"/>
      <c r="AD350" s="25"/>
      <c r="AE350" s="38" t="s">
        <v>6860</v>
      </c>
      <c r="AF350" s="38"/>
      <c r="AG350" s="11"/>
      <c r="AI350" s="7" t="str">
        <f>Table1[[#This Row],[html_tag]]&amp;Table1[[#This Row],[html_type]]&amp;Table1[[#This Row],[html_modifier]]</f>
        <v/>
      </c>
      <c r="AM350" s="23" t="str">
        <f>IFERROR(_xlfn.XLOOKUP(Table1[[#This Row],[word]],Table57[English style name],Table57[Style type]),"")</f>
        <v/>
      </c>
      <c r="AN350" s="21"/>
      <c r="AO350" s="11"/>
    </row>
    <row r="351" spans="5:45">
      <c r="E351" s="92"/>
      <c r="F35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drawer.scss</v>
      </c>
      <c r="G351" s="13"/>
      <c r="H351" s="13"/>
      <c r="I351" t="s">
        <v>6463</v>
      </c>
      <c r="J351" s="56" t="str">
        <f>Table1[[#This Row],[Column42]]&amp;IF(Table1[[#This Row],[Column13]]="","",Table1[[#This Row],[Column13]])&amp;IF(Table1[[#This Row],[mod]]="","",Table1[[#This Row],[mod]])</f>
        <v/>
      </c>
      <c r="K35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51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5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51" s="29"/>
      <c r="AD351" s="25"/>
      <c r="AE351" s="38" t="s">
        <v>6858</v>
      </c>
      <c r="AF351" s="38"/>
      <c r="AG351" s="11"/>
      <c r="AI351" s="7" t="str">
        <f>Table1[[#This Row],[html_tag]]&amp;Table1[[#This Row],[html_type]]&amp;Table1[[#This Row],[html_modifier]]</f>
        <v/>
      </c>
      <c r="AM351" s="23" t="str">
        <f>IFERROR(_xlfn.XLOOKUP(Table1[[#This Row],[word]],Table57[English style name],Table57[Style type]),"")</f>
        <v/>
      </c>
      <c r="AN351" s="21"/>
      <c r="AO351" s="11"/>
    </row>
    <row r="352" spans="5:45">
      <c r="E352" s="92"/>
      <c r="F35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dropdown.scss</v>
      </c>
      <c r="G352" s="13"/>
      <c r="H352" s="13"/>
      <c r="I352" t="s">
        <v>3109</v>
      </c>
      <c r="J352" s="56" t="str">
        <f>Table1[[#This Row],[Column42]]&amp;IF(Table1[[#This Row],[Column13]]="","",Table1[[#This Row],[Column13]])&amp;IF(Table1[[#This Row],[mod]]="","",Table1[[#This Row],[mod]])</f>
        <v/>
      </c>
      <c r="K35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52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5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52" s="29"/>
      <c r="AD352" s="25"/>
      <c r="AE352" s="38" t="s">
        <v>6876</v>
      </c>
      <c r="AF352" s="38"/>
      <c r="AG352" s="11"/>
      <c r="AI352" s="7" t="str">
        <f>Table1[[#This Row],[html_tag]]&amp;Table1[[#This Row],[html_type]]&amp;Table1[[#This Row],[html_modifier]]</f>
        <v/>
      </c>
      <c r="AM352" s="23" t="str">
        <f>IFERROR(_xlfn.XLOOKUP(Table1[[#This Row],[word]],Table57[English style name],Table57[Style type]),"")</f>
        <v/>
      </c>
      <c r="AN352" s="21"/>
      <c r="AO352" s="11"/>
    </row>
    <row r="353" spans="5:45">
      <c r="E353" s="11"/>
      <c r="F35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body/molecules/dropdown.scss</v>
      </c>
      <c r="G353" s="13" t="s">
        <v>337</v>
      </c>
      <c r="H353" s="13" t="s">
        <v>2987</v>
      </c>
      <c r="I353" t="s">
        <v>3109</v>
      </c>
      <c r="J353" s="56" t="str">
        <f>Table1[[#This Row],[Column42]]&amp;IF(Table1[[#This Row],[Column13]]="","",Table1[[#This Row],[Column13]])&amp;IF(Table1[[#This Row],[mod]]="","",Table1[[#This Row],[mod]])</f>
        <v/>
      </c>
      <c r="K35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5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5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53" s="29" t="s">
        <v>3724</v>
      </c>
      <c r="AD353" s="25" t="s">
        <v>3724</v>
      </c>
      <c r="AE353" s="38" t="s">
        <v>3724</v>
      </c>
      <c r="AF353" s="38"/>
      <c r="AG353" s="11"/>
      <c r="AI353" s="7" t="str">
        <f>Table1[[#This Row],[html_tag]]&amp;Table1[[#This Row],[html_type]]&amp;Table1[[#This Row],[html_modifier]]</f>
        <v/>
      </c>
      <c r="AM353" s="23" t="str">
        <f>IFERROR(_xlfn.XLOOKUP(Table1[[#This Row],[word]],Table57[English style name],Table57[Style type]),"")</f>
        <v/>
      </c>
      <c r="AN353" s="21"/>
      <c r="AO353" s="11"/>
    </row>
    <row r="354" spans="5:45">
      <c r="E354" s="92"/>
      <c r="F35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body/molecules/dropdown.scss</v>
      </c>
      <c r="G354" s="13" t="s">
        <v>337</v>
      </c>
      <c r="H354" s="13" t="s">
        <v>2987</v>
      </c>
      <c r="I354" t="s">
        <v>3109</v>
      </c>
      <c r="J354" s="56" t="str">
        <f>Table1[[#This Row],[Column42]]&amp;IF(Table1[[#This Row],[Column13]]="","",Table1[[#This Row],[Column13]])&amp;IF(Table1[[#This Row],[mod]]="","",Table1[[#This Row],[mod]])</f>
        <v/>
      </c>
      <c r="K35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5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5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54" s="29"/>
      <c r="AD354" s="25" t="s">
        <v>3749</v>
      </c>
      <c r="AE354" s="38"/>
      <c r="AF354" s="38"/>
      <c r="AG354" s="11"/>
      <c r="AI354" s="7" t="str">
        <f>Table1[[#This Row],[html_tag]]&amp;Table1[[#This Row],[html_type]]&amp;Table1[[#This Row],[html_modifier]]</f>
        <v/>
      </c>
      <c r="AM354" s="23" t="str">
        <f>IFERROR(_xlfn.XLOOKUP(Table1[[#This Row],[word]],Table57[English style name],Table57[Style type]),"")</f>
        <v/>
      </c>
      <c r="AN354" s="21"/>
      <c r="AO354" s="11"/>
    </row>
    <row r="355" spans="5:45">
      <c r="E355" s="92"/>
      <c r="F35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355" s="13"/>
      <c r="H355" s="13"/>
      <c r="I355" t="s">
        <v>3099</v>
      </c>
      <c r="J355" s="56" t="str">
        <f>Table1[[#This Row],[Column42]]&amp;IF(Table1[[#This Row],[Column13]]="","",Table1[[#This Row],[Column13]])&amp;IF(Table1[[#This Row],[mod]]="","",Table1[[#This Row],[mod]])</f>
        <v/>
      </c>
      <c r="K35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5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55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55" s="29" t="s">
        <v>4084</v>
      </c>
      <c r="AD355" s="25"/>
      <c r="AE355" s="38"/>
      <c r="AF355" s="38"/>
      <c r="AG355" s="11"/>
      <c r="AI355" s="7" t="str">
        <f>Table1[[#This Row],[html_tag]]&amp;Table1[[#This Row],[html_type]]&amp;Table1[[#This Row],[html_modifier]]</f>
        <v/>
      </c>
      <c r="AM355" s="23" t="str">
        <f>IFERROR(_xlfn.XLOOKUP(Table1[[#This Row],[word]],Table57[English style name],Table57[Style type]),"")</f>
        <v/>
      </c>
      <c r="AN355" s="21"/>
      <c r="AO355" s="11"/>
    </row>
    <row r="356" spans="5:45">
      <c r="E356" s="92"/>
      <c r="F35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356" s="13"/>
      <c r="H356" s="13"/>
      <c r="I356" t="s">
        <v>3099</v>
      </c>
      <c r="J356" s="56" t="str">
        <f>Table1[[#This Row],[Column42]]&amp;IF(Table1[[#This Row],[Column13]]="","",Table1[[#This Row],[Column13]])&amp;IF(Table1[[#This Row],[mod]]="","",Table1[[#This Row],[mod]])</f>
        <v/>
      </c>
      <c r="K35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5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56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56" s="29" t="s">
        <v>4085</v>
      </c>
      <c r="AD356" s="25"/>
      <c r="AE356" s="38"/>
      <c r="AF356" s="38"/>
      <c r="AG356" s="11"/>
      <c r="AI356" s="7" t="str">
        <f>Table1[[#This Row],[html_tag]]&amp;Table1[[#This Row],[html_type]]&amp;Table1[[#This Row],[html_modifier]]</f>
        <v/>
      </c>
      <c r="AM356" s="23" t="str">
        <f>IFERROR(_xlfn.XLOOKUP(Table1[[#This Row],[word]],Table57[English style name],Table57[Style type]),"")</f>
        <v/>
      </c>
      <c r="AN356" s="21"/>
      <c r="AO356" s="11"/>
    </row>
    <row r="357" spans="5:45">
      <c r="E357" s="92"/>
      <c r="F35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357" s="13"/>
      <c r="H357" s="13"/>
      <c r="I357" t="s">
        <v>3099</v>
      </c>
      <c r="J357" s="56" t="str">
        <f>Table1[[#This Row],[Column42]]&amp;IF(Table1[[#This Row],[Column13]]="","",Table1[[#This Row],[Column13]])&amp;IF(Table1[[#This Row],[mod]]="","",Table1[[#This Row],[mod]])</f>
        <v/>
      </c>
      <c r="K35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5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57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57" s="29" t="s">
        <v>4086</v>
      </c>
      <c r="AD357" s="25"/>
      <c r="AE357" s="38"/>
      <c r="AF357" s="38"/>
      <c r="AG357" s="11"/>
      <c r="AI357" s="7" t="str">
        <f>Table1[[#This Row],[html_tag]]&amp;Table1[[#This Row],[html_type]]&amp;Table1[[#This Row],[html_modifier]]</f>
        <v/>
      </c>
      <c r="AM357" s="23" t="str">
        <f>IFERROR(_xlfn.XLOOKUP(Table1[[#This Row],[word]],Table57[English style name],Table57[Style type]),"")</f>
        <v/>
      </c>
      <c r="AN357" s="21"/>
      <c r="AO357" s="11"/>
    </row>
    <row r="358" spans="5:45">
      <c r="E358" s="92"/>
      <c r="F35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358" s="13"/>
      <c r="H358" s="13"/>
      <c r="I358" t="s">
        <v>3099</v>
      </c>
      <c r="J358" s="56" t="str">
        <f>Table1[[#This Row],[Column42]]&amp;IF(Table1[[#This Row],[Column13]]="","",Table1[[#This Row],[Column13]])&amp;IF(Table1[[#This Row],[mod]]="","",Table1[[#This Row],[mod]])</f>
        <v/>
      </c>
      <c r="K35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58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58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58" s="29" t="s">
        <v>4087</v>
      </c>
      <c r="AD358" s="25"/>
      <c r="AE358" s="38"/>
      <c r="AF358" s="38"/>
      <c r="AG358" s="11"/>
      <c r="AI358" s="7" t="str">
        <f>Table1[[#This Row],[html_tag]]&amp;Table1[[#This Row],[html_type]]&amp;Table1[[#This Row],[html_modifier]]</f>
        <v/>
      </c>
      <c r="AM358" s="23" t="str">
        <f>IFERROR(_xlfn.XLOOKUP(Table1[[#This Row],[word]],Table57[English style name],Table57[Style type]),"")</f>
        <v/>
      </c>
      <c r="AN358" s="21"/>
      <c r="AO358" s="11"/>
    </row>
    <row r="359" spans="5:45">
      <c r="E359" s="92"/>
      <c r="F35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359" s="13"/>
      <c r="H359" s="13"/>
      <c r="I359" t="s">
        <v>3099</v>
      </c>
      <c r="J359" s="56" t="str">
        <f>Table1[[#This Row],[Column42]]&amp;IF(Table1[[#This Row],[Column13]]="","",Table1[[#This Row],[Column13]])&amp;IF(Table1[[#This Row],[mod]]="","",Table1[[#This Row],[mod]])</f>
        <v/>
      </c>
      <c r="K35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59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59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59" s="29" t="s">
        <v>4088</v>
      </c>
      <c r="AD359" s="25"/>
      <c r="AE359" s="38"/>
      <c r="AF359" s="38"/>
      <c r="AG359" s="11"/>
      <c r="AI359" s="7" t="str">
        <f>Table1[[#This Row],[html_tag]]&amp;Table1[[#This Row],[html_type]]&amp;Table1[[#This Row],[html_modifier]]</f>
        <v/>
      </c>
      <c r="AM359" s="23" t="str">
        <f>IFERROR(_xlfn.XLOOKUP(Table1[[#This Row],[word]],Table57[English style name],Table57[Style type]),"")</f>
        <v/>
      </c>
      <c r="AN359" s="21"/>
      <c r="AO359" s="11"/>
    </row>
    <row r="360" spans="5:45">
      <c r="E360" s="92"/>
      <c r="F36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360" s="13"/>
      <c r="H360" s="13"/>
      <c r="I360" t="s">
        <v>3099</v>
      </c>
      <c r="J360" s="56" t="str">
        <f>Table1[[#This Row],[Column42]]&amp;IF(Table1[[#This Row],[Column13]]="","",Table1[[#This Row],[Column13]])&amp;IF(Table1[[#This Row],[mod]]="","",Table1[[#This Row],[mod]])</f>
        <v/>
      </c>
      <c r="K36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60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60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60" s="29" t="s">
        <v>4089</v>
      </c>
      <c r="AD360" s="25"/>
      <c r="AE360" s="38"/>
      <c r="AF360" s="38"/>
      <c r="AG360" s="11"/>
      <c r="AI360" s="7" t="str">
        <f>Table1[[#This Row],[html_tag]]&amp;Table1[[#This Row],[html_type]]&amp;Table1[[#This Row],[html_modifier]]</f>
        <v/>
      </c>
      <c r="AM360" s="23" t="str">
        <f>IFERROR(_xlfn.XLOOKUP(Table1[[#This Row],[word]],Table57[English style name],Table57[Style type]),"")</f>
        <v/>
      </c>
      <c r="AN360" s="21"/>
      <c r="AO360" s="11"/>
    </row>
    <row r="361" spans="5:45">
      <c r="E361" s="92"/>
      <c r="F36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361" s="13"/>
      <c r="H361" s="13"/>
      <c r="I361" t="s">
        <v>3099</v>
      </c>
      <c r="J361" s="56" t="str">
        <f>Table1[[#This Row],[Column42]]&amp;IF(Table1[[#This Row],[Column13]]="","",Table1[[#This Row],[Column13]])&amp;IF(Table1[[#This Row],[mod]]="","",Table1[[#This Row],[mod]])</f>
        <v/>
      </c>
      <c r="K36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61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61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61" s="29" t="s">
        <v>4090</v>
      </c>
      <c r="AD361" s="25"/>
      <c r="AE361" s="38"/>
      <c r="AF361" s="38"/>
      <c r="AG361" s="11"/>
      <c r="AI361" s="7" t="str">
        <f>Table1[[#This Row],[html_tag]]&amp;Table1[[#This Row],[html_type]]&amp;Table1[[#This Row],[html_modifier]]</f>
        <v/>
      </c>
      <c r="AM361" s="23" t="str">
        <f>IFERROR(_xlfn.XLOOKUP(Table1[[#This Row],[word]],Table57[English style name],Table57[Style type]),"")</f>
        <v/>
      </c>
      <c r="AN361" s="21"/>
      <c r="AO361" s="11"/>
    </row>
    <row r="362" spans="5:45">
      <c r="E362" s="92"/>
      <c r="F36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362" s="13"/>
      <c r="H362" s="13"/>
      <c r="I362" t="s">
        <v>3099</v>
      </c>
      <c r="J362" s="56" t="str">
        <f>Table1[[#This Row],[Column42]]&amp;IF(Table1[[#This Row],[Column13]]="","",Table1[[#This Row],[Column13]])&amp;IF(Table1[[#This Row],[mod]]="","",Table1[[#This Row],[mod]])</f>
        <v/>
      </c>
      <c r="K36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62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62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62" s="29" t="s">
        <v>4091</v>
      </c>
      <c r="AD362" s="25"/>
      <c r="AE362" s="38"/>
      <c r="AF362" s="38"/>
      <c r="AG362" s="11"/>
      <c r="AI362" s="7" t="str">
        <f>Table1[[#This Row],[html_tag]]&amp;Table1[[#This Row],[html_type]]&amp;Table1[[#This Row],[html_modifier]]</f>
        <v/>
      </c>
      <c r="AM362" s="23" t="str">
        <f>IFERROR(_xlfn.XLOOKUP(Table1[[#This Row],[word]],Table57[English style name],Table57[Style type]),"")</f>
        <v/>
      </c>
      <c r="AN362" s="21"/>
      <c r="AO362" s="11"/>
    </row>
    <row r="363" spans="5:45">
      <c r="E363" s="92"/>
      <c r="F36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363" s="13"/>
      <c r="H363" s="13"/>
      <c r="I363" t="s">
        <v>3099</v>
      </c>
      <c r="J363" s="56" t="str">
        <f>Table1[[#This Row],[Column42]]&amp;IF(Table1[[#This Row],[Column13]]="","",Table1[[#This Row],[Column13]])&amp;IF(Table1[[#This Row],[mod]]="","",Table1[[#This Row],[mod]])</f>
        <v/>
      </c>
      <c r="K36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6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63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63" s="29" t="s">
        <v>4092</v>
      </c>
      <c r="AD363" s="25"/>
      <c r="AE363" s="38"/>
      <c r="AF363" s="38"/>
      <c r="AG363" s="11"/>
      <c r="AI363" s="7" t="str">
        <f>Table1[[#This Row],[html_tag]]&amp;Table1[[#This Row],[html_type]]&amp;Table1[[#This Row],[html_modifier]]</f>
        <v/>
      </c>
      <c r="AM363" s="23" t="str">
        <f>IFERROR(_xlfn.XLOOKUP(Table1[[#This Row],[word]],Table57[English style name],Table57[Style type]),"")</f>
        <v/>
      </c>
      <c r="AN363" s="21"/>
      <c r="AO363" s="11"/>
    </row>
    <row r="364" spans="5:45">
      <c r="E364" s="92"/>
      <c r="F36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364" s="13"/>
      <c r="H364" s="13"/>
      <c r="I364" t="s">
        <v>3099</v>
      </c>
      <c r="J364" s="56" t="str">
        <f>Table1[[#This Row],[Column42]]&amp;IF(Table1[[#This Row],[Column13]]="","",Table1[[#This Row],[Column13]])&amp;IF(Table1[[#This Row],[mod]]="","",Table1[[#This Row],[mod]])</f>
        <v/>
      </c>
      <c r="K36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6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64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64" s="29" t="s">
        <v>4093</v>
      </c>
      <c r="AD364" s="25"/>
      <c r="AE364" s="38"/>
      <c r="AF364" s="38"/>
      <c r="AG364" s="11"/>
      <c r="AI364" s="7" t="str">
        <f>Table1[[#This Row],[html_tag]]&amp;Table1[[#This Row],[html_type]]&amp;Table1[[#This Row],[html_modifier]]</f>
        <v/>
      </c>
      <c r="AM364" s="23" t="str">
        <f>IFERROR(_xlfn.XLOOKUP(Table1[[#This Row],[word]],Table57[English style name],Table57[Style type]),"")</f>
        <v/>
      </c>
      <c r="AN364" s="21"/>
      <c r="AO364" s="11"/>
    </row>
    <row r="365" spans="5:45">
      <c r="E365" s="92"/>
      <c r="F36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365" s="13"/>
      <c r="H365" s="13"/>
      <c r="I365" t="s">
        <v>3099</v>
      </c>
      <c r="J365" s="56" t="str">
        <f>Table1[[#This Row],[Column42]]&amp;IF(Table1[[#This Row],[Column13]]="","",Table1[[#This Row],[Column13]])&amp;IF(Table1[[#This Row],[mod]]="","",Table1[[#This Row],[mod]])</f>
        <v/>
      </c>
      <c r="K36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6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65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65" s="29" t="s">
        <v>4094</v>
      </c>
      <c r="AD365" s="25"/>
      <c r="AE365" s="38"/>
      <c r="AF365" s="38"/>
      <c r="AG365" s="11"/>
      <c r="AI365" s="7" t="str">
        <f>Table1[[#This Row],[html_tag]]&amp;Table1[[#This Row],[html_type]]&amp;Table1[[#This Row],[html_modifier]]</f>
        <v/>
      </c>
      <c r="AM365" s="23" t="str">
        <f>IFERROR(_xlfn.XLOOKUP(Table1[[#This Row],[word]],Table57[English style name],Table57[Style type]),"")</f>
        <v/>
      </c>
      <c r="AN365" s="21"/>
      <c r="AO365" s="11"/>
    </row>
    <row r="366" spans="5:45">
      <c r="E366" s="92"/>
      <c r="F36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fieldset.scss</v>
      </c>
      <c r="G366" s="13"/>
      <c r="H366" s="13"/>
      <c r="I366" t="s">
        <v>542</v>
      </c>
      <c r="J366" s="56" t="str">
        <f>Table1[[#This Row],[Column42]]&amp;IF(Table1[[#This Row],[Column13]]="","",Table1[[#This Row],[Column13]])&amp;IF(Table1[[#This Row],[mod]]="","",Table1[[#This Row],[mod]])</f>
        <v/>
      </c>
      <c r="K36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6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6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66" s="29"/>
      <c r="AD366" s="25"/>
      <c r="AE366" s="38" t="s">
        <v>4348</v>
      </c>
      <c r="AF366" s="38"/>
      <c r="AG366" s="11"/>
      <c r="AI366" s="7" t="str">
        <f>Table1[[#This Row],[html_tag]]&amp;Table1[[#This Row],[html_type]]&amp;Table1[[#This Row],[html_modifier]]</f>
        <v/>
      </c>
      <c r="AM366" s="23" t="str">
        <f>IFERROR(_xlfn.XLOOKUP(Table1[[#This Row],[word]],Table57[English style name],Table57[Style type]),"")</f>
        <v/>
      </c>
      <c r="AN366" s="21"/>
      <c r="AO366" s="11"/>
    </row>
    <row r="367" spans="5:45">
      <c r="E367" s="92"/>
      <c r="F36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filter.scss</v>
      </c>
      <c r="G367" s="13"/>
      <c r="H367" s="13"/>
      <c r="I367" t="s">
        <v>6533</v>
      </c>
      <c r="J367" s="56" t="str">
        <f>Table1[[#This Row],[Column42]]&amp;IF(Table1[[#This Row],[Column13]]="","",Table1[[#This Row],[Column13]])&amp;IF(Table1[[#This Row],[mod]]="","",Table1[[#This Row],[mod]])</f>
        <v/>
      </c>
      <c r="K36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6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6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67" s="29"/>
      <c r="AD367" s="25"/>
      <c r="AE367" s="38" t="s">
        <v>6898</v>
      </c>
      <c r="AF367" s="38"/>
      <c r="AG367" s="11"/>
      <c r="AI367" s="7" t="str">
        <f>Table1[[#This Row],[html_tag]]&amp;Table1[[#This Row],[html_type]]&amp;Table1[[#This Row],[html_modifier]]</f>
        <v/>
      </c>
      <c r="AM367" s="23" t="str">
        <f>IFERROR(_xlfn.XLOOKUP(Table1[[#This Row],[word]],Table57[English style name],Table57[Style type]),"")</f>
        <v/>
      </c>
      <c r="AN367" s="21"/>
      <c r="AO367" s="11"/>
    </row>
    <row r="368" spans="5:45">
      <c r="E368" s="92"/>
      <c r="F36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head/layout/flex.scss</v>
      </c>
      <c r="G368" s="13" t="s">
        <v>461</v>
      </c>
      <c r="H368" s="13" t="s">
        <v>2991</v>
      </c>
      <c r="I368" t="s">
        <v>1231</v>
      </c>
      <c r="J368" s="56" t="str">
        <f>Table1[[#This Row],[Column42]]&amp;IF(Table1[[#This Row],[Column13]]="","",Table1[[#This Row],[Column13]])&amp;IF(Table1[[#This Row],[mod]]="","",Table1[[#This Row],[mod]])</f>
        <v/>
      </c>
      <c r="K36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6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6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68" s="29"/>
      <c r="AD368" s="25"/>
      <c r="AE368" s="38"/>
      <c r="AF368" s="38"/>
      <c r="AG368" s="11" t="s">
        <v>166</v>
      </c>
      <c r="AI368" s="1" t="str">
        <f>Table1[[#This Row],[html_tag]]&amp;Table1[[#This Row],[html_type]]&amp;Table1[[#This Row],[html_modifier]]</f>
        <v/>
      </c>
      <c r="AM368" s="22" t="str">
        <f>IFERROR(_xlfn.XLOOKUP(Table1[[#This Row],[word]],Table57[English style name],Table57[Style type]),"")</f>
        <v/>
      </c>
      <c r="AN368" s="20"/>
      <c r="AO368" s="11"/>
      <c r="AR368" s="6" t="s">
        <v>1231</v>
      </c>
      <c r="AS368" t="s">
        <v>1232</v>
      </c>
    </row>
    <row r="369" spans="5:45">
      <c r="E369" s="92"/>
      <c r="F36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font.scss</v>
      </c>
      <c r="G369" s="13"/>
      <c r="H369" s="13"/>
      <c r="I369" t="s">
        <v>544</v>
      </c>
      <c r="J369" s="56" t="str">
        <f>Table1[[#This Row],[Column42]]&amp;IF(Table1[[#This Row],[Column13]]="","",Table1[[#This Row],[Column13]])&amp;IF(Table1[[#This Row],[mod]]="","",Table1[[#This Row],[mod]])</f>
        <v/>
      </c>
      <c r="K36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69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6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69" s="29"/>
      <c r="AD369" s="25" t="s">
        <v>3753</v>
      </c>
      <c r="AE369" s="38"/>
      <c r="AF369" s="38"/>
      <c r="AG369" s="11"/>
      <c r="AI369" s="7" t="str">
        <f>Table1[[#This Row],[html_tag]]&amp;Table1[[#This Row],[html_type]]&amp;Table1[[#This Row],[html_modifier]]</f>
        <v/>
      </c>
      <c r="AM369" s="23" t="str">
        <f>IFERROR(_xlfn.XLOOKUP(Table1[[#This Row],[word]],Table57[English style name],Table57[Style type]),"")</f>
        <v/>
      </c>
      <c r="AN369" s="21"/>
      <c r="AO369" s="11"/>
    </row>
    <row r="370" spans="5:45">
      <c r="E370" s="92"/>
      <c r="F37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head/content/footer.scss</v>
      </c>
      <c r="G370" s="13" t="s">
        <v>461</v>
      </c>
      <c r="H370" s="13" t="s">
        <v>2990</v>
      </c>
      <c r="I370" t="s">
        <v>451</v>
      </c>
      <c r="J370" s="56" t="str">
        <f>Table1[[#This Row],[Column42]]&amp;IF(Table1[[#This Row],[Column13]]="","",Table1[[#This Row],[Column13]])&amp;IF(Table1[[#This Row],[mod]]="","",Table1[[#This Row],[mod]])</f>
        <v/>
      </c>
      <c r="K37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370" s="6"/>
      <c r="Q37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7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70" s="29"/>
      <c r="AD370" s="25"/>
      <c r="AE370" s="38"/>
      <c r="AF370" s="38"/>
      <c r="AG370" s="11" t="s">
        <v>181</v>
      </c>
      <c r="AI370" s="1" t="str">
        <f>Table1[[#This Row],[html_tag]]&amp;Table1[[#This Row],[html_type]]&amp;Table1[[#This Row],[html_modifier]]</f>
        <v/>
      </c>
      <c r="AM370" s="22" t="str">
        <f>IFERROR(_xlfn.XLOOKUP(Table1[[#This Row],[word]],Table57[English style name],Table57[Style type]),"")</f>
        <v/>
      </c>
      <c r="AN370" s="20"/>
      <c r="AO370" s="11"/>
      <c r="AR370" s="6" t="s">
        <v>1689</v>
      </c>
      <c r="AS370" t="s">
        <v>1687</v>
      </c>
    </row>
    <row r="371" spans="5:45">
      <c r="E371" s="92"/>
      <c r="F37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head/content/footer.scss</v>
      </c>
      <c r="G371" s="13" t="s">
        <v>461</v>
      </c>
      <c r="H371" s="13" t="s">
        <v>2990</v>
      </c>
      <c r="I371" t="s">
        <v>451</v>
      </c>
      <c r="J371" s="56" t="str">
        <f>Table1[[#This Row],[Column42]]&amp;IF(Table1[[#This Row],[Column13]]="","",Table1[[#This Row],[Column13]])&amp;IF(Table1[[#This Row],[mod]]="","",Table1[[#This Row],[mod]])</f>
        <v/>
      </c>
      <c r="K37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371" s="6"/>
      <c r="Q37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7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71" s="29"/>
      <c r="AD371" s="25"/>
      <c r="AE371" s="38" t="s">
        <v>4009</v>
      </c>
      <c r="AF371" s="38"/>
      <c r="AG371" s="11" t="s">
        <v>181</v>
      </c>
      <c r="AI371" s="1" t="str">
        <f>Table1[[#This Row],[html_tag]]&amp;Table1[[#This Row],[html_type]]&amp;Table1[[#This Row],[html_modifier]]</f>
        <v>&lt;footer&gt;</v>
      </c>
      <c r="AJ371" t="s">
        <v>181</v>
      </c>
      <c r="AM371" s="22" t="str">
        <f>IFERROR(_xlfn.XLOOKUP(Table1[[#This Row],[word]],Table57[English style name],Table57[Style type]),"")</f>
        <v/>
      </c>
      <c r="AN371" s="20"/>
      <c r="AO371" s="11"/>
      <c r="AR371" s="6" t="s">
        <v>451</v>
      </c>
      <c r="AS371" t="s">
        <v>1687</v>
      </c>
    </row>
    <row r="372" spans="5:45">
      <c r="E372" s="92"/>
      <c r="F37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form.scss</v>
      </c>
      <c r="G372" s="13"/>
      <c r="H372" s="13"/>
      <c r="I372" t="s">
        <v>415</v>
      </c>
      <c r="J372" s="56" t="str">
        <f>Table1[[#This Row],[Column42]]&amp;IF(Table1[[#This Row],[Column13]]="","",Table1[[#This Row],[Column13]])&amp;IF(Table1[[#This Row],[mod]]="","",Table1[[#This Row],[mod]])</f>
        <v/>
      </c>
      <c r="K37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N372" s="29"/>
      <c r="Q372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72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72" s="29"/>
      <c r="AD372" s="25"/>
      <c r="AE372" s="38"/>
      <c r="AF372" s="38"/>
      <c r="AG372" s="11"/>
      <c r="AI372" s="7" t="str">
        <f>Table1[[#This Row],[html_tag]]&amp;Table1[[#This Row],[html_type]]&amp;Table1[[#This Row],[html_modifier]]</f>
        <v/>
      </c>
      <c r="AM372" s="23" t="str">
        <f>IFERROR(_xlfn.XLOOKUP(Table1[[#This Row],[word]],Table57[English style name],Table57[Style type]),"")</f>
        <v/>
      </c>
      <c r="AN372" s="21"/>
      <c r="AO372" s="11"/>
    </row>
    <row r="373" spans="5:45">
      <c r="E373" s="92"/>
      <c r="F37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hero.scss</v>
      </c>
      <c r="G373" s="13"/>
      <c r="H373" s="13"/>
      <c r="I373" t="s">
        <v>3135</v>
      </c>
      <c r="J373" s="56" t="str">
        <f>Table1[[#This Row],[Column42]]&amp;IF(Table1[[#This Row],[Column13]]="","",Table1[[#This Row],[Column13]])&amp;IF(Table1[[#This Row],[mod]]="","",Table1[[#This Row],[mod]])</f>
        <v/>
      </c>
      <c r="K37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7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7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73" s="29"/>
      <c r="AD373" s="25"/>
      <c r="AE373" s="38" t="s">
        <v>6905</v>
      </c>
      <c r="AF373" s="38"/>
      <c r="AG373" s="11"/>
      <c r="AI373" s="7" t="str">
        <f>Table1[[#This Row],[html_tag]]&amp;Table1[[#This Row],[html_type]]&amp;Table1[[#This Row],[html_modifier]]</f>
        <v/>
      </c>
      <c r="AM373" s="23" t="str">
        <f>IFERROR(_xlfn.XLOOKUP(Table1[[#This Row],[word]],Table57[English style name],Table57[Style type]),"")</f>
        <v/>
      </c>
      <c r="AN373" s="21"/>
      <c r="AO373" s="11"/>
    </row>
    <row r="374" spans="5:45">
      <c r="E374" s="92"/>
      <c r="F37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hero.scss</v>
      </c>
      <c r="G374" s="13"/>
      <c r="H374" s="13"/>
      <c r="I374" t="s">
        <v>3135</v>
      </c>
      <c r="J374" s="56" t="str">
        <f>Table1[[#This Row],[Column42]]&amp;IF(Table1[[#This Row],[Column13]]="","",Table1[[#This Row],[Column13]])&amp;IF(Table1[[#This Row],[mod]]="","",Table1[[#This Row],[mod]])</f>
        <v/>
      </c>
      <c r="K37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7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7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74" s="29"/>
      <c r="AD374" s="25"/>
      <c r="AE374" s="38" t="s">
        <v>6904</v>
      </c>
      <c r="AF374" s="38"/>
      <c r="AG374" s="11" t="s">
        <v>166</v>
      </c>
      <c r="AI374" s="7" t="str">
        <f>Table1[[#This Row],[html_tag]]&amp;Table1[[#This Row],[html_type]]&amp;Table1[[#This Row],[html_modifier]]</f>
        <v/>
      </c>
      <c r="AM374" s="23" t="str">
        <f>IFERROR(_xlfn.XLOOKUP(Table1[[#This Row],[word]],Table57[English style name],Table57[Style type]),"")</f>
        <v/>
      </c>
      <c r="AN374" s="21"/>
      <c r="AO374" s="11"/>
    </row>
    <row r="375" spans="5:45">
      <c r="E375" s="92"/>
      <c r="F37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hero.scss</v>
      </c>
      <c r="G375" s="13"/>
      <c r="H375" s="13"/>
      <c r="I375" t="s">
        <v>3135</v>
      </c>
      <c r="J375" s="56" t="str">
        <f>Table1[[#This Row],[Column42]]&amp;IF(Table1[[#This Row],[Column13]]="","",Table1[[#This Row],[Column13]])&amp;IF(Table1[[#This Row],[mod]]="","",Table1[[#This Row],[mod]])</f>
        <v/>
      </c>
      <c r="K37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7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7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75" s="29" t="s">
        <v>4309</v>
      </c>
      <c r="AD375" s="25"/>
      <c r="AE375" s="38" t="s">
        <v>4309</v>
      </c>
      <c r="AF375" s="38"/>
      <c r="AG375" s="11" t="s">
        <v>190</v>
      </c>
      <c r="AI375" s="7" t="str">
        <f>Table1[[#This Row],[html_tag]]&amp;Table1[[#This Row],[html_type]]&amp;Table1[[#This Row],[html_modifier]]</f>
        <v/>
      </c>
      <c r="AM375" s="23" t="str">
        <f>IFERROR(_xlfn.XLOOKUP(Table1[[#This Row],[word]],Table57[English style name],Table57[Style type]),"")</f>
        <v/>
      </c>
      <c r="AN375" s="21"/>
      <c r="AO375" s="11"/>
    </row>
    <row r="376" spans="5:45">
      <c r="E376" s="92"/>
      <c r="F37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indicator.scss</v>
      </c>
      <c r="G376" s="13"/>
      <c r="H376" s="13"/>
      <c r="I376" t="s">
        <v>6709</v>
      </c>
      <c r="J376" s="56" t="str">
        <f>Table1[[#This Row],[Column42]]&amp;IF(Table1[[#This Row],[Column13]]="","",Table1[[#This Row],[Column13]])&amp;IF(Table1[[#This Row],[mod]]="","",Table1[[#This Row],[mod]])</f>
        <v/>
      </c>
      <c r="K37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7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7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76" s="29"/>
      <c r="AD376" s="25"/>
      <c r="AE376" s="38" t="s">
        <v>6723</v>
      </c>
      <c r="AF376" s="38"/>
      <c r="AG376" s="11" t="s">
        <v>270</v>
      </c>
      <c r="AI376" s="7" t="str">
        <f>Table1[[#This Row],[html_tag]]&amp;Table1[[#This Row],[html_type]]&amp;Table1[[#This Row],[html_modifier]]</f>
        <v/>
      </c>
      <c r="AM376" s="23" t="str">
        <f>IFERROR(_xlfn.XLOOKUP(Table1[[#This Row],[word]],Table57[English style name],Table57[Style type]),"")</f>
        <v/>
      </c>
      <c r="AN376" s="21"/>
      <c r="AO376" s="11"/>
    </row>
    <row r="377" spans="5:45">
      <c r="E377" s="92"/>
      <c r="F37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head/layout/invisible.scss</v>
      </c>
      <c r="G377" s="13" t="s">
        <v>461</v>
      </c>
      <c r="H377" s="13" t="s">
        <v>2991</v>
      </c>
      <c r="I377" t="s">
        <v>2965</v>
      </c>
      <c r="J377" s="56" t="str">
        <f>Table1[[#This Row],[Column42]]&amp;IF(Table1[[#This Row],[Column13]]="","",Table1[[#This Row],[Column13]])&amp;IF(Table1[[#This Row],[mod]]="","",Table1[[#This Row],[mod]])</f>
        <v/>
      </c>
      <c r="K37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7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7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77" s="29"/>
      <c r="AD377" s="25" t="s">
        <v>5163</v>
      </c>
      <c r="AE377" s="38"/>
      <c r="AF377" s="38"/>
      <c r="AG377" s="11"/>
      <c r="AI377" s="1" t="str">
        <f>Table1[[#This Row],[html_tag]]&amp;Table1[[#This Row],[html_type]]&amp;Table1[[#This Row],[html_modifier]]</f>
        <v/>
      </c>
      <c r="AM377" s="22" t="str">
        <f>IFERROR(_xlfn.XLOOKUP(Table1[[#This Row],[word]],Table57[English style name],Table57[Style type]),"")</f>
        <v/>
      </c>
      <c r="AN377" s="20"/>
      <c r="AO377" s="11"/>
      <c r="AR377" s="6" t="s">
        <v>2965</v>
      </c>
      <c r="AS377" t="s">
        <v>2966</v>
      </c>
    </row>
    <row r="378" spans="5:45">
      <c r="E378" s="92"/>
      <c r="F37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jumbotron.scss</v>
      </c>
      <c r="G378" s="13"/>
      <c r="H378" s="13"/>
      <c r="I378" t="s">
        <v>3620</v>
      </c>
      <c r="J378" s="56" t="str">
        <f>Table1[[#This Row],[Column42]]&amp;IF(Table1[[#This Row],[Column13]]="","",Table1[[#This Row],[Column13]])&amp;IF(Table1[[#This Row],[mod]]="","",Table1[[#This Row],[mod]])</f>
        <v/>
      </c>
      <c r="K37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78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7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78" s="29"/>
      <c r="AD378" s="25" t="s">
        <v>3618</v>
      </c>
      <c r="AE378" s="38"/>
      <c r="AF378" s="38"/>
      <c r="AG378" s="11"/>
      <c r="AI378" s="7" t="str">
        <f>Table1[[#This Row],[html_tag]]&amp;Table1[[#This Row],[html_type]]&amp;Table1[[#This Row],[html_modifier]]</f>
        <v/>
      </c>
      <c r="AM378" s="23" t="str">
        <f>IFERROR(_xlfn.XLOOKUP(Table1[[#This Row],[word]],Table57[English style name],Table57[Style type]),"")</f>
        <v/>
      </c>
      <c r="AN378" s="21"/>
      <c r="AO378" s="11"/>
    </row>
    <row r="379" spans="5:45">
      <c r="E379" s="92"/>
      <c r="F37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kbd.scss</v>
      </c>
      <c r="G379" s="13"/>
      <c r="H379" s="13"/>
      <c r="I379" t="s">
        <v>553</v>
      </c>
      <c r="J379" s="56" t="str">
        <f>Table1[[#This Row],[Column42]]&amp;IF(Table1[[#This Row],[Column13]]="","",Table1[[#This Row],[Column13]])&amp;IF(Table1[[#This Row],[mod]]="","",Table1[[#This Row],[mod]])</f>
        <v/>
      </c>
      <c r="K37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79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7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79" s="29"/>
      <c r="AD379" s="25"/>
      <c r="AE379" s="38" t="s">
        <v>6768</v>
      </c>
      <c r="AF379" s="38"/>
      <c r="AG379" s="11"/>
      <c r="AI379" s="7" t="str">
        <f>Table1[[#This Row],[html_tag]]&amp;Table1[[#This Row],[html_type]]&amp;Table1[[#This Row],[html_modifier]]</f>
        <v/>
      </c>
      <c r="AM379" s="23" t="str">
        <f>IFERROR(_xlfn.XLOOKUP(Table1[[#This Row],[word]],Table57[English style name],Table57[Style type]),"")</f>
        <v/>
      </c>
      <c r="AN379" s="21"/>
      <c r="AO379" s="11"/>
    </row>
    <row r="380" spans="5:45">
      <c r="E380" s="92"/>
      <c r="F38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body/molecules/level.scss</v>
      </c>
      <c r="G380" s="13" t="s">
        <v>337</v>
      </c>
      <c r="H380" s="13" t="s">
        <v>2987</v>
      </c>
      <c r="I380" t="s">
        <v>3355</v>
      </c>
      <c r="J380" s="56" t="str">
        <f>Table1[[#This Row],[Column42]]&amp;IF(Table1[[#This Row],[Column13]]="","",Table1[[#This Row],[Column13]])&amp;IF(Table1[[#This Row],[mod]]="","",Table1[[#This Row],[mod]])</f>
        <v/>
      </c>
      <c r="K38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80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8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80" s="29" t="s">
        <v>4353</v>
      </c>
      <c r="AD380" s="25"/>
      <c r="AE380" s="38"/>
      <c r="AF380" s="38"/>
      <c r="AG380" s="11" t="s">
        <v>226</v>
      </c>
      <c r="AI380" s="7" t="str">
        <f>Table1[[#This Row],[html_tag]]&amp;Table1[[#This Row],[html_type]]&amp;Table1[[#This Row],[html_modifier]]</f>
        <v/>
      </c>
      <c r="AM380" s="23" t="str">
        <f>IFERROR(_xlfn.XLOOKUP(Table1[[#This Row],[word]],Table57[English style name],Table57[Style type]),"")</f>
        <v/>
      </c>
      <c r="AN380" s="21"/>
      <c r="AO380" s="11"/>
    </row>
    <row r="381" spans="5:45">
      <c r="E381" s="92"/>
      <c r="F38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mask.scss</v>
      </c>
      <c r="G381" s="13"/>
      <c r="H381" s="13"/>
      <c r="I381" t="s">
        <v>6937</v>
      </c>
      <c r="J381" s="56" t="str">
        <f>Table1[[#This Row],[Column42]]&amp;IF(Table1[[#This Row],[Column13]]="","",Table1[[#This Row],[Column13]])&amp;IF(Table1[[#This Row],[mod]]="","",Table1[[#This Row],[mod]])</f>
        <v/>
      </c>
      <c r="K38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81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8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81" s="29"/>
      <c r="AD381" s="25"/>
      <c r="AE381" s="38" t="s">
        <v>6966</v>
      </c>
      <c r="AF381" s="38"/>
      <c r="AG381" s="11"/>
      <c r="AI381" s="7" t="str">
        <f>Table1[[#This Row],[html_tag]]&amp;Table1[[#This Row],[html_type]]&amp;Table1[[#This Row],[html_modifier]]</f>
        <v/>
      </c>
      <c r="AM381" s="23" t="str">
        <f>IFERROR(_xlfn.XLOOKUP(Table1[[#This Row],[word]],Table57[English style name],Table57[Style type]),"")</f>
        <v/>
      </c>
      <c r="AN381" s="21"/>
      <c r="AO381" s="11"/>
    </row>
    <row r="382" spans="5:45">
      <c r="E382" s="92"/>
      <c r="F38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mask.scss</v>
      </c>
      <c r="G382" s="13"/>
      <c r="H382" s="13"/>
      <c r="I382" t="s">
        <v>6937</v>
      </c>
      <c r="J382" s="56" t="str">
        <f>Table1[[#This Row],[Column42]]&amp;IF(Table1[[#This Row],[Column13]]="","",Table1[[#This Row],[Column13]])&amp;IF(Table1[[#This Row],[mod]]="","",Table1[[#This Row],[mod]])</f>
        <v/>
      </c>
      <c r="K38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82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8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82" s="29"/>
      <c r="AD382" s="25"/>
      <c r="AE382" s="38" t="s">
        <v>6964</v>
      </c>
      <c r="AF382" s="38"/>
      <c r="AG382" s="11"/>
      <c r="AI382" s="7" t="str">
        <f>Table1[[#This Row],[html_tag]]&amp;Table1[[#This Row],[html_type]]&amp;Table1[[#This Row],[html_modifier]]</f>
        <v/>
      </c>
      <c r="AM382" s="23" t="str">
        <f>IFERROR(_xlfn.XLOOKUP(Table1[[#This Row],[word]],Table57[English style name],Table57[Style type]),"")</f>
        <v/>
      </c>
      <c r="AN382" s="21"/>
      <c r="AO382" s="11"/>
    </row>
    <row r="383" spans="5:45">
      <c r="E383" s="92"/>
      <c r="F38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mask.scss</v>
      </c>
      <c r="G383" s="13"/>
      <c r="H383" s="13"/>
      <c r="I383" t="s">
        <v>6937</v>
      </c>
      <c r="J383" s="56" t="str">
        <f>Table1[[#This Row],[Column42]]&amp;IF(Table1[[#This Row],[Column13]]="","",Table1[[#This Row],[Column13]])&amp;IF(Table1[[#This Row],[mod]]="","",Table1[[#This Row],[mod]])</f>
        <v/>
      </c>
      <c r="K38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8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8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83" s="29"/>
      <c r="AD383" s="25"/>
      <c r="AE383" s="38" t="s">
        <v>6962</v>
      </c>
      <c r="AF383" s="38"/>
      <c r="AG383" s="11"/>
      <c r="AI383" s="7" t="str">
        <f>Table1[[#This Row],[html_tag]]&amp;Table1[[#This Row],[html_type]]&amp;Table1[[#This Row],[html_modifier]]</f>
        <v/>
      </c>
      <c r="AM383" s="23" t="str">
        <f>IFERROR(_xlfn.XLOOKUP(Table1[[#This Row],[word]],Table57[English style name],Table57[Style type]),"")</f>
        <v/>
      </c>
      <c r="AN383" s="21"/>
      <c r="AO383" s="11"/>
    </row>
    <row r="384" spans="5:45">
      <c r="E384" s="92"/>
      <c r="F38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mask.scss</v>
      </c>
      <c r="G384" s="13"/>
      <c r="H384" s="13"/>
      <c r="I384" t="s">
        <v>6937</v>
      </c>
      <c r="J384" s="56" t="str">
        <f>Table1[[#This Row],[Column42]]&amp;IF(Table1[[#This Row],[Column13]]="","",Table1[[#This Row],[Column13]])&amp;IF(Table1[[#This Row],[mod]]="","",Table1[[#This Row],[mod]])</f>
        <v/>
      </c>
      <c r="K38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8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8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84" s="29"/>
      <c r="AD384" s="25"/>
      <c r="AE384" s="38" t="s">
        <v>6960</v>
      </c>
      <c r="AF384" s="38"/>
      <c r="AG384" s="11"/>
      <c r="AI384" s="7" t="str">
        <f>Table1[[#This Row],[html_tag]]&amp;Table1[[#This Row],[html_type]]&amp;Table1[[#This Row],[html_modifier]]</f>
        <v/>
      </c>
      <c r="AM384" s="23" t="str">
        <f>IFERROR(_xlfn.XLOOKUP(Table1[[#This Row],[word]],Table57[English style name],Table57[Style type]),"")</f>
        <v/>
      </c>
      <c r="AN384" s="21"/>
      <c r="AO384" s="11"/>
    </row>
    <row r="385" spans="5:45">
      <c r="E385" s="92"/>
      <c r="F38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mask.scss</v>
      </c>
      <c r="G385" s="13"/>
      <c r="H385" s="13"/>
      <c r="I385" t="s">
        <v>6937</v>
      </c>
      <c r="J385" s="56" t="str">
        <f>Table1[[#This Row],[Column42]]&amp;IF(Table1[[#This Row],[Column13]]="","",Table1[[#This Row],[Column13]])&amp;IF(Table1[[#This Row],[mod]]="","",Table1[[#This Row],[mod]])</f>
        <v/>
      </c>
      <c r="K38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8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8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85" s="29"/>
      <c r="AD385" s="25"/>
      <c r="AE385" s="38" t="s">
        <v>6958</v>
      </c>
      <c r="AF385" s="38"/>
      <c r="AG385" s="11"/>
      <c r="AI385" s="7" t="str">
        <f>Table1[[#This Row],[html_tag]]&amp;Table1[[#This Row],[html_type]]&amp;Table1[[#This Row],[html_modifier]]</f>
        <v/>
      </c>
      <c r="AM385" s="23" t="str">
        <f>IFERROR(_xlfn.XLOOKUP(Table1[[#This Row],[word]],Table57[English style name],Table57[Style type]),"")</f>
        <v/>
      </c>
      <c r="AN385" s="21"/>
      <c r="AO385" s="11"/>
    </row>
    <row r="386" spans="5:45">
      <c r="E386" s="92"/>
      <c r="F38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mask.scss</v>
      </c>
      <c r="G386" s="13"/>
      <c r="H386" s="13"/>
      <c r="I386" t="s">
        <v>6937</v>
      </c>
      <c r="J386" s="56" t="str">
        <f>Table1[[#This Row],[Column42]]&amp;IF(Table1[[#This Row],[Column13]]="","",Table1[[#This Row],[Column13]])&amp;IF(Table1[[#This Row],[mod]]="","",Table1[[#This Row],[mod]])</f>
        <v/>
      </c>
      <c r="K38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8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8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86" s="29"/>
      <c r="AD386" s="25"/>
      <c r="AE386" s="38" t="s">
        <v>6956</v>
      </c>
      <c r="AF386" s="38"/>
      <c r="AG386" s="11"/>
      <c r="AI386" s="7" t="str">
        <f>Table1[[#This Row],[html_tag]]&amp;Table1[[#This Row],[html_type]]&amp;Table1[[#This Row],[html_modifier]]</f>
        <v/>
      </c>
      <c r="AM386" s="23" t="str">
        <f>IFERROR(_xlfn.XLOOKUP(Table1[[#This Row],[word]],Table57[English style name],Table57[Style type]),"")</f>
        <v/>
      </c>
      <c r="AN386" s="21"/>
      <c r="AO386" s="11"/>
    </row>
    <row r="387" spans="5:45">
      <c r="E387" s="92"/>
      <c r="F38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mask.scss</v>
      </c>
      <c r="G387" s="13"/>
      <c r="H387" s="13"/>
      <c r="I387" t="s">
        <v>6937</v>
      </c>
      <c r="J387" s="56" t="str">
        <f>Table1[[#This Row],[Column42]]&amp;IF(Table1[[#This Row],[Column13]]="","",Table1[[#This Row],[Column13]])&amp;IF(Table1[[#This Row],[mod]]="","",Table1[[#This Row],[mod]])</f>
        <v/>
      </c>
      <c r="K38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8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8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87" s="29"/>
      <c r="AD387" s="25"/>
      <c r="AE387" s="38" t="s">
        <v>6939</v>
      </c>
      <c r="AF387" s="38"/>
      <c r="AG387" s="11"/>
      <c r="AI387" s="7" t="str">
        <f>Table1[[#This Row],[html_tag]]&amp;Table1[[#This Row],[html_type]]&amp;Table1[[#This Row],[html_modifier]]</f>
        <v/>
      </c>
      <c r="AM387" s="23" t="str">
        <f>IFERROR(_xlfn.XLOOKUP(Table1[[#This Row],[word]],Table57[English style name],Table57[Style type]),"")</f>
        <v/>
      </c>
      <c r="AN387" s="21"/>
      <c r="AO387" s="11"/>
    </row>
    <row r="388" spans="5:45">
      <c r="E388" s="92"/>
      <c r="F38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mask.scss</v>
      </c>
      <c r="G388" s="13"/>
      <c r="H388" s="13"/>
      <c r="I388" t="s">
        <v>6937</v>
      </c>
      <c r="J388" s="56" t="str">
        <f>Table1[[#This Row],[Column42]]&amp;IF(Table1[[#This Row],[Column13]]="","",Table1[[#This Row],[Column13]])&amp;IF(Table1[[#This Row],[mod]]="","",Table1[[#This Row],[mod]])</f>
        <v/>
      </c>
      <c r="K38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88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8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88" s="29"/>
      <c r="AD388" s="25"/>
      <c r="AE388" s="38" t="s">
        <v>6953</v>
      </c>
      <c r="AF388" s="38"/>
      <c r="AG388" s="11"/>
      <c r="AI388" s="7" t="str">
        <f>Table1[[#This Row],[html_tag]]&amp;Table1[[#This Row],[html_type]]&amp;Table1[[#This Row],[html_modifier]]</f>
        <v/>
      </c>
      <c r="AM388" s="23" t="str">
        <f>IFERROR(_xlfn.XLOOKUP(Table1[[#This Row],[word]],Table57[English style name],Table57[Style type]),"")</f>
        <v/>
      </c>
      <c r="AN388" s="21"/>
      <c r="AO388" s="11"/>
    </row>
    <row r="389" spans="5:45">
      <c r="E389" s="92"/>
      <c r="F38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mask.scss</v>
      </c>
      <c r="G389" s="13"/>
      <c r="H389" s="13"/>
      <c r="I389" t="s">
        <v>6937</v>
      </c>
      <c r="J389" s="56" t="str">
        <f>Table1[[#This Row],[Column42]]&amp;IF(Table1[[#This Row],[Column13]]="","",Table1[[#This Row],[Column13]])&amp;IF(Table1[[#This Row],[mod]]="","",Table1[[#This Row],[mod]])</f>
        <v/>
      </c>
      <c r="K38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89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8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89" s="29"/>
      <c r="AD389" s="25"/>
      <c r="AE389" s="38" t="s">
        <v>6949</v>
      </c>
      <c r="AF389" s="38"/>
      <c r="AG389" s="11"/>
      <c r="AI389" s="7" t="str">
        <f>Table1[[#This Row],[html_tag]]&amp;Table1[[#This Row],[html_type]]&amp;Table1[[#This Row],[html_modifier]]</f>
        <v/>
      </c>
      <c r="AM389" s="23" t="str">
        <f>IFERROR(_xlfn.XLOOKUP(Table1[[#This Row],[word]],Table57[English style name],Table57[Style type]),"")</f>
        <v/>
      </c>
      <c r="AN389" s="21"/>
      <c r="AO389" s="11"/>
    </row>
    <row r="390" spans="5:45">
      <c r="E390" s="92"/>
      <c r="F39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mask.scss</v>
      </c>
      <c r="G390" s="13"/>
      <c r="H390" s="13"/>
      <c r="I390" t="s">
        <v>6937</v>
      </c>
      <c r="J390" s="56" t="str">
        <f>Table1[[#This Row],[Column42]]&amp;IF(Table1[[#This Row],[Column13]]="","",Table1[[#This Row],[Column13]])&amp;IF(Table1[[#This Row],[mod]]="","",Table1[[#This Row],[mod]])</f>
        <v/>
      </c>
      <c r="K39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90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9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90" s="29"/>
      <c r="AD390" s="25"/>
      <c r="AE390" s="38" t="s">
        <v>6945</v>
      </c>
      <c r="AF390" s="38"/>
      <c r="AG390" s="11"/>
      <c r="AI390" s="7" t="str">
        <f>Table1[[#This Row],[html_tag]]&amp;Table1[[#This Row],[html_type]]&amp;Table1[[#This Row],[html_modifier]]</f>
        <v/>
      </c>
      <c r="AM390" s="23" t="str">
        <f>IFERROR(_xlfn.XLOOKUP(Table1[[#This Row],[word]],Table57[English style name],Table57[Style type]),"")</f>
        <v/>
      </c>
      <c r="AN390" s="21"/>
      <c r="AO390" s="11"/>
    </row>
    <row r="391" spans="5:45">
      <c r="E391" s="92"/>
      <c r="F39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mask.scss</v>
      </c>
      <c r="G391" s="13"/>
      <c r="H391" s="13"/>
      <c r="I391" t="s">
        <v>6937</v>
      </c>
      <c r="J391" s="56" t="str">
        <f>Table1[[#This Row],[Column42]]&amp;IF(Table1[[#This Row],[Column13]]="","",Table1[[#This Row],[Column13]])&amp;IF(Table1[[#This Row],[mod]]="","",Table1[[#This Row],[mod]])</f>
        <v/>
      </c>
      <c r="K39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91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9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91" s="29"/>
      <c r="AD391" s="25"/>
      <c r="AE391" s="38" t="s">
        <v>6943</v>
      </c>
      <c r="AF391" s="38"/>
      <c r="AG391" s="11"/>
      <c r="AI391" s="7" t="str">
        <f>Table1[[#This Row],[html_tag]]&amp;Table1[[#This Row],[html_type]]&amp;Table1[[#This Row],[html_modifier]]</f>
        <v/>
      </c>
      <c r="AM391" s="23" t="str">
        <f>IFERROR(_xlfn.XLOOKUP(Table1[[#This Row],[word]],Table57[English style name],Table57[Style type]),"")</f>
        <v/>
      </c>
      <c r="AN391" s="21"/>
      <c r="AO391" s="11"/>
    </row>
    <row r="392" spans="5:45">
      <c r="E392" s="92"/>
      <c r="F39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mask.scss</v>
      </c>
      <c r="G392" s="13"/>
      <c r="H392" s="13"/>
      <c r="I392" t="s">
        <v>6937</v>
      </c>
      <c r="J392" s="56" t="str">
        <f>Table1[[#This Row],[Column42]]&amp;IF(Table1[[#This Row],[Column13]]="","",Table1[[#This Row],[Column13]])&amp;IF(Table1[[#This Row],[mod]]="","",Table1[[#This Row],[mod]])</f>
        <v/>
      </c>
      <c r="K39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92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9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92" s="29"/>
      <c r="AD392" s="25"/>
      <c r="AE392" s="38" t="s">
        <v>6941</v>
      </c>
      <c r="AF392" s="38"/>
      <c r="AG392" s="11"/>
      <c r="AI392" s="7" t="str">
        <f>Table1[[#This Row],[html_tag]]&amp;Table1[[#This Row],[html_type]]&amp;Table1[[#This Row],[html_modifier]]</f>
        <v/>
      </c>
      <c r="AM392" s="23" t="str">
        <f>IFERROR(_xlfn.XLOOKUP(Table1[[#This Row],[word]],Table57[English style name],Table57[Style type]),"")</f>
        <v/>
      </c>
      <c r="AN392" s="21"/>
      <c r="AO392" s="11"/>
    </row>
    <row r="393" spans="5:45">
      <c r="E393" s="92"/>
      <c r="F39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mask.scss</v>
      </c>
      <c r="G393" s="13"/>
      <c r="H393" s="13"/>
      <c r="I393" t="s">
        <v>6937</v>
      </c>
      <c r="J393" s="56" t="str">
        <f>Table1[[#This Row],[Column42]]&amp;IF(Table1[[#This Row],[Column13]]="","",Table1[[#This Row],[Column13]])&amp;IF(Table1[[#This Row],[mod]]="","",Table1[[#This Row],[mod]])</f>
        <v/>
      </c>
      <c r="K39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9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9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93" s="29"/>
      <c r="AD393" s="25"/>
      <c r="AE393" s="38" t="s">
        <v>6970</v>
      </c>
      <c r="AF393" s="38"/>
      <c r="AG393" s="11"/>
      <c r="AI393" s="7" t="str">
        <f>Table1[[#This Row],[html_tag]]&amp;Table1[[#This Row],[html_type]]&amp;Table1[[#This Row],[html_modifier]]</f>
        <v/>
      </c>
      <c r="AM393" s="23" t="str">
        <f>IFERROR(_xlfn.XLOOKUP(Table1[[#This Row],[word]],Table57[English style name],Table57[Style type]),"")</f>
        <v/>
      </c>
      <c r="AN393" s="21"/>
      <c r="AO393" s="11"/>
    </row>
    <row r="394" spans="5:45">
      <c r="E394" s="92"/>
      <c r="F39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mask.scss</v>
      </c>
      <c r="G394" s="13"/>
      <c r="H394" s="13"/>
      <c r="I394" t="s">
        <v>6937</v>
      </c>
      <c r="J394" s="56" t="str">
        <f>Table1[[#This Row],[Column42]]&amp;IF(Table1[[#This Row],[Column13]]="","",Table1[[#This Row],[Column13]])&amp;IF(Table1[[#This Row],[mod]]="","",Table1[[#This Row],[mod]])</f>
        <v/>
      </c>
      <c r="K39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9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9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94" s="29"/>
      <c r="AD394" s="25"/>
      <c r="AE394" s="38" t="s">
        <v>6968</v>
      </c>
      <c r="AF394" s="38"/>
      <c r="AG394" s="11"/>
      <c r="AI394" s="7" t="str">
        <f>Table1[[#This Row],[html_tag]]&amp;Table1[[#This Row],[html_type]]&amp;Table1[[#This Row],[html_modifier]]</f>
        <v/>
      </c>
      <c r="AM394" s="23" t="str">
        <f>IFERROR(_xlfn.XLOOKUP(Table1[[#This Row],[word]],Table57[English style name],Table57[Style type]),"")</f>
        <v/>
      </c>
      <c r="AN394" s="21"/>
      <c r="AO394" s="11"/>
    </row>
    <row r="395" spans="5:45">
      <c r="E395" s="92"/>
      <c r="F39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mask.scss</v>
      </c>
      <c r="G395" s="13"/>
      <c r="H395" s="13"/>
      <c r="I395" t="s">
        <v>6937</v>
      </c>
      <c r="J395" s="56" t="str">
        <f>Table1[[#This Row],[Column42]]&amp;IF(Table1[[#This Row],[Column13]]="","",Table1[[#This Row],[Column13]])&amp;IF(Table1[[#This Row],[mod]]="","",Table1[[#This Row],[mod]])</f>
        <v/>
      </c>
      <c r="K39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9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9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95" s="29"/>
      <c r="AD395" s="25"/>
      <c r="AE395" s="38" t="s">
        <v>6951</v>
      </c>
      <c r="AF395" s="38"/>
      <c r="AG395" s="11"/>
      <c r="AI395" s="7" t="str">
        <f>Table1[[#This Row],[html_tag]]&amp;Table1[[#This Row],[html_type]]&amp;Table1[[#This Row],[html_modifier]]</f>
        <v/>
      </c>
      <c r="AM395" s="23" t="str">
        <f>IFERROR(_xlfn.XLOOKUP(Table1[[#This Row],[word]],Table57[English style name],Table57[Style type]),"")</f>
        <v/>
      </c>
      <c r="AN395" s="21"/>
      <c r="AO395" s="11"/>
    </row>
    <row r="396" spans="5:45">
      <c r="E396" s="92"/>
      <c r="F39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mask.scss</v>
      </c>
      <c r="G396" s="13"/>
      <c r="H396" s="13"/>
      <c r="I396" t="s">
        <v>6937</v>
      </c>
      <c r="J396" s="56" t="str">
        <f>Table1[[#This Row],[Column42]]&amp;IF(Table1[[#This Row],[Column13]]="","",Table1[[#This Row],[Column13]])&amp;IF(Table1[[#This Row],[mod]]="","",Table1[[#This Row],[mod]])</f>
        <v/>
      </c>
      <c r="K39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9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9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96" s="29"/>
      <c r="AD396" s="25"/>
      <c r="AE396" s="38" t="s">
        <v>6947</v>
      </c>
      <c r="AF396" s="38"/>
      <c r="AG396" s="11"/>
      <c r="AI396" s="7" t="str">
        <f>Table1[[#This Row],[html_tag]]&amp;Table1[[#This Row],[html_type]]&amp;Table1[[#This Row],[html_modifier]]</f>
        <v/>
      </c>
      <c r="AM396" s="23" t="str">
        <f>IFERROR(_xlfn.XLOOKUP(Table1[[#This Row],[word]],Table57[English style name],Table57[Style type]),"")</f>
        <v/>
      </c>
      <c r="AN396" s="21"/>
      <c r="AO396" s="11"/>
    </row>
    <row r="397" spans="5:45">
      <c r="E397" s="92"/>
      <c r="F39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mask.scss</v>
      </c>
      <c r="G397" s="13"/>
      <c r="H397" s="13"/>
      <c r="I397" t="s">
        <v>6937</v>
      </c>
      <c r="J397" s="56" t="str">
        <f>Table1[[#This Row],[Column42]]&amp;IF(Table1[[#This Row],[Column13]]="","",Table1[[#This Row],[Column13]])&amp;IF(Table1[[#This Row],[mod]]="","",Table1[[#This Row],[mod]])</f>
        <v/>
      </c>
      <c r="K39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9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9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97" s="29"/>
      <c r="AD397" s="25"/>
      <c r="AE397" s="38" t="s">
        <v>6954</v>
      </c>
      <c r="AF397" s="38"/>
      <c r="AG397" s="11"/>
      <c r="AI397" s="7" t="str">
        <f>Table1[[#This Row],[html_tag]]&amp;Table1[[#This Row],[html_type]]&amp;Table1[[#This Row],[html_modifier]]</f>
        <v/>
      </c>
      <c r="AM397" s="23" t="str">
        <f>IFERROR(_xlfn.XLOOKUP(Table1[[#This Row],[word]],Table57[English style name],Table57[Style type]),"")</f>
        <v/>
      </c>
      <c r="AN397" s="21"/>
      <c r="AO397" s="11"/>
    </row>
    <row r="398" spans="5:45">
      <c r="E398" s="92"/>
      <c r="F39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mask.scss</v>
      </c>
      <c r="G398" s="13"/>
      <c r="H398" s="13"/>
      <c r="I398" t="s">
        <v>6937</v>
      </c>
      <c r="J398" s="56" t="str">
        <f>Table1[[#This Row],[Column42]]&amp;IF(Table1[[#This Row],[Column13]]="","",Table1[[#This Row],[Column13]])&amp;IF(Table1[[#This Row],[mod]]="","",Table1[[#This Row],[mod]])</f>
        <v/>
      </c>
      <c r="K39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398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9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98" s="29"/>
      <c r="AD398" s="25"/>
      <c r="AE398" s="38" t="s">
        <v>6937</v>
      </c>
      <c r="AF398" s="38"/>
      <c r="AG398" s="11"/>
      <c r="AI398" s="7" t="str">
        <f>Table1[[#This Row],[html_tag]]&amp;Table1[[#This Row],[html_type]]&amp;Table1[[#This Row],[html_modifier]]</f>
        <v/>
      </c>
      <c r="AM398" s="23" t="str">
        <f>IFERROR(_xlfn.XLOOKUP(Table1[[#This Row],[word]],Table57[English style name],Table57[Style type]),"")</f>
        <v/>
      </c>
      <c r="AN398" s="21"/>
      <c r="AO398" s="11"/>
    </row>
    <row r="399" spans="5:45">
      <c r="E399" s="92"/>
      <c r="F39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body/atoms/media.scss</v>
      </c>
      <c r="G399" s="13" t="s">
        <v>337</v>
      </c>
      <c r="H399" s="13" t="s">
        <v>2986</v>
      </c>
      <c r="I399" t="s">
        <v>388</v>
      </c>
      <c r="J399" s="56" t="str">
        <f>Table1[[#This Row],[Column42]]&amp;IF(Table1[[#This Row],[Column13]]="","",Table1[[#This Row],[Column13]])&amp;IF(Table1[[#This Row],[mod]]="","",Table1[[#This Row],[mod]])</f>
        <v/>
      </c>
      <c r="K39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399" s="6"/>
      <c r="Q39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9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99" s="29"/>
      <c r="AD399" s="25"/>
      <c r="AE399" s="38"/>
      <c r="AF399" s="38"/>
      <c r="AG399" s="11"/>
      <c r="AI399" s="1" t="str">
        <f>Table1[[#This Row],[html_tag]]&amp;Table1[[#This Row],[html_type]]&amp;Table1[[#This Row],[html_modifier]]</f>
        <v/>
      </c>
      <c r="AM399" s="22" t="str">
        <f>IFERROR(_xlfn.XLOOKUP(Table1[[#This Row],[word]],Table57[English style name],Table57[Style type]),"")</f>
        <v/>
      </c>
      <c r="AN399" s="20"/>
      <c r="AO399" s="11"/>
      <c r="AR399" s="6" t="s">
        <v>1252</v>
      </c>
      <c r="AS399" t="s">
        <v>1896</v>
      </c>
    </row>
    <row r="400" spans="5:45">
      <c r="E400" s="92"/>
      <c r="F40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soul/line/media.scss</v>
      </c>
      <c r="G400" s="13" t="s">
        <v>2992</v>
      </c>
      <c r="H400" s="13" t="s">
        <v>2993</v>
      </c>
      <c r="I400" t="s">
        <v>388</v>
      </c>
      <c r="J400" s="56" t="str">
        <f>Table1[[#This Row],[Column42]]&amp;IF(Table1[[#This Row],[Column13]]="","",Table1[[#This Row],[Column13]])&amp;IF(Table1[[#This Row],[mod]]="","",Table1[[#This Row],[mod]])</f>
        <v/>
      </c>
      <c r="K40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400" s="6"/>
      <c r="Q40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0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00" s="29"/>
      <c r="AD400" s="25"/>
      <c r="AE400" s="38"/>
      <c r="AF400" s="38"/>
      <c r="AG400" s="11"/>
      <c r="AI400" s="1" t="str">
        <f>Table1[[#This Row],[html_tag]]&amp;Table1[[#This Row],[html_type]]&amp;Table1[[#This Row],[html_modifier]]</f>
        <v/>
      </c>
      <c r="AM400" s="22" t="str">
        <f>IFERROR(_xlfn.XLOOKUP(Table1[[#This Row],[word]],Table57[English style name],Table57[Style type]),"")</f>
        <v/>
      </c>
      <c r="AN400" s="20"/>
      <c r="AO400" s="11"/>
      <c r="AR400" s="6" t="s">
        <v>1252</v>
      </c>
      <c r="AS400" t="s">
        <v>1249</v>
      </c>
    </row>
    <row r="401" spans="5:41">
      <c r="E401" s="92"/>
      <c r="F40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menu.scss</v>
      </c>
      <c r="G401" s="13"/>
      <c r="H401" s="13"/>
      <c r="I401" t="s">
        <v>562</v>
      </c>
      <c r="J401" s="56" t="str">
        <f>Table1[[#This Row],[Column42]]&amp;IF(Table1[[#This Row],[Column13]]="","",Table1[[#This Row],[Column13]])&amp;IF(Table1[[#This Row],[mod]]="","",Table1[[#This Row],[mod]])</f>
        <v/>
      </c>
      <c r="K40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401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0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01" s="29" t="s">
        <v>4374</v>
      </c>
      <c r="AD401" s="25"/>
      <c r="AE401" s="38" t="s">
        <v>4374</v>
      </c>
      <c r="AF401" s="38"/>
      <c r="AG401" s="11" t="s">
        <v>221</v>
      </c>
      <c r="AI401" s="1" t="str">
        <f>Table1[[#This Row],[html_tag]]&amp;Table1[[#This Row],[html_type]]&amp;Table1[[#This Row],[html_modifier]]</f>
        <v>&lt;menu&gt;</v>
      </c>
      <c r="AJ401" t="s">
        <v>221</v>
      </c>
      <c r="AM401" s="23" t="str">
        <f>IFERROR(_xlfn.XLOOKUP(Table1[[#This Row],[word]],Table57[English style name],Table57[Style type]),"")</f>
        <v/>
      </c>
      <c r="AN401" s="21"/>
      <c r="AO401" s="11"/>
    </row>
    <row r="402" spans="5:41">
      <c r="E402" s="92"/>
      <c r="F40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meter.scss</v>
      </c>
      <c r="G402" s="13"/>
      <c r="H402" s="13"/>
      <c r="I402" t="s">
        <v>563</v>
      </c>
      <c r="J402" s="56" t="str">
        <f>Table1[[#This Row],[Column42]]&amp;IF(Table1[[#This Row],[Column13]]="","",Table1[[#This Row],[Column13]])&amp;IF(Table1[[#This Row],[mod]]="","",Table1[[#This Row],[mod]])</f>
        <v/>
      </c>
      <c r="K40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402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0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02" s="29"/>
      <c r="AD402" s="25"/>
      <c r="AE402" s="38"/>
      <c r="AF402" s="38"/>
      <c r="AG402" s="11" t="s">
        <v>224</v>
      </c>
      <c r="AI402" s="1" t="str">
        <f>Table1[[#This Row],[html_tag]]&amp;Table1[[#This Row],[html_type]]&amp;Table1[[#This Row],[html_modifier]]</f>
        <v>&lt;meter&gt;</v>
      </c>
      <c r="AJ402" t="s">
        <v>224</v>
      </c>
      <c r="AM402" s="22" t="str">
        <f>IFERROR(_xlfn.XLOOKUP(Table1[[#This Row],[word]],Table57[English style name],Table57[Style type]),"")</f>
        <v/>
      </c>
      <c r="AN402" s="20"/>
      <c r="AO402" s="11"/>
    </row>
    <row r="403" spans="5:41">
      <c r="E403" s="92"/>
      <c r="F40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mockup.scss</v>
      </c>
      <c r="G403" s="13"/>
      <c r="H403" s="13"/>
      <c r="I403" t="s">
        <v>7033</v>
      </c>
      <c r="J403" s="56" t="str">
        <f>Table1[[#This Row],[Column42]]&amp;IF(Table1[[#This Row],[Column13]]="","",Table1[[#This Row],[Column13]])&amp;IF(Table1[[#This Row],[mod]]="","",Table1[[#This Row],[mod]])</f>
        <v/>
      </c>
      <c r="K40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40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0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03" s="29"/>
      <c r="AD403" s="25"/>
      <c r="AE403" s="38" t="s">
        <v>7032</v>
      </c>
      <c r="AF403" s="38"/>
      <c r="AG403" s="11"/>
      <c r="AI403" s="7" t="str">
        <f>Table1[[#This Row],[html_tag]]&amp;Table1[[#This Row],[html_type]]&amp;Table1[[#This Row],[html_modifier]]</f>
        <v/>
      </c>
      <c r="AM403" s="23" t="str">
        <f>IFERROR(_xlfn.XLOOKUP(Table1[[#This Row],[word]],Table57[English style name],Table57[Style type]),"")</f>
        <v/>
      </c>
      <c r="AN403" s="21"/>
      <c r="AO403" s="11"/>
    </row>
    <row r="404" spans="5:41">
      <c r="E404" s="92"/>
      <c r="F40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mockup.scss</v>
      </c>
      <c r="G404" s="13"/>
      <c r="H404" s="13"/>
      <c r="I404" t="s">
        <v>7033</v>
      </c>
      <c r="J404" s="56" t="str">
        <f>Table1[[#This Row],[Column42]]&amp;IF(Table1[[#This Row],[Column13]]="","",Table1[[#This Row],[Column13]])&amp;IF(Table1[[#This Row],[mod]]="","",Table1[[#This Row],[mod]])</f>
        <v/>
      </c>
      <c r="K40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40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0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04" s="29"/>
      <c r="AD404" s="25"/>
      <c r="AE404" s="38" t="s">
        <v>7031</v>
      </c>
      <c r="AF404" s="38"/>
      <c r="AG404" s="11"/>
      <c r="AI404" s="7" t="str">
        <f>Table1[[#This Row],[html_tag]]&amp;Table1[[#This Row],[html_type]]&amp;Table1[[#This Row],[html_modifier]]</f>
        <v/>
      </c>
      <c r="AM404" s="23" t="str">
        <f>IFERROR(_xlfn.XLOOKUP(Table1[[#This Row],[word]],Table57[English style name],Table57[Style type]),"")</f>
        <v/>
      </c>
      <c r="AN404" s="21"/>
      <c r="AO404" s="11"/>
    </row>
    <row r="405" spans="5:41">
      <c r="E405" s="92"/>
      <c r="F40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mockup.scss</v>
      </c>
      <c r="G405" s="13"/>
      <c r="H405" s="13"/>
      <c r="I405" t="s">
        <v>7033</v>
      </c>
      <c r="J405" s="56" t="str">
        <f>Table1[[#This Row],[Column42]]&amp;IF(Table1[[#This Row],[Column13]]="","",Table1[[#This Row],[Column13]])&amp;IF(Table1[[#This Row],[mod]]="","",Table1[[#This Row],[mod]])</f>
        <v/>
      </c>
      <c r="K40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40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0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05" s="29"/>
      <c r="AD405" s="25"/>
      <c r="AE405" s="38" t="s">
        <v>7030</v>
      </c>
      <c r="AF405" s="38"/>
      <c r="AG405" s="11"/>
      <c r="AI405" s="7" t="str">
        <f>Table1[[#This Row],[html_tag]]&amp;Table1[[#This Row],[html_type]]&amp;Table1[[#This Row],[html_modifier]]</f>
        <v/>
      </c>
      <c r="AM405" s="23" t="str">
        <f>IFERROR(_xlfn.XLOOKUP(Table1[[#This Row],[word]],Table57[English style name],Table57[Style type]),"")</f>
        <v/>
      </c>
      <c r="AN405" s="21"/>
      <c r="AO405" s="11"/>
    </row>
    <row r="406" spans="5:41">
      <c r="E406" s="92"/>
      <c r="F40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mockup.scss</v>
      </c>
      <c r="G406" s="13"/>
      <c r="H406" s="13"/>
      <c r="I406" t="s">
        <v>7033</v>
      </c>
      <c r="J406" s="56" t="str">
        <f>Table1[[#This Row],[Column42]]&amp;IF(Table1[[#This Row],[Column13]]="","",Table1[[#This Row],[Column13]])&amp;IF(Table1[[#This Row],[mod]]="","",Table1[[#This Row],[mod]])</f>
        <v/>
      </c>
      <c r="K40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40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0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06" s="29"/>
      <c r="AD406" s="25"/>
      <c r="AE406" s="38" t="s">
        <v>7029</v>
      </c>
      <c r="AF406" s="38"/>
      <c r="AG406" s="11"/>
      <c r="AI406" s="7" t="str">
        <f>Table1[[#This Row],[html_tag]]&amp;Table1[[#This Row],[html_type]]&amp;Table1[[#This Row],[html_modifier]]</f>
        <v/>
      </c>
      <c r="AM406" s="23" t="str">
        <f>IFERROR(_xlfn.XLOOKUP(Table1[[#This Row],[word]],Table57[English style name],Table57[Style type]),"")</f>
        <v/>
      </c>
      <c r="AN406" s="21"/>
      <c r="AO406" s="11"/>
    </row>
    <row r="407" spans="5:41">
      <c r="E407" s="92"/>
      <c r="F40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mockup.scss</v>
      </c>
      <c r="G407" s="13"/>
      <c r="H407" s="13"/>
      <c r="I407" t="s">
        <v>7033</v>
      </c>
      <c r="J407" s="56" t="str">
        <f>Table1[[#This Row],[Column42]]&amp;IF(Table1[[#This Row],[Column13]]="","",Table1[[#This Row],[Column13]])&amp;IF(Table1[[#This Row],[mod]]="","",Table1[[#This Row],[mod]])</f>
        <v/>
      </c>
      <c r="K40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40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0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07" s="29"/>
      <c r="AD407" s="25"/>
      <c r="AE407" s="38" t="s">
        <v>7028</v>
      </c>
      <c r="AF407" s="38"/>
      <c r="AG407" s="11"/>
      <c r="AI407" s="7" t="str">
        <f>Table1[[#This Row],[html_tag]]&amp;Table1[[#This Row],[html_type]]&amp;Table1[[#This Row],[html_modifier]]</f>
        <v/>
      </c>
      <c r="AM407" s="23" t="str">
        <f>IFERROR(_xlfn.XLOOKUP(Table1[[#This Row],[word]],Table57[English style name],Table57[Style type]),"")</f>
        <v/>
      </c>
      <c r="AN407" s="21"/>
      <c r="AO407" s="11"/>
    </row>
    <row r="408" spans="5:41">
      <c r="E408" s="92"/>
      <c r="F40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mockup.scss</v>
      </c>
      <c r="G408" s="13"/>
      <c r="H408" s="13"/>
      <c r="I408" t="s">
        <v>7033</v>
      </c>
      <c r="J408" s="56" t="str">
        <f>Table1[[#This Row],[Column42]]&amp;IF(Table1[[#This Row],[Column13]]="","",Table1[[#This Row],[Column13]])&amp;IF(Table1[[#This Row],[mod]]="","",Table1[[#This Row],[mod]])</f>
        <v/>
      </c>
      <c r="K40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408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0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08" s="29"/>
      <c r="AD408" s="25"/>
      <c r="AE408" s="38" t="s">
        <v>7027</v>
      </c>
      <c r="AF408" s="38"/>
      <c r="AG408" s="11"/>
      <c r="AI408" s="7" t="str">
        <f>Table1[[#This Row],[html_tag]]&amp;Table1[[#This Row],[html_type]]&amp;Table1[[#This Row],[html_modifier]]</f>
        <v/>
      </c>
      <c r="AM408" s="23" t="str">
        <f>IFERROR(_xlfn.XLOOKUP(Table1[[#This Row],[word]],Table57[English style name],Table57[Style type]),"")</f>
        <v/>
      </c>
      <c r="AN408" s="21"/>
      <c r="AO408" s="11"/>
    </row>
    <row r="409" spans="5:41">
      <c r="E409" s="92"/>
      <c r="F40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mockup.scss</v>
      </c>
      <c r="G409" s="13"/>
      <c r="H409" s="13"/>
      <c r="I409" t="s">
        <v>7033</v>
      </c>
      <c r="J409" s="56" t="str">
        <f>Table1[[#This Row],[Column42]]&amp;IF(Table1[[#This Row],[Column13]]="","",Table1[[#This Row],[Column13]])&amp;IF(Table1[[#This Row],[mod]]="","",Table1[[#This Row],[mod]])</f>
        <v/>
      </c>
      <c r="K40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409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0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09" s="29"/>
      <c r="AD409" s="25"/>
      <c r="AE409" s="38" t="s">
        <v>7026</v>
      </c>
      <c r="AF409" s="38"/>
      <c r="AG409" s="11"/>
      <c r="AI409" s="7" t="str">
        <f>Table1[[#This Row],[html_tag]]&amp;Table1[[#This Row],[html_type]]&amp;Table1[[#This Row],[html_modifier]]</f>
        <v/>
      </c>
      <c r="AM409" s="23" t="str">
        <f>IFERROR(_xlfn.XLOOKUP(Table1[[#This Row],[word]],Table57[English style name],Table57[Style type]),"")</f>
        <v/>
      </c>
      <c r="AN409" s="21"/>
      <c r="AO409" s="11"/>
    </row>
    <row r="410" spans="5:41">
      <c r="E410" s="92"/>
      <c r="F41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modal.scss</v>
      </c>
      <c r="G410" s="13"/>
      <c r="H410" s="13"/>
      <c r="I410" t="s">
        <v>2104</v>
      </c>
      <c r="J410" s="56" t="str">
        <f>Table1[[#This Row],[Column42]]&amp;IF(Table1[[#This Row],[Column13]]="","",Table1[[#This Row],[Column13]])&amp;IF(Table1[[#This Row],[mod]]="","",Table1[[#This Row],[mod]])</f>
        <v/>
      </c>
      <c r="K41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410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1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10" s="29"/>
      <c r="AD410" s="25"/>
      <c r="AE410" s="38" t="s">
        <v>7055</v>
      </c>
      <c r="AF410" s="38"/>
      <c r="AG410" s="11"/>
      <c r="AI410" s="7" t="str">
        <f>Table1[[#This Row],[html_tag]]&amp;Table1[[#This Row],[html_type]]&amp;Table1[[#This Row],[html_modifier]]</f>
        <v/>
      </c>
      <c r="AM410" s="23" t="str">
        <f>IFERROR(_xlfn.XLOOKUP(Table1[[#This Row],[word]],Table57[English style name],Table57[Style type]),"")</f>
        <v/>
      </c>
      <c r="AN410" s="21"/>
      <c r="AO410" s="11"/>
    </row>
    <row r="411" spans="5:41">
      <c r="E411" s="92"/>
      <c r="F41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modal.scss</v>
      </c>
      <c r="G411" s="13"/>
      <c r="H411" s="13"/>
      <c r="I411" t="s">
        <v>2104</v>
      </c>
      <c r="J411" s="56" t="str">
        <f>Table1[[#This Row],[Column42]]&amp;IF(Table1[[#This Row],[Column13]]="","",Table1[[#This Row],[Column13]])&amp;IF(Table1[[#This Row],[mod]]="","",Table1[[#This Row],[mod]])</f>
        <v/>
      </c>
      <c r="K41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411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1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11" s="29"/>
      <c r="AD411" s="25"/>
      <c r="AE411" s="38" t="s">
        <v>7058</v>
      </c>
      <c r="AF411" s="38"/>
      <c r="AG411" s="11"/>
      <c r="AI411" s="7" t="str">
        <f>Table1[[#This Row],[html_tag]]&amp;Table1[[#This Row],[html_type]]&amp;Table1[[#This Row],[html_modifier]]</f>
        <v/>
      </c>
      <c r="AM411" s="23" t="str">
        <f>IFERROR(_xlfn.XLOOKUP(Table1[[#This Row],[word]],Table57[English style name],Table57[Style type]),"")</f>
        <v/>
      </c>
      <c r="AN411" s="21"/>
      <c r="AO411" s="11"/>
    </row>
    <row r="412" spans="5:41">
      <c r="E412" s="92"/>
      <c r="F41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modal.scss</v>
      </c>
      <c r="G412" s="13"/>
      <c r="H412" s="13"/>
      <c r="I412" t="s">
        <v>2104</v>
      </c>
      <c r="J412" s="56" t="str">
        <f>Table1[[#This Row],[Column42]]&amp;IF(Table1[[#This Row],[Column13]]="","",Table1[[#This Row],[Column13]])&amp;IF(Table1[[#This Row],[mod]]="","",Table1[[#This Row],[mod]])</f>
        <v/>
      </c>
      <c r="K41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412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1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12" s="29"/>
      <c r="AD412" s="25"/>
      <c r="AE412" s="38" t="s">
        <v>7053</v>
      </c>
      <c r="AF412" s="38"/>
      <c r="AG412" s="11"/>
      <c r="AI412" s="7" t="str">
        <f>Table1[[#This Row],[html_tag]]&amp;Table1[[#This Row],[html_type]]&amp;Table1[[#This Row],[html_modifier]]</f>
        <v/>
      </c>
      <c r="AM412" s="23" t="str">
        <f>IFERROR(_xlfn.XLOOKUP(Table1[[#This Row],[word]],Table57[English style name],Table57[Style type]),"")</f>
        <v/>
      </c>
      <c r="AN412" s="21"/>
      <c r="AO412" s="11"/>
    </row>
    <row r="413" spans="5:41">
      <c r="E413" s="92"/>
      <c r="F41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modal.scss</v>
      </c>
      <c r="G413" s="13"/>
      <c r="H413" s="13"/>
      <c r="I413" t="s">
        <v>2104</v>
      </c>
      <c r="J413" s="56" t="str">
        <f>Table1[[#This Row],[Column42]]&amp;IF(Table1[[#This Row],[Column13]]="","",Table1[[#This Row],[Column13]])&amp;IF(Table1[[#This Row],[mod]]="","",Table1[[#This Row],[mod]])</f>
        <v/>
      </c>
      <c r="K41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41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1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13" s="29"/>
      <c r="AD413" s="25"/>
      <c r="AE413" s="38" t="s">
        <v>5352</v>
      </c>
      <c r="AF413" s="38"/>
      <c r="AG413" s="11"/>
      <c r="AI413" s="7" t="str">
        <f>Table1[[#This Row],[html_tag]]&amp;Table1[[#This Row],[html_type]]&amp;Table1[[#This Row],[html_modifier]]</f>
        <v/>
      </c>
      <c r="AM413" s="23" t="str">
        <f>IFERROR(_xlfn.XLOOKUP(Table1[[#This Row],[word]],Table57[English style name],Table57[Style type]),"")</f>
        <v/>
      </c>
      <c r="AN413" s="21"/>
      <c r="AO413" s="11"/>
    </row>
    <row r="414" spans="5:41">
      <c r="E414" s="92"/>
      <c r="F41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modal.scss</v>
      </c>
      <c r="G414" s="13"/>
      <c r="H414" s="13"/>
      <c r="I414" t="s">
        <v>2104</v>
      </c>
      <c r="J414" s="56" t="str">
        <f>Table1[[#This Row],[Column42]]&amp;IF(Table1[[#This Row],[Column13]]="","",Table1[[#This Row],[Column13]])&amp;IF(Table1[[#This Row],[mod]]="","",Table1[[#This Row],[mod]])</f>
        <v/>
      </c>
      <c r="K41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41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1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14" s="29"/>
      <c r="AD414" s="25"/>
      <c r="AE414" s="38" t="s">
        <v>7054</v>
      </c>
      <c r="AF414" s="38"/>
      <c r="AG414" s="11"/>
      <c r="AI414" s="7" t="str">
        <f>Table1[[#This Row],[html_tag]]&amp;Table1[[#This Row],[html_type]]&amp;Table1[[#This Row],[html_modifier]]</f>
        <v/>
      </c>
      <c r="AM414" s="23" t="str">
        <f>IFERROR(_xlfn.XLOOKUP(Table1[[#This Row],[word]],Table57[English style name],Table57[Style type]),"")</f>
        <v/>
      </c>
      <c r="AN414" s="21"/>
      <c r="AO414" s="11"/>
    </row>
    <row r="415" spans="5:41">
      <c r="E415" s="92"/>
      <c r="F41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body/organisms/modal.scss</v>
      </c>
      <c r="G415" s="13" t="s">
        <v>337</v>
      </c>
      <c r="H415" s="13" t="s">
        <v>2988</v>
      </c>
      <c r="I415" t="s">
        <v>2104</v>
      </c>
      <c r="J415" s="56" t="str">
        <f>Table1[[#This Row],[Column42]]&amp;IF(Table1[[#This Row],[Column13]]="","",Table1[[#This Row],[Column13]])&amp;IF(Table1[[#This Row],[mod]]="","",Table1[[#This Row],[mod]])</f>
        <v/>
      </c>
      <c r="K41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41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1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15" s="29"/>
      <c r="AD415" s="25"/>
      <c r="AE415" s="38"/>
      <c r="AF415" s="38"/>
      <c r="AG415" s="11"/>
      <c r="AI415" s="7" t="str">
        <f>Table1[[#This Row],[html_tag]]&amp;Table1[[#This Row],[html_type]]&amp;Table1[[#This Row],[html_modifier]]</f>
        <v/>
      </c>
      <c r="AM415" s="23" t="str">
        <f>IFERROR(_xlfn.XLOOKUP(Table1[[#This Row],[word]],Table57[English style name],Table57[Style type]),"")</f>
        <v/>
      </c>
      <c r="AN415" s="21"/>
      <c r="AO415" s="11"/>
    </row>
    <row r="416" spans="5:41">
      <c r="E416" s="92"/>
      <c r="F41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modal.scss</v>
      </c>
      <c r="G416" s="13"/>
      <c r="H416" s="13"/>
      <c r="I416" t="s">
        <v>2104</v>
      </c>
      <c r="J416" s="56" t="str">
        <f>Table1[[#This Row],[Column42]]&amp;IF(Table1[[#This Row],[Column13]]="","",Table1[[#This Row],[Column13]])&amp;IF(Table1[[#This Row],[mod]]="","",Table1[[#This Row],[mod]])</f>
        <v/>
      </c>
      <c r="K41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41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1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16" s="29" t="s">
        <v>4384</v>
      </c>
      <c r="AD416" s="25"/>
      <c r="AE416" s="38"/>
      <c r="AF416" s="38"/>
      <c r="AG416" s="11"/>
      <c r="AI416" s="7" t="str">
        <f>Table1[[#This Row],[html_tag]]&amp;Table1[[#This Row],[html_type]]&amp;Table1[[#This Row],[html_modifier]]</f>
        <v/>
      </c>
      <c r="AM416" s="23" t="str">
        <f>IFERROR(_xlfn.XLOOKUP(Table1[[#This Row],[word]],Table57[English style name],Table57[Style type]),"")</f>
        <v/>
      </c>
      <c r="AN416" s="21"/>
      <c r="AO416" s="11"/>
    </row>
    <row r="417" spans="1:48">
      <c r="E417" s="92"/>
      <c r="F41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modal.scss</v>
      </c>
      <c r="G417" s="13"/>
      <c r="H417" s="13"/>
      <c r="I417" t="s">
        <v>2104</v>
      </c>
      <c r="J417" s="56" t="str">
        <f>Table1[[#This Row],[Column42]]&amp;IF(Table1[[#This Row],[Column13]]="","",Table1[[#This Row],[Column13]])&amp;IF(Table1[[#This Row],[mod]]="","",Table1[[#This Row],[mod]])</f>
        <v/>
      </c>
      <c r="K41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41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1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17" s="29" t="s">
        <v>4390</v>
      </c>
      <c r="AD417" s="25"/>
      <c r="AE417" s="38"/>
      <c r="AF417" s="38"/>
      <c r="AG417" s="11"/>
      <c r="AI417" s="7" t="str">
        <f>Table1[[#This Row],[html_tag]]&amp;Table1[[#This Row],[html_type]]&amp;Table1[[#This Row],[html_modifier]]</f>
        <v/>
      </c>
      <c r="AM417" s="23" t="str">
        <f>IFERROR(_xlfn.XLOOKUP(Table1[[#This Row],[word]],Table57[English style name],Table57[Style type]),"")</f>
        <v/>
      </c>
      <c r="AN417" s="21"/>
      <c r="AO417" s="11"/>
    </row>
    <row r="418" spans="1:48">
      <c r="E418" s="92"/>
      <c r="F41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soul/type/other.scss</v>
      </c>
      <c r="G418" s="13" t="s">
        <v>2992</v>
      </c>
      <c r="H418" s="13" t="s">
        <v>1</v>
      </c>
      <c r="I418" s="4" t="s">
        <v>328</v>
      </c>
      <c r="J418" s="56" t="str">
        <f>Table1[[#This Row],[Column42]]&amp;IF(Table1[[#This Row],[Column13]]="","",Table1[[#This Row],[Column13]])&amp;IF(Table1[[#This Row],[mod]]="","",Table1[[#This Row],[mod]])</f>
        <v/>
      </c>
      <c r="K41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L418" s="4"/>
      <c r="M418" s="4"/>
      <c r="N418" s="4"/>
      <c r="Q418" s="13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S418" s="4"/>
      <c r="U41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V418" s="4"/>
      <c r="W418" s="4"/>
      <c r="X418" s="4"/>
      <c r="Z418" s="4"/>
      <c r="AA418" s="4"/>
      <c r="AB418" s="4"/>
      <c r="AC418" s="42"/>
      <c r="AD418" s="41"/>
      <c r="AE418" s="40"/>
      <c r="AF418" s="40"/>
      <c r="AG418" s="11"/>
      <c r="AI418" s="1" t="str">
        <f>Table1[[#This Row],[html_tag]]&amp;Table1[[#This Row],[html_type]]&amp;Table1[[#This Row],[html_modifier]]</f>
        <v/>
      </c>
      <c r="AM418" s="22" t="str">
        <f>IFERROR(_xlfn.XLOOKUP(Table1[[#This Row],[word]],Table57[English style name],Table57[Style type]),"")</f>
        <v/>
      </c>
      <c r="AN418" s="20"/>
      <c r="AO418" s="11"/>
    </row>
    <row r="419" spans="1:48">
      <c r="E419" s="92"/>
      <c r="F41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soul/type/other.scss</v>
      </c>
      <c r="G419" s="13" t="s">
        <v>2992</v>
      </c>
      <c r="H419" s="13" t="s">
        <v>1</v>
      </c>
      <c r="I419" s="4" t="s">
        <v>328</v>
      </c>
      <c r="J419" s="56" t="str">
        <f>Table1[[#This Row],[Column42]]&amp;IF(Table1[[#This Row],[Column13]]="","",Table1[[#This Row],[Column13]])&amp;IF(Table1[[#This Row],[mod]]="","",Table1[[#This Row],[mod]])</f>
        <v/>
      </c>
      <c r="K41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L419" s="4"/>
      <c r="M419" s="4"/>
      <c r="N419" s="4"/>
      <c r="Q419" s="13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S419" s="4"/>
      <c r="U41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V419" s="4"/>
      <c r="W419" s="4"/>
      <c r="X419" s="4"/>
      <c r="Z419" s="4"/>
      <c r="AA419" s="4"/>
      <c r="AB419" s="4"/>
      <c r="AC419" s="42"/>
      <c r="AD419" s="41"/>
      <c r="AE419" s="40"/>
      <c r="AF419" s="40"/>
      <c r="AG419" s="11"/>
      <c r="AI419" s="1" t="str">
        <f>Table1[[#This Row],[html_tag]]&amp;Table1[[#This Row],[html_type]]&amp;Table1[[#This Row],[html_modifier]]</f>
        <v/>
      </c>
      <c r="AM419" s="22" t="str">
        <f>IFERROR(_xlfn.XLOOKUP(Table1[[#This Row],[word]],Table57[English style name],Table57[Style type]),"")</f>
        <v/>
      </c>
      <c r="AN419" s="20"/>
      <c r="AO419" s="11"/>
    </row>
    <row r="420" spans="1:48">
      <c r="E420" s="92"/>
      <c r="F42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soul/type/other.scss</v>
      </c>
      <c r="G420" s="13" t="s">
        <v>2992</v>
      </c>
      <c r="H420" s="13" t="s">
        <v>1</v>
      </c>
      <c r="I420" s="4" t="s">
        <v>328</v>
      </c>
      <c r="J420" s="56" t="str">
        <f>Table1[[#This Row],[Column42]]&amp;IF(Table1[[#This Row],[Column13]]="","",Table1[[#This Row],[Column13]])&amp;IF(Table1[[#This Row],[mod]]="","",Table1[[#This Row],[mod]])</f>
        <v/>
      </c>
      <c r="K42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L420" s="4"/>
      <c r="M420" s="4"/>
      <c r="N420" s="4"/>
      <c r="Q420" s="13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S420" s="4"/>
      <c r="U42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V420" s="4"/>
      <c r="W420" s="4"/>
      <c r="X420" s="4"/>
      <c r="Z420" s="4"/>
      <c r="AA420" s="4"/>
      <c r="AB420" s="4"/>
      <c r="AC420" s="42"/>
      <c r="AD420" s="41"/>
      <c r="AE420" s="40"/>
      <c r="AF420" s="40"/>
      <c r="AG420" s="11"/>
      <c r="AI420" s="1" t="str">
        <f>Table1[[#This Row],[html_tag]]&amp;Table1[[#This Row],[html_type]]&amp;Table1[[#This Row],[html_modifier]]</f>
        <v/>
      </c>
      <c r="AM420" s="22" t="str">
        <f>IFERROR(_xlfn.XLOOKUP(Table1[[#This Row],[word]],Table57[English style name],Table57[Style type]),"")</f>
        <v/>
      </c>
      <c r="AN420" s="20"/>
      <c r="AO420" s="11"/>
    </row>
    <row r="421" spans="1:48">
      <c r="E421" s="92"/>
      <c r="F42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soul/type/other.scss</v>
      </c>
      <c r="G421" s="13" t="s">
        <v>2992</v>
      </c>
      <c r="H421" s="13" t="s">
        <v>1</v>
      </c>
      <c r="I421" s="4" t="s">
        <v>328</v>
      </c>
      <c r="J421" s="56" t="str">
        <f>Table1[[#This Row],[Column42]]&amp;IF(Table1[[#This Row],[Column13]]="","",Table1[[#This Row],[Column13]])&amp;IF(Table1[[#This Row],[mod]]="","",Table1[[#This Row],[mod]])</f>
        <v/>
      </c>
      <c r="K42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L421" s="4"/>
      <c r="M421" s="4"/>
      <c r="N421" s="4"/>
      <c r="Q421" s="13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S421" s="4"/>
      <c r="U42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V421" s="4"/>
      <c r="W421" s="4"/>
      <c r="X421" s="4"/>
      <c r="Z421" s="4"/>
      <c r="AA421" s="4"/>
      <c r="AB421" s="4"/>
      <c r="AC421" s="42"/>
      <c r="AD421" s="41"/>
      <c r="AE421" s="40"/>
      <c r="AF421" s="40"/>
      <c r="AG421" s="11"/>
      <c r="AI421" s="1" t="str">
        <f>Table1[[#This Row],[html_tag]]&amp;Table1[[#This Row],[html_type]]&amp;Table1[[#This Row],[html_modifier]]</f>
        <v/>
      </c>
      <c r="AM421" s="22" t="str">
        <f>IFERROR(_xlfn.XLOOKUP(Table1[[#This Row],[word]],Table57[English style name],Table57[Style type]),"")</f>
        <v/>
      </c>
      <c r="AN421" s="20"/>
      <c r="AO421" s="11"/>
    </row>
    <row r="422" spans="1:48">
      <c r="E422" s="92"/>
      <c r="F42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head/layout/overflow.scss</v>
      </c>
      <c r="G422" s="13" t="s">
        <v>461</v>
      </c>
      <c r="H422" s="13" t="s">
        <v>2991</v>
      </c>
      <c r="I422" t="s">
        <v>2186</v>
      </c>
      <c r="J422" s="56" t="str">
        <f>Table1[[#This Row],[Column42]]&amp;IF(Table1[[#This Row],[Column13]]="","",Table1[[#This Row],[Column13]])&amp;IF(Table1[[#This Row],[mod]]="","",Table1[[#This Row],[mod]])</f>
        <v/>
      </c>
      <c r="K42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42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2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22" s="29"/>
      <c r="AD422" s="25"/>
      <c r="AE422" s="38"/>
      <c r="AF422" s="38"/>
      <c r="AG422" s="11"/>
      <c r="AI422" s="1" t="str">
        <f>Table1[[#This Row],[html_tag]]&amp;Table1[[#This Row],[html_type]]&amp;Table1[[#This Row],[html_modifier]]</f>
        <v/>
      </c>
      <c r="AM422" s="22" t="str">
        <f>IFERROR(_xlfn.XLOOKUP(Table1[[#This Row],[word]],Table57[English style name],Table57[Style type]),"")</f>
        <v/>
      </c>
      <c r="AN422" s="20"/>
      <c r="AO422" s="11"/>
      <c r="AR422" s="6" t="s">
        <v>2186</v>
      </c>
      <c r="AS422" t="s">
        <v>2187</v>
      </c>
    </row>
    <row r="423" spans="1:48">
      <c r="E423" s="92"/>
      <c r="F42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body/molecules/pagination.scss</v>
      </c>
      <c r="G423" s="13" t="s">
        <v>337</v>
      </c>
      <c r="H423" s="13" t="s">
        <v>2987</v>
      </c>
      <c r="I423" t="s">
        <v>3100</v>
      </c>
      <c r="J423" s="56" t="str">
        <f>Table1[[#This Row],[Column42]]&amp;IF(Table1[[#This Row],[Column13]]="","",Table1[[#This Row],[Column13]])&amp;IF(Table1[[#This Row],[mod]]="","",Table1[[#This Row],[mod]])</f>
        <v/>
      </c>
      <c r="K42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42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23" s="10"/>
      <c r="AC423" s="29" t="s">
        <v>3666</v>
      </c>
      <c r="AD423" s="25" t="s">
        <v>3666</v>
      </c>
      <c r="AE423" s="38" t="s">
        <v>6633</v>
      </c>
      <c r="AF423" s="38"/>
      <c r="AG423" s="11" t="s">
        <v>226</v>
      </c>
      <c r="AI423" s="1" t="str">
        <f>Table1[[#This Row],[html_tag]]&amp;Table1[[#This Row],[html_type]]&amp;Table1[[#This Row],[html_modifier]]</f>
        <v/>
      </c>
      <c r="AM423" s="22" t="str">
        <f>IFERROR(_xlfn.XLOOKUP(Table1[[#This Row],[word]],Table57[English style name],Table57[Style type]),"")</f>
        <v/>
      </c>
      <c r="AN423" s="20"/>
      <c r="AO423" s="11"/>
      <c r="AR423" s="14" t="s">
        <v>2230</v>
      </c>
      <c r="AS423" t="s">
        <v>2231</v>
      </c>
    </row>
    <row r="424" spans="1:48">
      <c r="E424" s="92"/>
      <c r="F42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body/molecules/panel.scss</v>
      </c>
      <c r="G424" s="13" t="s">
        <v>337</v>
      </c>
      <c r="H424" s="13" t="s">
        <v>2987</v>
      </c>
      <c r="I424" t="s">
        <v>3411</v>
      </c>
      <c r="J424" s="56" t="str">
        <f>Table1[[#This Row],[Column42]]&amp;IF(Table1[[#This Row],[Column13]]="","",Table1[[#This Row],[Column13]])&amp;IF(Table1[[#This Row],[mod]]="","",Table1[[#This Row],[mod]])</f>
        <v/>
      </c>
      <c r="K42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42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2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24" s="29" t="s">
        <v>4426</v>
      </c>
      <c r="AD424" s="25"/>
      <c r="AE424" s="38"/>
      <c r="AF424" s="38"/>
      <c r="AG424" s="11"/>
      <c r="AI424" s="7" t="str">
        <f>Table1[[#This Row],[html_tag]]&amp;Table1[[#This Row],[html_type]]&amp;Table1[[#This Row],[html_modifier]]</f>
        <v/>
      </c>
      <c r="AM424" s="23" t="str">
        <f>IFERROR(_xlfn.XLOOKUP(Table1[[#This Row],[word]],Table57[English style name],Table57[Style type]),"")</f>
        <v/>
      </c>
      <c r="AN424" s="21"/>
      <c r="AO424" s="11"/>
    </row>
    <row r="425" spans="1:48">
      <c r="E425" s="92"/>
      <c r="F42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body/molecules/panel.scss</v>
      </c>
      <c r="G425" s="13" t="s">
        <v>337</v>
      </c>
      <c r="H425" s="13" t="s">
        <v>2987</v>
      </c>
      <c r="I425" t="s">
        <v>3411</v>
      </c>
      <c r="J425" s="56" t="str">
        <f>Table1[[#This Row],[Column42]]&amp;IF(Table1[[#This Row],[Column13]]="","",Table1[[#This Row],[Column13]])&amp;IF(Table1[[#This Row],[mod]]="","",Table1[[#This Row],[mod]])</f>
        <v/>
      </c>
      <c r="K42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42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2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25" s="29" t="s">
        <v>4427</v>
      </c>
      <c r="AD425" s="25"/>
      <c r="AE425" s="38"/>
      <c r="AF425" s="38"/>
      <c r="AG425" s="11"/>
      <c r="AI425" s="7" t="str">
        <f>Table1[[#This Row],[html_tag]]&amp;Table1[[#This Row],[html_type]]&amp;Table1[[#This Row],[html_modifier]]</f>
        <v/>
      </c>
      <c r="AM425" s="23" t="str">
        <f>IFERROR(_xlfn.XLOOKUP(Table1[[#This Row],[word]],Table57[English style name],Table57[Style type]),"")</f>
        <v/>
      </c>
      <c r="AN425" s="21"/>
      <c r="AO425" s="11"/>
    </row>
    <row r="426" spans="1:48">
      <c r="E426" s="92"/>
      <c r="F42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body/molecules/panel.scss</v>
      </c>
      <c r="G426" s="13" t="s">
        <v>337</v>
      </c>
      <c r="H426" s="13" t="s">
        <v>2987</v>
      </c>
      <c r="I426" t="s">
        <v>3411</v>
      </c>
      <c r="J426" s="56" t="str">
        <f>Table1[[#This Row],[Column42]]&amp;IF(Table1[[#This Row],[Column13]]="","",Table1[[#This Row],[Column13]])&amp;IF(Table1[[#This Row],[mod]]="","",Table1[[#This Row],[mod]])</f>
        <v/>
      </c>
      <c r="K42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42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2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26" s="29" t="s">
        <v>4428</v>
      </c>
      <c r="AD426" s="25"/>
      <c r="AE426" s="38"/>
      <c r="AF426" s="38"/>
      <c r="AG426" s="11"/>
      <c r="AI426" s="7" t="str">
        <f>Table1[[#This Row],[html_tag]]&amp;Table1[[#This Row],[html_type]]&amp;Table1[[#This Row],[html_modifier]]</f>
        <v/>
      </c>
      <c r="AM426" s="23" t="str">
        <f>IFERROR(_xlfn.XLOOKUP(Table1[[#This Row],[word]],Table57[English style name],Table57[Style type]),"")</f>
        <v/>
      </c>
      <c r="AN426" s="21"/>
      <c r="AO426" s="11"/>
    </row>
    <row r="427" spans="1:48">
      <c r="E427" s="92"/>
      <c r="F42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body/molecules/panel.scss</v>
      </c>
      <c r="G427" s="13" t="s">
        <v>337</v>
      </c>
      <c r="H427" s="13" t="s">
        <v>2987</v>
      </c>
      <c r="I427" t="s">
        <v>3411</v>
      </c>
      <c r="J427" s="56" t="str">
        <f>Table1[[#This Row],[Column42]]&amp;IF(Table1[[#This Row],[Column13]]="","",Table1[[#This Row],[Column13]])&amp;IF(Table1[[#This Row],[mod]]="","",Table1[[#This Row],[mod]])</f>
        <v/>
      </c>
      <c r="K42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42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2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27" s="29" t="s">
        <v>4429</v>
      </c>
      <c r="AD427" s="25"/>
      <c r="AE427" s="38"/>
      <c r="AF427" s="38"/>
      <c r="AG427" s="11"/>
      <c r="AI427" s="7" t="str">
        <f>Table1[[#This Row],[html_tag]]&amp;Table1[[#This Row],[html_type]]&amp;Table1[[#This Row],[html_modifier]]</f>
        <v/>
      </c>
      <c r="AM427" s="23" t="str">
        <f>IFERROR(_xlfn.XLOOKUP(Table1[[#This Row],[word]],Table57[English style name],Table57[Style type]),"")</f>
        <v/>
      </c>
      <c r="AN427" s="21"/>
      <c r="AO427" s="11"/>
    </row>
    <row r="428" spans="1:48">
      <c r="E428" s="92"/>
      <c r="F42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body/molecules/panel.scss</v>
      </c>
      <c r="G428" s="13" t="s">
        <v>337</v>
      </c>
      <c r="H428" s="13" t="s">
        <v>2987</v>
      </c>
      <c r="I428" t="s">
        <v>3411</v>
      </c>
      <c r="J428" s="56" t="str">
        <f>Table1[[#This Row],[Column42]]&amp;IF(Table1[[#This Row],[Column13]]="","",Table1[[#This Row],[Column13]])&amp;IF(Table1[[#This Row],[mod]]="","",Table1[[#This Row],[mod]])</f>
        <v/>
      </c>
      <c r="K42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428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2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28" s="29" t="s">
        <v>4430</v>
      </c>
      <c r="AD428" s="25"/>
      <c r="AE428" s="38"/>
      <c r="AF428" s="38"/>
      <c r="AG428" s="11"/>
      <c r="AI428" s="7" t="str">
        <f>Table1[[#This Row],[html_tag]]&amp;Table1[[#This Row],[html_type]]&amp;Table1[[#This Row],[html_modifier]]</f>
        <v/>
      </c>
      <c r="AM428" s="23" t="str">
        <f>IFERROR(_xlfn.XLOOKUP(Table1[[#This Row],[word]],Table57[English style name],Table57[Style type]),"")</f>
        <v/>
      </c>
      <c r="AN428" s="21"/>
      <c r="AO428" s="11"/>
    </row>
    <row r="429" spans="1:48">
      <c r="E429" s="92"/>
      <c r="F42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body/molecules/panel.scss</v>
      </c>
      <c r="G429" s="13" t="s">
        <v>337</v>
      </c>
      <c r="H429" s="13" t="s">
        <v>2987</v>
      </c>
      <c r="I429" t="s">
        <v>3411</v>
      </c>
      <c r="J429" s="56" t="str">
        <f>Table1[[#This Row],[Column42]]&amp;IF(Table1[[#This Row],[Column13]]="","",Table1[[#This Row],[Column13]])&amp;IF(Table1[[#This Row],[mod]]="","",Table1[[#This Row],[mod]])</f>
        <v/>
      </c>
      <c r="K42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429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2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29" s="29" t="s">
        <v>4431</v>
      </c>
      <c r="AD429" s="25"/>
      <c r="AE429" s="38"/>
      <c r="AF429" s="38"/>
      <c r="AG429" s="11"/>
      <c r="AI429" s="7" t="str">
        <f>Table1[[#This Row],[html_tag]]&amp;Table1[[#This Row],[html_type]]&amp;Table1[[#This Row],[html_modifier]]</f>
        <v/>
      </c>
      <c r="AM429" s="23" t="str">
        <f>IFERROR(_xlfn.XLOOKUP(Table1[[#This Row],[word]],Table57[English style name],Table57[Style type]),"")</f>
        <v/>
      </c>
      <c r="AN429" s="21"/>
      <c r="AO429" s="11"/>
    </row>
    <row r="430" spans="1:48">
      <c r="A430" s="82"/>
      <c r="B430" s="82"/>
      <c r="C430" s="82"/>
      <c r="D430" s="83"/>
      <c r="E430" s="93"/>
      <c r="F430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430" s="13"/>
      <c r="H430" s="13"/>
      <c r="I430" s="89">
        <f>Table1[[#This Row],[type]]</f>
        <v>0</v>
      </c>
      <c r="J430" s="86" t="str">
        <f>Table1[[#This Row],[Column42]]&amp;IF(Table1[[#This Row],[Column13]]="","",Table1[[#This Row],[Column13]])&amp;IF(Table1[[#This Row],[mod]]="","",Table1[[#This Row],[mod]])</f>
        <v/>
      </c>
      <c r="K430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430" s="84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30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30" s="29"/>
      <c r="AD430" s="25"/>
      <c r="AE430" s="38"/>
      <c r="AF430" s="38"/>
      <c r="AG430" s="11"/>
      <c r="AI430" s="60" t="str">
        <f>Table1[[#This Row],[html_tag]]&amp;Table1[[#This Row],[html_type]]&amp;Table1[[#This Row],[html_modifier]]</f>
        <v/>
      </c>
      <c r="AM430" s="23" t="str">
        <f>IFERROR(_xlfn.XLOOKUP(Table1[[#This Row],[word]],Table57[English style name],Table57[Style type]),"")</f>
        <v/>
      </c>
      <c r="AN430" s="21"/>
      <c r="AO430" s="62"/>
      <c r="AP430" s="61"/>
      <c r="AQ430" s="61"/>
      <c r="AR430" s="61"/>
      <c r="AS430" s="61"/>
      <c r="AT430" s="61"/>
      <c r="AU430" s="61"/>
      <c r="AV430" s="61"/>
    </row>
    <row r="431" spans="1:48">
      <c r="E431" s="92"/>
      <c r="F43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form.scss</v>
      </c>
      <c r="G431" s="13"/>
      <c r="H431" s="13"/>
      <c r="I431" t="s">
        <v>415</v>
      </c>
      <c r="J431" s="56" t="str">
        <f>Table1[[#This Row],[Column42]]&amp;IF(Table1[[#This Row],[Column13]]="","",Table1[[#This Row],[Column13]])&amp;IF(Table1[[#This Row],[mod]]="","",Table1[[#This Row],[mod]])</f>
        <v>__.control</v>
      </c>
      <c r="K43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__.control</v>
      </c>
      <c r="N431" s="29" t="s">
        <v>4109</v>
      </c>
      <c r="Q431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31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31" s="29" t="s">
        <v>4109</v>
      </c>
      <c r="AD431" s="25"/>
      <c r="AE431" s="38"/>
      <c r="AF431" s="38"/>
      <c r="AG431" s="11"/>
      <c r="AI431" s="7" t="str">
        <f>Table1[[#This Row],[html_tag]]&amp;Table1[[#This Row],[html_type]]&amp;Table1[[#This Row],[html_modifier]]</f>
        <v/>
      </c>
      <c r="AM431" s="23" t="str">
        <f>IFERROR(_xlfn.XLOOKUP(Table1[[#This Row],[word]],Table57[English style name],Table57[Style type]),"")</f>
        <v/>
      </c>
      <c r="AN431" s="21"/>
      <c r="AO431" s="11"/>
    </row>
    <row r="432" spans="1:48">
      <c r="E432" s="92"/>
      <c r="F43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form.scss</v>
      </c>
      <c r="G432" s="13"/>
      <c r="H432" s="13"/>
      <c r="I432" t="s">
        <v>415</v>
      </c>
      <c r="J432" s="56" t="str">
        <f>Table1[[#This Row],[Column42]]&amp;IF(Table1[[#This Row],[Column13]]="","",Table1[[#This Row],[Column13]])&amp;IF(Table1[[#This Row],[mod]]="","",Table1[[#This Row],[mod]])</f>
        <v>__.control.has-icons-left</v>
      </c>
      <c r="K43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__.control.has-icons-left</v>
      </c>
      <c r="N432" s="29" t="s">
        <v>4110</v>
      </c>
      <c r="Q432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32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32" s="29" t="s">
        <v>4110</v>
      </c>
      <c r="AD432" s="25"/>
      <c r="AE432" s="38"/>
      <c r="AF432" s="38"/>
      <c r="AG432" s="11"/>
      <c r="AI432" s="7" t="str">
        <f>Table1[[#This Row],[html_tag]]&amp;Table1[[#This Row],[html_type]]&amp;Table1[[#This Row],[html_modifier]]</f>
        <v/>
      </c>
      <c r="AM432" s="23" t="str">
        <f>IFERROR(_xlfn.XLOOKUP(Table1[[#This Row],[word]],Table57[English style name],Table57[Style type]),"")</f>
        <v/>
      </c>
      <c r="AN432" s="21"/>
      <c r="AO432" s="11"/>
    </row>
    <row r="433" spans="5:41">
      <c r="E433" s="92"/>
      <c r="F43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form.scss</v>
      </c>
      <c r="G433" s="13"/>
      <c r="H433" s="13"/>
      <c r="I433" t="s">
        <v>415</v>
      </c>
      <c r="J433" s="56" t="str">
        <f>Table1[[#This Row],[Column42]]&amp;IF(Table1[[#This Row],[Column13]]="","",Table1[[#This Row],[Column13]])&amp;IF(Table1[[#This Row],[mod]]="","",Table1[[#This Row],[mod]])</f>
        <v>__.control.has-icons-right</v>
      </c>
      <c r="K43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__.control.has-icons-right</v>
      </c>
      <c r="N433" s="29" t="s">
        <v>4111</v>
      </c>
      <c r="Q43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33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33" s="29" t="s">
        <v>4111</v>
      </c>
      <c r="AD433" s="25"/>
      <c r="AE433" s="38"/>
      <c r="AF433" s="38"/>
      <c r="AG433" s="11"/>
      <c r="AI433" s="7" t="str">
        <f>Table1[[#This Row],[html_tag]]&amp;Table1[[#This Row],[html_type]]&amp;Table1[[#This Row],[html_modifier]]</f>
        <v/>
      </c>
      <c r="AM433" s="23" t="str">
        <f>IFERROR(_xlfn.XLOOKUP(Table1[[#This Row],[word]],Table57[English style name],Table57[Style type]),"")</f>
        <v/>
      </c>
      <c r="AN433" s="21"/>
      <c r="AO433" s="11"/>
    </row>
    <row r="434" spans="5:41">
      <c r="E434" s="92"/>
      <c r="F43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form.scss</v>
      </c>
      <c r="G434" s="13"/>
      <c r="H434" s="13"/>
      <c r="I434" t="s">
        <v>415</v>
      </c>
      <c r="J434" s="56" t="str">
        <f>Table1[[#This Row],[Column42]]&amp;IF(Table1[[#This Row],[Column13]]="","",Table1[[#This Row],[Column13]])&amp;IF(Table1[[#This Row],[mod]]="","",Table1[[#This Row],[mod]])</f>
        <v>__.control.is-loading</v>
      </c>
      <c r="K43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__.control.is-loading</v>
      </c>
      <c r="N434" s="29" t="s">
        <v>4112</v>
      </c>
      <c r="Q43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34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34" s="29" t="s">
        <v>4112</v>
      </c>
      <c r="AD434" s="25"/>
      <c r="AE434" s="38"/>
      <c r="AF434" s="38"/>
      <c r="AG434" s="11"/>
      <c r="AI434" s="7" t="str">
        <f>Table1[[#This Row],[html_tag]]&amp;Table1[[#This Row],[html_type]]&amp;Table1[[#This Row],[html_modifier]]</f>
        <v/>
      </c>
      <c r="AM434" s="23" t="str">
        <f>IFERROR(_xlfn.XLOOKUP(Table1[[#This Row],[word]],Table57[English style name],Table57[Style type]),"")</f>
        <v/>
      </c>
      <c r="AN434" s="21"/>
      <c r="AO434" s="11"/>
    </row>
    <row r="435" spans="5:41">
      <c r="E435" s="92"/>
      <c r="F43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form.scss</v>
      </c>
      <c r="G435" s="13"/>
      <c r="H435" s="13"/>
      <c r="I435" t="s">
        <v>415</v>
      </c>
      <c r="J435" s="56" t="str">
        <f>Table1[[#This Row],[Column42]]&amp;IF(Table1[[#This Row],[Column13]]="","",Table1[[#This Row],[Column13]])&amp;IF(Table1[[#This Row],[mod]]="","",Table1[[#This Row],[mod]])</f>
        <v>__.disabled items</v>
      </c>
      <c r="K43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__.disabled items</v>
      </c>
      <c r="N435" s="25" t="s">
        <v>7410</v>
      </c>
      <c r="Q43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35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35" s="29"/>
      <c r="AD435" s="25" t="s">
        <v>7410</v>
      </c>
      <c r="AE435" s="38"/>
      <c r="AF435" s="38"/>
      <c r="AG435" s="11"/>
      <c r="AI435" s="7" t="str">
        <f>Table1[[#This Row],[html_tag]]&amp;Table1[[#This Row],[html_type]]&amp;Table1[[#This Row],[html_modifier]]</f>
        <v/>
      </c>
      <c r="AM435" s="23" t="str">
        <f>IFERROR(_xlfn.XLOOKUP(Table1[[#This Row],[word]],Table57[English style name],Table57[Style type]),"")</f>
        <v/>
      </c>
      <c r="AN435" s="21"/>
      <c r="AO435" s="11"/>
    </row>
    <row r="436" spans="5:41">
      <c r="E436" s="92"/>
      <c r="F43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form.scss</v>
      </c>
      <c r="G436" s="13"/>
      <c r="H436" s="13"/>
      <c r="I436" t="s">
        <v>415</v>
      </c>
      <c r="J436" s="56" t="str">
        <f>Table1[[#This Row],[Column42]]&amp;IF(Table1[[#This Row],[Column13]]="","",Table1[[#This Row],[Column13]])&amp;IF(Table1[[#This Row],[mod]]="","",Table1[[#This Row],[mod]])</f>
        <v>__.form using the grid</v>
      </c>
      <c r="K43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__.form using the grid</v>
      </c>
      <c r="N436" s="25" t="s">
        <v>7411</v>
      </c>
      <c r="Q43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36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36" s="29"/>
      <c r="AD436" s="25" t="s">
        <v>7411</v>
      </c>
      <c r="AE436" s="38"/>
      <c r="AF436" s="38"/>
      <c r="AG436" s="11"/>
      <c r="AI436" s="7" t="str">
        <f>Table1[[#This Row],[html_tag]]&amp;Table1[[#This Row],[html_type]]&amp;Table1[[#This Row],[html_modifier]]</f>
        <v/>
      </c>
      <c r="AM436" s="23" t="str">
        <f>IFERROR(_xlfn.XLOOKUP(Table1[[#This Row],[word]],Table57[English style name],Table57[Style type]),"")</f>
        <v/>
      </c>
      <c r="AN436" s="21"/>
      <c r="AO436" s="11"/>
    </row>
    <row r="437" spans="5:41">
      <c r="E437" s="92"/>
      <c r="F43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form.scss</v>
      </c>
      <c r="G437" s="13"/>
      <c r="H437" s="13"/>
      <c r="I437" t="s">
        <v>415</v>
      </c>
      <c r="J437" s="56" t="str">
        <f>Table1[[#This Row],[Column42]]&amp;IF(Table1[[#This Row],[Column13]]="","",Table1[[#This Row],[Column13]])&amp;IF(Table1[[#This Row],[mod]]="","",Table1[[#This Row],[mod]])</f>
        <v>__.form-control</v>
      </c>
      <c r="K43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__.form-control</v>
      </c>
      <c r="N437" s="25" t="s">
        <v>4994</v>
      </c>
      <c r="Q43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37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37" s="29"/>
      <c r="AD437" s="25" t="s">
        <v>4994</v>
      </c>
      <c r="AE437" s="38"/>
      <c r="AF437" s="38"/>
      <c r="AG437" s="11"/>
      <c r="AI437" s="7" t="str">
        <f>Table1[[#This Row],[html_tag]]&amp;Table1[[#This Row],[html_type]]&amp;Table1[[#This Row],[html_modifier]]</f>
        <v/>
      </c>
      <c r="AM437" s="23" t="str">
        <f>IFERROR(_xlfn.XLOOKUP(Table1[[#This Row],[word]],Table57[English style name],Table57[Style type]),"")</f>
        <v/>
      </c>
      <c r="AN437" s="21"/>
      <c r="AO437" s="11"/>
    </row>
    <row r="438" spans="5:41">
      <c r="E438" s="92"/>
      <c r="F43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form.scss</v>
      </c>
      <c r="G438" s="13"/>
      <c r="H438" s="13"/>
      <c r="I438" t="s">
        <v>415</v>
      </c>
      <c r="J438" s="56" t="str">
        <f>Table1[[#This Row],[Column42]]&amp;IF(Table1[[#This Row],[Column13]]="","",Table1[[#This Row],[Column13]])&amp;IF(Table1[[#This Row],[mod]]="","",Table1[[#This Row],[mod]])</f>
        <v>__.form-control-lg</v>
      </c>
      <c r="K43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__.form-control-lg</v>
      </c>
      <c r="N438" s="25" t="s">
        <v>4996</v>
      </c>
      <c r="Q438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38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38" s="29"/>
      <c r="AD438" s="25" t="s">
        <v>4996</v>
      </c>
      <c r="AE438" s="38"/>
      <c r="AF438" s="38"/>
      <c r="AG438" s="11"/>
      <c r="AI438" s="7" t="str">
        <f>Table1[[#This Row],[html_tag]]&amp;Table1[[#This Row],[html_type]]&amp;Table1[[#This Row],[html_modifier]]</f>
        <v/>
      </c>
      <c r="AM438" s="23" t="str">
        <f>IFERROR(_xlfn.XLOOKUP(Table1[[#This Row],[word]],Table57[English style name],Table57[Style type]),"")</f>
        <v/>
      </c>
      <c r="AN438" s="21"/>
      <c r="AO438" s="11"/>
    </row>
    <row r="439" spans="5:41">
      <c r="E439" s="92"/>
      <c r="F43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form.scss</v>
      </c>
      <c r="G439" s="13"/>
      <c r="H439" s="13"/>
      <c r="I439" t="s">
        <v>415</v>
      </c>
      <c r="J439" s="56" t="str">
        <f>Table1[[#This Row],[Column42]]&amp;IF(Table1[[#This Row],[Column13]]="","",Table1[[#This Row],[Column13]])&amp;IF(Table1[[#This Row],[mod]]="","",Table1[[#This Row],[mod]])</f>
        <v>__.form-control-plaintext</v>
      </c>
      <c r="K43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__.form-control-plaintext</v>
      </c>
      <c r="N439" s="25" t="s">
        <v>4997</v>
      </c>
      <c r="Q439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39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39" s="29"/>
      <c r="AD439" s="25" t="s">
        <v>4997</v>
      </c>
      <c r="AE439" s="38"/>
      <c r="AF439" s="38"/>
      <c r="AG439" s="11"/>
      <c r="AI439" s="7" t="str">
        <f>Table1[[#This Row],[html_tag]]&amp;Table1[[#This Row],[html_type]]&amp;Table1[[#This Row],[html_modifier]]</f>
        <v/>
      </c>
      <c r="AM439" s="23" t="str">
        <f>IFERROR(_xlfn.XLOOKUP(Table1[[#This Row],[word]],Table57[English style name],Table57[Style type]),"")</f>
        <v/>
      </c>
      <c r="AN439" s="21"/>
      <c r="AO439" s="11"/>
    </row>
    <row r="440" spans="5:41">
      <c r="E440" s="92"/>
      <c r="F44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form.scss</v>
      </c>
      <c r="G440" s="13"/>
      <c r="H440" s="13"/>
      <c r="I440" t="s">
        <v>415</v>
      </c>
      <c r="J440" s="56" t="str">
        <f>Table1[[#This Row],[Column42]]&amp;IF(Table1[[#This Row],[Column13]]="","",Table1[[#This Row],[Column13]])&amp;IF(Table1[[#This Row],[mod]]="","",Table1[[#This Row],[mod]])</f>
        <v>__.form-control-range</v>
      </c>
      <c r="K44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__.form-control-range</v>
      </c>
      <c r="N440" s="25" t="s">
        <v>7423</v>
      </c>
      <c r="Q440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40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40" s="29"/>
      <c r="AD440" s="25" t="s">
        <v>7423</v>
      </c>
      <c r="AE440" s="38"/>
      <c r="AF440" s="38"/>
      <c r="AG440" s="11"/>
      <c r="AI440" s="7" t="str">
        <f>Table1[[#This Row],[html_tag]]&amp;Table1[[#This Row],[html_type]]&amp;Table1[[#This Row],[html_modifier]]</f>
        <v/>
      </c>
      <c r="AM440" s="23" t="str">
        <f>IFERROR(_xlfn.XLOOKUP(Table1[[#This Row],[word]],Table57[English style name],Table57[Style type]),"")</f>
        <v/>
      </c>
      <c r="AN440" s="21"/>
      <c r="AO440" s="11"/>
    </row>
    <row r="441" spans="5:41">
      <c r="E441" s="92"/>
      <c r="F44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form.scss</v>
      </c>
      <c r="G441" s="13"/>
      <c r="H441" s="13"/>
      <c r="I441" t="s">
        <v>415</v>
      </c>
      <c r="J441" s="56" t="str">
        <f>Table1[[#This Row],[Column42]]&amp;IF(Table1[[#This Row],[Column13]]="","",Table1[[#This Row],[Column13]])&amp;IF(Table1[[#This Row],[mod]]="","",Table1[[#This Row],[mod]])</f>
        <v>__.form-control-sm</v>
      </c>
      <c r="K44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__.form-control-sm</v>
      </c>
      <c r="N441" s="25" t="s">
        <v>4998</v>
      </c>
      <c r="Q441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41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41" s="29"/>
      <c r="AD441" s="25" t="s">
        <v>4998</v>
      </c>
      <c r="AE441" s="38"/>
      <c r="AF441" s="38"/>
      <c r="AG441" s="11"/>
      <c r="AI441" s="7" t="str">
        <f>Table1[[#This Row],[html_tag]]&amp;Table1[[#This Row],[html_type]]&amp;Table1[[#This Row],[html_modifier]]</f>
        <v/>
      </c>
      <c r="AM441" s="23" t="str">
        <f>IFERROR(_xlfn.XLOOKUP(Table1[[#This Row],[word]],Table57[English style name],Table57[Style type]),"")</f>
        <v/>
      </c>
      <c r="AN441" s="21"/>
      <c r="AO441" s="11"/>
    </row>
    <row r="442" spans="5:41">
      <c r="E442" s="92"/>
      <c r="F44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form.scss</v>
      </c>
      <c r="G442" s="13"/>
      <c r="H442" s="13"/>
      <c r="I442" t="s">
        <v>415</v>
      </c>
      <c r="J442" s="56" t="str">
        <f>Table1[[#This Row],[Column42]]&amp;IF(Table1[[#This Row],[Column13]]="","",Table1[[#This Row],[Column13]])&amp;IF(Table1[[#This Row],[mod]]="","",Table1[[#This Row],[mod]])</f>
        <v>__.form-floating</v>
      </c>
      <c r="K44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__.form-floating</v>
      </c>
      <c r="N442" s="25" t="s">
        <v>4999</v>
      </c>
      <c r="Q442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42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42" s="29"/>
      <c r="AD442" s="25" t="s">
        <v>4999</v>
      </c>
      <c r="AE442" s="38"/>
      <c r="AF442" s="38"/>
      <c r="AG442" s="11"/>
      <c r="AI442" s="7" t="str">
        <f>Table1[[#This Row],[html_tag]]&amp;Table1[[#This Row],[html_type]]&amp;Table1[[#This Row],[html_modifier]]</f>
        <v/>
      </c>
      <c r="AM442" s="23" t="str">
        <f>IFERROR(_xlfn.XLOOKUP(Table1[[#This Row],[word]],Table57[English style name],Table57[Style type]),"")</f>
        <v/>
      </c>
      <c r="AN442" s="21"/>
      <c r="AO442" s="11"/>
    </row>
    <row r="443" spans="5:41">
      <c r="E443" s="92"/>
      <c r="F44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form.scss</v>
      </c>
      <c r="G443" s="13"/>
      <c r="H443" s="13"/>
      <c r="I443" t="s">
        <v>415</v>
      </c>
      <c r="J443" s="56" t="str">
        <f>Table1[[#This Row],[Column42]]&amp;IF(Table1[[#This Row],[Column13]]="","",Table1[[#This Row],[Column13]])&amp;IF(Table1[[#This Row],[mod]]="","",Table1[[#This Row],[mod]])</f>
        <v>__.form-group</v>
      </c>
      <c r="K44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__.form-group</v>
      </c>
      <c r="N443" s="25" t="s">
        <v>7424</v>
      </c>
      <c r="Q44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43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43" s="29"/>
      <c r="AD443" s="25" t="s">
        <v>7424</v>
      </c>
      <c r="AE443" s="38"/>
      <c r="AF443" s="38"/>
      <c r="AG443" s="11"/>
      <c r="AI443" s="7" t="str">
        <f>Table1[[#This Row],[html_tag]]&amp;Table1[[#This Row],[html_type]]&amp;Table1[[#This Row],[html_modifier]]</f>
        <v/>
      </c>
      <c r="AM443" s="23" t="str">
        <f>IFERROR(_xlfn.XLOOKUP(Table1[[#This Row],[word]],Table57[English style name],Table57[Style type]),"")</f>
        <v/>
      </c>
      <c r="AN443" s="21"/>
      <c r="AO443" s="11"/>
    </row>
    <row r="444" spans="5:41">
      <c r="E444" s="92"/>
      <c r="F44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form.scss</v>
      </c>
      <c r="G444" s="13"/>
      <c r="H444" s="13"/>
      <c r="I444" t="s">
        <v>415</v>
      </c>
      <c r="J444" s="56" t="str">
        <f>Table1[[#This Row],[Column42]]&amp;IF(Table1[[#This Row],[Column13]]="","",Table1[[#This Row],[Column13]])&amp;IF(Table1[[#This Row],[mod]]="","",Table1[[#This Row],[mod]])</f>
        <v>__.form-inline</v>
      </c>
      <c r="K44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__.form-inline</v>
      </c>
      <c r="N444" s="25" t="s">
        <v>7425</v>
      </c>
      <c r="Q44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44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44" s="29"/>
      <c r="AD444" s="25" t="s">
        <v>7425</v>
      </c>
      <c r="AE444" s="38"/>
      <c r="AF444" s="38"/>
      <c r="AG444" s="11"/>
      <c r="AI444" s="7" t="str">
        <f>Table1[[#This Row],[html_tag]]&amp;Table1[[#This Row],[html_type]]&amp;Table1[[#This Row],[html_modifier]]</f>
        <v/>
      </c>
      <c r="AM444" s="23" t="str">
        <f>IFERROR(_xlfn.XLOOKUP(Table1[[#This Row],[word]],Table57[English style name],Table57[Style type]),"")</f>
        <v/>
      </c>
      <c r="AN444" s="21"/>
      <c r="AO444" s="11"/>
    </row>
    <row r="445" spans="5:41">
      <c r="E445" s="92"/>
      <c r="F44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form.scss</v>
      </c>
      <c r="G445" s="13"/>
      <c r="H445" s="13"/>
      <c r="I445" t="s">
        <v>415</v>
      </c>
      <c r="J445" s="56" t="str">
        <f>Table1[[#This Row],[Column42]]&amp;IF(Table1[[#This Row],[Column13]]="","",Table1[[#This Row],[Column13]])&amp;IF(Table1[[#This Row],[mod]]="","",Table1[[#This Row],[mod]])</f>
        <v>__.form-switch</v>
      </c>
      <c r="K44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__.form-switch</v>
      </c>
      <c r="N445" s="25" t="s">
        <v>5005</v>
      </c>
      <c r="Q44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45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45" s="29"/>
      <c r="AD445" s="25" t="s">
        <v>5005</v>
      </c>
      <c r="AE445" s="38"/>
      <c r="AF445" s="38"/>
      <c r="AG445" s="11"/>
      <c r="AI445" s="7" t="str">
        <f>Table1[[#This Row],[html_tag]]&amp;Table1[[#This Row],[html_type]]&amp;Table1[[#This Row],[html_modifier]]</f>
        <v/>
      </c>
      <c r="AM445" s="23" t="str">
        <f>IFERROR(_xlfn.XLOOKUP(Table1[[#This Row],[word]],Table57[English style name],Table57[Style type]),"")</f>
        <v/>
      </c>
      <c r="AN445" s="21"/>
      <c r="AO445" s="11"/>
    </row>
    <row r="446" spans="5:41">
      <c r="E446" s="92"/>
      <c r="F44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form.scss</v>
      </c>
      <c r="G446" s="13"/>
      <c r="H446" s="13"/>
      <c r="I446" t="s">
        <v>415</v>
      </c>
      <c r="J446" s="56" t="str">
        <f>Table1[[#This Row],[Column42]]&amp;IF(Table1[[#This Row],[Column13]]="","",Table1[[#This Row],[Column13]])&amp;IF(Table1[[#This Row],[mod]]="","",Table1[[#This Row],[mod]])</f>
        <v>__.form-text</v>
      </c>
      <c r="K44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__.form-text</v>
      </c>
      <c r="N446" s="25" t="s">
        <v>5006</v>
      </c>
      <c r="Q44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46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46" s="29"/>
      <c r="AD446" s="25" t="s">
        <v>5006</v>
      </c>
      <c r="AE446" s="38"/>
      <c r="AF446" s="38"/>
      <c r="AG446" s="11"/>
      <c r="AI446" s="7" t="str">
        <f>Table1[[#This Row],[html_tag]]&amp;Table1[[#This Row],[html_type]]&amp;Table1[[#This Row],[html_modifier]]</f>
        <v/>
      </c>
      <c r="AM446" s="23" t="str">
        <f>IFERROR(_xlfn.XLOOKUP(Table1[[#This Row],[word]],Table57[English style name],Table57[Style type]),"")</f>
        <v/>
      </c>
      <c r="AN446" s="21"/>
      <c r="AO446" s="11"/>
    </row>
    <row r="447" spans="5:41">
      <c r="E447" s="92"/>
      <c r="F44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form.scss</v>
      </c>
      <c r="G447" s="13"/>
      <c r="H447" s="13"/>
      <c r="I447" t="s">
        <v>415</v>
      </c>
      <c r="J447" s="56" t="str">
        <f>Table1[[#This Row],[Column42]]&amp;IF(Table1[[#This Row],[Column13]]="","",Table1[[#This Row],[Column13]])&amp;IF(Table1[[#This Row],[mod]]="","",Table1[[#This Row],[mod]])</f>
        <v>__.has-name</v>
      </c>
      <c r="K44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__.has-name</v>
      </c>
      <c r="N447" s="29" t="s">
        <v>4113</v>
      </c>
      <c r="Q44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47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47" s="29" t="s">
        <v>4113</v>
      </c>
      <c r="AD447" s="25"/>
      <c r="AE447" s="38"/>
      <c r="AF447" s="38"/>
      <c r="AG447" s="11"/>
      <c r="AI447" s="7" t="str">
        <f>Table1[[#This Row],[html_tag]]&amp;Table1[[#This Row],[html_type]]&amp;Table1[[#This Row],[html_modifier]]</f>
        <v/>
      </c>
      <c r="AM447" s="23" t="str">
        <f>IFERROR(_xlfn.XLOOKUP(Table1[[#This Row],[word]],Table57[English style name],Table57[Style type]),"")</f>
        <v/>
      </c>
      <c r="AN447" s="21"/>
      <c r="AO447" s="11"/>
    </row>
    <row r="448" spans="5:41">
      <c r="E448" s="92"/>
      <c r="F44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form.scss</v>
      </c>
      <c r="G448" s="13"/>
      <c r="H448" s="13"/>
      <c r="I448" t="s">
        <v>415</v>
      </c>
      <c r="J448" s="56" t="str">
        <f>Table1[[#This Row],[Column42]]&amp;IF(Table1[[#This Row],[Column13]]="","",Table1[[#This Row],[Column13]])&amp;IF(Table1[[#This Row],[mod]]="","",Table1[[#This Row],[mod]])</f>
        <v>__.input</v>
      </c>
      <c r="K44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__.input</v>
      </c>
      <c r="N448" s="29" t="s">
        <v>4114</v>
      </c>
      <c r="Q448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48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48" s="29" t="s">
        <v>4114</v>
      </c>
      <c r="AD448" s="25"/>
      <c r="AE448" s="38"/>
      <c r="AF448" s="38"/>
      <c r="AG448" s="11"/>
      <c r="AI448" s="7" t="str">
        <f>Table1[[#This Row],[html_tag]]&amp;Table1[[#This Row],[html_type]]&amp;Table1[[#This Row],[html_modifier]]</f>
        <v/>
      </c>
      <c r="AM448" s="23" t="str">
        <f>IFERROR(_xlfn.XLOOKUP(Table1[[#This Row],[word]],Table57[English style name],Table57[Style type]),"")</f>
        <v/>
      </c>
      <c r="AN448" s="21"/>
      <c r="AO448" s="11"/>
    </row>
    <row r="449" spans="5:41">
      <c r="E449" s="92"/>
      <c r="F44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form.scss</v>
      </c>
      <c r="G449" s="13"/>
      <c r="H449" s="13"/>
      <c r="I449" t="s">
        <v>415</v>
      </c>
      <c r="J449" s="56" t="str">
        <f>Table1[[#This Row],[Column42]]&amp;IF(Table1[[#This Row],[Column13]]="","",Table1[[#This Row],[Column13]])&amp;IF(Table1[[#This Row],[mod]]="","",Table1[[#This Row],[mod]])</f>
        <v>__.input-group-tekst</v>
      </c>
      <c r="K44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__.input-group-tekst</v>
      </c>
      <c r="N449" s="25" t="s">
        <v>7426</v>
      </c>
      <c r="Q449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49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49" s="29"/>
      <c r="AD449" s="25" t="s">
        <v>7426</v>
      </c>
      <c r="AE449" s="38"/>
      <c r="AF449" s="38"/>
      <c r="AG449" s="11"/>
      <c r="AI449" s="7" t="str">
        <f>Table1[[#This Row],[html_tag]]&amp;Table1[[#This Row],[html_type]]&amp;Table1[[#This Row],[html_modifier]]</f>
        <v/>
      </c>
      <c r="AM449" s="23" t="str">
        <f>IFERROR(_xlfn.XLOOKUP(Table1[[#This Row],[word]],Table57[English style name],Table57[Style type]),"")</f>
        <v/>
      </c>
      <c r="AN449" s="21"/>
      <c r="AO449" s="11"/>
    </row>
    <row r="450" spans="5:41">
      <c r="E450" s="92"/>
      <c r="F45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form.scss</v>
      </c>
      <c r="G450" s="13"/>
      <c r="H450" s="13"/>
      <c r="I450" t="s">
        <v>415</v>
      </c>
      <c r="J450" s="56" t="str">
        <f>Table1[[#This Row],[Column42]]&amp;IF(Table1[[#This Row],[Column13]]="","",Table1[[#This Row],[Column13]])&amp;IF(Table1[[#This Row],[mod]]="","",Table1[[#This Row],[mod]])</f>
        <v>__.input.is-rounded</v>
      </c>
      <c r="K45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__.input.is-rounded</v>
      </c>
      <c r="N450" s="29" t="s">
        <v>4115</v>
      </c>
      <c r="Q450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50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50" s="29" t="s">
        <v>4115</v>
      </c>
      <c r="AD450" s="25"/>
      <c r="AE450" s="38"/>
      <c r="AF450" s="38"/>
      <c r="AG450" s="11"/>
      <c r="AI450" s="7" t="str">
        <f>Table1[[#This Row],[html_tag]]&amp;Table1[[#This Row],[html_type]]&amp;Table1[[#This Row],[html_modifier]]</f>
        <v/>
      </c>
      <c r="AM450" s="23" t="str">
        <f>IFERROR(_xlfn.XLOOKUP(Table1[[#This Row],[word]],Table57[English style name],Table57[Style type]),"")</f>
        <v/>
      </c>
      <c r="AN450" s="21"/>
      <c r="AO450" s="11"/>
    </row>
    <row r="451" spans="5:41">
      <c r="E451" s="92"/>
      <c r="F45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form.scss</v>
      </c>
      <c r="G451" s="13"/>
      <c r="H451" s="13"/>
      <c r="I451" t="s">
        <v>415</v>
      </c>
      <c r="J451" s="56" t="str">
        <f>Table1[[#This Row],[Column42]]&amp;IF(Table1[[#This Row],[Column13]]="","",Table1[[#This Row],[Column13]])&amp;IF(Table1[[#This Row],[mod]]="","",Table1[[#This Row],[mod]])</f>
        <v>__.input.is-static</v>
      </c>
      <c r="K45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__.input.is-static</v>
      </c>
      <c r="N451" s="29" t="s">
        <v>4116</v>
      </c>
      <c r="Q451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51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51" s="29" t="s">
        <v>4116</v>
      </c>
      <c r="AD451" s="25"/>
      <c r="AE451" s="38"/>
      <c r="AF451" s="38"/>
      <c r="AG451" s="11"/>
      <c r="AI451" s="7" t="str">
        <f>Table1[[#This Row],[html_tag]]&amp;Table1[[#This Row],[html_type]]&amp;Table1[[#This Row],[html_modifier]]</f>
        <v/>
      </c>
      <c r="AM451" s="23" t="str">
        <f>IFERROR(_xlfn.XLOOKUP(Table1[[#This Row],[word]],Table57[English style name],Table57[Style type]),"")</f>
        <v/>
      </c>
      <c r="AN451" s="21"/>
      <c r="AO451" s="11"/>
    </row>
    <row r="452" spans="5:41">
      <c r="E452" s="92"/>
      <c r="F45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form.scss</v>
      </c>
      <c r="G452" s="13"/>
      <c r="H452" s="13"/>
      <c r="I452" t="s">
        <v>415</v>
      </c>
      <c r="J452" s="56" t="str">
        <f>Table1[[#This Row],[Column42]]&amp;IF(Table1[[#This Row],[Column13]]="","",Table1[[#This Row],[Column13]])&amp;IF(Table1[[#This Row],[mod]]="","",Table1[[#This Row],[mod]])</f>
        <v>__.is-expanded</v>
      </c>
      <c r="K45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__.is-expanded</v>
      </c>
      <c r="N452" s="29" t="s">
        <v>4117</v>
      </c>
      <c r="Q452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52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52" s="29" t="s">
        <v>4117</v>
      </c>
      <c r="AD452" s="25"/>
      <c r="AE452" s="38"/>
      <c r="AF452" s="38"/>
      <c r="AG452" s="11"/>
      <c r="AI452" s="7" t="str">
        <f>Table1[[#This Row],[html_tag]]&amp;Table1[[#This Row],[html_type]]&amp;Table1[[#This Row],[html_modifier]]</f>
        <v/>
      </c>
      <c r="AM452" s="23" t="str">
        <f>IFERROR(_xlfn.XLOOKUP(Table1[[#This Row],[word]],Table57[English style name],Table57[Style type]),"")</f>
        <v/>
      </c>
      <c r="AN452" s="21"/>
      <c r="AO452" s="11"/>
    </row>
    <row r="453" spans="5:41">
      <c r="E453" s="92"/>
      <c r="F45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form.scss</v>
      </c>
      <c r="G453" s="13"/>
      <c r="H453" s="13"/>
      <c r="I453" t="s">
        <v>415</v>
      </c>
      <c r="J453" s="56" t="str">
        <f>Table1[[#This Row],[Column42]]&amp;IF(Table1[[#This Row],[Column13]]="","",Table1[[#This Row],[Column13]])&amp;IF(Table1[[#This Row],[mod]]="","",Table1[[#This Row],[mod]])</f>
        <v>__.is-focused</v>
      </c>
      <c r="K45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__.is-focused</v>
      </c>
      <c r="N453" s="29" t="s">
        <v>4118</v>
      </c>
      <c r="Q45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53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53" s="29" t="s">
        <v>4118</v>
      </c>
      <c r="AD453" s="25"/>
      <c r="AE453" s="38"/>
      <c r="AF453" s="38"/>
      <c r="AG453" s="11"/>
      <c r="AI453" s="7" t="str">
        <f>Table1[[#This Row],[html_tag]]&amp;Table1[[#This Row],[html_type]]&amp;Table1[[#This Row],[html_modifier]]</f>
        <v/>
      </c>
      <c r="AM453" s="23" t="str">
        <f>IFERROR(_xlfn.XLOOKUP(Table1[[#This Row],[word]],Table57[English style name],Table57[Style type]),"")</f>
        <v/>
      </c>
      <c r="AN453" s="21"/>
      <c r="AO453" s="11"/>
    </row>
    <row r="454" spans="5:41">
      <c r="E454" s="92"/>
      <c r="F45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form.scss</v>
      </c>
      <c r="G454" s="13"/>
      <c r="H454" s="13"/>
      <c r="I454" t="s">
        <v>415</v>
      </c>
      <c r="J454" s="56" t="str">
        <f>Table1[[#This Row],[Column42]]&amp;IF(Table1[[#This Row],[Column13]]="","",Table1[[#This Row],[Column13]])&amp;IF(Table1[[#This Row],[mod]]="","",Table1[[#This Row],[mod]])</f>
        <v>__.is-horizontal</v>
      </c>
      <c r="K45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__.is-horizontal</v>
      </c>
      <c r="N454" s="29" t="s">
        <v>4119</v>
      </c>
      <c r="Q45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54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54" s="29" t="s">
        <v>4119</v>
      </c>
      <c r="AD454" s="25"/>
      <c r="AE454" s="38"/>
      <c r="AF454" s="38"/>
      <c r="AG454" s="11"/>
      <c r="AI454" s="7" t="str">
        <f>Table1[[#This Row],[html_tag]]&amp;Table1[[#This Row],[html_type]]&amp;Table1[[#This Row],[html_modifier]]</f>
        <v/>
      </c>
      <c r="AM454" s="23" t="str">
        <f>IFERROR(_xlfn.XLOOKUP(Table1[[#This Row],[word]],Table57[English style name],Table57[Style type]),"")</f>
        <v/>
      </c>
      <c r="AN454" s="21"/>
      <c r="AO454" s="11"/>
    </row>
    <row r="455" spans="5:41">
      <c r="E455" s="92"/>
      <c r="F45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form.scss</v>
      </c>
      <c r="G455" s="13"/>
      <c r="H455" s="13"/>
      <c r="I455" t="s">
        <v>415</v>
      </c>
      <c r="J455" s="56" t="str">
        <f>Table1[[#This Row],[Column42]]&amp;IF(Table1[[#This Row],[Column13]]="","",Table1[[#This Row],[Column13]])&amp;IF(Table1[[#This Row],[mod]]="","",Table1[[#This Row],[mod]])</f>
        <v>__.is-invalid</v>
      </c>
      <c r="K45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__.is-invalid</v>
      </c>
      <c r="N455" s="25" t="s">
        <v>5164</v>
      </c>
      <c r="Q45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55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55" s="29"/>
      <c r="AD455" s="25" t="s">
        <v>5164</v>
      </c>
      <c r="AE455" s="38"/>
      <c r="AF455" s="38"/>
      <c r="AG455" s="11"/>
      <c r="AI455" s="7" t="str">
        <f>Table1[[#This Row],[html_tag]]&amp;Table1[[#This Row],[html_type]]&amp;Table1[[#This Row],[html_modifier]]</f>
        <v/>
      </c>
      <c r="AM455" s="23" t="str">
        <f>IFERROR(_xlfn.XLOOKUP(Table1[[#This Row],[word]],Table57[English style name],Table57[Style type]),"")</f>
        <v/>
      </c>
      <c r="AN455" s="21"/>
      <c r="AO455" s="11"/>
    </row>
    <row r="456" spans="5:41">
      <c r="E456" s="92"/>
      <c r="F45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form.scss</v>
      </c>
      <c r="G456" s="13"/>
      <c r="H456" s="13"/>
      <c r="I456" t="s">
        <v>415</v>
      </c>
      <c r="J456" s="56" t="str">
        <f>Table1[[#This Row],[Column42]]&amp;IF(Table1[[#This Row],[Column13]]="","",Table1[[#This Row],[Column13]])&amp;IF(Table1[[#This Row],[mod]]="","",Table1[[#This Row],[mod]])</f>
        <v>__.is-left</v>
      </c>
      <c r="K45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__.is-left</v>
      </c>
      <c r="N456" s="29" t="s">
        <v>4120</v>
      </c>
      <c r="Q45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56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56" s="29" t="s">
        <v>4120</v>
      </c>
      <c r="AD456" s="25"/>
      <c r="AE456" s="38"/>
      <c r="AF456" s="38"/>
      <c r="AG456" s="11"/>
      <c r="AI456" s="7" t="str">
        <f>Table1[[#This Row],[html_tag]]&amp;Table1[[#This Row],[html_type]]&amp;Table1[[#This Row],[html_modifier]]</f>
        <v/>
      </c>
      <c r="AM456" s="23" t="str">
        <f>IFERROR(_xlfn.XLOOKUP(Table1[[#This Row],[word]],Table57[English style name],Table57[Style type]),"")</f>
        <v/>
      </c>
      <c r="AN456" s="21"/>
      <c r="AO456" s="11"/>
    </row>
    <row r="457" spans="5:41">
      <c r="E457" s="92"/>
      <c r="F45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form.scss</v>
      </c>
      <c r="G457" s="13"/>
      <c r="H457" s="13"/>
      <c r="I457" t="s">
        <v>415</v>
      </c>
      <c r="J457" s="56" t="str">
        <f>Table1[[#This Row],[Column42]]&amp;IF(Table1[[#This Row],[Column13]]="","",Table1[[#This Row],[Column13]])&amp;IF(Table1[[#This Row],[mod]]="","",Table1[[#This Row],[mod]])</f>
        <v>__.is-multiple</v>
      </c>
      <c r="K45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__.is-multiple</v>
      </c>
      <c r="N457" s="29" t="s">
        <v>4121</v>
      </c>
      <c r="Q45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57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57" s="29" t="s">
        <v>4121</v>
      </c>
      <c r="AD457" s="25"/>
      <c r="AE457" s="38"/>
      <c r="AF457" s="38"/>
      <c r="AG457" s="11"/>
      <c r="AI457" s="7" t="str">
        <f>Table1[[#This Row],[html_tag]]&amp;Table1[[#This Row],[html_type]]&amp;Table1[[#This Row],[html_modifier]]</f>
        <v/>
      </c>
      <c r="AM457" s="23" t="str">
        <f>IFERROR(_xlfn.XLOOKUP(Table1[[#This Row],[word]],Table57[English style name],Table57[Style type]),"")</f>
        <v/>
      </c>
      <c r="AN457" s="21"/>
      <c r="AO457" s="11"/>
    </row>
    <row r="458" spans="5:41">
      <c r="E458" s="92"/>
      <c r="F45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form.scss</v>
      </c>
      <c r="G458" s="13"/>
      <c r="H458" s="13"/>
      <c r="I458" t="s">
        <v>415</v>
      </c>
      <c r="J458" s="56" t="str">
        <f>Table1[[#This Row],[Column42]]&amp;IF(Table1[[#This Row],[Column13]]="","",Table1[[#This Row],[Column13]])&amp;IF(Table1[[#This Row],[mod]]="","",Table1[[#This Row],[mod]])</f>
        <v>__.is-normal</v>
      </c>
      <c r="K45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__.is-normal</v>
      </c>
      <c r="N458" s="29" t="s">
        <v>4122</v>
      </c>
      <c r="Q458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58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58" s="29" t="s">
        <v>4122</v>
      </c>
      <c r="AD458" s="25"/>
      <c r="AE458" s="38"/>
      <c r="AF458" s="38"/>
      <c r="AG458" s="11"/>
      <c r="AI458" s="7" t="str">
        <f>Table1[[#This Row],[html_tag]]&amp;Table1[[#This Row],[html_type]]&amp;Table1[[#This Row],[html_modifier]]</f>
        <v/>
      </c>
      <c r="AM458" s="23" t="str">
        <f>IFERROR(_xlfn.XLOOKUP(Table1[[#This Row],[word]],Table57[English style name],Table57[Style type]),"")</f>
        <v/>
      </c>
      <c r="AN458" s="21"/>
      <c r="AO458" s="11"/>
    </row>
    <row r="459" spans="5:41">
      <c r="E459" s="92"/>
      <c r="F45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form.scss</v>
      </c>
      <c r="G459" s="13"/>
      <c r="H459" s="13"/>
      <c r="I459" t="s">
        <v>415</v>
      </c>
      <c r="J459" s="56" t="str">
        <f>Table1[[#This Row],[Column42]]&amp;IF(Table1[[#This Row],[Column13]]="","",Table1[[#This Row],[Column13]])&amp;IF(Table1[[#This Row],[mod]]="","",Table1[[#This Row],[mod]])</f>
        <v>__.is-right</v>
      </c>
      <c r="K45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__.is-right</v>
      </c>
      <c r="N459" s="29" t="s">
        <v>4123</v>
      </c>
      <c r="Q459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59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59" s="29" t="s">
        <v>4123</v>
      </c>
      <c r="AD459" s="25"/>
      <c r="AE459" s="38"/>
      <c r="AF459" s="38"/>
      <c r="AG459" s="11"/>
      <c r="AI459" s="7" t="str">
        <f>Table1[[#This Row],[html_tag]]&amp;Table1[[#This Row],[html_type]]&amp;Table1[[#This Row],[html_modifier]]</f>
        <v/>
      </c>
      <c r="AM459" s="23" t="str">
        <f>IFERROR(_xlfn.XLOOKUP(Table1[[#This Row],[word]],Table57[English style name],Table57[Style type]),"")</f>
        <v/>
      </c>
      <c r="AN459" s="21"/>
      <c r="AO459" s="11"/>
    </row>
    <row r="460" spans="5:41">
      <c r="E460" s="92"/>
      <c r="F46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form.scss</v>
      </c>
      <c r="G460" s="13"/>
      <c r="H460" s="13"/>
      <c r="I460" t="s">
        <v>415</v>
      </c>
      <c r="J460" s="56" t="str">
        <f>Table1[[#This Row],[Column42]]&amp;IF(Table1[[#This Row],[Column13]]="","",Table1[[#This Row],[Column13]])&amp;IF(Table1[[#This Row],[mod]]="","",Table1[[#This Row],[mod]])</f>
        <v>__.is-valid</v>
      </c>
      <c r="K46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__.is-valid</v>
      </c>
      <c r="N460" s="25" t="s">
        <v>5165</v>
      </c>
      <c r="Q460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60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60" s="29"/>
      <c r="AD460" s="25" t="s">
        <v>5165</v>
      </c>
      <c r="AE460" s="38"/>
      <c r="AF460" s="38"/>
      <c r="AG460" s="11"/>
      <c r="AI460" s="7" t="str">
        <f>Table1[[#This Row],[html_tag]]&amp;Table1[[#This Row],[html_type]]&amp;Table1[[#This Row],[html_modifier]]</f>
        <v/>
      </c>
      <c r="AM460" s="23" t="str">
        <f>IFERROR(_xlfn.XLOOKUP(Table1[[#This Row],[word]],Table57[English style name],Table57[Style type]),"")</f>
        <v/>
      </c>
      <c r="AN460" s="21"/>
      <c r="AO460" s="11"/>
    </row>
    <row r="461" spans="5:41">
      <c r="E461" s="92"/>
      <c r="F46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form.scss</v>
      </c>
      <c r="G461" s="13"/>
      <c r="H461" s="13"/>
      <c r="I461" t="s">
        <v>415</v>
      </c>
      <c r="J461" s="56" t="str">
        <f>Table1[[#This Row],[Column42]]&amp;IF(Table1[[#This Row],[Column13]]="","",Table1[[#This Row],[Column13]])&amp;IF(Table1[[#This Row],[mod]]="","",Table1[[#This Row],[mod]])</f>
        <v>__.readonly</v>
      </c>
      <c r="K46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__.readonly</v>
      </c>
      <c r="N461" s="25" t="s">
        <v>7427</v>
      </c>
      <c r="Q461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61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61" s="29"/>
      <c r="AD461" s="25" t="s">
        <v>7427</v>
      </c>
      <c r="AE461" s="38"/>
      <c r="AF461" s="38"/>
      <c r="AG461" s="11"/>
      <c r="AI461" s="7" t="str">
        <f>Table1[[#This Row],[html_tag]]&amp;Table1[[#This Row],[html_type]]&amp;Table1[[#This Row],[html_modifier]]</f>
        <v/>
      </c>
      <c r="AM461" s="23" t="str">
        <f>IFERROR(_xlfn.XLOOKUP(Table1[[#This Row],[word]],Table57[English style name],Table57[Style type]),"")</f>
        <v/>
      </c>
      <c r="AN461" s="21"/>
      <c r="AO461" s="11"/>
    </row>
    <row r="462" spans="5:41">
      <c r="E462" s="92"/>
      <c r="F46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form.scss</v>
      </c>
      <c r="G462" s="13"/>
      <c r="H462" s="13"/>
      <c r="I462" t="s">
        <v>415</v>
      </c>
      <c r="J462" s="56" t="str">
        <f>Table1[[#This Row],[Column42]]&amp;IF(Table1[[#This Row],[Column13]]="","",Table1[[#This Row],[Column13]])&amp;IF(Table1[[#This Row],[mod]]="","",Table1[[#This Row],[mod]])</f>
        <v>__.valid-feedback</v>
      </c>
      <c r="K46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__.valid-feedback</v>
      </c>
      <c r="N462" s="25" t="s">
        <v>6050</v>
      </c>
      <c r="Q462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62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62" s="29"/>
      <c r="AD462" s="25" t="s">
        <v>6050</v>
      </c>
      <c r="AE462" s="38"/>
      <c r="AF462" s="38"/>
      <c r="AG462" s="11"/>
      <c r="AI462" s="7" t="str">
        <f>Table1[[#This Row],[html_tag]]&amp;Table1[[#This Row],[html_type]]&amp;Table1[[#This Row],[html_modifier]]</f>
        <v/>
      </c>
      <c r="AM462" s="23" t="str">
        <f>IFERROR(_xlfn.XLOOKUP(Table1[[#This Row],[word]],Table57[English style name],Table57[Style type]),"")</f>
        <v/>
      </c>
      <c r="AN462" s="21"/>
      <c r="AO462" s="11"/>
    </row>
    <row r="463" spans="5:41">
      <c r="E463" s="92"/>
      <c r="F46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form.scss</v>
      </c>
      <c r="G463" s="13"/>
      <c r="H463" s="13"/>
      <c r="I463" t="s">
        <v>415</v>
      </c>
      <c r="J463" s="56" t="str">
        <f>Table1[[#This Row],[Column42]]&amp;IF(Table1[[#This Row],[Column13]]="","",Table1[[#This Row],[Column13]])&amp;IF(Table1[[#This Row],[mod]]="","",Table1[[#This Row],[mod]])</f>
        <v>__.valid-tooltip</v>
      </c>
      <c r="K46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__.valid-tooltip</v>
      </c>
      <c r="N463" s="25" t="s">
        <v>6051</v>
      </c>
      <c r="Q46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63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63" s="29"/>
      <c r="AD463" s="25" t="s">
        <v>6051</v>
      </c>
      <c r="AE463" s="38"/>
      <c r="AF463" s="38"/>
      <c r="AG463" s="11"/>
      <c r="AI463" s="7" t="str">
        <f>Table1[[#This Row],[html_tag]]&amp;Table1[[#This Row],[html_type]]&amp;Table1[[#This Row],[html_modifier]]</f>
        <v/>
      </c>
      <c r="AM463" s="23" t="str">
        <f>IFERROR(_xlfn.XLOOKUP(Table1[[#This Row],[word]],Table57[English style name],Table57[Style type]),"")</f>
        <v/>
      </c>
      <c r="AN463" s="21"/>
      <c r="AO463" s="11"/>
    </row>
    <row r="464" spans="5:41">
      <c r="E464" s="92"/>
      <c r="F46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/>
      </c>
      <c r="G464" s="13"/>
      <c r="H464" s="13"/>
      <c r="J464" s="56" t="str">
        <f>Table1[[#This Row],[Column42]]&amp;IF(Table1[[#This Row],[Column13]]="","",Table1[[#This Row],[Column13]])&amp;IF(Table1[[#This Row],[mod]]="","",Table1[[#This Row],[mod]])</f>
        <v>__&lt;aside&gt;</v>
      </c>
      <c r="K46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__&lt;aside&gt;</v>
      </c>
      <c r="N464" t="s">
        <v>116</v>
      </c>
      <c r="Q46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6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64" s="29"/>
      <c r="AD464" s="25"/>
      <c r="AE464" s="38"/>
      <c r="AF464" s="38"/>
      <c r="AG464" s="11" t="s">
        <v>116</v>
      </c>
      <c r="AI464" s="1" t="str">
        <f>Table1[[#This Row],[html_tag]]&amp;Table1[[#This Row],[html_type]]&amp;Table1[[#This Row],[html_modifier]]</f>
        <v>&lt;aside&gt;</v>
      </c>
      <c r="AJ464" t="s">
        <v>116</v>
      </c>
      <c r="AM464" s="22" t="str">
        <f>IFERROR(_xlfn.XLOOKUP(Table1[[#This Row],[word]],Table57[English style name],Table57[Style type]),"")</f>
        <v/>
      </c>
      <c r="AN464" s="20"/>
      <c r="AO464" s="11"/>
    </row>
    <row r="465" spans="5:41">
      <c r="E465" s="92"/>
      <c r="F46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/>
      </c>
      <c r="G465" s="13"/>
      <c r="H465" s="13"/>
      <c r="J465" s="56" t="str">
        <f>Table1[[#This Row],[Column42]]&amp;IF(Table1[[#This Row],[Column13]]="","",Table1[[#This Row],[Column13]])&amp;IF(Table1[[#This Row],[mod]]="","",Table1[[#This Row],[mod]])</f>
        <v>__&lt;audio&gt;</v>
      </c>
      <c r="K46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__&lt;audio&gt;</v>
      </c>
      <c r="N465" t="s">
        <v>118</v>
      </c>
      <c r="Q46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6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65" s="29"/>
      <c r="AD465" s="25"/>
      <c r="AE465" s="38"/>
      <c r="AF465" s="38"/>
      <c r="AG465" s="11" t="s">
        <v>118</v>
      </c>
      <c r="AI465" s="1" t="str">
        <f>Table1[[#This Row],[html_tag]]&amp;Table1[[#This Row],[html_type]]&amp;Table1[[#This Row],[html_modifier]]</f>
        <v>&lt;audio&gt;</v>
      </c>
      <c r="AJ465" t="s">
        <v>118</v>
      </c>
      <c r="AM465" s="22" t="str">
        <f>IFERROR(_xlfn.XLOOKUP(Table1[[#This Row],[word]],Table57[English style name],Table57[Style type]),"")</f>
        <v/>
      </c>
      <c r="AN465" s="20"/>
      <c r="AO465" s="11"/>
    </row>
    <row r="466" spans="5:41">
      <c r="E466" s="92"/>
      <c r="F46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/>
      </c>
      <c r="G466" s="13"/>
      <c r="H466" s="13"/>
      <c r="J466" s="56" t="str">
        <f>Table1[[#This Row],[Column42]]&amp;IF(Table1[[#This Row],[Column13]]="","",Table1[[#This Row],[Column13]])&amp;IF(Table1[[#This Row],[mod]]="","",Table1[[#This Row],[mod]])</f>
        <v>__&lt;base&gt;</v>
      </c>
      <c r="K46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__&lt;base&gt;</v>
      </c>
      <c r="N466" t="s">
        <v>122</v>
      </c>
      <c r="Q46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6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66" s="29"/>
      <c r="AD466" s="25"/>
      <c r="AE466" s="38"/>
      <c r="AF466" s="38"/>
      <c r="AG466" s="11" t="s">
        <v>122</v>
      </c>
      <c r="AI466" s="1" t="str">
        <f>Table1[[#This Row],[html_tag]]&amp;Table1[[#This Row],[html_type]]&amp;Table1[[#This Row],[html_modifier]]</f>
        <v>&lt;base&gt;</v>
      </c>
      <c r="AJ466" t="s">
        <v>122</v>
      </c>
      <c r="AM466" s="22" t="str">
        <f>IFERROR(_xlfn.XLOOKUP(Table1[[#This Row],[word]],Table57[English style name],Table57[Style type]),"")</f>
        <v/>
      </c>
      <c r="AN466" s="20"/>
      <c r="AO466" s="11"/>
    </row>
    <row r="467" spans="5:41">
      <c r="E467" s="92"/>
      <c r="F46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/>
      </c>
      <c r="G467" s="13"/>
      <c r="H467" s="13"/>
      <c r="J467" s="56" t="str">
        <f>Table1[[#This Row],[Column42]]&amp;IF(Table1[[#This Row],[Column13]]="","",Table1[[#This Row],[Column13]])&amp;IF(Table1[[#This Row],[mod]]="","",Table1[[#This Row],[mod]])</f>
        <v>__&lt;bdi&gt;</v>
      </c>
      <c r="K46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__&lt;bdi&gt;</v>
      </c>
      <c r="N467" t="s">
        <v>126</v>
      </c>
      <c r="Q46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6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67" s="29"/>
      <c r="AD467" s="25"/>
      <c r="AE467" s="38"/>
      <c r="AF467" s="38"/>
      <c r="AG467" s="11" t="s">
        <v>126</v>
      </c>
      <c r="AI467" s="1" t="str">
        <f>Table1[[#This Row],[html_tag]]&amp;Table1[[#This Row],[html_type]]&amp;Table1[[#This Row],[html_modifier]]</f>
        <v>&lt;bdi&gt;</v>
      </c>
      <c r="AJ467" t="s">
        <v>126</v>
      </c>
      <c r="AM467" s="22" t="str">
        <f>IFERROR(_xlfn.XLOOKUP(Table1[[#This Row],[word]],Table57[English style name],Table57[Style type]),"")</f>
        <v/>
      </c>
      <c r="AN467" s="20"/>
      <c r="AO467" s="11"/>
    </row>
    <row r="468" spans="5:41">
      <c r="E468" s="92"/>
      <c r="F46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/>
      </c>
      <c r="G468" s="13"/>
      <c r="H468" s="13"/>
      <c r="J468" s="56" t="str">
        <f>Table1[[#This Row],[Column42]]&amp;IF(Table1[[#This Row],[Column13]]="","",Table1[[#This Row],[Column13]])&amp;IF(Table1[[#This Row],[mod]]="","",Table1[[#This Row],[mod]])</f>
        <v>__&lt;bdo&gt;</v>
      </c>
      <c r="K46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__&lt;bdo&gt;</v>
      </c>
      <c r="N468" t="s">
        <v>128</v>
      </c>
      <c r="Q468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6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68" s="29"/>
      <c r="AD468" s="25"/>
      <c r="AE468" s="38"/>
      <c r="AF468" s="38"/>
      <c r="AG468" s="11" t="s">
        <v>128</v>
      </c>
      <c r="AI468" s="1" t="str">
        <f>Table1[[#This Row],[html_tag]]&amp;Table1[[#This Row],[html_type]]&amp;Table1[[#This Row],[html_modifier]]</f>
        <v>&lt;bdo&gt;</v>
      </c>
      <c r="AJ468" t="s">
        <v>128</v>
      </c>
      <c r="AM468" s="22" t="str">
        <f>IFERROR(_xlfn.XLOOKUP(Table1[[#This Row],[word]],Table57[English style name],Table57[Style type]),"")</f>
        <v/>
      </c>
      <c r="AN468" s="20"/>
      <c r="AO468" s="11"/>
    </row>
    <row r="469" spans="5:41">
      <c r="E469" s="92"/>
      <c r="F46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/>
      </c>
      <c r="G469" s="13"/>
      <c r="H469" s="13"/>
      <c r="J469" s="56" t="str">
        <f>Table1[[#This Row],[Column42]]&amp;IF(Table1[[#This Row],[Column13]]="","",Table1[[#This Row],[Column13]])&amp;IF(Table1[[#This Row],[mod]]="","",Table1[[#This Row],[mod]])</f>
        <v>__&lt;blockquote&gt;</v>
      </c>
      <c r="K46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__&lt;blockquote&gt;</v>
      </c>
      <c r="N469" t="s">
        <v>131</v>
      </c>
      <c r="Q469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6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69" s="29"/>
      <c r="AD469" s="25"/>
      <c r="AE469" s="38"/>
      <c r="AF469" s="38"/>
      <c r="AG469" s="11" t="s">
        <v>131</v>
      </c>
      <c r="AI469" s="1" t="str">
        <f>Table1[[#This Row],[html_tag]]&amp;Table1[[#This Row],[html_type]]&amp;Table1[[#This Row],[html_modifier]]</f>
        <v>&lt;blockquote&gt;</v>
      </c>
      <c r="AJ469" t="s">
        <v>131</v>
      </c>
      <c r="AM469" s="22" t="str">
        <f>IFERROR(_xlfn.XLOOKUP(Table1[[#This Row],[word]],Table57[English style name],Table57[Style type]),"")</f>
        <v/>
      </c>
      <c r="AN469" s="20"/>
      <c r="AO469" s="11"/>
    </row>
    <row r="470" spans="5:41">
      <c r="E470" s="92"/>
      <c r="F47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/>
      </c>
      <c r="G470" s="13"/>
      <c r="H470" s="13"/>
      <c r="J470" s="56" t="str">
        <f>Table1[[#This Row],[Column42]]&amp;IF(Table1[[#This Row],[Column13]]="","",Table1[[#This Row],[Column13]])&amp;IF(Table1[[#This Row],[mod]]="","",Table1[[#This Row],[mod]])</f>
        <v>__&lt;br&gt;</v>
      </c>
      <c r="K47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__&lt;br&gt;</v>
      </c>
      <c r="N470" t="s">
        <v>135</v>
      </c>
      <c r="Q470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7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70" s="29"/>
      <c r="AD470" s="25"/>
      <c r="AE470" s="38"/>
      <c r="AF470" s="38"/>
      <c r="AG470" s="11" t="s">
        <v>135</v>
      </c>
      <c r="AI470" s="1" t="str">
        <f>Table1[[#This Row],[html_tag]]&amp;Table1[[#This Row],[html_type]]&amp;Table1[[#This Row],[html_modifier]]</f>
        <v>&lt;br&gt;</v>
      </c>
      <c r="AJ470" t="s">
        <v>135</v>
      </c>
      <c r="AM470" s="22" t="str">
        <f>IFERROR(_xlfn.XLOOKUP(Table1[[#This Row],[word]],Table57[English style name],Table57[Style type]),"")</f>
        <v/>
      </c>
      <c r="AN470" s="20"/>
      <c r="AO470" s="11"/>
    </row>
    <row r="471" spans="5:41">
      <c r="E471" s="92"/>
      <c r="F47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/>
      </c>
      <c r="G471" s="13"/>
      <c r="H471" s="13"/>
      <c r="J471" s="56" t="str">
        <f>Table1[[#This Row],[Column42]]&amp;IF(Table1[[#This Row],[Column13]]="","",Table1[[#This Row],[Column13]])&amp;IF(Table1[[#This Row],[mod]]="","",Table1[[#This Row],[mod]])</f>
        <v>__&lt;data&gt;</v>
      </c>
      <c r="K47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__&lt;data&gt;</v>
      </c>
      <c r="N471" t="s">
        <v>151</v>
      </c>
      <c r="Q471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7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71" s="29"/>
      <c r="AD471" s="25"/>
      <c r="AE471" s="38"/>
      <c r="AF471" s="38"/>
      <c r="AG471" s="11" t="s">
        <v>151</v>
      </c>
      <c r="AI471" s="1" t="str">
        <f>Table1[[#This Row],[html_tag]]&amp;Table1[[#This Row],[html_type]]&amp;Table1[[#This Row],[html_modifier]]</f>
        <v>&lt;data&gt;</v>
      </c>
      <c r="AJ471" t="s">
        <v>151</v>
      </c>
      <c r="AM471" s="22" t="str">
        <f>IFERROR(_xlfn.XLOOKUP(Table1[[#This Row],[word]],Table57[English style name],Table57[Style type]),"")</f>
        <v/>
      </c>
      <c r="AN471" s="20"/>
      <c r="AO471" s="11"/>
    </row>
    <row r="472" spans="5:41">
      <c r="E472" s="92"/>
      <c r="F47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/>
      </c>
      <c r="G472" s="13"/>
      <c r="H472" s="13"/>
      <c r="J472" s="56" t="str">
        <f>Table1[[#This Row],[Column42]]&amp;IF(Table1[[#This Row],[Column13]]="","",Table1[[#This Row],[Column13]])&amp;IF(Table1[[#This Row],[mod]]="","",Table1[[#This Row],[mod]])</f>
        <v>__&lt;del&gt;</v>
      </c>
      <c r="K47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__&lt;del&gt;</v>
      </c>
      <c r="N472" t="s">
        <v>157</v>
      </c>
      <c r="Q472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7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72" s="29"/>
      <c r="AD472" s="25"/>
      <c r="AE472" s="38"/>
      <c r="AF472" s="38"/>
      <c r="AG472" s="11" t="s">
        <v>157</v>
      </c>
      <c r="AI472" s="1" t="str">
        <f>Table1[[#This Row],[html_tag]]&amp;Table1[[#This Row],[html_type]]&amp;Table1[[#This Row],[html_modifier]]</f>
        <v>&lt;del&gt;</v>
      </c>
      <c r="AJ472" t="s">
        <v>157</v>
      </c>
      <c r="AM472" s="22" t="str">
        <f>IFERROR(_xlfn.XLOOKUP(Table1[[#This Row],[word]],Table57[English style name],Table57[Style type]),"")</f>
        <v/>
      </c>
      <c r="AN472" s="20"/>
      <c r="AO472" s="11"/>
    </row>
    <row r="473" spans="5:41">
      <c r="E473" s="92"/>
      <c r="F47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/>
      </c>
      <c r="G473" s="13"/>
      <c r="H473" s="13"/>
      <c r="J473" s="56" t="str">
        <f>Table1[[#This Row],[Column42]]&amp;IF(Table1[[#This Row],[Column13]]="","",Table1[[#This Row],[Column13]])&amp;IF(Table1[[#This Row],[mod]]="","",Table1[[#This Row],[mod]])</f>
        <v>__&lt;details&gt;</v>
      </c>
      <c r="K47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__&lt;details&gt;</v>
      </c>
      <c r="N473" t="s">
        <v>159</v>
      </c>
      <c r="Q47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7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73" s="29"/>
      <c r="AD473" s="25"/>
      <c r="AE473" s="38"/>
      <c r="AF473" s="38"/>
      <c r="AG473" s="11" t="s">
        <v>159</v>
      </c>
      <c r="AI473" s="1" t="str">
        <f>Table1[[#This Row],[html_tag]]&amp;Table1[[#This Row],[html_type]]&amp;Table1[[#This Row],[html_modifier]]</f>
        <v>&lt;details&gt;</v>
      </c>
      <c r="AJ473" t="s">
        <v>159</v>
      </c>
      <c r="AM473" s="22" t="str">
        <f>IFERROR(_xlfn.XLOOKUP(Table1[[#This Row],[word]],Table57[English style name],Table57[Style type]),"")</f>
        <v/>
      </c>
      <c r="AN473" s="20"/>
      <c r="AO473" s="11"/>
    </row>
    <row r="474" spans="5:41">
      <c r="E474" s="92"/>
      <c r="F47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/>
      </c>
      <c r="G474" s="13"/>
      <c r="H474" s="13"/>
      <c r="J474" s="56" t="str">
        <f>Table1[[#This Row],[Column42]]&amp;IF(Table1[[#This Row],[Column13]]="","",Table1[[#This Row],[Column13]])&amp;IF(Table1[[#This Row],[mod]]="","",Table1[[#This Row],[mod]])</f>
        <v>__&lt;dialog&gt;</v>
      </c>
      <c r="K47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__&lt;dialog&gt;</v>
      </c>
      <c r="N474" t="s">
        <v>163</v>
      </c>
      <c r="Q47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7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74" s="29"/>
      <c r="AD474" s="25"/>
      <c r="AE474" s="38"/>
      <c r="AF474" s="38"/>
      <c r="AG474" s="11" t="s">
        <v>163</v>
      </c>
      <c r="AI474" s="1" t="str">
        <f>Table1[[#This Row],[html_tag]]&amp;Table1[[#This Row],[html_type]]&amp;Table1[[#This Row],[html_modifier]]</f>
        <v>&lt;dialog&gt;</v>
      </c>
      <c r="AJ474" t="s">
        <v>163</v>
      </c>
      <c r="AM474" s="22" t="str">
        <f>IFERROR(_xlfn.XLOOKUP(Table1[[#This Row],[word]],Table57[English style name],Table57[Style type]),"")</f>
        <v/>
      </c>
      <c r="AN474" s="20"/>
      <c r="AO474" s="11"/>
    </row>
    <row r="475" spans="5:41">
      <c r="E475" s="92"/>
      <c r="F47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/>
      </c>
      <c r="G475" s="13"/>
      <c r="H475" s="13"/>
      <c r="J475" s="56" t="str">
        <f>Table1[[#This Row],[Column42]]&amp;IF(Table1[[#This Row],[Column13]]="","",Table1[[#This Row],[Column13]])&amp;IF(Table1[[#This Row],[mod]]="","",Table1[[#This Row],[mod]])</f>
        <v>__&lt;div&gt;</v>
      </c>
      <c r="K47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__&lt;div&gt;</v>
      </c>
      <c r="N475" t="s">
        <v>166</v>
      </c>
      <c r="Q47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7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75" s="29"/>
      <c r="AD475" s="25"/>
      <c r="AE475" s="38"/>
      <c r="AF475" s="38"/>
      <c r="AG475" s="11" t="s">
        <v>166</v>
      </c>
      <c r="AI475" s="1" t="str">
        <f>Table1[[#This Row],[html_tag]]&amp;Table1[[#This Row],[html_type]]&amp;Table1[[#This Row],[html_modifier]]</f>
        <v>&lt;div&gt;</v>
      </c>
      <c r="AJ475" t="s">
        <v>166</v>
      </c>
      <c r="AM475" s="22" t="str">
        <f>IFERROR(_xlfn.XLOOKUP(Table1[[#This Row],[word]],Table57[English style name],Table57[Style type]),"")</f>
        <v/>
      </c>
      <c r="AN475" s="20"/>
      <c r="AO475" s="11"/>
    </row>
    <row r="476" spans="5:41">
      <c r="E476" s="92"/>
      <c r="F47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/>
      </c>
      <c r="G476" s="13"/>
      <c r="H476" s="13"/>
      <c r="J476" s="56" t="str">
        <f>Table1[[#This Row],[Column42]]&amp;IF(Table1[[#This Row],[Column13]]="","",Table1[[#This Row],[Column13]])&amp;IF(Table1[[#This Row],[mod]]="","",Table1[[#This Row],[mod]])</f>
        <v>__&lt;em&gt;</v>
      </c>
      <c r="K47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__&lt;em&gt;</v>
      </c>
      <c r="N476" t="s">
        <v>71</v>
      </c>
      <c r="Q47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7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76" s="29"/>
      <c r="AD476" s="25"/>
      <c r="AE476" s="38"/>
      <c r="AF476" s="38"/>
      <c r="AG476" s="11" t="s">
        <v>71</v>
      </c>
      <c r="AI476" s="1" t="str">
        <f>Table1[[#This Row],[html_tag]]&amp;Table1[[#This Row],[html_type]]&amp;Table1[[#This Row],[html_modifier]]</f>
        <v>&lt;em&gt;</v>
      </c>
      <c r="AJ476" t="s">
        <v>71</v>
      </c>
      <c r="AM476" s="22" t="str">
        <f>IFERROR(_xlfn.XLOOKUP(Table1[[#This Row],[word]],Table57[English style name],Table57[Style type]),"")</f>
        <v/>
      </c>
      <c r="AN476" s="20"/>
      <c r="AO476" s="11"/>
    </row>
    <row r="477" spans="5:41">
      <c r="E477" s="92"/>
      <c r="F47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/>
      </c>
      <c r="G477" s="13"/>
      <c r="H477" s="13"/>
      <c r="J477" s="56" t="str">
        <f>Table1[[#This Row],[Column42]]&amp;IF(Table1[[#This Row],[Column13]]="","",Table1[[#This Row],[Column13]])&amp;IF(Table1[[#This Row],[mod]]="","",Table1[[#This Row],[mod]])</f>
        <v>__&lt;embed&gt;</v>
      </c>
      <c r="K47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__&lt;embed&gt;</v>
      </c>
      <c r="N477" t="s">
        <v>173</v>
      </c>
      <c r="Q47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7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77" s="29"/>
      <c r="AD477" s="25"/>
      <c r="AE477" s="38"/>
      <c r="AF477" s="38"/>
      <c r="AG477" s="11" t="s">
        <v>173</v>
      </c>
      <c r="AI477" s="1" t="str">
        <f>Table1[[#This Row],[html_tag]]&amp;Table1[[#This Row],[html_type]]&amp;Table1[[#This Row],[html_modifier]]</f>
        <v>&lt;embed&gt;</v>
      </c>
      <c r="AJ477" t="s">
        <v>173</v>
      </c>
      <c r="AM477" s="22" t="str">
        <f>IFERROR(_xlfn.XLOOKUP(Table1[[#This Row],[word]],Table57[English style name],Table57[Style type]),"")</f>
        <v/>
      </c>
      <c r="AN477" s="20"/>
      <c r="AO477" s="11"/>
    </row>
    <row r="478" spans="5:41">
      <c r="E478" s="92"/>
      <c r="F47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form.scss</v>
      </c>
      <c r="G478" s="13"/>
      <c r="H478" s="13"/>
      <c r="I478" t="s">
        <v>415</v>
      </c>
      <c r="J478" s="56" t="str">
        <f>Table1[[#This Row],[Column42]]&amp;IF(Table1[[#This Row],[Column13]]="","",Table1[[#This Row],[Column13]])&amp;IF(Table1[[#This Row],[mod]]="","",Table1[[#This Row],[mod]])</f>
        <v>__&lt;form&gt;</v>
      </c>
      <c r="K47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__&lt;form&gt;</v>
      </c>
      <c r="N478" t="s">
        <v>183</v>
      </c>
      <c r="Q478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7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78" s="29"/>
      <c r="AD478" s="25"/>
      <c r="AE478" s="38"/>
      <c r="AF478" s="38"/>
      <c r="AG478" s="11" t="s">
        <v>183</v>
      </c>
      <c r="AI478" s="1" t="str">
        <f>Table1[[#This Row],[html_tag]]&amp;Table1[[#This Row],[html_type]]&amp;Table1[[#This Row],[html_modifier]]</f>
        <v>&lt;form&gt;</v>
      </c>
      <c r="AJ478" t="s">
        <v>183</v>
      </c>
      <c r="AM478" s="22" t="str">
        <f>IFERROR(_xlfn.XLOOKUP(Table1[[#This Row],[word]],Table57[English style name],Table57[Style type]),"")</f>
        <v/>
      </c>
      <c r="AN478" s="20"/>
      <c r="AO478" s="11"/>
    </row>
    <row r="479" spans="5:41">
      <c r="E479" s="92"/>
      <c r="F47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/>
      </c>
      <c r="G479" s="13"/>
      <c r="H479" s="13"/>
      <c r="J479" s="56" t="str">
        <f>Table1[[#This Row],[Column42]]&amp;IF(Table1[[#This Row],[Column13]]="","",Table1[[#This Row],[Column13]])&amp;IF(Table1[[#This Row],[mod]]="","",Table1[[#This Row],[mod]])</f>
        <v>__&lt;hgroup&gt;</v>
      </c>
      <c r="K47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__&lt;hgroup&gt;</v>
      </c>
      <c r="N479" t="s">
        <v>192</v>
      </c>
      <c r="Q479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7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79" s="29"/>
      <c r="AD479" s="25"/>
      <c r="AE479" s="38"/>
      <c r="AF479" s="38"/>
      <c r="AG479" s="11" t="s">
        <v>192</v>
      </c>
      <c r="AI479" s="1" t="str">
        <f>Table1[[#This Row],[html_tag]]&amp;Table1[[#This Row],[html_type]]&amp;Table1[[#This Row],[html_modifier]]</f>
        <v>&lt;hgroup&gt;</v>
      </c>
      <c r="AJ479" t="s">
        <v>192</v>
      </c>
      <c r="AM479" s="22" t="str">
        <f>IFERROR(_xlfn.XLOOKUP(Table1[[#This Row],[word]],Table57[English style name],Table57[Style type]),"")</f>
        <v/>
      </c>
      <c r="AN479" s="20"/>
      <c r="AO479" s="11"/>
    </row>
    <row r="480" spans="5:41">
      <c r="E480" s="92"/>
      <c r="F48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/>
      </c>
      <c r="G480" s="13"/>
      <c r="H480" s="13"/>
      <c r="J480" s="56" t="str">
        <f>Table1[[#This Row],[Column42]]&amp;IF(Table1[[#This Row],[Column13]]="","",Table1[[#This Row],[Column13]])&amp;IF(Table1[[#This Row],[mod]]="","",Table1[[#This Row],[mod]])</f>
        <v>__&lt;i&gt;</v>
      </c>
      <c r="K48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__&lt;i&gt;</v>
      </c>
      <c r="N480" t="s">
        <v>197</v>
      </c>
      <c r="Q480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8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80" s="29"/>
      <c r="AD480" s="25"/>
      <c r="AE480" s="38"/>
      <c r="AF480" s="38"/>
      <c r="AG480" s="11" t="s">
        <v>197</v>
      </c>
      <c r="AI480" s="1" t="str">
        <f>Table1[[#This Row],[html_tag]]&amp;Table1[[#This Row],[html_type]]&amp;Table1[[#This Row],[html_modifier]]</f>
        <v>&lt;i&gt;</v>
      </c>
      <c r="AJ480" t="s">
        <v>197</v>
      </c>
      <c r="AM480" s="22" t="str">
        <f>IFERROR(_xlfn.XLOOKUP(Table1[[#This Row],[word]],Table57[English style name],Table57[Style type]),"")</f>
        <v/>
      </c>
      <c r="AN480" s="20"/>
      <c r="AO480" s="11"/>
    </row>
    <row r="481" spans="5:41">
      <c r="E481" s="92"/>
      <c r="F48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/>
      </c>
      <c r="G481" s="13"/>
      <c r="H481" s="13"/>
      <c r="J481" s="56" t="str">
        <f>Table1[[#This Row],[Column42]]&amp;IF(Table1[[#This Row],[Column13]]="","",Table1[[#This Row],[Column13]])&amp;IF(Table1[[#This Row],[mod]]="","",Table1[[#This Row],[mod]])</f>
        <v>__&lt;iframe&gt;</v>
      </c>
      <c r="K48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__&lt;iframe&gt;</v>
      </c>
      <c r="N481" t="s">
        <v>199</v>
      </c>
      <c r="Q481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8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81" s="29"/>
      <c r="AD481" s="25"/>
      <c r="AE481" s="38"/>
      <c r="AF481" s="38"/>
      <c r="AG481" s="11" t="s">
        <v>199</v>
      </c>
      <c r="AI481" s="1" t="str">
        <f>Table1[[#This Row],[html_tag]]&amp;Table1[[#This Row],[html_type]]&amp;Table1[[#This Row],[html_modifier]]</f>
        <v>&lt;iframe&gt;</v>
      </c>
      <c r="AJ481" t="s">
        <v>199</v>
      </c>
      <c r="AM481" s="22" t="str">
        <f>IFERROR(_xlfn.XLOOKUP(Table1[[#This Row],[word]],Table57[English style name],Table57[Style type]),"")</f>
        <v/>
      </c>
      <c r="AN481" s="20"/>
      <c r="AO481" s="11"/>
    </row>
    <row r="482" spans="5:41">
      <c r="E482" s="92"/>
      <c r="F48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482" s="13"/>
      <c r="H482" s="13"/>
      <c r="I482" t="s">
        <v>3099</v>
      </c>
      <c r="J482" s="56" t="str">
        <f>Table1[[#This Row],[Column42]]&amp;IF(Table1[[#This Row],[Column13]]="","",Table1[[#This Row],[Column13]])&amp;IF(Table1[[#This Row],[mod]]="","",Table1[[#This Row],[mod]])</f>
        <v>__&lt;input&gt;</v>
      </c>
      <c r="K48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__&lt;input&gt;</v>
      </c>
      <c r="N482" t="s">
        <v>203</v>
      </c>
      <c r="Q482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8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82" s="29"/>
      <c r="AD482" s="25"/>
      <c r="AE482" s="38"/>
      <c r="AF482" s="38"/>
      <c r="AG482" s="11" t="s">
        <v>203</v>
      </c>
      <c r="AI482" s="1" t="str">
        <f>Table1[[#This Row],[html_tag]]&amp;Table1[[#This Row],[html_type]]&amp;Table1[[#This Row],[html_modifier]]</f>
        <v>&lt;input&gt;</v>
      </c>
      <c r="AJ482" t="s">
        <v>203</v>
      </c>
      <c r="AM482" s="22" t="str">
        <f>IFERROR(_xlfn.XLOOKUP(Table1[[#This Row],[word]],Table57[English style name],Table57[Style type]),"")</f>
        <v/>
      </c>
      <c r="AN482" s="20"/>
      <c r="AO482" s="11"/>
    </row>
    <row r="483" spans="5:41">
      <c r="E483" s="92"/>
      <c r="F48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/>
      </c>
      <c r="G483" s="13"/>
      <c r="H483" s="13"/>
      <c r="J483" s="56" t="str">
        <f>Table1[[#This Row],[Column42]]&amp;IF(Table1[[#This Row],[Column13]]="","",Table1[[#This Row],[Column13]])&amp;IF(Table1[[#This Row],[mod]]="","",Table1[[#This Row],[mod]])</f>
        <v>__&lt;ins&gt;</v>
      </c>
      <c r="K48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__&lt;ins&gt;</v>
      </c>
      <c r="N483" t="s">
        <v>205</v>
      </c>
      <c r="Q48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8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83" s="29"/>
      <c r="AD483" s="25"/>
      <c r="AE483" s="38"/>
      <c r="AF483" s="38"/>
      <c r="AG483" s="11" t="s">
        <v>205</v>
      </c>
      <c r="AI483" s="1" t="str">
        <f>Table1[[#This Row],[html_tag]]&amp;Table1[[#This Row],[html_type]]&amp;Table1[[#This Row],[html_modifier]]</f>
        <v>&lt;ins&gt;</v>
      </c>
      <c r="AJ483" t="s">
        <v>205</v>
      </c>
      <c r="AM483" s="22" t="str">
        <f>IFERROR(_xlfn.XLOOKUP(Table1[[#This Row],[word]],Table57[English style name],Table57[Style type]),"")</f>
        <v/>
      </c>
      <c r="AN483" s="20"/>
      <c r="AO483" s="11"/>
    </row>
    <row r="484" spans="5:41">
      <c r="E484" s="92"/>
      <c r="F48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/>
      </c>
      <c r="G484" s="13"/>
      <c r="H484" s="13"/>
      <c r="J484" s="56" t="str">
        <f>Table1[[#This Row],[Column42]]&amp;IF(Table1[[#This Row],[Column13]]="","",Table1[[#This Row],[Column13]])&amp;IF(Table1[[#This Row],[mod]]="","",Table1[[#This Row],[mod]])</f>
        <v>__&lt;li&gt;</v>
      </c>
      <c r="K48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__&lt;li&gt;</v>
      </c>
      <c r="N484" t="s">
        <v>211</v>
      </c>
      <c r="Q48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8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84" s="29"/>
      <c r="AD484" s="25"/>
      <c r="AE484" s="38"/>
      <c r="AF484" s="38"/>
      <c r="AG484" s="11" t="s">
        <v>211</v>
      </c>
      <c r="AI484" s="1" t="str">
        <f>Table1[[#This Row],[html_tag]]&amp;Table1[[#This Row],[html_type]]&amp;Table1[[#This Row],[html_modifier]]</f>
        <v>&lt;li&gt;</v>
      </c>
      <c r="AJ484" t="s">
        <v>211</v>
      </c>
      <c r="AM484" s="22" t="str">
        <f>IFERROR(_xlfn.XLOOKUP(Table1[[#This Row],[word]],Table57[English style name],Table57[Style type]),"")</f>
        <v/>
      </c>
      <c r="AN484" s="20"/>
      <c r="AO484" s="11"/>
    </row>
    <row r="485" spans="5:41">
      <c r="E485" s="92"/>
      <c r="F48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/>
      </c>
      <c r="G485" s="13"/>
      <c r="H485" s="13"/>
      <c r="J485" s="56" t="str">
        <f>Table1[[#This Row],[Column42]]&amp;IF(Table1[[#This Row],[Column13]]="","",Table1[[#This Row],[Column13]])&amp;IF(Table1[[#This Row],[mod]]="","",Table1[[#This Row],[mod]])</f>
        <v>__&lt;main&gt;</v>
      </c>
      <c r="K48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__&lt;main&gt;</v>
      </c>
      <c r="N485" t="s">
        <v>215</v>
      </c>
      <c r="Q48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8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85" s="29"/>
      <c r="AD485" s="25"/>
      <c r="AE485" s="38"/>
      <c r="AF485" s="38"/>
      <c r="AG485" s="11" t="s">
        <v>215</v>
      </c>
      <c r="AI485" s="1" t="str">
        <f>Table1[[#This Row],[html_tag]]&amp;Table1[[#This Row],[html_type]]&amp;Table1[[#This Row],[html_modifier]]</f>
        <v>&lt;main&gt;</v>
      </c>
      <c r="AJ485" t="s">
        <v>215</v>
      </c>
      <c r="AM485" s="22" t="str">
        <f>IFERROR(_xlfn.XLOOKUP(Table1[[#This Row],[word]],Table57[English style name],Table57[Style type]),"")</f>
        <v/>
      </c>
      <c r="AN485" s="20"/>
      <c r="AO485" s="11"/>
    </row>
    <row r="486" spans="5:41">
      <c r="E486" s="92"/>
      <c r="F48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/>
      </c>
      <c r="G486" s="13"/>
      <c r="H486" s="13"/>
      <c r="J486" s="56" t="str">
        <f>Table1[[#This Row],[Column42]]&amp;IF(Table1[[#This Row],[Column13]]="","",Table1[[#This Row],[Column13]])&amp;IF(Table1[[#This Row],[mod]]="","",Table1[[#This Row],[mod]])</f>
        <v>__&lt;mark&gt;</v>
      </c>
      <c r="K48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__&lt;mark&gt;</v>
      </c>
      <c r="N486" t="s">
        <v>219</v>
      </c>
      <c r="Q48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8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86" s="29"/>
      <c r="AD486" s="25"/>
      <c r="AE486" s="38"/>
      <c r="AF486" s="38"/>
      <c r="AG486" s="11" t="s">
        <v>219</v>
      </c>
      <c r="AI486" s="1" t="str">
        <f>Table1[[#This Row],[html_tag]]&amp;Table1[[#This Row],[html_type]]&amp;Table1[[#This Row],[html_modifier]]</f>
        <v>&lt;mark&gt;</v>
      </c>
      <c r="AJ486" t="s">
        <v>219</v>
      </c>
      <c r="AM486" s="22" t="str">
        <f>IFERROR(_xlfn.XLOOKUP(Table1[[#This Row],[word]],Table57[English style name],Table57[Style type]),"")</f>
        <v/>
      </c>
      <c r="AN486" s="20"/>
      <c r="AO486" s="11"/>
    </row>
    <row r="487" spans="5:41">
      <c r="E487" s="92"/>
      <c r="F48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nav.scss</v>
      </c>
      <c r="G487" s="13"/>
      <c r="H487" s="13"/>
      <c r="I487" t="s">
        <v>485</v>
      </c>
      <c r="J487" s="56" t="str">
        <f>Table1[[#This Row],[Column42]]&amp;IF(Table1[[#This Row],[Column13]]="","",Table1[[#This Row],[Column13]])&amp;IF(Table1[[#This Row],[mod]]="","",Table1[[#This Row],[mod]])</f>
        <v>__&lt;nav&gt;</v>
      </c>
      <c r="K48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__&lt;nav&gt;</v>
      </c>
      <c r="N487" t="s">
        <v>226</v>
      </c>
      <c r="Q48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8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87" s="29"/>
      <c r="AD487" s="25"/>
      <c r="AE487" s="38"/>
      <c r="AF487" s="38"/>
      <c r="AG487" s="11" t="s">
        <v>226</v>
      </c>
      <c r="AI487" s="1" t="str">
        <f>Table1[[#This Row],[html_tag]]&amp;Table1[[#This Row],[html_type]]&amp;Table1[[#This Row],[html_modifier]]</f>
        <v>&lt;nav&gt;</v>
      </c>
      <c r="AJ487" t="s">
        <v>226</v>
      </c>
      <c r="AM487" s="22" t="str">
        <f>IFERROR(_xlfn.XLOOKUP(Table1[[#This Row],[word]],Table57[English style name],Table57[Style type]),"")</f>
        <v/>
      </c>
      <c r="AN487" s="20"/>
      <c r="AO487" s="11"/>
    </row>
    <row r="488" spans="5:41">
      <c r="E488" s="92"/>
      <c r="F48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/>
      </c>
      <c r="G488" s="13"/>
      <c r="H488" s="13"/>
      <c r="J488" s="56" t="str">
        <f>Table1[[#This Row],[Column42]]&amp;IF(Table1[[#This Row],[Column13]]="","",Table1[[#This Row],[Column13]])&amp;IF(Table1[[#This Row],[mod]]="","",Table1[[#This Row],[mod]])</f>
        <v>__&lt;object&gt;</v>
      </c>
      <c r="K48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__&lt;object&gt;</v>
      </c>
      <c r="N488" t="s">
        <v>230</v>
      </c>
      <c r="Q488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8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88" s="29"/>
      <c r="AD488" s="25"/>
      <c r="AE488" s="38"/>
      <c r="AF488" s="38"/>
      <c r="AG488" s="11" t="s">
        <v>230</v>
      </c>
      <c r="AI488" s="1" t="str">
        <f>Table1[[#This Row],[html_tag]]&amp;Table1[[#This Row],[html_type]]&amp;Table1[[#This Row],[html_modifier]]</f>
        <v>&lt;object&gt;</v>
      </c>
      <c r="AJ488" t="s">
        <v>230</v>
      </c>
      <c r="AM488" s="22" t="str">
        <f>IFERROR(_xlfn.XLOOKUP(Table1[[#This Row],[word]],Table57[English style name],Table57[Style type]),"")</f>
        <v/>
      </c>
      <c r="AN488" s="20"/>
      <c r="AO488" s="11"/>
    </row>
    <row r="489" spans="5:41">
      <c r="E489" s="92"/>
      <c r="F48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/>
      </c>
      <c r="G489" s="13"/>
      <c r="H489" s="13"/>
      <c r="J489" s="56" t="str">
        <f>Table1[[#This Row],[Column42]]&amp;IF(Table1[[#This Row],[Column13]]="","",Table1[[#This Row],[Column13]])&amp;IF(Table1[[#This Row],[mod]]="","",Table1[[#This Row],[mod]])</f>
        <v>__&lt;output&gt;</v>
      </c>
      <c r="K48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__&lt;output&gt;</v>
      </c>
      <c r="N489" t="s">
        <v>237</v>
      </c>
      <c r="Q489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8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89" s="29"/>
      <c r="AD489" s="25"/>
      <c r="AE489" s="38"/>
      <c r="AF489" s="38"/>
      <c r="AG489" s="11" t="s">
        <v>237</v>
      </c>
      <c r="AI489" s="1" t="str">
        <f>Table1[[#This Row],[html_tag]]&amp;Table1[[#This Row],[html_type]]&amp;Table1[[#This Row],[html_modifier]]</f>
        <v>&lt;output&gt;</v>
      </c>
      <c r="AJ489" t="s">
        <v>237</v>
      </c>
      <c r="AM489" s="22" t="str">
        <f>IFERROR(_xlfn.XLOOKUP(Table1[[#This Row],[word]],Table57[English style name],Table57[Style type]),"")</f>
        <v/>
      </c>
      <c r="AN489" s="20"/>
      <c r="AO489" s="11"/>
    </row>
    <row r="490" spans="5:41">
      <c r="E490" s="92"/>
      <c r="F49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490" s="13"/>
      <c r="H490" s="13"/>
      <c r="I490" t="s">
        <v>0</v>
      </c>
      <c r="J490" s="56" t="str">
        <f>Table1[[#This Row],[Column42]]&amp;IF(Table1[[#This Row],[Column13]]="","",Table1[[#This Row],[Column13]])&amp;IF(Table1[[#This Row],[mod]]="","",Table1[[#This Row],[mod]])</f>
        <v>__&lt;p&gt;</v>
      </c>
      <c r="K49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__&lt;p&gt;</v>
      </c>
      <c r="N490" t="s">
        <v>239</v>
      </c>
      <c r="Q490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9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90" s="29"/>
      <c r="AD490" s="25"/>
      <c r="AE490" s="38"/>
      <c r="AF490" s="38"/>
      <c r="AG490" s="11" t="s">
        <v>239</v>
      </c>
      <c r="AI490" s="1" t="str">
        <f>Table1[[#This Row],[html_tag]]&amp;Table1[[#This Row],[html_type]]&amp;Table1[[#This Row],[html_modifier]]</f>
        <v>&lt;p&gt;</v>
      </c>
      <c r="AJ490" t="s">
        <v>239</v>
      </c>
      <c r="AM490" s="22" t="str">
        <f>IFERROR(_xlfn.XLOOKUP(Table1[[#This Row],[word]],Table57[English style name],Table57[Style type]),"")</f>
        <v/>
      </c>
      <c r="AN490" s="20"/>
      <c r="AO490" s="11"/>
    </row>
    <row r="491" spans="5:41">
      <c r="E491" s="92"/>
      <c r="F49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/>
      </c>
      <c r="G491" s="13"/>
      <c r="H491" s="13"/>
      <c r="J491" s="56" t="str">
        <f>Table1[[#This Row],[Column42]]&amp;IF(Table1[[#This Row],[Column13]]="","",Table1[[#This Row],[Column13]])&amp;IF(Table1[[#This Row],[mod]]="","",Table1[[#This Row],[mod]])</f>
        <v>__&lt;param&gt;</v>
      </c>
      <c r="K49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__&lt;param&gt;</v>
      </c>
      <c r="N491" t="s">
        <v>241</v>
      </c>
      <c r="Q491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9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91" s="29"/>
      <c r="AD491" s="25"/>
      <c r="AE491" s="38"/>
      <c r="AF491" s="38"/>
      <c r="AG491" s="11" t="s">
        <v>241</v>
      </c>
      <c r="AI491" s="1" t="str">
        <f>Table1[[#This Row],[html_tag]]&amp;Table1[[#This Row],[html_type]]&amp;Table1[[#This Row],[html_modifier]]</f>
        <v>&lt;param&gt;</v>
      </c>
      <c r="AJ491" t="s">
        <v>241</v>
      </c>
      <c r="AM491" s="22" t="str">
        <f>IFERROR(_xlfn.XLOOKUP(Table1[[#This Row],[word]],Table57[English style name],Table57[Style type]),"")</f>
        <v/>
      </c>
      <c r="AN491" s="20"/>
      <c r="AO491" s="11"/>
    </row>
    <row r="492" spans="5:41">
      <c r="E492" s="92"/>
      <c r="F49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/>
      </c>
      <c r="G492" s="13"/>
      <c r="H492" s="13"/>
      <c r="J492" s="56" t="str">
        <f>Table1[[#This Row],[Column42]]&amp;IF(Table1[[#This Row],[Column13]]="","",Table1[[#This Row],[Column13]])&amp;IF(Table1[[#This Row],[mod]]="","",Table1[[#This Row],[mod]])</f>
        <v>__&lt;picture&gt;</v>
      </c>
      <c r="K49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__&lt;picture&gt;</v>
      </c>
      <c r="N492" t="s">
        <v>243</v>
      </c>
      <c r="Q492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9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92" s="29"/>
      <c r="AD492" s="25"/>
      <c r="AE492" s="38"/>
      <c r="AF492" s="38"/>
      <c r="AG492" s="11" t="s">
        <v>243</v>
      </c>
      <c r="AI492" s="1" t="str">
        <f>Table1[[#This Row],[html_tag]]&amp;Table1[[#This Row],[html_type]]&amp;Table1[[#This Row],[html_modifier]]</f>
        <v>&lt;picture&gt;</v>
      </c>
      <c r="AJ492" t="s">
        <v>243</v>
      </c>
      <c r="AM492" s="22" t="str">
        <f>IFERROR(_xlfn.XLOOKUP(Table1[[#This Row],[word]],Table57[English style name],Table57[Style type]),"")</f>
        <v/>
      </c>
      <c r="AN492" s="20"/>
      <c r="AO492" s="11"/>
    </row>
    <row r="493" spans="5:41">
      <c r="E493" s="92"/>
      <c r="F49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/>
      </c>
      <c r="G493" s="13"/>
      <c r="H493" s="13"/>
      <c r="J493" s="56" t="str">
        <f>Table1[[#This Row],[Column42]]&amp;IF(Table1[[#This Row],[Column13]]="","",Table1[[#This Row],[Column13]])&amp;IF(Table1[[#This Row],[mod]]="","",Table1[[#This Row],[mod]])</f>
        <v>__&lt;pre&gt;</v>
      </c>
      <c r="K49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__&lt;pre&gt;</v>
      </c>
      <c r="N493" t="s">
        <v>245</v>
      </c>
      <c r="Q49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9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93" s="29"/>
      <c r="AD493" s="25"/>
      <c r="AE493" s="38"/>
      <c r="AF493" s="38"/>
      <c r="AG493" s="11" t="s">
        <v>245</v>
      </c>
      <c r="AI493" s="1" t="str">
        <f>Table1[[#This Row],[html_tag]]&amp;Table1[[#This Row],[html_type]]&amp;Table1[[#This Row],[html_modifier]]</f>
        <v>&lt;pre&gt;</v>
      </c>
      <c r="AJ493" t="s">
        <v>245</v>
      </c>
      <c r="AM493" s="22" t="str">
        <f>IFERROR(_xlfn.XLOOKUP(Table1[[#This Row],[word]],Table57[English style name],Table57[Style type]),"")</f>
        <v/>
      </c>
      <c r="AN493" s="20"/>
      <c r="AO493" s="11"/>
    </row>
    <row r="494" spans="5:41">
      <c r="E494" s="92"/>
      <c r="F49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character.scss</v>
      </c>
      <c r="G494" s="13"/>
      <c r="H494" s="13"/>
      <c r="I494" t="s">
        <v>65</v>
      </c>
      <c r="J494" s="56" t="str">
        <f>Table1[[#This Row],[Column42]]&amp;IF(Table1[[#This Row],[Column13]]="","",Table1[[#This Row],[Column13]])&amp;IF(Table1[[#This Row],[mod]]="","",Table1[[#This Row],[mod]])</f>
        <v>__&lt;q&gt;</v>
      </c>
      <c r="K49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__&lt;q&gt;</v>
      </c>
      <c r="N494" t="s">
        <v>249</v>
      </c>
      <c r="Q49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9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94" s="29"/>
      <c r="AD494" s="25"/>
      <c r="AE494" s="38"/>
      <c r="AF494" s="38"/>
      <c r="AG494" s="11" t="s">
        <v>249</v>
      </c>
      <c r="AI494" s="1" t="str">
        <f>Table1[[#This Row],[html_tag]]&amp;Table1[[#This Row],[html_type]]&amp;Table1[[#This Row],[html_modifier]]</f>
        <v>&lt;q&gt;</v>
      </c>
      <c r="AJ494" t="s">
        <v>249</v>
      </c>
      <c r="AM494" s="22" t="str">
        <f>IFERROR(_xlfn.XLOOKUP(Table1[[#This Row],[word]],Table57[English style name],Table57[Style type]),"")</f>
        <v/>
      </c>
      <c r="AN494" s="20"/>
      <c r="AO494" s="11"/>
    </row>
    <row r="495" spans="5:41">
      <c r="E495" s="92"/>
      <c r="F49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/>
      </c>
      <c r="G495" s="13"/>
      <c r="H495" s="13"/>
      <c r="J495" s="56" t="str">
        <f>Table1[[#This Row],[Column42]]&amp;IF(Table1[[#This Row],[Column13]]="","",Table1[[#This Row],[Column13]])&amp;IF(Table1[[#This Row],[mod]]="","",Table1[[#This Row],[mod]])</f>
        <v>__&lt;rp&gt;</v>
      </c>
      <c r="K49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__&lt;rp&gt;</v>
      </c>
      <c r="N495" t="s">
        <v>251</v>
      </c>
      <c r="Q49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9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95" s="29"/>
      <c r="AD495" s="25"/>
      <c r="AE495" s="38"/>
      <c r="AF495" s="38"/>
      <c r="AG495" s="11" t="s">
        <v>251</v>
      </c>
      <c r="AI495" s="1" t="str">
        <f>Table1[[#This Row],[html_tag]]&amp;Table1[[#This Row],[html_type]]&amp;Table1[[#This Row],[html_modifier]]</f>
        <v>&lt;rp&gt;</v>
      </c>
      <c r="AJ495" t="s">
        <v>251</v>
      </c>
      <c r="AM495" s="22" t="str">
        <f>IFERROR(_xlfn.XLOOKUP(Table1[[#This Row],[word]],Table57[English style name],Table57[Style type]),"")</f>
        <v/>
      </c>
      <c r="AN495" s="20"/>
      <c r="AO495" s="11"/>
    </row>
    <row r="496" spans="5:41">
      <c r="E496" s="92"/>
      <c r="F49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/>
      </c>
      <c r="G496" s="13"/>
      <c r="H496" s="13"/>
      <c r="J496" s="56" t="str">
        <f>Table1[[#This Row],[Column42]]&amp;IF(Table1[[#This Row],[Column13]]="","",Table1[[#This Row],[Column13]])&amp;IF(Table1[[#This Row],[mod]]="","",Table1[[#This Row],[mod]])</f>
        <v>__&lt;rt&gt;</v>
      </c>
      <c r="K49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__&lt;rt&gt;</v>
      </c>
      <c r="N496" t="s">
        <v>253</v>
      </c>
      <c r="Q49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9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96" s="29"/>
      <c r="AD496" s="25"/>
      <c r="AE496" s="38"/>
      <c r="AF496" s="38"/>
      <c r="AG496" s="11" t="s">
        <v>253</v>
      </c>
      <c r="AI496" s="1" t="str">
        <f>Table1[[#This Row],[html_tag]]&amp;Table1[[#This Row],[html_type]]&amp;Table1[[#This Row],[html_modifier]]</f>
        <v>&lt;rt&gt;</v>
      </c>
      <c r="AJ496" t="s">
        <v>253</v>
      </c>
      <c r="AM496" s="22" t="str">
        <f>IFERROR(_xlfn.XLOOKUP(Table1[[#This Row],[word]],Table57[English style name],Table57[Style type]),"")</f>
        <v/>
      </c>
      <c r="AN496" s="20"/>
      <c r="AO496" s="11"/>
    </row>
    <row r="497" spans="5:41">
      <c r="E497" s="92"/>
      <c r="F49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/>
      </c>
      <c r="G497" s="13"/>
      <c r="H497" s="13"/>
      <c r="J497" s="56" t="str">
        <f>Table1[[#This Row],[Column42]]&amp;IF(Table1[[#This Row],[Column13]]="","",Table1[[#This Row],[Column13]])&amp;IF(Table1[[#This Row],[mod]]="","",Table1[[#This Row],[mod]])</f>
        <v>__&lt;ruby&gt;</v>
      </c>
      <c r="K49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__&lt;ruby&gt;</v>
      </c>
      <c r="N497" t="s">
        <v>255</v>
      </c>
      <c r="Q49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9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97" s="29"/>
      <c r="AD497" s="25"/>
      <c r="AE497" s="38"/>
      <c r="AF497" s="38"/>
      <c r="AG497" s="11" t="s">
        <v>255</v>
      </c>
      <c r="AI497" s="1" t="str">
        <f>Table1[[#This Row],[html_tag]]&amp;Table1[[#This Row],[html_type]]&amp;Table1[[#This Row],[html_modifier]]</f>
        <v>&lt;ruby&gt;</v>
      </c>
      <c r="AJ497" t="s">
        <v>255</v>
      </c>
      <c r="AM497" s="22" t="str">
        <f>IFERROR(_xlfn.XLOOKUP(Table1[[#This Row],[word]],Table57[English style name],Table57[Style type]),"")</f>
        <v/>
      </c>
      <c r="AN497" s="20"/>
      <c r="AO497" s="11"/>
    </row>
    <row r="498" spans="5:41">
      <c r="E498" s="92"/>
      <c r="F49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/>
      </c>
      <c r="G498" s="13"/>
      <c r="H498" s="13"/>
      <c r="J498" s="56" t="str">
        <f>Table1[[#This Row],[Column42]]&amp;IF(Table1[[#This Row],[Column13]]="","",Table1[[#This Row],[Column13]])&amp;IF(Table1[[#This Row],[mod]]="","",Table1[[#This Row],[mod]])</f>
        <v>__&lt;s&gt;</v>
      </c>
      <c r="K49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__&lt;s&gt;</v>
      </c>
      <c r="N498" t="s">
        <v>257</v>
      </c>
      <c r="Q498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9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98" s="29"/>
      <c r="AD498" s="25"/>
      <c r="AE498" s="38"/>
      <c r="AF498" s="38"/>
      <c r="AG498" s="11" t="s">
        <v>257</v>
      </c>
      <c r="AI498" s="1" t="str">
        <f>Table1[[#This Row],[html_tag]]&amp;Table1[[#This Row],[html_type]]&amp;Table1[[#This Row],[html_modifier]]</f>
        <v>&lt;s&gt;</v>
      </c>
      <c r="AJ498" t="s">
        <v>257</v>
      </c>
      <c r="AM498" s="22" t="str">
        <f>IFERROR(_xlfn.XLOOKUP(Table1[[#This Row],[word]],Table57[English style name],Table57[Style type]),"")</f>
        <v/>
      </c>
      <c r="AN498" s="20"/>
      <c r="AO498" s="11"/>
    </row>
    <row r="499" spans="5:41">
      <c r="E499" s="92"/>
      <c r="F49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/>
      </c>
      <c r="G499" s="13"/>
      <c r="H499" s="13"/>
      <c r="J499" s="56" t="str">
        <f>Table1[[#This Row],[Column42]]&amp;IF(Table1[[#This Row],[Column13]]="","",Table1[[#This Row],[Column13]])&amp;IF(Table1[[#This Row],[mod]]="","",Table1[[#This Row],[mod]])</f>
        <v>__&lt;samp&gt;</v>
      </c>
      <c r="K49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__&lt;samp&gt;</v>
      </c>
      <c r="N499" t="s">
        <v>259</v>
      </c>
      <c r="Q499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49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499" s="29"/>
      <c r="AD499" s="25"/>
      <c r="AE499" s="38"/>
      <c r="AF499" s="38"/>
      <c r="AG499" s="11" t="s">
        <v>259</v>
      </c>
      <c r="AI499" s="1" t="str">
        <f>Table1[[#This Row],[html_tag]]&amp;Table1[[#This Row],[html_type]]&amp;Table1[[#This Row],[html_modifier]]</f>
        <v>&lt;samp&gt;</v>
      </c>
      <c r="AJ499" t="s">
        <v>259</v>
      </c>
      <c r="AM499" s="22" t="str">
        <f>IFERROR(_xlfn.XLOOKUP(Table1[[#This Row],[word]],Table57[English style name],Table57[Style type]),"")</f>
        <v/>
      </c>
      <c r="AN499" s="20"/>
      <c r="AO499" s="11"/>
    </row>
    <row r="500" spans="5:41">
      <c r="E500" s="92"/>
      <c r="F50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/>
      </c>
      <c r="G500" s="13"/>
      <c r="H500" s="13"/>
      <c r="J500" s="56" t="str">
        <f>Table1[[#This Row],[Column42]]&amp;IF(Table1[[#This Row],[Column13]]="","",Table1[[#This Row],[Column13]])&amp;IF(Table1[[#This Row],[mod]]="","",Table1[[#This Row],[mod]])</f>
        <v>__&lt;small&gt;</v>
      </c>
      <c r="K50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__&lt;small&gt;</v>
      </c>
      <c r="N500" t="s">
        <v>267</v>
      </c>
      <c r="Q500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0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00" s="29"/>
      <c r="AD500" s="25"/>
      <c r="AE500" s="38"/>
      <c r="AF500" s="38"/>
      <c r="AG500" s="11" t="s">
        <v>267</v>
      </c>
      <c r="AI500" s="1" t="str">
        <f>Table1[[#This Row],[html_tag]]&amp;Table1[[#This Row],[html_type]]&amp;Table1[[#This Row],[html_modifier]]</f>
        <v>&lt;small&gt;</v>
      </c>
      <c r="AJ500" t="s">
        <v>267</v>
      </c>
      <c r="AM500" s="22" t="str">
        <f>IFERROR(_xlfn.XLOOKUP(Table1[[#This Row],[word]],Table57[English style name],Table57[Style type]),"")</f>
        <v/>
      </c>
      <c r="AN500" s="20"/>
      <c r="AO500" s="11"/>
    </row>
    <row r="501" spans="5:41">
      <c r="E501" s="92"/>
      <c r="F50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/>
      </c>
      <c r="G501" s="13"/>
      <c r="H501" s="13"/>
      <c r="J501" s="56" t="str">
        <f>Table1[[#This Row],[Column42]]&amp;IF(Table1[[#This Row],[Column13]]="","",Table1[[#This Row],[Column13]])&amp;IF(Table1[[#This Row],[mod]]="","",Table1[[#This Row],[mod]])</f>
        <v>__&lt;source&gt;</v>
      </c>
      <c r="K50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__&lt;source&gt;</v>
      </c>
      <c r="N501" t="s">
        <v>269</v>
      </c>
      <c r="Q501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0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01" s="29"/>
      <c r="AD501" s="25"/>
      <c r="AE501" s="38"/>
      <c r="AF501" s="38"/>
      <c r="AG501" s="11" t="s">
        <v>269</v>
      </c>
      <c r="AI501" s="1" t="str">
        <f>Table1[[#This Row],[html_tag]]&amp;Table1[[#This Row],[html_type]]&amp;Table1[[#This Row],[html_modifier]]</f>
        <v>&lt;source&gt;</v>
      </c>
      <c r="AJ501" t="s">
        <v>269</v>
      </c>
      <c r="AM501" s="22" t="str">
        <f>IFERROR(_xlfn.XLOOKUP(Table1[[#This Row],[word]],Table57[English style name],Table57[Style type]),"")</f>
        <v/>
      </c>
      <c r="AN501" s="20"/>
      <c r="AO501" s="11"/>
    </row>
    <row r="502" spans="5:41">
      <c r="E502" s="92"/>
      <c r="F50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/>
      </c>
      <c r="G502" s="13"/>
      <c r="H502" s="13"/>
      <c r="J502" s="56" t="str">
        <f>Table1[[#This Row],[Column42]]&amp;IF(Table1[[#This Row],[Column13]]="","",Table1[[#This Row],[Column13]])&amp;IF(Table1[[#This Row],[mod]]="","",Table1[[#This Row],[mod]])</f>
        <v>__&lt;span&gt;</v>
      </c>
      <c r="K50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__&lt;span&gt;</v>
      </c>
      <c r="N502" t="s">
        <v>270</v>
      </c>
      <c r="Q502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0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02" s="29"/>
      <c r="AD502" s="25"/>
      <c r="AE502" s="38"/>
      <c r="AF502" s="38"/>
      <c r="AG502" s="11" t="s">
        <v>270</v>
      </c>
      <c r="AI502" s="1" t="str">
        <f>Table1[[#This Row],[html_tag]]&amp;Table1[[#This Row],[html_type]]&amp;Table1[[#This Row],[html_modifier]]</f>
        <v>&lt;span&gt;</v>
      </c>
      <c r="AJ502" t="s">
        <v>270</v>
      </c>
      <c r="AM502" s="22" t="str">
        <f>IFERROR(_xlfn.XLOOKUP(Table1[[#This Row],[word]],Table57[English style name],Table57[Style type]),"")</f>
        <v/>
      </c>
      <c r="AN502" s="20"/>
      <c r="AO502" s="11"/>
    </row>
    <row r="503" spans="5:41">
      <c r="E503" s="92"/>
      <c r="F50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character.scss</v>
      </c>
      <c r="G503" s="13"/>
      <c r="H503" s="13"/>
      <c r="I503" t="s">
        <v>65</v>
      </c>
      <c r="J503" s="56" t="str">
        <f>Table1[[#This Row],[Column42]]&amp;IF(Table1[[#This Row],[Column13]]="","",Table1[[#This Row],[Column13]])&amp;IF(Table1[[#This Row],[mod]]="","",Table1[[#This Row],[mod]])</f>
        <v>__&lt;strike&gt;</v>
      </c>
      <c r="K50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__&lt;strike&gt;</v>
      </c>
      <c r="N503" t="s">
        <v>271</v>
      </c>
      <c r="Q50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0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03" s="29"/>
      <c r="AD503" s="25"/>
      <c r="AE503" s="38"/>
      <c r="AF503" s="38"/>
      <c r="AG503" s="11" t="s">
        <v>271</v>
      </c>
      <c r="AI503" s="1" t="str">
        <f>Table1[[#This Row],[html_tag]]&amp;Table1[[#This Row],[html_type]]&amp;Table1[[#This Row],[html_modifier]]</f>
        <v>&lt;strike&gt;</v>
      </c>
      <c r="AJ503" t="s">
        <v>271</v>
      </c>
      <c r="AM503" s="22" t="str">
        <f>IFERROR(_xlfn.XLOOKUP(Table1[[#This Row],[word]],Table57[English style name],Table57[Style type]),"")</f>
        <v/>
      </c>
      <c r="AN503" s="20"/>
      <c r="AO503" s="11"/>
    </row>
    <row r="504" spans="5:41">
      <c r="E504" s="92"/>
      <c r="F50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character.scss</v>
      </c>
      <c r="G504" s="13"/>
      <c r="H504" s="13"/>
      <c r="I504" t="s">
        <v>65</v>
      </c>
      <c r="J504" s="56" t="str">
        <f>Table1[[#This Row],[Column42]]&amp;IF(Table1[[#This Row],[Column13]]="","",Table1[[#This Row],[Column13]])&amp;IF(Table1[[#This Row],[mod]]="","",Table1[[#This Row],[mod]])</f>
        <v>__&lt;strong&gt;</v>
      </c>
      <c r="K50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__&lt;strong&gt;</v>
      </c>
      <c r="N504" t="s">
        <v>67</v>
      </c>
      <c r="Q50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0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04" s="29"/>
      <c r="AD504" s="25"/>
      <c r="AE504" s="38"/>
      <c r="AF504" s="38"/>
      <c r="AG504" s="11" t="s">
        <v>67</v>
      </c>
      <c r="AI504" s="1" t="str">
        <f>Table1[[#This Row],[html_tag]]&amp;Table1[[#This Row],[html_type]]&amp;Table1[[#This Row],[html_modifier]]</f>
        <v>&lt;strong&gt;</v>
      </c>
      <c r="AJ504" t="s">
        <v>67</v>
      </c>
      <c r="AM504" s="22" t="str">
        <f>IFERROR(_xlfn.XLOOKUP(Table1[[#This Row],[word]],Table57[English style name],Table57[Style type]),"")</f>
        <v/>
      </c>
      <c r="AN504" s="20"/>
      <c r="AO504" s="11"/>
    </row>
    <row r="505" spans="5:41">
      <c r="E505" s="92"/>
      <c r="F50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/>
      </c>
      <c r="G505" s="13"/>
      <c r="H505" s="13"/>
      <c r="J505" s="56" t="str">
        <f>Table1[[#This Row],[Column42]]&amp;IF(Table1[[#This Row],[Column13]]="","",Table1[[#This Row],[Column13]])&amp;IF(Table1[[#This Row],[mod]]="","",Table1[[#This Row],[mod]])</f>
        <v>__&lt;sub&gt;</v>
      </c>
      <c r="K50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__&lt;sub&gt;</v>
      </c>
      <c r="N505" t="s">
        <v>275</v>
      </c>
      <c r="Q50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0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05" s="135"/>
      <c r="AD505" s="25"/>
      <c r="AE505" s="38"/>
      <c r="AF505" s="38"/>
      <c r="AG505" s="11" t="s">
        <v>275</v>
      </c>
      <c r="AI505" s="1" t="str">
        <f>Table1[[#This Row],[html_tag]]&amp;Table1[[#This Row],[html_type]]&amp;Table1[[#This Row],[html_modifier]]</f>
        <v>&lt;sub&gt;</v>
      </c>
      <c r="AJ505" t="s">
        <v>275</v>
      </c>
      <c r="AM505" s="22" t="str">
        <f>IFERROR(_xlfn.XLOOKUP(Table1[[#This Row],[word]],Table57[English style name],Table57[Style type]),"")</f>
        <v/>
      </c>
      <c r="AN505" s="20"/>
      <c r="AO505" s="11"/>
    </row>
    <row r="506" spans="5:41">
      <c r="E506" s="92"/>
      <c r="F50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/>
      </c>
      <c r="G506" s="13"/>
      <c r="H506" s="13"/>
      <c r="J506" s="56" t="str">
        <f>Table1[[#This Row],[Column42]]&amp;IF(Table1[[#This Row],[Column13]]="","",Table1[[#This Row],[Column13]])&amp;IF(Table1[[#This Row],[mod]]="","",Table1[[#This Row],[mod]])</f>
        <v>__&lt;summary&gt;</v>
      </c>
      <c r="K50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__&lt;summary&gt;</v>
      </c>
      <c r="N506" t="s">
        <v>277</v>
      </c>
      <c r="Q50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0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06" s="135"/>
      <c r="AD506" s="25"/>
      <c r="AE506" s="38"/>
      <c r="AF506" s="38"/>
      <c r="AG506" s="11" t="s">
        <v>277</v>
      </c>
      <c r="AI506" s="1" t="str">
        <f>Table1[[#This Row],[html_tag]]&amp;Table1[[#This Row],[html_type]]&amp;Table1[[#This Row],[html_modifier]]</f>
        <v>&lt;summary&gt;</v>
      </c>
      <c r="AJ506" t="s">
        <v>277</v>
      </c>
      <c r="AM506" s="22" t="str">
        <f>IFERROR(_xlfn.XLOOKUP(Table1[[#This Row],[word]],Table57[English style name],Table57[Style type]),"")</f>
        <v/>
      </c>
      <c r="AN506" s="20"/>
      <c r="AO506" s="11"/>
    </row>
    <row r="507" spans="5:41">
      <c r="E507" s="92"/>
      <c r="F50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/>
      </c>
      <c r="G507" s="13"/>
      <c r="H507" s="13"/>
      <c r="J507" s="56" t="str">
        <f>Table1[[#This Row],[Column42]]&amp;IF(Table1[[#This Row],[Column13]]="","",Table1[[#This Row],[Column13]])&amp;IF(Table1[[#This Row],[mod]]="","",Table1[[#This Row],[mod]])</f>
        <v>__&lt;sup&gt;</v>
      </c>
      <c r="K50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__&lt;sup&gt;</v>
      </c>
      <c r="N507" t="s">
        <v>278</v>
      </c>
      <c r="Q50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0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07" s="135"/>
      <c r="AD507" s="25"/>
      <c r="AE507" s="38"/>
      <c r="AF507" s="38"/>
      <c r="AG507" s="11" t="s">
        <v>278</v>
      </c>
      <c r="AI507" s="1" t="str">
        <f>Table1[[#This Row],[html_tag]]&amp;Table1[[#This Row],[html_type]]&amp;Table1[[#This Row],[html_modifier]]</f>
        <v>&lt;sup&gt;</v>
      </c>
      <c r="AJ507" t="s">
        <v>278</v>
      </c>
      <c r="AM507" s="22" t="str">
        <f>IFERROR(_xlfn.XLOOKUP(Table1[[#This Row],[word]],Table57[English style name],Table57[Style type]),"")</f>
        <v/>
      </c>
      <c r="AN507" s="20"/>
      <c r="AO507" s="11"/>
    </row>
    <row r="508" spans="5:41">
      <c r="E508" s="92"/>
      <c r="F50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/>
      </c>
      <c r="G508" s="13"/>
      <c r="H508" s="13"/>
      <c r="J508" s="56" t="str">
        <f>Table1[[#This Row],[Column42]]&amp;IF(Table1[[#This Row],[Column13]]="","",Table1[[#This Row],[Column13]])&amp;IF(Table1[[#This Row],[mod]]="","",Table1[[#This Row],[mod]])</f>
        <v>__&lt;svg&gt;</v>
      </c>
      <c r="K50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__&lt;svg&gt;</v>
      </c>
      <c r="N508" t="s">
        <v>280</v>
      </c>
      <c r="Q508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0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08" s="135"/>
      <c r="AD508" s="25"/>
      <c r="AE508" s="38"/>
      <c r="AF508" s="38"/>
      <c r="AG508" s="11" t="s">
        <v>280</v>
      </c>
      <c r="AI508" s="1" t="str">
        <f>Table1[[#This Row],[html_tag]]&amp;Table1[[#This Row],[html_type]]&amp;Table1[[#This Row],[html_modifier]]</f>
        <v>&lt;svg&gt;</v>
      </c>
      <c r="AJ508" t="s">
        <v>280</v>
      </c>
      <c r="AM508" s="22" t="str">
        <f>IFERROR(_xlfn.XLOOKUP(Table1[[#This Row],[word]],Table57[English style name],Table57[Style type]),"")</f>
        <v/>
      </c>
      <c r="AN508" s="20"/>
      <c r="AO508" s="11"/>
    </row>
    <row r="509" spans="5:41">
      <c r="E509" s="92"/>
      <c r="F50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/>
      </c>
      <c r="G509" s="13"/>
      <c r="H509" s="13"/>
      <c r="J509" s="56" t="str">
        <f>Table1[[#This Row],[Column42]]&amp;IF(Table1[[#This Row],[Column13]]="","",Table1[[#This Row],[Column13]])&amp;IF(Table1[[#This Row],[mod]]="","",Table1[[#This Row],[mod]])</f>
        <v>__&lt;template&gt;</v>
      </c>
      <c r="K50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__&lt;template&gt;</v>
      </c>
      <c r="N509" t="s">
        <v>288</v>
      </c>
      <c r="Q509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0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09" s="135"/>
      <c r="AD509" s="25"/>
      <c r="AE509" s="38"/>
      <c r="AF509" s="38"/>
      <c r="AG509" s="11" t="s">
        <v>288</v>
      </c>
      <c r="AI509" s="1" t="str">
        <f>Table1[[#This Row],[html_tag]]&amp;Table1[[#This Row],[html_type]]&amp;Table1[[#This Row],[html_modifier]]</f>
        <v>&lt;template&gt;</v>
      </c>
      <c r="AJ509" t="s">
        <v>288</v>
      </c>
      <c r="AM509" s="22" t="str">
        <f>IFERROR(_xlfn.XLOOKUP(Table1[[#This Row],[word]],Table57[English style name],Table57[Style type]),"")</f>
        <v/>
      </c>
      <c r="AN509" s="20"/>
      <c r="AO509" s="11"/>
    </row>
    <row r="510" spans="5:41">
      <c r="E510" s="92"/>
      <c r="F51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/>
      </c>
      <c r="G510" s="13"/>
      <c r="H510" s="13"/>
      <c r="J510" s="56" t="str">
        <f>Table1[[#This Row],[Column42]]&amp;IF(Table1[[#This Row],[Column13]]="","",Table1[[#This Row],[Column13]])&amp;IF(Table1[[#This Row],[mod]]="","",Table1[[#This Row],[mod]])</f>
        <v>__&lt;tfoot&gt;</v>
      </c>
      <c r="K51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__&lt;tfoot&gt;</v>
      </c>
      <c r="N510" t="s">
        <v>292</v>
      </c>
      <c r="Q510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1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10" s="135"/>
      <c r="AD510" s="25"/>
      <c r="AE510" s="38"/>
      <c r="AF510" s="38"/>
      <c r="AG510" s="11" t="s">
        <v>292</v>
      </c>
      <c r="AI510" s="1" t="str">
        <f>Table1[[#This Row],[html_tag]]&amp;Table1[[#This Row],[html_type]]&amp;Table1[[#This Row],[html_modifier]]</f>
        <v>&lt;tfoot&gt;</v>
      </c>
      <c r="AJ510" t="s">
        <v>292</v>
      </c>
      <c r="AM510" s="22" t="str">
        <f>IFERROR(_xlfn.XLOOKUP(Table1[[#This Row],[word]],Table57[English style name],Table57[Style type]),"")</f>
        <v/>
      </c>
      <c r="AN510" s="20"/>
      <c r="AO510" s="11"/>
    </row>
    <row r="511" spans="5:41">
      <c r="E511" s="92"/>
      <c r="F51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/>
      </c>
      <c r="G511" s="13"/>
      <c r="H511" s="13"/>
      <c r="J511" s="56" t="str">
        <f>Table1[[#This Row],[Column42]]&amp;IF(Table1[[#This Row],[Column13]]="","",Table1[[#This Row],[Column13]])&amp;IF(Table1[[#This Row],[mod]]="","",Table1[[#This Row],[mod]])</f>
        <v>__&lt;title&gt;</v>
      </c>
      <c r="K51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__&lt;title&gt;</v>
      </c>
      <c r="N511" t="s">
        <v>300</v>
      </c>
      <c r="Q511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1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11" s="135"/>
      <c r="AD511" s="25"/>
      <c r="AE511" s="38"/>
      <c r="AF511" s="38"/>
      <c r="AG511" s="11" t="s">
        <v>300</v>
      </c>
      <c r="AI511" s="1" t="str">
        <f>Table1[[#This Row],[html_tag]]&amp;Table1[[#This Row],[html_type]]&amp;Table1[[#This Row],[html_modifier]]</f>
        <v>&lt;title&gt;</v>
      </c>
      <c r="AJ511" t="s">
        <v>300</v>
      </c>
      <c r="AM511" s="22" t="str">
        <f>IFERROR(_xlfn.XLOOKUP(Table1[[#This Row],[word]],Table57[English style name],Table57[Style type]),"")</f>
        <v/>
      </c>
      <c r="AN511" s="20"/>
      <c r="AO511" s="11"/>
    </row>
    <row r="512" spans="5:41">
      <c r="E512" s="92"/>
      <c r="F51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/>
      </c>
      <c r="G512" s="13"/>
      <c r="H512" s="13"/>
      <c r="J512" s="56" t="str">
        <f>Table1[[#This Row],[Column42]]&amp;IF(Table1[[#This Row],[Column13]]="","",Table1[[#This Row],[Column13]])&amp;IF(Table1[[#This Row],[mod]]="","",Table1[[#This Row],[mod]])</f>
        <v>__&lt;track&gt;</v>
      </c>
      <c r="K51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__&lt;track&gt;</v>
      </c>
      <c r="N512" t="s">
        <v>304</v>
      </c>
      <c r="Q512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1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12" s="135"/>
      <c r="AD512" s="25"/>
      <c r="AE512" s="38"/>
      <c r="AF512" s="38"/>
      <c r="AG512" s="11" t="s">
        <v>304</v>
      </c>
      <c r="AI512" s="1" t="str">
        <f>Table1[[#This Row],[html_tag]]&amp;Table1[[#This Row],[html_type]]&amp;Table1[[#This Row],[html_modifier]]</f>
        <v>&lt;track&gt;</v>
      </c>
      <c r="AJ512" t="s">
        <v>304</v>
      </c>
      <c r="AM512" s="22" t="str">
        <f>IFERROR(_xlfn.XLOOKUP(Table1[[#This Row],[word]],Table57[English style name],Table57[Style type]),"")</f>
        <v/>
      </c>
      <c r="AN512" s="20"/>
      <c r="AO512" s="11"/>
    </row>
    <row r="513" spans="4:47">
      <c r="E513" s="92"/>
      <c r="F51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/>
      </c>
      <c r="G513" s="13"/>
      <c r="H513" s="13"/>
      <c r="J513" s="56" t="str">
        <f>Table1[[#This Row],[Column42]]&amp;IF(Table1[[#This Row],[Column13]]="","",Table1[[#This Row],[Column13]])&amp;IF(Table1[[#This Row],[mod]]="","",Table1[[#This Row],[mod]])</f>
        <v>__&lt;u&gt;</v>
      </c>
      <c r="K51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__&lt;u&gt;</v>
      </c>
      <c r="N513" t="s">
        <v>307</v>
      </c>
      <c r="Q51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1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13" s="135"/>
      <c r="AD513" s="25"/>
      <c r="AE513" s="38"/>
      <c r="AF513" s="38"/>
      <c r="AG513" s="11" t="s">
        <v>307</v>
      </c>
      <c r="AI513" s="1" t="str">
        <f>Table1[[#This Row],[html_tag]]&amp;Table1[[#This Row],[html_type]]&amp;Table1[[#This Row],[html_modifier]]</f>
        <v>&lt;u&gt;</v>
      </c>
      <c r="AJ513" t="s">
        <v>307</v>
      </c>
      <c r="AM513" s="22" t="str">
        <f>IFERROR(_xlfn.XLOOKUP(Table1[[#This Row],[word]],Table57[English style name],Table57[Style type]),"")</f>
        <v/>
      </c>
      <c r="AN513" s="20"/>
      <c r="AO513" s="11"/>
    </row>
    <row r="514" spans="4:47">
      <c r="E514" s="92"/>
      <c r="F51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/>
      </c>
      <c r="G514" s="13"/>
      <c r="H514" s="13"/>
      <c r="J514" s="56" t="str">
        <f>Table1[[#This Row],[Column42]]&amp;IF(Table1[[#This Row],[Column13]]="","",Table1[[#This Row],[Column13]])&amp;IF(Table1[[#This Row],[mod]]="","",Table1[[#This Row],[mod]])</f>
        <v>__&lt;wbr&gt;</v>
      </c>
      <c r="K51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__&lt;wbr&gt;</v>
      </c>
      <c r="N514" t="s">
        <v>314</v>
      </c>
      <c r="Q51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1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14" s="135"/>
      <c r="AD514" s="25"/>
      <c r="AE514" s="38"/>
      <c r="AF514" s="38"/>
      <c r="AG514" s="11" t="s">
        <v>314</v>
      </c>
      <c r="AI514" s="1" t="str">
        <f>Table1[[#This Row],[html_tag]]&amp;Table1[[#This Row],[html_type]]&amp;Table1[[#This Row],[html_modifier]]</f>
        <v>&lt;wbr&gt;</v>
      </c>
      <c r="AJ514" t="s">
        <v>314</v>
      </c>
      <c r="AM514" s="22" t="str">
        <f>IFERROR(_xlfn.XLOOKUP(Table1[[#This Row],[word]],Table57[English style name],Table57[Style type]),"")</f>
        <v/>
      </c>
      <c r="AN514" s="20"/>
      <c r="AO514" s="11"/>
    </row>
    <row r="515" spans="4:47">
      <c r="D515" t="s">
        <v>3339</v>
      </c>
      <c r="E515" s="92"/>
      <c r="F51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515" s="13"/>
      <c r="H515" s="13"/>
      <c r="I515" s="12">
        <f>Table1[[#This Row],[type]]</f>
        <v>0</v>
      </c>
      <c r="J515" s="56" t="str">
        <f>Table1[[#This Row],[Column42]]&amp;IF(Table1[[#This Row],[Column13]]="","",Table1[[#This Row],[Column13]])&amp;IF(Table1[[#This Row],[mod]]="","",Table1[[#This Row],[mod]])</f>
        <v>__Access date line</v>
      </c>
      <c r="K51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__Access date line</v>
      </c>
      <c r="O515" t="s">
        <v>3336</v>
      </c>
      <c r="P515" t="s">
        <v>3336</v>
      </c>
      <c r="Q51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1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15" s="135"/>
      <c r="AD515" s="25"/>
      <c r="AE515" s="38"/>
      <c r="AF515" s="38"/>
      <c r="AG515" s="11"/>
      <c r="AI515" s="7" t="str">
        <f>Table1[[#This Row],[html_tag]]&amp;Table1[[#This Row],[html_type]]&amp;Table1[[#This Row],[html_modifier]]</f>
        <v/>
      </c>
      <c r="AM515" s="23" t="str">
        <f>IFERROR(_xlfn.XLOOKUP(Table1[[#This Row],[word]],Table57[English style name],Table57[Style type]),"")</f>
        <v/>
      </c>
      <c r="AN515" s="21"/>
      <c r="AO515" s="11"/>
    </row>
    <row r="516" spans="4:47">
      <c r="E516" s="92"/>
      <c r="F51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body/molecules/card.scss</v>
      </c>
      <c r="G516" s="13" t="s">
        <v>337</v>
      </c>
      <c r="H516" s="13" t="s">
        <v>2987</v>
      </c>
      <c r="I516" t="s">
        <v>3082</v>
      </c>
      <c r="J516" s="56" t="str">
        <f>Table1[[#This Row],[Column42]]&amp;IF(Table1[[#This Row],[Column13]]="","",Table1[[#This Row],[Column13]])&amp;IF(Table1[[#This Row],[mod]]="","",Table1[[#This Row],[mod]])</f>
        <v>__actions</v>
      </c>
      <c r="K51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__actions</v>
      </c>
      <c r="N516" t="s">
        <v>10214</v>
      </c>
      <c r="Q51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1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16" s="29" t="s">
        <v>3924</v>
      </c>
      <c r="AD516" s="25" t="s">
        <v>3657</v>
      </c>
      <c r="AE516" s="38" t="s">
        <v>6328</v>
      </c>
      <c r="AF516" s="38"/>
      <c r="AG516" s="11"/>
      <c r="AI516" s="1" t="str">
        <f>Table1[[#This Row],[html_tag]]&amp;Table1[[#This Row],[html_type]]&amp;Table1[[#This Row],[html_modifier]]</f>
        <v/>
      </c>
      <c r="AM516" s="22" t="str">
        <f>IFERROR(_xlfn.XLOOKUP(Table1[[#This Row],[word]],Table57[English style name],Table57[Style type]),"")</f>
        <v/>
      </c>
      <c r="AN516" s="20"/>
      <c r="AO516" s="11"/>
      <c r="AR516" s="6" t="s">
        <v>1387</v>
      </c>
      <c r="AS516" t="s">
        <v>1372</v>
      </c>
    </row>
    <row r="517" spans="4:47">
      <c r="E517" s="92"/>
      <c r="F51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body/organisms/0.scss</v>
      </c>
      <c r="G517" s="13" t="s">
        <v>337</v>
      </c>
      <c r="H517" s="13" t="s">
        <v>2988</v>
      </c>
      <c r="I517" s="12">
        <f>Table1[[#This Row],[type]]</f>
        <v>0</v>
      </c>
      <c r="J517" s="56" t="str">
        <f>Table1[[#This Row],[Column42]]&amp;IF(Table1[[#This Row],[Column13]]="","",Table1[[#This Row],[Column13]])&amp;IF(Table1[[#This Row],[mod]]="","",Table1[[#This Row],[mod]])</f>
        <v>__app_launcher_indicator</v>
      </c>
      <c r="K51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__app_launcher_indicator</v>
      </c>
      <c r="O517" s="6" t="s">
        <v>2378</v>
      </c>
      <c r="P517" s="6" t="s">
        <v>2378</v>
      </c>
      <c r="Q51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1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17" s="135"/>
      <c r="AD517" s="25"/>
      <c r="AE517" s="38"/>
      <c r="AF517" s="38"/>
      <c r="AG517" s="11"/>
      <c r="AI517" s="1" t="str">
        <f>Table1[[#This Row],[html_tag]]&amp;Table1[[#This Row],[html_type]]&amp;Table1[[#This Row],[html_modifier]]</f>
        <v/>
      </c>
      <c r="AM517" s="22" t="str">
        <f>IFERROR(_xlfn.XLOOKUP(Table1[[#This Row],[word]],Table57[English style name],Table57[Style type]),"")</f>
        <v/>
      </c>
      <c r="AN517" s="20"/>
      <c r="AO517" s="11"/>
      <c r="AR517" s="6" t="s">
        <v>2378</v>
      </c>
      <c r="AS517" t="s">
        <v>2379</v>
      </c>
    </row>
    <row r="518" spans="4:47">
      <c r="F51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head/layout/justify.scss</v>
      </c>
      <c r="G518" s="13" t="s">
        <v>461</v>
      </c>
      <c r="H518" s="13" t="s">
        <v>2991</v>
      </c>
      <c r="I518" t="s">
        <v>2005</v>
      </c>
      <c r="J518" s="56" t="str">
        <f>Table1[[#This Row],[Column42]]&amp;IF(Table1[[#This Row],[Column13]]="","",Table1[[#This Row],[Column13]])&amp;IF(Table1[[#This Row],[mod]]="","",Table1[[#This Row],[mod]])</f>
        <v>__around</v>
      </c>
      <c r="K51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__around</v>
      </c>
      <c r="M518" t="s">
        <v>3196</v>
      </c>
      <c r="P518" s="6" t="s">
        <v>2007</v>
      </c>
      <c r="Q51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1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18" s="29"/>
      <c r="AD518" s="25" t="s">
        <v>5166</v>
      </c>
      <c r="AE518" s="38"/>
      <c r="AF518" s="38"/>
      <c r="AG518" s="11"/>
      <c r="AI518" s="1" t="str">
        <f>Table1[[#This Row],[html_tag]]&amp;Table1[[#This Row],[html_type]]&amp;Table1[[#This Row],[html_modifier]]</f>
        <v/>
      </c>
      <c r="AM518" s="22" t="str">
        <f>IFERROR(_xlfn.XLOOKUP(Table1[[#This Row],[word]],Table57[English style name],Table57[Style type]),"")</f>
        <v/>
      </c>
      <c r="AN518" s="20"/>
      <c r="AO518" s="11"/>
      <c r="AR518" s="6" t="s">
        <v>2007</v>
      </c>
      <c r="AS518" t="s">
        <v>2006</v>
      </c>
    </row>
    <row r="519" spans="4:47">
      <c r="E519" s="92"/>
      <c r="F51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head/layout/align_content.scss</v>
      </c>
      <c r="G519" s="13" t="s">
        <v>461</v>
      </c>
      <c r="H519" s="13" t="s">
        <v>2991</v>
      </c>
      <c r="I519" t="s">
        <v>1161</v>
      </c>
      <c r="J519" s="56" t="str">
        <f>Table1[[#This Row],[Column42]]&amp;IF(Table1[[#This Row],[Column13]]="","",Table1[[#This Row],[Column13]])&amp;IF(Table1[[#This Row],[mod]]="","",Table1[[#This Row],[mod]])</f>
        <v>__around</v>
      </c>
      <c r="K51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__around</v>
      </c>
      <c r="M519" t="s">
        <v>3196</v>
      </c>
      <c r="Q51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1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19" s="29"/>
      <c r="AD519" s="25" t="s">
        <v>10126</v>
      </c>
      <c r="AE519" s="38"/>
      <c r="AF519" s="38"/>
      <c r="AG519" s="11"/>
      <c r="AI519" s="1" t="str">
        <f>Table1[[#This Row],[html_tag]]&amp;Table1[[#This Row],[html_type]]&amp;Table1[[#This Row],[html_modifier]]</f>
        <v/>
      </c>
      <c r="AM519" s="22" t="str">
        <f>IFERROR(_xlfn.XLOOKUP(Table1[[#This Row],[word]],Table57[English style name],Table57[Style type]),"")</f>
        <v/>
      </c>
      <c r="AN519" s="20"/>
      <c r="AO519" s="11"/>
      <c r="AR519" s="14" t="s">
        <v>1163</v>
      </c>
      <c r="AS519" t="s">
        <v>1162</v>
      </c>
    </row>
    <row r="520" spans="4:47">
      <c r="E520" s="92"/>
      <c r="F52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body/molecules/0.scss</v>
      </c>
      <c r="G520" s="13" t="s">
        <v>337</v>
      </c>
      <c r="H520" s="13" t="s">
        <v>2987</v>
      </c>
      <c r="I520" s="12">
        <f>Table1[[#This Row],[type]]</f>
        <v>0</v>
      </c>
      <c r="J520" s="56" t="str">
        <f>Table1[[#This Row],[Column42]]&amp;IF(Table1[[#This Row],[Column13]]="","",Table1[[#This Row],[Column13]])&amp;IF(Table1[[#This Row],[mod]]="","",Table1[[#This Row],[mod]])</f>
        <v>__aside-toc--base--base</v>
      </c>
      <c r="K52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__aside-toc--base</v>
      </c>
      <c r="O520" s="6" t="s">
        <v>2868</v>
      </c>
      <c r="P520" s="6" t="s">
        <v>2868</v>
      </c>
      <c r="Q52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2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520" t="s">
        <v>338</v>
      </c>
      <c r="AC520" s="135"/>
      <c r="AD520" s="25"/>
      <c r="AE520" s="38"/>
      <c r="AF520" s="38"/>
      <c r="AG520" s="11"/>
      <c r="AI520" s="1" t="str">
        <f>Table1[[#This Row],[html_tag]]&amp;Table1[[#This Row],[html_type]]&amp;Table1[[#This Row],[html_modifier]]</f>
        <v/>
      </c>
      <c r="AM520" s="22" t="str">
        <f>IFERROR(_xlfn.XLOOKUP(Table1[[#This Row],[word]],Table57[English style name],Table57[Style type]),"")</f>
        <v/>
      </c>
      <c r="AN520" s="20"/>
      <c r="AO520" s="11"/>
      <c r="AR520" s="6" t="s">
        <v>2868</v>
      </c>
      <c r="AS520" t="s">
        <v>2869</v>
      </c>
    </row>
    <row r="521" spans="4:47">
      <c r="E521" s="92"/>
      <c r="F52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head/layout/align_self.scss</v>
      </c>
      <c r="G521" s="13" t="s">
        <v>461</v>
      </c>
      <c r="H521" s="13" t="s">
        <v>2991</v>
      </c>
      <c r="I521" t="s">
        <v>3173</v>
      </c>
      <c r="J521" s="56" t="str">
        <f>Table1[[#This Row],[Column42]]&amp;IF(Table1[[#This Row],[Column13]]="","",Table1[[#This Row],[Column13]])&amp;IF(Table1[[#This Row],[mod]]="","",Table1[[#This Row],[mod]])</f>
        <v>__auto</v>
      </c>
      <c r="K52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__auto</v>
      </c>
      <c r="M521" t="s">
        <v>3202</v>
      </c>
      <c r="Q52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2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21" s="29"/>
      <c r="AD521" s="25"/>
      <c r="AE521" s="38"/>
      <c r="AF521" s="38"/>
      <c r="AG521" s="11"/>
      <c r="AI521" s="1" t="str">
        <f>Table1[[#This Row],[html_tag]]&amp;Table1[[#This Row],[html_type]]&amp;Table1[[#This Row],[html_modifier]]</f>
        <v/>
      </c>
      <c r="AM521" s="22" t="str">
        <f>IFERROR(_xlfn.XLOOKUP(Table1[[#This Row],[word]],Table57[English style name],Table57[Style type]),"")</f>
        <v/>
      </c>
      <c r="AN521" s="20"/>
      <c r="AO521" s="11"/>
      <c r="AR521" s="14" t="s">
        <v>1176</v>
      </c>
      <c r="AS521" t="s">
        <v>1177</v>
      </c>
      <c r="AT521" s="4" t="s">
        <v>1188</v>
      </c>
      <c r="AU521" t="s">
        <v>1177</v>
      </c>
    </row>
    <row r="522" spans="4:47">
      <c r="E522" s="92"/>
      <c r="F52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head/layout/align.scss</v>
      </c>
      <c r="G522" s="13" t="s">
        <v>461</v>
      </c>
      <c r="H522" s="13" t="s">
        <v>2991</v>
      </c>
      <c r="I522" t="s">
        <v>3081</v>
      </c>
      <c r="J522" s="56" t="str">
        <f>Table1[[#This Row],[Column42]]&amp;IF(Table1[[#This Row],[Column13]]="","",Table1[[#This Row],[Column13]])&amp;IF(Table1[[#This Row],[mod]]="","",Table1[[#This Row],[mod]])</f>
        <v>__baseline</v>
      </c>
      <c r="K52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__baseline</v>
      </c>
      <c r="M522" t="s">
        <v>3201</v>
      </c>
      <c r="Q52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2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22" s="29"/>
      <c r="AD522" s="25"/>
      <c r="AE522" s="38"/>
      <c r="AF522" s="38"/>
      <c r="AG522" s="11"/>
      <c r="AI522" s="1" t="str">
        <f>Table1[[#This Row],[html_tag]]&amp;Table1[[#This Row],[html_type]]&amp;Table1[[#This Row],[html_modifier]]</f>
        <v/>
      </c>
      <c r="AM522" s="22" t="str">
        <f>IFERROR(_xlfn.XLOOKUP(Table1[[#This Row],[word]],Table57[English style name],Table57[Style type]),"")</f>
        <v/>
      </c>
      <c r="AN522" s="20"/>
      <c r="AO522" s="11"/>
      <c r="AR522" s="14" t="s">
        <v>1170</v>
      </c>
      <c r="AS522" t="s">
        <v>1171</v>
      </c>
    </row>
    <row r="523" spans="4:47">
      <c r="E523" s="92"/>
      <c r="F52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head/layout/align_self.scss</v>
      </c>
      <c r="G523" s="13" t="s">
        <v>461</v>
      </c>
      <c r="H523" s="13" t="s">
        <v>2991</v>
      </c>
      <c r="I523" t="s">
        <v>3173</v>
      </c>
      <c r="J523" s="56" t="str">
        <f>Table1[[#This Row],[Column42]]&amp;IF(Table1[[#This Row],[Column13]]="","",Table1[[#This Row],[Column13]])&amp;IF(Table1[[#This Row],[mod]]="","",Table1[[#This Row],[mod]])</f>
        <v>__baseline</v>
      </c>
      <c r="K52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__baseline</v>
      </c>
      <c r="M523" t="s">
        <v>3201</v>
      </c>
      <c r="Q52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2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23" s="29"/>
      <c r="AD523" s="25" t="s">
        <v>10140</v>
      </c>
      <c r="AE523" s="38"/>
      <c r="AF523" s="38"/>
      <c r="AG523" s="11"/>
      <c r="AI523" s="1" t="str">
        <f>Table1[[#This Row],[html_tag]]&amp;Table1[[#This Row],[html_type]]&amp;Table1[[#This Row],[html_modifier]]</f>
        <v/>
      </c>
      <c r="AM523" s="22" t="str">
        <f>IFERROR(_xlfn.XLOOKUP(Table1[[#This Row],[word]],Table57[English style name],Table57[Style type]),"")</f>
        <v/>
      </c>
      <c r="AN523" s="20"/>
      <c r="AO523" s="11"/>
      <c r="AR523" s="14" t="s">
        <v>1178</v>
      </c>
      <c r="AS523" t="s">
        <v>1177</v>
      </c>
      <c r="AT523" s="4" t="s">
        <v>1189</v>
      </c>
      <c r="AU523" t="s">
        <v>1177</v>
      </c>
    </row>
    <row r="524" spans="4:47">
      <c r="F52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head/layout/justify.scss</v>
      </c>
      <c r="G524" s="13" t="s">
        <v>461</v>
      </c>
      <c r="H524" s="13" t="s">
        <v>2991</v>
      </c>
      <c r="I524" t="s">
        <v>2005</v>
      </c>
      <c r="J524" s="56" t="str">
        <f>Table1[[#This Row],[Column42]]&amp;IF(Table1[[#This Row],[Column13]]="","",Table1[[#This Row],[Column13]])&amp;IF(Table1[[#This Row],[mod]]="","",Table1[[#This Row],[mod]])</f>
        <v>__between</v>
      </c>
      <c r="K52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__between</v>
      </c>
      <c r="M524" t="s">
        <v>3197</v>
      </c>
      <c r="P524" s="6" t="s">
        <v>2008</v>
      </c>
      <c r="Q52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2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24" s="29"/>
      <c r="AD524" s="25" t="s">
        <v>5167</v>
      </c>
      <c r="AE524" s="38"/>
      <c r="AF524" s="38"/>
      <c r="AG524" s="11"/>
      <c r="AI524" s="1" t="str">
        <f>Table1[[#This Row],[html_tag]]&amp;Table1[[#This Row],[html_type]]&amp;Table1[[#This Row],[html_modifier]]</f>
        <v/>
      </c>
      <c r="AM524" s="22" t="str">
        <f>IFERROR(_xlfn.XLOOKUP(Table1[[#This Row],[word]],Table57[English style name],Table57[Style type]),"")</f>
        <v/>
      </c>
      <c r="AN524" s="20"/>
      <c r="AO524" s="11"/>
      <c r="AR524" s="6" t="s">
        <v>2008</v>
      </c>
      <c r="AS524" t="s">
        <v>2006</v>
      </c>
    </row>
    <row r="525" spans="4:47">
      <c r="E525" s="92"/>
      <c r="F52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head/layout/align_content.scss</v>
      </c>
      <c r="G525" s="13" t="s">
        <v>461</v>
      </c>
      <c r="H525" s="13" t="s">
        <v>2991</v>
      </c>
      <c r="I525" t="s">
        <v>1161</v>
      </c>
      <c r="J525" s="56" t="str">
        <f>Table1[[#This Row],[Column42]]&amp;IF(Table1[[#This Row],[Column13]]="","",Table1[[#This Row],[Column13]])&amp;IF(Table1[[#This Row],[mod]]="","",Table1[[#This Row],[mod]])</f>
        <v>__between</v>
      </c>
      <c r="K52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__between</v>
      </c>
      <c r="M525" t="s">
        <v>3197</v>
      </c>
      <c r="Q52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2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25" s="29"/>
      <c r="AD525" s="25"/>
      <c r="AE525" s="38"/>
      <c r="AF525" s="38"/>
      <c r="AG525" s="11"/>
      <c r="AI525" s="1" t="str">
        <f>Table1[[#This Row],[html_tag]]&amp;Table1[[#This Row],[html_type]]&amp;Table1[[#This Row],[html_modifier]]</f>
        <v/>
      </c>
      <c r="AM525" s="22" t="str">
        <f>IFERROR(_xlfn.XLOOKUP(Table1[[#This Row],[word]],Table57[English style name],Table57[Style type]),"")</f>
        <v/>
      </c>
      <c r="AN525" s="20"/>
      <c r="AO525" s="11"/>
      <c r="AR525" s="14" t="s">
        <v>1164</v>
      </c>
      <c r="AS525" t="s">
        <v>1162</v>
      </c>
    </row>
    <row r="526" spans="4:47">
      <c r="D526" t="s">
        <v>804</v>
      </c>
      <c r="F52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526" s="13"/>
      <c r="H526" s="13"/>
      <c r="I526" t="s">
        <v>0</v>
      </c>
      <c r="J526" s="56" t="str">
        <f>Table1[[#This Row],[Column42]]&amp;IF(Table1[[#This Row],[Column13]]="","",Table1[[#This Row],[Column13]])&amp;IF(Table1[[#This Row],[mod]]="","",Table1[[#This Row],[mod]])</f>
        <v>__body</v>
      </c>
      <c r="K52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__body</v>
      </c>
      <c r="N526" t="s">
        <v>337</v>
      </c>
      <c r="P526" t="s">
        <v>3308</v>
      </c>
      <c r="Q52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2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26" s="29"/>
      <c r="AD526" s="25"/>
      <c r="AE526" s="38"/>
      <c r="AF526" s="38"/>
      <c r="AG526" s="11" t="s">
        <v>239</v>
      </c>
      <c r="AI526" s="7" t="str">
        <f>Table1[[#This Row],[html_tag]]&amp;Table1[[#This Row],[html_type]]&amp;Table1[[#This Row],[html_modifier]]</f>
        <v/>
      </c>
      <c r="AM526" s="23" t="str">
        <f>IFERROR(_xlfn.XLOOKUP(Table1[[#This Row],[word]],Table57[English style name],Table57[Style type]),"")</f>
        <v/>
      </c>
      <c r="AN526" s="21"/>
      <c r="AO526" s="11"/>
    </row>
    <row r="527" spans="4:47">
      <c r="E527" s="92"/>
      <c r="F52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body/molecules/disclosure.scss</v>
      </c>
      <c r="G527" s="13" t="s">
        <v>337</v>
      </c>
      <c r="H527" s="13" t="s">
        <v>2987</v>
      </c>
      <c r="I527" t="s">
        <v>10128</v>
      </c>
      <c r="J527" s="56" t="str">
        <f>Table1[[#This Row],[Column42]]&amp;IF(Table1[[#This Row],[Column13]]="","",Table1[[#This Row],[Column13]])&amp;IF(Table1[[#This Row],[mod]]="","",Table1[[#This Row],[mod]])</f>
        <v>__body</v>
      </c>
      <c r="K52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__body</v>
      </c>
      <c r="N527" t="s">
        <v>337</v>
      </c>
      <c r="Q52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2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27" s="29"/>
      <c r="AD527" s="25" t="s">
        <v>3479</v>
      </c>
      <c r="AE527" s="38" t="s">
        <v>6242</v>
      </c>
      <c r="AF527" s="38"/>
      <c r="AG527" s="11"/>
      <c r="AI527" s="1" t="str">
        <f>Table1[[#This Row],[html_tag]]&amp;Table1[[#This Row],[html_type]]&amp;Table1[[#This Row],[html_modifier]]</f>
        <v/>
      </c>
      <c r="AM527" s="22" t="str">
        <f>IFERROR(_xlfn.XLOOKUP(Table1[[#This Row],[word]],Table57[English style name],Table57[Style type]),"")</f>
        <v/>
      </c>
      <c r="AN527" s="20"/>
      <c r="AO527" s="11"/>
      <c r="AR527" s="14" t="s">
        <v>1146</v>
      </c>
      <c r="AS527" t="s">
        <v>1145</v>
      </c>
    </row>
    <row r="528" spans="4:47">
      <c r="E528" s="92"/>
      <c r="F52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hero.scss</v>
      </c>
      <c r="G528" s="13"/>
      <c r="H528" s="13"/>
      <c r="I528" t="s">
        <v>3135</v>
      </c>
      <c r="J528" s="56" t="str">
        <f>Table1[[#This Row],[Column42]]&amp;IF(Table1[[#This Row],[Column13]]="","",Table1[[#This Row],[Column13]])&amp;IF(Table1[[#This Row],[mod]]="","",Table1[[#This Row],[mod]])</f>
        <v>__body</v>
      </c>
      <c r="K52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__body</v>
      </c>
      <c r="N528" t="s">
        <v>337</v>
      </c>
      <c r="Q528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2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28" s="29" t="s">
        <v>4310</v>
      </c>
      <c r="AD528" s="25"/>
      <c r="AE528" s="38"/>
      <c r="AF528" s="38"/>
      <c r="AG528" s="11"/>
      <c r="AI528" s="7" t="str">
        <f>Table1[[#This Row],[html_tag]]&amp;Table1[[#This Row],[html_type]]&amp;Table1[[#This Row],[html_modifier]]</f>
        <v/>
      </c>
      <c r="AM528" s="23" t="str">
        <f>IFERROR(_xlfn.XLOOKUP(Table1[[#This Row],[word]],Table57[English style name],Table57[Style type]),"")</f>
        <v/>
      </c>
      <c r="AN528" s="21"/>
      <c r="AO528" s="11"/>
    </row>
    <row r="529" spans="4:45">
      <c r="E529" s="92"/>
      <c r="F52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body/organisms/modal.scss</v>
      </c>
      <c r="G529" s="13" t="s">
        <v>337</v>
      </c>
      <c r="H529" s="13" t="s">
        <v>2988</v>
      </c>
      <c r="I529" t="s">
        <v>2104</v>
      </c>
      <c r="J529" s="56" t="str">
        <f>Table1[[#This Row],[Column42]]&amp;IF(Table1[[#This Row],[Column13]]="","",Table1[[#This Row],[Column13]])&amp;IF(Table1[[#This Row],[mod]]="","",Table1[[#This Row],[mod]])</f>
        <v>__body</v>
      </c>
      <c r="K52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__body</v>
      </c>
      <c r="N529" t="s">
        <v>337</v>
      </c>
      <c r="Q529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2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29" s="29"/>
      <c r="AD529" s="25" t="s">
        <v>3669</v>
      </c>
      <c r="AE529" s="38"/>
      <c r="AF529" s="38"/>
      <c r="AG529" s="11"/>
      <c r="AI529" s="7" t="str">
        <f>Table1[[#This Row],[html_tag]]&amp;Table1[[#This Row],[html_type]]&amp;Table1[[#This Row],[html_modifier]]</f>
        <v/>
      </c>
      <c r="AM529" s="23" t="str">
        <f>IFERROR(_xlfn.XLOOKUP(Table1[[#This Row],[word]],Table57[English style name],Table57[Style type]),"")</f>
        <v/>
      </c>
      <c r="AN529" s="21"/>
      <c r="AO529" s="11"/>
    </row>
    <row r="530" spans="4:45">
      <c r="E530" s="92"/>
      <c r="F53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body/organisms/offcanvas.scss</v>
      </c>
      <c r="G530" s="13" t="s">
        <v>337</v>
      </c>
      <c r="H530" s="13" t="s">
        <v>2988</v>
      </c>
      <c r="I530" t="s">
        <v>3157</v>
      </c>
      <c r="J530" s="56" t="str">
        <f>Table1[[#This Row],[Column42]]&amp;IF(Table1[[#This Row],[Column13]]="","",Table1[[#This Row],[Column13]])&amp;IF(Table1[[#This Row],[mod]]="","",Table1[[#This Row],[mod]])</f>
        <v>__body</v>
      </c>
      <c r="K53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__body</v>
      </c>
      <c r="N530" t="s">
        <v>337</v>
      </c>
      <c r="Q53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3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30" s="29"/>
      <c r="AD530" s="25"/>
      <c r="AE530" s="38"/>
      <c r="AF530" s="38"/>
      <c r="AG530" s="11"/>
      <c r="AI530" s="1" t="str">
        <f>Table1[[#This Row],[html_tag]]&amp;Table1[[#This Row],[html_type]]&amp;Table1[[#This Row],[html_modifier]]</f>
        <v/>
      </c>
      <c r="AM530" s="22" t="str">
        <f>IFERROR(_xlfn.XLOOKUP(Table1[[#This Row],[word]],Table57[English style name],Table57[Style type]),"")</f>
        <v/>
      </c>
      <c r="AN530" s="20"/>
      <c r="AO530" s="11"/>
      <c r="AR530" s="6" t="s">
        <v>2163</v>
      </c>
      <c r="AS530" t="s">
        <v>2161</v>
      </c>
    </row>
    <row r="531" spans="4:45">
      <c r="D531" t="s">
        <v>804</v>
      </c>
      <c r="E531" s="92"/>
      <c r="F53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531" s="13"/>
      <c r="H531" s="13"/>
      <c r="I531" t="s">
        <v>0</v>
      </c>
      <c r="J531" s="56" t="str">
        <f>Table1[[#This Row],[Column42]]&amp;IF(Table1[[#This Row],[Column13]]="","",Table1[[#This Row],[Column13]])&amp;IF(Table1[[#This Row],[mod]]="","",Table1[[#This Row],[mod]])</f>
        <v>__body</v>
      </c>
      <c r="K53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__body</v>
      </c>
      <c r="N531" t="s">
        <v>337</v>
      </c>
      <c r="Q531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3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31" s="29"/>
      <c r="AD531" s="25"/>
      <c r="AE531" s="38"/>
      <c r="AF531" s="38"/>
      <c r="AG531" s="11" t="s">
        <v>239</v>
      </c>
      <c r="AI531" s="7" t="str">
        <f>Table1[[#This Row],[html_tag]]&amp;Table1[[#This Row],[html_type]]&amp;Table1[[#This Row],[html_modifier]]</f>
        <v/>
      </c>
      <c r="AM531" s="23" t="str">
        <f>IFERROR(_xlfn.XLOOKUP(Table1[[#This Row],[word]],Table57[English style name],Table57[Style type]),"")</f>
        <v/>
      </c>
      <c r="AN531" s="21"/>
      <c r="AO531" s="11"/>
    </row>
    <row r="532" spans="4:45">
      <c r="F53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532" s="13" t="s">
        <v>461</v>
      </c>
      <c r="H532" s="13" t="s">
        <v>545</v>
      </c>
      <c r="I532" t="s">
        <v>545</v>
      </c>
      <c r="J532" s="56" t="str">
        <f>Table1[[#This Row],[Column42]]&amp;IF(Table1[[#This Row],[Column13]]="","",Table1[[#This Row],[Column13]])&amp;IF(Table1[[#This Row],[mod]]="","",Table1[[#This Row],[mod]])</f>
        <v>__bottom</v>
      </c>
      <c r="K53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__bottom</v>
      </c>
      <c r="M532" t="s">
        <v>3186</v>
      </c>
      <c r="P532" s="6" t="s">
        <v>1771</v>
      </c>
      <c r="Q53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3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32" s="29"/>
      <c r="AD532" s="25"/>
      <c r="AE532" s="38"/>
      <c r="AF532" s="38"/>
      <c r="AG532" s="11"/>
      <c r="AI532" s="1" t="str">
        <f>Table1[[#This Row],[html_tag]]&amp;Table1[[#This Row],[html_type]]&amp;Table1[[#This Row],[html_modifier]]</f>
        <v/>
      </c>
      <c r="AM532" s="22" t="str">
        <f>IFERROR(_xlfn.XLOOKUP(Table1[[#This Row],[word]],Table57[English style name],Table57[Style type]),"")</f>
        <v/>
      </c>
      <c r="AN532" s="20"/>
      <c r="AO532" s="11"/>
      <c r="AR532" s="6" t="s">
        <v>1771</v>
      </c>
      <c r="AS532" t="s">
        <v>1747</v>
      </c>
    </row>
    <row r="533" spans="4:45">
      <c r="F53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533" s="13" t="s">
        <v>461</v>
      </c>
      <c r="H533" s="13" t="s">
        <v>545</v>
      </c>
      <c r="I533" t="s">
        <v>545</v>
      </c>
      <c r="J533" s="56" t="str">
        <f>Table1[[#This Row],[Column42]]&amp;IF(Table1[[#This Row],[Column13]]="","",Table1[[#This Row],[Column13]])&amp;IF(Table1[[#This Row],[mod]]="","",Table1[[#This Row],[mod]])</f>
        <v>__bottom</v>
      </c>
      <c r="K53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__bottom</v>
      </c>
      <c r="M533" t="s">
        <v>3186</v>
      </c>
      <c r="P533" s="6" t="s">
        <v>1798</v>
      </c>
      <c r="Q53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3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33" s="29"/>
      <c r="AD533" s="25"/>
      <c r="AE533" s="38"/>
      <c r="AF533" s="38"/>
      <c r="AG533" s="11"/>
      <c r="AI533" s="1" t="str">
        <f>Table1[[#This Row],[html_tag]]&amp;Table1[[#This Row],[html_type]]&amp;Table1[[#This Row],[html_modifier]]</f>
        <v/>
      </c>
      <c r="AM533" s="22" t="str">
        <f>IFERROR(_xlfn.XLOOKUP(Table1[[#This Row],[word]],Table57[English style name],Table57[Style type]),"")</f>
        <v/>
      </c>
      <c r="AN533" s="20"/>
      <c r="AO533" s="11"/>
      <c r="AR533" s="6" t="s">
        <v>1798</v>
      </c>
      <c r="AS533" t="s">
        <v>1814</v>
      </c>
    </row>
    <row r="534" spans="4:45">
      <c r="F53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534" s="13" t="s">
        <v>461</v>
      </c>
      <c r="H534" s="13" t="s">
        <v>545</v>
      </c>
      <c r="I534" t="s">
        <v>545</v>
      </c>
      <c r="J534" s="56" t="str">
        <f>Table1[[#This Row],[Column42]]&amp;IF(Table1[[#This Row],[Column13]]="","",Table1[[#This Row],[Column13]])&amp;IF(Table1[[#This Row],[mod]]="","",Table1[[#This Row],[mod]])</f>
        <v>__bottom</v>
      </c>
      <c r="K53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__bottom</v>
      </c>
      <c r="M534" t="s">
        <v>3186</v>
      </c>
      <c r="P534" s="6" t="s">
        <v>1798</v>
      </c>
      <c r="Q53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3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34" s="29"/>
      <c r="AD534" s="25"/>
      <c r="AE534" s="38"/>
      <c r="AF534" s="38"/>
      <c r="AG534" s="11"/>
      <c r="AI534" s="1" t="str">
        <f>Table1[[#This Row],[html_tag]]&amp;Table1[[#This Row],[html_type]]&amp;Table1[[#This Row],[html_modifier]]</f>
        <v/>
      </c>
      <c r="AM534" s="22" t="str">
        <f>IFERROR(_xlfn.XLOOKUP(Table1[[#This Row],[word]],Table57[English style name],Table57[Style type]),"")</f>
        <v/>
      </c>
      <c r="AN534" s="20"/>
      <c r="AO534" s="11"/>
      <c r="AR534" s="6" t="s">
        <v>1798</v>
      </c>
      <c r="AS534" t="s">
        <v>1796</v>
      </c>
    </row>
    <row r="535" spans="4:45">
      <c r="F53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head/layout/margin.scss</v>
      </c>
      <c r="G535" s="13" t="s">
        <v>461</v>
      </c>
      <c r="H535" s="13" t="s">
        <v>2991</v>
      </c>
      <c r="I535" t="s">
        <v>2091</v>
      </c>
      <c r="J535" s="56" t="str">
        <f>Table1[[#This Row],[Column42]]&amp;IF(Table1[[#This Row],[Column13]]="","",Table1[[#This Row],[Column13]])&amp;IF(Table1[[#This Row],[mod]]="","",Table1[[#This Row],[mod]])</f>
        <v>__bottom</v>
      </c>
      <c r="K53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__bottom</v>
      </c>
      <c r="M535" t="s">
        <v>3186</v>
      </c>
      <c r="P535" s="6" t="s">
        <v>2094</v>
      </c>
      <c r="Q53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3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35" s="29"/>
      <c r="AD535" s="25"/>
      <c r="AE535" s="38"/>
      <c r="AF535" s="38"/>
      <c r="AG535" s="11"/>
      <c r="AI535" s="1" t="str">
        <f>Table1[[#This Row],[html_tag]]&amp;Table1[[#This Row],[html_type]]&amp;Table1[[#This Row],[html_modifier]]</f>
        <v/>
      </c>
      <c r="AM535" s="22" t="str">
        <f>IFERROR(_xlfn.XLOOKUP(Table1[[#This Row],[word]],Table57[English style name],Table57[Style type]),"")</f>
        <v/>
      </c>
      <c r="AN535" s="20"/>
      <c r="AO535" s="11"/>
      <c r="AR535" s="6" t="s">
        <v>2094</v>
      </c>
      <c r="AS535" t="s">
        <v>2092</v>
      </c>
    </row>
    <row r="536" spans="4:45">
      <c r="F53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body/organisms/modal.scss</v>
      </c>
      <c r="G536" s="13" t="s">
        <v>337</v>
      </c>
      <c r="H536" s="13" t="s">
        <v>2988</v>
      </c>
      <c r="I536" t="s">
        <v>2104</v>
      </c>
      <c r="J536" s="56" t="str">
        <f>Table1[[#This Row],[Column42]]&amp;IF(Table1[[#This Row],[Column13]]="","",Table1[[#This Row],[Column13]])&amp;IF(Table1[[#This Row],[mod]]="","",Table1[[#This Row],[mod]])</f>
        <v>__bottom</v>
      </c>
      <c r="K53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__bottom</v>
      </c>
      <c r="M536" t="s">
        <v>3186</v>
      </c>
      <c r="P536" s="6" t="s">
        <v>2113</v>
      </c>
      <c r="Q53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3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36" s="29"/>
      <c r="AD536" s="25"/>
      <c r="AE536" s="38"/>
      <c r="AF536" s="38"/>
      <c r="AG536" s="11"/>
      <c r="AI536" s="1" t="str">
        <f>Table1[[#This Row],[html_tag]]&amp;Table1[[#This Row],[html_type]]&amp;Table1[[#This Row],[html_modifier]]</f>
        <v/>
      </c>
      <c r="AM536" s="22" t="str">
        <f>IFERROR(_xlfn.XLOOKUP(Table1[[#This Row],[word]],Table57[English style name],Table57[Style type]),"")</f>
        <v/>
      </c>
      <c r="AN536" s="20"/>
      <c r="AO536" s="11"/>
      <c r="AR536" s="6" t="s">
        <v>2113</v>
      </c>
      <c r="AS536" t="s">
        <v>2105</v>
      </c>
    </row>
    <row r="537" spans="4:45">
      <c r="F53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head/layout/padding.scss</v>
      </c>
      <c r="G537" s="13" t="s">
        <v>461</v>
      </c>
      <c r="H537" s="13" t="s">
        <v>2991</v>
      </c>
      <c r="I537" t="s">
        <v>2215</v>
      </c>
      <c r="J537" s="56" t="str">
        <f>Table1[[#This Row],[Column42]]&amp;IF(Table1[[#This Row],[Column13]]="","",Table1[[#This Row],[Column13]])&amp;IF(Table1[[#This Row],[mod]]="","",Table1[[#This Row],[mod]])</f>
        <v>__bottom</v>
      </c>
      <c r="K53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__bottom</v>
      </c>
      <c r="M537" t="s">
        <v>3186</v>
      </c>
      <c r="P537" s="6" t="s">
        <v>2217</v>
      </c>
      <c r="Q53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3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37" s="29"/>
      <c r="AD537" s="25"/>
      <c r="AE537" s="38"/>
      <c r="AF537" s="38"/>
      <c r="AG537" s="11"/>
      <c r="AI537" s="1" t="str">
        <f>Table1[[#This Row],[html_tag]]&amp;Table1[[#This Row],[html_type]]&amp;Table1[[#This Row],[html_modifier]]</f>
        <v/>
      </c>
      <c r="AM537" s="22" t="str">
        <f>IFERROR(_xlfn.XLOOKUP(Table1[[#This Row],[word]],Table57[English style name],Table57[Style type]),"")</f>
        <v/>
      </c>
      <c r="AN537" s="20"/>
      <c r="AO537" s="11"/>
      <c r="AR537" s="6" t="s">
        <v>2217</v>
      </c>
      <c r="AS537" t="s">
        <v>2216</v>
      </c>
    </row>
    <row r="538" spans="4:45">
      <c r="E538" s="92"/>
      <c r="F53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body/atoms/popover.scss</v>
      </c>
      <c r="G538" s="13" t="s">
        <v>337</v>
      </c>
      <c r="H538" s="13" t="s">
        <v>2986</v>
      </c>
      <c r="I538" t="s">
        <v>3108</v>
      </c>
      <c r="J538" s="56" t="str">
        <f>Table1[[#This Row],[Column42]]&amp;IF(Table1[[#This Row],[Column13]]="","",Table1[[#This Row],[Column13]])&amp;IF(Table1[[#This Row],[mod]]="","",Table1[[#This Row],[mod]])</f>
        <v>__bottom</v>
      </c>
      <c r="K53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__bottom</v>
      </c>
      <c r="M538" t="s">
        <v>3186</v>
      </c>
      <c r="P538" s="6" t="s">
        <v>2273</v>
      </c>
      <c r="Q53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3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38" s="29"/>
      <c r="AD538" s="25"/>
      <c r="AE538" s="38"/>
      <c r="AF538" s="38"/>
      <c r="AG538" s="11"/>
      <c r="AI538" s="1" t="str">
        <f>Table1[[#This Row],[html_tag]]&amp;Table1[[#This Row],[html_type]]&amp;Table1[[#This Row],[html_modifier]]</f>
        <v/>
      </c>
      <c r="AM538" s="22" t="str">
        <f>IFERROR(_xlfn.XLOOKUP(Table1[[#This Row],[word]],Table57[English style name],Table57[Style type]),"")</f>
        <v/>
      </c>
      <c r="AN538" s="20"/>
      <c r="AO538" s="11"/>
      <c r="AR538" s="6" t="s">
        <v>2273</v>
      </c>
      <c r="AS538" t="s">
        <v>2270</v>
      </c>
    </row>
    <row r="539" spans="4:45">
      <c r="E539" s="92"/>
      <c r="F53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head/layout/position.scss</v>
      </c>
      <c r="G539" s="13" t="s">
        <v>461</v>
      </c>
      <c r="H539" s="13" t="s">
        <v>2991</v>
      </c>
      <c r="I539" t="s">
        <v>3158</v>
      </c>
      <c r="J539" s="56" t="str">
        <f>Table1[[#This Row],[Column42]]&amp;IF(Table1[[#This Row],[Column13]]="","",Table1[[#This Row],[Column13]])&amp;IF(Table1[[#This Row],[mod]]="","",Table1[[#This Row],[mod]])</f>
        <v>__bottom</v>
      </c>
      <c r="K53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__bottom</v>
      </c>
      <c r="M539" t="s">
        <v>3186</v>
      </c>
      <c r="P539" s="6" t="s">
        <v>2656</v>
      </c>
      <c r="Q53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3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39" s="29"/>
      <c r="AD539" s="25"/>
      <c r="AE539" s="38"/>
      <c r="AF539" s="38"/>
      <c r="AG539" s="11"/>
      <c r="AI539" s="1" t="str">
        <f>Table1[[#This Row],[html_tag]]&amp;Table1[[#This Row],[html_type]]&amp;Table1[[#This Row],[html_modifier]]</f>
        <v/>
      </c>
      <c r="AM539" s="22" t="str">
        <f>IFERROR(_xlfn.XLOOKUP(Table1[[#This Row],[word]],Table57[English style name],Table57[Style type]),"")</f>
        <v/>
      </c>
      <c r="AN539" s="20"/>
      <c r="AO539" s="11"/>
      <c r="AR539" s="6" t="s">
        <v>2656</v>
      </c>
      <c r="AS539" t="s">
        <v>2655</v>
      </c>
    </row>
    <row r="540" spans="4:45">
      <c r="E540" s="92"/>
      <c r="F54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body/organisms/rail.scss</v>
      </c>
      <c r="G540" s="13" t="s">
        <v>337</v>
      </c>
      <c r="H540" s="13" t="s">
        <v>2988</v>
      </c>
      <c r="I540" t="s">
        <v>3148</v>
      </c>
      <c r="J540" s="56" t="str">
        <f>Table1[[#This Row],[Column42]]&amp;IF(Table1[[#This Row],[Column13]]="","",Table1[[#This Row],[Column13]])&amp;IF(Table1[[#This Row],[mod]]="","",Table1[[#This Row],[mod]])</f>
        <v>__bottom</v>
      </c>
      <c r="K54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__bottom</v>
      </c>
      <c r="M540" t="s">
        <v>3186</v>
      </c>
      <c r="P540" s="6" t="s">
        <v>2349</v>
      </c>
      <c r="Q54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4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40" s="29"/>
      <c r="AD540" s="25"/>
      <c r="AE540" s="38"/>
      <c r="AF540" s="38"/>
      <c r="AG540" s="11"/>
      <c r="AI540" s="1" t="str">
        <f>Table1[[#This Row],[html_tag]]&amp;Table1[[#This Row],[html_type]]&amp;Table1[[#This Row],[html_modifier]]</f>
        <v/>
      </c>
      <c r="AM540" s="22" t="str">
        <f>IFERROR(_xlfn.XLOOKUP(Table1[[#This Row],[word]],Table57[English style name],Table57[Style type]),"")</f>
        <v/>
      </c>
      <c r="AN540" s="20"/>
      <c r="AO540" s="11"/>
      <c r="AR540" s="6" t="s">
        <v>2349</v>
      </c>
      <c r="AS540" t="s">
        <v>2348</v>
      </c>
    </row>
    <row r="541" spans="4:45">
      <c r="E541" s="92"/>
      <c r="F54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body/organisms/ribbon.scss</v>
      </c>
      <c r="G541" s="13" t="s">
        <v>337</v>
      </c>
      <c r="H541" s="13" t="s">
        <v>2988</v>
      </c>
      <c r="I541" t="s">
        <v>3139</v>
      </c>
      <c r="J541" s="56" t="str">
        <f>Table1[[#This Row],[Column42]]&amp;IF(Table1[[#This Row],[Column13]]="","",Table1[[#This Row],[Column13]])&amp;IF(Table1[[#This Row],[mod]]="","",Table1[[#This Row],[mod]])</f>
        <v>__bottom</v>
      </c>
      <c r="K54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__bottom</v>
      </c>
      <c r="M541" t="s">
        <v>3186</v>
      </c>
      <c r="P541" s="6" t="s">
        <v>2367</v>
      </c>
      <c r="Q54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4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41" s="29"/>
      <c r="AD541" s="25"/>
      <c r="AE541" s="38"/>
      <c r="AF541" s="38"/>
      <c r="AG541" s="11"/>
      <c r="AI541" s="1" t="str">
        <f>Table1[[#This Row],[html_tag]]&amp;Table1[[#This Row],[html_type]]&amp;Table1[[#This Row],[html_modifier]]</f>
        <v/>
      </c>
      <c r="AM541" s="22" t="str">
        <f>IFERROR(_xlfn.XLOOKUP(Table1[[#This Row],[word]],Table57[English style name],Table57[Style type]),"")</f>
        <v/>
      </c>
      <c r="AN541" s="20"/>
      <c r="AO541" s="11"/>
      <c r="AR541" s="6" t="s">
        <v>2367</v>
      </c>
      <c r="AS541" t="s">
        <v>2368</v>
      </c>
    </row>
    <row r="542" spans="4:45">
      <c r="E542" s="92"/>
      <c r="F54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soul/object/shadow.scss</v>
      </c>
      <c r="G542" s="13" t="s">
        <v>2992</v>
      </c>
      <c r="H542" s="13" t="s">
        <v>84</v>
      </c>
      <c r="I542" t="s">
        <v>3141</v>
      </c>
      <c r="J542" s="56" t="str">
        <f>Table1[[#This Row],[Column42]]&amp;IF(Table1[[#This Row],[Column13]]="","",Table1[[#This Row],[Column13]])&amp;IF(Table1[[#This Row],[mod]]="","",Table1[[#This Row],[mod]])</f>
        <v>__bottom</v>
      </c>
      <c r="K54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__bottom</v>
      </c>
      <c r="M542" t="s">
        <v>3186</v>
      </c>
      <c r="P542" s="6" t="s">
        <v>2672</v>
      </c>
      <c r="Q54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4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42" s="29"/>
      <c r="AD542" s="25"/>
      <c r="AE542" s="38"/>
      <c r="AF542" s="38"/>
      <c r="AG542" s="11"/>
      <c r="AI542" s="1" t="str">
        <f>Table1[[#This Row],[html_tag]]&amp;Table1[[#This Row],[html_type]]&amp;Table1[[#This Row],[html_modifier]]</f>
        <v/>
      </c>
      <c r="AM542" s="22" t="str">
        <f>IFERROR(_xlfn.XLOOKUP(Table1[[#This Row],[word]],Table57[English style name],Table57[Style type]),"")</f>
        <v/>
      </c>
      <c r="AN542" s="20"/>
      <c r="AO542" s="11"/>
      <c r="AR542" s="6" t="s">
        <v>2672</v>
      </c>
      <c r="AS542" t="s">
        <v>2671</v>
      </c>
    </row>
    <row r="543" spans="4:45">
      <c r="E543" s="92"/>
      <c r="F54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body/molecules/card.scss</v>
      </c>
      <c r="G543" s="13" t="s">
        <v>337</v>
      </c>
      <c r="H543" s="13" t="s">
        <v>2987</v>
      </c>
      <c r="I543" t="s">
        <v>3082</v>
      </c>
      <c r="J543" s="56" t="str">
        <f>Table1[[#This Row],[Column42]]&amp;IF(Table1[[#This Row],[Column13]]="","",Table1[[#This Row],[Column13]])&amp;IF(Table1[[#This Row],[mod]]="","",Table1[[#This Row],[mod]])</f>
        <v>__bottom</v>
      </c>
      <c r="K54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__bottom</v>
      </c>
      <c r="M543" t="s">
        <v>3186</v>
      </c>
      <c r="Q54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4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43" s="29"/>
      <c r="AD543" s="25" t="s">
        <v>3654</v>
      </c>
      <c r="AE543" s="38"/>
      <c r="AF543" s="38"/>
      <c r="AG543" s="11"/>
      <c r="AI543" s="1" t="str">
        <f>Table1[[#This Row],[html_tag]]&amp;Table1[[#This Row],[html_type]]&amp;Table1[[#This Row],[html_modifier]]</f>
        <v/>
      </c>
      <c r="AM543" s="22" t="str">
        <f>IFERROR(_xlfn.XLOOKUP(Table1[[#This Row],[word]],Table57[English style name],Table57[Style type]),"")</f>
        <v/>
      </c>
      <c r="AN543" s="20"/>
      <c r="AO543" s="11"/>
      <c r="AR543" s="6" t="s">
        <v>1404</v>
      </c>
      <c r="AS543" t="s">
        <v>1394</v>
      </c>
    </row>
    <row r="544" spans="4:45">
      <c r="E544" s="92"/>
      <c r="F54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dropdown.scss</v>
      </c>
      <c r="G544" s="13"/>
      <c r="H544" s="13"/>
      <c r="I544" t="s">
        <v>3109</v>
      </c>
      <c r="J544" s="56" t="str">
        <f>Table1[[#This Row],[Column42]]&amp;IF(Table1[[#This Row],[Column13]]="","",Table1[[#This Row],[Column13]])&amp;IF(Table1[[#This Row],[mod]]="","",Table1[[#This Row],[mod]])</f>
        <v>__bottom</v>
      </c>
      <c r="K54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__bottom</v>
      </c>
      <c r="M544" t="s">
        <v>3186</v>
      </c>
      <c r="Q54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4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44" s="29"/>
      <c r="AD544" s="25"/>
      <c r="AE544" s="38" t="s">
        <v>6871</v>
      </c>
      <c r="AF544" s="38"/>
      <c r="AG544" s="11"/>
      <c r="AI544" s="7" t="str">
        <f>Table1[[#This Row],[html_tag]]&amp;Table1[[#This Row],[html_type]]&amp;Table1[[#This Row],[html_modifier]]</f>
        <v/>
      </c>
      <c r="AM544" s="23" t="str">
        <f>IFERROR(_xlfn.XLOOKUP(Table1[[#This Row],[word]],Table57[English style name],Table57[Style type]),"")</f>
        <v/>
      </c>
      <c r="AN544" s="21"/>
      <c r="AO544" s="11"/>
    </row>
    <row r="545" spans="5:45">
      <c r="E545" s="92"/>
      <c r="F54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indicator.scss</v>
      </c>
      <c r="G545" s="13"/>
      <c r="H545" s="13"/>
      <c r="I545" t="s">
        <v>6709</v>
      </c>
      <c r="J545" s="56" t="str">
        <f>Table1[[#This Row],[Column42]]&amp;IF(Table1[[#This Row],[Column13]]="","",Table1[[#This Row],[Column13]])&amp;IF(Table1[[#This Row],[mod]]="","",Table1[[#This Row],[mod]])</f>
        <v>__bottom</v>
      </c>
      <c r="K54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__bottom</v>
      </c>
      <c r="M545" t="s">
        <v>3186</v>
      </c>
      <c r="Q54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4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45" s="29"/>
      <c r="AD545" s="25"/>
      <c r="AE545" s="38" t="s">
        <v>6730</v>
      </c>
      <c r="AF545" s="38"/>
      <c r="AG545" s="11" t="s">
        <v>270</v>
      </c>
      <c r="AI545" s="7" t="str">
        <f>Table1[[#This Row],[html_tag]]&amp;Table1[[#This Row],[html_type]]&amp;Table1[[#This Row],[html_modifier]]</f>
        <v/>
      </c>
      <c r="AM545" s="23" t="str">
        <f>IFERROR(_xlfn.XLOOKUP(Table1[[#This Row],[word]],Table57[English style name],Table57[Style type]),"")</f>
        <v/>
      </c>
      <c r="AN545" s="21"/>
      <c r="AO545" s="11"/>
    </row>
    <row r="546" spans="5:45">
      <c r="E546" s="92"/>
      <c r="F54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modal.scss</v>
      </c>
      <c r="G546" s="13"/>
      <c r="H546" s="13"/>
      <c r="I546" t="s">
        <v>2104</v>
      </c>
      <c r="J546" s="56" t="str">
        <f>Table1[[#This Row],[Column42]]&amp;IF(Table1[[#This Row],[Column13]]="","",Table1[[#This Row],[Column13]])&amp;IF(Table1[[#This Row],[mod]]="","",Table1[[#This Row],[mod]])</f>
        <v>__bottom</v>
      </c>
      <c r="K54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__bottom</v>
      </c>
      <c r="M546" t="s">
        <v>3186</v>
      </c>
      <c r="Q54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4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46" s="29"/>
      <c r="AD546" s="25"/>
      <c r="AE546" s="38" t="s">
        <v>7059</v>
      </c>
      <c r="AF546" s="38"/>
      <c r="AG546" s="11"/>
      <c r="AI546" s="7" t="str">
        <f>Table1[[#This Row],[html_tag]]&amp;Table1[[#This Row],[html_type]]&amp;Table1[[#This Row],[html_modifier]]</f>
        <v/>
      </c>
      <c r="AM546" s="23" t="str">
        <f>IFERROR(_xlfn.XLOOKUP(Table1[[#This Row],[word]],Table57[English style name],Table57[Style type]),"")</f>
        <v/>
      </c>
      <c r="AN546" s="21"/>
      <c r="AO546" s="11"/>
    </row>
    <row r="547" spans="5:45">
      <c r="E547" s="92"/>
      <c r="F54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body/organisms/offcanvas.scss</v>
      </c>
      <c r="G547" s="13" t="s">
        <v>337</v>
      </c>
      <c r="H547" s="13" t="s">
        <v>2988</v>
      </c>
      <c r="I547" t="s">
        <v>3157</v>
      </c>
      <c r="J547" s="56" t="str">
        <f>Table1[[#This Row],[Column42]]&amp;IF(Table1[[#This Row],[Column13]]="","",Table1[[#This Row],[Column13]])&amp;IF(Table1[[#This Row],[mod]]="","",Table1[[#This Row],[mod]])</f>
        <v>__bottom</v>
      </c>
      <c r="K54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__bottom</v>
      </c>
      <c r="M547" t="s">
        <v>3186</v>
      </c>
      <c r="Q54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4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47" s="29"/>
      <c r="AD547" s="25"/>
      <c r="AE547" s="38"/>
      <c r="AF547" s="38"/>
      <c r="AG547" s="11"/>
      <c r="AI547" s="1" t="str">
        <f>Table1[[#This Row],[html_tag]]&amp;Table1[[#This Row],[html_type]]&amp;Table1[[#This Row],[html_modifier]]</f>
        <v/>
      </c>
      <c r="AM547" s="22" t="str">
        <f>IFERROR(_xlfn.XLOOKUP(Table1[[#This Row],[word]],Table57[English style name],Table57[Style type]),"")</f>
        <v/>
      </c>
      <c r="AN547" s="20"/>
      <c r="AO547" s="11"/>
      <c r="AR547" s="6" t="s">
        <v>2164</v>
      </c>
      <c r="AS547" t="s">
        <v>2161</v>
      </c>
    </row>
    <row r="548" spans="5:45">
      <c r="E548" s="92"/>
      <c r="F54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</v>
      </c>
      <c r="G548" s="13" t="s">
        <v>2992</v>
      </c>
      <c r="H548" s="13" t="s">
        <v>2993</v>
      </c>
      <c r="J548" s="56" t="str">
        <f>Table1[[#This Row],[Column42]]&amp;IF(Table1[[#This Row],[Column13]]="","",Table1[[#This Row],[Column13]])&amp;IF(Table1[[#This Row],[mod]]="","",Table1[[#This Row],[mod]])</f>
        <v>__bottom__no_border--bottom</v>
      </c>
      <c r="K54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__bottom__no_border--bottom</v>
      </c>
      <c r="M548" t="s">
        <v>3186</v>
      </c>
      <c r="N548" s="6" t="s">
        <v>1297</v>
      </c>
      <c r="P548" s="6" t="s">
        <v>1297</v>
      </c>
      <c r="Q54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4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48" s="135"/>
      <c r="AD548" s="25"/>
      <c r="AE548" s="38"/>
      <c r="AF548" s="38"/>
      <c r="AG548" s="11"/>
      <c r="AI548" s="1" t="str">
        <f>Table1[[#This Row],[html_tag]]&amp;Table1[[#This Row],[html_type]]&amp;Table1[[#This Row],[html_modifier]]</f>
        <v/>
      </c>
      <c r="AM548" s="22" t="str">
        <f>IFERROR(_xlfn.XLOOKUP(Table1[[#This Row],[word]],Table57[English style name],Table57[Style type]),"")</f>
        <v/>
      </c>
      <c r="AN548" s="20"/>
      <c r="AO548" s="11"/>
      <c r="AR548" s="6" t="s">
        <v>1297</v>
      </c>
      <c r="AS548" t="s">
        <v>1282</v>
      </c>
    </row>
    <row r="549" spans="5:45">
      <c r="F54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549" s="13" t="s">
        <v>461</v>
      </c>
      <c r="H549" s="13" t="s">
        <v>545</v>
      </c>
      <c r="I549" t="s">
        <v>545</v>
      </c>
      <c r="J549" s="56" t="str">
        <f>Table1[[#This Row],[Column42]]&amp;IF(Table1[[#This Row],[Column13]]="","",Table1[[#This Row],[Column13]])&amp;IF(Table1[[#This Row],[mod]]="","",Table1[[#This Row],[mod]])</f>
        <v>__bottom_center</v>
      </c>
      <c r="K54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__bottom_center</v>
      </c>
      <c r="M549" t="s">
        <v>3187</v>
      </c>
      <c r="P549" s="6" t="s">
        <v>1780</v>
      </c>
      <c r="Q54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4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49" s="29"/>
      <c r="AD549" s="25"/>
      <c r="AE549" s="38"/>
      <c r="AF549" s="38"/>
      <c r="AG549" s="11"/>
      <c r="AI549" s="1" t="str">
        <f>Table1[[#This Row],[html_tag]]&amp;Table1[[#This Row],[html_type]]&amp;Table1[[#This Row],[html_modifier]]</f>
        <v/>
      </c>
      <c r="AM549" s="22" t="str">
        <f>IFERROR(_xlfn.XLOOKUP(Table1[[#This Row],[word]],Table57[English style name],Table57[Style type]),"")</f>
        <v/>
      </c>
      <c r="AN549" s="20"/>
      <c r="AO549" s="11"/>
      <c r="AR549" s="6" t="s">
        <v>1780</v>
      </c>
      <c r="AS549" t="s">
        <v>1779</v>
      </c>
    </row>
    <row r="550" spans="5:45">
      <c r="F55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550" s="13" t="s">
        <v>461</v>
      </c>
      <c r="H550" s="13" t="s">
        <v>545</v>
      </c>
      <c r="I550" t="s">
        <v>545</v>
      </c>
      <c r="J550" s="56" t="str">
        <f>Table1[[#This Row],[Column42]]&amp;IF(Table1[[#This Row],[Column13]]="","",Table1[[#This Row],[Column13]])&amp;IF(Table1[[#This Row],[mod]]="","",Table1[[#This Row],[mod]])</f>
        <v>__bottom_center</v>
      </c>
      <c r="K55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__bottom_center</v>
      </c>
      <c r="M550" t="s">
        <v>3187</v>
      </c>
      <c r="P550" s="6" t="s">
        <v>1799</v>
      </c>
      <c r="Q55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5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50" s="29"/>
      <c r="AD550" s="25"/>
      <c r="AE550" s="38"/>
      <c r="AF550" s="38"/>
      <c r="AG550" s="11"/>
      <c r="AI550" s="1" t="str">
        <f>Table1[[#This Row],[html_tag]]&amp;Table1[[#This Row],[html_type]]&amp;Table1[[#This Row],[html_modifier]]</f>
        <v/>
      </c>
      <c r="AM550" s="22" t="str">
        <f>IFERROR(_xlfn.XLOOKUP(Table1[[#This Row],[word]],Table57[English style name],Table57[Style type]),"")</f>
        <v/>
      </c>
      <c r="AN550" s="20"/>
      <c r="AO550" s="11"/>
      <c r="AR550" s="6" t="s">
        <v>1799</v>
      </c>
      <c r="AS550" t="s">
        <v>1814</v>
      </c>
    </row>
    <row r="551" spans="5:45">
      <c r="F55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551" s="13" t="s">
        <v>461</v>
      </c>
      <c r="H551" s="13" t="s">
        <v>545</v>
      </c>
      <c r="I551" t="s">
        <v>545</v>
      </c>
      <c r="J551" s="56" t="str">
        <f>Table1[[#This Row],[Column42]]&amp;IF(Table1[[#This Row],[Column13]]="","",Table1[[#This Row],[Column13]])&amp;IF(Table1[[#This Row],[mod]]="","",Table1[[#This Row],[mod]])</f>
        <v>__bottom_center</v>
      </c>
      <c r="K55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__bottom_center</v>
      </c>
      <c r="M551" t="s">
        <v>3187</v>
      </c>
      <c r="P551" s="6" t="s">
        <v>1799</v>
      </c>
      <c r="Q55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5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51" s="29"/>
      <c r="AD551" s="25"/>
      <c r="AE551" s="38"/>
      <c r="AF551" s="38"/>
      <c r="AG551" s="11"/>
      <c r="AI551" s="1" t="str">
        <f>Table1[[#This Row],[html_tag]]&amp;Table1[[#This Row],[html_type]]&amp;Table1[[#This Row],[html_modifier]]</f>
        <v/>
      </c>
      <c r="AM551" s="22" t="str">
        <f>IFERROR(_xlfn.XLOOKUP(Table1[[#This Row],[word]],Table57[English style name],Table57[Style type]),"")</f>
        <v/>
      </c>
      <c r="AN551" s="20"/>
      <c r="AO551" s="11"/>
      <c r="AR551" s="6" t="s">
        <v>1799</v>
      </c>
      <c r="AS551" t="s">
        <v>1796</v>
      </c>
    </row>
    <row r="552" spans="5:45">
      <c r="F55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552" s="13" t="s">
        <v>461</v>
      </c>
      <c r="H552" s="13" t="s">
        <v>545</v>
      </c>
      <c r="I552" t="s">
        <v>545</v>
      </c>
      <c r="J552" s="56" t="str">
        <f>Table1[[#This Row],[Column42]]&amp;IF(Table1[[#This Row],[Column13]]="","",Table1[[#This Row],[Column13]])&amp;IF(Table1[[#This Row],[mod]]="","",Table1[[#This Row],[mod]])</f>
        <v>__bottom_left</v>
      </c>
      <c r="K55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__bottom_left</v>
      </c>
      <c r="M552" s="3" t="s">
        <v>3188</v>
      </c>
      <c r="P552" s="6" t="s">
        <v>1781</v>
      </c>
      <c r="Q55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5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52" s="29"/>
      <c r="AD552" s="25"/>
      <c r="AE552" s="38"/>
      <c r="AF552" s="38"/>
      <c r="AG552" s="11"/>
      <c r="AI552" s="1" t="str">
        <f>Table1[[#This Row],[html_tag]]&amp;Table1[[#This Row],[html_type]]&amp;Table1[[#This Row],[html_modifier]]</f>
        <v/>
      </c>
      <c r="AM552" s="22" t="str">
        <f>IFERROR(_xlfn.XLOOKUP(Table1[[#This Row],[word]],Table57[English style name],Table57[Style type]),"")</f>
        <v/>
      </c>
      <c r="AN552" s="20"/>
      <c r="AO552" s="11"/>
      <c r="AR552" s="6" t="s">
        <v>1781</v>
      </c>
      <c r="AS552" t="s">
        <v>1779</v>
      </c>
    </row>
    <row r="553" spans="5:45">
      <c r="E553" s="92"/>
      <c r="F55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553" s="13" t="s">
        <v>461</v>
      </c>
      <c r="H553" s="13" t="s">
        <v>545</v>
      </c>
      <c r="I553" t="s">
        <v>545</v>
      </c>
      <c r="J553" s="56" t="str">
        <f>Table1[[#This Row],[Column42]]&amp;IF(Table1[[#This Row],[Column13]]="","",Table1[[#This Row],[Column13]])&amp;IF(Table1[[#This Row],[mod]]="","",Table1[[#This Row],[mod]])</f>
        <v>__bottom_left</v>
      </c>
      <c r="K55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__bottom_left</v>
      </c>
      <c r="M553" s="3" t="s">
        <v>3188</v>
      </c>
      <c r="P553" s="6" t="s">
        <v>1800</v>
      </c>
      <c r="Q55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5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53" s="29"/>
      <c r="AD553" s="25"/>
      <c r="AE553" s="38"/>
      <c r="AF553" s="38"/>
      <c r="AG553" s="11"/>
      <c r="AI553" s="1" t="str">
        <f>Table1[[#This Row],[html_tag]]&amp;Table1[[#This Row],[html_type]]&amp;Table1[[#This Row],[html_modifier]]</f>
        <v/>
      </c>
      <c r="AM553" s="22" t="str">
        <f>IFERROR(_xlfn.XLOOKUP(Table1[[#This Row],[word]],Table57[English style name],Table57[Style type]),"")</f>
        <v/>
      </c>
      <c r="AN553" s="20"/>
      <c r="AO553" s="11"/>
      <c r="AR553" s="6" t="s">
        <v>1800</v>
      </c>
      <c r="AS553" t="s">
        <v>1814</v>
      </c>
    </row>
    <row r="554" spans="5:45">
      <c r="F55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554" s="13" t="s">
        <v>461</v>
      </c>
      <c r="H554" s="13" t="s">
        <v>545</v>
      </c>
      <c r="I554" t="s">
        <v>545</v>
      </c>
      <c r="J554" s="56" t="str">
        <f>Table1[[#This Row],[Column42]]&amp;IF(Table1[[#This Row],[Column13]]="","",Table1[[#This Row],[Column13]])&amp;IF(Table1[[#This Row],[mod]]="","",Table1[[#This Row],[mod]])</f>
        <v>__bottom_left</v>
      </c>
      <c r="K55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__bottom_left</v>
      </c>
      <c r="M554" s="3" t="s">
        <v>3188</v>
      </c>
      <c r="P554" s="6" t="s">
        <v>1800</v>
      </c>
      <c r="Q55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5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54" s="29"/>
      <c r="AD554" s="25"/>
      <c r="AE554" s="38"/>
      <c r="AF554" s="38"/>
      <c r="AG554" s="11"/>
      <c r="AI554" s="1" t="str">
        <f>Table1[[#This Row],[html_tag]]&amp;Table1[[#This Row],[html_type]]&amp;Table1[[#This Row],[html_modifier]]</f>
        <v/>
      </c>
      <c r="AM554" s="22" t="str">
        <f>IFERROR(_xlfn.XLOOKUP(Table1[[#This Row],[word]],Table57[English style name],Table57[Style type]),"")</f>
        <v/>
      </c>
      <c r="AN554" s="20"/>
      <c r="AO554" s="11"/>
      <c r="AR554" s="6" t="s">
        <v>1800</v>
      </c>
      <c r="AS554" t="s">
        <v>1796</v>
      </c>
    </row>
    <row r="555" spans="5:45">
      <c r="F55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555" s="13" t="s">
        <v>461</v>
      </c>
      <c r="H555" s="13" t="s">
        <v>545</v>
      </c>
      <c r="I555" t="s">
        <v>545</v>
      </c>
      <c r="J555" s="56" t="str">
        <f>Table1[[#This Row],[Column42]]&amp;IF(Table1[[#This Row],[Column13]]="","",Table1[[#This Row],[Column13]])&amp;IF(Table1[[#This Row],[mod]]="","",Table1[[#This Row],[mod]])</f>
        <v>__bottom_right</v>
      </c>
      <c r="K55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__bottom_right</v>
      </c>
      <c r="M555" t="s">
        <v>3189</v>
      </c>
      <c r="P555" s="6" t="s">
        <v>1782</v>
      </c>
      <c r="Q55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5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55" s="29"/>
      <c r="AD555" s="25"/>
      <c r="AE555" s="38"/>
      <c r="AF555" s="38"/>
      <c r="AG555" s="11"/>
      <c r="AI555" s="1" t="str">
        <f>Table1[[#This Row],[html_tag]]&amp;Table1[[#This Row],[html_type]]&amp;Table1[[#This Row],[html_modifier]]</f>
        <v/>
      </c>
      <c r="AM555" s="22" t="str">
        <f>IFERROR(_xlfn.XLOOKUP(Table1[[#This Row],[word]],Table57[English style name],Table57[Style type]),"")</f>
        <v/>
      </c>
      <c r="AN555" s="20"/>
      <c r="AO555" s="11"/>
      <c r="AR555" s="6" t="s">
        <v>1782</v>
      </c>
      <c r="AS555" t="s">
        <v>1779</v>
      </c>
    </row>
    <row r="556" spans="5:45">
      <c r="F55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556" s="13" t="s">
        <v>461</v>
      </c>
      <c r="H556" s="13" t="s">
        <v>545</v>
      </c>
      <c r="I556" t="s">
        <v>545</v>
      </c>
      <c r="J556" s="56" t="str">
        <f>Table1[[#This Row],[Column42]]&amp;IF(Table1[[#This Row],[Column13]]="","",Table1[[#This Row],[Column13]])&amp;IF(Table1[[#This Row],[mod]]="","",Table1[[#This Row],[mod]])</f>
        <v>__bottom_right</v>
      </c>
      <c r="K55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__bottom_right</v>
      </c>
      <c r="M556" t="s">
        <v>3189</v>
      </c>
      <c r="P556" s="6" t="s">
        <v>1801</v>
      </c>
      <c r="Q55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5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56" s="29"/>
      <c r="AD556" s="25"/>
      <c r="AE556" s="38"/>
      <c r="AF556" s="38"/>
      <c r="AG556" s="11"/>
      <c r="AI556" s="1" t="str">
        <f>Table1[[#This Row],[html_tag]]&amp;Table1[[#This Row],[html_type]]&amp;Table1[[#This Row],[html_modifier]]</f>
        <v/>
      </c>
      <c r="AM556" s="22" t="str">
        <f>IFERROR(_xlfn.XLOOKUP(Table1[[#This Row],[word]],Table57[English style name],Table57[Style type]),"")</f>
        <v/>
      </c>
      <c r="AN556" s="20"/>
      <c r="AO556" s="11"/>
      <c r="AR556" s="6" t="s">
        <v>1801</v>
      </c>
      <c r="AS556" t="s">
        <v>1814</v>
      </c>
    </row>
    <row r="557" spans="5:45">
      <c r="F55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557" s="13" t="s">
        <v>461</v>
      </c>
      <c r="H557" s="13" t="s">
        <v>545</v>
      </c>
      <c r="I557" t="s">
        <v>545</v>
      </c>
      <c r="J557" s="56" t="str">
        <f>Table1[[#This Row],[Column42]]&amp;IF(Table1[[#This Row],[Column13]]="","",Table1[[#This Row],[Column13]])&amp;IF(Table1[[#This Row],[mod]]="","",Table1[[#This Row],[mod]])</f>
        <v>__bottom_right</v>
      </c>
      <c r="K55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__bottom_right</v>
      </c>
      <c r="M557" t="s">
        <v>3189</v>
      </c>
      <c r="P557" s="6" t="s">
        <v>1801</v>
      </c>
      <c r="Q55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5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57" s="29"/>
      <c r="AD557" s="25"/>
      <c r="AE557" s="38"/>
      <c r="AF557" s="38"/>
      <c r="AG557" s="11"/>
      <c r="AI557" s="1" t="str">
        <f>Table1[[#This Row],[html_tag]]&amp;Table1[[#This Row],[html_type]]&amp;Table1[[#This Row],[html_modifier]]</f>
        <v/>
      </c>
      <c r="AM557" s="22" t="str">
        <f>IFERROR(_xlfn.XLOOKUP(Table1[[#This Row],[word]],Table57[English style name],Table57[Style type]),"")</f>
        <v/>
      </c>
      <c r="AN557" s="20"/>
      <c r="AO557" s="11"/>
      <c r="AR557" s="6" t="s">
        <v>1801</v>
      </c>
      <c r="AS557" t="s">
        <v>1796</v>
      </c>
    </row>
    <row r="558" spans="5:45">
      <c r="E558" s="92"/>
      <c r="F55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body/organisms/ticker.scss</v>
      </c>
      <c r="G558" s="13" t="s">
        <v>337</v>
      </c>
      <c r="H558" s="13" t="s">
        <v>2988</v>
      </c>
      <c r="I558" t="s">
        <v>3142</v>
      </c>
      <c r="J558" s="56" t="str">
        <f>Table1[[#This Row],[Column42]]&amp;IF(Table1[[#This Row],[Column13]]="","",Table1[[#This Row],[Column13]])&amp;IF(Table1[[#This Row],[mod]]="","",Table1[[#This Row],[mod]])</f>
        <v>__bottom--horizontal</v>
      </c>
      <c r="K55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__bottom</v>
      </c>
      <c r="M558" t="s">
        <v>3186</v>
      </c>
      <c r="P558" s="6" t="s">
        <v>2819</v>
      </c>
      <c r="Q55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5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--horizontal</v>
      </c>
      <c r="X558" s="3" t="s">
        <v>3205</v>
      </c>
      <c r="AC558" s="135"/>
      <c r="AD558" s="25"/>
      <c r="AE558" s="38"/>
      <c r="AF558" s="38"/>
      <c r="AG558" s="11"/>
      <c r="AI558" s="1" t="str">
        <f>Table1[[#This Row],[html_tag]]&amp;Table1[[#This Row],[html_type]]&amp;Table1[[#This Row],[html_modifier]]</f>
        <v/>
      </c>
      <c r="AM558" s="22" t="str">
        <f>IFERROR(_xlfn.XLOOKUP(Table1[[#This Row],[word]],Table57[English style name],Table57[Style type]),"")</f>
        <v/>
      </c>
      <c r="AN558" s="20"/>
      <c r="AO558" s="11"/>
      <c r="AR558" s="6" t="s">
        <v>2819</v>
      </c>
      <c r="AS558" t="s">
        <v>2817</v>
      </c>
    </row>
    <row r="559" spans="5:45">
      <c r="F55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body/molecules/form.scss</v>
      </c>
      <c r="G559" s="13" t="s">
        <v>337</v>
      </c>
      <c r="H559" s="13" t="s">
        <v>2987</v>
      </c>
      <c r="I559" t="s">
        <v>415</v>
      </c>
      <c r="J559" s="56" t="str">
        <f>Table1[[#This Row],[Column42]]&amp;IF(Table1[[#This Row],[Column13]]="","",Table1[[#This Row],[Column13]])&amp;IF(Table1[[#This Row],[mod]]="","",Table1[[#This Row],[mod]])</f>
        <v>__center</v>
      </c>
      <c r="K55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__center</v>
      </c>
      <c r="M559" t="s">
        <v>425</v>
      </c>
      <c r="P559" s="6" t="s">
        <v>1699</v>
      </c>
      <c r="Q55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5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59" s="29"/>
      <c r="AD559" s="25"/>
      <c r="AE559" s="38"/>
      <c r="AF559" s="38"/>
      <c r="AG559" s="11" t="s">
        <v>183</v>
      </c>
      <c r="AI559" s="1" t="str">
        <f>Table1[[#This Row],[html_tag]]&amp;Table1[[#This Row],[html_type]]&amp;Table1[[#This Row],[html_modifier]]</f>
        <v/>
      </c>
      <c r="AM559" s="22" t="str">
        <f>IFERROR(_xlfn.XLOOKUP(Table1[[#This Row],[word]],Table57[English style name],Table57[Style type]),"")</f>
        <v/>
      </c>
      <c r="AN559" s="20"/>
      <c r="AO559" s="11"/>
      <c r="AR559" s="6" t="s">
        <v>1699</v>
      </c>
      <c r="AS559" t="s">
        <v>1690</v>
      </c>
    </row>
    <row r="560" spans="5:45">
      <c r="F56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560" s="13" t="s">
        <v>461</v>
      </c>
      <c r="H560" s="13" t="s">
        <v>545</v>
      </c>
      <c r="I560" t="s">
        <v>545</v>
      </c>
      <c r="J560" s="56" t="str">
        <f>Table1[[#This Row],[Column42]]&amp;IF(Table1[[#This Row],[Column13]]="","",Table1[[#This Row],[Column13]])&amp;IF(Table1[[#This Row],[mod]]="","",Table1[[#This Row],[mod]])</f>
        <v>__center</v>
      </c>
      <c r="K56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__center</v>
      </c>
      <c r="M560" t="s">
        <v>425</v>
      </c>
      <c r="P560" s="6" t="s">
        <v>1772</v>
      </c>
      <c r="Q56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6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60" s="29"/>
      <c r="AD560" s="25"/>
      <c r="AE560" s="38"/>
      <c r="AF560" s="38"/>
      <c r="AG560" s="11"/>
      <c r="AI560" s="1" t="str">
        <f>Table1[[#This Row],[html_tag]]&amp;Table1[[#This Row],[html_type]]&amp;Table1[[#This Row],[html_modifier]]</f>
        <v/>
      </c>
      <c r="AM560" s="22" t="str">
        <f>IFERROR(_xlfn.XLOOKUP(Table1[[#This Row],[word]],Table57[English style name],Table57[Style type]),"")</f>
        <v/>
      </c>
      <c r="AN560" s="20"/>
      <c r="AO560" s="11"/>
      <c r="AR560" s="6" t="s">
        <v>1772</v>
      </c>
      <c r="AS560" t="s">
        <v>1747</v>
      </c>
    </row>
    <row r="561" spans="5:47">
      <c r="F56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561" s="13" t="s">
        <v>461</v>
      </c>
      <c r="H561" s="13" t="s">
        <v>545</v>
      </c>
      <c r="I561" t="s">
        <v>545</v>
      </c>
      <c r="J561" s="56" t="str">
        <f>Table1[[#This Row],[Column42]]&amp;IF(Table1[[#This Row],[Column13]]="","",Table1[[#This Row],[Column13]])&amp;IF(Table1[[#This Row],[mod]]="","",Table1[[#This Row],[mod]])</f>
        <v>__center</v>
      </c>
      <c r="K56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__center</v>
      </c>
      <c r="M561" t="s">
        <v>425</v>
      </c>
      <c r="P561" s="6" t="s">
        <v>1802</v>
      </c>
      <c r="Q56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6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61" s="29"/>
      <c r="AD561" s="25"/>
      <c r="AE561" s="38"/>
      <c r="AF561" s="38"/>
      <c r="AG561" s="11"/>
      <c r="AI561" s="1" t="str">
        <f>Table1[[#This Row],[html_tag]]&amp;Table1[[#This Row],[html_type]]&amp;Table1[[#This Row],[html_modifier]]</f>
        <v/>
      </c>
      <c r="AM561" s="22" t="str">
        <f>IFERROR(_xlfn.XLOOKUP(Table1[[#This Row],[word]],Table57[English style name],Table57[Style type]),"")</f>
        <v/>
      </c>
      <c r="AN561" s="20"/>
      <c r="AO561" s="11"/>
      <c r="AR561" s="6" t="s">
        <v>1802</v>
      </c>
      <c r="AS561" t="s">
        <v>1814</v>
      </c>
    </row>
    <row r="562" spans="5:47">
      <c r="F56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562" s="13" t="s">
        <v>461</v>
      </c>
      <c r="H562" s="13" t="s">
        <v>545</v>
      </c>
      <c r="I562" t="s">
        <v>545</v>
      </c>
      <c r="J562" s="56" t="str">
        <f>Table1[[#This Row],[Column42]]&amp;IF(Table1[[#This Row],[Column13]]="","",Table1[[#This Row],[Column13]])&amp;IF(Table1[[#This Row],[mod]]="","",Table1[[#This Row],[mod]])</f>
        <v>__center</v>
      </c>
      <c r="K56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__center</v>
      </c>
      <c r="M562" t="s">
        <v>425</v>
      </c>
      <c r="P562" s="6" t="s">
        <v>1802</v>
      </c>
      <c r="Q56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6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62" s="29"/>
      <c r="AD562" s="25"/>
      <c r="AE562" s="38"/>
      <c r="AF562" s="38"/>
      <c r="AG562" s="11"/>
      <c r="AI562" s="1" t="str">
        <f>Table1[[#This Row],[html_tag]]&amp;Table1[[#This Row],[html_type]]&amp;Table1[[#This Row],[html_modifier]]</f>
        <v/>
      </c>
      <c r="AM562" s="22" t="str">
        <f>IFERROR(_xlfn.XLOOKUP(Table1[[#This Row],[word]],Table57[English style name],Table57[Style type]),"")</f>
        <v/>
      </c>
      <c r="AN562" s="20"/>
      <c r="AO562" s="11"/>
      <c r="AR562" s="6" t="s">
        <v>1802</v>
      </c>
      <c r="AS562" t="s">
        <v>1796</v>
      </c>
    </row>
    <row r="563" spans="5:47">
      <c r="F56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head/layout/justify.scss</v>
      </c>
      <c r="G563" s="13" t="s">
        <v>461</v>
      </c>
      <c r="H563" s="13" t="s">
        <v>2991</v>
      </c>
      <c r="I563" t="s">
        <v>2005</v>
      </c>
      <c r="J563" s="56" t="str">
        <f>Table1[[#This Row],[Column42]]&amp;IF(Table1[[#This Row],[Column13]]="","",Table1[[#This Row],[Column13]])&amp;IF(Table1[[#This Row],[mod]]="","",Table1[[#This Row],[mod]])</f>
        <v>__center</v>
      </c>
      <c r="K56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__center</v>
      </c>
      <c r="M563" t="s">
        <v>425</v>
      </c>
      <c r="P563" s="6" t="s">
        <v>2009</v>
      </c>
      <c r="Q56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6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63" s="29"/>
      <c r="AD563" s="25" t="s">
        <v>5168</v>
      </c>
      <c r="AE563" s="38"/>
      <c r="AF563" s="38"/>
      <c r="AG563" s="11"/>
      <c r="AI563" s="1" t="str">
        <f>Table1[[#This Row],[html_tag]]&amp;Table1[[#This Row],[html_type]]&amp;Table1[[#This Row],[html_modifier]]</f>
        <v/>
      </c>
      <c r="AM563" s="22" t="str">
        <f>IFERROR(_xlfn.XLOOKUP(Table1[[#This Row],[word]],Table57[English style name],Table57[Style type]),"")</f>
        <v/>
      </c>
      <c r="AN563" s="20"/>
      <c r="AO563" s="11"/>
      <c r="AR563" s="6" t="s">
        <v>2009</v>
      </c>
      <c r="AS563" t="s">
        <v>2006</v>
      </c>
    </row>
    <row r="564" spans="5:47">
      <c r="F56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body/organisms/modal.scss</v>
      </c>
      <c r="G564" s="13" t="s">
        <v>337</v>
      </c>
      <c r="H564" s="13" t="s">
        <v>2988</v>
      </c>
      <c r="I564" t="s">
        <v>2104</v>
      </c>
      <c r="J564" s="56" t="str">
        <f>Table1[[#This Row],[Column42]]&amp;IF(Table1[[#This Row],[Column13]]="","",Table1[[#This Row],[Column13]])&amp;IF(Table1[[#This Row],[mod]]="","",Table1[[#This Row],[mod]])</f>
        <v>__center</v>
      </c>
      <c r="K56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__center</v>
      </c>
      <c r="M564" t="s">
        <v>425</v>
      </c>
      <c r="P564" s="6" t="s">
        <v>2106</v>
      </c>
      <c r="Q56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6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64" s="29"/>
      <c r="AD564" s="25" t="s">
        <v>3642</v>
      </c>
      <c r="AE564" s="38"/>
      <c r="AF564" s="38"/>
      <c r="AG564" s="11"/>
      <c r="AI564" s="1" t="str">
        <f>Table1[[#This Row],[html_tag]]&amp;Table1[[#This Row],[html_type]]&amp;Table1[[#This Row],[html_modifier]]</f>
        <v/>
      </c>
      <c r="AM564" s="22" t="str">
        <f>IFERROR(_xlfn.XLOOKUP(Table1[[#This Row],[word]],Table57[English style name],Table57[Style type]),"")</f>
        <v/>
      </c>
      <c r="AN564" s="20"/>
      <c r="AO564" s="11"/>
      <c r="AR564" s="6" t="s">
        <v>2106</v>
      </c>
      <c r="AS564" t="s">
        <v>2105</v>
      </c>
    </row>
    <row r="565" spans="5:47">
      <c r="F56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body/skeletons/page.scss</v>
      </c>
      <c r="G565" s="13" t="s">
        <v>337</v>
      </c>
      <c r="H565" s="13" t="s">
        <v>2989</v>
      </c>
      <c r="I565" t="s">
        <v>2237</v>
      </c>
      <c r="J565" s="56" t="str">
        <f>Table1[[#This Row],[Column42]]&amp;IF(Table1[[#This Row],[Column13]]="","",Table1[[#This Row],[Column13]])&amp;IF(Table1[[#This Row],[mod]]="","",Table1[[#This Row],[mod]])</f>
        <v>__center</v>
      </c>
      <c r="K56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__center</v>
      </c>
      <c r="M565" t="s">
        <v>425</v>
      </c>
      <c r="P565" s="6" t="s">
        <v>2225</v>
      </c>
      <c r="Q56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6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65" s="29"/>
      <c r="AD565" s="25"/>
      <c r="AE565" s="38"/>
      <c r="AF565" s="38"/>
      <c r="AG565" s="11"/>
      <c r="AI565" s="1" t="str">
        <f>Table1[[#This Row],[html_tag]]&amp;Table1[[#This Row],[html_type]]&amp;Table1[[#This Row],[html_modifier]]</f>
        <v/>
      </c>
      <c r="AM565" s="22" t="str">
        <f>IFERROR(_xlfn.XLOOKUP(Table1[[#This Row],[word]],Table57[English style name],Table57[Style type]),"")</f>
        <v/>
      </c>
      <c r="AN565" s="20"/>
      <c r="AO565" s="11"/>
      <c r="AR565" s="6" t="s">
        <v>2225</v>
      </c>
      <c r="AS565" t="s">
        <v>2224</v>
      </c>
    </row>
    <row r="566" spans="5:47">
      <c r="F56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566" s="13" t="s">
        <v>2992</v>
      </c>
      <c r="H566" s="13" t="s">
        <v>1</v>
      </c>
      <c r="I566" t="s">
        <v>0</v>
      </c>
      <c r="J566" s="56" t="str">
        <f>Table1[[#This Row],[Column42]]&amp;IF(Table1[[#This Row],[Column13]]="","",Table1[[#This Row],[Column13]])&amp;IF(Table1[[#This Row],[mod]]="","",Table1[[#This Row],[mod]])</f>
        <v>__center</v>
      </c>
      <c r="K56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__center</v>
      </c>
      <c r="M566" t="s">
        <v>425</v>
      </c>
      <c r="P566" s="6" t="s">
        <v>1496</v>
      </c>
      <c r="Q56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6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66" s="29"/>
      <c r="AD566" s="25"/>
      <c r="AE566" s="38"/>
      <c r="AF566" s="38"/>
      <c r="AG566" s="11"/>
      <c r="AI566" s="1" t="str">
        <f>Table1[[#This Row],[html_tag]]&amp;Table1[[#This Row],[html_type]]&amp;Table1[[#This Row],[html_modifier]]</f>
        <v/>
      </c>
      <c r="AM566" s="22" t="str">
        <f>IFERROR(_xlfn.XLOOKUP(Table1[[#This Row],[word]],Table57[English style name],Table57[Style type]),"")</f>
        <v/>
      </c>
      <c r="AN566" s="20"/>
      <c r="AO566" s="11"/>
      <c r="AR566" s="6" t="s">
        <v>1496</v>
      </c>
      <c r="AS566" t="s">
        <v>1497</v>
      </c>
    </row>
    <row r="567" spans="5:47">
      <c r="E567" s="92"/>
      <c r="F56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body/organisms/ribbon.scss</v>
      </c>
      <c r="G567" s="13" t="s">
        <v>337</v>
      </c>
      <c r="H567" s="13" t="s">
        <v>2988</v>
      </c>
      <c r="I567" t="s">
        <v>3139</v>
      </c>
      <c r="J567" s="56" t="str">
        <f>Table1[[#This Row],[Column42]]&amp;IF(Table1[[#This Row],[Column13]]="","",Table1[[#This Row],[Column13]])&amp;IF(Table1[[#This Row],[mod]]="","",Table1[[#This Row],[mod]])</f>
        <v>__center</v>
      </c>
      <c r="K56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__center</v>
      </c>
      <c r="M567" t="s">
        <v>425</v>
      </c>
      <c r="P567" s="6" t="s">
        <v>2394</v>
      </c>
      <c r="Q56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6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67" s="29"/>
      <c r="AD567" s="25"/>
      <c r="AE567" s="38"/>
      <c r="AF567" s="38"/>
      <c r="AG567" s="11"/>
      <c r="AI567" s="1" t="str">
        <f>Table1[[#This Row],[html_tag]]&amp;Table1[[#This Row],[html_type]]&amp;Table1[[#This Row],[html_modifier]]</f>
        <v/>
      </c>
      <c r="AM567" s="22" t="str">
        <f>IFERROR(_xlfn.XLOOKUP(Table1[[#This Row],[word]],Table57[English style name],Table57[Style type]),"")</f>
        <v/>
      </c>
      <c r="AN567" s="20"/>
      <c r="AO567" s="11"/>
      <c r="AR567" s="6" t="s">
        <v>2394</v>
      </c>
      <c r="AS567" t="s">
        <v>2390</v>
      </c>
    </row>
    <row r="568" spans="5:47">
      <c r="E568" s="92"/>
      <c r="F56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soul/type/text_align.scss</v>
      </c>
      <c r="G568" s="13" t="s">
        <v>2992</v>
      </c>
      <c r="H568" s="13" t="s">
        <v>1</v>
      </c>
      <c r="I568" t="s">
        <v>3174</v>
      </c>
      <c r="J568" s="56" t="str">
        <f>Table1[[#This Row],[Column42]]&amp;IF(Table1[[#This Row],[Column13]]="","",Table1[[#This Row],[Column13]])&amp;IF(Table1[[#This Row],[mod]]="","",Table1[[#This Row],[mod]])</f>
        <v>__center</v>
      </c>
      <c r="K56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__center</v>
      </c>
      <c r="M568" t="s">
        <v>425</v>
      </c>
      <c r="P568" s="6" t="s">
        <v>2789</v>
      </c>
      <c r="Q56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6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68" s="29"/>
      <c r="AD568" s="25"/>
      <c r="AE568" s="38"/>
      <c r="AF568" s="38"/>
      <c r="AG568" s="11"/>
      <c r="AI568" s="1" t="str">
        <f>Table1[[#This Row],[html_tag]]&amp;Table1[[#This Row],[html_type]]&amp;Table1[[#This Row],[html_modifier]]</f>
        <v/>
      </c>
      <c r="AM568" s="22" t="str">
        <f>IFERROR(_xlfn.XLOOKUP(Table1[[#This Row],[word]],Table57[English style name],Table57[Style type]),"")</f>
        <v/>
      </c>
      <c r="AN568" s="20"/>
      <c r="AO568" s="11"/>
      <c r="AR568" s="6" t="s">
        <v>2789</v>
      </c>
      <c r="AS568" t="s">
        <v>2788</v>
      </c>
    </row>
    <row r="569" spans="5:47">
      <c r="E569" s="92"/>
      <c r="F56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soul/type/text_align.scss</v>
      </c>
      <c r="G569" s="13" t="s">
        <v>2992</v>
      </c>
      <c r="H569" s="13" t="s">
        <v>1</v>
      </c>
      <c r="I569" t="s">
        <v>3174</v>
      </c>
      <c r="J569" s="56" t="str">
        <f>Table1[[#This Row],[Column42]]&amp;IF(Table1[[#This Row],[Column13]]="","",Table1[[#This Row],[Column13]])&amp;IF(Table1[[#This Row],[mod]]="","",Table1[[#This Row],[mod]])</f>
        <v>__center</v>
      </c>
      <c r="K56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__center</v>
      </c>
      <c r="M569" t="s">
        <v>425</v>
      </c>
      <c r="P569" s="6" t="s">
        <v>2790</v>
      </c>
      <c r="Q56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6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69" s="29"/>
      <c r="AD569" s="25"/>
      <c r="AE569" s="38"/>
      <c r="AF569" s="38"/>
      <c r="AG569" s="11"/>
      <c r="AI569" s="1" t="str">
        <f>Table1[[#This Row],[html_tag]]&amp;Table1[[#This Row],[html_type]]&amp;Table1[[#This Row],[html_modifier]]</f>
        <v/>
      </c>
      <c r="AM569" s="22" t="str">
        <f>IFERROR(_xlfn.XLOOKUP(Table1[[#This Row],[word]],Table57[English style name],Table57[Style type]),"")</f>
        <v/>
      </c>
      <c r="AN569" s="20"/>
      <c r="AO569" s="11"/>
      <c r="AR569" s="6" t="s">
        <v>2790</v>
      </c>
      <c r="AS569" t="s">
        <v>2788</v>
      </c>
    </row>
    <row r="570" spans="5:47">
      <c r="E570" s="92"/>
      <c r="F57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head/layout/align.scss</v>
      </c>
      <c r="G570" s="13" t="s">
        <v>461</v>
      </c>
      <c r="H570" s="13" t="s">
        <v>2991</v>
      </c>
      <c r="I570" t="s">
        <v>3081</v>
      </c>
      <c r="J570" s="56" t="str">
        <f>Table1[[#This Row],[Column42]]&amp;IF(Table1[[#This Row],[Column13]]="","",Table1[[#This Row],[Column13]])&amp;IF(Table1[[#This Row],[mod]]="","",Table1[[#This Row],[mod]])</f>
        <v>__center</v>
      </c>
      <c r="K57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__center</v>
      </c>
      <c r="M570" t="s">
        <v>425</v>
      </c>
      <c r="Q57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7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70" s="29"/>
      <c r="AD570" s="25"/>
      <c r="AE570" s="38"/>
      <c r="AF570" s="38"/>
      <c r="AG570" s="11"/>
      <c r="AI570" s="1" t="str">
        <f>Table1[[#This Row],[html_tag]]&amp;Table1[[#This Row],[html_type]]&amp;Table1[[#This Row],[html_modifier]]</f>
        <v/>
      </c>
      <c r="AM570" s="22" t="str">
        <f>IFERROR(_xlfn.XLOOKUP(Table1[[#This Row],[word]],Table57[English style name],Table57[Style type]),"")</f>
        <v/>
      </c>
      <c r="AN570" s="20"/>
      <c r="AO570" s="11"/>
      <c r="AR570" s="14" t="s">
        <v>1172</v>
      </c>
      <c r="AS570" t="s">
        <v>1171</v>
      </c>
    </row>
    <row r="571" spans="5:47">
      <c r="E571" s="92"/>
      <c r="F57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head/layout/align_content.scss</v>
      </c>
      <c r="G571" s="13" t="s">
        <v>461</v>
      </c>
      <c r="H571" s="13" t="s">
        <v>2991</v>
      </c>
      <c r="I571" t="s">
        <v>1161</v>
      </c>
      <c r="J571" s="56" t="str">
        <f>Table1[[#This Row],[Column42]]&amp;IF(Table1[[#This Row],[Column13]]="","",Table1[[#This Row],[Column13]])&amp;IF(Table1[[#This Row],[mod]]="","",Table1[[#This Row],[mod]])</f>
        <v>__center</v>
      </c>
      <c r="K57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__center</v>
      </c>
      <c r="M571" t="s">
        <v>425</v>
      </c>
      <c r="Q57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7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71" s="29"/>
      <c r="AD571" s="25" t="s">
        <v>10131</v>
      </c>
      <c r="AE571" s="38"/>
      <c r="AF571" s="38"/>
      <c r="AG571" s="11"/>
      <c r="AI571" s="1" t="str">
        <f>Table1[[#This Row],[html_tag]]&amp;Table1[[#This Row],[html_type]]&amp;Table1[[#This Row],[html_modifier]]</f>
        <v/>
      </c>
      <c r="AM571" s="22" t="str">
        <f>IFERROR(_xlfn.XLOOKUP(Table1[[#This Row],[word]],Table57[English style name],Table57[Style type]),"")</f>
        <v/>
      </c>
      <c r="AN571" s="20"/>
      <c r="AO571" s="11"/>
      <c r="AR571" s="14" t="s">
        <v>1165</v>
      </c>
      <c r="AS571" t="s">
        <v>1162</v>
      </c>
    </row>
    <row r="572" spans="5:47">
      <c r="E572" s="92"/>
      <c r="F57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head/layout/align_self.scss</v>
      </c>
      <c r="G572" s="13" t="s">
        <v>461</v>
      </c>
      <c r="H572" s="13" t="s">
        <v>2991</v>
      </c>
      <c r="I572" t="s">
        <v>3173</v>
      </c>
      <c r="J572" s="56" t="str">
        <f>Table1[[#This Row],[Column42]]&amp;IF(Table1[[#This Row],[Column13]]="","",Table1[[#This Row],[Column13]])&amp;IF(Table1[[#This Row],[mod]]="","",Table1[[#This Row],[mod]])</f>
        <v>__center</v>
      </c>
      <c r="K57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__center</v>
      </c>
      <c r="M572" t="s">
        <v>425</v>
      </c>
      <c r="Q57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7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72" s="29"/>
      <c r="AD572" s="25" t="s">
        <v>10141</v>
      </c>
      <c r="AE572" s="38"/>
      <c r="AF572" s="38"/>
      <c r="AG572" s="11"/>
      <c r="AI572" s="1" t="str">
        <f>Table1[[#This Row],[html_tag]]&amp;Table1[[#This Row],[html_type]]&amp;Table1[[#This Row],[html_modifier]]</f>
        <v/>
      </c>
      <c r="AM572" s="22" t="str">
        <f>IFERROR(_xlfn.XLOOKUP(Table1[[#This Row],[word]],Table57[English style name],Table57[Style type]),"")</f>
        <v/>
      </c>
      <c r="AN572" s="20"/>
      <c r="AO572" s="11"/>
      <c r="AR572" s="14" t="s">
        <v>1179</v>
      </c>
      <c r="AS572" t="s">
        <v>1177</v>
      </c>
      <c r="AT572" s="4" t="s">
        <v>1190</v>
      </c>
      <c r="AU572" t="s">
        <v>1177</v>
      </c>
    </row>
    <row r="573" spans="5:47">
      <c r="E573" s="92"/>
      <c r="F57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body/molecules/card.scss</v>
      </c>
      <c r="G573" s="13" t="s">
        <v>337</v>
      </c>
      <c r="H573" s="13" t="s">
        <v>2987</v>
      </c>
      <c r="I573" t="s">
        <v>3082</v>
      </c>
      <c r="J573" s="56" t="str">
        <f>Table1[[#This Row],[Column42]]&amp;IF(Table1[[#This Row],[Column13]]="","",Table1[[#This Row],[Column13]])&amp;IF(Table1[[#This Row],[mod]]="","",Table1[[#This Row],[mod]])</f>
        <v>__center</v>
      </c>
      <c r="K57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__center</v>
      </c>
      <c r="M573" t="s">
        <v>425</v>
      </c>
      <c r="Q57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7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73" s="29" t="s">
        <v>3927</v>
      </c>
      <c r="AD573" s="25"/>
      <c r="AE573" s="38"/>
      <c r="AF573" s="38"/>
      <c r="AG573" s="11"/>
      <c r="AI573" s="7" t="str">
        <f>Table1[[#This Row],[html_tag]]&amp;Table1[[#This Row],[html_type]]&amp;Table1[[#This Row],[html_modifier]]</f>
        <v/>
      </c>
      <c r="AM573" s="23" t="str">
        <f>IFERROR(_xlfn.XLOOKUP(Table1[[#This Row],[word]],Table57[English style name],Table57[Style type]),"")</f>
        <v/>
      </c>
      <c r="AN573" s="21"/>
      <c r="AO573" s="11"/>
    </row>
    <row r="574" spans="5:47">
      <c r="E574" s="92"/>
      <c r="F57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carousel.scss</v>
      </c>
      <c r="G574" s="13"/>
      <c r="H574" s="13"/>
      <c r="I574" t="s">
        <v>3128</v>
      </c>
      <c r="J574" s="56" t="str">
        <f>Table1[[#This Row],[Column42]]&amp;IF(Table1[[#This Row],[Column13]]="","",Table1[[#This Row],[Column13]])&amp;IF(Table1[[#This Row],[mod]]="","",Table1[[#This Row],[mod]])</f>
        <v>__center</v>
      </c>
      <c r="K57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__center</v>
      </c>
      <c r="M574" t="s">
        <v>425</v>
      </c>
      <c r="Q57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7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74" s="29"/>
      <c r="AD574" s="25"/>
      <c r="AE574" s="38" t="s">
        <v>6352</v>
      </c>
      <c r="AF574" s="38"/>
      <c r="AG574" s="11"/>
      <c r="AI574" s="7" t="str">
        <f>Table1[[#This Row],[html_tag]]&amp;Table1[[#This Row],[html_type]]&amp;Table1[[#This Row],[html_modifier]]</f>
        <v/>
      </c>
      <c r="AM574" s="23" t="str">
        <f>IFERROR(_xlfn.XLOOKUP(Table1[[#This Row],[word]],Table57[English style name],Table57[Style type]),"")</f>
        <v/>
      </c>
      <c r="AN574" s="21"/>
      <c r="AO574" s="11"/>
    </row>
    <row r="575" spans="5:47">
      <c r="E575" s="92"/>
      <c r="F57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dropdown.scss</v>
      </c>
      <c r="G575" s="13"/>
      <c r="H575" s="13"/>
      <c r="I575" t="s">
        <v>3109</v>
      </c>
      <c r="J575" s="56" t="str">
        <f>Table1[[#This Row],[Column42]]&amp;IF(Table1[[#This Row],[Column13]]="","",Table1[[#This Row],[Column13]])&amp;IF(Table1[[#This Row],[mod]]="","",Table1[[#This Row],[mod]])</f>
        <v>__center</v>
      </c>
      <c r="K57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__center</v>
      </c>
      <c r="M575" t="s">
        <v>425</v>
      </c>
      <c r="Q57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7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75" s="29"/>
      <c r="AD575" s="25"/>
      <c r="AE575" s="38" t="s">
        <v>6868</v>
      </c>
      <c r="AF575" s="38"/>
      <c r="AG575" s="11"/>
      <c r="AI575" s="7" t="str">
        <f>Table1[[#This Row],[html_tag]]&amp;Table1[[#This Row],[html_type]]&amp;Table1[[#This Row],[html_modifier]]</f>
        <v/>
      </c>
      <c r="AM575" s="23" t="str">
        <f>IFERROR(_xlfn.XLOOKUP(Table1[[#This Row],[word]],Table57[English style name],Table57[Style type]),"")</f>
        <v/>
      </c>
      <c r="AN575" s="21"/>
      <c r="AO575" s="11"/>
    </row>
    <row r="576" spans="5:47">
      <c r="E576" s="92"/>
      <c r="F57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footer.scss</v>
      </c>
      <c r="G576" s="13"/>
      <c r="H576" s="13"/>
      <c r="I576" t="s">
        <v>451</v>
      </c>
      <c r="J576" s="56" t="str">
        <f>Table1[[#This Row],[Column42]]&amp;IF(Table1[[#This Row],[Column13]]="","",Table1[[#This Row],[Column13]])&amp;IF(Table1[[#This Row],[mod]]="","",Table1[[#This Row],[mod]])</f>
        <v>__center</v>
      </c>
      <c r="K57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__center</v>
      </c>
      <c r="M576" t="s">
        <v>425</v>
      </c>
      <c r="Q57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7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76" s="29"/>
      <c r="AD576" s="25"/>
      <c r="AE576" s="38" t="s">
        <v>6901</v>
      </c>
      <c r="AF576" s="38"/>
      <c r="AG576" s="11"/>
      <c r="AI576" s="7" t="str">
        <f>Table1[[#This Row],[html_tag]]&amp;Table1[[#This Row],[html_type]]&amp;Table1[[#This Row],[html_modifier]]</f>
        <v/>
      </c>
      <c r="AM576" s="23" t="str">
        <f>IFERROR(_xlfn.XLOOKUP(Table1[[#This Row],[word]],Table57[English style name],Table57[Style type]),"")</f>
        <v/>
      </c>
      <c r="AN576" s="21"/>
      <c r="AO576" s="11"/>
    </row>
    <row r="577" spans="4:45">
      <c r="E577" s="92"/>
      <c r="F57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indicator.scss</v>
      </c>
      <c r="G577" s="13"/>
      <c r="H577" s="13"/>
      <c r="I577" t="s">
        <v>6709</v>
      </c>
      <c r="J577" s="56" t="str">
        <f>Table1[[#This Row],[Column42]]&amp;IF(Table1[[#This Row],[Column13]]="","",Table1[[#This Row],[Column13]])&amp;IF(Table1[[#This Row],[mod]]="","",Table1[[#This Row],[mod]])</f>
        <v>__center</v>
      </c>
      <c r="K57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__center</v>
      </c>
      <c r="M577" t="s">
        <v>425</v>
      </c>
      <c r="Q57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7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77" s="29"/>
      <c r="AD577" s="25"/>
      <c r="AE577" s="38" t="s">
        <v>6726</v>
      </c>
      <c r="AF577" s="38"/>
      <c r="AG577" s="11" t="s">
        <v>270</v>
      </c>
      <c r="AI577" s="7" t="str">
        <f>Table1[[#This Row],[html_tag]]&amp;Table1[[#This Row],[html_type]]&amp;Table1[[#This Row],[html_modifier]]</f>
        <v/>
      </c>
      <c r="AM577" s="23" t="str">
        <f>IFERROR(_xlfn.XLOOKUP(Table1[[#This Row],[word]],Table57[English style name],Table57[Style type]),"")</f>
        <v/>
      </c>
      <c r="AN577" s="21"/>
      <c r="AO577" s="11"/>
    </row>
    <row r="578" spans="4:45">
      <c r="E578" s="92"/>
      <c r="F57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body/molecules/pagination.scss</v>
      </c>
      <c r="G578" s="13" t="s">
        <v>337</v>
      </c>
      <c r="H578" s="13" t="s">
        <v>2987</v>
      </c>
      <c r="I578" t="s">
        <v>3100</v>
      </c>
      <c r="J578" s="56" t="str">
        <f>Table1[[#This Row],[Column42]]&amp;IF(Table1[[#This Row],[Column13]]="","",Table1[[#This Row],[Column13]])&amp;IF(Table1[[#This Row],[mod]]="","",Table1[[#This Row],[mod]])</f>
        <v>__center</v>
      </c>
      <c r="K57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__center</v>
      </c>
      <c r="M578" t="s">
        <v>425</v>
      </c>
      <c r="Q57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7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78" s="29"/>
      <c r="AD578" s="25"/>
      <c r="AE578" s="38"/>
      <c r="AF578" s="38"/>
      <c r="AG578" s="11" t="s">
        <v>226</v>
      </c>
      <c r="AI578" s="1" t="str">
        <f>Table1[[#This Row],[html_tag]]&amp;Table1[[#This Row],[html_type]]&amp;Table1[[#This Row],[html_modifier]]</f>
        <v/>
      </c>
      <c r="AM578" s="22" t="str">
        <f>IFERROR(_xlfn.XLOOKUP(Table1[[#This Row],[word]],Table57[English style name],Table57[Style type]),"")</f>
        <v/>
      </c>
      <c r="AN578" s="20"/>
      <c r="AO578" s="11"/>
      <c r="AR578" s="14" t="s">
        <v>2232</v>
      </c>
      <c r="AS578" t="s">
        <v>2231</v>
      </c>
    </row>
    <row r="579" spans="4:45">
      <c r="E579" s="92"/>
      <c r="F57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/>
      </c>
      <c r="G579" s="13"/>
      <c r="H579" s="13"/>
      <c r="J579" s="56" t="str">
        <f>Table1[[#This Row],[Column42]]&amp;IF(Table1[[#This Row],[Column13]]="","",Table1[[#This Row],[Column13]])&amp;IF(Table1[[#This Row],[mod]]="","",Table1[[#This Row],[mod]])</f>
        <v>__compact</v>
      </c>
      <c r="K57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__compact</v>
      </c>
      <c r="M579" t="s">
        <v>10215</v>
      </c>
      <c r="Q579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79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79" s="135"/>
      <c r="AD579" s="25"/>
      <c r="AE579" s="38"/>
      <c r="AF579" s="38"/>
      <c r="AG579" s="11" t="s">
        <v>226</v>
      </c>
      <c r="AI579" s="7" t="str">
        <f>Table1[[#This Row],[html_tag]]&amp;Table1[[#This Row],[html_type]]&amp;Table1[[#This Row],[html_modifier]]</f>
        <v/>
      </c>
      <c r="AM579" s="23" t="str">
        <f>IFERROR(_xlfn.XLOOKUP(Table1[[#This Row],[word]],Table57[English style name],Table57[Style type]),"")</f>
        <v/>
      </c>
      <c r="AN579" s="21"/>
      <c r="AO579" s="11"/>
    </row>
    <row r="580" spans="4:45">
      <c r="E580" s="92"/>
      <c r="F58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body/molecules/0.scss</v>
      </c>
      <c r="G580" s="13" t="s">
        <v>337</v>
      </c>
      <c r="H580" s="13" t="s">
        <v>2987</v>
      </c>
      <c r="I580" s="12">
        <f>Table1[[#This Row],[type]]</f>
        <v>0</v>
      </c>
      <c r="J580" s="56" t="str">
        <f>Table1[[#This Row],[Column42]]&amp;IF(Table1[[#This Row],[Column13]]="","",Table1[[#This Row],[Column13]])&amp;IF(Table1[[#This Row],[mod]]="","",Table1[[#This Row],[mod]])</f>
        <v>__cookieconsent--base--base</v>
      </c>
      <c r="K58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__cookieconsent--base</v>
      </c>
      <c r="O580" s="6" t="s">
        <v>1454</v>
      </c>
      <c r="P580" s="6" t="s">
        <v>1454</v>
      </c>
      <c r="Q58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8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580" t="s">
        <v>338</v>
      </c>
      <c r="AC580" s="135"/>
      <c r="AD580" s="25"/>
      <c r="AE580" s="38"/>
      <c r="AF580" s="38"/>
      <c r="AG580" s="11"/>
      <c r="AI580" s="1" t="str">
        <f>Table1[[#This Row],[html_tag]]&amp;Table1[[#This Row],[html_type]]&amp;Table1[[#This Row],[html_modifier]]</f>
        <v/>
      </c>
      <c r="AM580" s="22" t="str">
        <f>IFERROR(_xlfn.XLOOKUP(Table1[[#This Row],[word]],Table57[English style name],Table57[Style type]),"")</f>
        <v/>
      </c>
      <c r="AN580" s="20"/>
      <c r="AO580" s="11"/>
      <c r="AR580" s="6" t="s">
        <v>1454</v>
      </c>
      <c r="AS580" t="s">
        <v>1455</v>
      </c>
    </row>
    <row r="581" spans="4:45">
      <c r="E581" s="92"/>
      <c r="F58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body/organisms/0.scss</v>
      </c>
      <c r="G581" s="13" t="s">
        <v>337</v>
      </c>
      <c r="H581" s="13" t="s">
        <v>2988</v>
      </c>
      <c r="I581" s="12">
        <f>Table1[[#This Row],[type]]</f>
        <v>0</v>
      </c>
      <c r="J581" s="56" t="str">
        <f>Table1[[#This Row],[Column42]]&amp;IF(Table1[[#This Row],[Column13]]="","",Table1[[#This Row],[Column13]])&amp;IF(Table1[[#This Row],[mod]]="","",Table1[[#This Row],[mod]])</f>
        <v>__cover_arrow--up</v>
      </c>
      <c r="K58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__cover_arrow--up</v>
      </c>
      <c r="O581" s="6" t="s">
        <v>2001</v>
      </c>
      <c r="P581" s="6" t="s">
        <v>2001</v>
      </c>
      <c r="Q58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8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81" s="135"/>
      <c r="AD581" s="25"/>
      <c r="AE581" s="38"/>
      <c r="AF581" s="38"/>
      <c r="AG581" s="11"/>
      <c r="AI581" s="1" t="str">
        <f>Table1[[#This Row],[html_tag]]&amp;Table1[[#This Row],[html_type]]&amp;Table1[[#This Row],[html_modifier]]</f>
        <v/>
      </c>
      <c r="AM581" s="22" t="str">
        <f>IFERROR(_xlfn.XLOOKUP(Table1[[#This Row],[word]],Table57[English style name],Table57[Style type]),"")</f>
        <v/>
      </c>
      <c r="AN581" s="20"/>
      <c r="AO581" s="11"/>
      <c r="AR581" s="6" t="s">
        <v>2001</v>
      </c>
      <c r="AS581" t="s">
        <v>2002</v>
      </c>
    </row>
    <row r="582" spans="4:45">
      <c r="D582" t="s">
        <v>3339</v>
      </c>
      <c r="E582" s="92"/>
      <c r="F58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582" s="13"/>
      <c r="H582" s="13"/>
      <c r="I582" s="12">
        <f>Table1[[#This Row],[type]]</f>
        <v>0</v>
      </c>
      <c r="J582" s="56" t="str">
        <f>Table1[[#This Row],[Column42]]&amp;IF(Table1[[#This Row],[Column13]]="","",Table1[[#This Row],[Column13]])&amp;IF(Table1[[#This Row],[mod]]="","",Table1[[#This Row],[mod]])</f>
        <v>__Credit line</v>
      </c>
      <c r="K58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__Credit line</v>
      </c>
      <c r="O582" t="s">
        <v>3330</v>
      </c>
      <c r="P582" t="s">
        <v>3330</v>
      </c>
      <c r="Q582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8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82" s="135"/>
      <c r="AD582" s="25"/>
      <c r="AE582" s="38"/>
      <c r="AF582" s="38"/>
      <c r="AG582" s="11"/>
      <c r="AI582" s="7" t="str">
        <f>Table1[[#This Row],[html_tag]]&amp;Table1[[#This Row],[html_type]]&amp;Table1[[#This Row],[html_modifier]]</f>
        <v/>
      </c>
      <c r="AM582" s="23" t="str">
        <f>IFERROR(_xlfn.XLOOKUP(Table1[[#This Row],[word]],Table57[English style name],Table57[Style type]),"")</f>
        <v/>
      </c>
      <c r="AN582" s="21"/>
      <c r="AO582" s="11"/>
    </row>
    <row r="583" spans="4:45">
      <c r="E583" s="92"/>
      <c r="F58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utilities/0.scss</v>
      </c>
      <c r="G583" s="13" t="s">
        <v>2994</v>
      </c>
      <c r="H583" s="13"/>
      <c r="I583" s="12">
        <f>Table1[[#This Row],[type]]</f>
        <v>0</v>
      </c>
      <c r="J583" s="56" t="str">
        <f>Table1[[#This Row],[Column42]]&amp;IF(Table1[[#This Row],[Column13]]="","",Table1[[#This Row],[Column13]])&amp;IF(Table1[[#This Row],[mod]]="","",Table1[[#This Row],[mod]])</f>
        <v>__d--print-block</v>
      </c>
      <c r="K58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__d--print-block</v>
      </c>
      <c r="O583" s="6" t="s">
        <v>2314</v>
      </c>
      <c r="P583" s="6" t="s">
        <v>2314</v>
      </c>
      <c r="Q58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8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83" s="135"/>
      <c r="AD583" s="25"/>
      <c r="AE583" s="38"/>
      <c r="AF583" s="38"/>
      <c r="AG583" s="11"/>
      <c r="AI583" s="1" t="str">
        <f>Table1[[#This Row],[html_tag]]&amp;Table1[[#This Row],[html_type]]&amp;Table1[[#This Row],[html_modifier]]</f>
        <v/>
      </c>
      <c r="AM583" s="22" t="str">
        <f>IFERROR(_xlfn.XLOOKUP(Table1[[#This Row],[word]],Table57[English style name],Table57[Style type]),"")</f>
        <v/>
      </c>
      <c r="AN583" s="20"/>
      <c r="AO583" s="11"/>
      <c r="AR583" s="6" t="s">
        <v>2314</v>
      </c>
      <c r="AS583" t="s">
        <v>2315</v>
      </c>
    </row>
    <row r="584" spans="4:45">
      <c r="E584" s="92"/>
      <c r="F58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utilities/0.scss</v>
      </c>
      <c r="G584" s="13" t="s">
        <v>2994</v>
      </c>
      <c r="H584" s="13"/>
      <c r="I584" s="12">
        <f>Table1[[#This Row],[type]]</f>
        <v>0</v>
      </c>
      <c r="J584" s="56" t="str">
        <f>Table1[[#This Row],[Column42]]&amp;IF(Table1[[#This Row],[Column13]]="","",Table1[[#This Row],[Column13]])&amp;IF(Table1[[#This Row],[mod]]="","",Table1[[#This Row],[mod]])</f>
        <v>__d--print-flex</v>
      </c>
      <c r="K58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__d--print-flex</v>
      </c>
      <c r="O584" s="6" t="s">
        <v>2316</v>
      </c>
      <c r="P584" s="6" t="s">
        <v>2316</v>
      </c>
      <c r="Q58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8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84" s="135"/>
      <c r="AD584" s="25"/>
      <c r="AE584" s="38"/>
      <c r="AF584" s="38"/>
      <c r="AG584" s="11"/>
      <c r="AI584" s="1" t="str">
        <f>Table1[[#This Row],[html_tag]]&amp;Table1[[#This Row],[html_type]]&amp;Table1[[#This Row],[html_modifier]]</f>
        <v/>
      </c>
      <c r="AM584" s="22" t="str">
        <f>IFERROR(_xlfn.XLOOKUP(Table1[[#This Row],[word]],Table57[English style name],Table57[Style type]),"")</f>
        <v/>
      </c>
      <c r="AN584" s="20"/>
      <c r="AO584" s="11"/>
      <c r="AR584" s="6" t="s">
        <v>2316</v>
      </c>
      <c r="AS584" t="s">
        <v>2315</v>
      </c>
    </row>
    <row r="585" spans="4:45">
      <c r="E585" s="92"/>
      <c r="F58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utilities/0.scss</v>
      </c>
      <c r="G585" s="13" t="s">
        <v>2994</v>
      </c>
      <c r="H585" s="13"/>
      <c r="I585" s="12">
        <f>Table1[[#This Row],[type]]</f>
        <v>0</v>
      </c>
      <c r="J585" s="56" t="str">
        <f>Table1[[#This Row],[Column42]]&amp;IF(Table1[[#This Row],[Column13]]="","",Table1[[#This Row],[Column13]])&amp;IF(Table1[[#This Row],[mod]]="","",Table1[[#This Row],[mod]])</f>
        <v>__d--print-grid</v>
      </c>
      <c r="K58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__d--print-grid</v>
      </c>
      <c r="O585" s="6" t="s">
        <v>2317</v>
      </c>
      <c r="P585" s="6" t="s">
        <v>2317</v>
      </c>
      <c r="Q58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8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85" s="135"/>
      <c r="AD585" s="25"/>
      <c r="AE585" s="38"/>
      <c r="AF585" s="38"/>
      <c r="AG585" s="11"/>
      <c r="AI585" s="1" t="str">
        <f>Table1[[#This Row],[html_tag]]&amp;Table1[[#This Row],[html_type]]&amp;Table1[[#This Row],[html_modifier]]</f>
        <v/>
      </c>
      <c r="AM585" s="22" t="str">
        <f>IFERROR(_xlfn.XLOOKUP(Table1[[#This Row],[word]],Table57[English style name],Table57[Style type]),"")</f>
        <v/>
      </c>
      <c r="AN585" s="20"/>
      <c r="AO585" s="11"/>
      <c r="AR585" s="6" t="s">
        <v>2317</v>
      </c>
      <c r="AS585" t="s">
        <v>2315</v>
      </c>
    </row>
    <row r="586" spans="4:45">
      <c r="E586" s="92"/>
      <c r="F58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utilities/0.scss</v>
      </c>
      <c r="G586" s="13" t="s">
        <v>2994</v>
      </c>
      <c r="H586" s="13"/>
      <c r="I586" s="12">
        <f>Table1[[#This Row],[type]]</f>
        <v>0</v>
      </c>
      <c r="J586" s="56" t="str">
        <f>Table1[[#This Row],[Column42]]&amp;IF(Table1[[#This Row],[Column13]]="","",Table1[[#This Row],[Column13]])&amp;IF(Table1[[#This Row],[mod]]="","",Table1[[#This Row],[mod]])</f>
        <v>__d--print-inline</v>
      </c>
      <c r="K58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__d--print-inline</v>
      </c>
      <c r="O586" s="6" t="s">
        <v>2318</v>
      </c>
      <c r="P586" s="6" t="s">
        <v>2318</v>
      </c>
      <c r="Q58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8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86" s="135"/>
      <c r="AD586" s="25"/>
      <c r="AE586" s="38"/>
      <c r="AF586" s="38"/>
      <c r="AG586" s="11"/>
      <c r="AI586" s="1" t="str">
        <f>Table1[[#This Row],[html_tag]]&amp;Table1[[#This Row],[html_type]]&amp;Table1[[#This Row],[html_modifier]]</f>
        <v/>
      </c>
      <c r="AM586" s="22" t="str">
        <f>IFERROR(_xlfn.XLOOKUP(Table1[[#This Row],[word]],Table57[English style name],Table57[Style type]),"")</f>
        <v/>
      </c>
      <c r="AN586" s="20"/>
      <c r="AO586" s="11"/>
      <c r="AR586" s="6" t="s">
        <v>2318</v>
      </c>
      <c r="AS586" t="s">
        <v>2315</v>
      </c>
    </row>
    <row r="587" spans="4:45">
      <c r="E587" s="92"/>
      <c r="F58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utilities/0.scss</v>
      </c>
      <c r="G587" s="13" t="s">
        <v>2994</v>
      </c>
      <c r="H587" s="13"/>
      <c r="I587" s="12">
        <f>Table1[[#This Row],[type]]</f>
        <v>0</v>
      </c>
      <c r="J587" s="56" t="str">
        <f>Table1[[#This Row],[Column42]]&amp;IF(Table1[[#This Row],[Column13]]="","",Table1[[#This Row],[Column13]])&amp;IF(Table1[[#This Row],[mod]]="","",Table1[[#This Row],[mod]])</f>
        <v>__d--print-inline-block</v>
      </c>
      <c r="K58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__d--print-inline-block</v>
      </c>
      <c r="O587" s="6" t="s">
        <v>2319</v>
      </c>
      <c r="P587" s="6" t="s">
        <v>2319</v>
      </c>
      <c r="Q58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8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87" s="135"/>
      <c r="AD587" s="25"/>
      <c r="AE587" s="38"/>
      <c r="AF587" s="38"/>
      <c r="AG587" s="11"/>
      <c r="AI587" s="1" t="str">
        <f>Table1[[#This Row],[html_tag]]&amp;Table1[[#This Row],[html_type]]&amp;Table1[[#This Row],[html_modifier]]</f>
        <v/>
      </c>
      <c r="AM587" s="22" t="str">
        <f>IFERROR(_xlfn.XLOOKUP(Table1[[#This Row],[word]],Table57[English style name],Table57[Style type]),"")</f>
        <v/>
      </c>
      <c r="AN587" s="20"/>
      <c r="AO587" s="11"/>
      <c r="AR587" s="6" t="s">
        <v>2319</v>
      </c>
      <c r="AS587" t="s">
        <v>2315</v>
      </c>
    </row>
    <row r="588" spans="4:45">
      <c r="E588" s="92"/>
      <c r="F58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utilities/0.scss</v>
      </c>
      <c r="G588" s="13" t="s">
        <v>2994</v>
      </c>
      <c r="H588" s="13"/>
      <c r="I588" s="12">
        <f>Table1[[#This Row],[type]]</f>
        <v>0</v>
      </c>
      <c r="J588" s="56" t="str">
        <f>Table1[[#This Row],[Column42]]&amp;IF(Table1[[#This Row],[Column13]]="","",Table1[[#This Row],[Column13]])&amp;IF(Table1[[#This Row],[mod]]="","",Table1[[#This Row],[mod]])</f>
        <v>__d--print-inline-flex</v>
      </c>
      <c r="K58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__d--print-inline-flex</v>
      </c>
      <c r="O588" s="6" t="s">
        <v>2320</v>
      </c>
      <c r="P588" s="6" t="s">
        <v>2320</v>
      </c>
      <c r="Q58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8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88" s="135"/>
      <c r="AD588" s="25"/>
      <c r="AE588" s="38"/>
      <c r="AF588" s="38"/>
      <c r="AG588" s="11"/>
      <c r="AI588" s="1" t="str">
        <f>Table1[[#This Row],[html_tag]]&amp;Table1[[#This Row],[html_type]]&amp;Table1[[#This Row],[html_modifier]]</f>
        <v/>
      </c>
      <c r="AM588" s="22" t="str">
        <f>IFERROR(_xlfn.XLOOKUP(Table1[[#This Row],[word]],Table57[English style name],Table57[Style type]),"")</f>
        <v/>
      </c>
      <c r="AN588" s="20"/>
      <c r="AO588" s="11"/>
      <c r="AR588" s="6" t="s">
        <v>2320</v>
      </c>
      <c r="AS588" t="s">
        <v>2315</v>
      </c>
    </row>
    <row r="589" spans="4:45">
      <c r="E589" s="92"/>
      <c r="F58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utilities/0.scss</v>
      </c>
      <c r="G589" s="13" t="s">
        <v>2994</v>
      </c>
      <c r="H589" s="13"/>
      <c r="I589" s="12">
        <f>Table1[[#This Row],[type]]</f>
        <v>0</v>
      </c>
      <c r="J589" s="56" t="str">
        <f>Table1[[#This Row],[Column42]]&amp;IF(Table1[[#This Row],[Column13]]="","",Table1[[#This Row],[Column13]])&amp;IF(Table1[[#This Row],[mod]]="","",Table1[[#This Row],[mod]])</f>
        <v>__d--print-none</v>
      </c>
      <c r="K58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__d--print-none</v>
      </c>
      <c r="O589" s="6" t="s">
        <v>2321</v>
      </c>
      <c r="P589" s="6" t="s">
        <v>2321</v>
      </c>
      <c r="Q58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8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89" s="135"/>
      <c r="AD589" s="25"/>
      <c r="AE589" s="38"/>
      <c r="AF589" s="38"/>
      <c r="AG589" s="11"/>
      <c r="AI589" s="1" t="str">
        <f>Table1[[#This Row],[html_tag]]&amp;Table1[[#This Row],[html_type]]&amp;Table1[[#This Row],[html_modifier]]</f>
        <v/>
      </c>
      <c r="AM589" s="22" t="str">
        <f>IFERROR(_xlfn.XLOOKUP(Table1[[#This Row],[word]],Table57[English style name],Table57[Style type]),"")</f>
        <v/>
      </c>
      <c r="AN589" s="20"/>
      <c r="AO589" s="11"/>
      <c r="AR589" s="6" t="s">
        <v>2321</v>
      </c>
      <c r="AS589" t="s">
        <v>2315</v>
      </c>
    </row>
    <row r="590" spans="4:45">
      <c r="E590" s="92"/>
      <c r="F59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590" s="13"/>
      <c r="H590" s="13"/>
      <c r="I590" s="12">
        <f>Table1[[#This Row],[type]]</f>
        <v>0</v>
      </c>
      <c r="J590" s="56" t="str">
        <f>Table1[[#This Row],[Column42]]&amp;IF(Table1[[#This Row],[Column13]]="","",Table1[[#This Row],[Column13]])&amp;IF(Table1[[#This Row],[mod]]="","",Table1[[#This Row],[mod]])</f>
        <v>__deprecate</v>
      </c>
      <c r="K59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__deprecate</v>
      </c>
      <c r="O590" s="6" t="s">
        <v>1505</v>
      </c>
      <c r="P590" s="6" t="s">
        <v>1505</v>
      </c>
      <c r="Q59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9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90" s="135"/>
      <c r="AD590" s="25"/>
      <c r="AE590" s="38"/>
      <c r="AF590" s="38"/>
      <c r="AG590" s="11"/>
      <c r="AI590" s="1" t="str">
        <f>Table1[[#This Row],[html_tag]]&amp;Table1[[#This Row],[html_type]]&amp;Table1[[#This Row],[html_modifier]]</f>
        <v/>
      </c>
      <c r="AM590" s="22" t="str">
        <f>IFERROR(_xlfn.XLOOKUP(Table1[[#This Row],[word]],Table57[English style name],Table57[Style type]),"")</f>
        <v/>
      </c>
      <c r="AN590" s="20"/>
      <c r="AO590" s="11"/>
      <c r="AR590" s="6" t="s">
        <v>1505</v>
      </c>
      <c r="AS590" t="s">
        <v>1506</v>
      </c>
    </row>
    <row r="591" spans="4:45">
      <c r="E591" s="92"/>
      <c r="F59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body/organisms/0.scss</v>
      </c>
      <c r="G591" s="13" t="s">
        <v>337</v>
      </c>
      <c r="H591" s="13" t="s">
        <v>2988</v>
      </c>
      <c r="I591" s="12">
        <f>Table1[[#This Row],[type]]</f>
        <v>0</v>
      </c>
      <c r="J591" s="56" t="str">
        <f>Table1[[#This Row],[Column42]]&amp;IF(Table1[[#This Row],[Column13]]="","",Table1[[#This Row],[Column13]])&amp;IF(Table1[[#This Row],[mod]]="","",Table1[[#This Row],[mod]])</f>
        <v>__details_base--base</v>
      </c>
      <c r="K59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__details_base</v>
      </c>
      <c r="O591" s="6" t="s">
        <v>2389</v>
      </c>
      <c r="P591" s="6" t="s">
        <v>2389</v>
      </c>
      <c r="Q59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9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591" t="s">
        <v>338</v>
      </c>
      <c r="AC591" s="135"/>
      <c r="AD591" s="25"/>
      <c r="AE591" s="38"/>
      <c r="AF591" s="38"/>
      <c r="AG591" s="11"/>
      <c r="AI591" s="1" t="str">
        <f>Table1[[#This Row],[html_tag]]&amp;Table1[[#This Row],[html_type]]&amp;Table1[[#This Row],[html_modifier]]</f>
        <v/>
      </c>
      <c r="AM591" s="22" t="str">
        <f>IFERROR(_xlfn.XLOOKUP(Table1[[#This Row],[word]],Table57[English style name],Table57[Style type]),"")</f>
        <v/>
      </c>
      <c r="AN591" s="20"/>
      <c r="AO591" s="11"/>
      <c r="AR591" s="6" t="s">
        <v>2389</v>
      </c>
      <c r="AS591" t="s">
        <v>2390</v>
      </c>
    </row>
    <row r="592" spans="4:45">
      <c r="E592" s="92"/>
      <c r="F59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body/organisms/0.scss</v>
      </c>
      <c r="G592" s="13" t="s">
        <v>337</v>
      </c>
      <c r="H592" s="13" t="s">
        <v>2988</v>
      </c>
      <c r="I592" s="12">
        <f>Table1[[#This Row],[type]]</f>
        <v>0</v>
      </c>
      <c r="J592" s="56" t="str">
        <f>Table1[[#This Row],[Column42]]&amp;IF(Table1[[#This Row],[Column13]]="","",Table1[[#This Row],[Column13]])&amp;IF(Table1[[#This Row],[mod]]="","",Table1[[#This Row],[mod]])</f>
        <v>__details_open_summary</v>
      </c>
      <c r="K59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__details_open_summary</v>
      </c>
      <c r="O592" s="6" t="s">
        <v>2391</v>
      </c>
      <c r="P592" s="6" t="s">
        <v>2391</v>
      </c>
      <c r="Q59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9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92" s="135"/>
      <c r="AD592" s="25"/>
      <c r="AE592" s="38"/>
      <c r="AF592" s="38"/>
      <c r="AG592" s="11"/>
      <c r="AI592" s="1" t="str">
        <f>Table1[[#This Row],[html_tag]]&amp;Table1[[#This Row],[html_type]]&amp;Table1[[#This Row],[html_modifier]]</f>
        <v/>
      </c>
      <c r="AM592" s="22" t="str">
        <f>IFERROR(_xlfn.XLOOKUP(Table1[[#This Row],[word]],Table57[English style name],Table57[Style type]),"")</f>
        <v/>
      </c>
      <c r="AN592" s="20"/>
      <c r="AO592" s="11"/>
      <c r="AR592" s="6" t="s">
        <v>2391</v>
      </c>
      <c r="AS592" t="s">
        <v>2390</v>
      </c>
    </row>
    <row r="593" spans="4:47">
      <c r="D593" t="s">
        <v>3339</v>
      </c>
      <c r="E593" s="92"/>
      <c r="F59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593" s="13"/>
      <c r="H593" s="13"/>
      <c r="I593" s="12">
        <f>Table1[[#This Row],[type]]</f>
        <v>0</v>
      </c>
      <c r="J593" s="56" t="str">
        <f>Table1[[#This Row],[Column42]]&amp;IF(Table1[[#This Row],[Column13]]="","",Table1[[#This Row],[Column13]])&amp;IF(Table1[[#This Row],[mod]]="","",Table1[[#This Row],[mod]])</f>
        <v>__DOI line</v>
      </c>
      <c r="K59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__DOI line</v>
      </c>
      <c r="O593" t="s">
        <v>3334</v>
      </c>
      <c r="P593" t="s">
        <v>3334</v>
      </c>
      <c r="Q59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9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93" s="135"/>
      <c r="AD593" s="25"/>
      <c r="AE593" s="38"/>
      <c r="AF593" s="38"/>
      <c r="AG593" s="11"/>
      <c r="AI593" s="7" t="str">
        <f>Table1[[#This Row],[html_tag]]&amp;Table1[[#This Row],[html_type]]&amp;Table1[[#This Row],[html_modifier]]</f>
        <v/>
      </c>
      <c r="AM593" s="23" t="str">
        <f>IFERROR(_xlfn.XLOOKUP(Table1[[#This Row],[word]],Table57[English style name],Table57[Style type]),"")</f>
        <v/>
      </c>
      <c r="AN593" s="21"/>
      <c r="AO593" s="11"/>
    </row>
    <row r="594" spans="4:47">
      <c r="E594" s="92"/>
      <c r="F59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body/atoms/flipper.scss</v>
      </c>
      <c r="G594" s="13" t="s">
        <v>337</v>
      </c>
      <c r="H594" s="13" t="s">
        <v>2986</v>
      </c>
      <c r="I594" t="s">
        <v>3106</v>
      </c>
      <c r="J594" s="56" t="str">
        <f>Table1[[#This Row],[Column42]]&amp;IF(Table1[[#This Row],[Column13]]="","",Table1[[#This Row],[Column13]])&amp;IF(Table1[[#This Row],[mod]]="","",Table1[[#This Row],[mod]])</f>
        <v>__down</v>
      </c>
      <c r="K59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__down</v>
      </c>
      <c r="M594" t="s">
        <v>10763</v>
      </c>
      <c r="P594" s="61"/>
      <c r="Q59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9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94" s="29"/>
      <c r="AD594" s="25"/>
      <c r="AE594" s="38"/>
      <c r="AF594" s="38"/>
      <c r="AG594" s="11"/>
      <c r="AI594" s="1" t="str">
        <f>Table1[[#This Row],[html_tag]]&amp;Table1[[#This Row],[html_type]]&amp;Table1[[#This Row],[html_modifier]]</f>
        <v/>
      </c>
      <c r="AM594" s="22" t="str">
        <f>IFERROR(_xlfn.XLOOKUP(Table1[[#This Row],[word]],Table57[English style name],Table57[Style type]),"")</f>
        <v/>
      </c>
      <c r="AN594" s="20"/>
      <c r="AO594" s="11"/>
      <c r="AR594" s="6" t="s">
        <v>1343</v>
      </c>
      <c r="AS594" t="s">
        <v>1344</v>
      </c>
    </row>
    <row r="595" spans="4:47">
      <c r="F59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head/layout/justify.scss</v>
      </c>
      <c r="G595" s="13" t="s">
        <v>461</v>
      </c>
      <c r="H595" s="13" t="s">
        <v>2991</v>
      </c>
      <c r="I595" t="s">
        <v>2005</v>
      </c>
      <c r="J595" s="56" t="str">
        <f>Table1[[#This Row],[Column42]]&amp;IF(Table1[[#This Row],[Column13]]="","",Table1[[#This Row],[Column13]])&amp;IF(Table1[[#This Row],[mod]]="","",Table1[[#This Row],[mod]])</f>
        <v>__end</v>
      </c>
      <c r="K59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__end</v>
      </c>
      <c r="M595" t="s">
        <v>3194</v>
      </c>
      <c r="P595" s="6" t="s">
        <v>2010</v>
      </c>
      <c r="Q59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9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95" s="29"/>
      <c r="AD595" s="25" t="s">
        <v>5169</v>
      </c>
      <c r="AE595" s="38"/>
      <c r="AF595" s="38"/>
      <c r="AG595" s="11"/>
      <c r="AI595" s="1" t="str">
        <f>Table1[[#This Row],[html_tag]]&amp;Table1[[#This Row],[html_type]]&amp;Table1[[#This Row],[html_modifier]]</f>
        <v/>
      </c>
      <c r="AM595" s="22" t="str">
        <f>IFERROR(_xlfn.XLOOKUP(Table1[[#This Row],[word]],Table57[English style name],Table57[Style type]),"")</f>
        <v/>
      </c>
      <c r="AN595" s="20"/>
      <c r="AO595" s="11"/>
      <c r="AR595" s="6" t="s">
        <v>2010</v>
      </c>
      <c r="AS595" t="s">
        <v>2006</v>
      </c>
    </row>
    <row r="596" spans="4:47">
      <c r="E596" s="92"/>
      <c r="F59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body/atoms/popover.scss</v>
      </c>
      <c r="G596" s="13" t="s">
        <v>337</v>
      </c>
      <c r="H596" s="13" t="s">
        <v>2986</v>
      </c>
      <c r="I596" t="s">
        <v>3108</v>
      </c>
      <c r="J596" s="56" t="str">
        <f>Table1[[#This Row],[Column42]]&amp;IF(Table1[[#This Row],[Column13]]="","",Table1[[#This Row],[Column13]])&amp;IF(Table1[[#This Row],[mod]]="","",Table1[[#This Row],[mod]])</f>
        <v>__end</v>
      </c>
      <c r="K59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__end</v>
      </c>
      <c r="M596" t="s">
        <v>3194</v>
      </c>
      <c r="P596" s="6" t="s">
        <v>2275</v>
      </c>
      <c r="Q59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9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96" s="29"/>
      <c r="AD596" s="25"/>
      <c r="AE596" s="38"/>
      <c r="AF596" s="38"/>
      <c r="AG596" s="11"/>
      <c r="AI596" s="1" t="str">
        <f>Table1[[#This Row],[html_tag]]&amp;Table1[[#This Row],[html_type]]&amp;Table1[[#This Row],[html_modifier]]</f>
        <v/>
      </c>
      <c r="AM596" s="22" t="str">
        <f>IFERROR(_xlfn.XLOOKUP(Table1[[#This Row],[word]],Table57[English style name],Table57[Style type]),"")</f>
        <v/>
      </c>
      <c r="AN596" s="20"/>
      <c r="AO596" s="11"/>
      <c r="AR596" s="6" t="s">
        <v>2275</v>
      </c>
      <c r="AS596" t="s">
        <v>2270</v>
      </c>
    </row>
    <row r="597" spans="4:47">
      <c r="E597" s="92"/>
      <c r="F59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head/layout/float.scss</v>
      </c>
      <c r="G597" s="13" t="s">
        <v>461</v>
      </c>
      <c r="H597" s="13" t="s">
        <v>2991</v>
      </c>
      <c r="I597" t="s">
        <v>3130</v>
      </c>
      <c r="J597" s="56" t="str">
        <f>Table1[[#This Row],[Column42]]&amp;IF(Table1[[#This Row],[Column13]]="","",Table1[[#This Row],[Column13]])&amp;IF(Table1[[#This Row],[mod]]="","",Table1[[#This Row],[mod]])</f>
        <v>__end</v>
      </c>
      <c r="K59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__end</v>
      </c>
      <c r="M597" t="s">
        <v>3194</v>
      </c>
      <c r="P597" s="61"/>
      <c r="Q59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9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97" s="29"/>
      <c r="AD597" s="25"/>
      <c r="AE597" s="38"/>
      <c r="AF597" s="38"/>
      <c r="AG597" s="11"/>
      <c r="AI597" s="1" t="str">
        <f>Table1[[#This Row],[html_tag]]&amp;Table1[[#This Row],[html_type]]&amp;Table1[[#This Row],[html_modifier]]</f>
        <v/>
      </c>
      <c r="AM597" s="22" t="str">
        <f>IFERROR(_xlfn.XLOOKUP(Table1[[#This Row],[word]],Table57[English style name],Table57[Style type]),"")</f>
        <v/>
      </c>
      <c r="AN597" s="20"/>
      <c r="AO597" s="11"/>
      <c r="AR597" s="6" t="s">
        <v>1605</v>
      </c>
      <c r="AS597" t="s">
        <v>1606</v>
      </c>
    </row>
    <row r="598" spans="4:47">
      <c r="E598" s="92"/>
      <c r="F59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head/layout/align.scss</v>
      </c>
      <c r="G598" s="13" t="s">
        <v>461</v>
      </c>
      <c r="H598" s="13" t="s">
        <v>2991</v>
      </c>
      <c r="I598" t="s">
        <v>3081</v>
      </c>
      <c r="J598" s="56" t="str">
        <f>Table1[[#This Row],[Column42]]&amp;IF(Table1[[#This Row],[Column13]]="","",Table1[[#This Row],[Column13]])&amp;IF(Table1[[#This Row],[mod]]="","",Table1[[#This Row],[mod]])</f>
        <v>__end</v>
      </c>
      <c r="K59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__end</v>
      </c>
      <c r="M598" t="s">
        <v>3194</v>
      </c>
      <c r="Q59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9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98" s="29"/>
      <c r="AD598" s="25"/>
      <c r="AE598" s="38"/>
      <c r="AF598" s="38"/>
      <c r="AG598" s="11"/>
      <c r="AI598" s="1" t="str">
        <f>Table1[[#This Row],[html_tag]]&amp;Table1[[#This Row],[html_type]]&amp;Table1[[#This Row],[html_modifier]]</f>
        <v/>
      </c>
      <c r="AM598" s="22" t="str">
        <f>IFERROR(_xlfn.XLOOKUP(Table1[[#This Row],[word]],Table57[English style name],Table57[Style type]),"")</f>
        <v/>
      </c>
      <c r="AN598" s="20"/>
      <c r="AO598" s="11"/>
      <c r="AR598" s="14" t="s">
        <v>1173</v>
      </c>
      <c r="AS598" t="s">
        <v>1171</v>
      </c>
    </row>
    <row r="599" spans="4:47">
      <c r="E599" s="92"/>
      <c r="F59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head/layout/align_content.scss</v>
      </c>
      <c r="G599" s="13" t="s">
        <v>461</v>
      </c>
      <c r="H599" s="13" t="s">
        <v>2991</v>
      </c>
      <c r="I599" t="s">
        <v>1161</v>
      </c>
      <c r="J599" s="56" t="str">
        <f>Table1[[#This Row],[Column42]]&amp;IF(Table1[[#This Row],[Column13]]="","",Table1[[#This Row],[Column13]])&amp;IF(Table1[[#This Row],[mod]]="","",Table1[[#This Row],[mod]])</f>
        <v>__end</v>
      </c>
      <c r="K59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__end</v>
      </c>
      <c r="M599" t="s">
        <v>3194</v>
      </c>
      <c r="Q59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9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599" s="29"/>
      <c r="AD599" s="25" t="s">
        <v>10132</v>
      </c>
      <c r="AE599" s="38"/>
      <c r="AF599" s="38"/>
      <c r="AG599" s="11"/>
      <c r="AI599" s="1" t="str">
        <f>Table1[[#This Row],[html_tag]]&amp;Table1[[#This Row],[html_type]]&amp;Table1[[#This Row],[html_modifier]]</f>
        <v/>
      </c>
      <c r="AM599" s="22" t="str">
        <f>IFERROR(_xlfn.XLOOKUP(Table1[[#This Row],[word]],Table57[English style name],Table57[Style type]),"")</f>
        <v/>
      </c>
      <c r="AN599" s="20"/>
      <c r="AO599" s="11"/>
      <c r="AR599" s="14" t="s">
        <v>1166</v>
      </c>
      <c r="AS599" t="s">
        <v>1162</v>
      </c>
    </row>
    <row r="600" spans="4:47">
      <c r="E600" s="92"/>
      <c r="F60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head/layout/align_self.scss</v>
      </c>
      <c r="G600" s="13" t="s">
        <v>461</v>
      </c>
      <c r="H600" s="13" t="s">
        <v>2991</v>
      </c>
      <c r="I600" t="s">
        <v>3173</v>
      </c>
      <c r="J600" s="56" t="str">
        <f>Table1[[#This Row],[Column42]]&amp;IF(Table1[[#This Row],[Column13]]="","",Table1[[#This Row],[Column13]])&amp;IF(Table1[[#This Row],[mod]]="","",Table1[[#This Row],[mod]])</f>
        <v>__end</v>
      </c>
      <c r="K60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__end</v>
      </c>
      <c r="M600" t="s">
        <v>3194</v>
      </c>
      <c r="Q60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0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00" s="29"/>
      <c r="AD600" s="25" t="s">
        <v>10142</v>
      </c>
      <c r="AE600" s="38"/>
      <c r="AF600" s="38"/>
      <c r="AG600" s="11"/>
      <c r="AI600" s="1" t="str">
        <f>Table1[[#This Row],[html_tag]]&amp;Table1[[#This Row],[html_type]]&amp;Table1[[#This Row],[html_modifier]]</f>
        <v/>
      </c>
      <c r="AM600" s="22" t="str">
        <f>IFERROR(_xlfn.XLOOKUP(Table1[[#This Row],[word]],Table57[English style name],Table57[Style type]),"")</f>
        <v/>
      </c>
      <c r="AN600" s="20"/>
      <c r="AO600" s="11"/>
      <c r="AR600" s="14" t="s">
        <v>1180</v>
      </c>
      <c r="AS600" t="s">
        <v>1177</v>
      </c>
      <c r="AT600" s="4" t="s">
        <v>1191</v>
      </c>
      <c r="AU600" t="s">
        <v>1177</v>
      </c>
    </row>
    <row r="601" spans="4:47">
      <c r="E601" s="92"/>
      <c r="F60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carousel.scss</v>
      </c>
      <c r="G601" s="13"/>
      <c r="H601" s="13"/>
      <c r="I601" t="s">
        <v>3128</v>
      </c>
      <c r="J601" s="56" t="str">
        <f>Table1[[#This Row],[Column42]]&amp;IF(Table1[[#This Row],[Column13]]="","",Table1[[#This Row],[Column13]])&amp;IF(Table1[[#This Row],[mod]]="","",Table1[[#This Row],[mod]])</f>
        <v>__end</v>
      </c>
      <c r="K60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__end</v>
      </c>
      <c r="M601" t="s">
        <v>3194</v>
      </c>
      <c r="Q601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0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01" s="29"/>
      <c r="AD601" s="25"/>
      <c r="AE601" s="38" t="s">
        <v>6353</v>
      </c>
      <c r="AF601" s="38"/>
      <c r="AG601" s="11"/>
      <c r="AI601" s="7" t="str">
        <f>Table1[[#This Row],[html_tag]]&amp;Table1[[#This Row],[html_type]]&amp;Table1[[#This Row],[html_modifier]]</f>
        <v/>
      </c>
      <c r="AM601" s="23" t="str">
        <f>IFERROR(_xlfn.XLOOKUP(Table1[[#This Row],[word]],Table57[English style name],Table57[Style type]),"")</f>
        <v/>
      </c>
      <c r="AN601" s="21"/>
      <c r="AO601" s="11"/>
    </row>
    <row r="602" spans="4:47">
      <c r="E602" s="92"/>
      <c r="F60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divider.scss</v>
      </c>
      <c r="G602" s="13"/>
      <c r="H602" s="13"/>
      <c r="I602" t="s">
        <v>1532</v>
      </c>
      <c r="J602" s="56" t="str">
        <f>Table1[[#This Row],[Column42]]&amp;IF(Table1[[#This Row],[Column13]]="","",Table1[[#This Row],[Column13]])&amp;IF(Table1[[#This Row],[mod]]="","",Table1[[#This Row],[mod]])</f>
        <v>__end</v>
      </c>
      <c r="K60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__end</v>
      </c>
      <c r="M602" t="s">
        <v>3194</v>
      </c>
      <c r="Q602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0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02" s="29"/>
      <c r="AD602" s="25"/>
      <c r="AE602" s="38" t="s">
        <v>6849</v>
      </c>
      <c r="AF602" s="38"/>
      <c r="AG602" s="11"/>
      <c r="AI602" s="7" t="str">
        <f>Table1[[#This Row],[html_tag]]&amp;Table1[[#This Row],[html_type]]&amp;Table1[[#This Row],[html_modifier]]</f>
        <v/>
      </c>
      <c r="AM602" s="23" t="str">
        <f>IFERROR(_xlfn.XLOOKUP(Table1[[#This Row],[word]],Table57[English style name],Table57[Style type]),"")</f>
        <v/>
      </c>
      <c r="AN602" s="21"/>
      <c r="AO602" s="11"/>
    </row>
    <row r="603" spans="4:47">
      <c r="E603" s="92"/>
      <c r="F60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drawer.scss</v>
      </c>
      <c r="G603" s="13"/>
      <c r="H603" s="13"/>
      <c r="I603" t="s">
        <v>6463</v>
      </c>
      <c r="J603" s="56" t="str">
        <f>Table1[[#This Row],[Column42]]&amp;IF(Table1[[#This Row],[Column13]]="","",Table1[[#This Row],[Column13]])&amp;IF(Table1[[#This Row],[mod]]="","",Table1[[#This Row],[mod]])</f>
        <v>__end</v>
      </c>
      <c r="K60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__end</v>
      </c>
      <c r="M603" t="s">
        <v>3194</v>
      </c>
      <c r="Q60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0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03" s="29"/>
      <c r="AD603" s="25"/>
      <c r="AE603" s="38" t="s">
        <v>6863</v>
      </c>
      <c r="AF603" s="38"/>
      <c r="AG603" s="11"/>
      <c r="AI603" s="7" t="str">
        <f>Table1[[#This Row],[html_tag]]&amp;Table1[[#This Row],[html_type]]&amp;Table1[[#This Row],[html_modifier]]</f>
        <v/>
      </c>
      <c r="AM603" s="23" t="str">
        <f>IFERROR(_xlfn.XLOOKUP(Table1[[#This Row],[word]],Table57[English style name],Table57[Style type]),"")</f>
        <v/>
      </c>
      <c r="AN603" s="21"/>
      <c r="AO603" s="11"/>
    </row>
    <row r="604" spans="4:47">
      <c r="E604" s="92"/>
      <c r="F60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dropdown.scss</v>
      </c>
      <c r="G604" s="13"/>
      <c r="H604" s="13"/>
      <c r="I604" t="s">
        <v>3109</v>
      </c>
      <c r="J604" s="56" t="str">
        <f>Table1[[#This Row],[Column42]]&amp;IF(Table1[[#This Row],[Column13]]="","",Table1[[#This Row],[Column13]])&amp;IF(Table1[[#This Row],[mod]]="","",Table1[[#This Row],[mod]])</f>
        <v>__end</v>
      </c>
      <c r="K60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__end</v>
      </c>
      <c r="M604" t="s">
        <v>3194</v>
      </c>
      <c r="Q60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0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04" s="29"/>
      <c r="AD604" s="25"/>
      <c r="AE604" s="38" t="s">
        <v>6869</v>
      </c>
      <c r="AF604" s="38"/>
      <c r="AG604" s="11"/>
      <c r="AI604" s="7" t="str">
        <f>Table1[[#This Row],[html_tag]]&amp;Table1[[#This Row],[html_type]]&amp;Table1[[#This Row],[html_modifier]]</f>
        <v/>
      </c>
      <c r="AM604" s="23" t="str">
        <f>IFERROR(_xlfn.XLOOKUP(Table1[[#This Row],[word]],Table57[English style name],Table57[Style type]),"")</f>
        <v/>
      </c>
      <c r="AN604" s="21"/>
      <c r="AO604" s="11"/>
    </row>
    <row r="605" spans="4:47">
      <c r="E605" s="92"/>
      <c r="F60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fieldset.scss</v>
      </c>
      <c r="G605" s="13"/>
      <c r="H605" s="13"/>
      <c r="I605" t="s">
        <v>542</v>
      </c>
      <c r="J605" s="56" t="str">
        <f>Table1[[#This Row],[Column42]]&amp;IF(Table1[[#This Row],[Column13]]="","",Table1[[#This Row],[Column13]])&amp;IF(Table1[[#This Row],[mod]]="","",Table1[[#This Row],[mod]])</f>
        <v>__end</v>
      </c>
      <c r="K60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__end</v>
      </c>
      <c r="M605" t="s">
        <v>3194</v>
      </c>
      <c r="Q60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0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05" s="29"/>
      <c r="AD605" s="25"/>
      <c r="AE605" s="38" t="s">
        <v>6883</v>
      </c>
      <c r="AF605" s="38"/>
      <c r="AG605" s="11"/>
      <c r="AI605" s="7" t="str">
        <f>Table1[[#This Row],[html_tag]]&amp;Table1[[#This Row],[html_type]]&amp;Table1[[#This Row],[html_modifier]]</f>
        <v/>
      </c>
      <c r="AM605" s="23" t="str">
        <f>IFERROR(_xlfn.XLOOKUP(Table1[[#This Row],[word]],Table57[English style name],Table57[Style type]),"")</f>
        <v/>
      </c>
      <c r="AN605" s="21"/>
      <c r="AO605" s="11"/>
    </row>
    <row r="606" spans="4:47">
      <c r="E606" s="92"/>
      <c r="F60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indicator.scss</v>
      </c>
      <c r="G606" s="13"/>
      <c r="H606" s="13"/>
      <c r="I606" t="s">
        <v>6709</v>
      </c>
      <c r="J606" s="56" t="str">
        <f>Table1[[#This Row],[Column42]]&amp;IF(Table1[[#This Row],[Column13]]="","",Table1[[#This Row],[Column13]])&amp;IF(Table1[[#This Row],[mod]]="","",Table1[[#This Row],[mod]])</f>
        <v>__end</v>
      </c>
      <c r="K60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__end</v>
      </c>
      <c r="M606" t="s">
        <v>3194</v>
      </c>
      <c r="Q60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0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06" s="29"/>
      <c r="AD606" s="25"/>
      <c r="AE606" s="38" t="s">
        <v>6727</v>
      </c>
      <c r="AF606" s="38"/>
      <c r="AG606" s="11" t="s">
        <v>270</v>
      </c>
      <c r="AI606" s="7" t="str">
        <f>Table1[[#This Row],[html_tag]]&amp;Table1[[#This Row],[html_type]]&amp;Table1[[#This Row],[html_modifier]]</f>
        <v/>
      </c>
      <c r="AM606" s="23" t="str">
        <f>IFERROR(_xlfn.XLOOKUP(Table1[[#This Row],[word]],Table57[English style name],Table57[Style type]),"")</f>
        <v/>
      </c>
      <c r="AN606" s="21"/>
      <c r="AO606" s="11"/>
    </row>
    <row r="607" spans="4:47">
      <c r="E607" s="92"/>
      <c r="F60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modal.scss</v>
      </c>
      <c r="G607" s="13"/>
      <c r="H607" s="13"/>
      <c r="I607" t="s">
        <v>2104</v>
      </c>
      <c r="J607" s="56" t="str">
        <f>Table1[[#This Row],[Column42]]&amp;IF(Table1[[#This Row],[Column13]]="","",Table1[[#This Row],[Column13]])&amp;IF(Table1[[#This Row],[mod]]="","",Table1[[#This Row],[mod]])</f>
        <v>__end</v>
      </c>
      <c r="K60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__end</v>
      </c>
      <c r="M607" t="s">
        <v>3194</v>
      </c>
      <c r="Q60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0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07" s="29"/>
      <c r="AD607" s="25"/>
      <c r="AE607" s="38" t="s">
        <v>7061</v>
      </c>
      <c r="AF607" s="38"/>
      <c r="AG607" s="11"/>
      <c r="AI607" s="7" t="str">
        <f>Table1[[#This Row],[html_tag]]&amp;Table1[[#This Row],[html_type]]&amp;Table1[[#This Row],[html_modifier]]</f>
        <v/>
      </c>
      <c r="AM607" s="23" t="str">
        <f>IFERROR(_xlfn.XLOOKUP(Table1[[#This Row],[word]],Table57[English style name],Table57[Style type]),"")</f>
        <v/>
      </c>
      <c r="AN607" s="21"/>
      <c r="AO607" s="11"/>
    </row>
    <row r="608" spans="4:47">
      <c r="E608" s="92"/>
      <c r="F60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body/organisms/offcanvas.scss</v>
      </c>
      <c r="G608" s="13" t="s">
        <v>337</v>
      </c>
      <c r="H608" s="13" t="s">
        <v>2988</v>
      </c>
      <c r="I608" t="s">
        <v>3157</v>
      </c>
      <c r="J608" s="56" t="str">
        <f>Table1[[#This Row],[Column42]]&amp;IF(Table1[[#This Row],[Column13]]="","",Table1[[#This Row],[Column13]])&amp;IF(Table1[[#This Row],[mod]]="","",Table1[[#This Row],[mod]])</f>
        <v>__end</v>
      </c>
      <c r="K60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__end</v>
      </c>
      <c r="M608" t="s">
        <v>3194</v>
      </c>
      <c r="Q60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0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08" s="29"/>
      <c r="AD608" s="25"/>
      <c r="AE608" s="38"/>
      <c r="AF608" s="38"/>
      <c r="AG608" s="11"/>
      <c r="AI608" s="1" t="str">
        <f>Table1[[#This Row],[html_tag]]&amp;Table1[[#This Row],[html_type]]&amp;Table1[[#This Row],[html_modifier]]</f>
        <v/>
      </c>
      <c r="AM608" s="22" t="str">
        <f>IFERROR(_xlfn.XLOOKUP(Table1[[#This Row],[word]],Table57[English style name],Table57[Style type]),"")</f>
        <v/>
      </c>
      <c r="AN608" s="20"/>
      <c r="AO608" s="11"/>
      <c r="AR608" s="6" t="s">
        <v>2167</v>
      </c>
      <c r="AS608" t="s">
        <v>2161</v>
      </c>
    </row>
    <row r="609" spans="3:45">
      <c r="F60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head/layout/justify.scss</v>
      </c>
      <c r="G609" s="13" t="s">
        <v>461</v>
      </c>
      <c r="H609" s="13" t="s">
        <v>2991</v>
      </c>
      <c r="I609" t="s">
        <v>2005</v>
      </c>
      <c r="J609" s="56" t="str">
        <f>Table1[[#This Row],[Column42]]&amp;IF(Table1[[#This Row],[Column13]]="","",Table1[[#This Row],[Column13]])&amp;IF(Table1[[#This Row],[mod]]="","",Table1[[#This Row],[mod]])</f>
        <v>__evenly</v>
      </c>
      <c r="K60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__evenly</v>
      </c>
      <c r="M609" t="s">
        <v>3198</v>
      </c>
      <c r="P609" s="6" t="s">
        <v>2011</v>
      </c>
      <c r="Q60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0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09" s="29"/>
      <c r="AD609" s="25" t="s">
        <v>5170</v>
      </c>
      <c r="AE609" s="38"/>
      <c r="AF609" s="38"/>
      <c r="AG609" s="11"/>
      <c r="AI609" s="1" t="str">
        <f>Table1[[#This Row],[html_tag]]&amp;Table1[[#This Row],[html_type]]&amp;Table1[[#This Row],[html_modifier]]</f>
        <v/>
      </c>
      <c r="AM609" s="22" t="str">
        <f>IFERROR(_xlfn.XLOOKUP(Table1[[#This Row],[word]],Table57[English style name],Table57[Style type]),"")</f>
        <v/>
      </c>
      <c r="AN609" s="20"/>
      <c r="AO609" s="11"/>
      <c r="AR609" s="6" t="s">
        <v>2011</v>
      </c>
      <c r="AS609" t="s">
        <v>2006</v>
      </c>
    </row>
    <row r="610" spans="3:45">
      <c r="E610" s="92"/>
      <c r="F61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head/layout/align_content.scss</v>
      </c>
      <c r="G610" s="13" t="s">
        <v>461</v>
      </c>
      <c r="H610" s="13" t="s">
        <v>2991</v>
      </c>
      <c r="I610" t="s">
        <v>1161</v>
      </c>
      <c r="J610" s="56" t="str">
        <f>Table1[[#This Row],[Column42]]&amp;IF(Table1[[#This Row],[Column13]]="","",Table1[[#This Row],[Column13]])&amp;IF(Table1[[#This Row],[mod]]="","",Table1[[#This Row],[mod]])</f>
        <v>__evenly</v>
      </c>
      <c r="K61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__evenly</v>
      </c>
      <c r="M610" t="s">
        <v>3198</v>
      </c>
      <c r="Q61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1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10" s="29"/>
      <c r="AD610" s="25"/>
      <c r="AE610" s="38"/>
      <c r="AF610" s="38"/>
      <c r="AG610" s="11"/>
      <c r="AI610" s="1" t="str">
        <f>Table1[[#This Row],[html_tag]]&amp;Table1[[#This Row],[html_type]]&amp;Table1[[#This Row],[html_modifier]]</f>
        <v/>
      </c>
      <c r="AM610" s="22" t="str">
        <f>IFERROR(_xlfn.XLOOKUP(Table1[[#This Row],[word]],Table57[English style name],Table57[Style type]),"")</f>
        <v/>
      </c>
      <c r="AN610" s="20"/>
      <c r="AO610" s="11"/>
      <c r="AR610" s="14" t="s">
        <v>1167</v>
      </c>
      <c r="AS610" t="s">
        <v>1162</v>
      </c>
    </row>
    <row r="611" spans="3:45">
      <c r="E611" s="92"/>
      <c r="F61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/>
      </c>
      <c r="G611" s="13"/>
      <c r="H611" s="13"/>
      <c r="J611" s="56" t="str">
        <f>Table1[[#This Row],[Column42]]&amp;IF(Table1[[#This Row],[Column13]]="","",Table1[[#This Row],[Column13]])&amp;IF(Table1[[#This Row],[mod]]="","",Table1[[#This Row],[mod]])</f>
        <v>__expanded</v>
      </c>
      <c r="K61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__expanded</v>
      </c>
      <c r="M611" t="s">
        <v>10216</v>
      </c>
      <c r="Q611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11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11" s="29"/>
      <c r="AD611" s="25"/>
      <c r="AE611" s="38"/>
      <c r="AF611" s="38"/>
      <c r="AG611" s="11" t="s">
        <v>226</v>
      </c>
      <c r="AI611" s="7" t="str">
        <f>Table1[[#This Row],[html_tag]]&amp;Table1[[#This Row],[html_type]]&amp;Table1[[#This Row],[html_modifier]]</f>
        <v/>
      </c>
      <c r="AM611" s="23" t="str">
        <f>IFERROR(_xlfn.XLOOKUP(Table1[[#This Row],[word]],Table57[English style name],Table57[Style type]),"")</f>
        <v/>
      </c>
      <c r="AN611" s="21"/>
      <c r="AO611" s="11"/>
    </row>
    <row r="612" spans="3:45">
      <c r="E612" s="92"/>
      <c r="F61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head/layout/align_self.scss</v>
      </c>
      <c r="G612" s="13" t="s">
        <v>461</v>
      </c>
      <c r="H612" s="13" t="s">
        <v>2991</v>
      </c>
      <c r="I612" t="s">
        <v>3173</v>
      </c>
      <c r="J612" s="56" t="str">
        <f>Table1[[#This Row],[Column42]]&amp;IF(Table1[[#This Row],[Column13]]="","",Table1[[#This Row],[Column13]])&amp;IF(Table1[[#This Row],[mod]]="","",Table1[[#This Row],[mod]])</f>
        <v>__flex_end</v>
      </c>
      <c r="K61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__flex_end</v>
      </c>
      <c r="M612" t="s">
        <v>10163</v>
      </c>
      <c r="Q61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1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12" s="29"/>
      <c r="AD612" s="25"/>
      <c r="AE612" s="38"/>
      <c r="AF612" s="38"/>
      <c r="AG612" s="11"/>
      <c r="AI612" s="1" t="str">
        <f>Table1[[#This Row],[html_tag]]&amp;Table1[[#This Row],[html_type]]&amp;Table1[[#This Row],[html_modifier]]</f>
        <v/>
      </c>
      <c r="AM612" s="22" t="str">
        <f>IFERROR(_xlfn.XLOOKUP(Table1[[#This Row],[word]],Table57[English style name],Table57[Style type]),"")</f>
        <v/>
      </c>
      <c r="AN612" s="20"/>
      <c r="AO612" s="11"/>
      <c r="AR612" s="14" t="s">
        <v>1181</v>
      </c>
      <c r="AS612" t="s">
        <v>1177</v>
      </c>
    </row>
    <row r="613" spans="3:45">
      <c r="E613" s="92"/>
      <c r="F61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head/layout/align_self.scss</v>
      </c>
      <c r="G613" s="13" t="s">
        <v>461</v>
      </c>
      <c r="H613" s="13" t="s">
        <v>2991</v>
      </c>
      <c r="I613" t="s">
        <v>3173</v>
      </c>
      <c r="J613" s="56" t="str">
        <f>Table1[[#This Row],[Column42]]&amp;IF(Table1[[#This Row],[Column13]]="","",Table1[[#This Row],[Column13]])&amp;IF(Table1[[#This Row],[mod]]="","",Table1[[#This Row],[mod]])</f>
        <v>__flex_start</v>
      </c>
      <c r="K61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__flex_start</v>
      </c>
      <c r="M613" t="s">
        <v>10162</v>
      </c>
      <c r="Q61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1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13" s="29"/>
      <c r="AD613" s="25"/>
      <c r="AE613" s="38"/>
      <c r="AF613" s="38"/>
      <c r="AG613" s="11"/>
      <c r="AI613" s="1" t="str">
        <f>Table1[[#This Row],[html_tag]]&amp;Table1[[#This Row],[html_type]]&amp;Table1[[#This Row],[html_modifier]]</f>
        <v/>
      </c>
      <c r="AM613" s="22" t="str">
        <f>IFERROR(_xlfn.XLOOKUP(Table1[[#This Row],[word]],Table57[English style name],Table57[Style type]),"")</f>
        <v/>
      </c>
      <c r="AN613" s="20"/>
      <c r="AO613" s="11"/>
      <c r="AR613" s="14" t="s">
        <v>1182</v>
      </c>
      <c r="AS613" t="s">
        <v>1177</v>
      </c>
    </row>
    <row r="614" spans="3:45">
      <c r="F61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body/organisms/modal.scss</v>
      </c>
      <c r="G614" s="13" t="s">
        <v>337</v>
      </c>
      <c r="H614" s="13" t="s">
        <v>2988</v>
      </c>
      <c r="I614" t="s">
        <v>2104</v>
      </c>
      <c r="J614" s="56" t="str">
        <f>Table1[[#This Row],[Column42]]&amp;IF(Table1[[#This Row],[Column13]]="","",Table1[[#This Row],[Column13]])&amp;IF(Table1[[#This Row],[mod]]="","",Table1[[#This Row],[mod]])</f>
        <v>__footer</v>
      </c>
      <c r="K61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__footer</v>
      </c>
      <c r="N614" t="s">
        <v>451</v>
      </c>
      <c r="P614" s="6" t="s">
        <v>2122</v>
      </c>
      <c r="Q61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1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14" s="29"/>
      <c r="AD614" s="25" t="s">
        <v>3673</v>
      </c>
      <c r="AE614" s="38"/>
      <c r="AF614" s="38"/>
      <c r="AG614" s="11"/>
      <c r="AI614" s="1" t="str">
        <f>Table1[[#This Row],[html_tag]]&amp;Table1[[#This Row],[html_type]]&amp;Table1[[#This Row],[html_modifier]]</f>
        <v/>
      </c>
      <c r="AM614" s="22" t="str">
        <f>IFERROR(_xlfn.XLOOKUP(Table1[[#This Row],[word]],Table57[English style name],Table57[Style type]),"")</f>
        <v/>
      </c>
      <c r="AN614" s="20"/>
      <c r="AO614" s="11"/>
      <c r="AR614" s="6" t="s">
        <v>2122</v>
      </c>
      <c r="AS614" t="s">
        <v>2105</v>
      </c>
    </row>
    <row r="615" spans="3:45">
      <c r="E615" s="92"/>
      <c r="F61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hero.scss</v>
      </c>
      <c r="G615" s="13"/>
      <c r="H615" s="13"/>
      <c r="I615" t="s">
        <v>3135</v>
      </c>
      <c r="J615" s="56" t="str">
        <f>Table1[[#This Row],[Column42]]&amp;IF(Table1[[#This Row],[Column13]]="","",Table1[[#This Row],[Column13]])&amp;IF(Table1[[#This Row],[mod]]="","",Table1[[#This Row],[mod]])</f>
        <v>__footer</v>
      </c>
      <c r="K61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__footer</v>
      </c>
      <c r="N615" t="s">
        <v>451</v>
      </c>
      <c r="Q61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1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15" s="29" t="s">
        <v>4311</v>
      </c>
      <c r="AD615" s="25"/>
      <c r="AE615" s="38"/>
      <c r="AF615" s="38"/>
      <c r="AG615" s="11"/>
      <c r="AI615" s="7" t="str">
        <f>Table1[[#This Row],[html_tag]]&amp;Table1[[#This Row],[html_type]]&amp;Table1[[#This Row],[html_modifier]]</f>
        <v/>
      </c>
      <c r="AM615" s="23" t="str">
        <f>IFERROR(_xlfn.XLOOKUP(Table1[[#This Row],[word]],Table57[English style name],Table57[Style type]),"")</f>
        <v/>
      </c>
      <c r="AN615" s="21"/>
      <c r="AO615" s="11"/>
    </row>
    <row r="616" spans="3:45">
      <c r="E616" s="92"/>
      <c r="F61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body/molecules/card.scss</v>
      </c>
      <c r="G616" s="13" t="s">
        <v>337</v>
      </c>
      <c r="H616" s="13" t="s">
        <v>2987</v>
      </c>
      <c r="I616" t="s">
        <v>3082</v>
      </c>
      <c r="J616" s="56" t="str">
        <f>Table1[[#This Row],[Column42]]&amp;IF(Table1[[#This Row],[Column13]]="","",Table1[[#This Row],[Column13]])&amp;IF(Table1[[#This Row],[mod]]="","",Table1[[#This Row],[mod]])</f>
        <v>__full</v>
      </c>
      <c r="K61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__full</v>
      </c>
      <c r="M616" t="s">
        <v>3444</v>
      </c>
      <c r="Q61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1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16" s="29"/>
      <c r="AD616" s="25" t="s">
        <v>3655</v>
      </c>
      <c r="AE616" s="38" t="s">
        <v>6332</v>
      </c>
      <c r="AF616" s="38"/>
      <c r="AG616" s="11"/>
      <c r="AI616" s="1" t="str">
        <f>Table1[[#This Row],[html_tag]]&amp;Table1[[#This Row],[html_type]]&amp;Table1[[#This Row],[html_modifier]]</f>
        <v/>
      </c>
      <c r="AM616" s="22" t="str">
        <f>IFERROR(_xlfn.XLOOKUP(Table1[[#This Row],[word]],Table57[English style name],Table57[Style type]),"")</f>
        <v/>
      </c>
      <c r="AN616" s="20"/>
      <c r="AO616" s="11"/>
      <c r="AR616" s="6" t="s">
        <v>1406</v>
      </c>
      <c r="AS616" t="s">
        <v>1394</v>
      </c>
    </row>
    <row r="617" spans="3:45">
      <c r="C617">
        <v>1</v>
      </c>
      <c r="D617" t="s">
        <v>3230</v>
      </c>
      <c r="E617" s="92"/>
      <c r="F61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617" s="13" t="s">
        <v>2992</v>
      </c>
      <c r="H617" s="13" t="s">
        <v>1</v>
      </c>
      <c r="I617" t="s">
        <v>65</v>
      </c>
      <c r="J617" s="56" t="str">
        <f>Table1[[#This Row],[Column42]]&amp;IF(Table1[[#This Row],[Column13]]="","",Table1[[#This Row],[Column13]])&amp;IF(Table1[[#This Row],[mod]]="","",Table1[[#This Row],[mod]])</f>
        <v>__Hashtag</v>
      </c>
      <c r="K61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__Hashtag</v>
      </c>
      <c r="N617" t="s">
        <v>679</v>
      </c>
      <c r="P617" t="s">
        <v>679</v>
      </c>
      <c r="Q61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1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17" s="29"/>
      <c r="AD617" s="25"/>
      <c r="AE617" s="38"/>
      <c r="AF617" s="38"/>
      <c r="AG617" s="11" t="s">
        <v>78</v>
      </c>
      <c r="AH617" t="s">
        <v>3233</v>
      </c>
      <c r="AI617" s="1" t="str">
        <f>Table1[[#This Row],[html_tag]]&amp;Table1[[#This Row],[html_type]]&amp;Table1[[#This Row],[html_modifier]]</f>
        <v/>
      </c>
      <c r="AM617" s="22" t="str">
        <f>IFERROR(_xlfn.XLOOKUP(Table1[[#This Row],[word]],Table57[English style name],Table57[Style type]),"")</f>
        <v>Character</v>
      </c>
      <c r="AN617" s="20" t="s">
        <v>679</v>
      </c>
      <c r="AO617" s="11"/>
    </row>
    <row r="618" spans="3:45">
      <c r="E618" s="92"/>
      <c r="F61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body/molecules/disclosure.scss</v>
      </c>
      <c r="G618" s="13" t="s">
        <v>337</v>
      </c>
      <c r="H618" s="13" t="s">
        <v>2987</v>
      </c>
      <c r="I618" t="s">
        <v>10128</v>
      </c>
      <c r="J618" s="56" t="str">
        <f>Table1[[#This Row],[Column42]]&amp;IF(Table1[[#This Row],[Column13]]="","",Table1[[#This Row],[Column13]])&amp;IF(Table1[[#This Row],[mod]]="","",Table1[[#This Row],[mod]])</f>
        <v>__header</v>
      </c>
      <c r="K61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__header</v>
      </c>
      <c r="N618" t="s">
        <v>465</v>
      </c>
      <c r="Q61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1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18" s="29"/>
      <c r="AD618" s="25" t="s">
        <v>3483</v>
      </c>
      <c r="AE618" s="38" t="s">
        <v>6241</v>
      </c>
      <c r="AF618" s="38"/>
      <c r="AG618" s="11"/>
      <c r="AI618" s="1" t="str">
        <f>Table1[[#This Row],[html_tag]]&amp;Table1[[#This Row],[html_type]]&amp;Table1[[#This Row],[html_modifier]]</f>
        <v/>
      </c>
      <c r="AM618" s="22" t="str">
        <f>IFERROR(_xlfn.XLOOKUP(Table1[[#This Row],[word]],Table57[English style name],Table57[Style type]),"")</f>
        <v/>
      </c>
      <c r="AN618" s="20"/>
      <c r="AO618" s="11"/>
      <c r="AR618" s="14" t="s">
        <v>1149</v>
      </c>
      <c r="AS618" t="s">
        <v>1145</v>
      </c>
    </row>
    <row r="619" spans="3:45">
      <c r="E619" s="92"/>
      <c r="F61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body/atoms/dropdown.scss</v>
      </c>
      <c r="G619" s="13" t="s">
        <v>337</v>
      </c>
      <c r="H619" s="13" t="s">
        <v>2986</v>
      </c>
      <c r="I619" t="s">
        <v>3109</v>
      </c>
      <c r="J619" s="56" t="str">
        <f>Table1[[#This Row],[Column42]]&amp;IF(Table1[[#This Row],[Column13]]="","",Table1[[#This Row],[Column13]])&amp;IF(Table1[[#This Row],[mod]]="","",Table1[[#This Row],[mod]])</f>
        <v>__header</v>
      </c>
      <c r="K61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__header</v>
      </c>
      <c r="N619" t="s">
        <v>465</v>
      </c>
      <c r="Q61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1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19" s="29"/>
      <c r="AD619" s="25"/>
      <c r="AE619" s="38"/>
      <c r="AF619" s="38"/>
      <c r="AG619" s="11"/>
      <c r="AI619" s="1" t="str">
        <f>Table1[[#This Row],[html_tag]]&amp;Table1[[#This Row],[html_type]]&amp;Table1[[#This Row],[html_modifier]]</f>
        <v/>
      </c>
      <c r="AM619" s="22" t="str">
        <f>IFERROR(_xlfn.XLOOKUP(Table1[[#This Row],[word]],Table57[English style name],Table57[Style type]),"")</f>
        <v/>
      </c>
      <c r="AN619" s="20"/>
      <c r="AO619" s="11"/>
      <c r="AR619" s="6" t="s">
        <v>1942</v>
      </c>
      <c r="AS619" t="s">
        <v>1940</v>
      </c>
    </row>
    <row r="620" spans="3:45">
      <c r="E620" s="92"/>
      <c r="F62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620" s="13" t="s">
        <v>461</v>
      </c>
      <c r="H620" s="13" t="s">
        <v>545</v>
      </c>
      <c r="I620" t="s">
        <v>545</v>
      </c>
      <c r="J620" s="56" t="str">
        <f>Table1[[#This Row],[Column42]]&amp;IF(Table1[[#This Row],[Column13]]="","",Table1[[#This Row],[Column13]])&amp;IF(Table1[[#This Row],[mod]]="","",Table1[[#This Row],[mod]])</f>
        <v>__header</v>
      </c>
      <c r="K62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__header</v>
      </c>
      <c r="N620" t="s">
        <v>465</v>
      </c>
      <c r="Q62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2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20" s="29"/>
      <c r="AD620" s="25"/>
      <c r="AE620" s="38"/>
      <c r="AF620" s="38"/>
      <c r="AG620" s="11"/>
      <c r="AI620" s="1" t="str">
        <f>Table1[[#This Row],[html_tag]]&amp;Table1[[#This Row],[html_type]]&amp;Table1[[#This Row],[html_modifier]]</f>
        <v/>
      </c>
      <c r="AM620" s="22" t="str">
        <f>IFERROR(_xlfn.XLOOKUP(Table1[[#This Row],[word]],Table57[English style name],Table57[Style type]),"")</f>
        <v/>
      </c>
      <c r="AN620" s="20"/>
      <c r="AO620" s="11"/>
      <c r="AR620" s="6" t="s">
        <v>1758</v>
      </c>
      <c r="AS620" t="s">
        <v>1747</v>
      </c>
    </row>
    <row r="621" spans="3:45">
      <c r="E621" s="92"/>
      <c r="F62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hero.scss</v>
      </c>
      <c r="G621" s="13"/>
      <c r="H621" s="13"/>
      <c r="I621" t="s">
        <v>3135</v>
      </c>
      <c r="J621" s="56" t="str">
        <f>Table1[[#This Row],[Column42]]&amp;IF(Table1[[#This Row],[Column13]]="","",Table1[[#This Row],[Column13]])&amp;IF(Table1[[#This Row],[mod]]="","",Table1[[#This Row],[mod]])</f>
        <v>__header</v>
      </c>
      <c r="K62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__header</v>
      </c>
      <c r="N621" t="s">
        <v>465</v>
      </c>
      <c r="Q621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2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21" s="29" t="s">
        <v>4312</v>
      </c>
      <c r="AD621" s="25"/>
      <c r="AE621" s="38"/>
      <c r="AF621" s="38"/>
      <c r="AG621" s="11"/>
      <c r="AI621" s="7" t="str">
        <f>Table1[[#This Row],[html_tag]]&amp;Table1[[#This Row],[html_type]]&amp;Table1[[#This Row],[html_modifier]]</f>
        <v/>
      </c>
      <c r="AM621" s="23" t="str">
        <f>IFERROR(_xlfn.XLOOKUP(Table1[[#This Row],[word]],Table57[English style name],Table57[Style type]),"")</f>
        <v/>
      </c>
      <c r="AN621" s="21"/>
      <c r="AO621" s="11"/>
    </row>
    <row r="622" spans="3:45">
      <c r="E622" s="92"/>
      <c r="F62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body/organisms/interface.scss</v>
      </c>
      <c r="G622" s="13" t="s">
        <v>337</v>
      </c>
      <c r="H622" s="13" t="s">
        <v>2988</v>
      </c>
      <c r="I622" t="s">
        <v>2003</v>
      </c>
      <c r="J622" s="56" t="str">
        <f>Table1[[#This Row],[Column42]]&amp;IF(Table1[[#This Row],[Column13]]="","",Table1[[#This Row],[Column13]])&amp;IF(Table1[[#This Row],[mod]]="","",Table1[[#This Row],[mod]])</f>
        <v>__header</v>
      </c>
      <c r="K62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__header</v>
      </c>
      <c r="N622" t="s">
        <v>465</v>
      </c>
      <c r="Q62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2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22" s="29"/>
      <c r="AD622" s="25"/>
      <c r="AE622" s="38"/>
      <c r="AF622" s="38"/>
      <c r="AG622" s="11"/>
      <c r="AI622" s="1" t="str">
        <f>Table1[[#This Row],[html_tag]]&amp;Table1[[#This Row],[html_type]]&amp;Table1[[#This Row],[html_modifier]]</f>
        <v/>
      </c>
      <c r="AM622" s="22" t="str">
        <f>IFERROR(_xlfn.XLOOKUP(Table1[[#This Row],[word]],Table57[English style name],Table57[Style type]),"")</f>
        <v/>
      </c>
      <c r="AN622" s="20"/>
      <c r="AO622" s="11"/>
      <c r="AR622" s="6" t="s">
        <v>2004</v>
      </c>
      <c r="AS622" t="s">
        <v>2002</v>
      </c>
    </row>
    <row r="623" spans="3:45">
      <c r="E623" s="92"/>
      <c r="F62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head/content/main.scss</v>
      </c>
      <c r="G623" s="13" t="s">
        <v>461</v>
      </c>
      <c r="H623" s="13" t="s">
        <v>2990</v>
      </c>
      <c r="I623" t="s">
        <v>559</v>
      </c>
      <c r="J623" s="56" t="str">
        <f>Table1[[#This Row],[Column42]]&amp;IF(Table1[[#This Row],[Column13]]="","",Table1[[#This Row],[Column13]])&amp;IF(Table1[[#This Row],[mod]]="","",Table1[[#This Row],[mod]])</f>
        <v>__header</v>
      </c>
      <c r="K62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__header</v>
      </c>
      <c r="N623" t="s">
        <v>465</v>
      </c>
      <c r="Q62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2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23" s="29"/>
      <c r="AD623" s="25"/>
      <c r="AE623" s="38"/>
      <c r="AF623" s="38"/>
      <c r="AG623" s="11"/>
      <c r="AI623" s="1" t="str">
        <f>Table1[[#This Row],[html_tag]]&amp;Table1[[#This Row],[html_type]]&amp;Table1[[#This Row],[html_modifier]]</f>
        <v/>
      </c>
      <c r="AM623" s="22" t="str">
        <f>IFERROR(_xlfn.XLOOKUP(Table1[[#This Row],[word]],Table57[English style name],Table57[Style type]),"")</f>
        <v/>
      </c>
      <c r="AN623" s="20"/>
      <c r="AO623" s="11"/>
      <c r="AR623" s="6" t="s">
        <v>2087</v>
      </c>
      <c r="AS623" t="s">
        <v>2082</v>
      </c>
    </row>
    <row r="624" spans="3:45">
      <c r="E624" s="92"/>
      <c r="F62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body/organisms/modal.scss</v>
      </c>
      <c r="G624" s="13" t="s">
        <v>337</v>
      </c>
      <c r="H624" s="13" t="s">
        <v>2988</v>
      </c>
      <c r="I624" t="s">
        <v>2104</v>
      </c>
      <c r="J624" s="56" t="str">
        <f>Table1[[#This Row],[Column42]]&amp;IF(Table1[[#This Row],[Column13]]="","",Table1[[#This Row],[Column13]])&amp;IF(Table1[[#This Row],[mod]]="","",Table1[[#This Row],[mod]])</f>
        <v>__header</v>
      </c>
      <c r="K62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__header</v>
      </c>
      <c r="N624" t="s">
        <v>465</v>
      </c>
      <c r="Q62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2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24" s="29"/>
      <c r="AD624" s="25" t="s">
        <v>3681</v>
      </c>
      <c r="AE624" s="38"/>
      <c r="AF624" s="38"/>
      <c r="AG624" s="11"/>
      <c r="AI624" s="1" t="str">
        <f>Table1[[#This Row],[html_tag]]&amp;Table1[[#This Row],[html_type]]&amp;Table1[[#This Row],[html_modifier]]</f>
        <v/>
      </c>
      <c r="AM624" s="22" t="str">
        <f>IFERROR(_xlfn.XLOOKUP(Table1[[#This Row],[word]],Table57[English style name],Table57[Style type]),"")</f>
        <v/>
      </c>
      <c r="AN624" s="20"/>
      <c r="AO624" s="11"/>
      <c r="AR624" s="6" t="s">
        <v>2124</v>
      </c>
      <c r="AS624" t="s">
        <v>2105</v>
      </c>
    </row>
    <row r="625" spans="3:45">
      <c r="E625" s="92"/>
      <c r="F62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body/organisms/offcanvas.scss</v>
      </c>
      <c r="G625" s="13" t="s">
        <v>337</v>
      </c>
      <c r="H625" s="13" t="s">
        <v>2988</v>
      </c>
      <c r="I625" t="s">
        <v>3157</v>
      </c>
      <c r="J625" s="56" t="str">
        <f>Table1[[#This Row],[Column42]]&amp;IF(Table1[[#This Row],[Column13]]="","",Table1[[#This Row],[Column13]])&amp;IF(Table1[[#This Row],[mod]]="","",Table1[[#This Row],[mod]])</f>
        <v>__header</v>
      </c>
      <c r="K62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__header</v>
      </c>
      <c r="N625" t="s">
        <v>465</v>
      </c>
      <c r="Q62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2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25" s="29"/>
      <c r="AD625" s="25"/>
      <c r="AE625" s="38"/>
      <c r="AF625" s="38"/>
      <c r="AG625" s="11"/>
      <c r="AI625" s="1" t="str">
        <f>Table1[[#This Row],[html_tag]]&amp;Table1[[#This Row],[html_type]]&amp;Table1[[#This Row],[html_modifier]]</f>
        <v/>
      </c>
      <c r="AM625" s="22" t="str">
        <f>IFERROR(_xlfn.XLOOKUP(Table1[[#This Row],[word]],Table57[English style name],Table57[Style type]),"")</f>
        <v/>
      </c>
      <c r="AN625" s="20"/>
      <c r="AO625" s="11"/>
      <c r="AR625" s="6" t="s">
        <v>2168</v>
      </c>
      <c r="AS625" t="s">
        <v>2161</v>
      </c>
    </row>
    <row r="626" spans="3:45">
      <c r="E626" s="92"/>
      <c r="F62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body/atoms/alert.scss</v>
      </c>
      <c r="G626" s="13" t="s">
        <v>337</v>
      </c>
      <c r="H626" s="13" t="s">
        <v>2986</v>
      </c>
      <c r="I626" t="s">
        <v>1153</v>
      </c>
      <c r="J626" s="56" t="str">
        <f>Table1[[#This Row],[Column42]]&amp;IF(Table1[[#This Row],[Column13]]="","",Table1[[#This Row],[Column13]])&amp;IF(Table1[[#This Row],[mod]]="","",Table1[[#This Row],[mod]])</f>
        <v>__heading</v>
      </c>
      <c r="K62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__heading</v>
      </c>
      <c r="N626" t="s">
        <v>100</v>
      </c>
      <c r="Q62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2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26" s="135"/>
      <c r="AD626" s="25" t="s">
        <v>3491</v>
      </c>
      <c r="AE626" s="38"/>
      <c r="AF626" s="38"/>
      <c r="AG626" s="11"/>
      <c r="AI626" s="7" t="str">
        <f>Table1[[#This Row],[html_tag]]&amp;Table1[[#This Row],[html_type]]&amp;Table1[[#This Row],[html_modifier]]</f>
        <v/>
      </c>
      <c r="AM626" s="23" t="str">
        <f>IFERROR(_xlfn.XLOOKUP(Table1[[#This Row],[word]],Table57[English style name],Table57[Style type]),"")</f>
        <v/>
      </c>
      <c r="AN626" s="21"/>
      <c r="AO626" s="11"/>
    </row>
    <row r="627" spans="3:45">
      <c r="C627">
        <v>1</v>
      </c>
      <c r="D627" t="s">
        <v>3215</v>
      </c>
      <c r="E627" s="92"/>
      <c r="F62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627" s="13" t="s">
        <v>2992</v>
      </c>
      <c r="H627" s="13" t="s">
        <v>1</v>
      </c>
      <c r="I627" t="s">
        <v>65</v>
      </c>
      <c r="J627" s="56" t="str">
        <f>Table1[[#This Row],[Column42]]&amp;IF(Table1[[#This Row],[Column13]]="","",Table1[[#This Row],[Column13]])&amp;IF(Table1[[#This Row],[mod]]="","",Table1[[#This Row],[mod]])</f>
        <v>__HTML Typewriter</v>
      </c>
      <c r="K62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__HTML Typewriter</v>
      </c>
      <c r="N627" t="s">
        <v>662</v>
      </c>
      <c r="P627" t="s">
        <v>662</v>
      </c>
      <c r="Q62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2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27" s="29"/>
      <c r="AD627" s="25"/>
      <c r="AE627" s="38"/>
      <c r="AF627" s="38"/>
      <c r="AG627" s="11" t="s">
        <v>305</v>
      </c>
      <c r="AH627" t="s">
        <v>3216</v>
      </c>
      <c r="AI627" s="1" t="str">
        <f>Table1[[#This Row],[html_tag]]&amp;Table1[[#This Row],[html_type]]&amp;Table1[[#This Row],[html_modifier]]</f>
        <v/>
      </c>
      <c r="AK627" s="92"/>
      <c r="AM627" s="22" t="str">
        <f>IFERROR(_xlfn.XLOOKUP(Table1[[#This Row],[word]],Table57[English style name],Table57[Style type]),"")</f>
        <v>Character</v>
      </c>
      <c r="AN627" s="20" t="s">
        <v>662</v>
      </c>
      <c r="AO627" s="11"/>
    </row>
    <row r="628" spans="3:45">
      <c r="E628" s="92"/>
      <c r="F62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body/molecules/card.scss</v>
      </c>
      <c r="G628" s="13" t="s">
        <v>337</v>
      </c>
      <c r="H628" s="13" t="s">
        <v>2987</v>
      </c>
      <c r="I628" t="s">
        <v>3082</v>
      </c>
      <c r="J628" s="56" t="str">
        <f>Table1[[#This Row],[Column42]]&amp;IF(Table1[[#This Row],[Column13]]="","",Table1[[#This Row],[Column13]])&amp;IF(Table1[[#This Row],[mod]]="","",Table1[[#This Row],[mod]])</f>
        <v>__icon</v>
      </c>
      <c r="K62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__icon</v>
      </c>
      <c r="N628" t="s">
        <v>3101</v>
      </c>
      <c r="Q628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2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28" s="29" t="s">
        <v>3925</v>
      </c>
      <c r="AD628" s="25"/>
      <c r="AE628" s="38"/>
      <c r="AF628" s="38"/>
      <c r="AG628" s="11"/>
      <c r="AI628" s="7" t="str">
        <f>Table1[[#This Row],[html_tag]]&amp;Table1[[#This Row],[html_type]]&amp;Table1[[#This Row],[html_modifier]]</f>
        <v/>
      </c>
      <c r="AM628" s="23" t="str">
        <f>IFERROR(_xlfn.XLOOKUP(Table1[[#This Row],[word]],Table57[English style name],Table57[Style type]),"")</f>
        <v/>
      </c>
      <c r="AN628" s="21"/>
      <c r="AO628" s="11"/>
    </row>
    <row r="629" spans="3:45">
      <c r="E629" s="92"/>
      <c r="F62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</v>
      </c>
      <c r="G629" s="13" t="s">
        <v>337</v>
      </c>
      <c r="H629" s="13" t="s">
        <v>2987</v>
      </c>
      <c r="J629" s="56" t="str">
        <f>Table1[[#This Row],[Column42]]&amp;IF(Table1[[#This Row],[Column13]]="","",Table1[[#This Row],[Column13]])&amp;IF(Table1[[#This Row],[mod]]="","",Table1[[#This Row],[mod]])</f>
        <v>__indicator-item--active--active</v>
      </c>
      <c r="K62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__indicator-item--active</v>
      </c>
      <c r="N629" s="6" t="s">
        <v>1424</v>
      </c>
      <c r="P629" s="6" t="s">
        <v>1424</v>
      </c>
      <c r="Q62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2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--active</v>
      </c>
      <c r="Z629" t="s">
        <v>350</v>
      </c>
      <c r="AC629" s="29"/>
      <c r="AD629" s="25"/>
      <c r="AE629" s="38"/>
      <c r="AF629" s="38"/>
      <c r="AG629" s="11"/>
      <c r="AI629" s="1" t="str">
        <f>Table1[[#This Row],[html_tag]]&amp;Table1[[#This Row],[html_type]]&amp;Table1[[#This Row],[html_modifier]]</f>
        <v>:active</v>
      </c>
      <c r="AL629" t="s">
        <v>3015</v>
      </c>
      <c r="AM629" s="22" t="str">
        <f>IFERROR(_xlfn.XLOOKUP(Table1[[#This Row],[word]],Table57[English style name],Table57[Style type]),"")</f>
        <v/>
      </c>
      <c r="AN629" s="20"/>
      <c r="AO629" s="11"/>
      <c r="AR629" s="6" t="s">
        <v>1424</v>
      </c>
      <c r="AS629" t="s">
        <v>1414</v>
      </c>
    </row>
    <row r="630" spans="3:45">
      <c r="E630" s="92"/>
      <c r="F63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</v>
      </c>
      <c r="G630" s="13" t="s">
        <v>337</v>
      </c>
      <c r="H630" s="13" t="s">
        <v>2987</v>
      </c>
      <c r="J630" s="56" t="str">
        <f>Table1[[#This Row],[Column42]]&amp;IF(Table1[[#This Row],[Column13]]="","",Table1[[#This Row],[Column13]])&amp;IF(Table1[[#This Row],[mod]]="","",Table1[[#This Row],[mod]])</f>
        <v>__indicator-item--base--base</v>
      </c>
      <c r="K63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__indicator-item--base</v>
      </c>
      <c r="N630" s="6" t="s">
        <v>1425</v>
      </c>
      <c r="P630" s="6" t="s">
        <v>1425</v>
      </c>
      <c r="Q63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3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630" t="s">
        <v>338</v>
      </c>
      <c r="AC630" s="29"/>
      <c r="AD630" s="25"/>
      <c r="AE630" s="38"/>
      <c r="AF630" s="38"/>
      <c r="AG630" s="11"/>
      <c r="AI630" s="1" t="str">
        <f>Table1[[#This Row],[html_tag]]&amp;Table1[[#This Row],[html_type]]&amp;Table1[[#This Row],[html_modifier]]</f>
        <v/>
      </c>
      <c r="AM630" s="22" t="str">
        <f>IFERROR(_xlfn.XLOOKUP(Table1[[#This Row],[word]],Table57[English style name],Table57[Style type]),"")</f>
        <v/>
      </c>
      <c r="AN630" s="20"/>
      <c r="AO630" s="11"/>
      <c r="AR630" s="6" t="s">
        <v>1425</v>
      </c>
      <c r="AS630" t="s">
        <v>1414</v>
      </c>
    </row>
    <row r="631" spans="3:45">
      <c r="E631" s="92"/>
      <c r="F63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</v>
      </c>
      <c r="G631" s="13" t="s">
        <v>337</v>
      </c>
      <c r="H631" s="13" t="s">
        <v>2988</v>
      </c>
      <c r="J631" s="56" t="str">
        <f>Table1[[#This Row],[Column42]]&amp;IF(Table1[[#This Row],[Column13]]="","",Table1[[#This Row],[Column13]])&amp;IF(Table1[[#This Row],[mod]]="","",Table1[[#This Row],[mod]])</f>
        <v>__interface</v>
      </c>
      <c r="K63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__interface</v>
      </c>
      <c r="N631" s="6" t="s">
        <v>2003</v>
      </c>
      <c r="P631" s="6" t="s">
        <v>2003</v>
      </c>
      <c r="Q63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3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31" s="29"/>
      <c r="AD631" s="25"/>
      <c r="AE631" s="38"/>
      <c r="AF631" s="38"/>
      <c r="AG631" s="11"/>
      <c r="AI631" s="1" t="str">
        <f>Table1[[#This Row],[html_tag]]&amp;Table1[[#This Row],[html_type]]&amp;Table1[[#This Row],[html_modifier]]</f>
        <v/>
      </c>
      <c r="AM631" s="22" t="str">
        <f>IFERROR(_xlfn.XLOOKUP(Table1[[#This Row],[word]],Table57[English style name],Table57[Style type]),"")</f>
        <v/>
      </c>
      <c r="AN631" s="20"/>
      <c r="AO631" s="11"/>
      <c r="AR631" s="6" t="s">
        <v>2003</v>
      </c>
      <c r="AS631" t="s">
        <v>2002</v>
      </c>
    </row>
    <row r="632" spans="3:45">
      <c r="D632" t="s">
        <v>3299</v>
      </c>
      <c r="F63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632" s="13"/>
      <c r="H632" s="13"/>
      <c r="I632" t="s">
        <v>0</v>
      </c>
      <c r="J632" s="56" t="str">
        <f>Table1[[#This Row],[Column42]]&amp;IF(Table1[[#This Row],[Column13]]="","",Table1[[#This Row],[Column13]])&amp;IF(Table1[[#This Row],[mod]]="","",Table1[[#This Row],[mod]])</f>
        <v>__ISBN line</v>
      </c>
      <c r="K63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__ISBN line</v>
      </c>
      <c r="N632" t="s">
        <v>3294</v>
      </c>
      <c r="P632" t="s">
        <v>3294</v>
      </c>
      <c r="Q632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3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32" s="29"/>
      <c r="AD632" s="25"/>
      <c r="AE632" s="38"/>
      <c r="AF632" s="38"/>
      <c r="AG632" s="11"/>
      <c r="AI632" s="7" t="str">
        <f>Table1[[#This Row],[html_tag]]&amp;Table1[[#This Row],[html_type]]&amp;Table1[[#This Row],[html_modifier]]</f>
        <v/>
      </c>
      <c r="AM632" s="23" t="str">
        <f>IFERROR(_xlfn.XLOOKUP(Table1[[#This Row],[word]],Table57[English style name],Table57[Style type]),"")</f>
        <v/>
      </c>
      <c r="AN632" s="21"/>
      <c r="AO632" s="11"/>
    </row>
    <row r="633" spans="3:45">
      <c r="F63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633" s="13" t="s">
        <v>461</v>
      </c>
      <c r="H633" s="13" t="s">
        <v>545</v>
      </c>
      <c r="I633" t="s">
        <v>545</v>
      </c>
      <c r="J633" s="56" t="str">
        <f>Table1[[#This Row],[Column42]]&amp;IF(Table1[[#This Row],[Column13]]="","",Table1[[#This Row],[Column13]])&amp;IF(Table1[[#This Row],[mod]]="","",Table1[[#This Row],[mod]])</f>
        <v>__left</v>
      </c>
      <c r="K63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__left</v>
      </c>
      <c r="M633" t="s">
        <v>616</v>
      </c>
      <c r="P633" s="6" t="s">
        <v>1773</v>
      </c>
      <c r="Q63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3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33" s="29"/>
      <c r="AD633" s="25"/>
      <c r="AE633" s="38"/>
      <c r="AF633" s="38"/>
      <c r="AG633" s="11"/>
      <c r="AI633" s="1" t="str">
        <f>Table1[[#This Row],[html_tag]]&amp;Table1[[#This Row],[html_type]]&amp;Table1[[#This Row],[html_modifier]]</f>
        <v/>
      </c>
      <c r="AM633" s="22" t="str">
        <f>IFERROR(_xlfn.XLOOKUP(Table1[[#This Row],[word]],Table57[English style name],Table57[Style type]),"")</f>
        <v/>
      </c>
      <c r="AN633" s="20"/>
      <c r="AO633" s="11"/>
      <c r="AR633" s="6" t="s">
        <v>1773</v>
      </c>
      <c r="AS633" t="s">
        <v>1747</v>
      </c>
    </row>
    <row r="634" spans="3:45">
      <c r="F63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634" s="13" t="s">
        <v>461</v>
      </c>
      <c r="H634" s="13" t="s">
        <v>545</v>
      </c>
      <c r="I634" t="s">
        <v>545</v>
      </c>
      <c r="J634" s="56" t="str">
        <f>Table1[[#This Row],[Column42]]&amp;IF(Table1[[#This Row],[Column13]]="","",Table1[[#This Row],[Column13]])&amp;IF(Table1[[#This Row],[mod]]="","",Table1[[#This Row],[mod]])</f>
        <v>__left</v>
      </c>
      <c r="K63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__left</v>
      </c>
      <c r="M634" t="s">
        <v>616</v>
      </c>
      <c r="P634" s="6" t="s">
        <v>1804</v>
      </c>
      <c r="Q63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3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34" s="29"/>
      <c r="AD634" s="25"/>
      <c r="AE634" s="38"/>
      <c r="AF634" s="38"/>
      <c r="AG634" s="11"/>
      <c r="AI634" s="1" t="str">
        <f>Table1[[#This Row],[html_tag]]&amp;Table1[[#This Row],[html_type]]&amp;Table1[[#This Row],[html_modifier]]</f>
        <v/>
      </c>
      <c r="AM634" s="22" t="str">
        <f>IFERROR(_xlfn.XLOOKUP(Table1[[#This Row],[word]],Table57[English style name],Table57[Style type]),"")</f>
        <v/>
      </c>
      <c r="AN634" s="20"/>
      <c r="AO634" s="11"/>
      <c r="AR634" s="6" t="s">
        <v>1804</v>
      </c>
      <c r="AS634" t="s">
        <v>1814</v>
      </c>
    </row>
    <row r="635" spans="3:45">
      <c r="F63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635" s="13" t="s">
        <v>461</v>
      </c>
      <c r="H635" s="13" t="s">
        <v>545</v>
      </c>
      <c r="I635" t="s">
        <v>545</v>
      </c>
      <c r="J635" s="56" t="str">
        <f>Table1[[#This Row],[Column42]]&amp;IF(Table1[[#This Row],[Column13]]="","",Table1[[#This Row],[Column13]])&amp;IF(Table1[[#This Row],[mod]]="","",Table1[[#This Row],[mod]])</f>
        <v>__left</v>
      </c>
      <c r="K63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__left</v>
      </c>
      <c r="M635" t="s">
        <v>616</v>
      </c>
      <c r="P635" s="6" t="s">
        <v>1804</v>
      </c>
      <c r="Q63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3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35" s="29"/>
      <c r="AD635" s="25"/>
      <c r="AE635" s="38"/>
      <c r="AF635" s="38"/>
      <c r="AG635" s="11"/>
      <c r="AI635" s="1" t="str">
        <f>Table1[[#This Row],[html_tag]]&amp;Table1[[#This Row],[html_type]]&amp;Table1[[#This Row],[html_modifier]]</f>
        <v/>
      </c>
      <c r="AM635" s="22" t="str">
        <f>IFERROR(_xlfn.XLOOKUP(Table1[[#This Row],[word]],Table57[English style name],Table57[Style type]),"")</f>
        <v/>
      </c>
      <c r="AN635" s="20"/>
      <c r="AO635" s="11"/>
      <c r="AR635" s="6" t="s">
        <v>1804</v>
      </c>
      <c r="AS635" t="s">
        <v>1796</v>
      </c>
    </row>
    <row r="636" spans="3:45">
      <c r="F63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head/layout/margin.scss</v>
      </c>
      <c r="G636" s="13" t="s">
        <v>461</v>
      </c>
      <c r="H636" s="13" t="s">
        <v>2991</v>
      </c>
      <c r="I636" t="s">
        <v>2091</v>
      </c>
      <c r="J636" s="56" t="str">
        <f>Table1[[#This Row],[Column42]]&amp;IF(Table1[[#This Row],[Column13]]="","",Table1[[#This Row],[Column13]])&amp;IF(Table1[[#This Row],[mod]]="","",Table1[[#This Row],[mod]])</f>
        <v>__left</v>
      </c>
      <c r="K63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__left</v>
      </c>
      <c r="M636" s="3" t="s">
        <v>616</v>
      </c>
      <c r="P636" s="6" t="s">
        <v>2096</v>
      </c>
      <c r="Q63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3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36" s="29"/>
      <c r="AD636" s="25"/>
      <c r="AE636" s="38"/>
      <c r="AF636" s="38"/>
      <c r="AG636" s="11"/>
      <c r="AI636" s="1" t="str">
        <f>Table1[[#This Row],[html_tag]]&amp;Table1[[#This Row],[html_type]]&amp;Table1[[#This Row],[html_modifier]]</f>
        <v/>
      </c>
      <c r="AM636" s="22" t="str">
        <f>IFERROR(_xlfn.XLOOKUP(Table1[[#This Row],[word]],Table57[English style name],Table57[Style type]),"")</f>
        <v/>
      </c>
      <c r="AN636" s="20"/>
      <c r="AO636" s="11"/>
      <c r="AR636" s="6" t="s">
        <v>2096</v>
      </c>
      <c r="AS636" t="s">
        <v>2092</v>
      </c>
    </row>
    <row r="637" spans="3:45">
      <c r="F63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head/layout/margin.scss</v>
      </c>
      <c r="G637" s="13" t="s">
        <v>461</v>
      </c>
      <c r="H637" s="13" t="s">
        <v>2991</v>
      </c>
      <c r="I637" t="s">
        <v>2091</v>
      </c>
      <c r="J637" s="56" t="str">
        <f>Table1[[#This Row],[Column42]]&amp;IF(Table1[[#This Row],[Column13]]="","",Table1[[#This Row],[Column13]])&amp;IF(Table1[[#This Row],[mod]]="","",Table1[[#This Row],[mod]])</f>
        <v>__left</v>
      </c>
      <c r="K63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__left</v>
      </c>
      <c r="M637" s="3" t="s">
        <v>616</v>
      </c>
      <c r="P637" s="6" t="s">
        <v>2097</v>
      </c>
      <c r="Q63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3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37" s="29"/>
      <c r="AD637" s="25"/>
      <c r="AE637" s="38"/>
      <c r="AF637" s="38"/>
      <c r="AG637" s="11"/>
      <c r="AI637" s="1" t="str">
        <f>Table1[[#This Row],[html_tag]]&amp;Table1[[#This Row],[html_type]]&amp;Table1[[#This Row],[html_modifier]]</f>
        <v/>
      </c>
      <c r="AM637" s="22" t="str">
        <f>IFERROR(_xlfn.XLOOKUP(Table1[[#This Row],[word]],Table57[English style name],Table57[Style type]),"")</f>
        <v/>
      </c>
      <c r="AN637" s="20"/>
      <c r="AO637" s="11"/>
      <c r="AR637" s="6" t="s">
        <v>2097</v>
      </c>
      <c r="AS637" t="s">
        <v>2092</v>
      </c>
    </row>
    <row r="638" spans="3:45">
      <c r="F63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head/layout/padding.scss</v>
      </c>
      <c r="G638" s="13" t="s">
        <v>461</v>
      </c>
      <c r="H638" s="13" t="s">
        <v>2991</v>
      </c>
      <c r="I638" t="s">
        <v>2215</v>
      </c>
      <c r="J638" s="56" t="str">
        <f>Table1[[#This Row],[Column42]]&amp;IF(Table1[[#This Row],[Column13]]="","",Table1[[#This Row],[Column13]])&amp;IF(Table1[[#This Row],[mod]]="","",Table1[[#This Row],[mod]])</f>
        <v>__left</v>
      </c>
      <c r="K63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__left</v>
      </c>
      <c r="M638" s="3" t="s">
        <v>616</v>
      </c>
      <c r="P638" s="6" t="s">
        <v>2219</v>
      </c>
      <c r="Q63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3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38" s="29"/>
      <c r="AD638" s="25"/>
      <c r="AE638" s="38"/>
      <c r="AF638" s="38"/>
      <c r="AG638" s="11"/>
      <c r="AI638" s="1" t="str">
        <f>Table1[[#This Row],[html_tag]]&amp;Table1[[#This Row],[html_type]]&amp;Table1[[#This Row],[html_modifier]]</f>
        <v/>
      </c>
      <c r="AM638" s="22" t="str">
        <f>IFERROR(_xlfn.XLOOKUP(Table1[[#This Row],[word]],Table57[English style name],Table57[Style type]),"")</f>
        <v/>
      </c>
      <c r="AN638" s="20"/>
      <c r="AO638" s="11"/>
      <c r="AR638" s="6" t="s">
        <v>2219</v>
      </c>
      <c r="AS638" t="s">
        <v>2216</v>
      </c>
    </row>
    <row r="639" spans="3:45">
      <c r="F63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639" s="13" t="s">
        <v>2992</v>
      </c>
      <c r="H639" s="13" t="s">
        <v>1</v>
      </c>
      <c r="I639" t="s">
        <v>0</v>
      </c>
      <c r="J639" s="56" t="str">
        <f>Table1[[#This Row],[Column42]]&amp;IF(Table1[[#This Row],[Column13]]="","",Table1[[#This Row],[Column13]])&amp;IF(Table1[[#This Row],[mod]]="","",Table1[[#This Row],[mod]])</f>
        <v>__left</v>
      </c>
      <c r="K63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__left</v>
      </c>
      <c r="M639" t="s">
        <v>616</v>
      </c>
      <c r="P639" s="6" t="s">
        <v>1500</v>
      </c>
      <c r="Q63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3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39" s="29"/>
      <c r="AD639" s="25"/>
      <c r="AE639" s="38"/>
      <c r="AF639" s="38"/>
      <c r="AG639" s="11"/>
      <c r="AI639" s="1" t="str">
        <f>Table1[[#This Row],[html_tag]]&amp;Table1[[#This Row],[html_type]]&amp;Table1[[#This Row],[html_modifier]]</f>
        <v/>
      </c>
      <c r="AM639" s="22" t="str">
        <f>IFERROR(_xlfn.XLOOKUP(Table1[[#This Row],[word]],Table57[English style name],Table57[Style type]),"")</f>
        <v/>
      </c>
      <c r="AN639" s="20"/>
      <c r="AO639" s="11"/>
      <c r="AR639" s="6" t="s">
        <v>1500</v>
      </c>
      <c r="AS639" t="s">
        <v>1497</v>
      </c>
    </row>
    <row r="640" spans="3:45">
      <c r="F64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640" s="13" t="s">
        <v>2992</v>
      </c>
      <c r="H640" s="13" t="s">
        <v>1</v>
      </c>
      <c r="I640" t="s">
        <v>0</v>
      </c>
      <c r="J640" s="56" t="str">
        <f>Table1[[#This Row],[Column42]]&amp;IF(Table1[[#This Row],[Column13]]="","",Table1[[#This Row],[Column13]])&amp;IF(Table1[[#This Row],[mod]]="","",Table1[[#This Row],[mod]])</f>
        <v>__left</v>
      </c>
      <c r="K64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__left</v>
      </c>
      <c r="M640" t="s">
        <v>616</v>
      </c>
      <c r="P640" s="6" t="s">
        <v>1502</v>
      </c>
      <c r="Q64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4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40" s="29"/>
      <c r="AD640" s="25"/>
      <c r="AE640" s="38"/>
      <c r="AF640" s="38"/>
      <c r="AG640" s="11"/>
      <c r="AI640" s="1" t="str">
        <f>Table1[[#This Row],[html_tag]]&amp;Table1[[#This Row],[html_type]]&amp;Table1[[#This Row],[html_modifier]]</f>
        <v/>
      </c>
      <c r="AM640" s="22" t="str">
        <f>IFERROR(_xlfn.XLOOKUP(Table1[[#This Row],[word]],Table57[English style name],Table57[Style type]),"")</f>
        <v/>
      </c>
      <c r="AN640" s="20"/>
      <c r="AO640" s="11"/>
      <c r="AR640" s="6" t="s">
        <v>1502</v>
      </c>
      <c r="AS640" t="s">
        <v>1497</v>
      </c>
    </row>
    <row r="641" spans="4:45">
      <c r="E641" s="92"/>
      <c r="F64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head/layout/position.scss</v>
      </c>
      <c r="G641" s="13" t="s">
        <v>461</v>
      </c>
      <c r="H641" s="13" t="s">
        <v>2991</v>
      </c>
      <c r="I641" t="s">
        <v>3158</v>
      </c>
      <c r="J641" s="56" t="str">
        <f>Table1[[#This Row],[Column42]]&amp;IF(Table1[[#This Row],[Column13]]="","",Table1[[#This Row],[Column13]])&amp;IF(Table1[[#This Row],[mod]]="","",Table1[[#This Row],[mod]])</f>
        <v>__left</v>
      </c>
      <c r="K64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__left</v>
      </c>
      <c r="M641" s="3" t="s">
        <v>616</v>
      </c>
      <c r="P641" s="6" t="s">
        <v>2657</v>
      </c>
      <c r="Q64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4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41" s="29"/>
      <c r="AD641" s="25"/>
      <c r="AE641" s="38"/>
      <c r="AF641" s="38"/>
      <c r="AG641" s="11"/>
      <c r="AI641" s="1" t="str">
        <f>Table1[[#This Row],[html_tag]]&amp;Table1[[#This Row],[html_type]]&amp;Table1[[#This Row],[html_modifier]]</f>
        <v/>
      </c>
      <c r="AM641" s="22" t="str">
        <f>IFERROR(_xlfn.XLOOKUP(Table1[[#This Row],[word]],Table57[English style name],Table57[Style type]),"")</f>
        <v/>
      </c>
      <c r="AN641" s="20"/>
      <c r="AO641" s="11"/>
      <c r="AR641" s="6" t="s">
        <v>2657</v>
      </c>
      <c r="AS641" t="s">
        <v>2655</v>
      </c>
    </row>
    <row r="642" spans="4:45">
      <c r="E642" s="92"/>
      <c r="F64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body/organisms/ribbon.scss</v>
      </c>
      <c r="G642" s="13" t="s">
        <v>337</v>
      </c>
      <c r="H642" s="13" t="s">
        <v>2988</v>
      </c>
      <c r="I642" t="s">
        <v>3139</v>
      </c>
      <c r="J642" s="56" t="str">
        <f>Table1[[#This Row],[Column42]]&amp;IF(Table1[[#This Row],[Column13]]="","",Table1[[#This Row],[Column13]])&amp;IF(Table1[[#This Row],[mod]]="","",Table1[[#This Row],[mod]])</f>
        <v>__left</v>
      </c>
      <c r="K64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__left</v>
      </c>
      <c r="M642" s="3" t="s">
        <v>616</v>
      </c>
      <c r="P642" s="6" t="s">
        <v>2395</v>
      </c>
      <c r="Q64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4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42" s="29"/>
      <c r="AD642" s="25"/>
      <c r="AE642" s="38"/>
      <c r="AF642" s="38"/>
      <c r="AG642" s="11"/>
      <c r="AI642" s="1" t="str">
        <f>Table1[[#This Row],[html_tag]]&amp;Table1[[#This Row],[html_type]]&amp;Table1[[#This Row],[html_modifier]]</f>
        <v/>
      </c>
      <c r="AM642" s="22" t="str">
        <f>IFERROR(_xlfn.XLOOKUP(Table1[[#This Row],[word]],Table57[English style name],Table57[Style type]),"")</f>
        <v/>
      </c>
      <c r="AN642" s="20"/>
      <c r="AO642" s="11"/>
      <c r="AR642" s="6" t="s">
        <v>2395</v>
      </c>
      <c r="AS642" t="s">
        <v>2390</v>
      </c>
    </row>
    <row r="643" spans="4:45">
      <c r="E643" s="92"/>
      <c r="F64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body/organisms/ribbon.scss</v>
      </c>
      <c r="G643" s="13" t="s">
        <v>337</v>
      </c>
      <c r="H643" s="13" t="s">
        <v>2988</v>
      </c>
      <c r="I643" t="s">
        <v>3139</v>
      </c>
      <c r="J643" s="56" t="str">
        <f>Table1[[#This Row],[Column42]]&amp;IF(Table1[[#This Row],[Column13]]="","",Table1[[#This Row],[Column13]])&amp;IF(Table1[[#This Row],[mod]]="","",Table1[[#This Row],[mod]])</f>
        <v>__left</v>
      </c>
      <c r="K64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__left</v>
      </c>
      <c r="M643" s="3" t="s">
        <v>616</v>
      </c>
      <c r="P643" s="6" t="s">
        <v>2371</v>
      </c>
      <c r="Q64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4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43" s="29"/>
      <c r="AD643" s="25"/>
      <c r="AE643" s="38"/>
      <c r="AF643" s="38"/>
      <c r="AG643" s="11"/>
      <c r="AI643" s="1" t="str">
        <f>Table1[[#This Row],[html_tag]]&amp;Table1[[#This Row],[html_type]]&amp;Table1[[#This Row],[html_modifier]]</f>
        <v/>
      </c>
      <c r="AM643" s="22" t="str">
        <f>IFERROR(_xlfn.XLOOKUP(Table1[[#This Row],[word]],Table57[English style name],Table57[Style type]),"")</f>
        <v/>
      </c>
      <c r="AN643" s="20"/>
      <c r="AO643" s="11"/>
      <c r="AR643" s="6" t="s">
        <v>2371</v>
      </c>
      <c r="AS643" t="s">
        <v>2368</v>
      </c>
    </row>
    <row r="644" spans="4:45">
      <c r="E644" s="92"/>
      <c r="F64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soul/object/shadow.scss</v>
      </c>
      <c r="G644" s="13" t="s">
        <v>2992</v>
      </c>
      <c r="H644" s="13" t="s">
        <v>84</v>
      </c>
      <c r="I644" t="s">
        <v>3141</v>
      </c>
      <c r="J644" s="56" t="str">
        <f>Table1[[#This Row],[Column42]]&amp;IF(Table1[[#This Row],[Column13]]="","",Table1[[#This Row],[Column13]])&amp;IF(Table1[[#This Row],[mod]]="","",Table1[[#This Row],[mod]])</f>
        <v>__left</v>
      </c>
      <c r="K64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__left</v>
      </c>
      <c r="M644" s="3" t="s">
        <v>616</v>
      </c>
      <c r="P644" s="6" t="s">
        <v>2674</v>
      </c>
      <c r="Q64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4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44" s="29"/>
      <c r="AD644" s="25"/>
      <c r="AE644" s="38"/>
      <c r="AF644" s="38"/>
      <c r="AG644" s="11"/>
      <c r="AI644" s="1" t="str">
        <f>Table1[[#This Row],[html_tag]]&amp;Table1[[#This Row],[html_type]]&amp;Table1[[#This Row],[html_modifier]]</f>
        <v/>
      </c>
      <c r="AM644" s="22" t="str">
        <f>IFERROR(_xlfn.XLOOKUP(Table1[[#This Row],[word]],Table57[English style name],Table57[Style type]),"")</f>
        <v/>
      </c>
      <c r="AN644" s="20"/>
      <c r="AO644" s="11"/>
      <c r="AR644" s="6" t="s">
        <v>2674</v>
      </c>
      <c r="AS644" t="s">
        <v>2671</v>
      </c>
    </row>
    <row r="645" spans="4:45">
      <c r="E645" s="92"/>
      <c r="F64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body/organisms/sidebar.scss</v>
      </c>
      <c r="G645" s="13" t="s">
        <v>337</v>
      </c>
      <c r="H645" s="13" t="s">
        <v>2988</v>
      </c>
      <c r="I645" t="s">
        <v>3146</v>
      </c>
      <c r="J645" s="56" t="str">
        <f>Table1[[#This Row],[Column42]]&amp;IF(Table1[[#This Row],[Column13]]="","",Table1[[#This Row],[Column13]])&amp;IF(Table1[[#This Row],[mod]]="","",Table1[[#This Row],[mod]])</f>
        <v>__left</v>
      </c>
      <c r="K64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__left</v>
      </c>
      <c r="M645" s="3" t="s">
        <v>616</v>
      </c>
      <c r="P645" s="6" t="s">
        <v>2528</v>
      </c>
      <c r="Q64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4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45" s="29"/>
      <c r="AD645" s="25"/>
      <c r="AE645" s="38"/>
      <c r="AF645" s="38"/>
      <c r="AG645" s="11"/>
      <c r="AI645" s="1" t="str">
        <f>Table1[[#This Row],[html_tag]]&amp;Table1[[#This Row],[html_type]]&amp;Table1[[#This Row],[html_modifier]]</f>
        <v/>
      </c>
      <c r="AM645" s="22" t="str">
        <f>IFERROR(_xlfn.XLOOKUP(Table1[[#This Row],[word]],Table57[English style name],Table57[Style type]),"")</f>
        <v/>
      </c>
      <c r="AN645" s="20"/>
      <c r="AO645" s="11"/>
      <c r="AR645" s="6" t="s">
        <v>2528</v>
      </c>
      <c r="AS645" t="s">
        <v>2527</v>
      </c>
    </row>
    <row r="646" spans="4:45">
      <c r="E646" s="92"/>
      <c r="F64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soul/type/text_align.scss</v>
      </c>
      <c r="G646" s="13" t="s">
        <v>2992</v>
      </c>
      <c r="H646" s="13" t="s">
        <v>1</v>
      </c>
      <c r="I646" t="s">
        <v>3174</v>
      </c>
      <c r="J646" s="56" t="str">
        <f>Table1[[#This Row],[Column42]]&amp;IF(Table1[[#This Row],[Column13]]="","",Table1[[#This Row],[Column13]])&amp;IF(Table1[[#This Row],[mod]]="","",Table1[[#This Row],[mod]])</f>
        <v>__left</v>
      </c>
      <c r="K64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__left</v>
      </c>
      <c r="M646" t="s">
        <v>616</v>
      </c>
      <c r="P646" s="6" t="s">
        <v>2792</v>
      </c>
      <c r="Q64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4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46" s="29"/>
      <c r="AD646" s="25"/>
      <c r="AE646" s="38"/>
      <c r="AF646" s="38"/>
      <c r="AG646" s="11"/>
      <c r="AI646" s="1" t="str">
        <f>Table1[[#This Row],[html_tag]]&amp;Table1[[#This Row],[html_type]]&amp;Table1[[#This Row],[html_modifier]]</f>
        <v/>
      </c>
      <c r="AM646" s="22" t="str">
        <f>IFERROR(_xlfn.XLOOKUP(Table1[[#This Row],[word]],Table57[English style name],Table57[Style type]),"")</f>
        <v/>
      </c>
      <c r="AN646" s="20"/>
      <c r="AO646" s="11"/>
      <c r="AR646" s="6" t="s">
        <v>2792</v>
      </c>
      <c r="AS646" t="s">
        <v>2788</v>
      </c>
    </row>
    <row r="647" spans="4:45">
      <c r="E647" s="92"/>
      <c r="F64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soul/type/text_align.scss</v>
      </c>
      <c r="G647" s="13" t="s">
        <v>2992</v>
      </c>
      <c r="H647" s="13" t="s">
        <v>1</v>
      </c>
      <c r="I647" t="s">
        <v>3174</v>
      </c>
      <c r="J647" s="56" t="str">
        <f>Table1[[#This Row],[Column42]]&amp;IF(Table1[[#This Row],[Column13]]="","",Table1[[#This Row],[Column13]])&amp;IF(Table1[[#This Row],[mod]]="","",Table1[[#This Row],[mod]])</f>
        <v>__left</v>
      </c>
      <c r="K64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__left</v>
      </c>
      <c r="M647" t="s">
        <v>616</v>
      </c>
      <c r="P647" s="6" t="s">
        <v>2794</v>
      </c>
      <c r="Q64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4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47" s="29"/>
      <c r="AD647" s="25"/>
      <c r="AE647" s="38"/>
      <c r="AF647" s="38"/>
      <c r="AG647" s="11"/>
      <c r="AI647" s="1" t="str">
        <f>Table1[[#This Row],[html_tag]]&amp;Table1[[#This Row],[html_type]]&amp;Table1[[#This Row],[html_modifier]]</f>
        <v/>
      </c>
      <c r="AM647" s="22" t="str">
        <f>IFERROR(_xlfn.XLOOKUP(Table1[[#This Row],[word]],Table57[English style name],Table57[Style type]),"")</f>
        <v/>
      </c>
      <c r="AN647" s="20"/>
      <c r="AO647" s="11"/>
      <c r="AR647" s="6" t="s">
        <v>2794</v>
      </c>
      <c r="AS647" t="s">
        <v>2788</v>
      </c>
    </row>
    <row r="648" spans="4:45">
      <c r="E648" s="92"/>
      <c r="F64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body/atoms/flipper.scss</v>
      </c>
      <c r="G648" s="13" t="s">
        <v>337</v>
      </c>
      <c r="H648" s="13" t="s">
        <v>2986</v>
      </c>
      <c r="I648" t="s">
        <v>3106</v>
      </c>
      <c r="J648" s="56" t="str">
        <f>Table1[[#This Row],[Column42]]&amp;IF(Table1[[#This Row],[Column13]]="","",Table1[[#This Row],[Column13]])&amp;IF(Table1[[#This Row],[mod]]="","",Table1[[#This Row],[mod]])</f>
        <v>__left</v>
      </c>
      <c r="K64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__left</v>
      </c>
      <c r="M648" t="s">
        <v>616</v>
      </c>
      <c r="P648" s="61"/>
      <c r="Q64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4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48" s="29"/>
      <c r="AD648" s="25"/>
      <c r="AE648" s="38"/>
      <c r="AF648" s="38"/>
      <c r="AG648" s="11"/>
      <c r="AI648" s="1" t="str">
        <f>Table1[[#This Row],[html_tag]]&amp;Table1[[#This Row],[html_type]]&amp;Table1[[#This Row],[html_modifier]]</f>
        <v/>
      </c>
      <c r="AM648" s="22" t="str">
        <f>IFERROR(_xlfn.XLOOKUP(Table1[[#This Row],[word]],Table57[English style name],Table57[Style type]),"")</f>
        <v/>
      </c>
      <c r="AN648" s="20"/>
      <c r="AO648" s="11"/>
      <c r="AR648" s="6" t="s">
        <v>1345</v>
      </c>
      <c r="AS648" t="s">
        <v>1344</v>
      </c>
    </row>
    <row r="649" spans="4:45">
      <c r="E649" s="92"/>
      <c r="F64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body/molecules/dropdown.scss</v>
      </c>
      <c r="G649" s="13" t="s">
        <v>337</v>
      </c>
      <c r="H649" s="13" t="s">
        <v>2987</v>
      </c>
      <c r="I649" t="s">
        <v>3109</v>
      </c>
      <c r="J649" s="56" t="str">
        <f>Table1[[#This Row],[Column42]]&amp;IF(Table1[[#This Row],[Column13]]="","",Table1[[#This Row],[Column13]])&amp;IF(Table1[[#This Row],[mod]]="","",Table1[[#This Row],[mod]])</f>
        <v>__left</v>
      </c>
      <c r="K64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__left</v>
      </c>
      <c r="M649" s="3" t="s">
        <v>616</v>
      </c>
      <c r="Q649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4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49" s="29"/>
      <c r="AD649" s="25" t="s">
        <v>3746</v>
      </c>
      <c r="AE649" s="38" t="s">
        <v>6872</v>
      </c>
      <c r="AF649" s="38"/>
      <c r="AG649" s="11"/>
      <c r="AI649" s="7" t="str">
        <f>Table1[[#This Row],[html_tag]]&amp;Table1[[#This Row],[html_type]]&amp;Table1[[#This Row],[html_modifier]]</f>
        <v/>
      </c>
      <c r="AM649" s="23" t="str">
        <f>IFERROR(_xlfn.XLOOKUP(Table1[[#This Row],[word]],Table57[English style name],Table57[Style type]),"")</f>
        <v/>
      </c>
      <c r="AN649" s="21"/>
      <c r="AO649" s="11"/>
    </row>
    <row r="650" spans="4:45">
      <c r="E650" s="92"/>
      <c r="F65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body/molecules/level.scss</v>
      </c>
      <c r="G650" s="13" t="s">
        <v>337</v>
      </c>
      <c r="H650" s="13" t="s">
        <v>2987</v>
      </c>
      <c r="I650" t="s">
        <v>3355</v>
      </c>
      <c r="J650" s="56" t="str">
        <f>Table1[[#This Row],[Column42]]&amp;IF(Table1[[#This Row],[Column13]]="","",Table1[[#This Row],[Column13]])&amp;IF(Table1[[#This Row],[mod]]="","",Table1[[#This Row],[mod]])</f>
        <v>__left</v>
      </c>
      <c r="K65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__left</v>
      </c>
      <c r="M650" t="s">
        <v>616</v>
      </c>
      <c r="Q650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5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50" s="29" t="s">
        <v>4355</v>
      </c>
      <c r="AD650" s="25"/>
      <c r="AE650" s="38"/>
      <c r="AF650" s="38"/>
      <c r="AG650" s="11" t="s">
        <v>226</v>
      </c>
      <c r="AI650" s="7" t="str">
        <f>Table1[[#This Row],[html_tag]]&amp;Table1[[#This Row],[html_type]]&amp;Table1[[#This Row],[html_modifier]]</f>
        <v/>
      </c>
      <c r="AM650" s="23" t="str">
        <f>IFERROR(_xlfn.XLOOKUP(Table1[[#This Row],[word]],Table57[English style name],Table57[Style type]),"")</f>
        <v/>
      </c>
      <c r="AN650" s="21"/>
      <c r="AO650" s="11"/>
    </row>
    <row r="651" spans="4:45">
      <c r="E651" s="92"/>
      <c r="F65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body/molecules/pagination.scss</v>
      </c>
      <c r="G651" s="13" t="s">
        <v>337</v>
      </c>
      <c r="H651" s="13" t="s">
        <v>2987</v>
      </c>
      <c r="I651" t="s">
        <v>3100</v>
      </c>
      <c r="J651" s="56" t="str">
        <f>Table1[[#This Row],[Column42]]&amp;IF(Table1[[#This Row],[Column13]]="","",Table1[[#This Row],[Column13]])&amp;IF(Table1[[#This Row],[mod]]="","",Table1[[#This Row],[mod]])</f>
        <v>__left</v>
      </c>
      <c r="K65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__left</v>
      </c>
      <c r="M651" s="3" t="s">
        <v>616</v>
      </c>
      <c r="Q65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5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51" s="29"/>
      <c r="AD651" s="25"/>
      <c r="AE651" s="38"/>
      <c r="AF651" s="38"/>
      <c r="AG651" s="11" t="s">
        <v>226</v>
      </c>
      <c r="AI651" s="1" t="str">
        <f>Table1[[#This Row],[html_tag]]&amp;Table1[[#This Row],[html_type]]&amp;Table1[[#This Row],[html_modifier]]</f>
        <v/>
      </c>
      <c r="AM651" s="22" t="str">
        <f>IFERROR(_xlfn.XLOOKUP(Table1[[#This Row],[word]],Table57[English style name],Table57[Style type]),"")</f>
        <v/>
      </c>
      <c r="AN651" s="20"/>
      <c r="AO651" s="11"/>
      <c r="AR651" s="14" t="s">
        <v>2234</v>
      </c>
      <c r="AS651" t="s">
        <v>2231</v>
      </c>
    </row>
    <row r="652" spans="4:45">
      <c r="E652" s="92"/>
      <c r="F65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</v>
      </c>
      <c r="G652" s="13" t="s">
        <v>2992</v>
      </c>
      <c r="H652" s="13" t="s">
        <v>2993</v>
      </c>
      <c r="J652" s="56" t="str">
        <f>Table1[[#This Row],[Column42]]&amp;IF(Table1[[#This Row],[Column13]]="","",Table1[[#This Row],[Column13]])&amp;IF(Table1[[#This Row],[mod]]="","",Table1[[#This Row],[mod]])</f>
        <v>__left__no_border--left</v>
      </c>
      <c r="K65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__left__no_border--left</v>
      </c>
      <c r="M652" s="3" t="s">
        <v>616</v>
      </c>
      <c r="N652" s="6" t="s">
        <v>1298</v>
      </c>
      <c r="P652" s="6" t="s">
        <v>1298</v>
      </c>
      <c r="Q65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5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52" s="29"/>
      <c r="AD652" s="25"/>
      <c r="AE652" s="38"/>
      <c r="AF652" s="38"/>
      <c r="AG652" s="11"/>
      <c r="AI652" s="1" t="str">
        <f>Table1[[#This Row],[html_tag]]&amp;Table1[[#This Row],[html_type]]&amp;Table1[[#This Row],[html_modifier]]</f>
        <v/>
      </c>
      <c r="AM652" s="22" t="str">
        <f>IFERROR(_xlfn.XLOOKUP(Table1[[#This Row],[word]],Table57[English style name],Table57[Style type]),"")</f>
        <v/>
      </c>
      <c r="AN652" s="20"/>
      <c r="AO652" s="11"/>
      <c r="AR652" s="6" t="s">
        <v>1298</v>
      </c>
      <c r="AS652" t="s">
        <v>1282</v>
      </c>
    </row>
    <row r="653" spans="4:45">
      <c r="E653" s="92"/>
      <c r="F65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body/molecules/table.scss</v>
      </c>
      <c r="G653" s="13" t="s">
        <v>337</v>
      </c>
      <c r="H653" s="13" t="s">
        <v>2987</v>
      </c>
      <c r="I653" t="s">
        <v>91</v>
      </c>
      <c r="J653" s="56" t="str">
        <f>Table1[[#This Row],[Column42]]&amp;IF(Table1[[#This Row],[Column13]]="","",Table1[[#This Row],[Column13]])&amp;IF(Table1[[#This Row],[mod]]="","",Table1[[#This Row],[mod]])</f>
        <v>__left--stacked</v>
      </c>
      <c r="K65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__left</v>
      </c>
      <c r="M653" s="3" t="s">
        <v>616</v>
      </c>
      <c r="P653" s="6" t="s">
        <v>2767</v>
      </c>
      <c r="Q65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--stacked</v>
      </c>
      <c r="R653" t="s">
        <v>3413</v>
      </c>
      <c r="U65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53" s="29"/>
      <c r="AD653" s="25"/>
      <c r="AE653" s="38"/>
      <c r="AF653" s="38"/>
      <c r="AG653" s="11"/>
      <c r="AI653" s="1" t="str">
        <f>Table1[[#This Row],[html_tag]]&amp;Table1[[#This Row],[html_type]]&amp;Table1[[#This Row],[html_modifier]]</f>
        <v/>
      </c>
      <c r="AM653" s="22" t="str">
        <f>IFERROR(_xlfn.XLOOKUP(Table1[[#This Row],[word]],Table57[English style name],Table57[Style type]),"")</f>
        <v/>
      </c>
      <c r="AN653" s="20"/>
      <c r="AO653" s="11"/>
      <c r="AR653" s="6" t="s">
        <v>2767</v>
      </c>
      <c r="AS653" t="s">
        <v>2762</v>
      </c>
    </row>
    <row r="654" spans="4:45">
      <c r="E654" s="92"/>
      <c r="F65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body/organisms/ticker.scss</v>
      </c>
      <c r="G654" s="13" t="s">
        <v>337</v>
      </c>
      <c r="H654" s="13" t="s">
        <v>2988</v>
      </c>
      <c r="I654" t="s">
        <v>3142</v>
      </c>
      <c r="J654" s="56" t="str">
        <f>Table1[[#This Row],[Column42]]&amp;IF(Table1[[#This Row],[Column13]]="","",Table1[[#This Row],[Column13]])&amp;IF(Table1[[#This Row],[mod]]="","",Table1[[#This Row],[mod]])</f>
        <v>__left--vertical</v>
      </c>
      <c r="K65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__left</v>
      </c>
      <c r="M654" s="3" t="s">
        <v>616</v>
      </c>
      <c r="P654" s="6" t="s">
        <v>2826</v>
      </c>
      <c r="Q65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5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</v>
      </c>
      <c r="X654" t="s">
        <v>2943</v>
      </c>
      <c r="AC654" s="135"/>
      <c r="AD654" s="25"/>
      <c r="AE654" s="38"/>
      <c r="AF654" s="38"/>
      <c r="AG654" s="11"/>
      <c r="AI654" s="1" t="str">
        <f>Table1[[#This Row],[html_tag]]&amp;Table1[[#This Row],[html_type]]&amp;Table1[[#This Row],[html_modifier]]</f>
        <v/>
      </c>
      <c r="AM654" s="22" t="str">
        <f>IFERROR(_xlfn.XLOOKUP(Table1[[#This Row],[word]],Table57[English style name],Table57[Style type]),"")</f>
        <v/>
      </c>
      <c r="AN654" s="20"/>
      <c r="AO654" s="11"/>
      <c r="AR654" s="6" t="s">
        <v>2826</v>
      </c>
      <c r="AS654" t="s">
        <v>2817</v>
      </c>
    </row>
    <row r="655" spans="4:45">
      <c r="D655" t="s">
        <v>3339</v>
      </c>
      <c r="E655" s="92"/>
      <c r="F65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/>
      </c>
      <c r="G655" s="13"/>
      <c r="H655" s="13"/>
      <c r="J655" s="56" t="str">
        <f>Table1[[#This Row],[Column42]]&amp;IF(Table1[[#This Row],[Column13]]="","",Table1[[#This Row],[Column13]])&amp;IF(Table1[[#This Row],[mod]]="","",Table1[[#This Row],[mod]])</f>
        <v>__Legal citation</v>
      </c>
      <c r="K65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__Legal citation</v>
      </c>
      <c r="N655" t="s">
        <v>3331</v>
      </c>
      <c r="P655" t="s">
        <v>3331</v>
      </c>
      <c r="Q65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5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55" s="29"/>
      <c r="AD655" s="25"/>
      <c r="AE655" s="38"/>
      <c r="AF655" s="38"/>
      <c r="AG655" s="11"/>
      <c r="AI655" s="7" t="str">
        <f>Table1[[#This Row],[html_tag]]&amp;Table1[[#This Row],[html_type]]&amp;Table1[[#This Row],[html_modifier]]</f>
        <v/>
      </c>
      <c r="AM655" s="23" t="str">
        <f>IFERROR(_xlfn.XLOOKUP(Table1[[#This Row],[word]],Table57[English style name],Table57[Style type]),"")</f>
        <v/>
      </c>
      <c r="AN655" s="21"/>
      <c r="AO655" s="11"/>
    </row>
    <row r="656" spans="4:45">
      <c r="D656" t="s">
        <v>3299</v>
      </c>
      <c r="F65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656" s="13"/>
      <c r="H656" s="13"/>
      <c r="I656" t="s">
        <v>0</v>
      </c>
      <c r="J656" s="56" t="str">
        <f>Table1[[#This Row],[Column42]]&amp;IF(Table1[[#This Row],[Column13]]="","",Table1[[#This Row],[Column13]])&amp;IF(Table1[[#This Row],[mod]]="","",Table1[[#This Row],[mod]])</f>
        <v>__Legal disclaimer</v>
      </c>
      <c r="K65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__Legal disclaimer</v>
      </c>
      <c r="N656" t="s">
        <v>3295</v>
      </c>
      <c r="P656" t="s">
        <v>3295</v>
      </c>
      <c r="Q65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5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56" s="29"/>
      <c r="AD656" s="25"/>
      <c r="AE656" s="38"/>
      <c r="AF656" s="38"/>
      <c r="AG656" s="11"/>
      <c r="AI656" s="7" t="str">
        <f>Table1[[#This Row],[html_tag]]&amp;Table1[[#This Row],[html_type]]&amp;Table1[[#This Row],[html_modifier]]</f>
        <v/>
      </c>
      <c r="AM656" s="23" t="str">
        <f>IFERROR(_xlfn.XLOOKUP(Table1[[#This Row],[word]],Table57[English style name],Table57[Style type]),"")</f>
        <v/>
      </c>
      <c r="AN656" s="21"/>
      <c r="AO656" s="11"/>
    </row>
    <row r="657" spans="3:45">
      <c r="C657">
        <v>1</v>
      </c>
      <c r="D657" t="s">
        <v>3230</v>
      </c>
      <c r="E657" s="92"/>
      <c r="F65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657" s="13" t="s">
        <v>2992</v>
      </c>
      <c r="H657" s="13" t="s">
        <v>1</v>
      </c>
      <c r="I657" t="s">
        <v>65</v>
      </c>
      <c r="J657" s="56" t="str">
        <f>Table1[[#This Row],[Column42]]&amp;IF(Table1[[#This Row],[Column13]]="","",Table1[[#This Row],[Column13]])&amp;IF(Table1[[#This Row],[mod]]="","",Table1[[#This Row],[mod]])</f>
        <v>__Line Number</v>
      </c>
      <c r="K65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__Line Number</v>
      </c>
      <c r="N657" t="s">
        <v>636</v>
      </c>
      <c r="P657" t="s">
        <v>636</v>
      </c>
      <c r="Q65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5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57" s="29"/>
      <c r="AD657" s="25"/>
      <c r="AE657" s="38"/>
      <c r="AF657" s="38"/>
      <c r="AG657" s="11" t="s">
        <v>270</v>
      </c>
      <c r="AH657" t="s">
        <v>3231</v>
      </c>
      <c r="AI657" s="1" t="str">
        <f>Table1[[#This Row],[html_tag]]&amp;Table1[[#This Row],[html_type]]&amp;Table1[[#This Row],[html_modifier]]</f>
        <v/>
      </c>
      <c r="AM657" s="22" t="str">
        <f>IFERROR(_xlfn.XLOOKUP(Table1[[#This Row],[word]],Table57[English style name],Table57[Style type]),"")</f>
        <v>Character</v>
      </c>
      <c r="AN657" s="20" t="s">
        <v>636</v>
      </c>
      <c r="AO657" s="11"/>
    </row>
    <row r="658" spans="3:45">
      <c r="E658" s="92"/>
      <c r="F65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658" s="13" t="s">
        <v>337</v>
      </c>
      <c r="H658" s="13" t="s">
        <v>2986</v>
      </c>
      <c r="I658" t="s">
        <v>414</v>
      </c>
      <c r="J658" s="56" t="str">
        <f>Table1[[#This Row],[Column42]]&amp;IF(Table1[[#This Row],[Column13]]="","",Table1[[#This Row],[Column13]])&amp;IF(Table1[[#This Row],[mod]]="","",Table1[[#This Row],[mod]])</f>
        <v>__link</v>
      </c>
      <c r="K65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__link</v>
      </c>
      <c r="N658" t="s">
        <v>477</v>
      </c>
      <c r="Q65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5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58" s="134"/>
      <c r="AC658" s="29" t="s">
        <v>3904</v>
      </c>
      <c r="AD658" s="25" t="s">
        <v>3577</v>
      </c>
      <c r="AE658" s="38" t="s">
        <v>3577</v>
      </c>
      <c r="AF658" s="53" t="s">
        <v>3577</v>
      </c>
      <c r="AG658" s="11"/>
      <c r="AI658" s="1" t="str">
        <f>Table1[[#This Row],[html_tag]]&amp;Table1[[#This Row],[html_type]]&amp;Table1[[#This Row],[html_modifier]]</f>
        <v/>
      </c>
      <c r="AM658" s="22" t="str">
        <f>IFERROR(_xlfn.XLOOKUP(Table1[[#This Row],[word]],Table57[English style name],Table57[Style type]),"")</f>
        <v/>
      </c>
      <c r="AN658" s="20"/>
      <c r="AO658" s="11"/>
      <c r="AR658" s="14" t="s">
        <v>1324</v>
      </c>
      <c r="AS658" t="s">
        <v>1313</v>
      </c>
    </row>
    <row r="659" spans="3:45">
      <c r="E659" s="92"/>
      <c r="F65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body/atoms/alert.scss</v>
      </c>
      <c r="G659" s="13" t="s">
        <v>337</v>
      </c>
      <c r="H659" s="13" t="s">
        <v>2986</v>
      </c>
      <c r="I659" t="s">
        <v>1153</v>
      </c>
      <c r="J659" s="56" t="str">
        <f>Table1[[#This Row],[Column42]]&amp;IF(Table1[[#This Row],[Column13]]="","",Table1[[#This Row],[Column13]])&amp;IF(Table1[[#This Row],[mod]]="","",Table1[[#This Row],[mod]])</f>
        <v>__link--link</v>
      </c>
      <c r="K65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__link</v>
      </c>
      <c r="N659" t="s">
        <v>477</v>
      </c>
      <c r="Q659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5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--link</v>
      </c>
      <c r="Z659" t="s">
        <v>477</v>
      </c>
      <c r="AC659" s="135"/>
      <c r="AD659" s="25" t="s">
        <v>3494</v>
      </c>
      <c r="AE659" s="38"/>
      <c r="AF659" s="38"/>
      <c r="AG659" s="11"/>
      <c r="AI659" s="7" t="str">
        <f>Table1[[#This Row],[html_tag]]&amp;Table1[[#This Row],[html_type]]&amp;Table1[[#This Row],[html_modifier]]</f>
        <v/>
      </c>
      <c r="AM659" s="23" t="str">
        <f>IFERROR(_xlfn.XLOOKUP(Table1[[#This Row],[word]],Table57[English style name],Table57[Style type]),"")</f>
        <v/>
      </c>
      <c r="AN659" s="21"/>
      <c r="AO659" s="11"/>
    </row>
    <row r="660" spans="3:45">
      <c r="E660" s="92"/>
      <c r="F66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</v>
      </c>
      <c r="G660" s="13" t="s">
        <v>461</v>
      </c>
      <c r="H660" s="13" t="s">
        <v>2991</v>
      </c>
      <c r="J660" s="56" t="str">
        <f>Table1[[#This Row],[Column42]]&amp;IF(Table1[[#This Row],[Column13]]="","",Table1[[#This Row],[Column13]])&amp;IF(Table1[[#This Row],[mod]]="","",Table1[[#This Row],[mod]])</f>
        <v>__m--n-01</v>
      </c>
      <c r="K66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__m--n-01</v>
      </c>
      <c r="N660" s="6" t="s">
        <v>2125</v>
      </c>
      <c r="P660" s="6" t="s">
        <v>2125</v>
      </c>
      <c r="Q66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60" s="29"/>
      <c r="AD660" s="25"/>
      <c r="AE660" s="38"/>
      <c r="AF660" s="38"/>
      <c r="AG660" s="11"/>
      <c r="AI660" s="1" t="str">
        <f>Table1[[#This Row],[html_tag]]&amp;Table1[[#This Row],[html_type]]&amp;Table1[[#This Row],[html_modifier]]</f>
        <v/>
      </c>
      <c r="AK660" s="92"/>
      <c r="AM660" s="22" t="str">
        <f>IFERROR(_xlfn.XLOOKUP(Table1[[#This Row],[word]],Table57[English style name],Table57[Style type]),"")</f>
        <v/>
      </c>
      <c r="AN660" s="20"/>
      <c r="AO660" s="11"/>
      <c r="AR660" s="6" t="s">
        <v>2125</v>
      </c>
      <c r="AS660" t="s">
        <v>2126</v>
      </c>
    </row>
    <row r="661" spans="3:45">
      <c r="E661" s="92"/>
      <c r="F66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</v>
      </c>
      <c r="G661" s="13" t="s">
        <v>461</v>
      </c>
      <c r="H661" s="13" t="s">
        <v>2991</v>
      </c>
      <c r="J661" s="56" t="str">
        <f>Table1[[#This Row],[Column42]]&amp;IF(Table1[[#This Row],[Column13]]="","",Table1[[#This Row],[Column13]])&amp;IF(Table1[[#This Row],[mod]]="","",Table1[[#This Row],[mod]])</f>
        <v>__m--n-02</v>
      </c>
      <c r="K66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__m--n-02</v>
      </c>
      <c r="N661" s="6" t="s">
        <v>2127</v>
      </c>
      <c r="P661" s="6" t="s">
        <v>2127</v>
      </c>
      <c r="Q66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61" s="29"/>
      <c r="AD661" s="25"/>
      <c r="AE661" s="38"/>
      <c r="AF661" s="38"/>
      <c r="AG661" s="11"/>
      <c r="AI661" s="1" t="str">
        <f>Table1[[#This Row],[html_tag]]&amp;Table1[[#This Row],[html_type]]&amp;Table1[[#This Row],[html_modifier]]</f>
        <v/>
      </c>
      <c r="AK661" s="92"/>
      <c r="AM661" s="22" t="str">
        <f>IFERROR(_xlfn.XLOOKUP(Table1[[#This Row],[word]],Table57[English style name],Table57[Style type]),"")</f>
        <v/>
      </c>
      <c r="AN661" s="20"/>
      <c r="AO661" s="11"/>
      <c r="AR661" s="6" t="s">
        <v>2127</v>
      </c>
      <c r="AS661" t="s">
        <v>2126</v>
      </c>
    </row>
    <row r="662" spans="3:45">
      <c r="E662" s="92"/>
      <c r="F66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</v>
      </c>
      <c r="G662" s="13" t="s">
        <v>461</v>
      </c>
      <c r="H662" s="13" t="s">
        <v>2991</v>
      </c>
      <c r="J662" s="56" t="str">
        <f>Table1[[#This Row],[Column42]]&amp;IF(Table1[[#This Row],[Column13]]="","",Table1[[#This Row],[Column13]])&amp;IF(Table1[[#This Row],[mod]]="","",Table1[[#This Row],[mod]])</f>
        <v>__m--n-04</v>
      </c>
      <c r="K66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__m--n-04</v>
      </c>
      <c r="N662" s="6" t="s">
        <v>2128</v>
      </c>
      <c r="P662" s="6" t="s">
        <v>2128</v>
      </c>
      <c r="Q66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62" s="29"/>
      <c r="AD662" s="25"/>
      <c r="AE662" s="38"/>
      <c r="AF662" s="38"/>
      <c r="AG662" s="11"/>
      <c r="AI662" s="1" t="str">
        <f>Table1[[#This Row],[html_tag]]&amp;Table1[[#This Row],[html_type]]&amp;Table1[[#This Row],[html_modifier]]</f>
        <v/>
      </c>
      <c r="AK662" s="92"/>
      <c r="AM662" s="22" t="str">
        <f>IFERROR(_xlfn.XLOOKUP(Table1[[#This Row],[word]],Table57[English style name],Table57[Style type]),"")</f>
        <v/>
      </c>
      <c r="AN662" s="20"/>
      <c r="AO662" s="11"/>
      <c r="AR662" s="6" t="s">
        <v>2128</v>
      </c>
      <c r="AS662" t="s">
        <v>2126</v>
      </c>
    </row>
    <row r="663" spans="3:45">
      <c r="E663" s="92"/>
      <c r="F66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</v>
      </c>
      <c r="G663" s="13" t="s">
        <v>461</v>
      </c>
      <c r="H663" s="13" t="s">
        <v>2991</v>
      </c>
      <c r="J663" s="56" t="str">
        <f>Table1[[#This Row],[Column42]]&amp;IF(Table1[[#This Row],[Column13]]="","",Table1[[#This Row],[Column13]])&amp;IF(Table1[[#This Row],[mod]]="","",Table1[[#This Row],[mod]])</f>
        <v>__m--n-08</v>
      </c>
      <c r="K66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__m--n-08</v>
      </c>
      <c r="N663" s="6" t="s">
        <v>2129</v>
      </c>
      <c r="P663" s="6" t="s">
        <v>2129</v>
      </c>
      <c r="Q66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63" s="29"/>
      <c r="AD663" s="25"/>
      <c r="AE663" s="38"/>
      <c r="AF663" s="38"/>
      <c r="AG663" s="11"/>
      <c r="AI663" s="1" t="str">
        <f>Table1[[#This Row],[html_tag]]&amp;Table1[[#This Row],[html_type]]&amp;Table1[[#This Row],[html_modifier]]</f>
        <v/>
      </c>
      <c r="AM663" s="22" t="str">
        <f>IFERROR(_xlfn.XLOOKUP(Table1[[#This Row],[word]],Table57[English style name],Table57[Style type]),"")</f>
        <v/>
      </c>
      <c r="AN663" s="20"/>
      <c r="AO663" s="11"/>
      <c r="AR663" s="6" t="s">
        <v>2129</v>
      </c>
      <c r="AS663" t="s">
        <v>2126</v>
      </c>
    </row>
    <row r="664" spans="3:45">
      <c r="E664" s="92"/>
      <c r="F66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head/content/</v>
      </c>
      <c r="G664" s="13" t="s">
        <v>461</v>
      </c>
      <c r="H664" s="13" t="s">
        <v>2990</v>
      </c>
      <c r="J664" s="56" t="str">
        <f>Table1[[#This Row],[Column42]]&amp;IF(Table1[[#This Row],[Column13]]="","",Table1[[#This Row],[Column13]])&amp;IF(Table1[[#This Row],[mod]]="","",Table1[[#This Row],[mod]])</f>
        <v>__main_content</v>
      </c>
      <c r="K66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__main_content</v>
      </c>
      <c r="N664" s="6" t="s">
        <v>2081</v>
      </c>
      <c r="P664" s="6" t="s">
        <v>2081</v>
      </c>
      <c r="Q66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64" s="29"/>
      <c r="AD664" s="25"/>
      <c r="AE664" s="38"/>
      <c r="AF664" s="38"/>
      <c r="AG664" s="11"/>
      <c r="AI664" s="1" t="str">
        <f>Table1[[#This Row],[html_tag]]&amp;Table1[[#This Row],[html_type]]&amp;Table1[[#This Row],[html_modifier]]</f>
        <v/>
      </c>
      <c r="AM664" s="22" t="str">
        <f>IFERROR(_xlfn.XLOOKUP(Table1[[#This Row],[word]],Table57[English style name],Table57[Style type]),"")</f>
        <v/>
      </c>
      <c r="AN664" s="20"/>
      <c r="AO664" s="11"/>
      <c r="AR664" s="6" t="s">
        <v>2081</v>
      </c>
      <c r="AS664" t="s">
        <v>2082</v>
      </c>
    </row>
    <row r="665" spans="3:45">
      <c r="E665" s="92"/>
      <c r="F66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head/content/</v>
      </c>
      <c r="G665" s="13" t="s">
        <v>461</v>
      </c>
      <c r="H665" s="13" t="s">
        <v>2990</v>
      </c>
      <c r="J665" s="56" t="str">
        <f>Table1[[#This Row],[Column42]]&amp;IF(Table1[[#This Row],[Column13]]="","",Table1[[#This Row],[Column13]])&amp;IF(Table1[[#This Row],[mod]]="","",Table1[[#This Row],[mod]])</f>
        <v>__main_content_section_footer</v>
      </c>
      <c r="K66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__main_content_section_footer</v>
      </c>
      <c r="N665" s="6" t="s">
        <v>2083</v>
      </c>
      <c r="P665" s="6" t="s">
        <v>2083</v>
      </c>
      <c r="Q66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65" s="29"/>
      <c r="AD665" s="25"/>
      <c r="AE665" s="38"/>
      <c r="AF665" s="38"/>
      <c r="AG665" s="11"/>
      <c r="AI665" s="1" t="str">
        <f>Table1[[#This Row],[html_tag]]&amp;Table1[[#This Row],[html_type]]&amp;Table1[[#This Row],[html_modifier]]</f>
        <v/>
      </c>
      <c r="AM665" s="22" t="str">
        <f>IFERROR(_xlfn.XLOOKUP(Table1[[#This Row],[word]],Table57[English style name],Table57[Style type]),"")</f>
        <v/>
      </c>
      <c r="AN665" s="20"/>
      <c r="AO665" s="11"/>
      <c r="AR665" s="6" t="s">
        <v>2083</v>
      </c>
      <c r="AS665" t="s">
        <v>2082</v>
      </c>
    </row>
    <row r="666" spans="3:45">
      <c r="E666" s="92"/>
      <c r="F66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head/content/</v>
      </c>
      <c r="G666" s="13" t="s">
        <v>461</v>
      </c>
      <c r="H666" s="13" t="s">
        <v>2990</v>
      </c>
      <c r="J666" s="56" t="str">
        <f>Table1[[#This Row],[Column42]]&amp;IF(Table1[[#This Row],[Column13]]="","",Table1[[#This Row],[Column13]])&amp;IF(Table1[[#This Row],[mod]]="","",Table1[[#This Row],[mod]])</f>
        <v>__main_content_section_header</v>
      </c>
      <c r="K66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__main_content_section_header</v>
      </c>
      <c r="N666" t="s">
        <v>2084</v>
      </c>
      <c r="P666" t="s">
        <v>2084</v>
      </c>
      <c r="Q66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66" s="29"/>
      <c r="AD666" s="25"/>
      <c r="AE666" s="38"/>
      <c r="AF666" s="38"/>
      <c r="AG666" s="11"/>
      <c r="AI666" s="1" t="str">
        <f>Table1[[#This Row],[html_tag]]&amp;Table1[[#This Row],[html_type]]&amp;Table1[[#This Row],[html_modifier]]</f>
        <v/>
      </c>
      <c r="AM666" s="22" t="str">
        <f>IFERROR(_xlfn.XLOOKUP(Table1[[#This Row],[word]],Table57[English style name],Table57[Style type]),"")</f>
        <v/>
      </c>
      <c r="AN666" s="20"/>
      <c r="AO666" s="11"/>
      <c r="AR666" s="6" t="s">
        <v>2084</v>
      </c>
      <c r="AS666" t="s">
        <v>2082</v>
      </c>
    </row>
    <row r="667" spans="3:45">
      <c r="E667" s="92"/>
      <c r="F66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head/content/</v>
      </c>
      <c r="G667" s="13" t="s">
        <v>461</v>
      </c>
      <c r="H667" s="13" t="s">
        <v>2990</v>
      </c>
      <c r="J667" s="56" t="str">
        <f>Table1[[#This Row],[Column42]]&amp;IF(Table1[[#This Row],[Column13]]="","",Table1[[#This Row],[Column13]])&amp;IF(Table1[[#This Row],[mod]]="","",Table1[[#This Row],[mod]])</f>
        <v>__main_content_section_main</v>
      </c>
      <c r="K66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__main_content_section_main</v>
      </c>
      <c r="N667" s="6" t="s">
        <v>2085</v>
      </c>
      <c r="P667" s="6" t="s">
        <v>2085</v>
      </c>
      <c r="Q66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67" s="29"/>
      <c r="AD667" s="25"/>
      <c r="AE667" s="38"/>
      <c r="AF667" s="38"/>
      <c r="AG667" s="11"/>
      <c r="AI667" s="1" t="str">
        <f>Table1[[#This Row],[html_tag]]&amp;Table1[[#This Row],[html_type]]&amp;Table1[[#This Row],[html_modifier]]</f>
        <v/>
      </c>
      <c r="AM667" s="22" t="str">
        <f>IFERROR(_xlfn.XLOOKUP(Table1[[#This Row],[word]],Table57[English style name],Table57[Style type]),"")</f>
        <v/>
      </c>
      <c r="AN667" s="20"/>
      <c r="AO667" s="11"/>
      <c r="AR667" s="6" t="s">
        <v>2085</v>
      </c>
      <c r="AS667" t="s">
        <v>2082</v>
      </c>
    </row>
    <row r="668" spans="3:45">
      <c r="E668" s="92"/>
      <c r="F66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head/content/</v>
      </c>
      <c r="G668" s="13" t="s">
        <v>461</v>
      </c>
      <c r="H668" s="13" t="s">
        <v>2990</v>
      </c>
      <c r="J668" s="56" t="str">
        <f>Table1[[#This Row],[Column42]]&amp;IF(Table1[[#This Row],[Column13]]="","",Table1[[#This Row],[Column13]])&amp;IF(Table1[[#This Row],[mod]]="","",Table1[[#This Row],[mod]])</f>
        <v>__main_footer</v>
      </c>
      <c r="K66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__main_footer</v>
      </c>
      <c r="N668" s="6" t="s">
        <v>2086</v>
      </c>
      <c r="P668" s="6" t="s">
        <v>2086</v>
      </c>
      <c r="Q66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68" s="29"/>
      <c r="AD668" s="25"/>
      <c r="AE668" s="38"/>
      <c r="AF668" s="38"/>
      <c r="AG668" s="11"/>
      <c r="AI668" s="1" t="str">
        <f>Table1[[#This Row],[html_tag]]&amp;Table1[[#This Row],[html_type]]&amp;Table1[[#This Row],[html_modifier]]</f>
        <v/>
      </c>
      <c r="AM668" s="22" t="str">
        <f>IFERROR(_xlfn.XLOOKUP(Table1[[#This Row],[word]],Table57[English style name],Table57[Style type]),"")</f>
        <v/>
      </c>
      <c r="AN668" s="20"/>
      <c r="AO668" s="11"/>
      <c r="AR668" s="6" t="s">
        <v>2086</v>
      </c>
      <c r="AS668" t="s">
        <v>2082</v>
      </c>
    </row>
    <row r="669" spans="3:45">
      <c r="E669" s="92"/>
      <c r="F66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</v>
      </c>
      <c r="G669" s="13" t="s">
        <v>337</v>
      </c>
      <c r="H669" s="13" t="s">
        <v>2987</v>
      </c>
      <c r="J669" s="56" t="str">
        <f>Table1[[#This Row],[Column42]]&amp;IF(Table1[[#This Row],[Column13]]="","",Table1[[#This Row],[Column13]])&amp;IF(Table1[[#This Row],[mod]]="","",Table1[[#This Row],[mod]])</f>
        <v>__materialboxed--disabled--disabled</v>
      </c>
      <c r="K66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__materialboxed--disabled</v>
      </c>
      <c r="N669" s="6" t="s">
        <v>1426</v>
      </c>
      <c r="P669" s="6" t="s">
        <v>1426</v>
      </c>
      <c r="Q66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--disabled</v>
      </c>
      <c r="Z669" t="s">
        <v>3032</v>
      </c>
      <c r="AC669" s="29"/>
      <c r="AD669" s="25"/>
      <c r="AE669" s="38"/>
      <c r="AF669" s="38"/>
      <c r="AG669" s="11"/>
      <c r="AI669" s="1" t="str">
        <f>Table1[[#This Row],[html_tag]]&amp;Table1[[#This Row],[html_type]]&amp;Table1[[#This Row],[html_modifier]]</f>
        <v>:disabled</v>
      </c>
      <c r="AL669" t="s">
        <v>3024</v>
      </c>
      <c r="AM669" s="22" t="str">
        <f>IFERROR(_xlfn.XLOOKUP(Table1[[#This Row],[word]],Table57[English style name],Table57[Style type]),"")</f>
        <v/>
      </c>
      <c r="AN669" s="20"/>
      <c r="AO669" s="11"/>
      <c r="AR669" s="6" t="s">
        <v>1426</v>
      </c>
      <c r="AS669" t="s">
        <v>1414</v>
      </c>
    </row>
    <row r="670" spans="3:45">
      <c r="E670" s="92"/>
      <c r="F67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</v>
      </c>
      <c r="G670" s="13" t="s">
        <v>461</v>
      </c>
      <c r="H670" s="13" t="s">
        <v>2991</v>
      </c>
      <c r="J670" s="56" t="str">
        <f>Table1[[#This Row],[Column42]]&amp;IF(Table1[[#This Row],[Column13]]="","",Table1[[#This Row],[Column13]])&amp;IF(Table1[[#This Row],[mod]]="","",Table1[[#This Row],[mod]])</f>
        <v>__mb--n-01</v>
      </c>
      <c r="K67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__mb--n-01</v>
      </c>
      <c r="N670" s="6" t="s">
        <v>2130</v>
      </c>
      <c r="P670" s="6" t="s">
        <v>2130</v>
      </c>
      <c r="Q67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70" s="29"/>
      <c r="AD670" s="25"/>
      <c r="AE670" s="38"/>
      <c r="AF670" s="38"/>
      <c r="AG670" s="11"/>
      <c r="AI670" s="1" t="str">
        <f>Table1[[#This Row],[html_tag]]&amp;Table1[[#This Row],[html_type]]&amp;Table1[[#This Row],[html_modifier]]</f>
        <v/>
      </c>
      <c r="AM670" s="22" t="str">
        <f>IFERROR(_xlfn.XLOOKUP(Table1[[#This Row],[word]],Table57[English style name],Table57[Style type]),"")</f>
        <v/>
      </c>
      <c r="AN670" s="20"/>
      <c r="AO670" s="11"/>
      <c r="AR670" s="6" t="s">
        <v>2130</v>
      </c>
      <c r="AS670" t="s">
        <v>2126</v>
      </c>
    </row>
    <row r="671" spans="3:45">
      <c r="E671" s="92"/>
      <c r="F67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</v>
      </c>
      <c r="G671" s="13" t="s">
        <v>461</v>
      </c>
      <c r="H671" s="13" t="s">
        <v>2991</v>
      </c>
      <c r="J671" s="56" t="str">
        <f>Table1[[#This Row],[Column42]]&amp;IF(Table1[[#This Row],[Column13]]="","",Table1[[#This Row],[Column13]])&amp;IF(Table1[[#This Row],[mod]]="","",Table1[[#This Row],[mod]])</f>
        <v>__mb--n-02</v>
      </c>
      <c r="K67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__mb--n-02</v>
      </c>
      <c r="N671" s="6" t="s">
        <v>2131</v>
      </c>
      <c r="P671" s="6" t="s">
        <v>2131</v>
      </c>
      <c r="Q67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71" s="29"/>
      <c r="AD671" s="25"/>
      <c r="AE671" s="38"/>
      <c r="AF671" s="38"/>
      <c r="AG671" s="11"/>
      <c r="AI671" s="1" t="str">
        <f>Table1[[#This Row],[html_tag]]&amp;Table1[[#This Row],[html_type]]&amp;Table1[[#This Row],[html_modifier]]</f>
        <v/>
      </c>
      <c r="AM671" s="22" t="str">
        <f>IFERROR(_xlfn.XLOOKUP(Table1[[#This Row],[word]],Table57[English style name],Table57[Style type]),"")</f>
        <v/>
      </c>
      <c r="AN671" s="20"/>
      <c r="AO671" s="11"/>
      <c r="AR671" s="6" t="s">
        <v>2131</v>
      </c>
      <c r="AS671" t="s">
        <v>2126</v>
      </c>
    </row>
    <row r="672" spans="3:45">
      <c r="E672" s="92"/>
      <c r="F67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</v>
      </c>
      <c r="G672" s="13" t="s">
        <v>461</v>
      </c>
      <c r="H672" s="13" t="s">
        <v>2991</v>
      </c>
      <c r="J672" s="56" t="str">
        <f>Table1[[#This Row],[Column42]]&amp;IF(Table1[[#This Row],[Column13]]="","",Table1[[#This Row],[Column13]])&amp;IF(Table1[[#This Row],[mod]]="","",Table1[[#This Row],[mod]])</f>
        <v>__mb--n-04</v>
      </c>
      <c r="K67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__mb--n-04</v>
      </c>
      <c r="N672" s="6" t="s">
        <v>2132</v>
      </c>
      <c r="P672" s="6" t="s">
        <v>2132</v>
      </c>
      <c r="Q67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72" s="29"/>
      <c r="AD672" s="25"/>
      <c r="AE672" s="38"/>
      <c r="AF672" s="38"/>
      <c r="AG672" s="11"/>
      <c r="AI672" s="1" t="str">
        <f>Table1[[#This Row],[html_tag]]&amp;Table1[[#This Row],[html_type]]&amp;Table1[[#This Row],[html_modifier]]</f>
        <v/>
      </c>
      <c r="AM672" s="22" t="str">
        <f>IFERROR(_xlfn.XLOOKUP(Table1[[#This Row],[word]],Table57[English style name],Table57[Style type]),"")</f>
        <v/>
      </c>
      <c r="AN672" s="20"/>
      <c r="AO672" s="11"/>
      <c r="AR672" s="6" t="s">
        <v>2132</v>
      </c>
      <c r="AS672" t="s">
        <v>2126</v>
      </c>
    </row>
    <row r="673" spans="3:45">
      <c r="E673" s="92"/>
      <c r="F67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</v>
      </c>
      <c r="G673" s="13" t="s">
        <v>461</v>
      </c>
      <c r="H673" s="13" t="s">
        <v>2991</v>
      </c>
      <c r="J673" s="56" t="str">
        <f>Table1[[#This Row],[Column42]]&amp;IF(Table1[[#This Row],[Column13]]="","",Table1[[#This Row],[Column13]])&amp;IF(Table1[[#This Row],[mod]]="","",Table1[[#This Row],[mod]])</f>
        <v>__mb--n-08</v>
      </c>
      <c r="K67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__mb--n-08</v>
      </c>
      <c r="N673" s="6" t="s">
        <v>2133</v>
      </c>
      <c r="P673" s="6" t="s">
        <v>2133</v>
      </c>
      <c r="Q67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73" s="29"/>
      <c r="AD673" s="25"/>
      <c r="AE673" s="38"/>
      <c r="AF673" s="38"/>
      <c r="AG673" s="11"/>
      <c r="AI673" s="1" t="str">
        <f>Table1[[#This Row],[html_tag]]&amp;Table1[[#This Row],[html_type]]&amp;Table1[[#This Row],[html_modifier]]</f>
        <v/>
      </c>
      <c r="AM673" s="22" t="str">
        <f>IFERROR(_xlfn.XLOOKUP(Table1[[#This Row],[word]],Table57[English style name],Table57[Style type]),"")</f>
        <v/>
      </c>
      <c r="AN673" s="20"/>
      <c r="AO673" s="11"/>
      <c r="AR673" s="6" t="s">
        <v>2133</v>
      </c>
      <c r="AS673" t="s">
        <v>2126</v>
      </c>
    </row>
    <row r="674" spans="3:45">
      <c r="E674" s="92"/>
      <c r="F67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</v>
      </c>
      <c r="G674" s="13" t="s">
        <v>461</v>
      </c>
      <c r="H674" s="13" t="s">
        <v>2991</v>
      </c>
      <c r="J674" s="56" t="str">
        <f>Table1[[#This Row],[Column42]]&amp;IF(Table1[[#This Row],[Column13]]="","",Table1[[#This Row],[Column13]])&amp;IF(Table1[[#This Row],[mod]]="","",Table1[[#This Row],[mod]])</f>
        <v>__me--n-01</v>
      </c>
      <c r="K67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__me--n-01</v>
      </c>
      <c r="N674" s="6" t="s">
        <v>2134</v>
      </c>
      <c r="P674" s="6" t="s">
        <v>2134</v>
      </c>
      <c r="Q67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74" s="29"/>
      <c r="AD674" s="25"/>
      <c r="AE674" s="38"/>
      <c r="AF674" s="38"/>
      <c r="AG674" s="11"/>
      <c r="AI674" s="1" t="str">
        <f>Table1[[#This Row],[html_tag]]&amp;Table1[[#This Row],[html_type]]&amp;Table1[[#This Row],[html_modifier]]</f>
        <v/>
      </c>
      <c r="AM674" s="22" t="str">
        <f>IFERROR(_xlfn.XLOOKUP(Table1[[#This Row],[word]],Table57[English style name],Table57[Style type]),"")</f>
        <v/>
      </c>
      <c r="AN674" s="20"/>
      <c r="AO674" s="11"/>
      <c r="AR674" s="6" t="s">
        <v>2134</v>
      </c>
      <c r="AS674" t="s">
        <v>2126</v>
      </c>
    </row>
    <row r="675" spans="3:45">
      <c r="E675" s="92"/>
      <c r="F67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</v>
      </c>
      <c r="G675" s="13" t="s">
        <v>461</v>
      </c>
      <c r="H675" s="13" t="s">
        <v>2991</v>
      </c>
      <c r="J675" s="56" t="str">
        <f>Table1[[#This Row],[Column42]]&amp;IF(Table1[[#This Row],[Column13]]="","",Table1[[#This Row],[Column13]])&amp;IF(Table1[[#This Row],[mod]]="","",Table1[[#This Row],[mod]])</f>
        <v>__me--n-02</v>
      </c>
      <c r="K67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__me--n-02</v>
      </c>
      <c r="N675" s="6" t="s">
        <v>2135</v>
      </c>
      <c r="P675" s="6" t="s">
        <v>2135</v>
      </c>
      <c r="Q67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75" s="29"/>
      <c r="AD675" s="25"/>
      <c r="AE675" s="38"/>
      <c r="AF675" s="38"/>
      <c r="AG675" s="11"/>
      <c r="AI675" s="1" t="str">
        <f>Table1[[#This Row],[html_tag]]&amp;Table1[[#This Row],[html_type]]&amp;Table1[[#This Row],[html_modifier]]</f>
        <v/>
      </c>
      <c r="AM675" s="22" t="str">
        <f>IFERROR(_xlfn.XLOOKUP(Table1[[#This Row],[word]],Table57[English style name],Table57[Style type]),"")</f>
        <v/>
      </c>
      <c r="AN675" s="20"/>
      <c r="AO675" s="11"/>
      <c r="AR675" s="6" t="s">
        <v>2135</v>
      </c>
      <c r="AS675" t="s">
        <v>2126</v>
      </c>
    </row>
    <row r="676" spans="3:45">
      <c r="E676" s="92"/>
      <c r="F67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</v>
      </c>
      <c r="G676" s="13" t="s">
        <v>461</v>
      </c>
      <c r="H676" s="13" t="s">
        <v>2991</v>
      </c>
      <c r="J676" s="56" t="str">
        <f>Table1[[#This Row],[Column42]]&amp;IF(Table1[[#This Row],[Column13]]="","",Table1[[#This Row],[Column13]])&amp;IF(Table1[[#This Row],[mod]]="","",Table1[[#This Row],[mod]])</f>
        <v>__me--n-04</v>
      </c>
      <c r="K67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__me--n-04</v>
      </c>
      <c r="N676" s="6" t="s">
        <v>2136</v>
      </c>
      <c r="P676" s="6" t="s">
        <v>2136</v>
      </c>
      <c r="Q67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76" s="29"/>
      <c r="AD676" s="25"/>
      <c r="AE676" s="38"/>
      <c r="AF676" s="38"/>
      <c r="AG676" s="11"/>
      <c r="AI676" s="1" t="str">
        <f>Table1[[#This Row],[html_tag]]&amp;Table1[[#This Row],[html_type]]&amp;Table1[[#This Row],[html_modifier]]</f>
        <v/>
      </c>
      <c r="AM676" s="22" t="str">
        <f>IFERROR(_xlfn.XLOOKUP(Table1[[#This Row],[word]],Table57[English style name],Table57[Style type]),"")</f>
        <v/>
      </c>
      <c r="AN676" s="20"/>
      <c r="AO676" s="11"/>
      <c r="AR676" s="6" t="s">
        <v>2136</v>
      </c>
      <c r="AS676" t="s">
        <v>2126</v>
      </c>
    </row>
    <row r="677" spans="3:45">
      <c r="E677" s="92"/>
      <c r="F67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</v>
      </c>
      <c r="G677" s="13" t="s">
        <v>461</v>
      </c>
      <c r="H677" s="13" t="s">
        <v>2991</v>
      </c>
      <c r="J677" s="56" t="str">
        <f>Table1[[#This Row],[Column42]]&amp;IF(Table1[[#This Row],[Column13]]="","",Table1[[#This Row],[Column13]])&amp;IF(Table1[[#This Row],[mod]]="","",Table1[[#This Row],[mod]])</f>
        <v>__me--n-08</v>
      </c>
      <c r="K67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__me--n-08</v>
      </c>
      <c r="N677" s="6" t="s">
        <v>2137</v>
      </c>
      <c r="P677" s="6" t="s">
        <v>2137</v>
      </c>
      <c r="Q67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77" s="29"/>
      <c r="AD677" s="25"/>
      <c r="AE677" s="38"/>
      <c r="AF677" s="38"/>
      <c r="AG677" s="11"/>
      <c r="AI677" s="1" t="str">
        <f>Table1[[#This Row],[html_tag]]&amp;Table1[[#This Row],[html_type]]&amp;Table1[[#This Row],[html_modifier]]</f>
        <v/>
      </c>
      <c r="AM677" s="22" t="str">
        <f>IFERROR(_xlfn.XLOOKUP(Table1[[#This Row],[word]],Table57[English style name],Table57[Style type]),"")</f>
        <v/>
      </c>
      <c r="AN677" s="20"/>
      <c r="AO677" s="11"/>
      <c r="AR677" s="6" t="s">
        <v>2137</v>
      </c>
      <c r="AS677" t="s">
        <v>2126</v>
      </c>
    </row>
    <row r="678" spans="3:45">
      <c r="D678" t="s">
        <v>3320</v>
      </c>
      <c r="E678" s="92"/>
      <c r="F67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/>
      </c>
      <c r="G678" s="13"/>
      <c r="H678" s="13"/>
      <c r="J678" s="56" t="str">
        <f>Table1[[#This Row],[Column42]]&amp;IF(Table1[[#This Row],[Column13]]="","",Table1[[#This Row],[Column13]])&amp;IF(Table1[[#This Row],[mod]]="","",Table1[[#This Row],[mod]])</f>
        <v>__Media source line</v>
      </c>
      <c r="K67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__Media source line</v>
      </c>
      <c r="N678" t="s">
        <v>3318</v>
      </c>
      <c r="P678" t="s">
        <v>3318</v>
      </c>
      <c r="Q678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78" s="29"/>
      <c r="AD678" s="25"/>
      <c r="AE678" s="38"/>
      <c r="AF678" s="38"/>
      <c r="AG678" s="11" t="s">
        <v>177</v>
      </c>
      <c r="AI678" s="7" t="str">
        <f>Table1[[#This Row],[html_tag]]&amp;Table1[[#This Row],[html_type]]&amp;Table1[[#This Row],[html_modifier]]</f>
        <v/>
      </c>
      <c r="AM678" s="23" t="str">
        <f>IFERROR(_xlfn.XLOOKUP(Table1[[#This Row],[word]],Table57[English style name],Table57[Style type]),"")</f>
        <v/>
      </c>
      <c r="AN678" s="21"/>
      <c r="AO678" s="11"/>
    </row>
    <row r="679" spans="3:45">
      <c r="C679">
        <v>1</v>
      </c>
      <c r="D679" t="s">
        <v>3234</v>
      </c>
      <c r="E679" s="92"/>
      <c r="F67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679" s="13" t="s">
        <v>2992</v>
      </c>
      <c r="H679" s="13" t="s">
        <v>1</v>
      </c>
      <c r="I679" t="s">
        <v>65</v>
      </c>
      <c r="J679" s="56" t="str">
        <f>Table1[[#This Row],[Column42]]&amp;IF(Table1[[#This Row],[Column13]]="","",Table1[[#This Row],[Column13]])&amp;IF(Table1[[#This Row],[mod]]="","",Table1[[#This Row],[mod]])</f>
        <v>__Mention</v>
      </c>
      <c r="K67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__Mention</v>
      </c>
      <c r="N679" t="s">
        <v>677</v>
      </c>
      <c r="P679" t="s">
        <v>677</v>
      </c>
      <c r="Q679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79" s="29"/>
      <c r="AD679" s="25"/>
      <c r="AE679" s="38"/>
      <c r="AF679" s="38"/>
      <c r="AG679" s="11" t="s">
        <v>78</v>
      </c>
      <c r="AH679" t="s">
        <v>3235</v>
      </c>
      <c r="AI679" s="1" t="str">
        <f>Table1[[#This Row],[html_tag]]&amp;Table1[[#This Row],[html_type]]&amp;Table1[[#This Row],[html_modifier]]</f>
        <v/>
      </c>
      <c r="AM679" s="22" t="str">
        <f>IFERROR(_xlfn.XLOOKUP(Table1[[#This Row],[word]],Table57[English style name],Table57[Style type]),"")</f>
        <v>Character</v>
      </c>
      <c r="AN679" s="20" t="s">
        <v>677</v>
      </c>
      <c r="AO679" s="11"/>
    </row>
    <row r="680" spans="3:45">
      <c r="F68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680" s="13" t="s">
        <v>461</v>
      </c>
      <c r="H680" s="13" t="s">
        <v>545</v>
      </c>
      <c r="I680" t="s">
        <v>545</v>
      </c>
      <c r="J680" s="56" t="str">
        <f>Table1[[#This Row],[Column42]]&amp;IF(Table1[[#This Row],[Column13]]="","",Table1[[#This Row],[Column13]])&amp;IF(Table1[[#This Row],[mod]]="","",Table1[[#This Row],[mod]])</f>
        <v>__middle_center</v>
      </c>
      <c r="K68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__middle_center</v>
      </c>
      <c r="M680" t="s">
        <v>3191</v>
      </c>
      <c r="P680" s="6" t="s">
        <v>1783</v>
      </c>
      <c r="Q68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8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80" s="29"/>
      <c r="AD680" s="25"/>
      <c r="AE680" s="38"/>
      <c r="AF680" s="38"/>
      <c r="AG680" s="11"/>
      <c r="AI680" s="1" t="str">
        <f>Table1[[#This Row],[html_tag]]&amp;Table1[[#This Row],[html_type]]&amp;Table1[[#This Row],[html_modifier]]</f>
        <v/>
      </c>
      <c r="AM680" s="22" t="str">
        <f>IFERROR(_xlfn.XLOOKUP(Table1[[#This Row],[word]],Table57[English style name],Table57[Style type]),"")</f>
        <v/>
      </c>
      <c r="AN680" s="20"/>
      <c r="AO680" s="11"/>
      <c r="AR680" s="6" t="s">
        <v>1783</v>
      </c>
      <c r="AS680" t="s">
        <v>1779</v>
      </c>
    </row>
    <row r="681" spans="3:45">
      <c r="F68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681" s="13" t="s">
        <v>461</v>
      </c>
      <c r="H681" s="13" t="s">
        <v>545</v>
      </c>
      <c r="I681" t="s">
        <v>545</v>
      </c>
      <c r="J681" s="56" t="str">
        <f>Table1[[#This Row],[Column42]]&amp;IF(Table1[[#This Row],[Column13]]="","",Table1[[#This Row],[Column13]])&amp;IF(Table1[[#This Row],[mod]]="","",Table1[[#This Row],[mod]])</f>
        <v>__middle_center</v>
      </c>
      <c r="K68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__middle_center</v>
      </c>
      <c r="M681" t="s">
        <v>3191</v>
      </c>
      <c r="P681" s="6" t="s">
        <v>1806</v>
      </c>
      <c r="Q68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8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81" s="29"/>
      <c r="AD681" s="25"/>
      <c r="AE681" s="38"/>
      <c r="AF681" s="38"/>
      <c r="AG681" s="11"/>
      <c r="AI681" s="1" t="str">
        <f>Table1[[#This Row],[html_tag]]&amp;Table1[[#This Row],[html_type]]&amp;Table1[[#This Row],[html_modifier]]</f>
        <v/>
      </c>
      <c r="AM681" s="22" t="str">
        <f>IFERROR(_xlfn.XLOOKUP(Table1[[#This Row],[word]],Table57[English style name],Table57[Style type]),"")</f>
        <v/>
      </c>
      <c r="AN681" s="20"/>
      <c r="AO681" s="11"/>
      <c r="AR681" s="6" t="s">
        <v>1806</v>
      </c>
      <c r="AS681" t="s">
        <v>1814</v>
      </c>
    </row>
    <row r="682" spans="3:45">
      <c r="F68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682" s="13" t="s">
        <v>461</v>
      </c>
      <c r="H682" s="13" t="s">
        <v>545</v>
      </c>
      <c r="I682" t="s">
        <v>545</v>
      </c>
      <c r="J682" s="56" t="str">
        <f>Table1[[#This Row],[Column42]]&amp;IF(Table1[[#This Row],[Column13]]="","",Table1[[#This Row],[Column13]])&amp;IF(Table1[[#This Row],[mod]]="","",Table1[[#This Row],[mod]])</f>
        <v>__middle_center</v>
      </c>
      <c r="K68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__middle_center</v>
      </c>
      <c r="M682" t="s">
        <v>3191</v>
      </c>
      <c r="P682" s="6" t="s">
        <v>1806</v>
      </c>
      <c r="Q68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8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82" s="29"/>
      <c r="AD682" s="25"/>
      <c r="AE682" s="38"/>
      <c r="AF682" s="38"/>
      <c r="AG682" s="11"/>
      <c r="AI682" s="1" t="str">
        <f>Table1[[#This Row],[html_tag]]&amp;Table1[[#This Row],[html_type]]&amp;Table1[[#This Row],[html_modifier]]</f>
        <v/>
      </c>
      <c r="AM682" s="22" t="str">
        <f>IFERROR(_xlfn.XLOOKUP(Table1[[#This Row],[word]],Table57[English style name],Table57[Style type]),"")</f>
        <v/>
      </c>
      <c r="AN682" s="20"/>
      <c r="AO682" s="11"/>
      <c r="AR682" s="6" t="s">
        <v>1806</v>
      </c>
      <c r="AS682" t="s">
        <v>1796</v>
      </c>
    </row>
    <row r="683" spans="3:45">
      <c r="F68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683" s="13" t="s">
        <v>461</v>
      </c>
      <c r="H683" s="13" t="s">
        <v>545</v>
      </c>
      <c r="I683" t="s">
        <v>545</v>
      </c>
      <c r="J683" s="56" t="str">
        <f>Table1[[#This Row],[Column42]]&amp;IF(Table1[[#This Row],[Column13]]="","",Table1[[#This Row],[Column13]])&amp;IF(Table1[[#This Row],[mod]]="","",Table1[[#This Row],[mod]])</f>
        <v>__middle_left</v>
      </c>
      <c r="K68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__middle_left</v>
      </c>
      <c r="M683" t="s">
        <v>3190</v>
      </c>
      <c r="P683" s="6" t="s">
        <v>1784</v>
      </c>
      <c r="Q68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8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83" s="29"/>
      <c r="AD683" s="25"/>
      <c r="AE683" s="38"/>
      <c r="AF683" s="38"/>
      <c r="AG683" s="11"/>
      <c r="AI683" s="1" t="str">
        <f>Table1[[#This Row],[html_tag]]&amp;Table1[[#This Row],[html_type]]&amp;Table1[[#This Row],[html_modifier]]</f>
        <v/>
      </c>
      <c r="AM683" s="22" t="str">
        <f>IFERROR(_xlfn.XLOOKUP(Table1[[#This Row],[word]],Table57[English style name],Table57[Style type]),"")</f>
        <v/>
      </c>
      <c r="AN683" s="20"/>
      <c r="AO683" s="11"/>
      <c r="AR683" s="6" t="s">
        <v>1784</v>
      </c>
      <c r="AS683" t="s">
        <v>1779</v>
      </c>
    </row>
    <row r="684" spans="3:45">
      <c r="F68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684" s="13" t="s">
        <v>461</v>
      </c>
      <c r="H684" s="13" t="s">
        <v>545</v>
      </c>
      <c r="I684" t="s">
        <v>545</v>
      </c>
      <c r="J684" s="56" t="str">
        <f>Table1[[#This Row],[Column42]]&amp;IF(Table1[[#This Row],[Column13]]="","",Table1[[#This Row],[Column13]])&amp;IF(Table1[[#This Row],[mod]]="","",Table1[[#This Row],[mod]])</f>
        <v>__middle_left</v>
      </c>
      <c r="K68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__middle_left</v>
      </c>
      <c r="M684" t="s">
        <v>3190</v>
      </c>
      <c r="P684" s="6" t="s">
        <v>1807</v>
      </c>
      <c r="Q68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8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84" s="29"/>
      <c r="AD684" s="25"/>
      <c r="AE684" s="38"/>
      <c r="AF684" s="38"/>
      <c r="AG684" s="11"/>
      <c r="AI684" s="1" t="str">
        <f>Table1[[#This Row],[html_tag]]&amp;Table1[[#This Row],[html_type]]&amp;Table1[[#This Row],[html_modifier]]</f>
        <v/>
      </c>
      <c r="AM684" s="22" t="str">
        <f>IFERROR(_xlfn.XLOOKUP(Table1[[#This Row],[word]],Table57[English style name],Table57[Style type]),"")</f>
        <v/>
      </c>
      <c r="AN684" s="20"/>
      <c r="AO684" s="11"/>
      <c r="AR684" s="6" t="s">
        <v>1807</v>
      </c>
      <c r="AS684" t="s">
        <v>1814</v>
      </c>
    </row>
    <row r="685" spans="3:45">
      <c r="F68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685" s="13" t="s">
        <v>461</v>
      </c>
      <c r="H685" s="13" t="s">
        <v>545</v>
      </c>
      <c r="I685" t="s">
        <v>545</v>
      </c>
      <c r="J685" s="56" t="str">
        <f>Table1[[#This Row],[Column42]]&amp;IF(Table1[[#This Row],[Column13]]="","",Table1[[#This Row],[Column13]])&amp;IF(Table1[[#This Row],[mod]]="","",Table1[[#This Row],[mod]])</f>
        <v>__middle_left</v>
      </c>
      <c r="K68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__middle_left</v>
      </c>
      <c r="M685" t="s">
        <v>3190</v>
      </c>
      <c r="P685" s="6" t="s">
        <v>1807</v>
      </c>
      <c r="Q68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8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85" s="29"/>
      <c r="AD685" s="25"/>
      <c r="AE685" s="38"/>
      <c r="AF685" s="38"/>
      <c r="AG685" s="11"/>
      <c r="AI685" s="1" t="str">
        <f>Table1[[#This Row],[html_tag]]&amp;Table1[[#This Row],[html_type]]&amp;Table1[[#This Row],[html_modifier]]</f>
        <v/>
      </c>
      <c r="AM685" s="22" t="str">
        <f>IFERROR(_xlfn.XLOOKUP(Table1[[#This Row],[word]],Table57[English style name],Table57[Style type]),"")</f>
        <v/>
      </c>
      <c r="AN685" s="20"/>
      <c r="AO685" s="11"/>
      <c r="AR685" s="6" t="s">
        <v>1807</v>
      </c>
      <c r="AS685" t="s">
        <v>1796</v>
      </c>
    </row>
    <row r="686" spans="3:45">
      <c r="F68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686" s="13" t="s">
        <v>461</v>
      </c>
      <c r="H686" s="13" t="s">
        <v>545</v>
      </c>
      <c r="I686" t="s">
        <v>545</v>
      </c>
      <c r="J686" s="56" t="str">
        <f>Table1[[#This Row],[Column42]]&amp;IF(Table1[[#This Row],[Column13]]="","",Table1[[#This Row],[Column13]])&amp;IF(Table1[[#This Row],[mod]]="","",Table1[[#This Row],[mod]])</f>
        <v>__middle_right</v>
      </c>
      <c r="K68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__middle_right</v>
      </c>
      <c r="M686" t="s">
        <v>3192</v>
      </c>
      <c r="P686" s="6" t="s">
        <v>1785</v>
      </c>
      <c r="Q68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8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86" s="29"/>
      <c r="AD686" s="25"/>
      <c r="AE686" s="38"/>
      <c r="AF686" s="38"/>
      <c r="AG686" s="11"/>
      <c r="AI686" s="1" t="str">
        <f>Table1[[#This Row],[html_tag]]&amp;Table1[[#This Row],[html_type]]&amp;Table1[[#This Row],[html_modifier]]</f>
        <v/>
      </c>
      <c r="AM686" s="22" t="str">
        <f>IFERROR(_xlfn.XLOOKUP(Table1[[#This Row],[word]],Table57[English style name],Table57[Style type]),"")</f>
        <v/>
      </c>
      <c r="AN686" s="20"/>
      <c r="AO686" s="11"/>
      <c r="AR686" s="6" t="s">
        <v>1785</v>
      </c>
      <c r="AS686" t="s">
        <v>1779</v>
      </c>
    </row>
    <row r="687" spans="3:45">
      <c r="F68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687" s="13" t="s">
        <v>461</v>
      </c>
      <c r="H687" s="13" t="s">
        <v>545</v>
      </c>
      <c r="I687" t="s">
        <v>545</v>
      </c>
      <c r="J687" s="56" t="str">
        <f>Table1[[#This Row],[Column42]]&amp;IF(Table1[[#This Row],[Column13]]="","",Table1[[#This Row],[Column13]])&amp;IF(Table1[[#This Row],[mod]]="","",Table1[[#This Row],[mod]])</f>
        <v>__middle_right</v>
      </c>
      <c r="K68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__middle_right</v>
      </c>
      <c r="M687" t="s">
        <v>3192</v>
      </c>
      <c r="P687" s="6" t="s">
        <v>1808</v>
      </c>
      <c r="Q68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8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87" s="29"/>
      <c r="AD687" s="25"/>
      <c r="AE687" s="38"/>
      <c r="AF687" s="38"/>
      <c r="AG687" s="11"/>
      <c r="AI687" s="1" t="str">
        <f>Table1[[#This Row],[html_tag]]&amp;Table1[[#This Row],[html_type]]&amp;Table1[[#This Row],[html_modifier]]</f>
        <v/>
      </c>
      <c r="AM687" s="22" t="str">
        <f>IFERROR(_xlfn.XLOOKUP(Table1[[#This Row],[word]],Table57[English style name],Table57[Style type]),"")</f>
        <v/>
      </c>
      <c r="AN687" s="20"/>
      <c r="AO687" s="11"/>
      <c r="AR687" s="6" t="s">
        <v>1808</v>
      </c>
      <c r="AS687" t="s">
        <v>1814</v>
      </c>
    </row>
    <row r="688" spans="3:45">
      <c r="F68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688" s="13" t="s">
        <v>461</v>
      </c>
      <c r="H688" s="13" t="s">
        <v>545</v>
      </c>
      <c r="I688" t="s">
        <v>545</v>
      </c>
      <c r="J688" s="56" t="str">
        <f>Table1[[#This Row],[Column42]]&amp;IF(Table1[[#This Row],[Column13]]="","",Table1[[#This Row],[Column13]])&amp;IF(Table1[[#This Row],[mod]]="","",Table1[[#This Row],[mod]])</f>
        <v>__middle_right</v>
      </c>
      <c r="K68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__middle_right</v>
      </c>
      <c r="M688" t="s">
        <v>3192</v>
      </c>
      <c r="P688" s="6" t="s">
        <v>1808</v>
      </c>
      <c r="Q68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8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88" s="29"/>
      <c r="AD688" s="25"/>
      <c r="AE688" s="38"/>
      <c r="AF688" s="38"/>
      <c r="AG688" s="11"/>
      <c r="AI688" s="1" t="str">
        <f>Table1[[#This Row],[html_tag]]&amp;Table1[[#This Row],[html_type]]&amp;Table1[[#This Row],[html_modifier]]</f>
        <v/>
      </c>
      <c r="AM688" s="22" t="str">
        <f>IFERROR(_xlfn.XLOOKUP(Table1[[#This Row],[word]],Table57[English style name],Table57[Style type]),"")</f>
        <v/>
      </c>
      <c r="AN688" s="20"/>
      <c r="AO688" s="11"/>
      <c r="AR688" s="6" t="s">
        <v>1808</v>
      </c>
      <c r="AS688" t="s">
        <v>1796</v>
      </c>
    </row>
    <row r="689" spans="4:45">
      <c r="E689" s="92"/>
      <c r="F68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indicator.scss</v>
      </c>
      <c r="G689" s="13"/>
      <c r="H689" s="13"/>
      <c r="I689" t="s">
        <v>6709</v>
      </c>
      <c r="J689" s="56" t="str">
        <f>Table1[[#This Row],[Column42]]&amp;IF(Table1[[#This Row],[Column13]]="","",Table1[[#This Row],[Column13]])&amp;IF(Table1[[#This Row],[mod]]="","",Table1[[#This Row],[mod]])</f>
        <v>__middle_right</v>
      </c>
      <c r="K68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__middle_right</v>
      </c>
      <c r="M689" t="s">
        <v>3192</v>
      </c>
      <c r="Q689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8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89" s="29"/>
      <c r="AD689" s="25"/>
      <c r="AE689" s="38" t="s">
        <v>6729</v>
      </c>
      <c r="AF689" s="38"/>
      <c r="AG689" s="11" t="s">
        <v>270</v>
      </c>
      <c r="AI689" s="7" t="str">
        <f>Table1[[#This Row],[html_tag]]&amp;Table1[[#This Row],[html_type]]&amp;Table1[[#This Row],[html_modifier]]</f>
        <v/>
      </c>
      <c r="AM689" s="23" t="str">
        <f>IFERROR(_xlfn.XLOOKUP(Table1[[#This Row],[word]],Table57[English style name],Table57[Style type]),"")</f>
        <v/>
      </c>
      <c r="AN689" s="21"/>
      <c r="AO689" s="11"/>
    </row>
    <row r="690" spans="4:45">
      <c r="E690" s="92"/>
      <c r="F69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</v>
      </c>
      <c r="G690" s="13" t="s">
        <v>461</v>
      </c>
      <c r="H690" s="13" t="s">
        <v>2991</v>
      </c>
      <c r="J690" s="56" t="str">
        <f>Table1[[#This Row],[Column42]]&amp;IF(Table1[[#This Row],[Column13]]="","",Table1[[#This Row],[Column13]])&amp;IF(Table1[[#This Row],[mod]]="","",Table1[[#This Row],[mod]])</f>
        <v>__ms--n-01</v>
      </c>
      <c r="K69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__ms--n-01</v>
      </c>
      <c r="N690" s="6" t="s">
        <v>2138</v>
      </c>
      <c r="P690" s="6" t="s">
        <v>2138</v>
      </c>
      <c r="Q69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9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90" s="29"/>
      <c r="AD690" s="25"/>
      <c r="AE690" s="38"/>
      <c r="AF690" s="38"/>
      <c r="AG690" s="11"/>
      <c r="AI690" s="1" t="str">
        <f>Table1[[#This Row],[html_tag]]&amp;Table1[[#This Row],[html_type]]&amp;Table1[[#This Row],[html_modifier]]</f>
        <v/>
      </c>
      <c r="AM690" s="22" t="str">
        <f>IFERROR(_xlfn.XLOOKUP(Table1[[#This Row],[word]],Table57[English style name],Table57[Style type]),"")</f>
        <v/>
      </c>
      <c r="AN690" s="20"/>
      <c r="AO690" s="11"/>
      <c r="AR690" s="6" t="s">
        <v>2138</v>
      </c>
      <c r="AS690" t="s">
        <v>2126</v>
      </c>
    </row>
    <row r="691" spans="4:45">
      <c r="E691" s="92"/>
      <c r="F69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</v>
      </c>
      <c r="G691" s="13" t="s">
        <v>461</v>
      </c>
      <c r="H691" s="13" t="s">
        <v>2991</v>
      </c>
      <c r="J691" s="56" t="str">
        <f>Table1[[#This Row],[Column42]]&amp;IF(Table1[[#This Row],[Column13]]="","",Table1[[#This Row],[Column13]])&amp;IF(Table1[[#This Row],[mod]]="","",Table1[[#This Row],[mod]])</f>
        <v>__ms--n-02</v>
      </c>
      <c r="K69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__ms--n-02</v>
      </c>
      <c r="N691" s="6" t="s">
        <v>2139</v>
      </c>
      <c r="P691" s="6" t="s">
        <v>2139</v>
      </c>
      <c r="Q69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9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91" s="29"/>
      <c r="AD691" s="25"/>
      <c r="AE691" s="38"/>
      <c r="AF691" s="38"/>
      <c r="AG691" s="11"/>
      <c r="AI691" s="1" t="str">
        <f>Table1[[#This Row],[html_tag]]&amp;Table1[[#This Row],[html_type]]&amp;Table1[[#This Row],[html_modifier]]</f>
        <v/>
      </c>
      <c r="AM691" s="22" t="str">
        <f>IFERROR(_xlfn.XLOOKUP(Table1[[#This Row],[word]],Table57[English style name],Table57[Style type]),"")</f>
        <v/>
      </c>
      <c r="AN691" s="20"/>
      <c r="AO691" s="11"/>
      <c r="AR691" s="6" t="s">
        <v>2139</v>
      </c>
      <c r="AS691" t="s">
        <v>2126</v>
      </c>
    </row>
    <row r="692" spans="4:45">
      <c r="E692" s="92"/>
      <c r="F69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</v>
      </c>
      <c r="G692" s="13" t="s">
        <v>461</v>
      </c>
      <c r="H692" s="13" t="s">
        <v>2991</v>
      </c>
      <c r="J692" s="56" t="str">
        <f>Table1[[#This Row],[Column42]]&amp;IF(Table1[[#This Row],[Column13]]="","",Table1[[#This Row],[Column13]])&amp;IF(Table1[[#This Row],[mod]]="","",Table1[[#This Row],[mod]])</f>
        <v>__ms--n-04</v>
      </c>
      <c r="K69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__ms--n-04</v>
      </c>
      <c r="N692" s="6" t="s">
        <v>2140</v>
      </c>
      <c r="P692" s="6" t="s">
        <v>2140</v>
      </c>
      <c r="Q69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9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92" s="29"/>
      <c r="AD692" s="25"/>
      <c r="AE692" s="38"/>
      <c r="AF692" s="38"/>
      <c r="AG692" s="11"/>
      <c r="AI692" s="1" t="str">
        <f>Table1[[#This Row],[html_tag]]&amp;Table1[[#This Row],[html_type]]&amp;Table1[[#This Row],[html_modifier]]</f>
        <v/>
      </c>
      <c r="AM692" s="22" t="str">
        <f>IFERROR(_xlfn.XLOOKUP(Table1[[#This Row],[word]],Table57[English style name],Table57[Style type]),"")</f>
        <v/>
      </c>
      <c r="AN692" s="20"/>
      <c r="AO692" s="11"/>
      <c r="AR692" s="6" t="s">
        <v>2140</v>
      </c>
      <c r="AS692" t="s">
        <v>2126</v>
      </c>
    </row>
    <row r="693" spans="4:45">
      <c r="E693" s="92"/>
      <c r="F69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</v>
      </c>
      <c r="G693" s="13" t="s">
        <v>461</v>
      </c>
      <c r="H693" s="13" t="s">
        <v>2991</v>
      </c>
      <c r="J693" s="56" t="str">
        <f>Table1[[#This Row],[Column42]]&amp;IF(Table1[[#This Row],[Column13]]="","",Table1[[#This Row],[Column13]])&amp;IF(Table1[[#This Row],[mod]]="","",Table1[[#This Row],[mod]])</f>
        <v>__ms--n-08</v>
      </c>
      <c r="K69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__ms--n-08</v>
      </c>
      <c r="N693" s="6" t="s">
        <v>2141</v>
      </c>
      <c r="P693" s="6" t="s">
        <v>2141</v>
      </c>
      <c r="Q69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9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93" s="29"/>
      <c r="AD693" s="25"/>
      <c r="AE693" s="38"/>
      <c r="AF693" s="38"/>
      <c r="AG693" s="11"/>
      <c r="AI693" s="1" t="str">
        <f>Table1[[#This Row],[html_tag]]&amp;Table1[[#This Row],[html_type]]&amp;Table1[[#This Row],[html_modifier]]</f>
        <v/>
      </c>
      <c r="AM693" s="22" t="str">
        <f>IFERROR(_xlfn.XLOOKUP(Table1[[#This Row],[word]],Table57[English style name],Table57[Style type]),"")</f>
        <v/>
      </c>
      <c r="AN693" s="20"/>
      <c r="AO693" s="11"/>
      <c r="AR693" s="6" t="s">
        <v>2141</v>
      </c>
      <c r="AS693" t="s">
        <v>2126</v>
      </c>
    </row>
    <row r="694" spans="4:45">
      <c r="E694" s="92"/>
      <c r="F69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</v>
      </c>
      <c r="G694" s="13" t="s">
        <v>461</v>
      </c>
      <c r="H694" s="13" t="s">
        <v>2991</v>
      </c>
      <c r="J694" s="56" t="str">
        <f>Table1[[#This Row],[Column42]]&amp;IF(Table1[[#This Row],[Column13]]="","",Table1[[#This Row],[Column13]])&amp;IF(Table1[[#This Row],[mod]]="","",Table1[[#This Row],[mod]])</f>
        <v>__mt--n-01</v>
      </c>
      <c r="K69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__mt--n-01</v>
      </c>
      <c r="N694" s="6" t="s">
        <v>2142</v>
      </c>
      <c r="P694" s="6" t="s">
        <v>2142</v>
      </c>
      <c r="Q69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9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94" s="29"/>
      <c r="AD694" s="25"/>
      <c r="AE694" s="38"/>
      <c r="AF694" s="38"/>
      <c r="AG694" s="11"/>
      <c r="AI694" s="1" t="str">
        <f>Table1[[#This Row],[html_tag]]&amp;Table1[[#This Row],[html_type]]&amp;Table1[[#This Row],[html_modifier]]</f>
        <v/>
      </c>
      <c r="AM694" s="22" t="str">
        <f>IFERROR(_xlfn.XLOOKUP(Table1[[#This Row],[word]],Table57[English style name],Table57[Style type]),"")</f>
        <v/>
      </c>
      <c r="AN694" s="20"/>
      <c r="AO694" s="11"/>
      <c r="AR694" s="6" t="s">
        <v>2142</v>
      </c>
      <c r="AS694" t="s">
        <v>2126</v>
      </c>
    </row>
    <row r="695" spans="4:45">
      <c r="E695" s="92"/>
      <c r="F69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</v>
      </c>
      <c r="G695" s="13" t="s">
        <v>461</v>
      </c>
      <c r="H695" s="13" t="s">
        <v>2991</v>
      </c>
      <c r="J695" s="56" t="str">
        <f>Table1[[#This Row],[Column42]]&amp;IF(Table1[[#This Row],[Column13]]="","",Table1[[#This Row],[Column13]])&amp;IF(Table1[[#This Row],[mod]]="","",Table1[[#This Row],[mod]])</f>
        <v>__mt--n-02</v>
      </c>
      <c r="K69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__mt--n-02</v>
      </c>
      <c r="N695" s="6" t="s">
        <v>2143</v>
      </c>
      <c r="P695" s="6" t="s">
        <v>2143</v>
      </c>
      <c r="Q69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9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95" s="29"/>
      <c r="AD695" s="25"/>
      <c r="AE695" s="38"/>
      <c r="AF695" s="38"/>
      <c r="AG695" s="11"/>
      <c r="AI695" s="1" t="str">
        <f>Table1[[#This Row],[html_tag]]&amp;Table1[[#This Row],[html_type]]&amp;Table1[[#This Row],[html_modifier]]</f>
        <v/>
      </c>
      <c r="AM695" s="22" t="str">
        <f>IFERROR(_xlfn.XLOOKUP(Table1[[#This Row],[word]],Table57[English style name],Table57[Style type]),"")</f>
        <v/>
      </c>
      <c r="AN695" s="20"/>
      <c r="AO695" s="11"/>
      <c r="AR695" s="6" t="s">
        <v>2143</v>
      </c>
      <c r="AS695" t="s">
        <v>2126</v>
      </c>
    </row>
    <row r="696" spans="4:45">
      <c r="E696" s="92"/>
      <c r="F69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</v>
      </c>
      <c r="G696" s="13" t="s">
        <v>461</v>
      </c>
      <c r="H696" s="13" t="s">
        <v>2991</v>
      </c>
      <c r="J696" s="56" t="str">
        <f>Table1[[#This Row],[Column42]]&amp;IF(Table1[[#This Row],[Column13]]="","",Table1[[#This Row],[Column13]])&amp;IF(Table1[[#This Row],[mod]]="","",Table1[[#This Row],[mod]])</f>
        <v>__mt--n-04</v>
      </c>
      <c r="K69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__mt--n-04</v>
      </c>
      <c r="N696" s="6" t="s">
        <v>2144</v>
      </c>
      <c r="P696" s="6" t="s">
        <v>2144</v>
      </c>
      <c r="Q69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9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96" s="29"/>
      <c r="AD696" s="25"/>
      <c r="AE696" s="38"/>
      <c r="AF696" s="38"/>
      <c r="AG696" s="11"/>
      <c r="AI696" s="1" t="str">
        <f>Table1[[#This Row],[html_tag]]&amp;Table1[[#This Row],[html_type]]&amp;Table1[[#This Row],[html_modifier]]</f>
        <v/>
      </c>
      <c r="AM696" s="22" t="str">
        <f>IFERROR(_xlfn.XLOOKUP(Table1[[#This Row],[word]],Table57[English style name],Table57[Style type]),"")</f>
        <v/>
      </c>
      <c r="AN696" s="20"/>
      <c r="AO696" s="11"/>
      <c r="AR696" s="6" t="s">
        <v>2144</v>
      </c>
      <c r="AS696" t="s">
        <v>2126</v>
      </c>
    </row>
    <row r="697" spans="4:45">
      <c r="E697" s="92"/>
      <c r="F69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</v>
      </c>
      <c r="G697" s="13" t="s">
        <v>461</v>
      </c>
      <c r="H697" s="13" t="s">
        <v>2991</v>
      </c>
      <c r="J697" s="56" t="str">
        <f>Table1[[#This Row],[Column42]]&amp;IF(Table1[[#This Row],[Column13]]="","",Table1[[#This Row],[Column13]])&amp;IF(Table1[[#This Row],[mod]]="","",Table1[[#This Row],[mod]])</f>
        <v>__mt--n-08</v>
      </c>
      <c r="K69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__mt--n-08</v>
      </c>
      <c r="N697" s="6" t="s">
        <v>2145</v>
      </c>
      <c r="P697" s="6" t="s">
        <v>2145</v>
      </c>
      <c r="Q69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9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97" s="29"/>
      <c r="AD697" s="25"/>
      <c r="AE697" s="38"/>
      <c r="AF697" s="38"/>
      <c r="AG697" s="11"/>
      <c r="AI697" s="1" t="str">
        <f>Table1[[#This Row],[html_tag]]&amp;Table1[[#This Row],[html_type]]&amp;Table1[[#This Row],[html_modifier]]</f>
        <v/>
      </c>
      <c r="AM697" s="22" t="str">
        <f>IFERROR(_xlfn.XLOOKUP(Table1[[#This Row],[word]],Table57[English style name],Table57[Style type]),"")</f>
        <v/>
      </c>
      <c r="AN697" s="20"/>
      <c r="AO697" s="11"/>
      <c r="AR697" s="6" t="s">
        <v>2145</v>
      </c>
      <c r="AS697" t="s">
        <v>2126</v>
      </c>
    </row>
    <row r="698" spans="4:45">
      <c r="E698" s="92"/>
      <c r="F69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</v>
      </c>
      <c r="G698" s="13" t="s">
        <v>337</v>
      </c>
      <c r="H698" s="13" t="s">
        <v>2986</v>
      </c>
      <c r="J698" s="56" t="str">
        <f>Table1[[#This Row],[Column42]]&amp;IF(Table1[[#This Row],[Column13]]="","",Table1[[#This Row],[Column13]])&amp;IF(Table1[[#This Row],[mod]]="","",Table1[[#This Row],[mod]])</f>
        <v>__noclick</v>
      </c>
      <c r="K69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__noclick</v>
      </c>
      <c r="N698" s="6" t="s">
        <v>1493</v>
      </c>
      <c r="P698" s="6" t="s">
        <v>1493</v>
      </c>
      <c r="Q69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9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98" s="29"/>
      <c r="AD698" s="25"/>
      <c r="AE698" s="38"/>
      <c r="AF698" s="38"/>
      <c r="AG698" s="11"/>
      <c r="AI698" s="1" t="str">
        <f>Table1[[#This Row],[html_tag]]&amp;Table1[[#This Row],[html_type]]&amp;Table1[[#This Row],[html_modifier]]</f>
        <v/>
      </c>
      <c r="AM698" s="22" t="str">
        <f>IFERROR(_xlfn.XLOOKUP(Table1[[#This Row],[word]],Table57[English style name],Table57[Style type]),"")</f>
        <v/>
      </c>
      <c r="AN698" s="20"/>
      <c r="AO698" s="11"/>
      <c r="AR698" s="6" t="s">
        <v>1493</v>
      </c>
      <c r="AS698" t="s">
        <v>1464</v>
      </c>
    </row>
    <row r="699" spans="4:45">
      <c r="E699" s="92"/>
      <c r="F69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head/layout/float.scss</v>
      </c>
      <c r="G699" s="13" t="s">
        <v>461</v>
      </c>
      <c r="H699" s="13" t="s">
        <v>2991</v>
      </c>
      <c r="I699" t="s">
        <v>3130</v>
      </c>
      <c r="J699" s="56" t="str">
        <f>Table1[[#This Row],[Column42]]&amp;IF(Table1[[#This Row],[Column13]]="","",Table1[[#This Row],[Column13]])&amp;IF(Table1[[#This Row],[mod]]="","",Table1[[#This Row],[mod]])</f>
        <v>__none</v>
      </c>
      <c r="K69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__none</v>
      </c>
      <c r="M699" t="s">
        <v>3209</v>
      </c>
      <c r="P699" s="61"/>
      <c r="Q69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9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699" s="29"/>
      <c r="AD699" s="25"/>
      <c r="AE699" s="38"/>
      <c r="AF699" s="38"/>
      <c r="AG699" s="11"/>
      <c r="AI699" s="1" t="str">
        <f>Table1[[#This Row],[html_tag]]&amp;Table1[[#This Row],[html_type]]&amp;Table1[[#This Row],[html_modifier]]</f>
        <v/>
      </c>
      <c r="AM699" s="22" t="str">
        <f>IFERROR(_xlfn.XLOOKUP(Table1[[#This Row],[word]],Table57[English style name],Table57[Style type]),"")</f>
        <v/>
      </c>
      <c r="AN699" s="20"/>
      <c r="AO699" s="11"/>
      <c r="AR699" s="6" t="s">
        <v>1607</v>
      </c>
      <c r="AS699" t="s">
        <v>1606</v>
      </c>
    </row>
    <row r="700" spans="4:45">
      <c r="E700" s="92"/>
      <c r="F70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head/layout/align_self.scss</v>
      </c>
      <c r="G700" s="13" t="s">
        <v>461</v>
      </c>
      <c r="H700" s="13" t="s">
        <v>2991</v>
      </c>
      <c r="I700" t="s">
        <v>3173</v>
      </c>
      <c r="J700" s="56" t="str">
        <f>Table1[[#This Row],[Column42]]&amp;IF(Table1[[#This Row],[Column13]]="","",Table1[[#This Row],[Column13]])&amp;IF(Table1[[#This Row],[mod]]="","",Table1[[#This Row],[mod]])</f>
        <v>__normal</v>
      </c>
      <c r="K70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__normal</v>
      </c>
      <c r="M700" t="s">
        <v>3079</v>
      </c>
      <c r="Q70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0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00" s="29"/>
      <c r="AD700" s="25"/>
      <c r="AE700" s="38"/>
      <c r="AF700" s="38"/>
      <c r="AG700" s="11"/>
      <c r="AI700" s="1" t="str">
        <f>Table1[[#This Row],[html_tag]]&amp;Table1[[#This Row],[html_type]]&amp;Table1[[#This Row],[html_modifier]]</f>
        <v/>
      </c>
      <c r="AM700" s="22" t="str">
        <f>IFERROR(_xlfn.XLOOKUP(Table1[[#This Row],[word]],Table57[English style name],Table57[Style type]),"")</f>
        <v/>
      </c>
      <c r="AN700" s="20"/>
      <c r="AO700" s="11"/>
      <c r="AR700" s="14" t="s">
        <v>1183</v>
      </c>
      <c r="AS700" t="s">
        <v>1177</v>
      </c>
    </row>
    <row r="701" spans="4:45">
      <c r="D701" t="s">
        <v>3362</v>
      </c>
      <c r="E701" s="92"/>
      <c r="F70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/>
      </c>
      <c r="G701" s="13"/>
      <c r="H701" s="13"/>
      <c r="J701" s="56" t="str">
        <f>Table1[[#This Row],[Column42]]&amp;IF(Table1[[#This Row],[Column13]]="","",Table1[[#This Row],[Column13]])&amp;IF(Table1[[#This Row],[mod]]="","",Table1[[#This Row],[mod]])</f>
        <v>__Part introduction</v>
      </c>
      <c r="K70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__Part introduction</v>
      </c>
      <c r="N701" t="s">
        <v>3305</v>
      </c>
      <c r="P701" t="s">
        <v>3305</v>
      </c>
      <c r="Q701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0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01" s="29"/>
      <c r="AD701" s="25"/>
      <c r="AE701" s="38"/>
      <c r="AF701" s="38"/>
      <c r="AG701" s="11"/>
      <c r="AI701" s="7" t="str">
        <f>Table1[[#This Row],[html_tag]]&amp;Table1[[#This Row],[html_type]]&amp;Table1[[#This Row],[html_modifier]]</f>
        <v/>
      </c>
      <c r="AM701" s="23" t="str">
        <f>IFERROR(_xlfn.XLOOKUP(Table1[[#This Row],[word]],Table57[English style name],Table57[Style type]),"")</f>
        <v/>
      </c>
      <c r="AN701" s="21"/>
      <c r="AO701" s="11"/>
    </row>
    <row r="702" spans="4:45">
      <c r="D702" t="s">
        <v>3320</v>
      </c>
      <c r="F70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media.scss</v>
      </c>
      <c r="G702" s="13"/>
      <c r="H702" s="13"/>
      <c r="I702" t="s">
        <v>388</v>
      </c>
      <c r="J702" s="56" t="str">
        <f>Table1[[#This Row],[Column42]]&amp;IF(Table1[[#This Row],[Column13]]="","",Table1[[#This Row],[Column13]])&amp;IF(Table1[[#This Row],[mod]]="","",Table1[[#This Row],[mod]])</f>
        <v>__Photo credit</v>
      </c>
      <c r="K70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__Photo credit</v>
      </c>
      <c r="N702" t="s">
        <v>3319</v>
      </c>
      <c r="P702" t="s">
        <v>3319</v>
      </c>
      <c r="Q702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0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02" s="29"/>
      <c r="AD702" s="25"/>
      <c r="AE702" s="38"/>
      <c r="AF702" s="38"/>
      <c r="AG702" s="11" t="s">
        <v>177</v>
      </c>
      <c r="AI702" s="7" t="str">
        <f>Table1[[#This Row],[html_tag]]&amp;Table1[[#This Row],[html_type]]&amp;Table1[[#This Row],[html_modifier]]</f>
        <v/>
      </c>
      <c r="AM702" s="23" t="str">
        <f>IFERROR(_xlfn.XLOOKUP(Table1[[#This Row],[word]],Table57[English style name],Table57[Style type]),"")</f>
        <v/>
      </c>
      <c r="AN702" s="21"/>
      <c r="AO702" s="11"/>
    </row>
    <row r="703" spans="4:45">
      <c r="E703" s="92"/>
      <c r="F70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body/molecules/card.scss</v>
      </c>
      <c r="G703" s="13" t="s">
        <v>337</v>
      </c>
      <c r="H703" s="13" t="s">
        <v>2987</v>
      </c>
      <c r="I703" t="s">
        <v>3082</v>
      </c>
      <c r="J703" s="56" t="str">
        <f>Table1[[#This Row],[Column42]]&amp;IF(Table1[[#This Row],[Column13]]="","",Table1[[#This Row],[Column13]])&amp;IF(Table1[[#This Row],[mod]]="","",Table1[[#This Row],[mod]])</f>
        <v>__pills</v>
      </c>
      <c r="K70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__pills</v>
      </c>
      <c r="N703" t="s">
        <v>10229</v>
      </c>
      <c r="Q70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0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03" s="29"/>
      <c r="AD703" s="25" t="s">
        <v>3652</v>
      </c>
      <c r="AE703" s="38"/>
      <c r="AF703" s="38"/>
      <c r="AG703" s="11"/>
      <c r="AI703" s="7" t="str">
        <f>Table1[[#This Row],[html_tag]]&amp;Table1[[#This Row],[html_type]]&amp;Table1[[#This Row],[html_modifier]]</f>
        <v/>
      </c>
      <c r="AM703" s="23" t="str">
        <f>IFERROR(_xlfn.XLOOKUP(Table1[[#This Row],[word]],Table57[English style name],Table57[Style type]),"")</f>
        <v/>
      </c>
      <c r="AN703" s="21"/>
      <c r="AO703" s="11"/>
    </row>
    <row r="704" spans="4:45">
      <c r="E704" s="92"/>
      <c r="F70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</v>
      </c>
      <c r="G704" s="13" t="s">
        <v>461</v>
      </c>
      <c r="H704" s="13" t="s">
        <v>2991</v>
      </c>
      <c r="J704" s="56" t="str">
        <f>Table1[[#This Row],[Column42]]&amp;IF(Table1[[#This Row],[Column13]]="","",Table1[[#This Row],[Column13]])&amp;IF(Table1[[#This Row],[mod]]="","",Table1[[#This Row],[mod]])</f>
        <v>__place--items</v>
      </c>
      <c r="K70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__place--items</v>
      </c>
      <c r="N704" s="6" t="s">
        <v>2242</v>
      </c>
      <c r="P704" s="6" t="s">
        <v>2242</v>
      </c>
      <c r="Q70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0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04" s="29"/>
      <c r="AD704" s="25"/>
      <c r="AE704" s="38"/>
      <c r="AF704" s="38"/>
      <c r="AG704" s="11"/>
      <c r="AI704" s="1" t="str">
        <f>Table1[[#This Row],[html_tag]]&amp;Table1[[#This Row],[html_type]]&amp;Table1[[#This Row],[html_modifier]]</f>
        <v/>
      </c>
      <c r="AM704" s="22" t="str">
        <f>IFERROR(_xlfn.XLOOKUP(Table1[[#This Row],[word]],Table57[English style name],Table57[Style type]),"")</f>
        <v/>
      </c>
      <c r="AN704" s="20"/>
      <c r="AO704" s="11"/>
      <c r="AR704" s="6" t="s">
        <v>2242</v>
      </c>
      <c r="AS704" t="s">
        <v>2243</v>
      </c>
    </row>
    <row r="705" spans="4:45">
      <c r="E705" s="92"/>
      <c r="F70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</v>
      </c>
      <c r="G705" s="13" t="s">
        <v>337</v>
      </c>
      <c r="H705" s="13" t="s">
        <v>2987</v>
      </c>
      <c r="J705" s="56" t="str">
        <f>Table1[[#This Row],[Column42]]&amp;IF(Table1[[#This Row],[Column13]]="","",Table1[[#This Row],[Column13]])&amp;IF(Table1[[#This Row],[mod]]="","",Table1[[#This Row],[mod]])</f>
        <v>__portfolio--base--base</v>
      </c>
      <c r="K70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__portfolio--base</v>
      </c>
      <c r="N705" s="6" t="s">
        <v>2280</v>
      </c>
      <c r="P705" s="6" t="s">
        <v>2280</v>
      </c>
      <c r="Q70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0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705" t="s">
        <v>338</v>
      </c>
      <c r="AC705" s="29"/>
      <c r="AD705" s="25"/>
      <c r="AE705" s="38"/>
      <c r="AF705" s="38"/>
      <c r="AG705" s="11"/>
      <c r="AI705" s="1" t="str">
        <f>Table1[[#This Row],[html_tag]]&amp;Table1[[#This Row],[html_type]]&amp;Table1[[#This Row],[html_modifier]]</f>
        <v/>
      </c>
      <c r="AM705" s="22" t="str">
        <f>IFERROR(_xlfn.XLOOKUP(Table1[[#This Row],[word]],Table57[English style name],Table57[Style type]),"")</f>
        <v/>
      </c>
      <c r="AN705" s="20"/>
      <c r="AO705" s="11"/>
      <c r="AR705" s="6" t="s">
        <v>2280</v>
      </c>
      <c r="AS705" t="s">
        <v>2281</v>
      </c>
    </row>
    <row r="706" spans="4:45">
      <c r="E706" s="92"/>
      <c r="F70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body/molecules/field.scss</v>
      </c>
      <c r="G706" s="13" t="s">
        <v>337</v>
      </c>
      <c r="H706" s="13" t="s">
        <v>2987</v>
      </c>
      <c r="I706" t="s">
        <v>3099</v>
      </c>
      <c r="J706" s="56" t="str">
        <f>Table1[[#This Row],[Column42]]&amp;IF(Table1[[#This Row],[Column13]]="","",Table1[[#This Row],[Column13]])&amp;IF(Table1[[#This Row],[mod]]="","",Table1[[#This Row],[mod]])</f>
        <v>__preview</v>
      </c>
      <c r="K70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__preview</v>
      </c>
      <c r="N706" t="s">
        <v>3149</v>
      </c>
      <c r="P706" s="6"/>
      <c r="Q70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0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06" s="29"/>
      <c r="AD706" s="25"/>
      <c r="AE706" s="38"/>
      <c r="AF706" s="38"/>
      <c r="AG706" s="11" t="s">
        <v>203</v>
      </c>
      <c r="AI706" s="1" t="str">
        <f>Table1[[#This Row],[html_tag]]&amp;Table1[[#This Row],[html_type]]&amp;Table1[[#This Row],[html_modifier]]</f>
        <v/>
      </c>
      <c r="AM706" s="22" t="str">
        <f>IFERROR(_xlfn.XLOOKUP(Table1[[#This Row],[word]],Table57[English style name],Table57[Style type]),"")</f>
        <v/>
      </c>
      <c r="AN706" s="20"/>
      <c r="AO706" s="11"/>
      <c r="AR706" s="6" t="s">
        <v>1738</v>
      </c>
      <c r="AS706" t="s">
        <v>1718</v>
      </c>
    </row>
    <row r="707" spans="4:45">
      <c r="D707" t="s">
        <v>3299</v>
      </c>
      <c r="E707" s="92"/>
      <c r="F70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707" s="13"/>
      <c r="H707" s="13"/>
      <c r="I707" t="s">
        <v>0</v>
      </c>
      <c r="J707" s="56" t="str">
        <f>Table1[[#This Row],[Column42]]&amp;IF(Table1[[#This Row],[Column13]]="","",Table1[[#This Row],[Column13]])&amp;IF(Table1[[#This Row],[mod]]="","",Table1[[#This Row],[mod]])</f>
        <v>__Printing history</v>
      </c>
      <c r="K70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__Printing history</v>
      </c>
      <c r="N707" t="s">
        <v>3297</v>
      </c>
      <c r="P707" t="s">
        <v>3297</v>
      </c>
      <c r="Q70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0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07" s="29"/>
      <c r="AD707" s="25"/>
      <c r="AE707" s="38"/>
      <c r="AF707" s="38"/>
      <c r="AG707" s="11"/>
      <c r="AI707" s="7" t="str">
        <f>Table1[[#This Row],[html_tag]]&amp;Table1[[#This Row],[html_type]]&amp;Table1[[#This Row],[html_modifier]]</f>
        <v/>
      </c>
      <c r="AM707" s="23" t="str">
        <f>IFERROR(_xlfn.XLOOKUP(Table1[[#This Row],[word]],Table57[English style name],Table57[Style type]),"")</f>
        <v/>
      </c>
      <c r="AN707" s="21"/>
      <c r="AO707" s="11"/>
    </row>
    <row r="708" spans="4:45">
      <c r="D708" t="s">
        <v>3299</v>
      </c>
      <c r="E708" s="92"/>
      <c r="F70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708" s="13"/>
      <c r="H708" s="13"/>
      <c r="I708" t="s">
        <v>0</v>
      </c>
      <c r="J708" s="56" t="str">
        <f>Table1[[#This Row],[Column42]]&amp;IF(Table1[[#This Row],[Column13]]="","",Table1[[#This Row],[Column13]])&amp;IF(Table1[[#This Row],[mod]]="","",Table1[[#This Row],[mod]])</f>
        <v>__Publisher imprint</v>
      </c>
      <c r="K70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__Publisher imprint</v>
      </c>
      <c r="N708" t="s">
        <v>3291</v>
      </c>
      <c r="P708" t="s">
        <v>3291</v>
      </c>
      <c r="Q708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0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08" s="29"/>
      <c r="AD708" s="25"/>
      <c r="AE708" s="38"/>
      <c r="AF708" s="38"/>
      <c r="AG708" s="11"/>
      <c r="AI708" s="7" t="str">
        <f>Table1[[#This Row],[html_tag]]&amp;Table1[[#This Row],[html_type]]&amp;Table1[[#This Row],[html_modifier]]</f>
        <v/>
      </c>
      <c r="AM708" s="23" t="str">
        <f>IFERROR(_xlfn.XLOOKUP(Table1[[#This Row],[word]],Table57[English style name],Table57[Style type]),"")</f>
        <v/>
      </c>
      <c r="AN708" s="21"/>
      <c r="AO708" s="11"/>
    </row>
    <row r="709" spans="4:45">
      <c r="D709" t="s">
        <v>3299</v>
      </c>
      <c r="E709" s="92"/>
      <c r="F70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709" s="13"/>
      <c r="H709" s="13"/>
      <c r="I709" t="s">
        <v>0</v>
      </c>
      <c r="J709" s="56" t="str">
        <f>Table1[[#This Row],[Column42]]&amp;IF(Table1[[#This Row],[Column13]]="","",Table1[[#This Row],[Column13]])&amp;IF(Table1[[#This Row],[mod]]="","",Table1[[#This Row],[mod]])</f>
        <v>__Publisher location</v>
      </c>
      <c r="K70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__Publisher location</v>
      </c>
      <c r="N709" t="s">
        <v>3292</v>
      </c>
      <c r="P709" t="s">
        <v>3292</v>
      </c>
      <c r="Q709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0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09" s="29"/>
      <c r="AD709" s="25"/>
      <c r="AE709" s="38"/>
      <c r="AF709" s="38"/>
      <c r="AG709" s="11"/>
      <c r="AI709" s="7" t="str">
        <f>Table1[[#This Row],[html_tag]]&amp;Table1[[#This Row],[html_type]]&amp;Table1[[#This Row],[html_modifier]]</f>
        <v/>
      </c>
      <c r="AM709" s="23" t="str">
        <f>IFERROR(_xlfn.XLOOKUP(Table1[[#This Row],[word]],Table57[English style name],Table57[Style type]),"")</f>
        <v/>
      </c>
      <c r="AN709" s="21"/>
      <c r="AO709" s="11"/>
    </row>
    <row r="710" spans="4:45">
      <c r="E710" s="92"/>
      <c r="F71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</v>
      </c>
      <c r="G710" s="13" t="s">
        <v>461</v>
      </c>
      <c r="H710" s="13" t="s">
        <v>2991</v>
      </c>
      <c r="J710" s="56" t="str">
        <f>Table1[[#This Row],[Column42]]&amp;IF(Table1[[#This Row],[Column13]]="","",Table1[[#This Row],[Column13]])&amp;IF(Table1[[#This Row],[mod]]="","",Table1[[#This Row],[mod]])</f>
        <v>__q-page</v>
      </c>
      <c r="K71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__q-page</v>
      </c>
      <c r="N710" s="6" t="s">
        <v>2241</v>
      </c>
      <c r="P710" s="6" t="s">
        <v>2241</v>
      </c>
      <c r="Q71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1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10" s="29"/>
      <c r="AD710" s="25"/>
      <c r="AE710" s="38"/>
      <c r="AF710" s="38"/>
      <c r="AG710" s="11"/>
      <c r="AI710" s="1" t="str">
        <f>Table1[[#This Row],[html_tag]]&amp;Table1[[#This Row],[html_type]]&amp;Table1[[#This Row],[html_modifier]]</f>
        <v/>
      </c>
      <c r="AM710" s="22" t="str">
        <f>IFERROR(_xlfn.XLOOKUP(Table1[[#This Row],[word]],Table57[English style name],Table57[Style type]),"")</f>
        <v/>
      </c>
      <c r="AN710" s="20"/>
      <c r="AO710" s="11"/>
      <c r="AR710" s="6" t="s">
        <v>2241</v>
      </c>
      <c r="AS710" t="s">
        <v>2238</v>
      </c>
    </row>
    <row r="711" spans="4:45">
      <c r="E711" s="92"/>
      <c r="F71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head/layout/float.scss</v>
      </c>
      <c r="G711" s="13" t="s">
        <v>461</v>
      </c>
      <c r="H711" s="13" t="s">
        <v>2991</v>
      </c>
      <c r="I711" t="s">
        <v>3130</v>
      </c>
      <c r="J711" s="56" t="str">
        <f>Table1[[#This Row],[Column42]]&amp;IF(Table1[[#This Row],[Column13]]="","",Table1[[#This Row],[Column13]])&amp;IF(Table1[[#This Row],[mod]]="","",Table1[[#This Row],[mod]])</f>
        <v>__responsive</v>
      </c>
      <c r="K71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__responsive</v>
      </c>
      <c r="M711" t="s">
        <v>7420</v>
      </c>
      <c r="P711" s="61"/>
      <c r="Q71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1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11" s="29"/>
      <c r="AD711" s="25"/>
      <c r="AE711" s="38"/>
      <c r="AF711" s="38"/>
      <c r="AG711" s="11"/>
      <c r="AI711" s="1" t="str">
        <f>Table1[[#This Row],[html_tag]]&amp;Table1[[#This Row],[html_type]]&amp;Table1[[#This Row],[html_modifier]]</f>
        <v/>
      </c>
      <c r="AM711" s="22" t="str">
        <f>IFERROR(_xlfn.XLOOKUP(Table1[[#This Row],[word]],Table57[English style name],Table57[Style type]),"")</f>
        <v/>
      </c>
      <c r="AN711" s="20"/>
      <c r="AO711" s="11"/>
      <c r="AR711" s="6" t="s">
        <v>1609</v>
      </c>
      <c r="AS711" t="s">
        <v>1606</v>
      </c>
    </row>
    <row r="712" spans="4:45">
      <c r="E712" s="92"/>
      <c r="F71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</v>
      </c>
      <c r="G712" s="13" t="s">
        <v>461</v>
      </c>
      <c r="H712" s="13" t="s">
        <v>2991</v>
      </c>
      <c r="J712" s="56" t="str">
        <f>Table1[[#This Row],[Column42]]&amp;IF(Table1[[#This Row],[Column13]]="","",Table1[[#This Row],[Column13]])&amp;IF(Table1[[#This Row],[mod]]="","",Table1[[#This Row],[mod]])</f>
        <v>__responsive-display</v>
      </c>
      <c r="K71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__responsive-display</v>
      </c>
      <c r="N712" s="6" t="s">
        <v>2365</v>
      </c>
      <c r="P712" s="6" t="s">
        <v>2365</v>
      </c>
      <c r="Q71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1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12" s="29"/>
      <c r="AD712" s="25"/>
      <c r="AE712" s="38"/>
      <c r="AF712" s="38"/>
      <c r="AG712" s="11"/>
      <c r="AI712" s="1" t="str">
        <f>Table1[[#This Row],[html_tag]]&amp;Table1[[#This Row],[html_type]]&amp;Table1[[#This Row],[html_modifier]]</f>
        <v/>
      </c>
      <c r="AM712" s="22" t="str">
        <f>IFERROR(_xlfn.XLOOKUP(Table1[[#This Row],[word]],Table57[English style name],Table57[Style type]),"")</f>
        <v/>
      </c>
      <c r="AN712" s="20"/>
      <c r="AO712" s="11"/>
      <c r="AR712" s="6" t="s">
        <v>2365</v>
      </c>
      <c r="AS712" t="s">
        <v>2363</v>
      </c>
    </row>
    <row r="713" spans="4:45">
      <c r="F71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body/molecules/form.scss</v>
      </c>
      <c r="G713" s="13" t="s">
        <v>337</v>
      </c>
      <c r="H713" s="13" t="s">
        <v>2987</v>
      </c>
      <c r="I713" t="s">
        <v>415</v>
      </c>
      <c r="J713" s="56" t="str">
        <f>Table1[[#This Row],[Column42]]&amp;IF(Table1[[#This Row],[Column13]]="","",Table1[[#This Row],[Column13]])&amp;IF(Table1[[#This Row],[mod]]="","",Table1[[#This Row],[mod]])</f>
        <v>__right</v>
      </c>
      <c r="K71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__right</v>
      </c>
      <c r="M713" t="s">
        <v>617</v>
      </c>
      <c r="P713" s="6" t="s">
        <v>1700</v>
      </c>
      <c r="Q71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1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13" s="29"/>
      <c r="AD713" s="25"/>
      <c r="AE713" s="38"/>
      <c r="AF713" s="38"/>
      <c r="AG713" s="11" t="s">
        <v>183</v>
      </c>
      <c r="AI713" s="1" t="str">
        <f>Table1[[#This Row],[html_tag]]&amp;Table1[[#This Row],[html_type]]&amp;Table1[[#This Row],[html_modifier]]</f>
        <v/>
      </c>
      <c r="AM713" s="22" t="str">
        <f>IFERROR(_xlfn.XLOOKUP(Table1[[#This Row],[word]],Table57[English style name],Table57[Style type]),"")</f>
        <v/>
      </c>
      <c r="AN713" s="20"/>
      <c r="AO713" s="11"/>
      <c r="AR713" s="6" t="s">
        <v>1700</v>
      </c>
      <c r="AS713" t="s">
        <v>1690</v>
      </c>
    </row>
    <row r="714" spans="4:45">
      <c r="F71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714" s="13" t="s">
        <v>461</v>
      </c>
      <c r="H714" s="13" t="s">
        <v>545</v>
      </c>
      <c r="I714" t="s">
        <v>545</v>
      </c>
      <c r="J714" s="56" t="str">
        <f>Table1[[#This Row],[Column42]]&amp;IF(Table1[[#This Row],[Column13]]="","",Table1[[#This Row],[Column13]])&amp;IF(Table1[[#This Row],[mod]]="","",Table1[[#This Row],[mod]])</f>
        <v>__right</v>
      </c>
      <c r="K71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__right</v>
      </c>
      <c r="M714" t="s">
        <v>617</v>
      </c>
      <c r="P714" s="6" t="s">
        <v>1775</v>
      </c>
      <c r="Q71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1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14" s="29"/>
      <c r="AD714" s="25"/>
      <c r="AE714" s="38"/>
      <c r="AF714" s="38"/>
      <c r="AG714" s="11"/>
      <c r="AI714" s="1" t="str">
        <f>Table1[[#This Row],[html_tag]]&amp;Table1[[#This Row],[html_type]]&amp;Table1[[#This Row],[html_modifier]]</f>
        <v/>
      </c>
      <c r="AM714" s="22" t="str">
        <f>IFERROR(_xlfn.XLOOKUP(Table1[[#This Row],[word]],Table57[English style name],Table57[Style type]),"")</f>
        <v/>
      </c>
      <c r="AN714" s="20"/>
      <c r="AO714" s="11"/>
      <c r="AR714" s="6" t="s">
        <v>1775</v>
      </c>
      <c r="AS714" t="s">
        <v>1747</v>
      </c>
    </row>
    <row r="715" spans="4:45">
      <c r="F71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715" s="13" t="s">
        <v>461</v>
      </c>
      <c r="H715" s="13" t="s">
        <v>545</v>
      </c>
      <c r="I715" t="s">
        <v>545</v>
      </c>
      <c r="J715" s="56" t="str">
        <f>Table1[[#This Row],[Column42]]&amp;IF(Table1[[#This Row],[Column13]]="","",Table1[[#This Row],[Column13]])&amp;IF(Table1[[#This Row],[mod]]="","",Table1[[#This Row],[mod]])</f>
        <v>__right</v>
      </c>
      <c r="K71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__right</v>
      </c>
      <c r="M715" t="s">
        <v>617</v>
      </c>
      <c r="P715" s="6" t="s">
        <v>1809</v>
      </c>
      <c r="Q71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1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15" s="29"/>
      <c r="AD715" s="25"/>
      <c r="AE715" s="38"/>
      <c r="AF715" s="38"/>
      <c r="AG715" s="11"/>
      <c r="AI715" s="1" t="str">
        <f>Table1[[#This Row],[html_tag]]&amp;Table1[[#This Row],[html_type]]&amp;Table1[[#This Row],[html_modifier]]</f>
        <v/>
      </c>
      <c r="AM715" s="22" t="str">
        <f>IFERROR(_xlfn.XLOOKUP(Table1[[#This Row],[word]],Table57[English style name],Table57[Style type]),"")</f>
        <v/>
      </c>
      <c r="AN715" s="20"/>
      <c r="AO715" s="11"/>
      <c r="AR715" s="6" t="s">
        <v>1809</v>
      </c>
      <c r="AS715" t="s">
        <v>1814</v>
      </c>
    </row>
    <row r="716" spans="4:45">
      <c r="F71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716" s="13" t="s">
        <v>461</v>
      </c>
      <c r="H716" s="13" t="s">
        <v>545</v>
      </c>
      <c r="I716" t="s">
        <v>545</v>
      </c>
      <c r="J716" s="56" t="str">
        <f>Table1[[#This Row],[Column42]]&amp;IF(Table1[[#This Row],[Column13]]="","",Table1[[#This Row],[Column13]])&amp;IF(Table1[[#This Row],[mod]]="","",Table1[[#This Row],[mod]])</f>
        <v>__right</v>
      </c>
      <c r="K71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__right</v>
      </c>
      <c r="M716" t="s">
        <v>617</v>
      </c>
      <c r="P716" s="6" t="s">
        <v>1809</v>
      </c>
      <c r="Q71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1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16" s="29"/>
      <c r="AD716" s="25"/>
      <c r="AE716" s="38"/>
      <c r="AF716" s="38"/>
      <c r="AG716" s="11"/>
      <c r="AI716" s="1" t="str">
        <f>Table1[[#This Row],[html_tag]]&amp;Table1[[#This Row],[html_type]]&amp;Table1[[#This Row],[html_modifier]]</f>
        <v/>
      </c>
      <c r="AM716" s="22" t="str">
        <f>IFERROR(_xlfn.XLOOKUP(Table1[[#This Row],[word]],Table57[English style name],Table57[Style type]),"")</f>
        <v/>
      </c>
      <c r="AN716" s="20"/>
      <c r="AO716" s="11"/>
      <c r="AR716" s="6" t="s">
        <v>1809</v>
      </c>
      <c r="AS716" t="s">
        <v>1796</v>
      </c>
    </row>
    <row r="717" spans="4:45">
      <c r="F71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head/layout/margin.scss</v>
      </c>
      <c r="G717" s="13" t="s">
        <v>461</v>
      </c>
      <c r="H717" s="13" t="s">
        <v>2991</v>
      </c>
      <c r="I717" t="s">
        <v>2091</v>
      </c>
      <c r="J717" s="56" t="str">
        <f>Table1[[#This Row],[Column42]]&amp;IF(Table1[[#This Row],[Column13]]="","",Table1[[#This Row],[Column13]])&amp;IF(Table1[[#This Row],[mod]]="","",Table1[[#This Row],[mod]])</f>
        <v>__right</v>
      </c>
      <c r="K71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__right</v>
      </c>
      <c r="M717" t="s">
        <v>617</v>
      </c>
      <c r="P717" s="6" t="s">
        <v>2098</v>
      </c>
      <c r="Q71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1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17" s="29"/>
      <c r="AD717" s="25"/>
      <c r="AE717" s="38"/>
      <c r="AF717" s="38"/>
      <c r="AG717" s="11"/>
      <c r="AI717" s="1" t="str">
        <f>Table1[[#This Row],[html_tag]]&amp;Table1[[#This Row],[html_type]]&amp;Table1[[#This Row],[html_modifier]]</f>
        <v/>
      </c>
      <c r="AM717" s="22" t="str">
        <f>IFERROR(_xlfn.XLOOKUP(Table1[[#This Row],[word]],Table57[English style name],Table57[Style type]),"")</f>
        <v/>
      </c>
      <c r="AN717" s="20"/>
      <c r="AO717" s="11"/>
      <c r="AR717" s="6" t="s">
        <v>2098</v>
      </c>
      <c r="AS717" t="s">
        <v>2092</v>
      </c>
    </row>
    <row r="718" spans="4:45">
      <c r="F71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head/layout/margin.scss</v>
      </c>
      <c r="G718" s="13" t="s">
        <v>461</v>
      </c>
      <c r="H718" s="13" t="s">
        <v>2991</v>
      </c>
      <c r="I718" t="s">
        <v>2091</v>
      </c>
      <c r="J718" s="56" t="str">
        <f>Table1[[#This Row],[Column42]]&amp;IF(Table1[[#This Row],[Column13]]="","",Table1[[#This Row],[Column13]])&amp;IF(Table1[[#This Row],[mod]]="","",Table1[[#This Row],[mod]])</f>
        <v>__right</v>
      </c>
      <c r="K71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__right</v>
      </c>
      <c r="M718" t="s">
        <v>617</v>
      </c>
      <c r="P718" s="6" t="s">
        <v>2099</v>
      </c>
      <c r="Q71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1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18" s="29"/>
      <c r="AD718" s="25"/>
      <c r="AE718" s="38"/>
      <c r="AF718" s="38"/>
      <c r="AG718" s="11"/>
      <c r="AI718" s="1" t="str">
        <f>Table1[[#This Row],[html_tag]]&amp;Table1[[#This Row],[html_type]]&amp;Table1[[#This Row],[html_modifier]]</f>
        <v/>
      </c>
      <c r="AM718" s="22" t="str">
        <f>IFERROR(_xlfn.XLOOKUP(Table1[[#This Row],[word]],Table57[English style name],Table57[Style type]),"")</f>
        <v/>
      </c>
      <c r="AN718" s="20"/>
      <c r="AO718" s="11"/>
      <c r="AR718" s="6" t="s">
        <v>2099</v>
      </c>
      <c r="AS718" t="s">
        <v>2092</v>
      </c>
    </row>
    <row r="719" spans="4:45">
      <c r="F71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head/layout/padding.scss</v>
      </c>
      <c r="G719" s="13" t="s">
        <v>461</v>
      </c>
      <c r="H719" s="13" t="s">
        <v>2991</v>
      </c>
      <c r="I719" t="s">
        <v>2215</v>
      </c>
      <c r="J719" s="56" t="str">
        <f>Table1[[#This Row],[Column42]]&amp;IF(Table1[[#This Row],[Column13]]="","",Table1[[#This Row],[Column13]])&amp;IF(Table1[[#This Row],[mod]]="","",Table1[[#This Row],[mod]])</f>
        <v>__right</v>
      </c>
      <c r="K71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__right</v>
      </c>
      <c r="M719" t="s">
        <v>617</v>
      </c>
      <c r="P719" s="6" t="s">
        <v>2220</v>
      </c>
      <c r="Q71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1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19" s="29"/>
      <c r="AD719" s="25"/>
      <c r="AE719" s="38"/>
      <c r="AF719" s="38"/>
      <c r="AG719" s="11"/>
      <c r="AI719" s="1" t="str">
        <f>Table1[[#This Row],[html_tag]]&amp;Table1[[#This Row],[html_type]]&amp;Table1[[#This Row],[html_modifier]]</f>
        <v/>
      </c>
      <c r="AM719" s="22" t="str">
        <f>IFERROR(_xlfn.XLOOKUP(Table1[[#This Row],[word]],Table57[English style name],Table57[Style type]),"")</f>
        <v/>
      </c>
      <c r="AN719" s="20"/>
      <c r="AO719" s="11"/>
      <c r="AR719" s="6" t="s">
        <v>2220</v>
      </c>
      <c r="AS719" t="s">
        <v>2216</v>
      </c>
    </row>
    <row r="720" spans="4:45">
      <c r="E720" s="92"/>
      <c r="F72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720" s="13" t="s">
        <v>2992</v>
      </c>
      <c r="H720" s="13" t="s">
        <v>1</v>
      </c>
      <c r="I720" t="s">
        <v>0</v>
      </c>
      <c r="J720" s="56" t="str">
        <f>Table1[[#This Row],[Column42]]&amp;IF(Table1[[#This Row],[Column13]]="","",Table1[[#This Row],[Column13]])&amp;IF(Table1[[#This Row],[mod]]="","",Table1[[#This Row],[mod]])</f>
        <v>__right</v>
      </c>
      <c r="K72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__right</v>
      </c>
      <c r="M720" t="s">
        <v>617</v>
      </c>
      <c r="P720" s="6" t="s">
        <v>1501</v>
      </c>
      <c r="Q72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2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20" s="29"/>
      <c r="AD720" s="25"/>
      <c r="AE720" s="38"/>
      <c r="AF720" s="38"/>
      <c r="AG720" s="11"/>
      <c r="AI720" s="1" t="str">
        <f>Table1[[#This Row],[html_tag]]&amp;Table1[[#This Row],[html_type]]&amp;Table1[[#This Row],[html_modifier]]</f>
        <v/>
      </c>
      <c r="AM720" s="22" t="str">
        <f>IFERROR(_xlfn.XLOOKUP(Table1[[#This Row],[word]],Table57[English style name],Table57[Style type]),"")</f>
        <v/>
      </c>
      <c r="AN720" s="20"/>
      <c r="AO720" s="11"/>
      <c r="AR720" s="6" t="s">
        <v>1501</v>
      </c>
      <c r="AS720" t="s">
        <v>1497</v>
      </c>
    </row>
    <row r="721" spans="5:45">
      <c r="E721" s="92"/>
      <c r="F72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721" s="13" t="s">
        <v>2992</v>
      </c>
      <c r="H721" s="13" t="s">
        <v>1</v>
      </c>
      <c r="I721" t="s">
        <v>0</v>
      </c>
      <c r="J721" s="56" t="str">
        <f>Table1[[#This Row],[Column42]]&amp;IF(Table1[[#This Row],[Column13]]="","",Table1[[#This Row],[Column13]])&amp;IF(Table1[[#This Row],[mod]]="","",Table1[[#This Row],[mod]])</f>
        <v>__right</v>
      </c>
      <c r="K72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__right</v>
      </c>
      <c r="M721" t="s">
        <v>617</v>
      </c>
      <c r="P721" s="6" t="s">
        <v>1504</v>
      </c>
      <c r="Q72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2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21" s="29"/>
      <c r="AD721" s="25"/>
      <c r="AE721" s="38"/>
      <c r="AF721" s="38"/>
      <c r="AG721" s="11"/>
      <c r="AI721" s="1" t="str">
        <f>Table1[[#This Row],[html_tag]]&amp;Table1[[#This Row],[html_type]]&amp;Table1[[#This Row],[html_modifier]]</f>
        <v/>
      </c>
      <c r="AM721" s="22" t="str">
        <f>IFERROR(_xlfn.XLOOKUP(Table1[[#This Row],[word]],Table57[English style name],Table57[Style type]),"")</f>
        <v/>
      </c>
      <c r="AN721" s="20"/>
      <c r="AO721" s="11"/>
      <c r="AR721" s="6" t="s">
        <v>1504</v>
      </c>
      <c r="AS721" t="s">
        <v>1497</v>
      </c>
    </row>
    <row r="722" spans="5:45">
      <c r="E722" s="92"/>
      <c r="F72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head/layout/position.scss</v>
      </c>
      <c r="G722" s="13" t="s">
        <v>461</v>
      </c>
      <c r="H722" s="13" t="s">
        <v>2991</v>
      </c>
      <c r="I722" t="s">
        <v>3158</v>
      </c>
      <c r="J722" s="56" t="str">
        <f>Table1[[#This Row],[Column42]]&amp;IF(Table1[[#This Row],[Column13]]="","",Table1[[#This Row],[Column13]])&amp;IF(Table1[[#This Row],[mod]]="","",Table1[[#This Row],[mod]])</f>
        <v>__right</v>
      </c>
      <c r="K72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__right</v>
      </c>
      <c r="M722" t="s">
        <v>617</v>
      </c>
      <c r="P722" s="6" t="s">
        <v>2658</v>
      </c>
      <c r="Q72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2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22" s="29"/>
      <c r="AD722" s="25"/>
      <c r="AE722" s="38"/>
      <c r="AF722" s="38"/>
      <c r="AG722" s="11"/>
      <c r="AI722" s="1" t="str">
        <f>Table1[[#This Row],[html_tag]]&amp;Table1[[#This Row],[html_type]]&amp;Table1[[#This Row],[html_modifier]]</f>
        <v/>
      </c>
      <c r="AM722" s="22" t="str">
        <f>IFERROR(_xlfn.XLOOKUP(Table1[[#This Row],[word]],Table57[English style name],Table57[Style type]),"")</f>
        <v/>
      </c>
      <c r="AN722" s="20"/>
      <c r="AO722" s="11"/>
      <c r="AR722" s="6" t="s">
        <v>2658</v>
      </c>
      <c r="AS722" t="s">
        <v>2655</v>
      </c>
    </row>
    <row r="723" spans="5:45">
      <c r="E723" s="92"/>
      <c r="F72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body/organisms/ribbon.scss</v>
      </c>
      <c r="G723" s="13" t="s">
        <v>337</v>
      </c>
      <c r="H723" s="13" t="s">
        <v>2988</v>
      </c>
      <c r="I723" t="s">
        <v>3139</v>
      </c>
      <c r="J723" s="56" t="str">
        <f>Table1[[#This Row],[Column42]]&amp;IF(Table1[[#This Row],[Column13]]="","",Table1[[#This Row],[Column13]])&amp;IF(Table1[[#This Row],[mod]]="","",Table1[[#This Row],[mod]])</f>
        <v>__right</v>
      </c>
      <c r="K72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__right</v>
      </c>
      <c r="M723" t="s">
        <v>617</v>
      </c>
      <c r="P723" s="6" t="s">
        <v>2396</v>
      </c>
      <c r="Q72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2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23" s="29"/>
      <c r="AD723" s="25"/>
      <c r="AE723" s="38"/>
      <c r="AF723" s="38"/>
      <c r="AG723" s="11"/>
      <c r="AI723" s="1" t="str">
        <f>Table1[[#This Row],[html_tag]]&amp;Table1[[#This Row],[html_type]]&amp;Table1[[#This Row],[html_modifier]]</f>
        <v/>
      </c>
      <c r="AM723" s="22" t="str">
        <f>IFERROR(_xlfn.XLOOKUP(Table1[[#This Row],[word]],Table57[English style name],Table57[Style type]),"")</f>
        <v/>
      </c>
      <c r="AN723" s="20"/>
      <c r="AO723" s="11"/>
      <c r="AR723" s="6" t="s">
        <v>2396</v>
      </c>
      <c r="AS723" t="s">
        <v>2390</v>
      </c>
    </row>
    <row r="724" spans="5:45">
      <c r="E724" s="92"/>
      <c r="F72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body/organisms/ribbon.scss</v>
      </c>
      <c r="G724" s="13" t="s">
        <v>337</v>
      </c>
      <c r="H724" s="13" t="s">
        <v>2988</v>
      </c>
      <c r="I724" t="s">
        <v>3139</v>
      </c>
      <c r="J724" s="56" t="str">
        <f>Table1[[#This Row],[Column42]]&amp;IF(Table1[[#This Row],[Column13]]="","",Table1[[#This Row],[Column13]])&amp;IF(Table1[[#This Row],[mod]]="","",Table1[[#This Row],[mod]])</f>
        <v>__right</v>
      </c>
      <c r="K72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__right</v>
      </c>
      <c r="M724" t="s">
        <v>617</v>
      </c>
      <c r="P724" s="6" t="s">
        <v>2372</v>
      </c>
      <c r="Q72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2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24" s="29"/>
      <c r="AD724" s="25"/>
      <c r="AE724" s="38"/>
      <c r="AF724" s="38"/>
      <c r="AG724" s="11"/>
      <c r="AI724" s="1" t="str">
        <f>Table1[[#This Row],[html_tag]]&amp;Table1[[#This Row],[html_type]]&amp;Table1[[#This Row],[html_modifier]]</f>
        <v/>
      </c>
      <c r="AM724" s="22" t="str">
        <f>IFERROR(_xlfn.XLOOKUP(Table1[[#This Row],[word]],Table57[English style name],Table57[Style type]),"")</f>
        <v/>
      </c>
      <c r="AN724" s="20"/>
      <c r="AO724" s="11"/>
      <c r="AR724" s="6" t="s">
        <v>2372</v>
      </c>
      <c r="AS724" t="s">
        <v>2368</v>
      </c>
    </row>
    <row r="725" spans="5:45">
      <c r="E725" s="92"/>
      <c r="F72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soul/object/shadow.scss</v>
      </c>
      <c r="G725" s="13" t="s">
        <v>2992</v>
      </c>
      <c r="H725" s="13" t="s">
        <v>84</v>
      </c>
      <c r="I725" t="s">
        <v>3141</v>
      </c>
      <c r="J725" s="56" t="str">
        <f>Table1[[#This Row],[Column42]]&amp;IF(Table1[[#This Row],[Column13]]="","",Table1[[#This Row],[Column13]])&amp;IF(Table1[[#This Row],[mod]]="","",Table1[[#This Row],[mod]])</f>
        <v>__right</v>
      </c>
      <c r="K72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__right</v>
      </c>
      <c r="M725" t="s">
        <v>617</v>
      </c>
      <c r="P725" s="6" t="s">
        <v>2678</v>
      </c>
      <c r="Q72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2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25" s="29"/>
      <c r="AD725" s="25"/>
      <c r="AE725" s="38"/>
      <c r="AF725" s="38"/>
      <c r="AG725" s="11"/>
      <c r="AI725" s="1" t="str">
        <f>Table1[[#This Row],[html_tag]]&amp;Table1[[#This Row],[html_type]]&amp;Table1[[#This Row],[html_modifier]]</f>
        <v/>
      </c>
      <c r="AM725" s="22" t="str">
        <f>IFERROR(_xlfn.XLOOKUP(Table1[[#This Row],[word]],Table57[English style name],Table57[Style type]),"")</f>
        <v/>
      </c>
      <c r="AN725" s="20"/>
      <c r="AO725" s="11"/>
      <c r="AR725" s="6" t="s">
        <v>2678</v>
      </c>
      <c r="AS725" t="s">
        <v>2671</v>
      </c>
    </row>
    <row r="726" spans="5:45">
      <c r="E726" s="92"/>
      <c r="F72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body/organisms/sidebar.scss</v>
      </c>
      <c r="G726" s="13" t="s">
        <v>337</v>
      </c>
      <c r="H726" s="13" t="s">
        <v>2988</v>
      </c>
      <c r="I726" t="s">
        <v>3146</v>
      </c>
      <c r="J726" s="56" t="str">
        <f>Table1[[#This Row],[Column42]]&amp;IF(Table1[[#This Row],[Column13]]="","",Table1[[#This Row],[Column13]])&amp;IF(Table1[[#This Row],[mod]]="","",Table1[[#This Row],[mod]])</f>
        <v>__right</v>
      </c>
      <c r="K72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__right</v>
      </c>
      <c r="M726" t="s">
        <v>617</v>
      </c>
      <c r="P726" s="6" t="s">
        <v>2529</v>
      </c>
      <c r="Q72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2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26" s="29"/>
      <c r="AD726" s="25"/>
      <c r="AE726" s="38"/>
      <c r="AF726" s="38"/>
      <c r="AG726" s="11"/>
      <c r="AI726" s="1" t="str">
        <f>Table1[[#This Row],[html_tag]]&amp;Table1[[#This Row],[html_type]]&amp;Table1[[#This Row],[html_modifier]]</f>
        <v/>
      </c>
      <c r="AM726" s="22" t="str">
        <f>IFERROR(_xlfn.XLOOKUP(Table1[[#This Row],[word]],Table57[English style name],Table57[Style type]),"")</f>
        <v/>
      </c>
      <c r="AN726" s="20"/>
      <c r="AO726" s="11"/>
      <c r="AR726" s="6" t="s">
        <v>2529</v>
      </c>
      <c r="AS726" t="s">
        <v>2527</v>
      </c>
    </row>
    <row r="727" spans="5:45">
      <c r="E727" s="92"/>
      <c r="F72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soul/type/text_align.scss</v>
      </c>
      <c r="G727" s="13" t="s">
        <v>2992</v>
      </c>
      <c r="H727" s="13" t="s">
        <v>1</v>
      </c>
      <c r="I727" t="s">
        <v>3174</v>
      </c>
      <c r="J727" s="56" t="str">
        <f>Table1[[#This Row],[Column42]]&amp;IF(Table1[[#This Row],[Column13]]="","",Table1[[#This Row],[Column13]])&amp;IF(Table1[[#This Row],[mod]]="","",Table1[[#This Row],[mod]])</f>
        <v>__right</v>
      </c>
      <c r="K72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__right</v>
      </c>
      <c r="M727" t="s">
        <v>617</v>
      </c>
      <c r="P727" s="6" t="s">
        <v>2793</v>
      </c>
      <c r="Q72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2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27" s="29"/>
      <c r="AD727" s="25"/>
      <c r="AE727" s="38"/>
      <c r="AF727" s="38"/>
      <c r="AG727" s="11"/>
      <c r="AI727" s="1" t="str">
        <f>Table1[[#This Row],[html_tag]]&amp;Table1[[#This Row],[html_type]]&amp;Table1[[#This Row],[html_modifier]]</f>
        <v/>
      </c>
      <c r="AM727" s="22" t="str">
        <f>IFERROR(_xlfn.XLOOKUP(Table1[[#This Row],[word]],Table57[English style name],Table57[Style type]),"")</f>
        <v/>
      </c>
      <c r="AN727" s="20"/>
      <c r="AO727" s="11"/>
      <c r="AR727" s="6" t="s">
        <v>2793</v>
      </c>
      <c r="AS727" t="s">
        <v>2788</v>
      </c>
    </row>
    <row r="728" spans="5:45">
      <c r="E728" s="92"/>
      <c r="F72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soul/type/text_align.scss</v>
      </c>
      <c r="G728" s="13" t="s">
        <v>2992</v>
      </c>
      <c r="H728" s="13" t="s">
        <v>1</v>
      </c>
      <c r="I728" t="s">
        <v>3174</v>
      </c>
      <c r="J728" s="56" t="str">
        <f>Table1[[#This Row],[Column42]]&amp;IF(Table1[[#This Row],[Column13]]="","",Table1[[#This Row],[Column13]])&amp;IF(Table1[[#This Row],[mod]]="","",Table1[[#This Row],[mod]])</f>
        <v>__right</v>
      </c>
      <c r="K72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__right</v>
      </c>
      <c r="M728" t="s">
        <v>617</v>
      </c>
      <c r="P728" s="6" t="s">
        <v>2795</v>
      </c>
      <c r="Q72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2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28" s="29"/>
      <c r="AD728" s="25"/>
      <c r="AE728" s="38"/>
      <c r="AF728" s="38"/>
      <c r="AG728" s="11"/>
      <c r="AI728" s="1" t="str">
        <f>Table1[[#This Row],[html_tag]]&amp;Table1[[#This Row],[html_type]]&amp;Table1[[#This Row],[html_modifier]]</f>
        <v/>
      </c>
      <c r="AM728" s="22" t="str">
        <f>IFERROR(_xlfn.XLOOKUP(Table1[[#This Row],[word]],Table57[English style name],Table57[Style type]),"")</f>
        <v/>
      </c>
      <c r="AN728" s="20"/>
      <c r="AO728" s="11"/>
      <c r="AR728" s="6" t="s">
        <v>2795</v>
      </c>
      <c r="AS728" t="s">
        <v>2788</v>
      </c>
    </row>
    <row r="729" spans="5:45">
      <c r="E729" s="92"/>
      <c r="F72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body/atoms/flipper.scss</v>
      </c>
      <c r="G729" s="13" t="s">
        <v>337</v>
      </c>
      <c r="H729" s="13" t="s">
        <v>2986</v>
      </c>
      <c r="I729" t="s">
        <v>3106</v>
      </c>
      <c r="J729" s="56" t="str">
        <f>Table1[[#This Row],[Column42]]&amp;IF(Table1[[#This Row],[Column13]]="","",Table1[[#This Row],[Column13]])&amp;IF(Table1[[#This Row],[mod]]="","",Table1[[#This Row],[mod]])</f>
        <v>__right</v>
      </c>
      <c r="K72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__right</v>
      </c>
      <c r="M729" t="s">
        <v>617</v>
      </c>
      <c r="P729" s="61"/>
      <c r="Q72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2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29" s="29"/>
      <c r="AD729" s="25"/>
      <c r="AE729" s="38"/>
      <c r="AF729" s="38"/>
      <c r="AG729" s="11"/>
      <c r="AI729" s="1" t="str">
        <f>Table1[[#This Row],[html_tag]]&amp;Table1[[#This Row],[html_type]]&amp;Table1[[#This Row],[html_modifier]]</f>
        <v/>
      </c>
      <c r="AM729" s="22" t="str">
        <f>IFERROR(_xlfn.XLOOKUP(Table1[[#This Row],[word]],Table57[English style name],Table57[Style type]),"")</f>
        <v/>
      </c>
      <c r="AN729" s="20"/>
      <c r="AO729" s="11"/>
      <c r="AR729" s="6" t="s">
        <v>1346</v>
      </c>
      <c r="AS729" t="s">
        <v>1344</v>
      </c>
    </row>
    <row r="730" spans="5:45">
      <c r="E730" s="92"/>
      <c r="F73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body/molecules/dropdown.scss</v>
      </c>
      <c r="G730" s="13" t="s">
        <v>337</v>
      </c>
      <c r="H730" s="13" t="s">
        <v>2987</v>
      </c>
      <c r="I730" t="s">
        <v>3109</v>
      </c>
      <c r="J730" s="56" t="str">
        <f>Table1[[#This Row],[Column42]]&amp;IF(Table1[[#This Row],[Column13]]="","",Table1[[#This Row],[Column13]])&amp;IF(Table1[[#This Row],[mod]]="","",Table1[[#This Row],[mod]])</f>
        <v>__right</v>
      </c>
      <c r="K73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__right</v>
      </c>
      <c r="M730" t="s">
        <v>617</v>
      </c>
      <c r="Q730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3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30" s="29" t="s">
        <v>4080</v>
      </c>
      <c r="AD730" s="25" t="s">
        <v>3747</v>
      </c>
      <c r="AE730" s="38" t="s">
        <v>6873</v>
      </c>
      <c r="AF730" s="38"/>
      <c r="AG730" s="11"/>
      <c r="AI730" s="7" t="str">
        <f>Table1[[#This Row],[html_tag]]&amp;Table1[[#This Row],[html_type]]&amp;Table1[[#This Row],[html_modifier]]</f>
        <v/>
      </c>
      <c r="AM730" s="23" t="str">
        <f>IFERROR(_xlfn.XLOOKUP(Table1[[#This Row],[word]],Table57[English style name],Table57[Style type]),"")</f>
        <v/>
      </c>
      <c r="AN730" s="21"/>
      <c r="AO730" s="11"/>
    </row>
    <row r="731" spans="5:45">
      <c r="E731" s="92"/>
      <c r="F73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head/content/footer.scss</v>
      </c>
      <c r="G731" s="13" t="s">
        <v>461</v>
      </c>
      <c r="H731" s="13" t="s">
        <v>2990</v>
      </c>
      <c r="I731" t="s">
        <v>451</v>
      </c>
      <c r="J731" s="56" t="str">
        <f>Table1[[#This Row],[Column42]]&amp;IF(Table1[[#This Row],[Column13]]="","",Table1[[#This Row],[Column13]])&amp;IF(Table1[[#This Row],[mod]]="","",Table1[[#This Row],[mod]])</f>
        <v>__right</v>
      </c>
      <c r="K73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__right</v>
      </c>
      <c r="M731" t="s">
        <v>617</v>
      </c>
      <c r="P731" s="6"/>
      <c r="Q73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3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31" s="29"/>
      <c r="AD731" s="25"/>
      <c r="AE731" s="38"/>
      <c r="AF731" s="38"/>
      <c r="AG731" s="11" t="s">
        <v>181</v>
      </c>
      <c r="AI731" s="1" t="str">
        <f>Table1[[#This Row],[html_tag]]&amp;Table1[[#This Row],[html_type]]&amp;Table1[[#This Row],[html_modifier]]</f>
        <v/>
      </c>
      <c r="AM731" s="22" t="str">
        <f>IFERROR(_xlfn.XLOOKUP(Table1[[#This Row],[word]],Table57[English style name],Table57[Style type]),"")</f>
        <v/>
      </c>
      <c r="AN731" s="20"/>
      <c r="AO731" s="11"/>
      <c r="AR731" s="6" t="s">
        <v>1688</v>
      </c>
      <c r="AS731" t="s">
        <v>1687</v>
      </c>
    </row>
    <row r="732" spans="5:45">
      <c r="E732" s="92"/>
      <c r="F73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body/molecules/level.scss</v>
      </c>
      <c r="G732" s="13" t="s">
        <v>337</v>
      </c>
      <c r="H732" s="13" t="s">
        <v>2987</v>
      </c>
      <c r="I732" t="s">
        <v>3355</v>
      </c>
      <c r="J732" s="56" t="str">
        <f>Table1[[#This Row],[Column42]]&amp;IF(Table1[[#This Row],[Column13]]="","",Table1[[#This Row],[Column13]])&amp;IF(Table1[[#This Row],[mod]]="","",Table1[[#This Row],[mod]])</f>
        <v>__right</v>
      </c>
      <c r="K73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__right</v>
      </c>
      <c r="M732" t="s">
        <v>617</v>
      </c>
      <c r="Q732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3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32" s="29" t="s">
        <v>4356</v>
      </c>
      <c r="AD732" s="25"/>
      <c r="AE732" s="38"/>
      <c r="AF732" s="38"/>
      <c r="AG732" s="11" t="s">
        <v>226</v>
      </c>
      <c r="AI732" s="7" t="str">
        <f>Table1[[#This Row],[html_tag]]&amp;Table1[[#This Row],[html_type]]&amp;Table1[[#This Row],[html_modifier]]</f>
        <v/>
      </c>
      <c r="AM732" s="23" t="str">
        <f>IFERROR(_xlfn.XLOOKUP(Table1[[#This Row],[word]],Table57[English style name],Table57[Style type]),"")</f>
        <v/>
      </c>
      <c r="AN732" s="21"/>
      <c r="AO732" s="11"/>
    </row>
    <row r="733" spans="5:45">
      <c r="E733" s="92"/>
      <c r="F73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body/molecules/pagination.scss</v>
      </c>
      <c r="G733" s="13" t="s">
        <v>337</v>
      </c>
      <c r="H733" s="13" t="s">
        <v>2987</v>
      </c>
      <c r="I733" t="s">
        <v>3100</v>
      </c>
      <c r="J733" s="56" t="str">
        <f>Table1[[#This Row],[Column42]]&amp;IF(Table1[[#This Row],[Column13]]="","",Table1[[#This Row],[Column13]])&amp;IF(Table1[[#This Row],[mod]]="","",Table1[[#This Row],[mod]])</f>
        <v>__right</v>
      </c>
      <c r="K73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__right</v>
      </c>
      <c r="M733" t="s">
        <v>617</v>
      </c>
      <c r="Q73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3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33" s="29"/>
      <c r="AD733" s="25"/>
      <c r="AE733" s="38"/>
      <c r="AF733" s="38"/>
      <c r="AG733" s="11" t="s">
        <v>226</v>
      </c>
      <c r="AI733" s="1" t="str">
        <f>Table1[[#This Row],[html_tag]]&amp;Table1[[#This Row],[html_type]]&amp;Table1[[#This Row],[html_modifier]]</f>
        <v/>
      </c>
      <c r="AM733" s="22" t="str">
        <f>IFERROR(_xlfn.XLOOKUP(Table1[[#This Row],[word]],Table57[English style name],Table57[Style type]),"")</f>
        <v/>
      </c>
      <c r="AN733" s="20"/>
      <c r="AO733" s="11"/>
      <c r="AR733" s="14" t="s">
        <v>2236</v>
      </c>
      <c r="AS733" t="s">
        <v>2231</v>
      </c>
    </row>
    <row r="734" spans="5:45">
      <c r="E734" s="92"/>
      <c r="F73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</v>
      </c>
      <c r="G734" s="13" t="s">
        <v>2992</v>
      </c>
      <c r="H734" s="13" t="s">
        <v>2993</v>
      </c>
      <c r="J734" s="56" t="str">
        <f>Table1[[#This Row],[Column42]]&amp;IF(Table1[[#This Row],[Column13]]="","",Table1[[#This Row],[Column13]])&amp;IF(Table1[[#This Row],[mod]]="","",Table1[[#This Row],[mod]])</f>
        <v>__right__no_border--right</v>
      </c>
      <c r="K73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__right__no_border--right</v>
      </c>
      <c r="M734" t="s">
        <v>617</v>
      </c>
      <c r="N734" s="6" t="s">
        <v>1299</v>
      </c>
      <c r="P734" s="6" t="s">
        <v>1299</v>
      </c>
      <c r="Q73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3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34" s="29"/>
      <c r="AD734" s="25"/>
      <c r="AE734" s="38"/>
      <c r="AF734" s="38"/>
      <c r="AG734" s="11"/>
      <c r="AI734" s="1" t="str">
        <f>Table1[[#This Row],[html_tag]]&amp;Table1[[#This Row],[html_type]]&amp;Table1[[#This Row],[html_modifier]]</f>
        <v/>
      </c>
      <c r="AM734" s="22" t="str">
        <f>IFERROR(_xlfn.XLOOKUP(Table1[[#This Row],[word]],Table57[English style name],Table57[Style type]),"")</f>
        <v/>
      </c>
      <c r="AN734" s="20"/>
      <c r="AO734" s="11"/>
      <c r="AR734" s="6" t="s">
        <v>1299</v>
      </c>
      <c r="AS734" t="s">
        <v>1282</v>
      </c>
    </row>
    <row r="735" spans="5:45">
      <c r="E735" s="92"/>
      <c r="F73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body/organisms/ticker.scss</v>
      </c>
      <c r="G735" s="13" t="s">
        <v>337</v>
      </c>
      <c r="H735" s="13" t="s">
        <v>2988</v>
      </c>
      <c r="I735" t="s">
        <v>3142</v>
      </c>
      <c r="J735" s="56" t="str">
        <f>Table1[[#This Row],[Column42]]&amp;IF(Table1[[#This Row],[Column13]]="","",Table1[[#This Row],[Column13]])&amp;IF(Table1[[#This Row],[mod]]="","",Table1[[#This Row],[mod]])</f>
        <v>__right--vertical</v>
      </c>
      <c r="K73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__right</v>
      </c>
      <c r="M735" t="s">
        <v>617</v>
      </c>
      <c r="P735" s="6" t="s">
        <v>2827</v>
      </c>
      <c r="Q73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3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</v>
      </c>
      <c r="X735" t="s">
        <v>2943</v>
      </c>
      <c r="AC735" s="29"/>
      <c r="AD735" s="25"/>
      <c r="AE735" s="38"/>
      <c r="AF735" s="38"/>
      <c r="AG735" s="11"/>
      <c r="AI735" s="1" t="str">
        <f>Table1[[#This Row],[html_tag]]&amp;Table1[[#This Row],[html_type]]&amp;Table1[[#This Row],[html_modifier]]</f>
        <v/>
      </c>
      <c r="AM735" s="22" t="str">
        <f>IFERROR(_xlfn.XLOOKUP(Table1[[#This Row],[word]],Table57[English style name],Table57[Style type]),"")</f>
        <v/>
      </c>
      <c r="AN735" s="20"/>
      <c r="AO735" s="11"/>
      <c r="AR735" s="6" t="s">
        <v>2827</v>
      </c>
      <c r="AS735" t="s">
        <v>2817</v>
      </c>
    </row>
    <row r="736" spans="5:45">
      <c r="E736" s="92"/>
      <c r="F73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head/layout/align_self.scss</v>
      </c>
      <c r="G736" s="13" t="s">
        <v>461</v>
      </c>
      <c r="H736" s="13" t="s">
        <v>2991</v>
      </c>
      <c r="I736" t="s">
        <v>3173</v>
      </c>
      <c r="J736" s="56" t="str">
        <f>Table1[[#This Row],[Column42]]&amp;IF(Table1[[#This Row],[Column13]]="","",Table1[[#This Row],[Column13]])&amp;IF(Table1[[#This Row],[mod]]="","",Table1[[#This Row],[mod]])</f>
        <v>__self_end</v>
      </c>
      <c r="K73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__self_end</v>
      </c>
      <c r="M736" t="s">
        <v>10164</v>
      </c>
      <c r="Q73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3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36" s="29"/>
      <c r="AD736" s="25"/>
      <c r="AE736" s="38"/>
      <c r="AF736" s="38"/>
      <c r="AG736" s="11"/>
      <c r="AI736" s="1" t="str">
        <f>Table1[[#This Row],[html_tag]]&amp;Table1[[#This Row],[html_type]]&amp;Table1[[#This Row],[html_modifier]]</f>
        <v/>
      </c>
      <c r="AM736" s="22" t="str">
        <f>IFERROR(_xlfn.XLOOKUP(Table1[[#This Row],[word]],Table57[English style name],Table57[Style type]),"")</f>
        <v/>
      </c>
      <c r="AN736" s="20"/>
      <c r="AO736" s="11"/>
      <c r="AR736" s="14" t="s">
        <v>1184</v>
      </c>
      <c r="AS736" t="s">
        <v>1177</v>
      </c>
    </row>
    <row r="737" spans="4:47">
      <c r="E737" s="92"/>
      <c r="F73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head/layout/align_self.scss</v>
      </c>
      <c r="G737" s="13" t="s">
        <v>461</v>
      </c>
      <c r="H737" s="13" t="s">
        <v>2991</v>
      </c>
      <c r="I737" t="s">
        <v>3173</v>
      </c>
      <c r="J737" s="56" t="str">
        <f>Table1[[#This Row],[Column42]]&amp;IF(Table1[[#This Row],[Column13]]="","",Table1[[#This Row],[Column13]])&amp;IF(Table1[[#This Row],[mod]]="","",Table1[[#This Row],[mod]])</f>
        <v>__self_start</v>
      </c>
      <c r="K73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__self_start</v>
      </c>
      <c r="M737" t="s">
        <v>10165</v>
      </c>
      <c r="Q73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3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37" s="29"/>
      <c r="AD737" s="25"/>
      <c r="AE737" s="38"/>
      <c r="AF737" s="38"/>
      <c r="AG737" s="11"/>
      <c r="AI737" s="1" t="str">
        <f>Table1[[#This Row],[html_tag]]&amp;Table1[[#This Row],[html_type]]&amp;Table1[[#This Row],[html_modifier]]</f>
        <v/>
      </c>
      <c r="AM737" s="22" t="str">
        <f>IFERROR(_xlfn.XLOOKUP(Table1[[#This Row],[word]],Table57[English style name],Table57[Style type]),"")</f>
        <v/>
      </c>
      <c r="AN737" s="20"/>
      <c r="AO737" s="11"/>
      <c r="AR737" s="14" t="s">
        <v>1185</v>
      </c>
      <c r="AS737" t="s">
        <v>1177</v>
      </c>
    </row>
    <row r="738" spans="4:47">
      <c r="E738" s="92"/>
      <c r="F73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</v>
      </c>
      <c r="G738" s="13" t="s">
        <v>461</v>
      </c>
      <c r="H738" s="13" t="s">
        <v>2991</v>
      </c>
      <c r="J738" s="56" t="str">
        <f>Table1[[#This Row],[Column42]]&amp;IF(Table1[[#This Row],[Column13]]="","",Table1[[#This Row],[Column13]])&amp;IF(Table1[[#This Row],[mod]]="","",Table1[[#This Row],[mod]])</f>
        <v>__show-between</v>
      </c>
      <c r="K73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__show-between</v>
      </c>
      <c r="N738" s="6" t="s">
        <v>2366</v>
      </c>
      <c r="P738" s="6" t="s">
        <v>2366</v>
      </c>
      <c r="Q73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3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38" s="29"/>
      <c r="AD738" s="25"/>
      <c r="AE738" s="38"/>
      <c r="AF738" s="38"/>
      <c r="AG738" s="11"/>
      <c r="AI738" s="1" t="str">
        <f>Table1[[#This Row],[html_tag]]&amp;Table1[[#This Row],[html_type]]&amp;Table1[[#This Row],[html_modifier]]</f>
        <v/>
      </c>
      <c r="AM738" s="22" t="str">
        <f>IFERROR(_xlfn.XLOOKUP(Table1[[#This Row],[word]],Table57[English style name],Table57[Style type]),"")</f>
        <v/>
      </c>
      <c r="AN738" s="20"/>
      <c r="AO738" s="11"/>
      <c r="AR738" s="6" t="s">
        <v>2366</v>
      </c>
      <c r="AS738" t="s">
        <v>2363</v>
      </c>
    </row>
    <row r="739" spans="4:47">
      <c r="E739" s="92"/>
      <c r="F73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</v>
      </c>
      <c r="G739" s="13" t="s">
        <v>2992</v>
      </c>
      <c r="H739" s="13" t="s">
        <v>84</v>
      </c>
      <c r="J739" s="56" t="str">
        <f>Table1[[#This Row],[Column42]]&amp;IF(Table1[[#This Row],[Column13]]="","",Table1[[#This Row],[Column13]])&amp;IF(Table1[[#This Row],[mod]]="","",Table1[[#This Row],[mod]])</f>
        <v>__sizing--border</v>
      </c>
      <c r="K73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__sizing--border</v>
      </c>
      <c r="N739" s="6" t="s">
        <v>2558</v>
      </c>
      <c r="P739" s="6" t="s">
        <v>2558</v>
      </c>
      <c r="Q73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3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39" s="29"/>
      <c r="AD739" s="25"/>
      <c r="AE739" s="38"/>
      <c r="AF739" s="38"/>
      <c r="AG739" s="11"/>
      <c r="AI739" s="1" t="str">
        <f>Table1[[#This Row],[html_tag]]&amp;Table1[[#This Row],[html_type]]&amp;Table1[[#This Row],[html_modifier]]</f>
        <v/>
      </c>
      <c r="AM739" s="22" t="str">
        <f>IFERROR(_xlfn.XLOOKUP(Table1[[#This Row],[word]],Table57[English style name],Table57[Style type]),"")</f>
        <v/>
      </c>
      <c r="AN739" s="20"/>
      <c r="AO739" s="11"/>
      <c r="AR739" s="6" t="s">
        <v>2558</v>
      </c>
      <c r="AS739" t="s">
        <v>2559</v>
      </c>
    </row>
    <row r="740" spans="4:47">
      <c r="E740" s="92"/>
      <c r="F74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</v>
      </c>
      <c r="G740" s="13" t="s">
        <v>2992</v>
      </c>
      <c r="H740" s="13" t="s">
        <v>84</v>
      </c>
      <c r="J740" s="56" t="str">
        <f>Table1[[#This Row],[Column42]]&amp;IF(Table1[[#This Row],[Column13]]="","",Table1[[#This Row],[Column13]])&amp;IF(Table1[[#This Row],[mod]]="","",Table1[[#This Row],[mod]])</f>
        <v>__sizing--content</v>
      </c>
      <c r="K74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__sizing--content</v>
      </c>
      <c r="N740" s="6" t="s">
        <v>2560</v>
      </c>
      <c r="P740" s="6" t="s">
        <v>2560</v>
      </c>
      <c r="Q74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4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40" s="29"/>
      <c r="AD740" s="25"/>
      <c r="AE740" s="38"/>
      <c r="AF740" s="38"/>
      <c r="AG740" s="11"/>
      <c r="AI740" s="1" t="str">
        <f>Table1[[#This Row],[html_tag]]&amp;Table1[[#This Row],[html_type]]&amp;Table1[[#This Row],[html_modifier]]</f>
        <v/>
      </c>
      <c r="AM740" s="22" t="str">
        <f>IFERROR(_xlfn.XLOOKUP(Table1[[#This Row],[word]],Table57[English style name],Table57[Style type]),"")</f>
        <v/>
      </c>
      <c r="AN740" s="20"/>
      <c r="AO740" s="11"/>
      <c r="AR740" s="6" t="s">
        <v>2560</v>
      </c>
      <c r="AS740" t="s">
        <v>2559</v>
      </c>
    </row>
    <row r="741" spans="4:47">
      <c r="E741" s="92"/>
      <c r="F74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</v>
      </c>
      <c r="G741" s="13" t="s">
        <v>2992</v>
      </c>
      <c r="H741" s="13" t="s">
        <v>84</v>
      </c>
      <c r="J741" s="56" t="str">
        <f>Table1[[#This Row],[Column42]]&amp;IF(Table1[[#This Row],[Column13]]="","",Table1[[#This Row],[Column13]])&amp;IF(Table1[[#This Row],[mod]]="","",Table1[[#This Row],[mod]])</f>
        <v>__sizing--padding</v>
      </c>
      <c r="K74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__sizing--padding</v>
      </c>
      <c r="N741" s="6" t="s">
        <v>2561</v>
      </c>
      <c r="P741" s="6" t="s">
        <v>2561</v>
      </c>
      <c r="Q74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4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41" s="29"/>
      <c r="AD741" s="25"/>
      <c r="AE741" s="38"/>
      <c r="AF741" s="38"/>
      <c r="AG741" s="11"/>
      <c r="AI741" s="1" t="str">
        <f>Table1[[#This Row],[html_tag]]&amp;Table1[[#This Row],[html_type]]&amp;Table1[[#This Row],[html_modifier]]</f>
        <v/>
      </c>
      <c r="AM741" s="22" t="str">
        <f>IFERROR(_xlfn.XLOOKUP(Table1[[#This Row],[word]],Table57[English style name],Table57[Style type]),"")</f>
        <v/>
      </c>
      <c r="AN741" s="20"/>
      <c r="AO741" s="11"/>
      <c r="AR741" s="6" t="s">
        <v>2561</v>
      </c>
      <c r="AS741" t="s">
        <v>2559</v>
      </c>
    </row>
    <row r="742" spans="4:47">
      <c r="E742" s="92"/>
      <c r="F74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</v>
      </c>
      <c r="G742" s="13" t="s">
        <v>337</v>
      </c>
      <c r="H742" s="13" t="s">
        <v>2987</v>
      </c>
      <c r="J742" s="56" t="str">
        <f>Table1[[#This Row],[Column42]]&amp;IF(Table1[[#This Row],[Column13]]="","",Table1[[#This Row],[Column13]])&amp;IF(Table1[[#This Row],[mod]]="","",Table1[[#This Row],[mod]])</f>
        <v>__slider--base--base</v>
      </c>
      <c r="K74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__slider--base</v>
      </c>
      <c r="N742" s="6" t="s">
        <v>1908</v>
      </c>
      <c r="P742" s="6" t="s">
        <v>1908</v>
      </c>
      <c r="Q74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4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742" t="s">
        <v>338</v>
      </c>
      <c r="AC742" s="29"/>
      <c r="AD742" s="25"/>
      <c r="AE742" s="38"/>
      <c r="AF742" s="38"/>
      <c r="AG742" s="11"/>
      <c r="AI742" s="1" t="str">
        <f>Table1[[#This Row],[html_tag]]&amp;Table1[[#This Row],[html_type]]&amp;Table1[[#This Row],[html_modifier]]</f>
        <v/>
      </c>
      <c r="AM742" s="22" t="str">
        <f>IFERROR(_xlfn.XLOOKUP(Table1[[#This Row],[word]],Table57[English style name],Table57[Style type]),"")</f>
        <v/>
      </c>
      <c r="AN742" s="20"/>
      <c r="AO742" s="11"/>
      <c r="AR742" s="6" t="s">
        <v>1908</v>
      </c>
      <c r="AS742" t="s">
        <v>1907</v>
      </c>
    </row>
    <row r="743" spans="4:47">
      <c r="D743" t="s">
        <v>3339</v>
      </c>
      <c r="E743" s="92"/>
      <c r="F74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/>
      </c>
      <c r="G743" s="13"/>
      <c r="H743" s="13"/>
      <c r="I743" s="92"/>
      <c r="J743" s="56" t="str">
        <f>Table1[[#This Row],[Column42]]&amp;IF(Table1[[#This Row],[Column13]]="","",Table1[[#This Row],[Column13]])&amp;IF(Table1[[#This Row],[mod]]="","",Table1[[#This Row],[mod]])</f>
        <v>__Source note</v>
      </c>
      <c r="K74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__Source note</v>
      </c>
      <c r="N743" t="s">
        <v>3329</v>
      </c>
      <c r="P743" t="s">
        <v>3329</v>
      </c>
      <c r="Q74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4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43" s="29"/>
      <c r="AD743" s="25"/>
      <c r="AE743" s="38"/>
      <c r="AF743" s="38"/>
      <c r="AG743" s="11"/>
      <c r="AI743" s="7" t="str">
        <f>Table1[[#This Row],[html_tag]]&amp;Table1[[#This Row],[html_type]]&amp;Table1[[#This Row],[html_modifier]]</f>
        <v/>
      </c>
      <c r="AM743" s="23" t="str">
        <f>IFERROR(_xlfn.XLOOKUP(Table1[[#This Row],[word]],Table57[English style name],Table57[Style type]),"")</f>
        <v/>
      </c>
      <c r="AN743" s="21"/>
      <c r="AO743" s="11"/>
    </row>
    <row r="744" spans="4:47">
      <c r="D744" t="s">
        <v>3348</v>
      </c>
      <c r="E744" s="92"/>
      <c r="F74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744" s="13"/>
      <c r="H744" s="13"/>
      <c r="I744" t="s">
        <v>0</v>
      </c>
      <c r="J744" s="56" t="str">
        <f>Table1[[#This Row],[Column42]]&amp;IF(Table1[[#This Row],[Column13]]="","",Table1[[#This Row],[Column13]])&amp;IF(Table1[[#This Row],[mod]]="","",Table1[[#This Row],[mod]])</f>
        <v>__Sponsor acknowledgement</v>
      </c>
      <c r="K74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__Sponsor acknowledgement</v>
      </c>
      <c r="N744" t="s">
        <v>3344</v>
      </c>
      <c r="P744" t="s">
        <v>3344</v>
      </c>
      <c r="Q74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4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44" s="29"/>
      <c r="AD744" s="25"/>
      <c r="AE744" s="38"/>
      <c r="AF744" s="38"/>
      <c r="AG744" s="11"/>
      <c r="AI744" s="7" t="str">
        <f>Table1[[#This Row],[html_tag]]&amp;Table1[[#This Row],[html_type]]&amp;Table1[[#This Row],[html_modifier]]</f>
        <v/>
      </c>
      <c r="AM744" s="23" t="str">
        <f>IFERROR(_xlfn.XLOOKUP(Table1[[#This Row],[word]],Table57[English style name],Table57[Style type]),"")</f>
        <v/>
      </c>
      <c r="AN744" s="21"/>
      <c r="AO744" s="11"/>
    </row>
    <row r="745" spans="4:47">
      <c r="E745" s="92"/>
      <c r="F74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utilities/</v>
      </c>
      <c r="G745" s="13" t="s">
        <v>2994</v>
      </c>
      <c r="H745" s="13"/>
      <c r="J745" s="56" t="str">
        <f>Table1[[#This Row],[Column42]]&amp;IF(Table1[[#This Row],[Column13]]="","",Table1[[#This Row],[Column13]])&amp;IF(Table1[[#This Row],[mod]]="","",Table1[[#This Row],[mod]])</f>
        <v>__sr-only-focusable</v>
      </c>
      <c r="K74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__sr-only-focusable</v>
      </c>
      <c r="N745" s="6" t="s">
        <v>2970</v>
      </c>
      <c r="P745" s="6" t="s">
        <v>2970</v>
      </c>
      <c r="Q74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4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45" s="29"/>
      <c r="AD745" s="25"/>
      <c r="AE745" s="38"/>
      <c r="AF745" s="38"/>
      <c r="AG745" s="11"/>
      <c r="AI745" s="1" t="str">
        <f>Table1[[#This Row],[html_tag]]&amp;Table1[[#This Row],[html_type]]&amp;Table1[[#This Row],[html_modifier]]</f>
        <v/>
      </c>
      <c r="AM745" s="22" t="str">
        <f>IFERROR(_xlfn.XLOOKUP(Table1[[#This Row],[word]],Table57[English style name],Table57[Style type]),"")</f>
        <v/>
      </c>
      <c r="AN745" s="20"/>
      <c r="AO745" s="11"/>
      <c r="AR745" s="6" t="s">
        <v>2970</v>
      </c>
      <c r="AS745" t="s">
        <v>2971</v>
      </c>
    </row>
    <row r="746" spans="4:47">
      <c r="F74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head/layout/justify.scss</v>
      </c>
      <c r="G746" s="13" t="s">
        <v>461</v>
      </c>
      <c r="H746" s="13" t="s">
        <v>2991</v>
      </c>
      <c r="I746" t="s">
        <v>2005</v>
      </c>
      <c r="J746" s="56" t="str">
        <f>Table1[[#This Row],[Column42]]&amp;IF(Table1[[#This Row],[Column13]]="","",Table1[[#This Row],[Column13]])&amp;IF(Table1[[#This Row],[mod]]="","",Table1[[#This Row],[mod]])</f>
        <v>__start</v>
      </c>
      <c r="K74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__start</v>
      </c>
      <c r="M746" t="s">
        <v>3193</v>
      </c>
      <c r="P746" s="6" t="s">
        <v>2012</v>
      </c>
      <c r="Q74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4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46" s="29"/>
      <c r="AD746" s="57" t="s">
        <v>5189</v>
      </c>
      <c r="AE746" s="38"/>
      <c r="AF746" s="38"/>
      <c r="AG746" s="11"/>
      <c r="AI746" s="1" t="str">
        <f>Table1[[#This Row],[html_tag]]&amp;Table1[[#This Row],[html_type]]&amp;Table1[[#This Row],[html_modifier]]</f>
        <v/>
      </c>
      <c r="AM746" s="22" t="str">
        <f>IFERROR(_xlfn.XLOOKUP(Table1[[#This Row],[word]],Table57[English style name],Table57[Style type]),"")</f>
        <v/>
      </c>
      <c r="AN746" s="20"/>
      <c r="AO746" s="11"/>
      <c r="AR746" s="6" t="s">
        <v>2012</v>
      </c>
      <c r="AS746" t="s">
        <v>2006</v>
      </c>
    </row>
    <row r="747" spans="4:47">
      <c r="E747" s="92"/>
      <c r="F74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body/atoms/popover.scss</v>
      </c>
      <c r="G747" s="13" t="s">
        <v>337</v>
      </c>
      <c r="H747" s="13" t="s">
        <v>2986</v>
      </c>
      <c r="I747" t="s">
        <v>3108</v>
      </c>
      <c r="J747" s="56" t="str">
        <f>Table1[[#This Row],[Column42]]&amp;IF(Table1[[#This Row],[Column13]]="","",Table1[[#This Row],[Column13]])&amp;IF(Table1[[#This Row],[mod]]="","",Table1[[#This Row],[mod]])</f>
        <v>__start</v>
      </c>
      <c r="K74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__start</v>
      </c>
      <c r="M747" t="s">
        <v>3193</v>
      </c>
      <c r="P747" s="6" t="s">
        <v>2278</v>
      </c>
      <c r="Q74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4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47" s="29"/>
      <c r="AD747" s="25"/>
      <c r="AE747" s="38"/>
      <c r="AF747" s="38"/>
      <c r="AG747" s="11"/>
      <c r="AI747" s="1" t="str">
        <f>Table1[[#This Row],[html_tag]]&amp;Table1[[#This Row],[html_type]]&amp;Table1[[#This Row],[html_modifier]]</f>
        <v/>
      </c>
      <c r="AM747" s="22" t="str">
        <f>IFERROR(_xlfn.XLOOKUP(Table1[[#This Row],[word]],Table57[English style name],Table57[Style type]),"")</f>
        <v/>
      </c>
      <c r="AN747" s="20"/>
      <c r="AO747" s="11"/>
      <c r="AR747" s="6" t="s">
        <v>2278</v>
      </c>
      <c r="AS747" t="s">
        <v>2270</v>
      </c>
    </row>
    <row r="748" spans="4:47">
      <c r="E748" s="92"/>
      <c r="F74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head/layout/float.scss</v>
      </c>
      <c r="G748" s="13" t="s">
        <v>461</v>
      </c>
      <c r="H748" s="13" t="s">
        <v>2991</v>
      </c>
      <c r="I748" t="s">
        <v>3130</v>
      </c>
      <c r="J748" s="56" t="str">
        <f>Table1[[#This Row],[Column42]]&amp;IF(Table1[[#This Row],[Column13]]="","",Table1[[#This Row],[Column13]])&amp;IF(Table1[[#This Row],[mod]]="","",Table1[[#This Row],[mod]])</f>
        <v>__start</v>
      </c>
      <c r="K74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__start</v>
      </c>
      <c r="M748" t="s">
        <v>3193</v>
      </c>
      <c r="P748" s="61"/>
      <c r="Q74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4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48" s="29"/>
      <c r="AD748" s="25"/>
      <c r="AE748" s="38"/>
      <c r="AF748" s="38"/>
      <c r="AG748" s="11"/>
      <c r="AI748" s="1" t="str">
        <f>Table1[[#This Row],[html_tag]]&amp;Table1[[#This Row],[html_type]]&amp;Table1[[#This Row],[html_modifier]]</f>
        <v/>
      </c>
      <c r="AM748" s="22" t="str">
        <f>IFERROR(_xlfn.XLOOKUP(Table1[[#This Row],[word]],Table57[English style name],Table57[Style type]),"")</f>
        <v/>
      </c>
      <c r="AN748" s="20"/>
      <c r="AO748" s="11"/>
      <c r="AR748" s="6" t="s">
        <v>1608</v>
      </c>
      <c r="AS748" t="s">
        <v>1606</v>
      </c>
    </row>
    <row r="749" spans="4:47">
      <c r="E749" s="92"/>
      <c r="F74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head/layout/align.scss</v>
      </c>
      <c r="G749" s="13" t="s">
        <v>461</v>
      </c>
      <c r="H749" s="13" t="s">
        <v>2991</v>
      </c>
      <c r="I749" t="s">
        <v>3081</v>
      </c>
      <c r="J749" s="56" t="str">
        <f>Table1[[#This Row],[Column42]]&amp;IF(Table1[[#This Row],[Column13]]="","",Table1[[#This Row],[Column13]])&amp;IF(Table1[[#This Row],[mod]]="","",Table1[[#This Row],[mod]])</f>
        <v>__start</v>
      </c>
      <c r="K74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__start</v>
      </c>
      <c r="M749" t="s">
        <v>3193</v>
      </c>
      <c r="Q74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4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49" s="29"/>
      <c r="AD749" s="25"/>
      <c r="AE749" s="38"/>
      <c r="AF749" s="38"/>
      <c r="AG749" s="11"/>
      <c r="AI749" s="1" t="str">
        <f>Table1[[#This Row],[html_tag]]&amp;Table1[[#This Row],[html_type]]&amp;Table1[[#This Row],[html_modifier]]</f>
        <v/>
      </c>
      <c r="AM749" s="22" t="str">
        <f>IFERROR(_xlfn.XLOOKUP(Table1[[#This Row],[word]],Table57[English style name],Table57[Style type]),"")</f>
        <v/>
      </c>
      <c r="AN749" s="20"/>
      <c r="AO749" s="11"/>
      <c r="AR749" s="14" t="s">
        <v>1174</v>
      </c>
      <c r="AS749" t="s">
        <v>1171</v>
      </c>
    </row>
    <row r="750" spans="4:47">
      <c r="E750" s="92"/>
      <c r="F75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head/layout/align_content.scss</v>
      </c>
      <c r="G750" s="13" t="s">
        <v>461</v>
      </c>
      <c r="H750" s="13" t="s">
        <v>2991</v>
      </c>
      <c r="I750" t="s">
        <v>1161</v>
      </c>
      <c r="J750" s="56" t="str">
        <f>Table1[[#This Row],[Column42]]&amp;IF(Table1[[#This Row],[Column13]]="","",Table1[[#This Row],[Column13]])&amp;IF(Table1[[#This Row],[mod]]="","",Table1[[#This Row],[mod]])</f>
        <v>__start</v>
      </c>
      <c r="K75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__start</v>
      </c>
      <c r="M750" t="s">
        <v>3193</v>
      </c>
      <c r="Q75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5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50" s="29"/>
      <c r="AD750" s="25" t="s">
        <v>10133</v>
      </c>
      <c r="AE750" s="38"/>
      <c r="AF750" s="38"/>
      <c r="AG750" s="11"/>
      <c r="AI750" s="1" t="str">
        <f>Table1[[#This Row],[html_tag]]&amp;Table1[[#This Row],[html_type]]&amp;Table1[[#This Row],[html_modifier]]</f>
        <v/>
      </c>
      <c r="AM750" s="22" t="str">
        <f>IFERROR(_xlfn.XLOOKUP(Table1[[#This Row],[word]],Table57[English style name],Table57[Style type]),"")</f>
        <v/>
      </c>
      <c r="AN750" s="20"/>
      <c r="AO750" s="11"/>
      <c r="AR750" s="14" t="s">
        <v>1168</v>
      </c>
      <c r="AS750" t="s">
        <v>1162</v>
      </c>
    </row>
    <row r="751" spans="4:47">
      <c r="E751" s="92"/>
      <c r="F75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head/layout/align_self.scss</v>
      </c>
      <c r="G751" s="13" t="s">
        <v>461</v>
      </c>
      <c r="H751" s="13" t="s">
        <v>2991</v>
      </c>
      <c r="I751" t="s">
        <v>3173</v>
      </c>
      <c r="J751" s="56" t="str">
        <f>Table1[[#This Row],[Column42]]&amp;IF(Table1[[#This Row],[Column13]]="","",Table1[[#This Row],[Column13]])&amp;IF(Table1[[#This Row],[mod]]="","",Table1[[#This Row],[mod]])</f>
        <v>__start</v>
      </c>
      <c r="K75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__start</v>
      </c>
      <c r="M751" t="s">
        <v>3193</v>
      </c>
      <c r="Q75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5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51" s="29"/>
      <c r="AD751" s="25" t="s">
        <v>10143</v>
      </c>
      <c r="AE751" s="38"/>
      <c r="AF751" s="38"/>
      <c r="AG751" s="11"/>
      <c r="AI751" s="1" t="str">
        <f>Table1[[#This Row],[html_tag]]&amp;Table1[[#This Row],[html_type]]&amp;Table1[[#This Row],[html_modifier]]</f>
        <v/>
      </c>
      <c r="AM751" s="22" t="str">
        <f>IFERROR(_xlfn.XLOOKUP(Table1[[#This Row],[word]],Table57[English style name],Table57[Style type]),"")</f>
        <v/>
      </c>
      <c r="AN751" s="20"/>
      <c r="AO751" s="11"/>
      <c r="AR751" s="14" t="s">
        <v>1186</v>
      </c>
      <c r="AS751" t="s">
        <v>1177</v>
      </c>
      <c r="AT751" s="4" t="s">
        <v>1192</v>
      </c>
      <c r="AU751" t="s">
        <v>1177</v>
      </c>
    </row>
    <row r="752" spans="4:47">
      <c r="E752" s="92"/>
      <c r="F75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carousel.scss</v>
      </c>
      <c r="G752" s="13"/>
      <c r="H752" s="13"/>
      <c r="I752" t="s">
        <v>3128</v>
      </c>
      <c r="J752" s="56" t="str">
        <f>Table1[[#This Row],[Column42]]&amp;IF(Table1[[#This Row],[Column13]]="","",Table1[[#This Row],[Column13]])&amp;IF(Table1[[#This Row],[mod]]="","",Table1[[#This Row],[mod]])</f>
        <v>__start</v>
      </c>
      <c r="K75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__start</v>
      </c>
      <c r="M752" t="s">
        <v>3193</v>
      </c>
      <c r="Q752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5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52" s="29"/>
      <c r="AD752" s="25"/>
      <c r="AE752" s="38" t="s">
        <v>6351</v>
      </c>
      <c r="AF752" s="38"/>
      <c r="AG752" s="11"/>
      <c r="AI752" s="7" t="str">
        <f>Table1[[#This Row],[html_tag]]&amp;Table1[[#This Row],[html_type]]&amp;Table1[[#This Row],[html_modifier]]</f>
        <v/>
      </c>
      <c r="AM752" s="23" t="str">
        <f>IFERROR(_xlfn.XLOOKUP(Table1[[#This Row],[word]],Table57[English style name],Table57[Style type]),"")</f>
        <v/>
      </c>
      <c r="AN752" s="21"/>
      <c r="AO752" s="11"/>
    </row>
    <row r="753" spans="4:47">
      <c r="E753" s="92"/>
      <c r="F75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divider.scss</v>
      </c>
      <c r="G753" s="13"/>
      <c r="H753" s="13"/>
      <c r="I753" t="s">
        <v>1532</v>
      </c>
      <c r="J753" s="56" t="str">
        <f>Table1[[#This Row],[Column42]]&amp;IF(Table1[[#This Row],[Column13]]="","",Table1[[#This Row],[Column13]])&amp;IF(Table1[[#This Row],[mod]]="","",Table1[[#This Row],[mod]])</f>
        <v>__start</v>
      </c>
      <c r="K75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__start</v>
      </c>
      <c r="M753" t="s">
        <v>3193</v>
      </c>
      <c r="Q75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5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53" s="29"/>
      <c r="AD753" s="25"/>
      <c r="AE753" s="38" t="s">
        <v>6848</v>
      </c>
      <c r="AF753" s="38"/>
      <c r="AG753" s="11"/>
      <c r="AI753" s="7" t="str">
        <f>Table1[[#This Row],[html_tag]]&amp;Table1[[#This Row],[html_type]]&amp;Table1[[#This Row],[html_modifier]]</f>
        <v/>
      </c>
      <c r="AM753" s="23" t="str">
        <f>IFERROR(_xlfn.XLOOKUP(Table1[[#This Row],[word]],Table57[English style name],Table57[Style type]),"")</f>
        <v/>
      </c>
      <c r="AN753" s="21"/>
      <c r="AO753" s="11"/>
    </row>
    <row r="754" spans="4:47">
      <c r="E754" s="92"/>
      <c r="F75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dropdown.scss</v>
      </c>
      <c r="G754" s="13"/>
      <c r="H754" s="13"/>
      <c r="I754" t="s">
        <v>3109</v>
      </c>
      <c r="J754" s="56" t="str">
        <f>Table1[[#This Row],[Column42]]&amp;IF(Table1[[#This Row],[Column13]]="","",Table1[[#This Row],[Column13]])&amp;IF(Table1[[#This Row],[mod]]="","",Table1[[#This Row],[mod]])</f>
        <v>__start</v>
      </c>
      <c r="K75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__start</v>
      </c>
      <c r="M754" t="s">
        <v>3193</v>
      </c>
      <c r="Q75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5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54" s="29"/>
      <c r="AD754" s="25"/>
      <c r="AE754" s="38" t="s">
        <v>6867</v>
      </c>
      <c r="AF754" s="38"/>
      <c r="AG754" s="11"/>
      <c r="AI754" s="7" t="str">
        <f>Table1[[#This Row],[html_tag]]&amp;Table1[[#This Row],[html_type]]&amp;Table1[[#This Row],[html_modifier]]</f>
        <v/>
      </c>
      <c r="AM754" s="23" t="str">
        <f>IFERROR(_xlfn.XLOOKUP(Table1[[#This Row],[word]],Table57[English style name],Table57[Style type]),"")</f>
        <v/>
      </c>
      <c r="AN754" s="21"/>
      <c r="AO754" s="11"/>
    </row>
    <row r="755" spans="4:47">
      <c r="E755" s="92"/>
      <c r="F75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indicator.scss</v>
      </c>
      <c r="G755" s="13"/>
      <c r="H755" s="13"/>
      <c r="I755" t="s">
        <v>6709</v>
      </c>
      <c r="J755" s="56" t="str">
        <f>Table1[[#This Row],[Column42]]&amp;IF(Table1[[#This Row],[Column13]]="","",Table1[[#This Row],[Column13]])&amp;IF(Table1[[#This Row],[mod]]="","",Table1[[#This Row],[mod]])</f>
        <v>__start</v>
      </c>
      <c r="K75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__start</v>
      </c>
      <c r="M755" t="s">
        <v>3193</v>
      </c>
      <c r="Q75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5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55" s="29"/>
      <c r="AD755" s="25"/>
      <c r="AE755" s="38" t="s">
        <v>6725</v>
      </c>
      <c r="AF755" s="38"/>
      <c r="AG755" s="11" t="s">
        <v>270</v>
      </c>
      <c r="AI755" s="7" t="str">
        <f>Table1[[#This Row],[html_tag]]&amp;Table1[[#This Row],[html_type]]&amp;Table1[[#This Row],[html_modifier]]</f>
        <v/>
      </c>
      <c r="AM755" s="23" t="str">
        <f>IFERROR(_xlfn.XLOOKUP(Table1[[#This Row],[word]],Table57[English style name],Table57[Style type]),"")</f>
        <v/>
      </c>
      <c r="AN755" s="21"/>
      <c r="AO755" s="11"/>
    </row>
    <row r="756" spans="4:47">
      <c r="E756" s="92"/>
      <c r="F75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modal.scss</v>
      </c>
      <c r="G756" s="13"/>
      <c r="H756" s="13"/>
      <c r="I756" t="s">
        <v>2104</v>
      </c>
      <c r="J756" s="56" t="str">
        <f>Table1[[#This Row],[Column42]]&amp;IF(Table1[[#This Row],[Column13]]="","",Table1[[#This Row],[Column13]])&amp;IF(Table1[[#This Row],[mod]]="","",Table1[[#This Row],[mod]])</f>
        <v>__start</v>
      </c>
      <c r="K75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__start</v>
      </c>
      <c r="M756" t="s">
        <v>3193</v>
      </c>
      <c r="Q75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5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56" s="29"/>
      <c r="AD756" s="25"/>
      <c r="AE756" s="38" t="s">
        <v>7060</v>
      </c>
      <c r="AF756" s="38"/>
      <c r="AG756" s="11"/>
      <c r="AI756" s="7" t="str">
        <f>Table1[[#This Row],[html_tag]]&amp;Table1[[#This Row],[html_type]]&amp;Table1[[#This Row],[html_modifier]]</f>
        <v/>
      </c>
      <c r="AM756" s="23" t="str">
        <f>IFERROR(_xlfn.XLOOKUP(Table1[[#This Row],[word]],Table57[English style name],Table57[Style type]),"")</f>
        <v/>
      </c>
      <c r="AN756" s="21"/>
      <c r="AO756" s="11"/>
    </row>
    <row r="757" spans="4:47">
      <c r="E757" s="92"/>
      <c r="F75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body/organisms/offcanvas.scss</v>
      </c>
      <c r="G757" s="13" t="s">
        <v>337</v>
      </c>
      <c r="H757" s="13" t="s">
        <v>2988</v>
      </c>
      <c r="I757" t="s">
        <v>3157</v>
      </c>
      <c r="J757" s="56" t="str">
        <f>Table1[[#This Row],[Column42]]&amp;IF(Table1[[#This Row],[Column13]]="","",Table1[[#This Row],[Column13]])&amp;IF(Table1[[#This Row],[mod]]="","",Table1[[#This Row],[mod]])</f>
        <v>__start</v>
      </c>
      <c r="K75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__start</v>
      </c>
      <c r="M757" t="s">
        <v>3193</v>
      </c>
      <c r="Q75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5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57" s="29"/>
      <c r="AD757" s="25"/>
      <c r="AE757" s="38"/>
      <c r="AF757" s="38"/>
      <c r="AG757" s="11"/>
      <c r="AI757" s="1" t="str">
        <f>Table1[[#This Row],[html_tag]]&amp;Table1[[#This Row],[html_type]]&amp;Table1[[#This Row],[html_modifier]]</f>
        <v/>
      </c>
      <c r="AM757" s="22" t="str">
        <f>IFERROR(_xlfn.XLOOKUP(Table1[[#This Row],[word]],Table57[English style name],Table57[Style type]),"")</f>
        <v/>
      </c>
      <c r="AN757" s="20"/>
      <c r="AO757" s="11"/>
      <c r="AR757" s="6" t="s">
        <v>2172</v>
      </c>
      <c r="AS757" t="s">
        <v>2161</v>
      </c>
    </row>
    <row r="758" spans="4:47">
      <c r="D758" t="s">
        <v>3339</v>
      </c>
      <c r="E758" s="92"/>
      <c r="F75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/>
      </c>
      <c r="G758" s="13"/>
      <c r="H758" s="13"/>
      <c r="J758" s="56" t="str">
        <f>Table1[[#This Row],[Column42]]&amp;IF(Table1[[#This Row],[Column13]]="","",Table1[[#This Row],[Column13]])&amp;IF(Table1[[#This Row],[mod]]="","",Table1[[#This Row],[mod]])</f>
        <v>__Statute citation</v>
      </c>
      <c r="K75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__Statute citation</v>
      </c>
      <c r="N758" t="s">
        <v>3333</v>
      </c>
      <c r="P758" t="s">
        <v>3333</v>
      </c>
      <c r="Q758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5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58" s="29"/>
      <c r="AD758" s="25"/>
      <c r="AE758" s="38"/>
      <c r="AF758" s="38"/>
      <c r="AG758" s="11"/>
      <c r="AI758" s="7" t="str">
        <f>Table1[[#This Row],[html_tag]]&amp;Table1[[#This Row],[html_type]]&amp;Table1[[#This Row],[html_modifier]]</f>
        <v/>
      </c>
      <c r="AM758" s="23" t="str">
        <f>IFERROR(_xlfn.XLOOKUP(Table1[[#This Row],[word]],Table57[English style name],Table57[Style type]),"")</f>
        <v/>
      </c>
      <c r="AN758" s="21"/>
      <c r="AO758" s="11"/>
    </row>
    <row r="759" spans="4:47">
      <c r="F75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head/layout/justify.scss</v>
      </c>
      <c r="G759" s="13" t="s">
        <v>461</v>
      </c>
      <c r="H759" s="13" t="s">
        <v>2991</v>
      </c>
      <c r="I759" t="s">
        <v>2005</v>
      </c>
      <c r="J759" s="56" t="str">
        <f>Table1[[#This Row],[Column42]]&amp;IF(Table1[[#This Row],[Column13]]="","",Table1[[#This Row],[Column13]])&amp;IF(Table1[[#This Row],[mod]]="","",Table1[[#This Row],[mod]])</f>
        <v>__stretch</v>
      </c>
      <c r="K75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__stretch</v>
      </c>
      <c r="M759" t="s">
        <v>3199</v>
      </c>
      <c r="P759" s="6" t="s">
        <v>2013</v>
      </c>
      <c r="Q75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5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59" s="29"/>
      <c r="AD759" s="25"/>
      <c r="AE759" s="38"/>
      <c r="AF759" s="38"/>
      <c r="AG759" s="11"/>
      <c r="AI759" s="1" t="str">
        <f>Table1[[#This Row],[html_tag]]&amp;Table1[[#This Row],[html_type]]&amp;Table1[[#This Row],[html_modifier]]</f>
        <v/>
      </c>
      <c r="AM759" s="22" t="str">
        <f>IFERROR(_xlfn.XLOOKUP(Table1[[#This Row],[word]],Table57[English style name],Table57[Style type]),"")</f>
        <v/>
      </c>
      <c r="AN759" s="20"/>
      <c r="AO759" s="11"/>
      <c r="AR759" s="6" t="s">
        <v>2013</v>
      </c>
      <c r="AS759" t="s">
        <v>2006</v>
      </c>
    </row>
    <row r="760" spans="4:47">
      <c r="E760" s="92"/>
      <c r="F76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head/layout/align.scss</v>
      </c>
      <c r="G760" s="13" t="s">
        <v>461</v>
      </c>
      <c r="H760" s="13" t="s">
        <v>2991</v>
      </c>
      <c r="I760" t="s">
        <v>3081</v>
      </c>
      <c r="J760" s="56" t="str">
        <f>Table1[[#This Row],[Column42]]&amp;IF(Table1[[#This Row],[Column13]]="","",Table1[[#This Row],[Column13]])&amp;IF(Table1[[#This Row],[mod]]="","",Table1[[#This Row],[mod]])</f>
        <v>__stretch</v>
      </c>
      <c r="K76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__stretch</v>
      </c>
      <c r="M760" t="s">
        <v>3199</v>
      </c>
      <c r="Q76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6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60" s="29"/>
      <c r="AD760" s="25"/>
      <c r="AE760" s="38"/>
      <c r="AF760" s="38"/>
      <c r="AG760" s="11"/>
      <c r="AI760" s="1" t="str">
        <f>Table1[[#This Row],[html_tag]]&amp;Table1[[#This Row],[html_type]]&amp;Table1[[#This Row],[html_modifier]]</f>
        <v/>
      </c>
      <c r="AM760" s="22" t="str">
        <f>IFERROR(_xlfn.XLOOKUP(Table1[[#This Row],[word]],Table57[English style name],Table57[Style type]),"")</f>
        <v/>
      </c>
      <c r="AN760" s="20"/>
      <c r="AO760" s="11"/>
      <c r="AR760" s="14" t="s">
        <v>1175</v>
      </c>
      <c r="AS760" t="s">
        <v>1171</v>
      </c>
    </row>
    <row r="761" spans="4:47">
      <c r="E761" s="92"/>
      <c r="F76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head/layout/align_content.scss</v>
      </c>
      <c r="G761" s="13" t="s">
        <v>461</v>
      </c>
      <c r="H761" s="13" t="s">
        <v>2991</v>
      </c>
      <c r="I761" t="s">
        <v>1161</v>
      </c>
      <c r="J761" s="56" t="str">
        <f>Table1[[#This Row],[Column42]]&amp;IF(Table1[[#This Row],[Column13]]="","",Table1[[#This Row],[Column13]])&amp;IF(Table1[[#This Row],[mod]]="","",Table1[[#This Row],[mod]])</f>
        <v>__stretch</v>
      </c>
      <c r="K76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__stretch</v>
      </c>
      <c r="M761" t="s">
        <v>3199</v>
      </c>
      <c r="Q76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6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61" s="29"/>
      <c r="AD761" s="25" t="s">
        <v>10134</v>
      </c>
      <c r="AE761" s="38"/>
      <c r="AF761" s="38"/>
      <c r="AG761" s="11"/>
      <c r="AI761" s="1" t="str">
        <f>Table1[[#This Row],[html_tag]]&amp;Table1[[#This Row],[html_type]]&amp;Table1[[#This Row],[html_modifier]]</f>
        <v/>
      </c>
      <c r="AM761" s="22" t="str">
        <f>IFERROR(_xlfn.XLOOKUP(Table1[[#This Row],[word]],Table57[English style name],Table57[Style type]),"")</f>
        <v/>
      </c>
      <c r="AN761" s="20"/>
      <c r="AO761" s="11"/>
      <c r="AR761" s="14" t="s">
        <v>1169</v>
      </c>
      <c r="AS761" t="s">
        <v>1162</v>
      </c>
    </row>
    <row r="762" spans="4:47">
      <c r="E762" s="92"/>
      <c r="F76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head/layout/align_self.scss</v>
      </c>
      <c r="G762" s="13" t="s">
        <v>461</v>
      </c>
      <c r="H762" s="13" t="s">
        <v>2991</v>
      </c>
      <c r="I762" t="s">
        <v>3173</v>
      </c>
      <c r="J762" s="56" t="str">
        <f>Table1[[#This Row],[Column42]]&amp;IF(Table1[[#This Row],[Column13]]="","",Table1[[#This Row],[Column13]])&amp;IF(Table1[[#This Row],[mod]]="","",Table1[[#This Row],[mod]])</f>
        <v>__stretch</v>
      </c>
      <c r="K76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__stretch</v>
      </c>
      <c r="M762" t="s">
        <v>3199</v>
      </c>
      <c r="Q76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6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62" s="29"/>
      <c r="AD762" s="25" t="s">
        <v>10144</v>
      </c>
      <c r="AE762" s="38"/>
      <c r="AF762" s="38"/>
      <c r="AG762" s="11"/>
      <c r="AI762" s="1" t="str">
        <f>Table1[[#This Row],[html_tag]]&amp;Table1[[#This Row],[html_type]]&amp;Table1[[#This Row],[html_modifier]]</f>
        <v/>
      </c>
      <c r="AM762" s="22" t="str">
        <f>IFERROR(_xlfn.XLOOKUP(Table1[[#This Row],[word]],Table57[English style name],Table57[Style type]),"")</f>
        <v/>
      </c>
      <c r="AN762" s="20"/>
      <c r="AO762" s="11"/>
      <c r="AR762" s="14" t="s">
        <v>1187</v>
      </c>
      <c r="AS762" t="s">
        <v>1177</v>
      </c>
      <c r="AT762" s="4" t="s">
        <v>1193</v>
      </c>
      <c r="AU762" t="s">
        <v>1177</v>
      </c>
    </row>
    <row r="763" spans="4:47">
      <c r="E763" s="92"/>
      <c r="F76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utilities/</v>
      </c>
      <c r="G763" s="13" t="s">
        <v>2994</v>
      </c>
      <c r="H763" s="13"/>
      <c r="J763" s="56" t="str">
        <f>Table1[[#This Row],[Column42]]&amp;IF(Table1[[#This Row],[Column13]]="","",Table1[[#This Row],[Column13]])&amp;IF(Table1[[#This Row],[mod]]="","",Table1[[#This Row],[mod]])</f>
        <v>__stretch__stretched_link</v>
      </c>
      <c r="K76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__stretch__stretched_link</v>
      </c>
      <c r="M763" t="s">
        <v>3199</v>
      </c>
      <c r="N763" s="6" t="s">
        <v>2660</v>
      </c>
      <c r="P763" s="6" t="s">
        <v>2660</v>
      </c>
      <c r="Q76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6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63" s="29"/>
      <c r="AD763" s="25"/>
      <c r="AE763" s="38"/>
      <c r="AF763" s="38"/>
      <c r="AG763" s="11"/>
      <c r="AI763" s="1" t="str">
        <f>Table1[[#This Row],[html_tag]]&amp;Table1[[#This Row],[html_type]]&amp;Table1[[#This Row],[html_modifier]]</f>
        <v/>
      </c>
      <c r="AM763" s="22" t="str">
        <f>IFERROR(_xlfn.XLOOKUP(Table1[[#This Row],[word]],Table57[English style name],Table57[Style type]),"")</f>
        <v/>
      </c>
      <c r="AN763" s="20"/>
      <c r="AO763" s="11"/>
      <c r="AR763" s="6" t="s">
        <v>2660</v>
      </c>
      <c r="AS763" t="s">
        <v>2661</v>
      </c>
    </row>
    <row r="764" spans="4:47">
      <c r="E764" s="92"/>
      <c r="F76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body/molecules/card.scss</v>
      </c>
      <c r="G764" s="13" t="s">
        <v>337</v>
      </c>
      <c r="H764" s="13" t="s">
        <v>2987</v>
      </c>
      <c r="I764" t="s">
        <v>3082</v>
      </c>
      <c r="J764" s="56" t="str">
        <f>Table1[[#This Row],[Column42]]&amp;IF(Table1[[#This Row],[Column13]]="","",Table1[[#This Row],[Column13]])&amp;IF(Table1[[#This Row],[mod]]="","",Table1[[#This Row],[mod]])</f>
        <v>__subtitle</v>
      </c>
      <c r="K76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__subtitle</v>
      </c>
      <c r="N764" t="s">
        <v>3359</v>
      </c>
      <c r="Q76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6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64" s="29"/>
      <c r="AD764" s="25" t="s">
        <v>3658</v>
      </c>
      <c r="AE764" s="38"/>
      <c r="AF764" s="38"/>
      <c r="AG764" s="11" t="s">
        <v>1140</v>
      </c>
      <c r="AI764" s="1" t="str">
        <f>Table1[[#This Row],[html_tag]]&amp;Table1[[#This Row],[html_type]]&amp;Table1[[#This Row],[html_modifier]]</f>
        <v/>
      </c>
      <c r="AM764" s="22" t="str">
        <f>IFERROR(_xlfn.XLOOKUP(Table1[[#This Row],[word]],Table57[English style name],Table57[Style type]),"")</f>
        <v/>
      </c>
      <c r="AN764" s="20"/>
      <c r="AO764" s="11"/>
      <c r="AR764" s="6" t="s">
        <v>1390</v>
      </c>
      <c r="AS764" t="s">
        <v>1372</v>
      </c>
    </row>
    <row r="765" spans="4:47">
      <c r="E765" s="92"/>
      <c r="F76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body/molecules/card.scss</v>
      </c>
      <c r="G765" s="13" t="s">
        <v>337</v>
      </c>
      <c r="H765" s="13" t="s">
        <v>2987</v>
      </c>
      <c r="I765" t="s">
        <v>3082</v>
      </c>
      <c r="J765" s="56" t="str">
        <f>Table1[[#This Row],[Column42]]&amp;IF(Table1[[#This Row],[Column13]]="","",Table1[[#This Row],[Column13]])&amp;IF(Table1[[#This Row],[mod]]="","",Table1[[#This Row],[mod]])</f>
        <v>__tabs</v>
      </c>
      <c r="K76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__tabs</v>
      </c>
      <c r="N765" t="s">
        <v>4567</v>
      </c>
      <c r="Q76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6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65" s="29"/>
      <c r="AD765" s="25" t="s">
        <v>3653</v>
      </c>
      <c r="AE765" s="38"/>
      <c r="AF765" s="38"/>
      <c r="AG765" s="11"/>
      <c r="AI765" s="7" t="str">
        <f>Table1[[#This Row],[html_tag]]&amp;Table1[[#This Row],[html_type]]&amp;Table1[[#This Row],[html_modifier]]</f>
        <v/>
      </c>
      <c r="AM765" s="23" t="str">
        <f>IFERROR(_xlfn.XLOOKUP(Table1[[#This Row],[word]],Table57[English style name],Table57[Style type]),"")</f>
        <v/>
      </c>
      <c r="AN765" s="21"/>
      <c r="AO765" s="11"/>
    </row>
    <row r="766" spans="4:47">
      <c r="E766" s="92"/>
      <c r="F76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body/skeletons/</v>
      </c>
      <c r="G766" s="13" t="s">
        <v>337</v>
      </c>
      <c r="H766" s="13" t="s">
        <v>2989</v>
      </c>
      <c r="J766" s="56" t="str">
        <f>Table1[[#This Row],[Column42]]&amp;IF(Table1[[#This Row],[Column13]]="","",Table1[[#This Row],[Column13]])&amp;IF(Table1[[#This Row],[mod]]="","",Table1[[#This Row],[mod]])</f>
        <v>__template--auth</v>
      </c>
      <c r="K76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__template--auth</v>
      </c>
      <c r="N766" s="6" t="s">
        <v>2779</v>
      </c>
      <c r="P766" s="6" t="s">
        <v>2779</v>
      </c>
      <c r="Q76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6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66" s="29"/>
      <c r="AD766" s="25"/>
      <c r="AE766" s="38"/>
      <c r="AF766" s="38"/>
      <c r="AG766" s="11"/>
      <c r="AI766" s="1" t="str">
        <f>Table1[[#This Row],[html_tag]]&amp;Table1[[#This Row],[html_type]]&amp;Table1[[#This Row],[html_modifier]]</f>
        <v/>
      </c>
      <c r="AM766" s="22" t="str">
        <f>IFERROR(_xlfn.XLOOKUP(Table1[[#This Row],[word]],Table57[English style name],Table57[Style type]),"")</f>
        <v/>
      </c>
      <c r="AN766" s="20"/>
      <c r="AO766" s="11"/>
      <c r="AR766" s="6" t="s">
        <v>2779</v>
      </c>
      <c r="AS766" t="s">
        <v>2780</v>
      </c>
    </row>
    <row r="767" spans="4:47">
      <c r="E767" s="92"/>
      <c r="F76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body/skeletons/</v>
      </c>
      <c r="G767" s="13" t="s">
        <v>337</v>
      </c>
      <c r="H767" s="13" t="s">
        <v>2989</v>
      </c>
      <c r="J767" s="56" t="str">
        <f>Table1[[#This Row],[Column42]]&amp;IF(Table1[[#This Row],[Column13]]="","",Table1[[#This Row],[Column13]])&amp;IF(Table1[[#This Row],[mod]]="","",Table1[[#This Row],[mod]])</f>
        <v>__template--blog-post</v>
      </c>
      <c r="K76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__template--blog-post</v>
      </c>
      <c r="N767" s="6" t="s">
        <v>2781</v>
      </c>
      <c r="P767" s="6" t="s">
        <v>2781</v>
      </c>
      <c r="Q76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6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67" s="29"/>
      <c r="AD767" s="25"/>
      <c r="AE767" s="38"/>
      <c r="AF767" s="38"/>
      <c r="AG767" s="11"/>
      <c r="AI767" s="1" t="str">
        <f>Table1[[#This Row],[html_tag]]&amp;Table1[[#This Row],[html_type]]&amp;Table1[[#This Row],[html_modifier]]</f>
        <v/>
      </c>
      <c r="AM767" s="22" t="str">
        <f>IFERROR(_xlfn.XLOOKUP(Table1[[#This Row],[word]],Table57[English style name],Table57[Style type]),"")</f>
        <v/>
      </c>
      <c r="AN767" s="20"/>
      <c r="AO767" s="11"/>
      <c r="AR767" s="6" t="s">
        <v>2781</v>
      </c>
      <c r="AS767" t="s">
        <v>2780</v>
      </c>
    </row>
    <row r="768" spans="4:47">
      <c r="E768" s="92"/>
      <c r="F76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body/skeletons/</v>
      </c>
      <c r="G768" s="13" t="s">
        <v>337</v>
      </c>
      <c r="H768" s="13" t="s">
        <v>2989</v>
      </c>
      <c r="J768" s="56" t="str">
        <f>Table1[[#This Row],[Column42]]&amp;IF(Table1[[#This Row],[Column13]]="","",Table1[[#This Row],[Column13]])&amp;IF(Table1[[#This Row],[mod]]="","",Table1[[#This Row],[mod]])</f>
        <v>__template--dashboard</v>
      </c>
      <c r="K76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__template--dashboard</v>
      </c>
      <c r="N768" s="6" t="s">
        <v>2782</v>
      </c>
      <c r="P768" s="6" t="s">
        <v>2782</v>
      </c>
      <c r="Q76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6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68" s="29"/>
      <c r="AD768" s="25"/>
      <c r="AE768" s="38"/>
      <c r="AF768" s="38"/>
      <c r="AG768" s="11"/>
      <c r="AI768" s="1" t="str">
        <f>Table1[[#This Row],[html_tag]]&amp;Table1[[#This Row],[html_type]]&amp;Table1[[#This Row],[html_modifier]]</f>
        <v/>
      </c>
      <c r="AM768" s="22" t="str">
        <f>IFERROR(_xlfn.XLOOKUP(Table1[[#This Row],[word]],Table57[English style name],Table57[Style type]),"")</f>
        <v/>
      </c>
      <c r="AN768" s="20"/>
      <c r="AO768" s="11"/>
      <c r="AR768" s="6" t="s">
        <v>2782</v>
      </c>
      <c r="AS768" t="s">
        <v>2780</v>
      </c>
    </row>
    <row r="769" spans="5:45">
      <c r="E769" s="92"/>
      <c r="F76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body/skeletons/</v>
      </c>
      <c r="G769" s="13" t="s">
        <v>337</v>
      </c>
      <c r="H769" s="13" t="s">
        <v>2989</v>
      </c>
      <c r="J769" s="56" t="str">
        <f>Table1[[#This Row],[Column42]]&amp;IF(Table1[[#This Row],[Column13]]="","",Table1[[#This Row],[Column13]])&amp;IF(Table1[[#This Row],[mod]]="","",Table1[[#This Row],[mod]])</f>
        <v>__template--documentation</v>
      </c>
      <c r="K76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__template--documentation</v>
      </c>
      <c r="N769" s="6" t="s">
        <v>2783</v>
      </c>
      <c r="P769" s="6" t="s">
        <v>2783</v>
      </c>
      <c r="Q76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6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69" s="29"/>
      <c r="AD769" s="25"/>
      <c r="AE769" s="38"/>
      <c r="AF769" s="38"/>
      <c r="AG769" s="11"/>
      <c r="AI769" s="1" t="str">
        <f>Table1[[#This Row],[html_tag]]&amp;Table1[[#This Row],[html_type]]&amp;Table1[[#This Row],[html_modifier]]</f>
        <v/>
      </c>
      <c r="AM769" s="22" t="str">
        <f>IFERROR(_xlfn.XLOOKUP(Table1[[#This Row],[word]],Table57[English style name],Table57[Style type]),"")</f>
        <v/>
      </c>
      <c r="AN769" s="20"/>
      <c r="AO769" s="11"/>
      <c r="AR769" s="6" t="s">
        <v>2783</v>
      </c>
      <c r="AS769" t="s">
        <v>2780</v>
      </c>
    </row>
    <row r="770" spans="5:45">
      <c r="E770" s="92"/>
      <c r="F77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body/skeletons/</v>
      </c>
      <c r="G770" s="13" t="s">
        <v>337</v>
      </c>
      <c r="H770" s="13" t="s">
        <v>2989</v>
      </c>
      <c r="J770" s="56" t="str">
        <f>Table1[[#This Row],[Column42]]&amp;IF(Table1[[#This Row],[Column13]]="","",Table1[[#This Row],[Column13]])&amp;IF(Table1[[#This Row],[mod]]="","",Table1[[#This Row],[mod]])</f>
        <v>__template--landing</v>
      </c>
      <c r="K77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__template--landing</v>
      </c>
      <c r="N770" s="6" t="s">
        <v>2784</v>
      </c>
      <c r="P770" s="6" t="s">
        <v>2784</v>
      </c>
      <c r="Q77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7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70" s="29"/>
      <c r="AD770" s="25"/>
      <c r="AE770" s="38"/>
      <c r="AF770" s="38"/>
      <c r="AG770" s="11"/>
      <c r="AI770" s="1" t="str">
        <f>Table1[[#This Row],[html_tag]]&amp;Table1[[#This Row],[html_type]]&amp;Table1[[#This Row],[html_modifier]]</f>
        <v/>
      </c>
      <c r="AM770" s="22" t="str">
        <f>IFERROR(_xlfn.XLOOKUP(Table1[[#This Row],[word]],Table57[English style name],Table57[Style type]),"")</f>
        <v/>
      </c>
      <c r="AN770" s="20"/>
      <c r="AO770" s="11"/>
      <c r="AR770" s="6" t="s">
        <v>2784</v>
      </c>
      <c r="AS770" t="s">
        <v>2780</v>
      </c>
    </row>
    <row r="771" spans="5:45">
      <c r="E771" s="92"/>
      <c r="F77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body/skeletons/</v>
      </c>
      <c r="G771" s="13" t="s">
        <v>337</v>
      </c>
      <c r="H771" s="13" t="s">
        <v>2989</v>
      </c>
      <c r="J771" s="56" t="str">
        <f>Table1[[#This Row],[Column42]]&amp;IF(Table1[[#This Row],[Column13]]="","",Table1[[#This Row],[Column13]])&amp;IF(Table1[[#This Row],[mod]]="","",Table1[[#This Row],[mod]])</f>
        <v>__template--portfolio</v>
      </c>
      <c r="K77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__template--portfolio</v>
      </c>
      <c r="N771" s="6" t="s">
        <v>2785</v>
      </c>
      <c r="P771" s="6" t="s">
        <v>2785</v>
      </c>
      <c r="Q77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7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71" s="29"/>
      <c r="AD771" s="25"/>
      <c r="AE771" s="38"/>
      <c r="AF771" s="38"/>
      <c r="AG771" s="11"/>
      <c r="AI771" s="1" t="str">
        <f>Table1[[#This Row],[html_tag]]&amp;Table1[[#This Row],[html_type]]&amp;Table1[[#This Row],[html_modifier]]</f>
        <v/>
      </c>
      <c r="AM771" s="22" t="str">
        <f>IFERROR(_xlfn.XLOOKUP(Table1[[#This Row],[word]],Table57[English style name],Table57[Style type]),"")</f>
        <v/>
      </c>
      <c r="AN771" s="20"/>
      <c r="AO771" s="11"/>
      <c r="AR771" s="6" t="s">
        <v>2785</v>
      </c>
      <c r="AS771" t="s">
        <v>2780</v>
      </c>
    </row>
    <row r="772" spans="5:45">
      <c r="E772" s="92"/>
      <c r="F77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body/skeletons/</v>
      </c>
      <c r="G772" s="13" t="s">
        <v>337</v>
      </c>
      <c r="H772" s="13" t="s">
        <v>2989</v>
      </c>
      <c r="J772" s="56" t="str">
        <f>Table1[[#This Row],[Column42]]&amp;IF(Table1[[#This Row],[Column13]]="","",Table1[[#This Row],[Column13]])&amp;IF(Table1[[#This Row],[mod]]="","",Table1[[#This Row],[mod]])</f>
        <v>__template--product-listing</v>
      </c>
      <c r="K77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__template--product-listing</v>
      </c>
      <c r="N772" s="6" t="s">
        <v>2786</v>
      </c>
      <c r="P772" s="6" t="s">
        <v>2786</v>
      </c>
      <c r="Q77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7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72" s="29"/>
      <c r="AD772" s="25"/>
      <c r="AE772" s="38"/>
      <c r="AF772" s="38"/>
      <c r="AG772" s="11"/>
      <c r="AI772" s="1" t="str">
        <f>Table1[[#This Row],[html_tag]]&amp;Table1[[#This Row],[html_type]]&amp;Table1[[#This Row],[html_modifier]]</f>
        <v/>
      </c>
      <c r="AM772" s="22" t="str">
        <f>IFERROR(_xlfn.XLOOKUP(Table1[[#This Row],[word]],Table57[English style name],Table57[Style type]),"")</f>
        <v/>
      </c>
      <c r="AN772" s="20"/>
      <c r="AO772" s="11"/>
      <c r="AR772" s="6" t="s">
        <v>2786</v>
      </c>
      <c r="AS772" t="s">
        <v>2780</v>
      </c>
    </row>
    <row r="773" spans="5:45">
      <c r="F77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body/organisms/headline.scss</v>
      </c>
      <c r="G773" s="13" t="s">
        <v>337</v>
      </c>
      <c r="H773" s="13" t="s">
        <v>2988</v>
      </c>
      <c r="I773" t="s">
        <v>3134</v>
      </c>
      <c r="J773" s="56" t="str">
        <f>Table1[[#This Row],[Column42]]&amp;IF(Table1[[#This Row],[Column13]]="","",Table1[[#This Row],[Column13]])&amp;IF(Table1[[#This Row],[mod]]="","",Table1[[#This Row],[mod]])</f>
        <v>__text</v>
      </c>
      <c r="K77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__text</v>
      </c>
      <c r="N773" t="s">
        <v>403</v>
      </c>
      <c r="P773" s="6" t="s">
        <v>1865</v>
      </c>
      <c r="Q77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7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73" s="29"/>
      <c r="AD773" s="25"/>
      <c r="AE773" s="38"/>
      <c r="AF773" s="38"/>
      <c r="AG773" s="11"/>
      <c r="AI773" s="1" t="str">
        <f>Table1[[#This Row],[html_tag]]&amp;Table1[[#This Row],[html_type]]&amp;Table1[[#This Row],[html_modifier]]</f>
        <v/>
      </c>
      <c r="AM773" s="22" t="str">
        <f>IFERROR(_xlfn.XLOOKUP(Table1[[#This Row],[word]],Table57[English style name],Table57[Style type]),"")</f>
        <v/>
      </c>
      <c r="AN773" s="20"/>
      <c r="AO773" s="11"/>
      <c r="AR773" s="6" t="s">
        <v>1865</v>
      </c>
      <c r="AS773" t="s">
        <v>1863</v>
      </c>
    </row>
    <row r="774" spans="5:45">
      <c r="F77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body/organisms/headline.scss</v>
      </c>
      <c r="G774" s="13" t="s">
        <v>337</v>
      </c>
      <c r="H774" s="13" t="s">
        <v>2988</v>
      </c>
      <c r="I774" t="s">
        <v>3134</v>
      </c>
      <c r="J774" s="56" t="str">
        <f>Table1[[#This Row],[Column42]]&amp;IF(Table1[[#This Row],[Column13]]="","",Table1[[#This Row],[Column13]])&amp;IF(Table1[[#This Row],[mod]]="","",Table1[[#This Row],[mod]])</f>
        <v>__text</v>
      </c>
      <c r="K77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__text</v>
      </c>
      <c r="N774" t="s">
        <v>403</v>
      </c>
      <c r="P774" s="6" t="s">
        <v>1866</v>
      </c>
      <c r="Q77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7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74" s="29"/>
      <c r="AD774" s="25"/>
      <c r="AE774" s="38"/>
      <c r="AF774" s="38"/>
      <c r="AG774" s="11"/>
      <c r="AI774" s="1" t="str">
        <f>Table1[[#This Row],[html_tag]]&amp;Table1[[#This Row],[html_type]]&amp;Table1[[#This Row],[html_modifier]]</f>
        <v/>
      </c>
      <c r="AM774" s="22" t="str">
        <f>IFERROR(_xlfn.XLOOKUP(Table1[[#This Row],[word]],Table57[English style name],Table57[Style type]),"")</f>
        <v/>
      </c>
      <c r="AN774" s="20"/>
      <c r="AO774" s="11"/>
      <c r="AR774" s="6" t="s">
        <v>1866</v>
      </c>
      <c r="AS774" t="s">
        <v>1863</v>
      </c>
    </row>
    <row r="775" spans="5:45">
      <c r="F77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body/organisms/headline.scss</v>
      </c>
      <c r="G775" s="13" t="s">
        <v>337</v>
      </c>
      <c r="H775" s="13" t="s">
        <v>2988</v>
      </c>
      <c r="I775" t="s">
        <v>3134</v>
      </c>
      <c r="J775" s="56" t="str">
        <f>Table1[[#This Row],[Column42]]&amp;IF(Table1[[#This Row],[Column13]]="","",Table1[[#This Row],[Column13]])&amp;IF(Table1[[#This Row],[mod]]="","",Table1[[#This Row],[mod]])</f>
        <v>__text</v>
      </c>
      <c r="K77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__text</v>
      </c>
      <c r="N775" t="s">
        <v>403</v>
      </c>
      <c r="P775" s="6" t="s">
        <v>1868</v>
      </c>
      <c r="Q77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7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75" s="29"/>
      <c r="AD775" s="25"/>
      <c r="AE775" s="38"/>
      <c r="AF775" s="38"/>
      <c r="AG775" s="11"/>
      <c r="AI775" s="1" t="str">
        <f>Table1[[#This Row],[html_tag]]&amp;Table1[[#This Row],[html_type]]&amp;Table1[[#This Row],[html_modifier]]</f>
        <v/>
      </c>
      <c r="AM775" s="22" t="str">
        <f>IFERROR(_xlfn.XLOOKUP(Table1[[#This Row],[word]],Table57[English style name],Table57[Style type]),"")</f>
        <v/>
      </c>
      <c r="AN775" s="20"/>
      <c r="AO775" s="11"/>
      <c r="AR775" s="6" t="s">
        <v>1868</v>
      </c>
      <c r="AS775" t="s">
        <v>1863</v>
      </c>
    </row>
    <row r="776" spans="5:45">
      <c r="F77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body/organisms/headline.scss</v>
      </c>
      <c r="G776" s="13" t="s">
        <v>337</v>
      </c>
      <c r="H776" s="13" t="s">
        <v>2988</v>
      </c>
      <c r="I776" t="s">
        <v>3134</v>
      </c>
      <c r="J776" s="56" t="str">
        <f>Table1[[#This Row],[Column42]]&amp;IF(Table1[[#This Row],[Column13]]="","",Table1[[#This Row],[Column13]])&amp;IF(Table1[[#This Row],[mod]]="","",Table1[[#This Row],[mod]])</f>
        <v>__text</v>
      </c>
      <c r="K77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__text</v>
      </c>
      <c r="N776" t="s">
        <v>403</v>
      </c>
      <c r="P776" s="6" t="s">
        <v>1873</v>
      </c>
      <c r="Q77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7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76" s="29"/>
      <c r="AD776" s="25"/>
      <c r="AE776" s="38"/>
      <c r="AF776" s="38"/>
      <c r="AG776" s="11"/>
      <c r="AI776" s="1" t="str">
        <f>Table1[[#This Row],[html_tag]]&amp;Table1[[#This Row],[html_type]]&amp;Table1[[#This Row],[html_modifier]]</f>
        <v/>
      </c>
      <c r="AM776" s="22" t="str">
        <f>IFERROR(_xlfn.XLOOKUP(Table1[[#This Row],[word]],Table57[English style name],Table57[Style type]),"")</f>
        <v/>
      </c>
      <c r="AN776" s="20"/>
      <c r="AO776" s="11"/>
      <c r="AR776" s="6" t="s">
        <v>1873</v>
      </c>
      <c r="AS776" t="s">
        <v>1863</v>
      </c>
    </row>
    <row r="777" spans="5:45">
      <c r="F77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body/organisms/headline.scss</v>
      </c>
      <c r="G777" s="13" t="s">
        <v>337</v>
      </c>
      <c r="H777" s="13" t="s">
        <v>2988</v>
      </c>
      <c r="I777" t="s">
        <v>3134</v>
      </c>
      <c r="J777" s="56" t="str">
        <f>Table1[[#This Row],[Column42]]&amp;IF(Table1[[#This Row],[Column13]]="","",Table1[[#This Row],[Column13]])&amp;IF(Table1[[#This Row],[mod]]="","",Table1[[#This Row],[mod]])</f>
        <v>__text</v>
      </c>
      <c r="K77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__text</v>
      </c>
      <c r="N777" t="s">
        <v>403</v>
      </c>
      <c r="P777" s="6" t="s">
        <v>1875</v>
      </c>
      <c r="Q77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7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77" s="29"/>
      <c r="AD777" s="25"/>
      <c r="AE777" s="38"/>
      <c r="AF777" s="38"/>
      <c r="AG777" s="11"/>
      <c r="AI777" s="1" t="str">
        <f>Table1[[#This Row],[html_tag]]&amp;Table1[[#This Row],[html_type]]&amp;Table1[[#This Row],[html_modifier]]</f>
        <v/>
      </c>
      <c r="AM777" s="22" t="str">
        <f>IFERROR(_xlfn.XLOOKUP(Table1[[#This Row],[word]],Table57[English style name],Table57[Style type]),"")</f>
        <v/>
      </c>
      <c r="AN777" s="20"/>
      <c r="AO777" s="11"/>
      <c r="AR777" s="6" t="s">
        <v>1875</v>
      </c>
      <c r="AS777" t="s">
        <v>1863</v>
      </c>
    </row>
    <row r="778" spans="5:45">
      <c r="F77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body/organisms/headline.scss</v>
      </c>
      <c r="G778" s="13" t="s">
        <v>337</v>
      </c>
      <c r="H778" s="13" t="s">
        <v>2988</v>
      </c>
      <c r="I778" t="s">
        <v>3134</v>
      </c>
      <c r="J778" s="56" t="str">
        <f>Table1[[#This Row],[Column42]]&amp;IF(Table1[[#This Row],[Column13]]="","",Table1[[#This Row],[Column13]])&amp;IF(Table1[[#This Row],[mod]]="","",Table1[[#This Row],[mod]])</f>
        <v>__text</v>
      </c>
      <c r="K77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__text</v>
      </c>
      <c r="N778" t="s">
        <v>403</v>
      </c>
      <c r="P778" s="6" t="s">
        <v>1864</v>
      </c>
      <c r="Q77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7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78" s="29"/>
      <c r="AD778" s="25"/>
      <c r="AE778" s="38"/>
      <c r="AF778" s="38"/>
      <c r="AG778" s="11"/>
      <c r="AI778" s="1" t="str">
        <f>Table1[[#This Row],[html_tag]]&amp;Table1[[#This Row],[html_type]]&amp;Table1[[#This Row],[html_modifier]]</f>
        <v/>
      </c>
      <c r="AM778" s="22" t="str">
        <f>IFERROR(_xlfn.XLOOKUP(Table1[[#This Row],[word]],Table57[English style name],Table57[Style type]),"")</f>
        <v/>
      </c>
      <c r="AN778" s="20"/>
      <c r="AO778" s="11"/>
      <c r="AR778" s="6" t="s">
        <v>1864</v>
      </c>
      <c r="AS778" t="s">
        <v>1863</v>
      </c>
    </row>
    <row r="779" spans="5:45">
      <c r="E779" s="92"/>
      <c r="F77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body/molecules/fieldset.scss</v>
      </c>
      <c r="G779" s="13" t="s">
        <v>337</v>
      </c>
      <c r="H779" s="13" t="s">
        <v>2987</v>
      </c>
      <c r="I779" t="s">
        <v>542</v>
      </c>
      <c r="J779" s="56" t="str">
        <f>Table1[[#This Row],[Column42]]&amp;IF(Table1[[#This Row],[Column13]]="","",Table1[[#This Row],[Column13]])&amp;IF(Table1[[#This Row],[mod]]="","",Table1[[#This Row],[mod]])</f>
        <v>__text</v>
      </c>
      <c r="K77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__text</v>
      </c>
      <c r="N779" t="s">
        <v>403</v>
      </c>
      <c r="P779" s="6" t="s">
        <v>1952</v>
      </c>
      <c r="Q77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7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79" s="29"/>
      <c r="AD779" s="25"/>
      <c r="AE779" s="38"/>
      <c r="AF779" s="38"/>
      <c r="AG779" s="11"/>
      <c r="AI779" s="1" t="str">
        <f>Table1[[#This Row],[html_tag]]&amp;Table1[[#This Row],[html_type]]&amp;Table1[[#This Row],[html_modifier]]</f>
        <v/>
      </c>
      <c r="AM779" s="22" t="str">
        <f>IFERROR(_xlfn.XLOOKUP(Table1[[#This Row],[word]],Table57[English style name],Table57[Style type]),"")</f>
        <v/>
      </c>
      <c r="AN779" s="20"/>
      <c r="AO779" s="11"/>
      <c r="AR779" s="6" t="s">
        <v>1952</v>
      </c>
      <c r="AS779" t="s">
        <v>1946</v>
      </c>
    </row>
    <row r="780" spans="5:45">
      <c r="E780" s="92"/>
      <c r="F78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body/molecules/card.scss</v>
      </c>
      <c r="G780" s="13" t="s">
        <v>337</v>
      </c>
      <c r="H780" s="13" t="s">
        <v>2987</v>
      </c>
      <c r="I780" t="s">
        <v>3082</v>
      </c>
      <c r="J780" s="56" t="str">
        <f>Table1[[#This Row],[Column42]]&amp;IF(Table1[[#This Row],[Column13]]="","",Table1[[#This Row],[Column13]])&amp;IF(Table1[[#This Row],[mod]]="","",Table1[[#This Row],[mod]])</f>
        <v>__text</v>
      </c>
      <c r="K78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__text</v>
      </c>
      <c r="N780" t="s">
        <v>403</v>
      </c>
      <c r="Q78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8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80" s="29"/>
      <c r="AD780" s="25" t="s">
        <v>3663</v>
      </c>
      <c r="AE780" s="38"/>
      <c r="AF780" s="38"/>
      <c r="AG780" s="11"/>
      <c r="AI780" s="1" t="str">
        <f>Table1[[#This Row],[html_tag]]&amp;Table1[[#This Row],[html_type]]&amp;Table1[[#This Row],[html_modifier]]</f>
        <v/>
      </c>
      <c r="AM780" s="22" t="str">
        <f>IFERROR(_xlfn.XLOOKUP(Table1[[#This Row],[word]],Table57[English style name],Table57[Style type]),"")</f>
        <v/>
      </c>
      <c r="AN780" s="20"/>
      <c r="AO780" s="11"/>
      <c r="AR780" s="6" t="s">
        <v>1391</v>
      </c>
      <c r="AS780" t="s">
        <v>1372</v>
      </c>
    </row>
    <row r="781" spans="5:45">
      <c r="E781" s="92"/>
      <c r="F78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body/atoms/cursor.scss</v>
      </c>
      <c r="G781" s="13" t="s">
        <v>337</v>
      </c>
      <c r="H781" s="13" t="s">
        <v>2986</v>
      </c>
      <c r="I781" t="s">
        <v>1465</v>
      </c>
      <c r="J781" s="56" t="str">
        <f>Table1[[#This Row],[Column42]]&amp;IF(Table1[[#This Row],[Column13]]="","",Table1[[#This Row],[Column13]])&amp;IF(Table1[[#This Row],[mod]]="","",Table1[[#This Row],[mod]])</f>
        <v>__text</v>
      </c>
      <c r="K78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__text</v>
      </c>
      <c r="N781" t="s">
        <v>403</v>
      </c>
      <c r="P781" s="6"/>
      <c r="Q78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8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81" s="29"/>
      <c r="AD781" s="25"/>
      <c r="AE781" s="38"/>
      <c r="AF781" s="38"/>
      <c r="AG781" s="11"/>
      <c r="AI781" s="1" t="str">
        <f>Table1[[#This Row],[html_tag]]&amp;Table1[[#This Row],[html_type]]&amp;Table1[[#This Row],[html_modifier]]</f>
        <v/>
      </c>
      <c r="AM781" s="22" t="str">
        <f>IFERROR(_xlfn.XLOOKUP(Table1[[#This Row],[word]],Table57[English style name],Table57[Style type]),"")</f>
        <v/>
      </c>
      <c r="AN781" s="20"/>
      <c r="AO781" s="11"/>
      <c r="AR781" s="6" t="s">
        <v>1491</v>
      </c>
      <c r="AS781" t="s">
        <v>1464</v>
      </c>
    </row>
    <row r="782" spans="5:45">
      <c r="E782" s="92"/>
      <c r="F78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body/molecules/hero.scss</v>
      </c>
      <c r="G782" s="13" t="s">
        <v>337</v>
      </c>
      <c r="H782" s="13" t="s">
        <v>2987</v>
      </c>
      <c r="I782" t="s">
        <v>3135</v>
      </c>
      <c r="J782" s="56" t="str">
        <f>Table1[[#This Row],[Column42]]&amp;IF(Table1[[#This Row],[Column13]]="","",Table1[[#This Row],[Column13]])&amp;IF(Table1[[#This Row],[mod]]="","",Table1[[#This Row],[mod]])</f>
        <v>__text</v>
      </c>
      <c r="K78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__text</v>
      </c>
      <c r="N782" t="s">
        <v>403</v>
      </c>
      <c r="Q78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8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82" s="29"/>
      <c r="AD782" s="25"/>
      <c r="AE782" s="38"/>
      <c r="AF782" s="38"/>
      <c r="AG782" s="11"/>
      <c r="AI782" s="1" t="str">
        <f>Table1[[#This Row],[html_tag]]&amp;Table1[[#This Row],[html_type]]&amp;Table1[[#This Row],[html_modifier]]</f>
        <v/>
      </c>
      <c r="AM782" s="22" t="str">
        <f>IFERROR(_xlfn.XLOOKUP(Table1[[#This Row],[word]],Table57[English style name],Table57[Style type]),"")</f>
        <v/>
      </c>
      <c r="AN782" s="20"/>
      <c r="AO782" s="11"/>
      <c r="AR782" s="6" t="s">
        <v>1883</v>
      </c>
      <c r="AS782" t="s">
        <v>1877</v>
      </c>
    </row>
    <row r="783" spans="5:45">
      <c r="E783" s="92"/>
      <c r="F78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head/layout/vertical.scss</v>
      </c>
      <c r="G783" s="13" t="s">
        <v>461</v>
      </c>
      <c r="H783" s="13" t="s">
        <v>2991</v>
      </c>
      <c r="I783" t="s">
        <v>2943</v>
      </c>
      <c r="J783" s="56" t="str">
        <f>Table1[[#This Row],[Column42]]&amp;IF(Table1[[#This Row],[Column13]]="","",Table1[[#This Row],[Column13]])&amp;IF(Table1[[#This Row],[mod]]="","",Table1[[#This Row],[mod]])</f>
        <v>__text--vertical--bottom</v>
      </c>
      <c r="K78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__text</v>
      </c>
      <c r="N783" t="s">
        <v>403</v>
      </c>
      <c r="P783" s="6" t="s">
        <v>2948</v>
      </c>
      <c r="Q78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8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--vertical--bottom</v>
      </c>
      <c r="X783" t="s">
        <v>2943</v>
      </c>
      <c r="Y783" t="s">
        <v>3186</v>
      </c>
      <c r="AC783" s="135"/>
      <c r="AD783" s="25"/>
      <c r="AE783" s="38"/>
      <c r="AF783" s="38"/>
      <c r="AG783" s="11"/>
      <c r="AI783" s="1" t="str">
        <f>Table1[[#This Row],[html_tag]]&amp;Table1[[#This Row],[html_type]]&amp;Table1[[#This Row],[html_modifier]]</f>
        <v/>
      </c>
      <c r="AM783" s="22" t="str">
        <f>IFERROR(_xlfn.XLOOKUP(Table1[[#This Row],[word]],Table57[English style name],Table57[Style type]),"")</f>
        <v/>
      </c>
      <c r="AN783" s="20"/>
      <c r="AO783" s="11"/>
      <c r="AR783" s="6" t="s">
        <v>2948</v>
      </c>
      <c r="AS783" t="s">
        <v>2944</v>
      </c>
    </row>
    <row r="784" spans="5:45">
      <c r="E784" s="92"/>
      <c r="F78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head/layout/vertical.scss</v>
      </c>
      <c r="G784" s="13" t="s">
        <v>461</v>
      </c>
      <c r="H784" s="13" t="s">
        <v>2991</v>
      </c>
      <c r="I784" t="s">
        <v>2943</v>
      </c>
      <c r="J784" s="56" t="str">
        <f>Table1[[#This Row],[Column42]]&amp;IF(Table1[[#This Row],[Column13]]="","",Table1[[#This Row],[Column13]])&amp;IF(Table1[[#This Row],[mod]]="","",Table1[[#This Row],[mod]])</f>
        <v>__text--vertical--top</v>
      </c>
      <c r="K78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__text</v>
      </c>
      <c r="N784" t="s">
        <v>403</v>
      </c>
      <c r="P784" s="6" t="s">
        <v>2949</v>
      </c>
      <c r="Q78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8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--vertical--top</v>
      </c>
      <c r="X784" t="s">
        <v>2943</v>
      </c>
      <c r="Y784" t="s">
        <v>3182</v>
      </c>
      <c r="AC784" s="135"/>
      <c r="AD784" s="25"/>
      <c r="AE784" s="38"/>
      <c r="AF784" s="38"/>
      <c r="AG784" s="11"/>
      <c r="AI784" s="1" t="str">
        <f>Table1[[#This Row],[html_tag]]&amp;Table1[[#This Row],[html_type]]&amp;Table1[[#This Row],[html_modifier]]</f>
        <v/>
      </c>
      <c r="AM784" s="22" t="str">
        <f>IFERROR(_xlfn.XLOOKUP(Table1[[#This Row],[word]],Table57[English style name],Table57[Style type]),"")</f>
        <v/>
      </c>
      <c r="AN784" s="20"/>
      <c r="AO784" s="11"/>
      <c r="AR784" s="6" t="s">
        <v>2949</v>
      </c>
      <c r="AS784" t="s">
        <v>2944</v>
      </c>
    </row>
    <row r="785" spans="5:45">
      <c r="E785" s="92"/>
      <c r="F78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body/molecules/card.scss</v>
      </c>
      <c r="G785" s="13" t="s">
        <v>337</v>
      </c>
      <c r="H785" s="13" t="s">
        <v>2987</v>
      </c>
      <c r="I785" t="s">
        <v>3082</v>
      </c>
      <c r="J785" s="56" t="str">
        <f>Table1[[#This Row],[Column42]]&amp;IF(Table1[[#This Row],[Column13]]="","",Table1[[#This Row],[Column13]])&amp;IF(Table1[[#This Row],[mod]]="","",Table1[[#This Row],[mod]])</f>
        <v>__title</v>
      </c>
      <c r="K78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__title</v>
      </c>
      <c r="N785" t="s">
        <v>333</v>
      </c>
      <c r="Q78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8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85" s="29" t="s">
        <v>3926</v>
      </c>
      <c r="AD785" s="25" t="s">
        <v>3661</v>
      </c>
      <c r="AE785" s="38" t="s">
        <v>4715</v>
      </c>
      <c r="AF785" s="38"/>
      <c r="AG785" s="11" t="s">
        <v>1139</v>
      </c>
      <c r="AI785" s="1" t="str">
        <f>Table1[[#This Row],[html_tag]]&amp;Table1[[#This Row],[html_type]]&amp;Table1[[#This Row],[html_modifier]]</f>
        <v/>
      </c>
      <c r="AM785" s="22" t="str">
        <f>IFERROR(_xlfn.XLOOKUP(Table1[[#This Row],[word]],Table57[English style name],Table57[Style type]),"")</f>
        <v/>
      </c>
      <c r="AN785" s="20"/>
      <c r="AO785" s="11"/>
      <c r="AR785" s="6" t="s">
        <v>1392</v>
      </c>
      <c r="AS785" t="s">
        <v>1372</v>
      </c>
    </row>
    <row r="786" spans="5:45">
      <c r="E786" s="92"/>
      <c r="F78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footer.scss</v>
      </c>
      <c r="G786" s="13"/>
      <c r="H786" s="13"/>
      <c r="I786" t="s">
        <v>451</v>
      </c>
      <c r="J786" s="56" t="str">
        <f>Table1[[#This Row],[Column42]]&amp;IF(Table1[[#This Row],[Column13]]="","",Table1[[#This Row],[Column13]])&amp;IF(Table1[[#This Row],[mod]]="","",Table1[[#This Row],[mod]])</f>
        <v>__title</v>
      </c>
      <c r="K78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__title</v>
      </c>
      <c r="N786" t="s">
        <v>333</v>
      </c>
      <c r="Q78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8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86" s="29"/>
      <c r="AD786" s="25"/>
      <c r="AE786" s="38" t="s">
        <v>6900</v>
      </c>
      <c r="AF786" s="38"/>
      <c r="AG786" s="11"/>
      <c r="AI786" s="7" t="str">
        <f>Table1[[#This Row],[html_tag]]&amp;Table1[[#This Row],[html_type]]&amp;Table1[[#This Row],[html_modifier]]</f>
        <v/>
      </c>
      <c r="AM786" s="23" t="str">
        <f>IFERROR(_xlfn.XLOOKUP(Table1[[#This Row],[word]],Table57[English style name],Table57[Style type]),"")</f>
        <v/>
      </c>
      <c r="AN786" s="21"/>
      <c r="AO786" s="11"/>
    </row>
    <row r="787" spans="5:45">
      <c r="E787" s="92"/>
      <c r="F78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menu.scss</v>
      </c>
      <c r="G787" s="13"/>
      <c r="H787" s="13"/>
      <c r="I787" t="s">
        <v>562</v>
      </c>
      <c r="J787" s="56" t="str">
        <f>Table1[[#This Row],[Column42]]&amp;IF(Table1[[#This Row],[Column13]]="","",Table1[[#This Row],[Column13]])&amp;IF(Table1[[#This Row],[mod]]="","",Table1[[#This Row],[mod]])</f>
        <v>__title</v>
      </c>
      <c r="K78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__title</v>
      </c>
      <c r="N787" t="s">
        <v>333</v>
      </c>
      <c r="Q78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8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87" s="29"/>
      <c r="AD787" s="25"/>
      <c r="AE787" s="38" t="s">
        <v>6997</v>
      </c>
      <c r="AF787" s="38"/>
      <c r="AG787" s="11"/>
      <c r="AI787" s="7" t="str">
        <f>Table1[[#This Row],[html_tag]]&amp;Table1[[#This Row],[html_type]]&amp;Table1[[#This Row],[html_modifier]]</f>
        <v/>
      </c>
      <c r="AM787" s="23" t="str">
        <f>IFERROR(_xlfn.XLOOKUP(Table1[[#This Row],[word]],Table57[English style name],Table57[Style type]),"")</f>
        <v/>
      </c>
      <c r="AN787" s="21"/>
      <c r="AO787" s="11"/>
    </row>
    <row r="788" spans="5:45">
      <c r="E788" s="92"/>
      <c r="F78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body/organisms/modal.scss</v>
      </c>
      <c r="G788" s="13" t="s">
        <v>337</v>
      </c>
      <c r="H788" s="13" t="s">
        <v>2988</v>
      </c>
      <c r="I788" t="s">
        <v>2104</v>
      </c>
      <c r="J788" s="56" t="str">
        <f>Table1[[#This Row],[Column42]]&amp;IF(Table1[[#This Row],[Column13]]="","",Table1[[#This Row],[Column13]])&amp;IF(Table1[[#This Row],[mod]]="","",Table1[[#This Row],[mod]])</f>
        <v>__title</v>
      </c>
      <c r="K78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__title</v>
      </c>
      <c r="N788" t="s">
        <v>333</v>
      </c>
      <c r="Q788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8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88" s="29"/>
      <c r="AD788" s="25" t="s">
        <v>3680</v>
      </c>
      <c r="AE788" s="38"/>
      <c r="AF788" s="38"/>
      <c r="AG788" s="11"/>
      <c r="AI788" s="7" t="str">
        <f>Table1[[#This Row],[html_tag]]&amp;Table1[[#This Row],[html_type]]&amp;Table1[[#This Row],[html_modifier]]</f>
        <v/>
      </c>
      <c r="AM788" s="23" t="str">
        <f>IFERROR(_xlfn.XLOOKUP(Table1[[#This Row],[word]],Table57[English style name],Table57[Style type]),"")</f>
        <v/>
      </c>
      <c r="AN788" s="21"/>
      <c r="AO788" s="11"/>
    </row>
    <row r="789" spans="5:45">
      <c r="E789" s="92"/>
      <c r="F78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body/organisms/offcanvas.scss</v>
      </c>
      <c r="G789" s="13" t="s">
        <v>337</v>
      </c>
      <c r="H789" s="13" t="s">
        <v>2988</v>
      </c>
      <c r="I789" t="s">
        <v>3157</v>
      </c>
      <c r="J789" s="56" t="str">
        <f>Table1[[#This Row],[Column42]]&amp;IF(Table1[[#This Row],[Column13]]="","",Table1[[#This Row],[Column13]])&amp;IF(Table1[[#This Row],[mod]]="","",Table1[[#This Row],[mod]])</f>
        <v>__title</v>
      </c>
      <c r="K78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__title</v>
      </c>
      <c r="N789" t="s">
        <v>333</v>
      </c>
      <c r="Q78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8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89" s="29"/>
      <c r="AD789" s="25"/>
      <c r="AE789" s="38"/>
      <c r="AF789" s="38"/>
      <c r="AG789" s="11"/>
      <c r="AI789" s="1" t="str">
        <f>Table1[[#This Row],[html_tag]]&amp;Table1[[#This Row],[html_type]]&amp;Table1[[#This Row],[html_modifier]]</f>
        <v/>
      </c>
      <c r="AM789" s="22" t="str">
        <f>IFERROR(_xlfn.XLOOKUP(Table1[[#This Row],[word]],Table57[English style name],Table57[Style type]),"")</f>
        <v/>
      </c>
      <c r="AN789" s="20"/>
      <c r="AO789" s="11"/>
      <c r="AR789" s="6" t="s">
        <v>2174</v>
      </c>
      <c r="AS789" t="s">
        <v>2161</v>
      </c>
    </row>
    <row r="790" spans="5:45">
      <c r="F79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790" s="13" t="s">
        <v>461</v>
      </c>
      <c r="H790" s="13" t="s">
        <v>545</v>
      </c>
      <c r="I790" t="s">
        <v>545</v>
      </c>
      <c r="J790" s="56" t="str">
        <f>Table1[[#This Row],[Column42]]&amp;IF(Table1[[#This Row],[Column13]]="","",Table1[[#This Row],[Column13]])&amp;IF(Table1[[#This Row],[mod]]="","",Table1[[#This Row],[mod]])</f>
        <v>__top</v>
      </c>
      <c r="K79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__top</v>
      </c>
      <c r="M790" t="s">
        <v>3182</v>
      </c>
      <c r="P790" s="6" t="s">
        <v>1776</v>
      </c>
      <c r="Q79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9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90" s="29"/>
      <c r="AD790" s="25"/>
      <c r="AE790" s="38"/>
      <c r="AF790" s="38"/>
      <c r="AG790" s="11"/>
      <c r="AI790" s="1" t="str">
        <f>Table1[[#This Row],[html_tag]]&amp;Table1[[#This Row],[html_type]]&amp;Table1[[#This Row],[html_modifier]]</f>
        <v/>
      </c>
      <c r="AM790" s="22" t="str">
        <f>IFERROR(_xlfn.XLOOKUP(Table1[[#This Row],[word]],Table57[English style name],Table57[Style type]),"")</f>
        <v/>
      </c>
      <c r="AN790" s="20"/>
      <c r="AO790" s="11"/>
      <c r="AR790" s="6" t="s">
        <v>1776</v>
      </c>
      <c r="AS790" t="s">
        <v>1747</v>
      </c>
    </row>
    <row r="791" spans="5:45">
      <c r="F79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791" s="13" t="s">
        <v>461</v>
      </c>
      <c r="H791" s="13" t="s">
        <v>545</v>
      </c>
      <c r="I791" t="s">
        <v>545</v>
      </c>
      <c r="J791" s="56" t="str">
        <f>Table1[[#This Row],[Column42]]&amp;IF(Table1[[#This Row],[Column13]]="","",Table1[[#This Row],[Column13]])&amp;IF(Table1[[#This Row],[mod]]="","",Table1[[#This Row],[mod]])</f>
        <v>__top</v>
      </c>
      <c r="K79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__top</v>
      </c>
      <c r="M791" t="s">
        <v>3182</v>
      </c>
      <c r="P791" s="6" t="s">
        <v>1810</v>
      </c>
      <c r="Q79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9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91" s="29"/>
      <c r="AD791" s="25"/>
      <c r="AE791" s="38"/>
      <c r="AF791" s="38"/>
      <c r="AG791" s="11"/>
      <c r="AI791" s="1" t="str">
        <f>Table1[[#This Row],[html_tag]]&amp;Table1[[#This Row],[html_type]]&amp;Table1[[#This Row],[html_modifier]]</f>
        <v/>
      </c>
      <c r="AM791" s="22" t="str">
        <f>IFERROR(_xlfn.XLOOKUP(Table1[[#This Row],[word]],Table57[English style name],Table57[Style type]),"")</f>
        <v/>
      </c>
      <c r="AN791" s="20"/>
      <c r="AO791" s="11"/>
      <c r="AR791" s="6" t="s">
        <v>1810</v>
      </c>
      <c r="AS791" t="s">
        <v>1814</v>
      </c>
    </row>
    <row r="792" spans="5:45">
      <c r="F79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792" s="13" t="s">
        <v>461</v>
      </c>
      <c r="H792" s="13" t="s">
        <v>545</v>
      </c>
      <c r="I792" t="s">
        <v>545</v>
      </c>
      <c r="J792" s="56" t="str">
        <f>Table1[[#This Row],[Column42]]&amp;IF(Table1[[#This Row],[Column13]]="","",Table1[[#This Row],[Column13]])&amp;IF(Table1[[#This Row],[mod]]="","",Table1[[#This Row],[mod]])</f>
        <v>__top</v>
      </c>
      <c r="K79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__top</v>
      </c>
      <c r="M792" t="s">
        <v>3182</v>
      </c>
      <c r="P792" s="6" t="s">
        <v>1810</v>
      </c>
      <c r="Q79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9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92" s="29"/>
      <c r="AD792" s="25"/>
      <c r="AE792" s="38"/>
      <c r="AF792" s="38"/>
      <c r="AG792" s="11"/>
      <c r="AI792" s="1" t="str">
        <f>Table1[[#This Row],[html_tag]]&amp;Table1[[#This Row],[html_type]]&amp;Table1[[#This Row],[html_modifier]]</f>
        <v/>
      </c>
      <c r="AM792" s="22" t="str">
        <f>IFERROR(_xlfn.XLOOKUP(Table1[[#This Row],[word]],Table57[English style name],Table57[Style type]),"")</f>
        <v/>
      </c>
      <c r="AN792" s="20"/>
      <c r="AO792" s="11"/>
      <c r="AR792" s="6" t="s">
        <v>1810</v>
      </c>
      <c r="AS792" t="s">
        <v>1796</v>
      </c>
    </row>
    <row r="793" spans="5:45">
      <c r="F79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head/layout/margin.scss</v>
      </c>
      <c r="G793" s="13" t="s">
        <v>461</v>
      </c>
      <c r="H793" s="13" t="s">
        <v>2991</v>
      </c>
      <c r="I793" t="s">
        <v>2091</v>
      </c>
      <c r="J793" s="56" t="str">
        <f>Table1[[#This Row],[Column42]]&amp;IF(Table1[[#This Row],[Column13]]="","",Table1[[#This Row],[Column13]])&amp;IF(Table1[[#This Row],[mod]]="","",Table1[[#This Row],[mod]])</f>
        <v>__top</v>
      </c>
      <c r="K79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__top</v>
      </c>
      <c r="M793" t="s">
        <v>3182</v>
      </c>
      <c r="P793" s="6" t="s">
        <v>2100</v>
      </c>
      <c r="Q79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9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93" s="29"/>
      <c r="AD793" s="25"/>
      <c r="AE793" s="38"/>
      <c r="AF793" s="38"/>
      <c r="AG793" s="11"/>
      <c r="AI793" s="1" t="str">
        <f>Table1[[#This Row],[html_tag]]&amp;Table1[[#This Row],[html_type]]&amp;Table1[[#This Row],[html_modifier]]</f>
        <v/>
      </c>
      <c r="AM793" s="22" t="str">
        <f>IFERROR(_xlfn.XLOOKUP(Table1[[#This Row],[word]],Table57[English style name],Table57[Style type]),"")</f>
        <v/>
      </c>
      <c r="AN793" s="20"/>
      <c r="AO793" s="11"/>
      <c r="AR793" s="6" t="s">
        <v>2100</v>
      </c>
      <c r="AS793" t="s">
        <v>2092</v>
      </c>
    </row>
    <row r="794" spans="5:45">
      <c r="F79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body/organisms/modal.scss</v>
      </c>
      <c r="G794" s="13" t="s">
        <v>337</v>
      </c>
      <c r="H794" s="13" t="s">
        <v>2988</v>
      </c>
      <c r="I794" t="s">
        <v>2104</v>
      </c>
      <c r="J794" s="56" t="str">
        <f>Table1[[#This Row],[Column42]]&amp;IF(Table1[[#This Row],[Column13]]="","",Table1[[#This Row],[Column13]])&amp;IF(Table1[[#This Row],[mod]]="","",Table1[[#This Row],[mod]])</f>
        <v>__top</v>
      </c>
      <c r="K79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__top</v>
      </c>
      <c r="M794" t="s">
        <v>3182</v>
      </c>
      <c r="P794" s="6" t="s">
        <v>2114</v>
      </c>
      <c r="Q79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9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94" s="29"/>
      <c r="AD794" s="25"/>
      <c r="AE794" s="38"/>
      <c r="AF794" s="38"/>
      <c r="AG794" s="11"/>
      <c r="AI794" s="1" t="str">
        <f>Table1[[#This Row],[html_tag]]&amp;Table1[[#This Row],[html_type]]&amp;Table1[[#This Row],[html_modifier]]</f>
        <v/>
      </c>
      <c r="AM794" s="22" t="str">
        <f>IFERROR(_xlfn.XLOOKUP(Table1[[#This Row],[word]],Table57[English style name],Table57[Style type]),"")</f>
        <v/>
      </c>
      <c r="AN794" s="20"/>
      <c r="AO794" s="11"/>
      <c r="AR794" s="6" t="s">
        <v>2114</v>
      </c>
      <c r="AS794" t="s">
        <v>2105</v>
      </c>
    </row>
    <row r="795" spans="5:45">
      <c r="F79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head/layout/padding.scss</v>
      </c>
      <c r="G795" s="13" t="s">
        <v>461</v>
      </c>
      <c r="H795" s="13" t="s">
        <v>2991</v>
      </c>
      <c r="I795" t="s">
        <v>2215</v>
      </c>
      <c r="J795" s="56" t="str">
        <f>Table1[[#This Row],[Column42]]&amp;IF(Table1[[#This Row],[Column13]]="","",Table1[[#This Row],[Column13]])&amp;IF(Table1[[#This Row],[mod]]="","",Table1[[#This Row],[mod]])</f>
        <v>__top</v>
      </c>
      <c r="K79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__top</v>
      </c>
      <c r="M795" t="s">
        <v>3182</v>
      </c>
      <c r="P795" s="6" t="s">
        <v>2221</v>
      </c>
      <c r="Q79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9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95" s="29"/>
      <c r="AD795" s="25"/>
      <c r="AE795" s="38"/>
      <c r="AF795" s="38"/>
      <c r="AG795" s="11"/>
      <c r="AI795" s="1" t="str">
        <f>Table1[[#This Row],[html_tag]]&amp;Table1[[#This Row],[html_type]]&amp;Table1[[#This Row],[html_modifier]]</f>
        <v/>
      </c>
      <c r="AM795" s="22" t="str">
        <f>IFERROR(_xlfn.XLOOKUP(Table1[[#This Row],[word]],Table57[English style name],Table57[Style type]),"")</f>
        <v/>
      </c>
      <c r="AN795" s="20"/>
      <c r="AO795" s="11"/>
      <c r="AR795" s="6" t="s">
        <v>2221</v>
      </c>
      <c r="AS795" t="s">
        <v>2216</v>
      </c>
    </row>
    <row r="796" spans="5:45">
      <c r="E796" s="92"/>
      <c r="F79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body/atoms/popover.scss</v>
      </c>
      <c r="G796" s="13" t="s">
        <v>337</v>
      </c>
      <c r="H796" s="13" t="s">
        <v>2986</v>
      </c>
      <c r="I796" t="s">
        <v>3108</v>
      </c>
      <c r="J796" s="56" t="str">
        <f>Table1[[#This Row],[Column42]]&amp;IF(Table1[[#This Row],[Column13]]="","",Table1[[#This Row],[Column13]])&amp;IF(Table1[[#This Row],[mod]]="","",Table1[[#This Row],[mod]])</f>
        <v>__top</v>
      </c>
      <c r="K79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__top</v>
      </c>
      <c r="M796" t="s">
        <v>3182</v>
      </c>
      <c r="P796" s="6" t="s">
        <v>2279</v>
      </c>
      <c r="Q79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9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96" s="29"/>
      <c r="AD796" s="25"/>
      <c r="AE796" s="38"/>
      <c r="AF796" s="38"/>
      <c r="AG796" s="11"/>
      <c r="AI796" s="1" t="str">
        <f>Table1[[#This Row],[html_tag]]&amp;Table1[[#This Row],[html_type]]&amp;Table1[[#This Row],[html_modifier]]</f>
        <v/>
      </c>
      <c r="AM796" s="22" t="str">
        <f>IFERROR(_xlfn.XLOOKUP(Table1[[#This Row],[word]],Table57[English style name],Table57[Style type]),"")</f>
        <v/>
      </c>
      <c r="AN796" s="20"/>
      <c r="AO796" s="11"/>
      <c r="AR796" s="6" t="s">
        <v>2279</v>
      </c>
      <c r="AS796" t="s">
        <v>2270</v>
      </c>
    </row>
    <row r="797" spans="5:45">
      <c r="E797" s="92"/>
      <c r="F79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head/layout/position.scss</v>
      </c>
      <c r="G797" s="13" t="s">
        <v>461</v>
      </c>
      <c r="H797" s="13" t="s">
        <v>2991</v>
      </c>
      <c r="I797" t="s">
        <v>3158</v>
      </c>
      <c r="J797" s="56" t="str">
        <f>Table1[[#This Row],[Column42]]&amp;IF(Table1[[#This Row],[Column13]]="","",Table1[[#This Row],[Column13]])&amp;IF(Table1[[#This Row],[mod]]="","",Table1[[#This Row],[mod]])</f>
        <v>__top</v>
      </c>
      <c r="K79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__top</v>
      </c>
      <c r="M797" t="s">
        <v>3182</v>
      </c>
      <c r="P797" s="6" t="s">
        <v>2659</v>
      </c>
      <c r="Q79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9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97" s="29"/>
      <c r="AD797" s="25"/>
      <c r="AE797" s="38"/>
      <c r="AF797" s="38"/>
      <c r="AG797" s="11"/>
      <c r="AI797" s="1" t="str">
        <f>Table1[[#This Row],[html_tag]]&amp;Table1[[#This Row],[html_type]]&amp;Table1[[#This Row],[html_modifier]]</f>
        <v/>
      </c>
      <c r="AM797" s="22" t="str">
        <f>IFERROR(_xlfn.XLOOKUP(Table1[[#This Row],[word]],Table57[English style name],Table57[Style type]),"")</f>
        <v/>
      </c>
      <c r="AN797" s="20"/>
      <c r="AO797" s="11"/>
      <c r="AR797" s="6" t="s">
        <v>2659</v>
      </c>
      <c r="AS797" t="s">
        <v>2655</v>
      </c>
    </row>
    <row r="798" spans="5:45">
      <c r="E798" s="92"/>
      <c r="F79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body/organisms/rail.scss</v>
      </c>
      <c r="G798" s="13" t="s">
        <v>337</v>
      </c>
      <c r="H798" s="13" t="s">
        <v>2988</v>
      </c>
      <c r="I798" t="s">
        <v>3148</v>
      </c>
      <c r="J798" s="56" t="str">
        <f>Table1[[#This Row],[Column42]]&amp;IF(Table1[[#This Row],[Column13]]="","",Table1[[#This Row],[Column13]])&amp;IF(Table1[[#This Row],[mod]]="","",Table1[[#This Row],[mod]])</f>
        <v>__top</v>
      </c>
      <c r="K79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__top</v>
      </c>
      <c r="M798" t="s">
        <v>3182</v>
      </c>
      <c r="P798" s="6" t="s">
        <v>2352</v>
      </c>
      <c r="Q79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9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98" s="29"/>
      <c r="AD798" s="25"/>
      <c r="AE798" s="38"/>
      <c r="AF798" s="38"/>
      <c r="AG798" s="11"/>
      <c r="AI798" s="1" t="str">
        <f>Table1[[#This Row],[html_tag]]&amp;Table1[[#This Row],[html_type]]&amp;Table1[[#This Row],[html_modifier]]</f>
        <v/>
      </c>
      <c r="AM798" s="22" t="str">
        <f>IFERROR(_xlfn.XLOOKUP(Table1[[#This Row],[word]],Table57[English style name],Table57[Style type]),"")</f>
        <v/>
      </c>
      <c r="AN798" s="20"/>
      <c r="AO798" s="11"/>
      <c r="AR798" s="6" t="s">
        <v>2352</v>
      </c>
      <c r="AS798" t="s">
        <v>2348</v>
      </c>
    </row>
    <row r="799" spans="5:45">
      <c r="E799" s="92"/>
      <c r="F79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body/organisms/ribbon.scss</v>
      </c>
      <c r="G799" s="13" t="s">
        <v>337</v>
      </c>
      <c r="H799" s="13" t="s">
        <v>2988</v>
      </c>
      <c r="I799" t="s">
        <v>3139</v>
      </c>
      <c r="J799" s="56" t="str">
        <f>Table1[[#This Row],[Column42]]&amp;IF(Table1[[#This Row],[Column13]]="","",Table1[[#This Row],[Column13]])&amp;IF(Table1[[#This Row],[mod]]="","",Table1[[#This Row],[mod]])</f>
        <v>__top</v>
      </c>
      <c r="K79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__top</v>
      </c>
      <c r="M799" t="s">
        <v>3182</v>
      </c>
      <c r="P799" s="6" t="s">
        <v>2373</v>
      </c>
      <c r="Q79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79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799" s="29"/>
      <c r="AD799" s="25"/>
      <c r="AE799" s="38"/>
      <c r="AF799" s="38"/>
      <c r="AG799" s="11"/>
      <c r="AI799" s="1" t="str">
        <f>Table1[[#This Row],[html_tag]]&amp;Table1[[#This Row],[html_type]]&amp;Table1[[#This Row],[html_modifier]]</f>
        <v/>
      </c>
      <c r="AK799" s="92"/>
      <c r="AM799" s="22" t="str">
        <f>IFERROR(_xlfn.XLOOKUP(Table1[[#This Row],[word]],Table57[English style name],Table57[Style type]),"")</f>
        <v/>
      </c>
      <c r="AN799" s="20"/>
      <c r="AO799" s="11"/>
      <c r="AR799" s="6" t="s">
        <v>2373</v>
      </c>
      <c r="AS799" t="s">
        <v>2368</v>
      </c>
    </row>
    <row r="800" spans="5:45">
      <c r="E800" s="92"/>
      <c r="F80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soul/object/shadow.scss</v>
      </c>
      <c r="G800" s="13" t="s">
        <v>2992</v>
      </c>
      <c r="H800" s="13" t="s">
        <v>84</v>
      </c>
      <c r="I800" t="s">
        <v>3141</v>
      </c>
      <c r="J800" s="56" t="str">
        <f>Table1[[#This Row],[Column42]]&amp;IF(Table1[[#This Row],[Column13]]="","",Table1[[#This Row],[Column13]])&amp;IF(Table1[[#This Row],[mod]]="","",Table1[[#This Row],[mod]])</f>
        <v>__top</v>
      </c>
      <c r="K80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__top</v>
      </c>
      <c r="M800" t="s">
        <v>3182</v>
      </c>
      <c r="P800" s="6" t="s">
        <v>2680</v>
      </c>
      <c r="Q80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0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800" s="29"/>
      <c r="AD800" s="25"/>
      <c r="AE800" s="38"/>
      <c r="AF800" s="38"/>
      <c r="AG800" s="11"/>
      <c r="AI800" s="1" t="str">
        <f>Table1[[#This Row],[html_tag]]&amp;Table1[[#This Row],[html_type]]&amp;Table1[[#This Row],[html_modifier]]</f>
        <v/>
      </c>
      <c r="AM800" s="22" t="str">
        <f>IFERROR(_xlfn.XLOOKUP(Table1[[#This Row],[word]],Table57[English style name],Table57[Style type]),"")</f>
        <v/>
      </c>
      <c r="AN800" s="20"/>
      <c r="AO800" s="11"/>
      <c r="AR800" s="6" t="s">
        <v>2680</v>
      </c>
      <c r="AS800" t="s">
        <v>2671</v>
      </c>
    </row>
    <row r="801" spans="5:47">
      <c r="E801" s="92"/>
      <c r="F80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body/molecules/card.scss</v>
      </c>
      <c r="G801" s="13" t="s">
        <v>337</v>
      </c>
      <c r="H801" s="13" t="s">
        <v>2987</v>
      </c>
      <c r="I801" t="s">
        <v>3082</v>
      </c>
      <c r="J801" s="56" t="str">
        <f>Table1[[#This Row],[Column42]]&amp;IF(Table1[[#This Row],[Column13]]="","",Table1[[#This Row],[Column13]])&amp;IF(Table1[[#This Row],[mod]]="","",Table1[[#This Row],[mod]])</f>
        <v>__top</v>
      </c>
      <c r="K80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__top</v>
      </c>
      <c r="M801" t="s">
        <v>3182</v>
      </c>
      <c r="Q80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0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801" s="29"/>
      <c r="AD801" s="25" t="s">
        <v>3656</v>
      </c>
      <c r="AE801" s="38"/>
      <c r="AF801" s="38"/>
      <c r="AG801" s="11"/>
      <c r="AI801" s="1" t="str">
        <f>Table1[[#This Row],[html_tag]]&amp;Table1[[#This Row],[html_type]]&amp;Table1[[#This Row],[html_modifier]]</f>
        <v/>
      </c>
      <c r="AM801" s="22" t="str">
        <f>IFERROR(_xlfn.XLOOKUP(Table1[[#This Row],[word]],Table57[English style name],Table57[Style type]),"")</f>
        <v/>
      </c>
      <c r="AN801" s="20"/>
      <c r="AO801" s="11"/>
      <c r="AR801" s="6" t="s">
        <v>1405</v>
      </c>
      <c r="AS801" t="s">
        <v>1394</v>
      </c>
      <c r="AT801" s="6" t="s">
        <v>1389</v>
      </c>
      <c r="AU801" t="s">
        <v>1372</v>
      </c>
    </row>
    <row r="802" spans="5:47">
      <c r="E802" s="92"/>
      <c r="F80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body/molecules/dropdown.scss</v>
      </c>
      <c r="G802" s="13" t="s">
        <v>337</v>
      </c>
      <c r="H802" s="13" t="s">
        <v>2987</v>
      </c>
      <c r="I802" t="s">
        <v>3109</v>
      </c>
      <c r="J802" s="56" t="str">
        <f>Table1[[#This Row],[Column42]]&amp;IF(Table1[[#This Row],[Column13]]="","",Table1[[#This Row],[Column13]])&amp;IF(Table1[[#This Row],[mod]]="","",Table1[[#This Row],[mod]])</f>
        <v>__top</v>
      </c>
      <c r="K80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__top</v>
      </c>
      <c r="M802" t="s">
        <v>3182</v>
      </c>
      <c r="Q802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0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802" s="29" t="s">
        <v>4081</v>
      </c>
      <c r="AD802" s="25" t="s">
        <v>3748</v>
      </c>
      <c r="AE802" s="38" t="s">
        <v>6870</v>
      </c>
      <c r="AF802" s="38"/>
      <c r="AG802" s="11"/>
      <c r="AI802" s="7" t="str">
        <f>Table1[[#This Row],[html_tag]]&amp;Table1[[#This Row],[html_type]]&amp;Table1[[#This Row],[html_modifier]]</f>
        <v/>
      </c>
      <c r="AM802" s="23" t="str">
        <f>IFERROR(_xlfn.XLOOKUP(Table1[[#This Row],[word]],Table57[English style name],Table57[Style type]),"")</f>
        <v/>
      </c>
      <c r="AN802" s="21"/>
      <c r="AO802" s="11"/>
    </row>
    <row r="803" spans="5:47">
      <c r="E803" s="92"/>
      <c r="F80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indicator.scss</v>
      </c>
      <c r="G803" s="13"/>
      <c r="H803" s="13"/>
      <c r="I803" t="s">
        <v>6709</v>
      </c>
      <c r="J803" s="56" t="str">
        <f>Table1[[#This Row],[Column42]]&amp;IF(Table1[[#This Row],[Column13]]="","",Table1[[#This Row],[Column13]])&amp;IF(Table1[[#This Row],[mod]]="","",Table1[[#This Row],[mod]])</f>
        <v>__top</v>
      </c>
      <c r="K80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__top</v>
      </c>
      <c r="M803" t="s">
        <v>3182</v>
      </c>
      <c r="Q80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0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803" s="29"/>
      <c r="AD803" s="25"/>
      <c r="AE803" s="38" t="s">
        <v>6728</v>
      </c>
      <c r="AF803" s="38"/>
      <c r="AG803" s="11" t="s">
        <v>270</v>
      </c>
      <c r="AI803" s="7" t="str">
        <f>Table1[[#This Row],[html_tag]]&amp;Table1[[#This Row],[html_type]]&amp;Table1[[#This Row],[html_modifier]]</f>
        <v/>
      </c>
      <c r="AM803" s="23" t="str">
        <f>IFERROR(_xlfn.XLOOKUP(Table1[[#This Row],[word]],Table57[English style name],Table57[Style type]),"")</f>
        <v/>
      </c>
      <c r="AN803" s="21"/>
      <c r="AO803" s="11"/>
    </row>
    <row r="804" spans="5:47">
      <c r="E804" s="92"/>
      <c r="F80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modal.scss</v>
      </c>
      <c r="G804" s="13"/>
      <c r="H804" s="13"/>
      <c r="I804" t="s">
        <v>2104</v>
      </c>
      <c r="J804" s="56" t="str">
        <f>Table1[[#This Row],[Column42]]&amp;IF(Table1[[#This Row],[Column13]]="","",Table1[[#This Row],[Column13]])&amp;IF(Table1[[#This Row],[mod]]="","",Table1[[#This Row],[mod]])</f>
        <v>__top</v>
      </c>
      <c r="K80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__top</v>
      </c>
      <c r="M804" t="s">
        <v>3182</v>
      </c>
      <c r="Q80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0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804" s="29"/>
      <c r="AD804" s="25"/>
      <c r="AE804" s="38" t="s">
        <v>7057</v>
      </c>
      <c r="AF804" s="38"/>
      <c r="AG804" s="11"/>
      <c r="AI804" s="7" t="str">
        <f>Table1[[#This Row],[html_tag]]&amp;Table1[[#This Row],[html_type]]&amp;Table1[[#This Row],[html_modifier]]</f>
        <v/>
      </c>
      <c r="AM804" s="23" t="str">
        <f>IFERROR(_xlfn.XLOOKUP(Table1[[#This Row],[word]],Table57[English style name],Table57[Style type]),"")</f>
        <v/>
      </c>
      <c r="AN804" s="21"/>
      <c r="AO804" s="11"/>
    </row>
    <row r="805" spans="5:47">
      <c r="E805" s="92"/>
      <c r="F80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body/organisms/offcanvas.scss</v>
      </c>
      <c r="G805" s="13" t="s">
        <v>337</v>
      </c>
      <c r="H805" s="13" t="s">
        <v>2988</v>
      </c>
      <c r="I805" t="s">
        <v>3157</v>
      </c>
      <c r="J805" s="56" t="str">
        <f>Table1[[#This Row],[Column42]]&amp;IF(Table1[[#This Row],[Column13]]="","",Table1[[#This Row],[Column13]])&amp;IF(Table1[[#This Row],[mod]]="","",Table1[[#This Row],[mod]])</f>
        <v>__top</v>
      </c>
      <c r="K80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__top</v>
      </c>
      <c r="M805" t="s">
        <v>3182</v>
      </c>
      <c r="Q80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0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805" s="29"/>
      <c r="AD805" s="25"/>
      <c r="AE805" s="38"/>
      <c r="AF805" s="38"/>
      <c r="AG805" s="11"/>
      <c r="AI805" s="1" t="str">
        <f>Table1[[#This Row],[html_tag]]&amp;Table1[[#This Row],[html_type]]&amp;Table1[[#This Row],[html_modifier]]</f>
        <v/>
      </c>
      <c r="AM805" s="22" t="str">
        <f>IFERROR(_xlfn.XLOOKUP(Table1[[#This Row],[word]],Table57[English style name],Table57[Style type]),"")</f>
        <v/>
      </c>
      <c r="AN805" s="20"/>
      <c r="AO805" s="11"/>
      <c r="AR805" s="6" t="s">
        <v>2175</v>
      </c>
      <c r="AS805" t="s">
        <v>2161</v>
      </c>
    </row>
    <row r="806" spans="5:47">
      <c r="E806" s="92"/>
      <c r="F80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</v>
      </c>
      <c r="G806" s="13" t="s">
        <v>2992</v>
      </c>
      <c r="H806" s="13" t="s">
        <v>2993</v>
      </c>
      <c r="J806" s="56" t="str">
        <f>Table1[[#This Row],[Column42]]&amp;IF(Table1[[#This Row],[Column13]]="","",Table1[[#This Row],[Column13]])&amp;IF(Table1[[#This Row],[mod]]="","",Table1[[#This Row],[mod]])</f>
        <v>__top__no_border--top</v>
      </c>
      <c r="K80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__top__no_border--top</v>
      </c>
      <c r="M806" t="s">
        <v>3182</v>
      </c>
      <c r="N806" s="6" t="s">
        <v>1300</v>
      </c>
      <c r="P806" s="6" t="s">
        <v>1300</v>
      </c>
      <c r="Q80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0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806" s="29"/>
      <c r="AD806" s="25"/>
      <c r="AE806" s="38"/>
      <c r="AF806" s="38"/>
      <c r="AG806" s="11"/>
      <c r="AI806" s="1" t="str">
        <f>Table1[[#This Row],[html_tag]]&amp;Table1[[#This Row],[html_type]]&amp;Table1[[#This Row],[html_modifier]]</f>
        <v/>
      </c>
      <c r="AM806" s="22" t="str">
        <f>IFERROR(_xlfn.XLOOKUP(Table1[[#This Row],[word]],Table57[English style name],Table57[Style type]),"")</f>
        <v/>
      </c>
      <c r="AN806" s="20"/>
      <c r="AO806" s="11"/>
      <c r="AR806" s="6" t="s">
        <v>1300</v>
      </c>
      <c r="AS806" t="s">
        <v>1282</v>
      </c>
    </row>
    <row r="807" spans="5:47">
      <c r="F80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807" s="13" t="s">
        <v>461</v>
      </c>
      <c r="H807" s="13" t="s">
        <v>545</v>
      </c>
      <c r="I807" t="s">
        <v>545</v>
      </c>
      <c r="J807" s="56" t="str">
        <f>Table1[[#This Row],[Column42]]&amp;IF(Table1[[#This Row],[Column13]]="","",Table1[[#This Row],[Column13]])&amp;IF(Table1[[#This Row],[mod]]="","",Table1[[#This Row],[mod]])</f>
        <v>__top_center</v>
      </c>
      <c r="K80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__top_center</v>
      </c>
      <c r="M807" t="s">
        <v>3183</v>
      </c>
      <c r="P807" s="6" t="s">
        <v>1786</v>
      </c>
      <c r="Q80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0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807" s="29"/>
      <c r="AD807" s="25"/>
      <c r="AE807" s="38"/>
      <c r="AF807" s="38"/>
      <c r="AG807" s="11"/>
      <c r="AI807" s="1" t="str">
        <f>Table1[[#This Row],[html_tag]]&amp;Table1[[#This Row],[html_type]]&amp;Table1[[#This Row],[html_modifier]]</f>
        <v/>
      </c>
      <c r="AM807" s="22" t="str">
        <f>IFERROR(_xlfn.XLOOKUP(Table1[[#This Row],[word]],Table57[English style name],Table57[Style type]),"")</f>
        <v/>
      </c>
      <c r="AN807" s="20"/>
      <c r="AO807" s="11"/>
      <c r="AR807" s="6" t="s">
        <v>1786</v>
      </c>
      <c r="AS807" t="s">
        <v>1779</v>
      </c>
    </row>
    <row r="808" spans="5:47">
      <c r="F80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808" s="13" t="s">
        <v>461</v>
      </c>
      <c r="H808" s="13" t="s">
        <v>545</v>
      </c>
      <c r="I808" t="s">
        <v>545</v>
      </c>
      <c r="J808" s="56" t="str">
        <f>Table1[[#This Row],[Column42]]&amp;IF(Table1[[#This Row],[Column13]]="","",Table1[[#This Row],[Column13]])&amp;IF(Table1[[#This Row],[mod]]="","",Table1[[#This Row],[mod]])</f>
        <v>__top_center</v>
      </c>
      <c r="K80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__top_center</v>
      </c>
      <c r="M808" t="s">
        <v>3183</v>
      </c>
      <c r="P808" s="6" t="s">
        <v>1811</v>
      </c>
      <c r="Q80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0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808" s="29"/>
      <c r="AD808" s="25"/>
      <c r="AE808" s="38"/>
      <c r="AF808" s="38"/>
      <c r="AG808" s="11"/>
      <c r="AI808" s="1" t="str">
        <f>Table1[[#This Row],[html_tag]]&amp;Table1[[#This Row],[html_type]]&amp;Table1[[#This Row],[html_modifier]]</f>
        <v/>
      </c>
      <c r="AK808" s="9"/>
      <c r="AM808" s="22" t="str">
        <f>IFERROR(_xlfn.XLOOKUP(Table1[[#This Row],[word]],Table57[English style name],Table57[Style type]),"")</f>
        <v/>
      </c>
      <c r="AN808" s="20"/>
      <c r="AO808" s="11"/>
      <c r="AR808" s="6" t="s">
        <v>1811</v>
      </c>
      <c r="AS808" t="s">
        <v>1814</v>
      </c>
    </row>
    <row r="809" spans="5:47">
      <c r="F80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809" s="13" t="s">
        <v>461</v>
      </c>
      <c r="H809" s="13" t="s">
        <v>545</v>
      </c>
      <c r="I809" t="s">
        <v>545</v>
      </c>
      <c r="J809" s="56" t="str">
        <f>Table1[[#This Row],[Column42]]&amp;IF(Table1[[#This Row],[Column13]]="","",Table1[[#This Row],[Column13]])&amp;IF(Table1[[#This Row],[mod]]="","",Table1[[#This Row],[mod]])</f>
        <v>__top_center</v>
      </c>
      <c r="K80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__top_center</v>
      </c>
      <c r="M809" t="s">
        <v>3183</v>
      </c>
      <c r="P809" s="6" t="s">
        <v>1811</v>
      </c>
      <c r="Q80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0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809" s="29"/>
      <c r="AD809" s="25"/>
      <c r="AE809" s="38"/>
      <c r="AF809" s="38"/>
      <c r="AG809" s="11"/>
      <c r="AI809" s="1" t="str">
        <f>Table1[[#This Row],[html_tag]]&amp;Table1[[#This Row],[html_type]]&amp;Table1[[#This Row],[html_modifier]]</f>
        <v/>
      </c>
      <c r="AK809" s="9"/>
      <c r="AM809" s="22" t="str">
        <f>IFERROR(_xlfn.XLOOKUP(Table1[[#This Row],[word]],Table57[English style name],Table57[Style type]),"")</f>
        <v/>
      </c>
      <c r="AN809" s="20"/>
      <c r="AO809" s="11"/>
      <c r="AR809" s="6" t="s">
        <v>1811</v>
      </c>
      <c r="AS809" t="s">
        <v>1796</v>
      </c>
    </row>
    <row r="810" spans="5:47">
      <c r="F81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810" s="13" t="s">
        <v>461</v>
      </c>
      <c r="H810" s="13" t="s">
        <v>545</v>
      </c>
      <c r="I810" t="s">
        <v>545</v>
      </c>
      <c r="J810" s="56" t="str">
        <f>Table1[[#This Row],[Column42]]&amp;IF(Table1[[#This Row],[Column13]]="","",Table1[[#This Row],[Column13]])&amp;IF(Table1[[#This Row],[mod]]="","",Table1[[#This Row],[mod]])</f>
        <v>__top_left</v>
      </c>
      <c r="K81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__top_left</v>
      </c>
      <c r="M810" t="s">
        <v>3184</v>
      </c>
      <c r="P810" s="6" t="s">
        <v>1787</v>
      </c>
      <c r="Q81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1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810" s="29"/>
      <c r="AD810" s="25"/>
      <c r="AE810" s="38"/>
      <c r="AF810" s="38"/>
      <c r="AG810" s="11"/>
      <c r="AI810" s="1" t="str">
        <f>Table1[[#This Row],[html_tag]]&amp;Table1[[#This Row],[html_type]]&amp;Table1[[#This Row],[html_modifier]]</f>
        <v/>
      </c>
      <c r="AK810" s="9"/>
      <c r="AM810" s="22" t="str">
        <f>IFERROR(_xlfn.XLOOKUP(Table1[[#This Row],[word]],Table57[English style name],Table57[Style type]),"")</f>
        <v/>
      </c>
      <c r="AN810" s="20"/>
      <c r="AO810" s="11"/>
      <c r="AR810" s="6" t="s">
        <v>1787</v>
      </c>
      <c r="AS810" t="s">
        <v>1779</v>
      </c>
    </row>
    <row r="811" spans="5:47">
      <c r="F81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811" s="13" t="s">
        <v>461</v>
      </c>
      <c r="H811" s="13" t="s">
        <v>545</v>
      </c>
      <c r="I811" t="s">
        <v>545</v>
      </c>
      <c r="J811" s="56" t="str">
        <f>Table1[[#This Row],[Column42]]&amp;IF(Table1[[#This Row],[Column13]]="","",Table1[[#This Row],[Column13]])&amp;IF(Table1[[#This Row],[mod]]="","",Table1[[#This Row],[mod]])</f>
        <v>__top_left</v>
      </c>
      <c r="K81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__top_left</v>
      </c>
      <c r="M811" t="s">
        <v>3184</v>
      </c>
      <c r="P811" s="6" t="s">
        <v>1812</v>
      </c>
      <c r="Q81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1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811" s="29"/>
      <c r="AD811" s="25"/>
      <c r="AE811" s="38"/>
      <c r="AF811" s="38"/>
      <c r="AG811" s="11"/>
      <c r="AI811" s="1" t="str">
        <f>Table1[[#This Row],[html_tag]]&amp;Table1[[#This Row],[html_type]]&amp;Table1[[#This Row],[html_modifier]]</f>
        <v/>
      </c>
      <c r="AK811" s="9"/>
      <c r="AM811" s="22" t="str">
        <f>IFERROR(_xlfn.XLOOKUP(Table1[[#This Row],[word]],Table57[English style name],Table57[Style type]),"")</f>
        <v/>
      </c>
      <c r="AN811" s="20"/>
      <c r="AO811" s="11"/>
      <c r="AR811" s="6" t="s">
        <v>1812</v>
      </c>
      <c r="AS811" t="s">
        <v>1814</v>
      </c>
    </row>
    <row r="812" spans="5:47">
      <c r="F81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812" s="13" t="s">
        <v>461</v>
      </c>
      <c r="H812" s="13" t="s">
        <v>545</v>
      </c>
      <c r="I812" t="s">
        <v>545</v>
      </c>
      <c r="J812" s="56" t="str">
        <f>Table1[[#This Row],[Column42]]&amp;IF(Table1[[#This Row],[Column13]]="","",Table1[[#This Row],[Column13]])&amp;IF(Table1[[#This Row],[mod]]="","",Table1[[#This Row],[mod]])</f>
        <v>__top_left</v>
      </c>
      <c r="K81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__top_left</v>
      </c>
      <c r="M812" t="s">
        <v>3184</v>
      </c>
      <c r="P812" s="6" t="s">
        <v>1812</v>
      </c>
      <c r="Q81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1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812" s="29"/>
      <c r="AD812" s="25"/>
      <c r="AE812" s="38"/>
      <c r="AF812" s="38"/>
      <c r="AG812" s="11"/>
      <c r="AI812" s="1" t="str">
        <f>Table1[[#This Row],[html_tag]]&amp;Table1[[#This Row],[html_type]]&amp;Table1[[#This Row],[html_modifier]]</f>
        <v/>
      </c>
      <c r="AK812" s="9"/>
      <c r="AM812" s="22" t="str">
        <f>IFERROR(_xlfn.XLOOKUP(Table1[[#This Row],[word]],Table57[English style name],Table57[Style type]),"")</f>
        <v/>
      </c>
      <c r="AN812" s="20"/>
      <c r="AO812" s="11"/>
      <c r="AR812" s="6" t="s">
        <v>1812</v>
      </c>
      <c r="AS812" t="s">
        <v>1796</v>
      </c>
    </row>
    <row r="813" spans="5:47">
      <c r="F81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813" s="13" t="s">
        <v>461</v>
      </c>
      <c r="H813" s="13" t="s">
        <v>545</v>
      </c>
      <c r="I813" t="s">
        <v>545</v>
      </c>
      <c r="J813" s="56" t="str">
        <f>Table1[[#This Row],[Column42]]&amp;IF(Table1[[#This Row],[Column13]]="","",Table1[[#This Row],[Column13]])&amp;IF(Table1[[#This Row],[mod]]="","",Table1[[#This Row],[mod]])</f>
        <v>__top_right</v>
      </c>
      <c r="K81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__top_right</v>
      </c>
      <c r="M813" t="s">
        <v>3185</v>
      </c>
      <c r="P813" s="6" t="s">
        <v>1788</v>
      </c>
      <c r="Q81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1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813" s="29"/>
      <c r="AD813" s="25"/>
      <c r="AE813" s="38"/>
      <c r="AF813" s="38"/>
      <c r="AG813" s="11"/>
      <c r="AI813" s="1" t="str">
        <f>Table1[[#This Row],[html_tag]]&amp;Table1[[#This Row],[html_type]]&amp;Table1[[#This Row],[html_modifier]]</f>
        <v/>
      </c>
      <c r="AK813" s="9"/>
      <c r="AM813" s="22" t="str">
        <f>IFERROR(_xlfn.XLOOKUP(Table1[[#This Row],[word]],Table57[English style name],Table57[Style type]),"")</f>
        <v/>
      </c>
      <c r="AN813" s="20"/>
      <c r="AO813" s="11"/>
      <c r="AR813" s="6" t="s">
        <v>1788</v>
      </c>
      <c r="AS813" t="s">
        <v>1779</v>
      </c>
    </row>
    <row r="814" spans="5:47">
      <c r="F81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814" s="13" t="s">
        <v>461</v>
      </c>
      <c r="H814" s="13" t="s">
        <v>545</v>
      </c>
      <c r="I814" t="s">
        <v>545</v>
      </c>
      <c r="J814" s="56" t="str">
        <f>Table1[[#This Row],[Column42]]&amp;IF(Table1[[#This Row],[Column13]]="","",Table1[[#This Row],[Column13]])&amp;IF(Table1[[#This Row],[mod]]="","",Table1[[#This Row],[mod]])</f>
        <v>__top_right</v>
      </c>
      <c r="K81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__top_right</v>
      </c>
      <c r="M814" t="s">
        <v>3185</v>
      </c>
      <c r="P814" s="6" t="s">
        <v>1813</v>
      </c>
      <c r="Q81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1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814" s="29"/>
      <c r="AD814" s="25"/>
      <c r="AE814" s="38"/>
      <c r="AF814" s="38"/>
      <c r="AG814" s="11"/>
      <c r="AI814" s="1" t="str">
        <f>Table1[[#This Row],[html_tag]]&amp;Table1[[#This Row],[html_type]]&amp;Table1[[#This Row],[html_modifier]]</f>
        <v/>
      </c>
      <c r="AM814" s="22" t="str">
        <f>IFERROR(_xlfn.XLOOKUP(Table1[[#This Row],[word]],Table57[English style name],Table57[Style type]),"")</f>
        <v/>
      </c>
      <c r="AN814" s="20"/>
      <c r="AO814" s="11"/>
      <c r="AR814" s="6" t="s">
        <v>1813</v>
      </c>
      <c r="AS814" t="s">
        <v>1814</v>
      </c>
    </row>
    <row r="815" spans="5:47">
      <c r="F81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815" s="13" t="s">
        <v>461</v>
      </c>
      <c r="H815" s="13" t="s">
        <v>545</v>
      </c>
      <c r="I815" t="s">
        <v>545</v>
      </c>
      <c r="J815" s="56" t="str">
        <f>Table1[[#This Row],[Column42]]&amp;IF(Table1[[#This Row],[Column13]]="","",Table1[[#This Row],[Column13]])&amp;IF(Table1[[#This Row],[mod]]="","",Table1[[#This Row],[mod]])</f>
        <v>__top_right</v>
      </c>
      <c r="K81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__top_right</v>
      </c>
      <c r="M815" t="s">
        <v>3185</v>
      </c>
      <c r="P815" s="6" t="s">
        <v>1813</v>
      </c>
      <c r="Q81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1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815" s="29"/>
      <c r="AD815" s="25"/>
      <c r="AE815" s="38"/>
      <c r="AF815" s="38"/>
      <c r="AG815" s="11"/>
      <c r="AI815" s="1" t="str">
        <f>Table1[[#This Row],[html_tag]]&amp;Table1[[#This Row],[html_type]]&amp;Table1[[#This Row],[html_modifier]]</f>
        <v/>
      </c>
      <c r="AM815" s="22" t="str">
        <f>IFERROR(_xlfn.XLOOKUP(Table1[[#This Row],[word]],Table57[English style name],Table57[Style type]),"")</f>
        <v/>
      </c>
      <c r="AN815" s="20"/>
      <c r="AO815" s="11"/>
      <c r="AR815" s="6" t="s">
        <v>1813</v>
      </c>
      <c r="AS815" t="s">
        <v>1796</v>
      </c>
    </row>
    <row r="816" spans="5:47">
      <c r="E816" s="92"/>
      <c r="F81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body/organisms/ticker.scss</v>
      </c>
      <c r="G816" s="13" t="s">
        <v>337</v>
      </c>
      <c r="H816" s="13" t="s">
        <v>2988</v>
      </c>
      <c r="I816" t="s">
        <v>3142</v>
      </c>
      <c r="J816" s="56" t="str">
        <f>Table1[[#This Row],[Column42]]&amp;IF(Table1[[#This Row],[Column13]]="","",Table1[[#This Row],[Column13]])&amp;IF(Table1[[#This Row],[mod]]="","",Table1[[#This Row],[mod]])</f>
        <v>__top--horizontal</v>
      </c>
      <c r="K81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__top</v>
      </c>
      <c r="M816" t="s">
        <v>3182</v>
      </c>
      <c r="P816" s="6" t="s">
        <v>2820</v>
      </c>
      <c r="Q81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1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--horizontal</v>
      </c>
      <c r="X816" t="s">
        <v>3205</v>
      </c>
      <c r="AC816" s="29"/>
      <c r="AD816" s="25"/>
      <c r="AE816" s="38"/>
      <c r="AF816" s="38"/>
      <c r="AG816" s="11"/>
      <c r="AI816" s="1" t="str">
        <f>Table1[[#This Row],[html_tag]]&amp;Table1[[#This Row],[html_type]]&amp;Table1[[#This Row],[html_modifier]]</f>
        <v/>
      </c>
      <c r="AM816" s="22" t="str">
        <f>IFERROR(_xlfn.XLOOKUP(Table1[[#This Row],[word]],Table57[English style name],Table57[Style type]),"")</f>
        <v/>
      </c>
      <c r="AN816" s="20"/>
      <c r="AO816" s="11"/>
      <c r="AR816" s="6" t="s">
        <v>2820</v>
      </c>
      <c r="AS816" t="s">
        <v>2817</v>
      </c>
    </row>
    <row r="817" spans="3:45">
      <c r="C817">
        <v>1</v>
      </c>
      <c r="D817" t="s">
        <v>3234</v>
      </c>
      <c r="E817" s="92"/>
      <c r="F81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817" s="13" t="s">
        <v>2992</v>
      </c>
      <c r="H817" s="13" t="s">
        <v>1</v>
      </c>
      <c r="I817" t="s">
        <v>65</v>
      </c>
      <c r="J817" s="56" t="str">
        <f>Table1[[#This Row],[Column42]]&amp;IF(Table1[[#This Row],[Column13]]="","",Table1[[#This Row],[Column13]])&amp;IF(Table1[[#This Row],[mod]]="","",Table1[[#This Row],[mod]])</f>
        <v>__Unresolved Mention</v>
      </c>
      <c r="K81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__Unresolved Mention</v>
      </c>
      <c r="N817" t="s">
        <v>680</v>
      </c>
      <c r="P817" t="s">
        <v>680</v>
      </c>
      <c r="Q81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1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817" s="29"/>
      <c r="AD817" s="25"/>
      <c r="AE817" s="38"/>
      <c r="AF817" s="38"/>
      <c r="AG817" s="11" t="s">
        <v>270</v>
      </c>
      <c r="AH817" t="s">
        <v>3236</v>
      </c>
      <c r="AI817" s="1" t="str">
        <f>Table1[[#This Row],[html_tag]]&amp;Table1[[#This Row],[html_type]]&amp;Table1[[#This Row],[html_modifier]]</f>
        <v/>
      </c>
      <c r="AM817" s="22" t="str">
        <f>IFERROR(_xlfn.XLOOKUP(Table1[[#This Row],[word]],Table57[English style name],Table57[Style type]),"")</f>
        <v>Character</v>
      </c>
      <c r="AN817" s="20" t="s">
        <v>680</v>
      </c>
      <c r="AO817" s="11"/>
    </row>
    <row r="818" spans="3:45">
      <c r="E818" s="92"/>
      <c r="F81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body/atoms/flipper.scss</v>
      </c>
      <c r="G818" s="13" t="s">
        <v>337</v>
      </c>
      <c r="H818" s="13" t="s">
        <v>2986</v>
      </c>
      <c r="I818" t="s">
        <v>3106</v>
      </c>
      <c r="J818" s="56" t="str">
        <f>Table1[[#This Row],[Column42]]&amp;IF(Table1[[#This Row],[Column13]]="","",Table1[[#This Row],[Column13]])&amp;IF(Table1[[#This Row],[mod]]="","",Table1[[#This Row],[mod]])</f>
        <v>__up</v>
      </c>
      <c r="K81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__up</v>
      </c>
      <c r="M818" t="s">
        <v>10764</v>
      </c>
      <c r="P818" s="61"/>
      <c r="Q81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1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818" s="29"/>
      <c r="AD818" s="25"/>
      <c r="AE818" s="38"/>
      <c r="AF818" s="38"/>
      <c r="AG818" s="11"/>
      <c r="AI818" s="1" t="str">
        <f>Table1[[#This Row],[html_tag]]&amp;Table1[[#This Row],[html_type]]&amp;Table1[[#This Row],[html_modifier]]</f>
        <v/>
      </c>
      <c r="AM818" s="22" t="str">
        <f>IFERROR(_xlfn.XLOOKUP(Table1[[#This Row],[word]],Table57[English style name],Table57[Style type]),"")</f>
        <v/>
      </c>
      <c r="AN818" s="20"/>
      <c r="AO818" s="11"/>
      <c r="AR818" s="6" t="s">
        <v>1347</v>
      </c>
      <c r="AS818" t="s">
        <v>1344</v>
      </c>
    </row>
    <row r="819" spans="3:45">
      <c r="D819" t="s">
        <v>3348</v>
      </c>
      <c r="E819" s="92"/>
      <c r="F81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819" s="13"/>
      <c r="H819" s="13"/>
      <c r="I819" t="s">
        <v>0</v>
      </c>
      <c r="J819" s="56" t="str">
        <f>Table1[[#This Row],[Column42]]&amp;IF(Table1[[#This Row],[Column13]]="","",Table1[[#This Row],[Column13]])&amp;IF(Table1[[#This Row],[mod]]="","",Table1[[#This Row],[mod]])</f>
        <v>__Update notice</v>
      </c>
      <c r="K81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__Update notice</v>
      </c>
      <c r="N819" t="s">
        <v>3347</v>
      </c>
      <c r="P819" t="s">
        <v>3347</v>
      </c>
      <c r="Q819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1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819" s="29"/>
      <c r="AD819" s="25"/>
      <c r="AE819" s="38"/>
      <c r="AF819" s="38"/>
      <c r="AG819" s="11"/>
      <c r="AI819" s="7" t="str">
        <f>Table1[[#This Row],[html_tag]]&amp;Table1[[#This Row],[html_type]]&amp;Table1[[#This Row],[html_modifier]]</f>
        <v/>
      </c>
      <c r="AK819" s="9"/>
      <c r="AM819" s="23" t="str">
        <f>IFERROR(_xlfn.XLOOKUP(Table1[[#This Row],[word]],Table57[English style name],Table57[Style type]),"")</f>
        <v/>
      </c>
      <c r="AN819" s="21"/>
      <c r="AO819" s="11"/>
    </row>
    <row r="820" spans="3:45">
      <c r="D820" t="s">
        <v>3339</v>
      </c>
      <c r="E820" s="92"/>
      <c r="F82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/>
      </c>
      <c r="G820" s="13"/>
      <c r="H820" s="13"/>
      <c r="J820" s="56" t="str">
        <f>Table1[[#This Row],[Column42]]&amp;IF(Table1[[#This Row],[Column13]]="","",Table1[[#This Row],[Column13]])&amp;IF(Table1[[#This Row],[mod]]="","",Table1[[#This Row],[mod]])</f>
        <v>__URL reference</v>
      </c>
      <c r="K82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__URL reference</v>
      </c>
      <c r="N820" t="s">
        <v>3335</v>
      </c>
      <c r="P820" t="s">
        <v>3335</v>
      </c>
      <c r="Q820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2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820" s="29"/>
      <c r="AD820" s="25"/>
      <c r="AE820" s="38"/>
      <c r="AF820" s="38"/>
      <c r="AG820" s="11"/>
      <c r="AI820" s="7" t="str">
        <f>Table1[[#This Row],[html_tag]]&amp;Table1[[#This Row],[html_type]]&amp;Table1[[#This Row],[html_modifier]]</f>
        <v/>
      </c>
      <c r="AK820" s="9"/>
      <c r="AM820" s="23" t="str">
        <f>IFERROR(_xlfn.XLOOKUP(Table1[[#This Row],[word]],Table57[English style name],Table57[Style type]),"")</f>
        <v/>
      </c>
      <c r="AN820" s="21"/>
      <c r="AO820" s="11"/>
    </row>
    <row r="821" spans="3:45">
      <c r="F82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head/layout/order.scss</v>
      </c>
      <c r="G821" s="13" t="s">
        <v>461</v>
      </c>
      <c r="H821" s="13" t="s">
        <v>2991</v>
      </c>
      <c r="I821" t="s">
        <v>3151</v>
      </c>
      <c r="J821" s="56" t="str">
        <f>Table1[[#This Row],[Column42]]&amp;IF(Table1[[#This Row],[Column13]]="","",Table1[[#This Row],[Column13]])&amp;IF(Table1[[#This Row],[mod]]="","",Table1[[#This Row],[mod]])</f>
        <v>--0</v>
      </c>
      <c r="K82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21" s="6" t="s">
        <v>2177</v>
      </c>
      <c r="Q82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--0</v>
      </c>
      <c r="S821">
        <v>0</v>
      </c>
      <c r="U82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821" s="29"/>
      <c r="AD821" s="25" t="s">
        <v>5625</v>
      </c>
      <c r="AE821" s="38"/>
      <c r="AF821" s="38"/>
      <c r="AG821" s="11"/>
      <c r="AI821" s="1" t="str">
        <f>Table1[[#This Row],[html_tag]]&amp;Table1[[#This Row],[html_type]]&amp;Table1[[#This Row],[html_modifier]]</f>
        <v/>
      </c>
      <c r="AK821" s="9"/>
      <c r="AM821" s="22" t="str">
        <f>IFERROR(_xlfn.XLOOKUP(Table1[[#This Row],[word]],Table57[English style name],Table57[Style type]),"")</f>
        <v/>
      </c>
      <c r="AN821" s="20"/>
      <c r="AO821" s="11"/>
      <c r="AR821" s="6" t="s">
        <v>2177</v>
      </c>
      <c r="AS821" t="s">
        <v>2178</v>
      </c>
    </row>
    <row r="822" spans="3:45">
      <c r="F82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822" s="13" t="s">
        <v>2992</v>
      </c>
      <c r="H822" s="13" t="s">
        <v>1</v>
      </c>
      <c r="I822" t="s">
        <v>544</v>
      </c>
      <c r="J822" s="56" t="str">
        <f>Table1[[#This Row],[Column42]]&amp;IF(Table1[[#This Row],[Column13]]="","",Table1[[#This Row],[Column13]])&amp;IF(Table1[[#This Row],[mod]]="","",Table1[[#This Row],[mod]])</f>
        <v>--0--size</v>
      </c>
      <c r="K82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22" s="61"/>
      <c r="Q82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--0</v>
      </c>
      <c r="R822">
        <v>0</v>
      </c>
      <c r="U82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--size</v>
      </c>
      <c r="V822" t="s">
        <v>3008</v>
      </c>
      <c r="AC822" s="29"/>
      <c r="AD822" s="25"/>
      <c r="AE822" s="38"/>
      <c r="AF822" s="38"/>
      <c r="AG822" s="11" t="s">
        <v>239</v>
      </c>
      <c r="AI822" s="1" t="str">
        <f>Table1[[#This Row],[html_tag]]&amp;Table1[[#This Row],[html_type]]&amp;Table1[[#This Row],[html_modifier]]</f>
        <v/>
      </c>
      <c r="AK822" s="9"/>
      <c r="AM822" s="22" t="str">
        <f>IFERROR(_xlfn.XLOOKUP(Table1[[#This Row],[word]],Table57[English style name],Table57[Style type]),"")</f>
        <v/>
      </c>
      <c r="AN822" s="20"/>
      <c r="AO822" s="11"/>
      <c r="AR822" s="6" t="s">
        <v>1671</v>
      </c>
      <c r="AS822" t="s">
        <v>1661</v>
      </c>
    </row>
    <row r="823" spans="3:45">
      <c r="F82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head/layout/order.scss</v>
      </c>
      <c r="G823" s="13" t="s">
        <v>461</v>
      </c>
      <c r="H823" s="13" t="s">
        <v>2991</v>
      </c>
      <c r="I823" t="s">
        <v>3151</v>
      </c>
      <c r="J823" s="56" t="str">
        <f>Table1[[#This Row],[Column42]]&amp;IF(Table1[[#This Row],[Column13]]="","",Table1[[#This Row],[Column13]])&amp;IF(Table1[[#This Row],[mod]]="","",Table1[[#This Row],[mod]])</f>
        <v>--1</v>
      </c>
      <c r="K82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23" s="6" t="s">
        <v>2179</v>
      </c>
      <c r="Q82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--1</v>
      </c>
      <c r="S823">
        <v>1</v>
      </c>
      <c r="U82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823" s="29"/>
      <c r="AD823" s="25" t="s">
        <v>5626</v>
      </c>
      <c r="AE823" s="38"/>
      <c r="AF823" s="38"/>
      <c r="AG823" s="11"/>
      <c r="AI823" s="1" t="str">
        <f>Table1[[#This Row],[html_tag]]&amp;Table1[[#This Row],[html_type]]&amp;Table1[[#This Row],[html_modifier]]</f>
        <v/>
      </c>
      <c r="AK823" s="9"/>
      <c r="AM823" s="22" t="str">
        <f>IFERROR(_xlfn.XLOOKUP(Table1[[#This Row],[word]],Table57[English style name],Table57[Style type]),"")</f>
        <v/>
      </c>
      <c r="AN823" s="20"/>
      <c r="AO823" s="11"/>
      <c r="AR823" s="6" t="s">
        <v>2179</v>
      </c>
      <c r="AS823" t="s">
        <v>2178</v>
      </c>
    </row>
    <row r="824" spans="3:45">
      <c r="E824" s="92"/>
      <c r="F82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824" s="13" t="s">
        <v>2992</v>
      </c>
      <c r="H824" s="13" t="s">
        <v>2993</v>
      </c>
      <c r="I824" t="s">
        <v>3125</v>
      </c>
      <c r="J824" s="56" t="str">
        <f>Table1[[#This Row],[Column42]]&amp;IF(Table1[[#This Row],[Column13]]="","",Table1[[#This Row],[Column13]])&amp;IF(Table1[[#This Row],[mod]]="","",Table1[[#This Row],[mod]])</f>
        <v>--1</v>
      </c>
      <c r="K82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24" s="6"/>
      <c r="Q82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--1</v>
      </c>
      <c r="S824">
        <v>1</v>
      </c>
      <c r="U82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824" s="29"/>
      <c r="AD824" s="25"/>
      <c r="AE824" s="38"/>
      <c r="AF824" s="38"/>
      <c r="AG824" s="11"/>
      <c r="AI824" s="1" t="str">
        <f>Table1[[#This Row],[html_tag]]&amp;Table1[[#This Row],[html_type]]&amp;Table1[[#This Row],[html_modifier]]</f>
        <v/>
      </c>
      <c r="AK824" s="9"/>
      <c r="AM824" s="22" t="str">
        <f>IFERROR(_xlfn.XLOOKUP(Table1[[#This Row],[word]],Table57[English style name],Table57[Style type]),"")</f>
        <v/>
      </c>
      <c r="AN824" s="20"/>
      <c r="AO824" s="11"/>
      <c r="AR824" s="6" t="s">
        <v>1285</v>
      </c>
      <c r="AS824" t="s">
        <v>1282</v>
      </c>
    </row>
    <row r="825" spans="3:45">
      <c r="F82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825" s="13" t="s">
        <v>2992</v>
      </c>
      <c r="H825" s="13" t="s">
        <v>1</v>
      </c>
      <c r="I825" t="s">
        <v>544</v>
      </c>
      <c r="J825" s="56" t="str">
        <f>Table1[[#This Row],[Column42]]&amp;IF(Table1[[#This Row],[Column13]]="","",Table1[[#This Row],[Column13]])&amp;IF(Table1[[#This Row],[mod]]="","",Table1[[#This Row],[mod]])</f>
        <v>--1--size</v>
      </c>
      <c r="K82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25" s="61"/>
      <c r="Q82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--1</v>
      </c>
      <c r="R825">
        <v>1</v>
      </c>
      <c r="U82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--size</v>
      </c>
      <c r="V825" t="s">
        <v>3008</v>
      </c>
      <c r="AC825" s="29"/>
      <c r="AD825" s="25"/>
      <c r="AE825" s="38"/>
      <c r="AF825" s="38"/>
      <c r="AG825" s="11" t="s">
        <v>239</v>
      </c>
      <c r="AI825" s="1" t="str">
        <f>Table1[[#This Row],[html_tag]]&amp;Table1[[#This Row],[html_type]]&amp;Table1[[#This Row],[html_modifier]]</f>
        <v/>
      </c>
      <c r="AK825" s="9"/>
      <c r="AM825" s="22" t="str">
        <f>IFERROR(_xlfn.XLOOKUP(Table1[[#This Row],[word]],Table57[English style name],Table57[Style type]),"")</f>
        <v/>
      </c>
      <c r="AN825" s="20"/>
      <c r="AO825" s="11"/>
      <c r="AR825" s="6" t="s">
        <v>1662</v>
      </c>
      <c r="AS825" t="s">
        <v>1661</v>
      </c>
    </row>
    <row r="826" spans="3:45">
      <c r="E826" s="92"/>
      <c r="F82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826" s="13" t="s">
        <v>2992</v>
      </c>
      <c r="H826" s="13" t="s">
        <v>2993</v>
      </c>
      <c r="I826" t="s">
        <v>3125</v>
      </c>
      <c r="J826" s="56" t="str">
        <f>Table1[[#This Row],[Column42]]&amp;IF(Table1[[#This Row],[Column13]]="","",Table1[[#This Row],[Column13]])&amp;IF(Table1[[#This Row],[mod]]="","",Table1[[#This Row],[mod]])</f>
        <v>--10</v>
      </c>
      <c r="K82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26" s="6"/>
      <c r="Q82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--10</v>
      </c>
      <c r="S826">
        <v>10</v>
      </c>
      <c r="U82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826" s="29"/>
      <c r="AD826" s="25"/>
      <c r="AE826" s="38"/>
      <c r="AF826" s="38"/>
      <c r="AG826" s="11"/>
      <c r="AI826" s="1" t="str">
        <f>Table1[[#This Row],[html_tag]]&amp;Table1[[#This Row],[html_type]]&amp;Table1[[#This Row],[html_modifier]]</f>
        <v/>
      </c>
      <c r="AK826" s="9"/>
      <c r="AM826" s="22" t="str">
        <f>IFERROR(_xlfn.XLOOKUP(Table1[[#This Row],[word]],Table57[English style name],Table57[Style type]),"")</f>
        <v/>
      </c>
      <c r="AN826" s="20"/>
      <c r="AO826" s="11"/>
      <c r="AR826" s="6" t="s">
        <v>1294</v>
      </c>
      <c r="AS826" t="s">
        <v>1282</v>
      </c>
    </row>
    <row r="827" spans="3:45">
      <c r="E827" s="92"/>
      <c r="F82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827" s="13" t="s">
        <v>2992</v>
      </c>
      <c r="H827" s="13" t="s">
        <v>1</v>
      </c>
      <c r="I827" t="s">
        <v>544</v>
      </c>
      <c r="J827" s="56" t="str">
        <f>Table1[[#This Row],[Column42]]&amp;IF(Table1[[#This Row],[Column13]]="","",Table1[[#This Row],[Column13]])&amp;IF(Table1[[#This Row],[mod]]="","",Table1[[#This Row],[mod]])</f>
        <v>--11--size</v>
      </c>
      <c r="K82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27" s="61"/>
      <c r="Q82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--11</v>
      </c>
      <c r="R827">
        <v>11</v>
      </c>
      <c r="U82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--size</v>
      </c>
      <c r="V827" t="s">
        <v>3008</v>
      </c>
      <c r="AC827" s="29"/>
      <c r="AD827" s="25"/>
      <c r="AE827" s="38"/>
      <c r="AF827" s="38"/>
      <c r="AG827" s="11" t="s">
        <v>239</v>
      </c>
      <c r="AI827" s="1" t="str">
        <f>Table1[[#This Row],[html_tag]]&amp;Table1[[#This Row],[html_type]]&amp;Table1[[#This Row],[html_modifier]]</f>
        <v/>
      </c>
      <c r="AK827" s="9"/>
      <c r="AM827" s="22" t="str">
        <f>IFERROR(_xlfn.XLOOKUP(Table1[[#This Row],[word]],Table57[English style name],Table57[Style type]),"")</f>
        <v/>
      </c>
      <c r="AN827" s="20"/>
      <c r="AO827" s="11"/>
      <c r="AR827" s="6" t="s">
        <v>1672</v>
      </c>
      <c r="AS827" t="s">
        <v>1661</v>
      </c>
    </row>
    <row r="828" spans="3:45">
      <c r="E828" s="92"/>
      <c r="F82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828" s="13" t="s">
        <v>2992</v>
      </c>
      <c r="H828" s="13" t="s">
        <v>1</v>
      </c>
      <c r="I828" t="s">
        <v>544</v>
      </c>
      <c r="J828" s="56" t="str">
        <f>Table1[[#This Row],[Column42]]&amp;IF(Table1[[#This Row],[Column13]]="","",Table1[[#This Row],[Column13]])&amp;IF(Table1[[#This Row],[mod]]="","",Table1[[#This Row],[mod]])</f>
        <v>--12--size</v>
      </c>
      <c r="K82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28" s="61"/>
      <c r="Q82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--12</v>
      </c>
      <c r="R828">
        <v>12</v>
      </c>
      <c r="U82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--size</v>
      </c>
      <c r="V828" t="s">
        <v>3008</v>
      </c>
      <c r="AC828" s="29"/>
      <c r="AD828" s="25"/>
      <c r="AE828" s="38"/>
      <c r="AF828" s="38"/>
      <c r="AG828" s="11" t="s">
        <v>239</v>
      </c>
      <c r="AI828" s="1" t="str">
        <f>Table1[[#This Row],[html_tag]]&amp;Table1[[#This Row],[html_type]]&amp;Table1[[#This Row],[html_modifier]]</f>
        <v/>
      </c>
      <c r="AK828" s="9"/>
      <c r="AM828" s="22" t="str">
        <f>IFERROR(_xlfn.XLOOKUP(Table1[[#This Row],[word]],Table57[English style name],Table57[Style type]),"")</f>
        <v/>
      </c>
      <c r="AN828" s="20"/>
      <c r="AO828" s="11"/>
      <c r="AR828" s="6" t="s">
        <v>1673</v>
      </c>
      <c r="AS828" t="s">
        <v>1661</v>
      </c>
    </row>
    <row r="829" spans="3:45">
      <c r="F82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head/layout/order.scss</v>
      </c>
      <c r="G829" s="13" t="s">
        <v>461</v>
      </c>
      <c r="H829" s="13" t="s">
        <v>2991</v>
      </c>
      <c r="I829" t="s">
        <v>3151</v>
      </c>
      <c r="J829" s="56" t="str">
        <f>Table1[[#This Row],[Column42]]&amp;IF(Table1[[#This Row],[Column13]]="","",Table1[[#This Row],[Column13]])&amp;IF(Table1[[#This Row],[mod]]="","",Table1[[#This Row],[mod]])</f>
        <v>--2</v>
      </c>
      <c r="K82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29" s="6" t="s">
        <v>2180</v>
      </c>
      <c r="Q82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--2</v>
      </c>
      <c r="S829">
        <v>2</v>
      </c>
      <c r="U82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829" s="29"/>
      <c r="AD829" s="25" t="s">
        <v>10161</v>
      </c>
      <c r="AE829" s="38"/>
      <c r="AF829" s="38"/>
      <c r="AG829" s="11"/>
      <c r="AI829" s="1" t="str">
        <f>Table1[[#This Row],[html_tag]]&amp;Table1[[#This Row],[html_type]]&amp;Table1[[#This Row],[html_modifier]]</f>
        <v/>
      </c>
      <c r="AK829" s="9"/>
      <c r="AM829" s="22" t="str">
        <f>IFERROR(_xlfn.XLOOKUP(Table1[[#This Row],[word]],Table57[English style name],Table57[Style type]),"")</f>
        <v/>
      </c>
      <c r="AN829" s="20"/>
      <c r="AO829" s="11"/>
      <c r="AR829" s="6" t="s">
        <v>2180</v>
      </c>
      <c r="AS829" t="s">
        <v>2178</v>
      </c>
    </row>
    <row r="830" spans="3:45">
      <c r="E830" s="92"/>
      <c r="F83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830" s="13" t="s">
        <v>2992</v>
      </c>
      <c r="H830" s="13" t="s">
        <v>2993</v>
      </c>
      <c r="I830" t="s">
        <v>3125</v>
      </c>
      <c r="J830" s="56" t="str">
        <f>Table1[[#This Row],[Column42]]&amp;IF(Table1[[#This Row],[Column13]]="","",Table1[[#This Row],[Column13]])&amp;IF(Table1[[#This Row],[mod]]="","",Table1[[#This Row],[mod]])</f>
        <v>--2</v>
      </c>
      <c r="K83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30" s="6"/>
      <c r="Q83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--2</v>
      </c>
      <c r="S830">
        <v>2</v>
      </c>
      <c r="U83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830" s="29"/>
      <c r="AD830" s="25"/>
      <c r="AE830" s="38"/>
      <c r="AF830" s="38"/>
      <c r="AG830" s="11"/>
      <c r="AI830" s="1" t="str">
        <f>Table1[[#This Row],[html_tag]]&amp;Table1[[#This Row],[html_type]]&amp;Table1[[#This Row],[html_modifier]]</f>
        <v/>
      </c>
      <c r="AK830" s="9"/>
      <c r="AM830" s="22" t="str">
        <f>IFERROR(_xlfn.XLOOKUP(Table1[[#This Row],[word]],Table57[English style name],Table57[Style type]),"")</f>
        <v/>
      </c>
      <c r="AN830" s="20"/>
      <c r="AO830" s="11"/>
      <c r="AR830" s="6" t="s">
        <v>1286</v>
      </c>
      <c r="AS830" t="s">
        <v>1282</v>
      </c>
    </row>
    <row r="831" spans="3:45">
      <c r="F83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831" s="13" t="s">
        <v>2992</v>
      </c>
      <c r="H831" s="13" t="s">
        <v>1</v>
      </c>
      <c r="I831" t="s">
        <v>544</v>
      </c>
      <c r="J831" s="56" t="str">
        <f>Table1[[#This Row],[Column42]]&amp;IF(Table1[[#This Row],[Column13]]="","",Table1[[#This Row],[Column13]])&amp;IF(Table1[[#This Row],[mod]]="","",Table1[[#This Row],[mod]])</f>
        <v>--2--size</v>
      </c>
      <c r="K83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31" s="61"/>
      <c r="Q83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--2</v>
      </c>
      <c r="R831">
        <v>2</v>
      </c>
      <c r="U83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--size</v>
      </c>
      <c r="V831" t="s">
        <v>3008</v>
      </c>
      <c r="AC831" s="29"/>
      <c r="AD831" s="25"/>
      <c r="AE831" s="38"/>
      <c r="AF831" s="38"/>
      <c r="AG831" s="11" t="s">
        <v>239</v>
      </c>
      <c r="AI831" s="1" t="str">
        <f>Table1[[#This Row],[html_tag]]&amp;Table1[[#This Row],[html_type]]&amp;Table1[[#This Row],[html_modifier]]</f>
        <v/>
      </c>
      <c r="AK831" s="9"/>
      <c r="AM831" s="22" t="str">
        <f>IFERROR(_xlfn.XLOOKUP(Table1[[#This Row],[word]],Table57[English style name],Table57[Style type]),"")</f>
        <v/>
      </c>
      <c r="AN831" s="20"/>
      <c r="AO831" s="11"/>
      <c r="AR831" s="6" t="s">
        <v>1663</v>
      </c>
      <c r="AS831" t="s">
        <v>1661</v>
      </c>
    </row>
    <row r="832" spans="3:45">
      <c r="E832" s="92"/>
      <c r="F83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soul/object/shadow.scss</v>
      </c>
      <c r="G832" s="13" t="s">
        <v>2992</v>
      </c>
      <c r="H832" s="13" t="s">
        <v>84</v>
      </c>
      <c r="I832" t="s">
        <v>3141</v>
      </c>
      <c r="J832" s="56" t="str">
        <f>Table1[[#This Row],[Column42]]&amp;IF(Table1[[#This Row],[Column13]]="","",Table1[[#This Row],[Column13]])&amp;IF(Table1[[#This Row],[mod]]="","",Table1[[#This Row],[mod]])</f>
        <v>--2xl</v>
      </c>
      <c r="K83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32" s="6" t="s">
        <v>2670</v>
      </c>
      <c r="Q83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3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--2xl</v>
      </c>
      <c r="AA832" t="s">
        <v>3161</v>
      </c>
      <c r="AC832" s="29"/>
      <c r="AD832" s="25"/>
      <c r="AE832" s="38"/>
      <c r="AF832" s="38"/>
      <c r="AG832" s="11"/>
      <c r="AI832" s="1" t="str">
        <f>Table1[[#This Row],[html_tag]]&amp;Table1[[#This Row],[html_type]]&amp;Table1[[#This Row],[html_modifier]]</f>
        <v/>
      </c>
      <c r="AK832" s="9"/>
      <c r="AM832" s="22" t="str">
        <f>IFERROR(_xlfn.XLOOKUP(Table1[[#This Row],[word]],Table57[English style name],Table57[Style type]),"")</f>
        <v/>
      </c>
      <c r="AN832" s="20"/>
      <c r="AO832" s="11"/>
      <c r="AR832" s="6" t="s">
        <v>2670</v>
      </c>
      <c r="AS832" t="s">
        <v>2671</v>
      </c>
    </row>
    <row r="833" spans="5:45">
      <c r="F83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head/layout/order.scss</v>
      </c>
      <c r="G833" s="13" t="s">
        <v>461</v>
      </c>
      <c r="H833" s="13" t="s">
        <v>2991</v>
      </c>
      <c r="I833" t="s">
        <v>3151</v>
      </c>
      <c r="J833" s="56" t="str">
        <f>Table1[[#This Row],[Column42]]&amp;IF(Table1[[#This Row],[Column13]]="","",Table1[[#This Row],[Column13]])&amp;IF(Table1[[#This Row],[mod]]="","",Table1[[#This Row],[mod]])</f>
        <v>--3</v>
      </c>
      <c r="K83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33" s="6" t="s">
        <v>2181</v>
      </c>
      <c r="Q83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--3</v>
      </c>
      <c r="S833">
        <v>3</v>
      </c>
      <c r="U83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833" s="29"/>
      <c r="AD833" s="25" t="s">
        <v>10161</v>
      </c>
      <c r="AE833" s="38"/>
      <c r="AF833" s="38"/>
      <c r="AG833" s="11"/>
      <c r="AI833" s="1" t="str">
        <f>Table1[[#This Row],[html_tag]]&amp;Table1[[#This Row],[html_type]]&amp;Table1[[#This Row],[html_modifier]]</f>
        <v/>
      </c>
      <c r="AK833" s="9"/>
      <c r="AM833" s="22" t="str">
        <f>IFERROR(_xlfn.XLOOKUP(Table1[[#This Row],[word]],Table57[English style name],Table57[Style type]),"")</f>
        <v/>
      </c>
      <c r="AN833" s="20"/>
      <c r="AO833" s="11"/>
      <c r="AR833" s="6" t="s">
        <v>2181</v>
      </c>
      <c r="AS833" t="s">
        <v>2178</v>
      </c>
    </row>
    <row r="834" spans="5:45">
      <c r="E834" s="92"/>
      <c r="F83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834" s="13" t="s">
        <v>2992</v>
      </c>
      <c r="H834" s="13" t="s">
        <v>2993</v>
      </c>
      <c r="I834" t="s">
        <v>3125</v>
      </c>
      <c r="J834" s="56" t="str">
        <f>Table1[[#This Row],[Column42]]&amp;IF(Table1[[#This Row],[Column13]]="","",Table1[[#This Row],[Column13]])&amp;IF(Table1[[#This Row],[mod]]="","",Table1[[#This Row],[mod]])</f>
        <v>--3</v>
      </c>
      <c r="K83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34" s="6"/>
      <c r="Q83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--3</v>
      </c>
      <c r="S834">
        <v>3</v>
      </c>
      <c r="U83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834" s="29"/>
      <c r="AD834" s="25"/>
      <c r="AE834" s="38"/>
      <c r="AF834" s="38"/>
      <c r="AG834" s="11"/>
      <c r="AI834" s="1" t="str">
        <f>Table1[[#This Row],[html_tag]]&amp;Table1[[#This Row],[html_type]]&amp;Table1[[#This Row],[html_modifier]]</f>
        <v/>
      </c>
      <c r="AM834" s="22" t="str">
        <f>IFERROR(_xlfn.XLOOKUP(Table1[[#This Row],[word]],Table57[English style name],Table57[Style type]),"")</f>
        <v/>
      </c>
      <c r="AN834" s="20"/>
      <c r="AO834" s="11"/>
      <c r="AR834" s="6" t="s">
        <v>1287</v>
      </c>
      <c r="AS834" t="s">
        <v>1282</v>
      </c>
    </row>
    <row r="835" spans="5:45">
      <c r="F83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835" s="13" t="s">
        <v>2992</v>
      </c>
      <c r="H835" s="13" t="s">
        <v>1</v>
      </c>
      <c r="I835" t="s">
        <v>544</v>
      </c>
      <c r="J835" s="56" t="str">
        <f>Table1[[#This Row],[Column42]]&amp;IF(Table1[[#This Row],[Column13]]="","",Table1[[#This Row],[Column13]])&amp;IF(Table1[[#This Row],[mod]]="","",Table1[[#This Row],[mod]])</f>
        <v>--3--size</v>
      </c>
      <c r="K83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35" s="61"/>
      <c r="Q83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--3</v>
      </c>
      <c r="R835">
        <v>3</v>
      </c>
      <c r="U83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--size</v>
      </c>
      <c r="V835" t="s">
        <v>3008</v>
      </c>
      <c r="AC835" s="29"/>
      <c r="AD835" s="25"/>
      <c r="AE835" s="38"/>
      <c r="AF835" s="38"/>
      <c r="AG835" s="11" t="s">
        <v>239</v>
      </c>
      <c r="AI835" s="1" t="str">
        <f>Table1[[#This Row],[html_tag]]&amp;Table1[[#This Row],[html_type]]&amp;Table1[[#This Row],[html_modifier]]</f>
        <v/>
      </c>
      <c r="AM835" s="22" t="str">
        <f>IFERROR(_xlfn.XLOOKUP(Table1[[#This Row],[word]],Table57[English style name],Table57[Style type]),"")</f>
        <v/>
      </c>
      <c r="AN835" s="20"/>
      <c r="AO835" s="11"/>
      <c r="AR835" s="6" t="s">
        <v>1664</v>
      </c>
      <c r="AS835" t="s">
        <v>1661</v>
      </c>
    </row>
    <row r="836" spans="5:45">
      <c r="F83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head/layout/order.scss</v>
      </c>
      <c r="G836" s="13" t="s">
        <v>461</v>
      </c>
      <c r="H836" s="13" t="s">
        <v>2991</v>
      </c>
      <c r="I836" t="s">
        <v>3151</v>
      </c>
      <c r="J836" s="56" t="str">
        <f>Table1[[#This Row],[Column42]]&amp;IF(Table1[[#This Row],[Column13]]="","",Table1[[#This Row],[Column13]])&amp;IF(Table1[[#This Row],[mod]]="","",Table1[[#This Row],[mod]])</f>
        <v>--4</v>
      </c>
      <c r="K83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36" s="6" t="s">
        <v>2182</v>
      </c>
      <c r="Q83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--4</v>
      </c>
      <c r="S836">
        <v>4</v>
      </c>
      <c r="U83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836" s="29"/>
      <c r="AD836" s="25" t="s">
        <v>10161</v>
      </c>
      <c r="AE836" s="38"/>
      <c r="AF836" s="38"/>
      <c r="AG836" s="11"/>
      <c r="AI836" s="1" t="str">
        <f>Table1[[#This Row],[html_tag]]&amp;Table1[[#This Row],[html_type]]&amp;Table1[[#This Row],[html_modifier]]</f>
        <v/>
      </c>
      <c r="AM836" s="22" t="str">
        <f>IFERROR(_xlfn.XLOOKUP(Table1[[#This Row],[word]],Table57[English style name],Table57[Style type]),"")</f>
        <v/>
      </c>
      <c r="AN836" s="20"/>
      <c r="AO836" s="11"/>
      <c r="AR836" s="6" t="s">
        <v>2182</v>
      </c>
      <c r="AS836" t="s">
        <v>2178</v>
      </c>
    </row>
    <row r="837" spans="5:45">
      <c r="E837" s="92"/>
      <c r="F83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837" s="13" t="s">
        <v>2992</v>
      </c>
      <c r="H837" s="13" t="s">
        <v>2993</v>
      </c>
      <c r="I837" t="s">
        <v>3125</v>
      </c>
      <c r="J837" s="56" t="str">
        <f>Table1[[#This Row],[Column42]]&amp;IF(Table1[[#This Row],[Column13]]="","",Table1[[#This Row],[Column13]])&amp;IF(Table1[[#This Row],[mod]]="","",Table1[[#This Row],[mod]])</f>
        <v>--4</v>
      </c>
      <c r="K83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37" s="6"/>
      <c r="Q83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--4</v>
      </c>
      <c r="S837">
        <v>4</v>
      </c>
      <c r="U83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837" s="29"/>
      <c r="AD837" s="25"/>
      <c r="AE837" s="38"/>
      <c r="AF837" s="38"/>
      <c r="AG837" s="11"/>
      <c r="AI837" s="1" t="str">
        <f>Table1[[#This Row],[html_tag]]&amp;Table1[[#This Row],[html_type]]&amp;Table1[[#This Row],[html_modifier]]</f>
        <v/>
      </c>
      <c r="AM837" s="22" t="str">
        <f>IFERROR(_xlfn.XLOOKUP(Table1[[#This Row],[word]],Table57[English style name],Table57[Style type]),"")</f>
        <v/>
      </c>
      <c r="AN837" s="20"/>
      <c r="AO837" s="11"/>
      <c r="AR837" s="6" t="s">
        <v>1288</v>
      </c>
      <c r="AS837" t="s">
        <v>1282</v>
      </c>
    </row>
    <row r="838" spans="5:45">
      <c r="F83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838" s="13" t="s">
        <v>2992</v>
      </c>
      <c r="H838" s="13" t="s">
        <v>1</v>
      </c>
      <c r="I838" t="s">
        <v>544</v>
      </c>
      <c r="J838" s="56" t="str">
        <f>Table1[[#This Row],[Column42]]&amp;IF(Table1[[#This Row],[Column13]]="","",Table1[[#This Row],[Column13]])&amp;IF(Table1[[#This Row],[mod]]="","",Table1[[#This Row],[mod]])</f>
        <v>--4--size</v>
      </c>
      <c r="K83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38" s="61"/>
      <c r="Q83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--4</v>
      </c>
      <c r="R838">
        <v>4</v>
      </c>
      <c r="U83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--size</v>
      </c>
      <c r="V838" t="s">
        <v>3008</v>
      </c>
      <c r="AC838" s="29"/>
      <c r="AD838" s="25"/>
      <c r="AE838" s="38"/>
      <c r="AF838" s="38"/>
      <c r="AG838" s="11" t="s">
        <v>239</v>
      </c>
      <c r="AI838" s="1" t="str">
        <f>Table1[[#This Row],[html_tag]]&amp;Table1[[#This Row],[html_type]]&amp;Table1[[#This Row],[html_modifier]]</f>
        <v/>
      </c>
      <c r="AM838" s="22" t="str">
        <f>IFERROR(_xlfn.XLOOKUP(Table1[[#This Row],[word]],Table57[English style name],Table57[Style type]),"")</f>
        <v/>
      </c>
      <c r="AN838" s="20"/>
      <c r="AO838" s="11"/>
      <c r="AR838" s="6" t="s">
        <v>1665</v>
      </c>
      <c r="AS838" t="s">
        <v>1661</v>
      </c>
    </row>
    <row r="839" spans="5:45">
      <c r="F83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head/layout/order.scss</v>
      </c>
      <c r="G839" s="13" t="s">
        <v>461</v>
      </c>
      <c r="H839" s="13" t="s">
        <v>2991</v>
      </c>
      <c r="I839" t="s">
        <v>3151</v>
      </c>
      <c r="J839" s="56" t="str">
        <f>Table1[[#This Row],[Column42]]&amp;IF(Table1[[#This Row],[Column13]]="","",Table1[[#This Row],[Column13]])&amp;IF(Table1[[#This Row],[mod]]="","",Table1[[#This Row],[mod]])</f>
        <v>--5</v>
      </c>
      <c r="K83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39" s="6" t="s">
        <v>2183</v>
      </c>
      <c r="Q83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--5</v>
      </c>
      <c r="S839">
        <v>5</v>
      </c>
      <c r="U83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839" s="29"/>
      <c r="AD839" s="25" t="s">
        <v>10161</v>
      </c>
      <c r="AE839" s="38"/>
      <c r="AF839" s="38"/>
      <c r="AG839" s="11"/>
      <c r="AI839" s="1" t="str">
        <f>Table1[[#This Row],[html_tag]]&amp;Table1[[#This Row],[html_type]]&amp;Table1[[#This Row],[html_modifier]]</f>
        <v/>
      </c>
      <c r="AM839" s="22" t="str">
        <f>IFERROR(_xlfn.XLOOKUP(Table1[[#This Row],[word]],Table57[English style name],Table57[Style type]),"")</f>
        <v/>
      </c>
      <c r="AN839" s="20"/>
      <c r="AO839" s="11"/>
      <c r="AR839" s="6" t="s">
        <v>2183</v>
      </c>
      <c r="AS839" t="s">
        <v>2178</v>
      </c>
    </row>
    <row r="840" spans="5:45">
      <c r="E840" s="92"/>
      <c r="F84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840" s="13" t="s">
        <v>2992</v>
      </c>
      <c r="H840" s="13" t="s">
        <v>2993</v>
      </c>
      <c r="I840" t="s">
        <v>3125</v>
      </c>
      <c r="J840" s="56" t="str">
        <f>Table1[[#This Row],[Column42]]&amp;IF(Table1[[#This Row],[Column13]]="","",Table1[[#This Row],[Column13]])&amp;IF(Table1[[#This Row],[mod]]="","",Table1[[#This Row],[mod]])</f>
        <v>--5</v>
      </c>
      <c r="K84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40" s="6"/>
      <c r="Q84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--5</v>
      </c>
      <c r="S840">
        <v>5</v>
      </c>
      <c r="U84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840" s="29"/>
      <c r="AD840" s="25"/>
      <c r="AE840" s="38"/>
      <c r="AF840" s="38"/>
      <c r="AG840" s="11"/>
      <c r="AI840" s="1" t="str">
        <f>Table1[[#This Row],[html_tag]]&amp;Table1[[#This Row],[html_type]]&amp;Table1[[#This Row],[html_modifier]]</f>
        <v/>
      </c>
      <c r="AM840" s="22" t="str">
        <f>IFERROR(_xlfn.XLOOKUP(Table1[[#This Row],[word]],Table57[English style name],Table57[Style type]),"")</f>
        <v/>
      </c>
      <c r="AN840" s="20"/>
      <c r="AO840" s="11"/>
      <c r="AR840" s="6" t="s">
        <v>1289</v>
      </c>
      <c r="AS840" t="s">
        <v>1282</v>
      </c>
    </row>
    <row r="841" spans="5:45">
      <c r="F84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841" s="13" t="s">
        <v>2992</v>
      </c>
      <c r="H841" s="13" t="s">
        <v>1</v>
      </c>
      <c r="I841" t="s">
        <v>544</v>
      </c>
      <c r="J841" s="56" t="str">
        <f>Table1[[#This Row],[Column42]]&amp;IF(Table1[[#This Row],[Column13]]="","",Table1[[#This Row],[Column13]])&amp;IF(Table1[[#This Row],[mod]]="","",Table1[[#This Row],[mod]])</f>
        <v>--5--size</v>
      </c>
      <c r="K84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41" s="61"/>
      <c r="Q84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--5</v>
      </c>
      <c r="R841">
        <v>5</v>
      </c>
      <c r="U84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--size</v>
      </c>
      <c r="V841" t="s">
        <v>3008</v>
      </c>
      <c r="AC841" s="29"/>
      <c r="AD841" s="25"/>
      <c r="AE841" s="38"/>
      <c r="AF841" s="38"/>
      <c r="AG841" s="11" t="s">
        <v>239</v>
      </c>
      <c r="AI841" s="1" t="str">
        <f>Table1[[#This Row],[html_tag]]&amp;Table1[[#This Row],[html_type]]&amp;Table1[[#This Row],[html_modifier]]</f>
        <v/>
      </c>
      <c r="AM841" s="22" t="str">
        <f>IFERROR(_xlfn.XLOOKUP(Table1[[#This Row],[word]],Table57[English style name],Table57[Style type]),"")</f>
        <v/>
      </c>
      <c r="AN841" s="20"/>
      <c r="AO841" s="11"/>
      <c r="AR841" s="6" t="s">
        <v>1666</v>
      </c>
      <c r="AS841" t="s">
        <v>1661</v>
      </c>
    </row>
    <row r="842" spans="5:45">
      <c r="E842" s="92"/>
      <c r="F84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842" s="13" t="s">
        <v>2992</v>
      </c>
      <c r="H842" s="13" t="s">
        <v>2993</v>
      </c>
      <c r="I842" t="s">
        <v>3125</v>
      </c>
      <c r="J842" s="56" t="str">
        <f>Table1[[#This Row],[Column42]]&amp;IF(Table1[[#This Row],[Column13]]="","",Table1[[#This Row],[Column13]])&amp;IF(Table1[[#This Row],[mod]]="","",Table1[[#This Row],[mod]])</f>
        <v>--6</v>
      </c>
      <c r="K84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42" s="6"/>
      <c r="Q84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--6</v>
      </c>
      <c r="S842">
        <v>6</v>
      </c>
      <c r="U84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842" s="29"/>
      <c r="AD842" s="25"/>
      <c r="AE842" s="38"/>
      <c r="AF842" s="38"/>
      <c r="AG842" s="11"/>
      <c r="AI842" s="1" t="str">
        <f>Table1[[#This Row],[html_tag]]&amp;Table1[[#This Row],[html_type]]&amp;Table1[[#This Row],[html_modifier]]</f>
        <v/>
      </c>
      <c r="AM842" s="22" t="str">
        <f>IFERROR(_xlfn.XLOOKUP(Table1[[#This Row],[word]],Table57[English style name],Table57[Style type]),"")</f>
        <v/>
      </c>
      <c r="AN842" s="20"/>
      <c r="AO842" s="11"/>
      <c r="AR842" s="6" t="s">
        <v>1290</v>
      </c>
      <c r="AS842" t="s">
        <v>1282</v>
      </c>
    </row>
    <row r="843" spans="5:45">
      <c r="F84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843" s="13" t="s">
        <v>2992</v>
      </c>
      <c r="H843" s="13" t="s">
        <v>1</v>
      </c>
      <c r="I843" t="s">
        <v>544</v>
      </c>
      <c r="J843" s="56" t="str">
        <f>Table1[[#This Row],[Column42]]&amp;IF(Table1[[#This Row],[Column13]]="","",Table1[[#This Row],[Column13]])&amp;IF(Table1[[#This Row],[mod]]="","",Table1[[#This Row],[mod]])</f>
        <v>--6--size</v>
      </c>
      <c r="K84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43" s="61"/>
      <c r="Q84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--6</v>
      </c>
      <c r="R843">
        <v>6</v>
      </c>
      <c r="U84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--size</v>
      </c>
      <c r="V843" t="s">
        <v>3008</v>
      </c>
      <c r="AC843" s="29"/>
      <c r="AD843" s="25"/>
      <c r="AE843" s="38"/>
      <c r="AF843" s="38"/>
      <c r="AG843" s="11" t="s">
        <v>239</v>
      </c>
      <c r="AI843" s="1" t="str">
        <f>Table1[[#This Row],[html_tag]]&amp;Table1[[#This Row],[html_type]]&amp;Table1[[#This Row],[html_modifier]]</f>
        <v/>
      </c>
      <c r="AM843" s="22" t="str">
        <f>IFERROR(_xlfn.XLOOKUP(Table1[[#This Row],[word]],Table57[English style name],Table57[Style type]),"")</f>
        <v/>
      </c>
      <c r="AN843" s="20"/>
      <c r="AO843" s="11"/>
      <c r="AR843" s="6" t="s">
        <v>1667</v>
      </c>
      <c r="AS843" t="s">
        <v>1661</v>
      </c>
    </row>
    <row r="844" spans="5:45">
      <c r="E844" s="92"/>
      <c r="F84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844" s="13" t="s">
        <v>2992</v>
      </c>
      <c r="H844" s="13" t="s">
        <v>2993</v>
      </c>
      <c r="I844" t="s">
        <v>3125</v>
      </c>
      <c r="J844" s="56" t="str">
        <f>Table1[[#This Row],[Column42]]&amp;IF(Table1[[#This Row],[Column13]]="","",Table1[[#This Row],[Column13]])&amp;IF(Table1[[#This Row],[mod]]="","",Table1[[#This Row],[mod]])</f>
        <v>--7</v>
      </c>
      <c r="K84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44" s="6"/>
      <c r="Q84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--7</v>
      </c>
      <c r="S844">
        <v>7</v>
      </c>
      <c r="U84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844" s="29"/>
      <c r="AD844" s="25"/>
      <c r="AE844" s="38"/>
      <c r="AF844" s="38"/>
      <c r="AG844" s="11"/>
      <c r="AI844" s="1" t="str">
        <f>Table1[[#This Row],[html_tag]]&amp;Table1[[#This Row],[html_type]]&amp;Table1[[#This Row],[html_modifier]]</f>
        <v/>
      </c>
      <c r="AM844" s="22" t="str">
        <f>IFERROR(_xlfn.XLOOKUP(Table1[[#This Row],[word]],Table57[English style name],Table57[Style type]),"")</f>
        <v/>
      </c>
      <c r="AN844" s="20"/>
      <c r="AO844" s="11"/>
      <c r="AR844" s="6" t="s">
        <v>1291</v>
      </c>
      <c r="AS844" t="s">
        <v>1282</v>
      </c>
    </row>
    <row r="845" spans="5:45">
      <c r="F84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845" s="13" t="s">
        <v>2992</v>
      </c>
      <c r="H845" s="13" t="s">
        <v>1</v>
      </c>
      <c r="I845" t="s">
        <v>544</v>
      </c>
      <c r="J845" s="56" t="str">
        <f>Table1[[#This Row],[Column42]]&amp;IF(Table1[[#This Row],[Column13]]="","",Table1[[#This Row],[Column13]])&amp;IF(Table1[[#This Row],[mod]]="","",Table1[[#This Row],[mod]])</f>
        <v>--7--size</v>
      </c>
      <c r="K84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45" s="61"/>
      <c r="Q84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--7</v>
      </c>
      <c r="R845">
        <v>7</v>
      </c>
      <c r="U84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--size</v>
      </c>
      <c r="V845" t="s">
        <v>3008</v>
      </c>
      <c r="AC845" s="29"/>
      <c r="AD845" s="25"/>
      <c r="AE845" s="38"/>
      <c r="AF845" s="38"/>
      <c r="AG845" s="11" t="s">
        <v>239</v>
      </c>
      <c r="AI845" s="1" t="str">
        <f>Table1[[#This Row],[html_tag]]&amp;Table1[[#This Row],[html_type]]&amp;Table1[[#This Row],[html_modifier]]</f>
        <v/>
      </c>
      <c r="AM845" s="22" t="str">
        <f>IFERROR(_xlfn.XLOOKUP(Table1[[#This Row],[word]],Table57[English style name],Table57[Style type]),"")</f>
        <v/>
      </c>
      <c r="AN845" s="20"/>
      <c r="AO845" s="11"/>
      <c r="AR845" s="6" t="s">
        <v>1668</v>
      </c>
      <c r="AS845" t="s">
        <v>1661</v>
      </c>
    </row>
    <row r="846" spans="5:45">
      <c r="E846" s="92"/>
      <c r="F84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846" s="13" t="s">
        <v>2992</v>
      </c>
      <c r="H846" s="13" t="s">
        <v>2993</v>
      </c>
      <c r="I846" t="s">
        <v>3125</v>
      </c>
      <c r="J846" s="56" t="str">
        <f>Table1[[#This Row],[Column42]]&amp;IF(Table1[[#This Row],[Column13]]="","",Table1[[#This Row],[Column13]])&amp;IF(Table1[[#This Row],[mod]]="","",Table1[[#This Row],[mod]])</f>
        <v>--8</v>
      </c>
      <c r="K84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46" s="6"/>
      <c r="Q84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--8</v>
      </c>
      <c r="S846">
        <v>8</v>
      </c>
      <c r="U84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846" s="29"/>
      <c r="AD846" s="25"/>
      <c r="AE846" s="38"/>
      <c r="AF846" s="38"/>
      <c r="AG846" s="11"/>
      <c r="AI846" s="1" t="str">
        <f>Table1[[#This Row],[html_tag]]&amp;Table1[[#This Row],[html_type]]&amp;Table1[[#This Row],[html_modifier]]</f>
        <v/>
      </c>
      <c r="AM846" s="22" t="str">
        <f>IFERROR(_xlfn.XLOOKUP(Table1[[#This Row],[word]],Table57[English style name],Table57[Style type]),"")</f>
        <v/>
      </c>
      <c r="AN846" s="20"/>
      <c r="AO846" s="11"/>
      <c r="AR846" s="6" t="s">
        <v>1292</v>
      </c>
      <c r="AS846" t="s">
        <v>1282</v>
      </c>
    </row>
    <row r="847" spans="5:45">
      <c r="F84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847" s="13" t="s">
        <v>2992</v>
      </c>
      <c r="H847" s="13" t="s">
        <v>1</v>
      </c>
      <c r="I847" t="s">
        <v>544</v>
      </c>
      <c r="J847" s="56" t="str">
        <f>Table1[[#This Row],[Column42]]&amp;IF(Table1[[#This Row],[Column13]]="","",Table1[[#This Row],[Column13]])&amp;IF(Table1[[#This Row],[mod]]="","",Table1[[#This Row],[mod]])</f>
        <v>--8--size</v>
      </c>
      <c r="K84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47" s="61"/>
      <c r="Q84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--8</v>
      </c>
      <c r="R847">
        <v>8</v>
      </c>
      <c r="U84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--size</v>
      </c>
      <c r="V847" t="s">
        <v>3008</v>
      </c>
      <c r="AC847" s="29"/>
      <c r="AD847" s="25"/>
      <c r="AE847" s="38"/>
      <c r="AF847" s="38"/>
      <c r="AG847" s="11" t="s">
        <v>239</v>
      </c>
      <c r="AI847" s="1" t="str">
        <f>Table1[[#This Row],[html_tag]]&amp;Table1[[#This Row],[html_type]]&amp;Table1[[#This Row],[html_modifier]]</f>
        <v/>
      </c>
      <c r="AM847" s="22" t="str">
        <f>IFERROR(_xlfn.XLOOKUP(Table1[[#This Row],[word]],Table57[English style name],Table57[Style type]),"")</f>
        <v/>
      </c>
      <c r="AN847" s="20"/>
      <c r="AO847" s="11"/>
      <c r="AR847" s="6" t="s">
        <v>1669</v>
      </c>
      <c r="AS847" t="s">
        <v>1661</v>
      </c>
    </row>
    <row r="848" spans="5:45">
      <c r="E848" s="92"/>
      <c r="F84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848" s="13" t="s">
        <v>2992</v>
      </c>
      <c r="H848" s="13" t="s">
        <v>2993</v>
      </c>
      <c r="I848" t="s">
        <v>3125</v>
      </c>
      <c r="J848" s="56" t="str">
        <f>Table1[[#This Row],[Column42]]&amp;IF(Table1[[#This Row],[Column13]]="","",Table1[[#This Row],[Column13]])&amp;IF(Table1[[#This Row],[mod]]="","",Table1[[#This Row],[mod]])</f>
        <v>--9</v>
      </c>
      <c r="K84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48" s="6"/>
      <c r="Q84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--9</v>
      </c>
      <c r="S848">
        <v>9</v>
      </c>
      <c r="U84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848" s="29"/>
      <c r="AD848" s="25"/>
      <c r="AE848" s="38"/>
      <c r="AF848" s="38"/>
      <c r="AG848" s="11"/>
      <c r="AI848" s="1" t="str">
        <f>Table1[[#This Row],[html_tag]]&amp;Table1[[#This Row],[html_type]]&amp;Table1[[#This Row],[html_modifier]]</f>
        <v/>
      </c>
      <c r="AM848" s="22" t="str">
        <f>IFERROR(_xlfn.XLOOKUP(Table1[[#This Row],[word]],Table57[English style name],Table57[Style type]),"")</f>
        <v/>
      </c>
      <c r="AN848" s="20"/>
      <c r="AO848" s="11"/>
      <c r="AR848" s="6" t="s">
        <v>1293</v>
      </c>
      <c r="AS848" t="s">
        <v>1282</v>
      </c>
    </row>
    <row r="849" spans="5:45">
      <c r="F84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849" s="13" t="s">
        <v>2992</v>
      </c>
      <c r="H849" s="13" t="s">
        <v>1</v>
      </c>
      <c r="I849" t="s">
        <v>544</v>
      </c>
      <c r="J849" s="56" t="str">
        <f>Table1[[#This Row],[Column42]]&amp;IF(Table1[[#This Row],[Column13]]="","",Table1[[#This Row],[Column13]])&amp;IF(Table1[[#This Row],[mod]]="","",Table1[[#This Row],[mod]])</f>
        <v>--9--size</v>
      </c>
      <c r="K84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49" s="61"/>
      <c r="Q84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--9</v>
      </c>
      <c r="R849">
        <v>9</v>
      </c>
      <c r="U84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--size</v>
      </c>
      <c r="V849" t="s">
        <v>3008</v>
      </c>
      <c r="AC849" s="29"/>
      <c r="AD849" s="25"/>
      <c r="AE849" s="38"/>
      <c r="AF849" s="38"/>
      <c r="AG849" s="11" t="s">
        <v>239</v>
      </c>
      <c r="AI849" s="1" t="str">
        <f>Table1[[#This Row],[html_tag]]&amp;Table1[[#This Row],[html_type]]&amp;Table1[[#This Row],[html_modifier]]</f>
        <v/>
      </c>
      <c r="AM849" s="22" t="str">
        <f>IFERROR(_xlfn.XLOOKUP(Table1[[#This Row],[word]],Table57[English style name],Table57[Style type]),"")</f>
        <v/>
      </c>
      <c r="AN849" s="20"/>
      <c r="AO849" s="11"/>
      <c r="AR849" s="6" t="s">
        <v>1670</v>
      </c>
      <c r="AS849" t="s">
        <v>1661</v>
      </c>
    </row>
    <row r="850" spans="5:45">
      <c r="E850" s="92"/>
      <c r="F85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body/atoms/badge.scss</v>
      </c>
      <c r="G850" s="13" t="s">
        <v>337</v>
      </c>
      <c r="H850" s="13" t="s">
        <v>2986</v>
      </c>
      <c r="I850" t="s">
        <v>1194</v>
      </c>
      <c r="J850" s="56" t="str">
        <f>Table1[[#This Row],[Column42]]&amp;IF(Table1[[#This Row],[Column13]]="","",Table1[[#This Row],[Column13]])&amp;IF(Table1[[#This Row],[mod]]="","",Table1[[#This Row],[mod]])</f>
        <v>--accent</v>
      </c>
      <c r="K85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850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5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</v>
      </c>
      <c r="W850" t="s">
        <v>7394</v>
      </c>
      <c r="AC850" s="29"/>
      <c r="AD850" s="25"/>
      <c r="AE850" s="38" t="s">
        <v>6228</v>
      </c>
      <c r="AF850" s="38"/>
      <c r="AG850" s="11" t="s">
        <v>270</v>
      </c>
      <c r="AI850" s="7" t="str">
        <f>Table1[[#This Row],[html_tag]]&amp;Table1[[#This Row],[html_type]]&amp;Table1[[#This Row],[html_modifier]]</f>
        <v/>
      </c>
      <c r="AM850" s="23" t="str">
        <f>IFERROR(_xlfn.XLOOKUP(Table1[[#This Row],[word]],Table57[English style name],Table57[Style type]),"")</f>
        <v/>
      </c>
      <c r="AN850" s="21"/>
      <c r="AO850" s="11"/>
    </row>
    <row r="851" spans="5:45">
      <c r="E851" s="92"/>
      <c r="F85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851" s="13" t="s">
        <v>337</v>
      </c>
      <c r="H851" s="13" t="s">
        <v>2986</v>
      </c>
      <c r="I851" t="s">
        <v>414</v>
      </c>
      <c r="J851" s="56" t="str">
        <f>Table1[[#This Row],[Column42]]&amp;IF(Table1[[#This Row],[Column13]]="","",Table1[[#This Row],[Column13]])&amp;IF(Table1[[#This Row],[mod]]="","",Table1[[#This Row],[mod]])</f>
        <v>--accent</v>
      </c>
      <c r="K85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85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5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</v>
      </c>
      <c r="W851" t="s">
        <v>7394</v>
      </c>
      <c r="AB851" s="134"/>
      <c r="AC851" s="29"/>
      <c r="AD851" s="25"/>
      <c r="AE851" s="38" t="s">
        <v>6290</v>
      </c>
      <c r="AF851" s="38"/>
      <c r="AG851" s="11"/>
      <c r="AI851" s="1" t="str">
        <f>Table1[[#This Row],[html_tag]]&amp;Table1[[#This Row],[html_type]]&amp;Table1[[#This Row],[html_modifier]]</f>
        <v/>
      </c>
      <c r="AM851" s="22" t="str">
        <f>IFERROR(_xlfn.XLOOKUP(Table1[[#This Row],[word]],Table57[English style name],Table57[Style type]),"")</f>
        <v/>
      </c>
      <c r="AN851" s="20"/>
      <c r="AO851" s="11"/>
      <c r="AR851" s="6" t="s">
        <v>1314</v>
      </c>
      <c r="AS851" t="s">
        <v>1313</v>
      </c>
    </row>
    <row r="852" spans="5:45">
      <c r="E852" s="92"/>
      <c r="F85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divider.scss</v>
      </c>
      <c r="G852" s="13"/>
      <c r="H852" s="13"/>
      <c r="I852" t="s">
        <v>1532</v>
      </c>
      <c r="J852" s="56" t="str">
        <f>Table1[[#This Row],[Column42]]&amp;IF(Table1[[#This Row],[Column13]]="","",Table1[[#This Row],[Column13]])&amp;IF(Table1[[#This Row],[mod]]="","",Table1[[#This Row],[mod]])</f>
        <v>--accent</v>
      </c>
      <c r="K85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852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5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</v>
      </c>
      <c r="W852" t="s">
        <v>7394</v>
      </c>
      <c r="AC852" s="29"/>
      <c r="AD852" s="25"/>
      <c r="AE852" s="38" t="s">
        <v>6841</v>
      </c>
      <c r="AF852" s="38"/>
      <c r="AG852" s="11"/>
      <c r="AI852" s="7" t="str">
        <f>Table1[[#This Row],[html_tag]]&amp;Table1[[#This Row],[html_type]]&amp;Table1[[#This Row],[html_modifier]]</f>
        <v/>
      </c>
      <c r="AM852" s="23" t="str">
        <f>IFERROR(_xlfn.XLOOKUP(Table1[[#This Row],[word]],Table57[English style name],Table57[Style type]),"")</f>
        <v/>
      </c>
      <c r="AN852" s="21"/>
      <c r="AO852" s="11"/>
    </row>
    <row r="853" spans="5:45">
      <c r="E853" s="92"/>
      <c r="F85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853" s="13"/>
      <c r="H853" s="13"/>
      <c r="I853" t="s">
        <v>91</v>
      </c>
      <c r="J853" s="56" t="str">
        <f>Table1[[#This Row],[Column42]]&amp;IF(Table1[[#This Row],[Column13]]="","",Table1[[#This Row],[Column13]])&amp;IF(Table1[[#This Row],[mod]]="","",Table1[[#This Row],[mod]])</f>
        <v>--accent_01</v>
      </c>
      <c r="K85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53" t="s">
        <v>948</v>
      </c>
      <c r="Q85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5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--accent_01</v>
      </c>
      <c r="W853" t="s">
        <v>3462</v>
      </c>
      <c r="AC853" s="29"/>
      <c r="AD853" s="25"/>
      <c r="AE853" s="38"/>
      <c r="AF853" s="38"/>
      <c r="AG853" s="11" t="s">
        <v>282</v>
      </c>
      <c r="AI853" s="1" t="str">
        <f>Table1[[#This Row],[html_tag]]&amp;Table1[[#This Row],[html_type]]&amp;Table1[[#This Row],[html_modifier]]</f>
        <v/>
      </c>
      <c r="AM853" s="22" t="str">
        <f>IFERROR(_xlfn.XLOOKUP(Table1[[#This Row],[word]],Table57[English style name],Table57[Style type]),"")</f>
        <v>Table</v>
      </c>
      <c r="AN853" s="20" t="s">
        <v>948</v>
      </c>
      <c r="AO853" s="11"/>
    </row>
    <row r="854" spans="5:45">
      <c r="E854" s="92"/>
      <c r="F85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854" s="13"/>
      <c r="H854" s="13"/>
      <c r="I854" t="s">
        <v>91</v>
      </c>
      <c r="J854" s="56" t="str">
        <f>Table1[[#This Row],[Column42]]&amp;IF(Table1[[#This Row],[Column13]]="","",Table1[[#This Row],[Column13]])&amp;IF(Table1[[#This Row],[mod]]="","",Table1[[#This Row],[mod]])</f>
        <v>--accent_01</v>
      </c>
      <c r="K85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54" t="s">
        <v>946</v>
      </c>
      <c r="Q85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5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--accent_01</v>
      </c>
      <c r="W854" t="s">
        <v>3462</v>
      </c>
      <c r="AC854" s="29"/>
      <c r="AD854" s="25"/>
      <c r="AE854" s="38"/>
      <c r="AF854" s="38"/>
      <c r="AG854" s="11" t="s">
        <v>282</v>
      </c>
      <c r="AI854" s="1" t="str">
        <f>Table1[[#This Row],[html_tag]]&amp;Table1[[#This Row],[html_type]]&amp;Table1[[#This Row],[html_modifier]]</f>
        <v/>
      </c>
      <c r="AM854" s="22" t="str">
        <f>IFERROR(_xlfn.XLOOKUP(Table1[[#This Row],[word]],Table57[English style name],Table57[Style type]),"")</f>
        <v>Table</v>
      </c>
      <c r="AN854" s="20" t="s">
        <v>946</v>
      </c>
      <c r="AO854" s="11"/>
    </row>
    <row r="855" spans="5:45">
      <c r="E855" s="92"/>
      <c r="F85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855" s="13"/>
      <c r="H855" s="13"/>
      <c r="I855" t="s">
        <v>91</v>
      </c>
      <c r="J855" s="56" t="str">
        <f>Table1[[#This Row],[Column42]]&amp;IF(Table1[[#This Row],[Column13]]="","",Table1[[#This Row],[Column13]])&amp;IF(Table1[[#This Row],[mod]]="","",Table1[[#This Row],[mod]])</f>
        <v>--accent_01</v>
      </c>
      <c r="K85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55" t="s">
        <v>944</v>
      </c>
      <c r="Q85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5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--accent_01</v>
      </c>
      <c r="W855" t="s">
        <v>3462</v>
      </c>
      <c r="AC855" s="29"/>
      <c r="AD855" s="25"/>
      <c r="AE855" s="38"/>
      <c r="AF855" s="38"/>
      <c r="AG855" s="11" t="s">
        <v>282</v>
      </c>
      <c r="AI855" s="1" t="str">
        <f>Table1[[#This Row],[html_tag]]&amp;Table1[[#This Row],[html_type]]&amp;Table1[[#This Row],[html_modifier]]</f>
        <v/>
      </c>
      <c r="AM855" s="22" t="str">
        <f>IFERROR(_xlfn.XLOOKUP(Table1[[#This Row],[word]],Table57[English style name],Table57[Style type]),"")</f>
        <v>Table</v>
      </c>
      <c r="AN855" s="20" t="s">
        <v>944</v>
      </c>
      <c r="AO855" s="11"/>
    </row>
    <row r="856" spans="5:45">
      <c r="E856" s="92"/>
      <c r="F85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856" s="13"/>
      <c r="H856" s="13"/>
      <c r="I856" t="s">
        <v>91</v>
      </c>
      <c r="J856" s="56" t="str">
        <f>Table1[[#This Row],[Column42]]&amp;IF(Table1[[#This Row],[Column13]]="","",Table1[[#This Row],[Column13]])&amp;IF(Table1[[#This Row],[mod]]="","",Table1[[#This Row],[mod]])</f>
        <v>--accent_01</v>
      </c>
      <c r="K85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56" t="s">
        <v>1095</v>
      </c>
      <c r="Q85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5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--accent_01</v>
      </c>
      <c r="W856" t="s">
        <v>3462</v>
      </c>
      <c r="AC856" s="29"/>
      <c r="AD856" s="25"/>
      <c r="AE856" s="38"/>
      <c r="AF856" s="38"/>
      <c r="AG856" s="11" t="s">
        <v>282</v>
      </c>
      <c r="AI856" s="1" t="str">
        <f>Table1[[#This Row],[html_tag]]&amp;Table1[[#This Row],[html_type]]&amp;Table1[[#This Row],[html_modifier]]</f>
        <v/>
      </c>
      <c r="AM856" s="22" t="str">
        <f>IFERROR(_xlfn.XLOOKUP(Table1[[#This Row],[word]],Table57[English style name],Table57[Style type]),"")</f>
        <v>Table</v>
      </c>
      <c r="AN856" s="20" t="s">
        <v>1095</v>
      </c>
      <c r="AO856" s="11"/>
    </row>
    <row r="857" spans="5:45">
      <c r="E857" s="92"/>
      <c r="F85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857" s="13"/>
      <c r="H857" s="13"/>
      <c r="I857" t="s">
        <v>91</v>
      </c>
      <c r="J857" s="56" t="str">
        <f>Table1[[#This Row],[Column42]]&amp;IF(Table1[[#This Row],[Column13]]="","",Table1[[#This Row],[Column13]])&amp;IF(Table1[[#This Row],[mod]]="","",Table1[[#This Row],[mod]])</f>
        <v>--accent_01</v>
      </c>
      <c r="K85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57" t="s">
        <v>1096</v>
      </c>
      <c r="Q85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5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--accent_01</v>
      </c>
      <c r="W857" t="s">
        <v>3462</v>
      </c>
      <c r="AC857" s="29"/>
      <c r="AD857" s="25"/>
      <c r="AE857" s="38"/>
      <c r="AF857" s="38"/>
      <c r="AG857" s="11" t="s">
        <v>282</v>
      </c>
      <c r="AI857" s="1" t="str">
        <f>Table1[[#This Row],[html_tag]]&amp;Table1[[#This Row],[html_type]]&amp;Table1[[#This Row],[html_modifier]]</f>
        <v/>
      </c>
      <c r="AM857" s="22" t="str">
        <f>IFERROR(_xlfn.XLOOKUP(Table1[[#This Row],[word]],Table57[English style name],Table57[Style type]),"")</f>
        <v>Table</v>
      </c>
      <c r="AN857" s="20" t="s">
        <v>1096</v>
      </c>
      <c r="AO857" s="11"/>
    </row>
    <row r="858" spans="5:45">
      <c r="E858" s="92"/>
      <c r="F85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858" s="13"/>
      <c r="H858" s="13"/>
      <c r="I858" t="s">
        <v>91</v>
      </c>
      <c r="J858" s="56" t="str">
        <f>Table1[[#This Row],[Column42]]&amp;IF(Table1[[#This Row],[Column13]]="","",Table1[[#This Row],[Column13]])&amp;IF(Table1[[#This Row],[mod]]="","",Table1[[#This Row],[mod]])</f>
        <v>--accent_01</v>
      </c>
      <c r="K85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58" t="s">
        <v>1097</v>
      </c>
      <c r="Q858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5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--accent_01</v>
      </c>
      <c r="W858" t="s">
        <v>3462</v>
      </c>
      <c r="AC858" s="29"/>
      <c r="AD858" s="25"/>
      <c r="AE858" s="38"/>
      <c r="AF858" s="38"/>
      <c r="AG858" s="11" t="s">
        <v>282</v>
      </c>
      <c r="AI858" s="1" t="str">
        <f>Table1[[#This Row],[html_tag]]&amp;Table1[[#This Row],[html_type]]&amp;Table1[[#This Row],[html_modifier]]</f>
        <v/>
      </c>
      <c r="AM858" s="22" t="str">
        <f>IFERROR(_xlfn.XLOOKUP(Table1[[#This Row],[word]],Table57[English style name],Table57[Style type]),"")</f>
        <v>Table</v>
      </c>
      <c r="AN858" s="20" t="s">
        <v>1097</v>
      </c>
      <c r="AO858" s="11"/>
    </row>
    <row r="859" spans="5:45">
      <c r="E859" s="92"/>
      <c r="F85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859" s="13"/>
      <c r="H859" s="13"/>
      <c r="I859" t="s">
        <v>91</v>
      </c>
      <c r="J859" s="56" t="str">
        <f>Table1[[#This Row],[Column42]]&amp;IF(Table1[[#This Row],[Column13]]="","",Table1[[#This Row],[Column13]])&amp;IF(Table1[[#This Row],[mod]]="","",Table1[[#This Row],[mod]])</f>
        <v>--accent_01</v>
      </c>
      <c r="K85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59" t="s">
        <v>1098</v>
      </c>
      <c r="Q859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5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--accent_01</v>
      </c>
      <c r="W859" t="s">
        <v>3462</v>
      </c>
      <c r="AC859" s="29"/>
      <c r="AD859" s="25"/>
      <c r="AE859" s="38"/>
      <c r="AF859" s="38"/>
      <c r="AG859" s="11" t="s">
        <v>282</v>
      </c>
      <c r="AI859" s="1" t="str">
        <f>Table1[[#This Row],[html_tag]]&amp;Table1[[#This Row],[html_type]]&amp;Table1[[#This Row],[html_modifier]]</f>
        <v/>
      </c>
      <c r="AM859" s="22" t="str">
        <f>IFERROR(_xlfn.XLOOKUP(Table1[[#This Row],[word]],Table57[English style name],Table57[Style type]),"")</f>
        <v>Table</v>
      </c>
      <c r="AN859" s="20" t="s">
        <v>1098</v>
      </c>
      <c r="AO859" s="11"/>
    </row>
    <row r="860" spans="5:45">
      <c r="E860" s="92"/>
      <c r="F86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860" s="13"/>
      <c r="H860" s="13"/>
      <c r="I860" t="s">
        <v>91</v>
      </c>
      <c r="J860" s="56" t="str">
        <f>Table1[[#This Row],[Column42]]&amp;IF(Table1[[#This Row],[Column13]]="","",Table1[[#This Row],[Column13]])&amp;IF(Table1[[#This Row],[mod]]="","",Table1[[#This Row],[mod]])</f>
        <v>--accent_01</v>
      </c>
      <c r="K86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60" t="s">
        <v>1099</v>
      </c>
      <c r="Q860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6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--accent_01</v>
      </c>
      <c r="W860" t="s">
        <v>3462</v>
      </c>
      <c r="AC860" s="29"/>
      <c r="AD860" s="25"/>
      <c r="AE860" s="38"/>
      <c r="AF860" s="38"/>
      <c r="AG860" s="11" t="s">
        <v>282</v>
      </c>
      <c r="AI860" s="1" t="str">
        <f>Table1[[#This Row],[html_tag]]&amp;Table1[[#This Row],[html_type]]&amp;Table1[[#This Row],[html_modifier]]</f>
        <v/>
      </c>
      <c r="AM860" s="22" t="str">
        <f>IFERROR(_xlfn.XLOOKUP(Table1[[#This Row],[word]],Table57[English style name],Table57[Style type]),"")</f>
        <v>Table</v>
      </c>
      <c r="AN860" s="20" t="s">
        <v>1099</v>
      </c>
      <c r="AO860" s="11"/>
    </row>
    <row r="861" spans="5:45">
      <c r="E861" s="92"/>
      <c r="F86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861" s="13"/>
      <c r="H861" s="13"/>
      <c r="I861" t="s">
        <v>91</v>
      </c>
      <c r="J861" s="56" t="str">
        <f>Table1[[#This Row],[Column42]]&amp;IF(Table1[[#This Row],[Column13]]="","",Table1[[#This Row],[Column13]])&amp;IF(Table1[[#This Row],[mod]]="","",Table1[[#This Row],[mod]])</f>
        <v>--accent_01</v>
      </c>
      <c r="K86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61" t="s">
        <v>1100</v>
      </c>
      <c r="Q861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6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--accent_01</v>
      </c>
      <c r="W861" t="s">
        <v>3462</v>
      </c>
      <c r="AC861" s="29"/>
      <c r="AD861" s="25"/>
      <c r="AE861" s="38"/>
      <c r="AF861" s="38"/>
      <c r="AG861" s="11" t="s">
        <v>282</v>
      </c>
      <c r="AI861" s="1" t="str">
        <f>Table1[[#This Row],[html_tag]]&amp;Table1[[#This Row],[html_type]]&amp;Table1[[#This Row],[html_modifier]]</f>
        <v/>
      </c>
      <c r="AM861" s="22" t="str">
        <f>IFERROR(_xlfn.XLOOKUP(Table1[[#This Row],[word]],Table57[English style name],Table57[Style type]),"")</f>
        <v>Table</v>
      </c>
      <c r="AN861" s="20" t="s">
        <v>1100</v>
      </c>
      <c r="AO861" s="11"/>
    </row>
    <row r="862" spans="5:45">
      <c r="E862" s="92"/>
      <c r="F86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862" s="13"/>
      <c r="H862" s="13"/>
      <c r="I862" t="s">
        <v>91</v>
      </c>
      <c r="J862" s="56" t="str">
        <f>Table1[[#This Row],[Column42]]&amp;IF(Table1[[#This Row],[Column13]]="","",Table1[[#This Row],[Column13]])&amp;IF(Table1[[#This Row],[mod]]="","",Table1[[#This Row],[mod]])</f>
        <v>--accent_01</v>
      </c>
      <c r="K86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62" t="s">
        <v>1101</v>
      </c>
      <c r="Q862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6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--accent_01</v>
      </c>
      <c r="W862" t="s">
        <v>3462</v>
      </c>
      <c r="AC862" s="29"/>
      <c r="AD862" s="25"/>
      <c r="AE862" s="38"/>
      <c r="AF862" s="38"/>
      <c r="AG862" s="11" t="s">
        <v>282</v>
      </c>
      <c r="AI862" s="1" t="str">
        <f>Table1[[#This Row],[html_tag]]&amp;Table1[[#This Row],[html_type]]&amp;Table1[[#This Row],[html_modifier]]</f>
        <v/>
      </c>
      <c r="AM862" s="22" t="str">
        <f>IFERROR(_xlfn.XLOOKUP(Table1[[#This Row],[word]],Table57[English style name],Table57[Style type]),"")</f>
        <v>Table</v>
      </c>
      <c r="AN862" s="20" t="s">
        <v>1101</v>
      </c>
      <c r="AO862" s="11"/>
    </row>
    <row r="863" spans="5:45">
      <c r="E863" s="92"/>
      <c r="F86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863" s="13"/>
      <c r="H863" s="13"/>
      <c r="I863" t="s">
        <v>91</v>
      </c>
      <c r="J863" s="56" t="str">
        <f>Table1[[#This Row],[Column42]]&amp;IF(Table1[[#This Row],[Column13]]="","",Table1[[#This Row],[Column13]])&amp;IF(Table1[[#This Row],[mod]]="","",Table1[[#This Row],[mod]])</f>
        <v>--accent_01</v>
      </c>
      <c r="K86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63" t="s">
        <v>956</v>
      </c>
      <c r="Q86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6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--accent_01</v>
      </c>
      <c r="W863" t="s">
        <v>3462</v>
      </c>
      <c r="AC863" s="29"/>
      <c r="AD863" s="25"/>
      <c r="AE863" s="38"/>
      <c r="AF863" s="38"/>
      <c r="AG863" s="11" t="s">
        <v>282</v>
      </c>
      <c r="AI863" s="1" t="str">
        <f>Table1[[#This Row],[html_tag]]&amp;Table1[[#This Row],[html_type]]&amp;Table1[[#This Row],[html_modifier]]</f>
        <v/>
      </c>
      <c r="AM863" s="22" t="str">
        <f>IFERROR(_xlfn.XLOOKUP(Table1[[#This Row],[word]],Table57[English style name],Table57[Style type]),"")</f>
        <v>Table</v>
      </c>
      <c r="AN863" s="20" t="s">
        <v>956</v>
      </c>
      <c r="AO863" s="11"/>
    </row>
    <row r="864" spans="5:45">
      <c r="E864" s="92"/>
      <c r="F86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864" s="13"/>
      <c r="H864" s="13"/>
      <c r="I864" t="s">
        <v>91</v>
      </c>
      <c r="J864" s="56" t="str">
        <f>Table1[[#This Row],[Column42]]&amp;IF(Table1[[#This Row],[Column13]]="","",Table1[[#This Row],[Column13]])&amp;IF(Table1[[#This Row],[mod]]="","",Table1[[#This Row],[mod]])</f>
        <v>--accent_01</v>
      </c>
      <c r="K86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64" t="s">
        <v>957</v>
      </c>
      <c r="Q86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6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--accent_01</v>
      </c>
      <c r="W864" t="s">
        <v>3462</v>
      </c>
      <c r="AC864" s="29"/>
      <c r="AD864" s="25"/>
      <c r="AE864" s="38"/>
      <c r="AF864" s="38"/>
      <c r="AG864" s="11" t="s">
        <v>282</v>
      </c>
      <c r="AI864" s="1" t="str">
        <f>Table1[[#This Row],[html_tag]]&amp;Table1[[#This Row],[html_type]]&amp;Table1[[#This Row],[html_modifier]]</f>
        <v/>
      </c>
      <c r="AM864" s="22" t="str">
        <f>IFERROR(_xlfn.XLOOKUP(Table1[[#This Row],[word]],Table57[English style name],Table57[Style type]),"")</f>
        <v>Table</v>
      </c>
      <c r="AN864" s="20" t="s">
        <v>957</v>
      </c>
      <c r="AO864" s="11"/>
    </row>
    <row r="865" spans="5:41">
      <c r="E865" s="92"/>
      <c r="F86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865" s="13"/>
      <c r="H865" s="13"/>
      <c r="I865" t="s">
        <v>91</v>
      </c>
      <c r="J865" s="56" t="str">
        <f>Table1[[#This Row],[Column42]]&amp;IF(Table1[[#This Row],[Column13]]="","",Table1[[#This Row],[Column13]])&amp;IF(Table1[[#This Row],[mod]]="","",Table1[[#This Row],[mod]])</f>
        <v>--accent_01</v>
      </c>
      <c r="K86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65" t="s">
        <v>958</v>
      </c>
      <c r="Q86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6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--accent_01</v>
      </c>
      <c r="W865" t="s">
        <v>3462</v>
      </c>
      <c r="AC865" s="29"/>
      <c r="AD865" s="25"/>
      <c r="AE865" s="38"/>
      <c r="AF865" s="38"/>
      <c r="AG865" s="11" t="s">
        <v>282</v>
      </c>
      <c r="AI865" s="1" t="str">
        <f>Table1[[#This Row],[html_tag]]&amp;Table1[[#This Row],[html_type]]&amp;Table1[[#This Row],[html_modifier]]</f>
        <v/>
      </c>
      <c r="AM865" s="22" t="str">
        <f>IFERROR(_xlfn.XLOOKUP(Table1[[#This Row],[word]],Table57[English style name],Table57[Style type]),"")</f>
        <v>Table</v>
      </c>
      <c r="AN865" s="20" t="s">
        <v>958</v>
      </c>
      <c r="AO865" s="11"/>
    </row>
    <row r="866" spans="5:41">
      <c r="E866" s="92"/>
      <c r="F86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866" s="13"/>
      <c r="H866" s="13"/>
      <c r="I866" t="s">
        <v>91</v>
      </c>
      <c r="J866" s="56" t="str">
        <f>Table1[[#This Row],[Column42]]&amp;IF(Table1[[#This Row],[Column13]]="","",Table1[[#This Row],[Column13]])&amp;IF(Table1[[#This Row],[mod]]="","",Table1[[#This Row],[mod]])</f>
        <v>--accent_01</v>
      </c>
      <c r="K86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66" t="s">
        <v>954</v>
      </c>
      <c r="Q86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6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--accent_01</v>
      </c>
      <c r="W866" t="s">
        <v>3462</v>
      </c>
      <c r="AC866" s="29"/>
      <c r="AD866" s="25"/>
      <c r="AE866" s="38"/>
      <c r="AF866" s="38"/>
      <c r="AG866" s="11" t="s">
        <v>282</v>
      </c>
      <c r="AI866" s="1" t="str">
        <f>Table1[[#This Row],[html_tag]]&amp;Table1[[#This Row],[html_type]]&amp;Table1[[#This Row],[html_modifier]]</f>
        <v/>
      </c>
      <c r="AK866" s="92"/>
      <c r="AM866" s="22" t="str">
        <f>IFERROR(_xlfn.XLOOKUP(Table1[[#This Row],[word]],Table57[English style name],Table57[Style type]),"")</f>
        <v>Table</v>
      </c>
      <c r="AN866" s="20" t="s">
        <v>954</v>
      </c>
      <c r="AO866" s="11"/>
    </row>
    <row r="867" spans="5:41">
      <c r="E867" s="92"/>
      <c r="F86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867" s="13"/>
      <c r="H867" s="13"/>
      <c r="I867" t="s">
        <v>91</v>
      </c>
      <c r="J867" s="56" t="str">
        <f>Table1[[#This Row],[Column42]]&amp;IF(Table1[[#This Row],[Column13]]="","",Table1[[#This Row],[Column13]])&amp;IF(Table1[[#This Row],[mod]]="","",Table1[[#This Row],[mod]])</f>
        <v>--accent_01</v>
      </c>
      <c r="K86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67" t="s">
        <v>955</v>
      </c>
      <c r="Q86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6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--accent_01</v>
      </c>
      <c r="W867" t="s">
        <v>3462</v>
      </c>
      <c r="AC867" s="29"/>
      <c r="AD867" s="25"/>
      <c r="AE867" s="38"/>
      <c r="AF867" s="38"/>
      <c r="AG867" s="11" t="s">
        <v>282</v>
      </c>
      <c r="AI867" s="1" t="str">
        <f>Table1[[#This Row],[html_tag]]&amp;Table1[[#This Row],[html_type]]&amp;Table1[[#This Row],[html_modifier]]</f>
        <v/>
      </c>
      <c r="AM867" s="22" t="str">
        <f>IFERROR(_xlfn.XLOOKUP(Table1[[#This Row],[word]],Table57[English style name],Table57[Style type]),"")</f>
        <v>Table</v>
      </c>
      <c r="AN867" s="20" t="s">
        <v>955</v>
      </c>
      <c r="AO867" s="11"/>
    </row>
    <row r="868" spans="5:41">
      <c r="E868" s="92"/>
      <c r="F86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868" s="13"/>
      <c r="H868" s="13"/>
      <c r="I868" t="s">
        <v>91</v>
      </c>
      <c r="J868" s="56" t="str">
        <f>Table1[[#This Row],[Column42]]&amp;IF(Table1[[#This Row],[Column13]]="","",Table1[[#This Row],[Column13]])&amp;IF(Table1[[#This Row],[mod]]="","",Table1[[#This Row],[mod]])</f>
        <v>--accent_01</v>
      </c>
      <c r="K86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68" t="s">
        <v>950</v>
      </c>
      <c r="Q868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6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--accent_01</v>
      </c>
      <c r="W868" t="s">
        <v>3462</v>
      </c>
      <c r="AC868" s="29"/>
      <c r="AD868" s="25"/>
      <c r="AE868" s="38"/>
      <c r="AF868" s="38"/>
      <c r="AG868" s="11" t="s">
        <v>282</v>
      </c>
      <c r="AI868" s="1" t="str">
        <f>Table1[[#This Row],[html_tag]]&amp;Table1[[#This Row],[html_type]]&amp;Table1[[#This Row],[html_modifier]]</f>
        <v/>
      </c>
      <c r="AK868" s="92"/>
      <c r="AM868" s="22" t="str">
        <f>IFERROR(_xlfn.XLOOKUP(Table1[[#This Row],[word]],Table57[English style name],Table57[Style type]),"")</f>
        <v>Table</v>
      </c>
      <c r="AN868" s="20" t="s">
        <v>950</v>
      </c>
      <c r="AO868" s="11"/>
    </row>
    <row r="869" spans="5:41">
      <c r="E869" s="92"/>
      <c r="F86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869" s="13"/>
      <c r="H869" s="13"/>
      <c r="I869" t="s">
        <v>91</v>
      </c>
      <c r="J869" s="56" t="str">
        <f>Table1[[#This Row],[Column42]]&amp;IF(Table1[[#This Row],[Column13]]="","",Table1[[#This Row],[Column13]])&amp;IF(Table1[[#This Row],[mod]]="","",Table1[[#This Row],[mod]])</f>
        <v>--accent_01</v>
      </c>
      <c r="K86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69" t="s">
        <v>952</v>
      </c>
      <c r="Q869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6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--accent_01</v>
      </c>
      <c r="W869" t="s">
        <v>3462</v>
      </c>
      <c r="AC869" s="29"/>
      <c r="AD869" s="25"/>
      <c r="AE869" s="38"/>
      <c r="AF869" s="38"/>
      <c r="AG869" s="11" t="s">
        <v>282</v>
      </c>
      <c r="AI869" s="1" t="str">
        <f>Table1[[#This Row],[html_tag]]&amp;Table1[[#This Row],[html_type]]&amp;Table1[[#This Row],[html_modifier]]</f>
        <v/>
      </c>
      <c r="AK869" s="92"/>
      <c r="AM869" s="22" t="str">
        <f>IFERROR(_xlfn.XLOOKUP(Table1[[#This Row],[word]],Table57[English style name],Table57[Style type]),"")</f>
        <v>Table</v>
      </c>
      <c r="AN869" s="20" t="s">
        <v>952</v>
      </c>
      <c r="AO869" s="11"/>
    </row>
    <row r="870" spans="5:41">
      <c r="E870" s="92"/>
      <c r="F87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870" s="13"/>
      <c r="H870" s="13"/>
      <c r="I870" t="s">
        <v>91</v>
      </c>
      <c r="J870" s="56" t="str">
        <f>Table1[[#This Row],[Column42]]&amp;IF(Table1[[#This Row],[Column13]]="","",Table1[[#This Row],[Column13]])&amp;IF(Table1[[#This Row],[mod]]="","",Table1[[#This Row],[mod]])</f>
        <v>--accent_01</v>
      </c>
      <c r="K87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70" t="s">
        <v>1033</v>
      </c>
      <c r="Q870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7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--accent_01</v>
      </c>
      <c r="W870" t="s">
        <v>3462</v>
      </c>
      <c r="AC870" s="29"/>
      <c r="AD870" s="25"/>
      <c r="AE870" s="38"/>
      <c r="AF870" s="38"/>
      <c r="AG870" s="11" t="s">
        <v>282</v>
      </c>
      <c r="AI870" s="1" t="str">
        <f>Table1[[#This Row],[html_tag]]&amp;Table1[[#This Row],[html_type]]&amp;Table1[[#This Row],[html_modifier]]</f>
        <v/>
      </c>
      <c r="AM870" s="22" t="str">
        <f>IFERROR(_xlfn.XLOOKUP(Table1[[#This Row],[word]],Table57[English style name],Table57[Style type]),"")</f>
        <v>Table</v>
      </c>
      <c r="AN870" s="20" t="s">
        <v>1033</v>
      </c>
      <c r="AO870" s="11"/>
    </row>
    <row r="871" spans="5:41">
      <c r="E871" s="92"/>
      <c r="F87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871" s="13"/>
      <c r="H871" s="13"/>
      <c r="I871" t="s">
        <v>91</v>
      </c>
      <c r="J871" s="56" t="str">
        <f>Table1[[#This Row],[Column42]]&amp;IF(Table1[[#This Row],[Column13]]="","",Table1[[#This Row],[Column13]])&amp;IF(Table1[[#This Row],[mod]]="","",Table1[[#This Row],[mod]])</f>
        <v>--accent_01</v>
      </c>
      <c r="K87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71" t="s">
        <v>902</v>
      </c>
      <c r="Q871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7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--accent_01</v>
      </c>
      <c r="W871" t="s">
        <v>3462</v>
      </c>
      <c r="AC871" s="29"/>
      <c r="AD871" s="25"/>
      <c r="AE871" s="38"/>
      <c r="AF871" s="38"/>
      <c r="AG871" s="11" t="s">
        <v>282</v>
      </c>
      <c r="AI871" s="1" t="str">
        <f>Table1[[#This Row],[html_tag]]&amp;Table1[[#This Row],[html_type]]&amp;Table1[[#This Row],[html_modifier]]</f>
        <v/>
      </c>
      <c r="AM871" s="22" t="str">
        <f>IFERROR(_xlfn.XLOOKUP(Table1[[#This Row],[word]],Table57[English style name],Table57[Style type]),"")</f>
        <v>Table</v>
      </c>
      <c r="AN871" s="20" t="s">
        <v>902</v>
      </c>
      <c r="AO871" s="11"/>
    </row>
    <row r="872" spans="5:41">
      <c r="E872" s="92"/>
      <c r="F87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872" s="13"/>
      <c r="H872" s="13"/>
      <c r="I872" t="s">
        <v>91</v>
      </c>
      <c r="J872" s="56" t="str">
        <f>Table1[[#This Row],[Column42]]&amp;IF(Table1[[#This Row],[Column13]]="","",Table1[[#This Row],[Column13]])&amp;IF(Table1[[#This Row],[mod]]="","",Table1[[#This Row],[mod]])</f>
        <v>--accent_01</v>
      </c>
      <c r="K87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72" t="s">
        <v>878</v>
      </c>
      <c r="Q872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7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--accent_01</v>
      </c>
      <c r="W872" t="s">
        <v>3462</v>
      </c>
      <c r="AC872" s="29"/>
      <c r="AD872" s="25"/>
      <c r="AE872" s="38"/>
      <c r="AF872" s="38"/>
      <c r="AG872" s="11" t="s">
        <v>282</v>
      </c>
      <c r="AI872" s="1" t="str">
        <f>Table1[[#This Row],[html_tag]]&amp;Table1[[#This Row],[html_type]]&amp;Table1[[#This Row],[html_modifier]]</f>
        <v/>
      </c>
      <c r="AM872" s="22" t="str">
        <f>IFERROR(_xlfn.XLOOKUP(Table1[[#This Row],[word]],Table57[English style name],Table57[Style type]),"")</f>
        <v>Table</v>
      </c>
      <c r="AN872" s="20" t="s">
        <v>878</v>
      </c>
      <c r="AO872" s="11"/>
    </row>
    <row r="873" spans="5:41">
      <c r="E873" s="92"/>
      <c r="F87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873" s="13"/>
      <c r="H873" s="13"/>
      <c r="I873" t="s">
        <v>91</v>
      </c>
      <c r="J873" s="56" t="str">
        <f>Table1[[#This Row],[Column42]]&amp;IF(Table1[[#This Row],[Column13]]="","",Table1[[#This Row],[Column13]])&amp;IF(Table1[[#This Row],[mod]]="","",Table1[[#This Row],[mod]])</f>
        <v>--accent_01</v>
      </c>
      <c r="K87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73" t="s">
        <v>881</v>
      </c>
      <c r="Q87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7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--accent_01</v>
      </c>
      <c r="W873" t="s">
        <v>3462</v>
      </c>
      <c r="AC873" s="29"/>
      <c r="AD873" s="25"/>
      <c r="AE873" s="38"/>
      <c r="AF873" s="38"/>
      <c r="AG873" s="11" t="s">
        <v>282</v>
      </c>
      <c r="AI873" s="1" t="str">
        <f>Table1[[#This Row],[html_tag]]&amp;Table1[[#This Row],[html_type]]&amp;Table1[[#This Row],[html_modifier]]</f>
        <v/>
      </c>
      <c r="AM873" s="22" t="str">
        <f>IFERROR(_xlfn.XLOOKUP(Table1[[#This Row],[word]],Table57[English style name],Table57[Style type]),"")</f>
        <v>Table</v>
      </c>
      <c r="AN873" s="20" t="s">
        <v>881</v>
      </c>
      <c r="AO873" s="11"/>
    </row>
    <row r="874" spans="5:41">
      <c r="E874" s="92"/>
      <c r="F87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874" s="13"/>
      <c r="H874" s="13"/>
      <c r="I874" t="s">
        <v>91</v>
      </c>
      <c r="J874" s="56" t="str">
        <f>Table1[[#This Row],[Column42]]&amp;IF(Table1[[#This Row],[Column13]]="","",Table1[[#This Row],[Column13]])&amp;IF(Table1[[#This Row],[mod]]="","",Table1[[#This Row],[mod]])</f>
        <v>--accent_01</v>
      </c>
      <c r="K87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74" t="s">
        <v>886</v>
      </c>
      <c r="Q87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7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--accent_01</v>
      </c>
      <c r="W874" t="s">
        <v>3462</v>
      </c>
      <c r="AC874" s="29"/>
      <c r="AD874" s="25"/>
      <c r="AE874" s="38"/>
      <c r="AF874" s="38"/>
      <c r="AG874" s="11" t="s">
        <v>282</v>
      </c>
      <c r="AI874" s="1" t="str">
        <f>Table1[[#This Row],[html_tag]]&amp;Table1[[#This Row],[html_type]]&amp;Table1[[#This Row],[html_modifier]]</f>
        <v/>
      </c>
      <c r="AM874" s="22" t="str">
        <f>IFERROR(_xlfn.XLOOKUP(Table1[[#This Row],[word]],Table57[English style name],Table57[Style type]),"")</f>
        <v>Table</v>
      </c>
      <c r="AN874" s="20" t="s">
        <v>886</v>
      </c>
      <c r="AO874" s="11"/>
    </row>
    <row r="875" spans="5:41">
      <c r="E875" s="92"/>
      <c r="F87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875" s="13"/>
      <c r="H875" s="13"/>
      <c r="I875" t="s">
        <v>91</v>
      </c>
      <c r="J875" s="56" t="str">
        <f>Table1[[#This Row],[Column42]]&amp;IF(Table1[[#This Row],[Column13]]="","",Table1[[#This Row],[Column13]])&amp;IF(Table1[[#This Row],[mod]]="","",Table1[[#This Row],[mod]])</f>
        <v>--accent_01</v>
      </c>
      <c r="K87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75" t="s">
        <v>894</v>
      </c>
      <c r="Q87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7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--accent_01</v>
      </c>
      <c r="W875" t="s">
        <v>3462</v>
      </c>
      <c r="AC875" s="29"/>
      <c r="AD875" s="25"/>
      <c r="AE875" s="38"/>
      <c r="AF875" s="38"/>
      <c r="AG875" s="11" t="s">
        <v>282</v>
      </c>
      <c r="AI875" s="1" t="str">
        <f>Table1[[#This Row],[html_tag]]&amp;Table1[[#This Row],[html_type]]&amp;Table1[[#This Row],[html_modifier]]</f>
        <v/>
      </c>
      <c r="AM875" s="22" t="str">
        <f>IFERROR(_xlfn.XLOOKUP(Table1[[#This Row],[word]],Table57[English style name],Table57[Style type]),"")</f>
        <v>Table</v>
      </c>
      <c r="AN875" s="20" t="s">
        <v>894</v>
      </c>
      <c r="AO875" s="11"/>
    </row>
    <row r="876" spans="5:41">
      <c r="E876" s="92"/>
      <c r="F87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876" s="13"/>
      <c r="H876" s="13"/>
      <c r="I876" t="s">
        <v>91</v>
      </c>
      <c r="J876" s="56" t="str">
        <f>Table1[[#This Row],[Column42]]&amp;IF(Table1[[#This Row],[Column13]]="","",Table1[[#This Row],[Column13]])&amp;IF(Table1[[#This Row],[mod]]="","",Table1[[#This Row],[mod]])</f>
        <v>--accent_01</v>
      </c>
      <c r="K87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76" t="s">
        <v>871</v>
      </c>
      <c r="Q87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7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--accent_01</v>
      </c>
      <c r="W876" t="s">
        <v>3462</v>
      </c>
      <c r="AC876" s="29"/>
      <c r="AD876" s="25"/>
      <c r="AE876" s="38"/>
      <c r="AF876" s="38"/>
      <c r="AG876" s="11" t="s">
        <v>282</v>
      </c>
      <c r="AI876" s="1" t="str">
        <f>Table1[[#This Row],[html_tag]]&amp;Table1[[#This Row],[html_type]]&amp;Table1[[#This Row],[html_modifier]]</f>
        <v/>
      </c>
      <c r="AM876" s="22" t="str">
        <f>IFERROR(_xlfn.XLOOKUP(Table1[[#This Row],[word]],Table57[English style name],Table57[Style type]),"")</f>
        <v>Table</v>
      </c>
      <c r="AN876" s="20" t="s">
        <v>871</v>
      </c>
      <c r="AO876" s="11"/>
    </row>
    <row r="877" spans="5:41">
      <c r="E877" s="92"/>
      <c r="F87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877" s="13"/>
      <c r="H877" s="13"/>
      <c r="I877" t="s">
        <v>91</v>
      </c>
      <c r="J877" s="56" t="str">
        <f>Table1[[#This Row],[Column42]]&amp;IF(Table1[[#This Row],[Column13]]="","",Table1[[#This Row],[Column13]])&amp;IF(Table1[[#This Row],[mod]]="","",Table1[[#This Row],[mod]])</f>
        <v>--accent_01</v>
      </c>
      <c r="K87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77" t="s">
        <v>908</v>
      </c>
      <c r="Q87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7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--accent_01</v>
      </c>
      <c r="W877" t="s">
        <v>3462</v>
      </c>
      <c r="AC877" s="29"/>
      <c r="AD877" s="25"/>
      <c r="AE877" s="38"/>
      <c r="AF877" s="38"/>
      <c r="AG877" s="11" t="s">
        <v>282</v>
      </c>
      <c r="AI877" s="1" t="str">
        <f>Table1[[#This Row],[html_tag]]&amp;Table1[[#This Row],[html_type]]&amp;Table1[[#This Row],[html_modifier]]</f>
        <v/>
      </c>
      <c r="AM877" s="22" t="str">
        <f>IFERROR(_xlfn.XLOOKUP(Table1[[#This Row],[word]],Table57[English style name],Table57[Style type]),"")</f>
        <v>Table</v>
      </c>
      <c r="AN877" s="20" t="s">
        <v>908</v>
      </c>
      <c r="AO877" s="11"/>
    </row>
    <row r="878" spans="5:41">
      <c r="E878" s="92"/>
      <c r="F87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878" s="13"/>
      <c r="H878" s="13"/>
      <c r="I878" t="s">
        <v>91</v>
      </c>
      <c r="J878" s="56" t="str">
        <f>Table1[[#This Row],[Column42]]&amp;IF(Table1[[#This Row],[Column13]]="","",Table1[[#This Row],[Column13]])&amp;IF(Table1[[#This Row],[mod]]="","",Table1[[#This Row],[mod]])</f>
        <v>--accent_02</v>
      </c>
      <c r="K87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78" t="s">
        <v>965</v>
      </c>
      <c r="Q878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7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--accent_02</v>
      </c>
      <c r="W878" t="s">
        <v>3467</v>
      </c>
      <c r="AC878" s="29"/>
      <c r="AD878" s="25"/>
      <c r="AE878" s="38"/>
      <c r="AF878" s="38"/>
      <c r="AG878" s="11" t="s">
        <v>282</v>
      </c>
      <c r="AI878" s="1" t="str">
        <f>Table1[[#This Row],[html_tag]]&amp;Table1[[#This Row],[html_type]]&amp;Table1[[#This Row],[html_modifier]]</f>
        <v/>
      </c>
      <c r="AM878" s="22" t="str">
        <f>IFERROR(_xlfn.XLOOKUP(Table1[[#This Row],[word]],Table57[English style name],Table57[Style type]),"")</f>
        <v>Table</v>
      </c>
      <c r="AN878" s="20" t="s">
        <v>965</v>
      </c>
      <c r="AO878" s="11"/>
    </row>
    <row r="879" spans="5:41">
      <c r="E879" s="92"/>
      <c r="F87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879" s="13"/>
      <c r="H879" s="13"/>
      <c r="I879" t="s">
        <v>91</v>
      </c>
      <c r="J879" s="56" t="str">
        <f>Table1[[#This Row],[Column42]]&amp;IF(Table1[[#This Row],[Column13]]="","",Table1[[#This Row],[Column13]])&amp;IF(Table1[[#This Row],[mod]]="","",Table1[[#This Row],[mod]])</f>
        <v>--accent_02</v>
      </c>
      <c r="K87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79" t="s">
        <v>964</v>
      </c>
      <c r="Q879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7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--accent_02</v>
      </c>
      <c r="W879" t="s">
        <v>3467</v>
      </c>
      <c r="AC879" s="29"/>
      <c r="AD879" s="25"/>
      <c r="AE879" s="38"/>
      <c r="AF879" s="38"/>
      <c r="AG879" s="11" t="s">
        <v>282</v>
      </c>
      <c r="AI879" s="1" t="str">
        <f>Table1[[#This Row],[html_tag]]&amp;Table1[[#This Row],[html_type]]&amp;Table1[[#This Row],[html_modifier]]</f>
        <v/>
      </c>
      <c r="AM879" s="22" t="str">
        <f>IFERROR(_xlfn.XLOOKUP(Table1[[#This Row],[word]],Table57[English style name],Table57[Style type]),"")</f>
        <v>Table</v>
      </c>
      <c r="AN879" s="20" t="s">
        <v>964</v>
      </c>
      <c r="AO879" s="11"/>
    </row>
    <row r="880" spans="5:41">
      <c r="E880" s="92"/>
      <c r="F88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880" s="13"/>
      <c r="H880" s="13"/>
      <c r="I880" t="s">
        <v>91</v>
      </c>
      <c r="J880" s="56" t="str">
        <f>Table1[[#This Row],[Column42]]&amp;IF(Table1[[#This Row],[Column13]]="","",Table1[[#This Row],[Column13]])&amp;IF(Table1[[#This Row],[mod]]="","",Table1[[#This Row],[mod]])</f>
        <v>--accent_02</v>
      </c>
      <c r="K88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80" t="s">
        <v>963</v>
      </c>
      <c r="Q880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8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--accent_02</v>
      </c>
      <c r="W880" t="s">
        <v>3467</v>
      </c>
      <c r="AC880" s="29"/>
      <c r="AD880" s="25"/>
      <c r="AE880" s="38"/>
      <c r="AF880" s="38"/>
      <c r="AG880" s="11" t="s">
        <v>282</v>
      </c>
      <c r="AI880" s="1" t="str">
        <f>Table1[[#This Row],[html_tag]]&amp;Table1[[#This Row],[html_type]]&amp;Table1[[#This Row],[html_modifier]]</f>
        <v/>
      </c>
      <c r="AM880" s="22" t="str">
        <f>IFERROR(_xlfn.XLOOKUP(Table1[[#This Row],[word]],Table57[English style name],Table57[Style type]),"")</f>
        <v>Table</v>
      </c>
      <c r="AN880" s="20" t="s">
        <v>963</v>
      </c>
      <c r="AO880" s="11"/>
    </row>
    <row r="881" spans="5:41">
      <c r="E881" s="92"/>
      <c r="F88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881" s="13"/>
      <c r="H881" s="13"/>
      <c r="I881" t="s">
        <v>91</v>
      </c>
      <c r="J881" s="56" t="str">
        <f>Table1[[#This Row],[Column42]]&amp;IF(Table1[[#This Row],[Column13]]="","",Table1[[#This Row],[Column13]])&amp;IF(Table1[[#This Row],[mod]]="","",Table1[[#This Row],[mod]])</f>
        <v>--accent_02</v>
      </c>
      <c r="K88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81" t="s">
        <v>1102</v>
      </c>
      <c r="Q881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8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--accent_02</v>
      </c>
      <c r="W881" t="s">
        <v>3467</v>
      </c>
      <c r="AC881" s="29"/>
      <c r="AD881" s="25"/>
      <c r="AE881" s="38"/>
      <c r="AF881" s="38"/>
      <c r="AG881" s="11" t="s">
        <v>282</v>
      </c>
      <c r="AI881" s="1" t="str">
        <f>Table1[[#This Row],[html_tag]]&amp;Table1[[#This Row],[html_type]]&amp;Table1[[#This Row],[html_modifier]]</f>
        <v/>
      </c>
      <c r="AM881" s="22" t="str">
        <f>IFERROR(_xlfn.XLOOKUP(Table1[[#This Row],[word]],Table57[English style name],Table57[Style type]),"")</f>
        <v>Table</v>
      </c>
      <c r="AN881" s="20" t="s">
        <v>1102</v>
      </c>
      <c r="AO881" s="11"/>
    </row>
    <row r="882" spans="5:41">
      <c r="E882" s="92"/>
      <c r="F88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882" s="13"/>
      <c r="H882" s="13"/>
      <c r="I882" t="s">
        <v>91</v>
      </c>
      <c r="J882" s="56" t="str">
        <f>Table1[[#This Row],[Column42]]&amp;IF(Table1[[#This Row],[Column13]]="","",Table1[[#This Row],[Column13]])&amp;IF(Table1[[#This Row],[mod]]="","",Table1[[#This Row],[mod]])</f>
        <v>--accent_02</v>
      </c>
      <c r="K88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82" t="s">
        <v>1103</v>
      </c>
      <c r="Q882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8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--accent_02</v>
      </c>
      <c r="W882" t="s">
        <v>3467</v>
      </c>
      <c r="AC882" s="29"/>
      <c r="AD882" s="25"/>
      <c r="AE882" s="38"/>
      <c r="AF882" s="38"/>
      <c r="AG882" s="11" t="s">
        <v>282</v>
      </c>
      <c r="AI882" s="1" t="str">
        <f>Table1[[#This Row],[html_tag]]&amp;Table1[[#This Row],[html_type]]&amp;Table1[[#This Row],[html_modifier]]</f>
        <v/>
      </c>
      <c r="AM882" s="22" t="str">
        <f>IFERROR(_xlfn.XLOOKUP(Table1[[#This Row],[word]],Table57[English style name],Table57[Style type]),"")</f>
        <v>Table</v>
      </c>
      <c r="AN882" s="20" t="s">
        <v>1103</v>
      </c>
      <c r="AO882" s="11"/>
    </row>
    <row r="883" spans="5:41">
      <c r="E883" s="92"/>
      <c r="F88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883" s="13"/>
      <c r="H883" s="13"/>
      <c r="I883" t="s">
        <v>91</v>
      </c>
      <c r="J883" s="56" t="str">
        <f>Table1[[#This Row],[Column42]]&amp;IF(Table1[[#This Row],[Column13]]="","",Table1[[#This Row],[Column13]])&amp;IF(Table1[[#This Row],[mod]]="","",Table1[[#This Row],[mod]])</f>
        <v>--accent_02</v>
      </c>
      <c r="K88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83" t="s">
        <v>1104</v>
      </c>
      <c r="Q88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8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--accent_02</v>
      </c>
      <c r="W883" t="s">
        <v>3467</v>
      </c>
      <c r="AC883" s="29"/>
      <c r="AD883" s="25"/>
      <c r="AE883" s="38"/>
      <c r="AF883" s="38"/>
      <c r="AG883" s="11" t="s">
        <v>282</v>
      </c>
      <c r="AI883" s="1" t="str">
        <f>Table1[[#This Row],[html_tag]]&amp;Table1[[#This Row],[html_type]]&amp;Table1[[#This Row],[html_modifier]]</f>
        <v/>
      </c>
      <c r="AM883" s="22" t="str">
        <f>IFERROR(_xlfn.XLOOKUP(Table1[[#This Row],[word]],Table57[English style name],Table57[Style type]),"")</f>
        <v>Table</v>
      </c>
      <c r="AN883" s="20" t="s">
        <v>1104</v>
      </c>
      <c r="AO883" s="11"/>
    </row>
    <row r="884" spans="5:41">
      <c r="E884" s="92"/>
      <c r="F88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884" s="13"/>
      <c r="H884" s="13"/>
      <c r="I884" t="s">
        <v>91</v>
      </c>
      <c r="J884" s="56" t="str">
        <f>Table1[[#This Row],[Column42]]&amp;IF(Table1[[#This Row],[Column13]]="","",Table1[[#This Row],[Column13]])&amp;IF(Table1[[#This Row],[mod]]="","",Table1[[#This Row],[mod]])</f>
        <v>--accent_02</v>
      </c>
      <c r="K88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84" t="s">
        <v>1105</v>
      </c>
      <c r="Q88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8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--accent_02</v>
      </c>
      <c r="W884" t="s">
        <v>3467</v>
      </c>
      <c r="AC884" s="29"/>
      <c r="AD884" s="25"/>
      <c r="AE884" s="38"/>
      <c r="AF884" s="38"/>
      <c r="AG884" s="11" t="s">
        <v>282</v>
      </c>
      <c r="AI884" s="1" t="str">
        <f>Table1[[#This Row],[html_tag]]&amp;Table1[[#This Row],[html_type]]&amp;Table1[[#This Row],[html_modifier]]</f>
        <v/>
      </c>
      <c r="AM884" s="22" t="str">
        <f>IFERROR(_xlfn.XLOOKUP(Table1[[#This Row],[word]],Table57[English style name],Table57[Style type]),"")</f>
        <v>Table</v>
      </c>
      <c r="AN884" s="20" t="s">
        <v>1105</v>
      </c>
      <c r="AO884" s="11"/>
    </row>
    <row r="885" spans="5:41">
      <c r="E885" s="92"/>
      <c r="F88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885" s="13"/>
      <c r="H885" s="13"/>
      <c r="I885" t="s">
        <v>91</v>
      </c>
      <c r="J885" s="56" t="str">
        <f>Table1[[#This Row],[Column42]]&amp;IF(Table1[[#This Row],[Column13]]="","",Table1[[#This Row],[Column13]])&amp;IF(Table1[[#This Row],[mod]]="","",Table1[[#This Row],[mod]])</f>
        <v>--accent_02</v>
      </c>
      <c r="K88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85" t="s">
        <v>1106</v>
      </c>
      <c r="Q88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8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--accent_02</v>
      </c>
      <c r="W885" t="s">
        <v>3467</v>
      </c>
      <c r="AC885" s="29"/>
      <c r="AD885" s="25"/>
      <c r="AE885" s="38"/>
      <c r="AF885" s="38"/>
      <c r="AG885" s="11" t="s">
        <v>282</v>
      </c>
      <c r="AI885" s="1" t="str">
        <f>Table1[[#This Row],[html_tag]]&amp;Table1[[#This Row],[html_type]]&amp;Table1[[#This Row],[html_modifier]]</f>
        <v/>
      </c>
      <c r="AM885" s="22" t="str">
        <f>IFERROR(_xlfn.XLOOKUP(Table1[[#This Row],[word]],Table57[English style name],Table57[Style type]),"")</f>
        <v>Table</v>
      </c>
      <c r="AN885" s="20" t="s">
        <v>1106</v>
      </c>
      <c r="AO885" s="11"/>
    </row>
    <row r="886" spans="5:41">
      <c r="E886" s="92"/>
      <c r="F88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886" s="13"/>
      <c r="H886" s="13"/>
      <c r="I886" t="s">
        <v>91</v>
      </c>
      <c r="J886" s="56" t="str">
        <f>Table1[[#This Row],[Column42]]&amp;IF(Table1[[#This Row],[Column13]]="","",Table1[[#This Row],[Column13]])&amp;IF(Table1[[#This Row],[mod]]="","",Table1[[#This Row],[mod]])</f>
        <v>--accent_02</v>
      </c>
      <c r="K88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86" t="s">
        <v>1107</v>
      </c>
      <c r="Q88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8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--accent_02</v>
      </c>
      <c r="W886" t="s">
        <v>3467</v>
      </c>
      <c r="AC886" s="29"/>
      <c r="AD886" s="25"/>
      <c r="AE886" s="38"/>
      <c r="AF886" s="38"/>
      <c r="AG886" s="11" t="s">
        <v>282</v>
      </c>
      <c r="AI886" s="1" t="str">
        <f>Table1[[#This Row],[html_tag]]&amp;Table1[[#This Row],[html_type]]&amp;Table1[[#This Row],[html_modifier]]</f>
        <v/>
      </c>
      <c r="AM886" s="22" t="str">
        <f>IFERROR(_xlfn.XLOOKUP(Table1[[#This Row],[word]],Table57[English style name],Table57[Style type]),"")</f>
        <v>Table</v>
      </c>
      <c r="AN886" s="20" t="s">
        <v>1107</v>
      </c>
      <c r="AO886" s="11"/>
    </row>
    <row r="887" spans="5:41">
      <c r="E887" s="92"/>
      <c r="F88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887" s="13"/>
      <c r="H887" s="13"/>
      <c r="I887" t="s">
        <v>91</v>
      </c>
      <c r="J887" s="56" t="str">
        <f>Table1[[#This Row],[Column42]]&amp;IF(Table1[[#This Row],[Column13]]="","",Table1[[#This Row],[Column13]])&amp;IF(Table1[[#This Row],[mod]]="","",Table1[[#This Row],[mod]])</f>
        <v>--accent_02</v>
      </c>
      <c r="K88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87" t="s">
        <v>1108</v>
      </c>
      <c r="Q88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8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--accent_02</v>
      </c>
      <c r="W887" t="s">
        <v>3467</v>
      </c>
      <c r="AC887" s="29"/>
      <c r="AD887" s="25"/>
      <c r="AE887" s="38"/>
      <c r="AF887" s="38"/>
      <c r="AG887" s="11" t="s">
        <v>282</v>
      </c>
      <c r="AI887" s="1" t="str">
        <f>Table1[[#This Row],[html_tag]]&amp;Table1[[#This Row],[html_type]]&amp;Table1[[#This Row],[html_modifier]]</f>
        <v/>
      </c>
      <c r="AM887" s="22" t="str">
        <f>IFERROR(_xlfn.XLOOKUP(Table1[[#This Row],[word]],Table57[English style name],Table57[Style type]),"")</f>
        <v>Table</v>
      </c>
      <c r="AN887" s="20" t="s">
        <v>1108</v>
      </c>
      <c r="AO887" s="11"/>
    </row>
    <row r="888" spans="5:41">
      <c r="E888" s="92"/>
      <c r="F88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888" s="13"/>
      <c r="H888" s="13"/>
      <c r="I888" t="s">
        <v>91</v>
      </c>
      <c r="J888" s="56" t="str">
        <f>Table1[[#This Row],[Column42]]&amp;IF(Table1[[#This Row],[Column13]]="","",Table1[[#This Row],[Column13]])&amp;IF(Table1[[#This Row],[mod]]="","",Table1[[#This Row],[mod]])</f>
        <v>--accent_02</v>
      </c>
      <c r="K88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88" t="s">
        <v>970</v>
      </c>
      <c r="Q888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8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--accent_02</v>
      </c>
      <c r="W888" t="s">
        <v>3467</v>
      </c>
      <c r="AC888" s="29"/>
      <c r="AD888" s="25"/>
      <c r="AE888" s="38"/>
      <c r="AF888" s="38"/>
      <c r="AG888" s="11" t="s">
        <v>282</v>
      </c>
      <c r="AI888" s="1" t="str">
        <f>Table1[[#This Row],[html_tag]]&amp;Table1[[#This Row],[html_type]]&amp;Table1[[#This Row],[html_modifier]]</f>
        <v/>
      </c>
      <c r="AM888" s="22" t="str">
        <f>IFERROR(_xlfn.XLOOKUP(Table1[[#This Row],[word]],Table57[English style name],Table57[Style type]),"")</f>
        <v>Table</v>
      </c>
      <c r="AN888" s="20" t="s">
        <v>970</v>
      </c>
      <c r="AO888" s="11"/>
    </row>
    <row r="889" spans="5:41">
      <c r="E889" s="92"/>
      <c r="F88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889" s="13"/>
      <c r="H889" s="13"/>
      <c r="I889" t="s">
        <v>91</v>
      </c>
      <c r="J889" s="56" t="str">
        <f>Table1[[#This Row],[Column42]]&amp;IF(Table1[[#This Row],[Column13]]="","",Table1[[#This Row],[Column13]])&amp;IF(Table1[[#This Row],[mod]]="","",Table1[[#This Row],[mod]])</f>
        <v>--accent_02</v>
      </c>
      <c r="K88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89" t="s">
        <v>971</v>
      </c>
      <c r="Q889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8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--accent_02</v>
      </c>
      <c r="W889" t="s">
        <v>3467</v>
      </c>
      <c r="AC889" s="29"/>
      <c r="AD889" s="25"/>
      <c r="AE889" s="38"/>
      <c r="AF889" s="38"/>
      <c r="AG889" s="11" t="s">
        <v>282</v>
      </c>
      <c r="AI889" s="1" t="str">
        <f>Table1[[#This Row],[html_tag]]&amp;Table1[[#This Row],[html_type]]&amp;Table1[[#This Row],[html_modifier]]</f>
        <v/>
      </c>
      <c r="AM889" s="22" t="str">
        <f>IFERROR(_xlfn.XLOOKUP(Table1[[#This Row],[word]],Table57[English style name],Table57[Style type]),"")</f>
        <v>Table</v>
      </c>
      <c r="AN889" s="20" t="s">
        <v>971</v>
      </c>
      <c r="AO889" s="11"/>
    </row>
    <row r="890" spans="5:41">
      <c r="E890" s="92"/>
      <c r="F89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890" s="13"/>
      <c r="H890" s="13"/>
      <c r="I890" t="s">
        <v>91</v>
      </c>
      <c r="J890" s="56" t="str">
        <f>Table1[[#This Row],[Column42]]&amp;IF(Table1[[#This Row],[Column13]]="","",Table1[[#This Row],[Column13]])&amp;IF(Table1[[#This Row],[mod]]="","",Table1[[#This Row],[mod]])</f>
        <v>--accent_02</v>
      </c>
      <c r="K89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90" t="s">
        <v>972</v>
      </c>
      <c r="Q890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9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--accent_02</v>
      </c>
      <c r="W890" t="s">
        <v>3467</v>
      </c>
      <c r="AC890" s="29"/>
      <c r="AD890" s="25"/>
      <c r="AE890" s="38"/>
      <c r="AF890" s="38"/>
      <c r="AG890" s="11" t="s">
        <v>282</v>
      </c>
      <c r="AI890" s="1" t="str">
        <f>Table1[[#This Row],[html_tag]]&amp;Table1[[#This Row],[html_type]]&amp;Table1[[#This Row],[html_modifier]]</f>
        <v/>
      </c>
      <c r="AM890" s="22" t="str">
        <f>IFERROR(_xlfn.XLOOKUP(Table1[[#This Row],[word]],Table57[English style name],Table57[Style type]),"")</f>
        <v>Table</v>
      </c>
      <c r="AN890" s="20" t="s">
        <v>972</v>
      </c>
      <c r="AO890" s="11"/>
    </row>
    <row r="891" spans="5:41">
      <c r="E891" s="92"/>
      <c r="F89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891" s="13"/>
      <c r="H891" s="13"/>
      <c r="I891" t="s">
        <v>91</v>
      </c>
      <c r="J891" s="56" t="str">
        <f>Table1[[#This Row],[Column42]]&amp;IF(Table1[[#This Row],[Column13]]="","",Table1[[#This Row],[Column13]])&amp;IF(Table1[[#This Row],[mod]]="","",Table1[[#This Row],[mod]])</f>
        <v>--accent_02</v>
      </c>
      <c r="K89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91" t="s">
        <v>968</v>
      </c>
      <c r="Q891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9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--accent_02</v>
      </c>
      <c r="W891" t="s">
        <v>3467</v>
      </c>
      <c r="AC891" s="29"/>
      <c r="AD891" s="25"/>
      <c r="AE891" s="38"/>
      <c r="AF891" s="38"/>
      <c r="AG891" s="11" t="s">
        <v>282</v>
      </c>
      <c r="AI891" s="1" t="str">
        <f>Table1[[#This Row],[html_tag]]&amp;Table1[[#This Row],[html_type]]&amp;Table1[[#This Row],[html_modifier]]</f>
        <v/>
      </c>
      <c r="AK891" s="92"/>
      <c r="AM891" s="22" t="str">
        <f>IFERROR(_xlfn.XLOOKUP(Table1[[#This Row],[word]],Table57[English style name],Table57[Style type]),"")</f>
        <v>Table</v>
      </c>
      <c r="AN891" s="20" t="s">
        <v>968</v>
      </c>
      <c r="AO891" s="11"/>
    </row>
    <row r="892" spans="5:41">
      <c r="E892" s="92"/>
      <c r="F89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892" s="13"/>
      <c r="H892" s="13"/>
      <c r="I892" t="s">
        <v>91</v>
      </c>
      <c r="J892" s="56" t="str">
        <f>Table1[[#This Row],[Column42]]&amp;IF(Table1[[#This Row],[Column13]]="","",Table1[[#This Row],[Column13]])&amp;IF(Table1[[#This Row],[mod]]="","",Table1[[#This Row],[mod]])</f>
        <v>--accent_02</v>
      </c>
      <c r="K89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92" t="s">
        <v>969</v>
      </c>
      <c r="Q892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9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--accent_02</v>
      </c>
      <c r="W892" t="s">
        <v>3467</v>
      </c>
      <c r="AC892" s="29"/>
      <c r="AD892" s="25"/>
      <c r="AE892" s="38"/>
      <c r="AF892" s="38"/>
      <c r="AG892" s="11" t="s">
        <v>282</v>
      </c>
      <c r="AI892" s="1" t="str">
        <f>Table1[[#This Row],[html_tag]]&amp;Table1[[#This Row],[html_type]]&amp;Table1[[#This Row],[html_modifier]]</f>
        <v/>
      </c>
      <c r="AM892" s="22" t="str">
        <f>IFERROR(_xlfn.XLOOKUP(Table1[[#This Row],[word]],Table57[English style name],Table57[Style type]),"")</f>
        <v>Table</v>
      </c>
      <c r="AN892" s="20" t="s">
        <v>969</v>
      </c>
      <c r="AO892" s="11"/>
    </row>
    <row r="893" spans="5:41">
      <c r="E893" s="92"/>
      <c r="F89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893" s="13"/>
      <c r="H893" s="13"/>
      <c r="I893" t="s">
        <v>91</v>
      </c>
      <c r="J893" s="56" t="str">
        <f>Table1[[#This Row],[Column42]]&amp;IF(Table1[[#This Row],[Column13]]="","",Table1[[#This Row],[Column13]])&amp;IF(Table1[[#This Row],[mod]]="","",Table1[[#This Row],[mod]])</f>
        <v>--accent_02</v>
      </c>
      <c r="K89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93" t="s">
        <v>966</v>
      </c>
      <c r="Q89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9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--accent_02</v>
      </c>
      <c r="W893" t="s">
        <v>3467</v>
      </c>
      <c r="AC893" s="29"/>
      <c r="AD893" s="25"/>
      <c r="AE893" s="38"/>
      <c r="AF893" s="38"/>
      <c r="AG893" s="11" t="s">
        <v>282</v>
      </c>
      <c r="AI893" s="1" t="str">
        <f>Table1[[#This Row],[html_tag]]&amp;Table1[[#This Row],[html_type]]&amp;Table1[[#This Row],[html_modifier]]</f>
        <v/>
      </c>
      <c r="AK893" s="92"/>
      <c r="AM893" s="22" t="str">
        <f>IFERROR(_xlfn.XLOOKUP(Table1[[#This Row],[word]],Table57[English style name],Table57[Style type]),"")</f>
        <v>Table</v>
      </c>
      <c r="AN893" s="20" t="s">
        <v>966</v>
      </c>
      <c r="AO893" s="11"/>
    </row>
    <row r="894" spans="5:41">
      <c r="E894" s="92"/>
      <c r="F89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894" s="13"/>
      <c r="H894" s="13"/>
      <c r="I894" t="s">
        <v>91</v>
      </c>
      <c r="J894" s="56" t="str">
        <f>Table1[[#This Row],[Column42]]&amp;IF(Table1[[#This Row],[Column13]]="","",Table1[[#This Row],[Column13]])&amp;IF(Table1[[#This Row],[mod]]="","",Table1[[#This Row],[mod]])</f>
        <v>--accent_02</v>
      </c>
      <c r="K89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94" t="s">
        <v>967</v>
      </c>
      <c r="Q89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9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--accent_02</v>
      </c>
      <c r="W894" t="s">
        <v>3467</v>
      </c>
      <c r="AC894" s="29"/>
      <c r="AD894" s="25"/>
      <c r="AE894" s="38"/>
      <c r="AF894" s="38"/>
      <c r="AG894" s="11" t="s">
        <v>282</v>
      </c>
      <c r="AI894" s="1" t="str">
        <f>Table1[[#This Row],[html_tag]]&amp;Table1[[#This Row],[html_type]]&amp;Table1[[#This Row],[html_modifier]]</f>
        <v/>
      </c>
      <c r="AK894" s="92"/>
      <c r="AM894" s="22" t="str">
        <f>IFERROR(_xlfn.XLOOKUP(Table1[[#This Row],[word]],Table57[English style name],Table57[Style type]),"")</f>
        <v>Table</v>
      </c>
      <c r="AN894" s="20" t="s">
        <v>967</v>
      </c>
      <c r="AO894" s="11"/>
    </row>
    <row r="895" spans="5:41">
      <c r="E895" s="92"/>
      <c r="F89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895" s="13"/>
      <c r="H895" s="13"/>
      <c r="I895" t="s">
        <v>91</v>
      </c>
      <c r="J895" s="56" t="str">
        <f>Table1[[#This Row],[Column42]]&amp;IF(Table1[[#This Row],[Column13]]="","",Table1[[#This Row],[Column13]])&amp;IF(Table1[[#This Row],[mod]]="","",Table1[[#This Row],[mod]])</f>
        <v>--accent_02</v>
      </c>
      <c r="K89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95" t="s">
        <v>1034</v>
      </c>
      <c r="Q89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9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--accent_02</v>
      </c>
      <c r="W895" t="s">
        <v>3467</v>
      </c>
      <c r="AC895" s="29"/>
      <c r="AD895" s="25"/>
      <c r="AE895" s="38"/>
      <c r="AF895" s="38"/>
      <c r="AG895" s="11" t="s">
        <v>282</v>
      </c>
      <c r="AI895" s="1" t="str">
        <f>Table1[[#This Row],[html_tag]]&amp;Table1[[#This Row],[html_type]]&amp;Table1[[#This Row],[html_modifier]]</f>
        <v/>
      </c>
      <c r="AM895" s="22" t="str">
        <f>IFERROR(_xlfn.XLOOKUP(Table1[[#This Row],[word]],Table57[English style name],Table57[Style type]),"")</f>
        <v>Table</v>
      </c>
      <c r="AN895" s="20" t="s">
        <v>1034</v>
      </c>
      <c r="AO895" s="11"/>
    </row>
    <row r="896" spans="5:41">
      <c r="E896" s="92"/>
      <c r="F89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896" s="13"/>
      <c r="H896" s="13"/>
      <c r="I896" t="s">
        <v>91</v>
      </c>
      <c r="J896" s="56" t="str">
        <f>Table1[[#This Row],[Column42]]&amp;IF(Table1[[#This Row],[Column13]]="","",Table1[[#This Row],[Column13]])&amp;IF(Table1[[#This Row],[mod]]="","",Table1[[#This Row],[mod]])</f>
        <v>--accent_02</v>
      </c>
      <c r="K89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96" t="s">
        <v>903</v>
      </c>
      <c r="Q89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9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--accent_02</v>
      </c>
      <c r="W896" t="s">
        <v>3467</v>
      </c>
      <c r="AC896" s="29"/>
      <c r="AD896" s="25"/>
      <c r="AE896" s="38"/>
      <c r="AF896" s="38"/>
      <c r="AG896" s="11" t="s">
        <v>282</v>
      </c>
      <c r="AI896" s="1" t="str">
        <f>Table1[[#This Row],[html_tag]]&amp;Table1[[#This Row],[html_type]]&amp;Table1[[#This Row],[html_modifier]]</f>
        <v/>
      </c>
      <c r="AM896" s="22" t="str">
        <f>IFERROR(_xlfn.XLOOKUP(Table1[[#This Row],[word]],Table57[English style name],Table57[Style type]),"")</f>
        <v>Table</v>
      </c>
      <c r="AN896" s="20" t="s">
        <v>903</v>
      </c>
      <c r="AO896" s="11"/>
    </row>
    <row r="897" spans="5:41">
      <c r="E897" s="92"/>
      <c r="F89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897" s="13"/>
      <c r="H897" s="13"/>
      <c r="I897" t="s">
        <v>91</v>
      </c>
      <c r="J897" s="56" t="str">
        <f>Table1[[#This Row],[Column42]]&amp;IF(Table1[[#This Row],[Column13]]="","",Table1[[#This Row],[Column13]])&amp;IF(Table1[[#This Row],[mod]]="","",Table1[[#This Row],[mod]])</f>
        <v>--accent_02</v>
      </c>
      <c r="K89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97" t="s">
        <v>879</v>
      </c>
      <c r="Q89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9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--accent_02</v>
      </c>
      <c r="W897" t="s">
        <v>3467</v>
      </c>
      <c r="AC897" s="29"/>
      <c r="AD897" s="25"/>
      <c r="AE897" s="38"/>
      <c r="AF897" s="38"/>
      <c r="AG897" s="11" t="s">
        <v>282</v>
      </c>
      <c r="AI897" s="1" t="str">
        <f>Table1[[#This Row],[html_tag]]&amp;Table1[[#This Row],[html_type]]&amp;Table1[[#This Row],[html_modifier]]</f>
        <v/>
      </c>
      <c r="AM897" s="22" t="str">
        <f>IFERROR(_xlfn.XLOOKUP(Table1[[#This Row],[word]],Table57[English style name],Table57[Style type]),"")</f>
        <v>Table</v>
      </c>
      <c r="AN897" s="20" t="s">
        <v>879</v>
      </c>
      <c r="AO897" s="11"/>
    </row>
    <row r="898" spans="5:41">
      <c r="E898" s="92"/>
      <c r="F89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898" s="13"/>
      <c r="H898" s="13"/>
      <c r="I898" t="s">
        <v>91</v>
      </c>
      <c r="J898" s="56" t="str">
        <f>Table1[[#This Row],[Column42]]&amp;IF(Table1[[#This Row],[Column13]]="","",Table1[[#This Row],[Column13]])&amp;IF(Table1[[#This Row],[mod]]="","",Table1[[#This Row],[mod]])</f>
        <v>--accent_02</v>
      </c>
      <c r="K89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98" t="s">
        <v>882</v>
      </c>
      <c r="Q898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9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--accent_02</v>
      </c>
      <c r="W898" t="s">
        <v>3467</v>
      </c>
      <c r="AC898" s="29"/>
      <c r="AD898" s="25"/>
      <c r="AE898" s="38"/>
      <c r="AF898" s="38"/>
      <c r="AG898" s="11" t="s">
        <v>282</v>
      </c>
      <c r="AI898" s="1" t="str">
        <f>Table1[[#This Row],[html_tag]]&amp;Table1[[#This Row],[html_type]]&amp;Table1[[#This Row],[html_modifier]]</f>
        <v/>
      </c>
      <c r="AM898" s="22" t="str">
        <f>IFERROR(_xlfn.XLOOKUP(Table1[[#This Row],[word]],Table57[English style name],Table57[Style type]),"")</f>
        <v>Table</v>
      </c>
      <c r="AN898" s="20" t="s">
        <v>882</v>
      </c>
      <c r="AO898" s="11"/>
    </row>
    <row r="899" spans="5:41">
      <c r="E899" s="92"/>
      <c r="F89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899" s="13"/>
      <c r="H899" s="13"/>
      <c r="I899" t="s">
        <v>91</v>
      </c>
      <c r="J899" s="56" t="str">
        <f>Table1[[#This Row],[Column42]]&amp;IF(Table1[[#This Row],[Column13]]="","",Table1[[#This Row],[Column13]])&amp;IF(Table1[[#This Row],[mod]]="","",Table1[[#This Row],[mod]])</f>
        <v>--accent_02</v>
      </c>
      <c r="K89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899" t="s">
        <v>887</v>
      </c>
      <c r="Q899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89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--accent_02</v>
      </c>
      <c r="W899" t="s">
        <v>3467</v>
      </c>
      <c r="AC899" s="29"/>
      <c r="AD899" s="25"/>
      <c r="AE899" s="38"/>
      <c r="AF899" s="38"/>
      <c r="AG899" s="11" t="s">
        <v>282</v>
      </c>
      <c r="AI899" s="1" t="str">
        <f>Table1[[#This Row],[html_tag]]&amp;Table1[[#This Row],[html_type]]&amp;Table1[[#This Row],[html_modifier]]</f>
        <v/>
      </c>
      <c r="AM899" s="22" t="str">
        <f>IFERROR(_xlfn.XLOOKUP(Table1[[#This Row],[word]],Table57[English style name],Table57[Style type]),"")</f>
        <v>Table</v>
      </c>
      <c r="AN899" s="20" t="s">
        <v>887</v>
      </c>
      <c r="AO899" s="11"/>
    </row>
    <row r="900" spans="5:41">
      <c r="E900" s="92"/>
      <c r="F90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00" s="13"/>
      <c r="H900" s="13"/>
      <c r="I900" t="s">
        <v>91</v>
      </c>
      <c r="J900" s="56" t="str">
        <f>Table1[[#This Row],[Column42]]&amp;IF(Table1[[#This Row],[Column13]]="","",Table1[[#This Row],[Column13]])&amp;IF(Table1[[#This Row],[mod]]="","",Table1[[#This Row],[mod]])</f>
        <v>--accent_02</v>
      </c>
      <c r="K90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00" t="s">
        <v>895</v>
      </c>
      <c r="Q900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0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--accent_02</v>
      </c>
      <c r="W900" t="s">
        <v>3467</v>
      </c>
      <c r="AC900" s="29"/>
      <c r="AD900" s="25"/>
      <c r="AE900" s="38"/>
      <c r="AF900" s="38"/>
      <c r="AG900" s="11" t="s">
        <v>282</v>
      </c>
      <c r="AI900" s="1" t="str">
        <f>Table1[[#This Row],[html_tag]]&amp;Table1[[#This Row],[html_type]]&amp;Table1[[#This Row],[html_modifier]]</f>
        <v/>
      </c>
      <c r="AM900" s="22" t="str">
        <f>IFERROR(_xlfn.XLOOKUP(Table1[[#This Row],[word]],Table57[English style name],Table57[Style type]),"")</f>
        <v>Table</v>
      </c>
      <c r="AN900" s="20" t="s">
        <v>895</v>
      </c>
      <c r="AO900" s="11"/>
    </row>
    <row r="901" spans="5:41">
      <c r="E901" s="92"/>
      <c r="F90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01" s="13"/>
      <c r="H901" s="13"/>
      <c r="I901" t="s">
        <v>91</v>
      </c>
      <c r="J901" s="56" t="str">
        <f>Table1[[#This Row],[Column42]]&amp;IF(Table1[[#This Row],[Column13]]="","",Table1[[#This Row],[Column13]])&amp;IF(Table1[[#This Row],[mod]]="","",Table1[[#This Row],[mod]])</f>
        <v>--accent_02</v>
      </c>
      <c r="K90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01" t="s">
        <v>872</v>
      </c>
      <c r="Q901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0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--accent_02</v>
      </c>
      <c r="W901" t="s">
        <v>3467</v>
      </c>
      <c r="AC901" s="29"/>
      <c r="AD901" s="25"/>
      <c r="AE901" s="38"/>
      <c r="AF901" s="38"/>
      <c r="AG901" s="11" t="s">
        <v>282</v>
      </c>
      <c r="AI901" s="1" t="str">
        <f>Table1[[#This Row],[html_tag]]&amp;Table1[[#This Row],[html_type]]&amp;Table1[[#This Row],[html_modifier]]</f>
        <v/>
      </c>
      <c r="AM901" s="22" t="str">
        <f>IFERROR(_xlfn.XLOOKUP(Table1[[#This Row],[word]],Table57[English style name],Table57[Style type]),"")</f>
        <v>Table</v>
      </c>
      <c r="AN901" s="20" t="s">
        <v>872</v>
      </c>
      <c r="AO901" s="11"/>
    </row>
    <row r="902" spans="5:41">
      <c r="E902" s="92"/>
      <c r="F90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02" s="13"/>
      <c r="H902" s="13"/>
      <c r="I902" t="s">
        <v>91</v>
      </c>
      <c r="J902" s="56" t="str">
        <f>Table1[[#This Row],[Column42]]&amp;IF(Table1[[#This Row],[Column13]]="","",Table1[[#This Row],[Column13]])&amp;IF(Table1[[#This Row],[mod]]="","",Table1[[#This Row],[mod]])</f>
        <v>--accent_02</v>
      </c>
      <c r="K90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02" t="s">
        <v>909</v>
      </c>
      <c r="Q902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0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--accent_02</v>
      </c>
      <c r="W902" t="s">
        <v>3467</v>
      </c>
      <c r="AC902" s="29"/>
      <c r="AD902" s="25"/>
      <c r="AE902" s="38"/>
      <c r="AF902" s="38"/>
      <c r="AG902" s="11" t="s">
        <v>282</v>
      </c>
      <c r="AI902" s="1" t="str">
        <f>Table1[[#This Row],[html_tag]]&amp;Table1[[#This Row],[html_type]]&amp;Table1[[#This Row],[html_modifier]]</f>
        <v/>
      </c>
      <c r="AM902" s="22" t="str">
        <f>IFERROR(_xlfn.XLOOKUP(Table1[[#This Row],[word]],Table57[English style name],Table57[Style type]),"")</f>
        <v>Table</v>
      </c>
      <c r="AN902" s="20" t="s">
        <v>909</v>
      </c>
      <c r="AO902" s="11"/>
    </row>
    <row r="903" spans="5:41">
      <c r="E903" s="92"/>
      <c r="F90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03" s="13"/>
      <c r="H903" s="13"/>
      <c r="I903" t="s">
        <v>91</v>
      </c>
      <c r="J903" s="56" t="str">
        <f>Table1[[#This Row],[Column42]]&amp;IF(Table1[[#This Row],[Column13]]="","",Table1[[#This Row],[Column13]])&amp;IF(Table1[[#This Row],[mod]]="","",Table1[[#This Row],[mod]])</f>
        <v>--accent_03</v>
      </c>
      <c r="K90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03" t="s">
        <v>979</v>
      </c>
      <c r="Q90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0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--accent_03</v>
      </c>
      <c r="W903" t="s">
        <v>3468</v>
      </c>
      <c r="AC903" s="29"/>
      <c r="AD903" s="25"/>
      <c r="AE903" s="38"/>
      <c r="AF903" s="38"/>
      <c r="AG903" s="11" t="s">
        <v>282</v>
      </c>
      <c r="AI903" s="1" t="str">
        <f>Table1[[#This Row],[html_tag]]&amp;Table1[[#This Row],[html_type]]&amp;Table1[[#This Row],[html_modifier]]</f>
        <v/>
      </c>
      <c r="AM903" s="22" t="str">
        <f>IFERROR(_xlfn.XLOOKUP(Table1[[#This Row],[word]],Table57[English style name],Table57[Style type]),"")</f>
        <v>Table</v>
      </c>
      <c r="AN903" s="20" t="s">
        <v>979</v>
      </c>
      <c r="AO903" s="11"/>
    </row>
    <row r="904" spans="5:41">
      <c r="E904" s="92"/>
      <c r="F90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04" s="13"/>
      <c r="H904" s="13"/>
      <c r="I904" t="s">
        <v>91</v>
      </c>
      <c r="J904" s="56" t="str">
        <f>Table1[[#This Row],[Column42]]&amp;IF(Table1[[#This Row],[Column13]]="","",Table1[[#This Row],[Column13]])&amp;IF(Table1[[#This Row],[mod]]="","",Table1[[#This Row],[mod]])</f>
        <v>--accent_03</v>
      </c>
      <c r="K90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04" t="s">
        <v>978</v>
      </c>
      <c r="Q90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0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--accent_03</v>
      </c>
      <c r="W904" t="s">
        <v>3468</v>
      </c>
      <c r="AC904" s="29"/>
      <c r="AD904" s="25"/>
      <c r="AE904" s="38"/>
      <c r="AF904" s="38"/>
      <c r="AG904" s="11" t="s">
        <v>282</v>
      </c>
      <c r="AI904" s="1" t="str">
        <f>Table1[[#This Row],[html_tag]]&amp;Table1[[#This Row],[html_type]]&amp;Table1[[#This Row],[html_modifier]]</f>
        <v/>
      </c>
      <c r="AM904" s="22" t="str">
        <f>IFERROR(_xlfn.XLOOKUP(Table1[[#This Row],[word]],Table57[English style name],Table57[Style type]),"")</f>
        <v>Table</v>
      </c>
      <c r="AN904" s="20" t="s">
        <v>978</v>
      </c>
      <c r="AO904" s="11"/>
    </row>
    <row r="905" spans="5:41">
      <c r="E905" s="92"/>
      <c r="F90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05" s="13"/>
      <c r="H905" s="13"/>
      <c r="I905" t="s">
        <v>91</v>
      </c>
      <c r="J905" s="56" t="str">
        <f>Table1[[#This Row],[Column42]]&amp;IF(Table1[[#This Row],[Column13]]="","",Table1[[#This Row],[Column13]])&amp;IF(Table1[[#This Row],[mod]]="","",Table1[[#This Row],[mod]])</f>
        <v>--accent_03</v>
      </c>
      <c r="K90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05" t="s">
        <v>977</v>
      </c>
      <c r="Q90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0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--accent_03</v>
      </c>
      <c r="W905" t="s">
        <v>3468</v>
      </c>
      <c r="AC905" s="29"/>
      <c r="AD905" s="25"/>
      <c r="AE905" s="38"/>
      <c r="AF905" s="38"/>
      <c r="AG905" s="11" t="s">
        <v>282</v>
      </c>
      <c r="AI905" s="1" t="str">
        <f>Table1[[#This Row],[html_tag]]&amp;Table1[[#This Row],[html_type]]&amp;Table1[[#This Row],[html_modifier]]</f>
        <v/>
      </c>
      <c r="AM905" s="22" t="str">
        <f>IFERROR(_xlfn.XLOOKUP(Table1[[#This Row],[word]],Table57[English style name],Table57[Style type]),"")</f>
        <v>Table</v>
      </c>
      <c r="AN905" s="20" t="s">
        <v>977</v>
      </c>
      <c r="AO905" s="11"/>
    </row>
    <row r="906" spans="5:41">
      <c r="E906" s="92"/>
      <c r="F90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06" s="13"/>
      <c r="H906" s="13"/>
      <c r="I906" t="s">
        <v>91</v>
      </c>
      <c r="J906" s="56" t="str">
        <f>Table1[[#This Row],[Column42]]&amp;IF(Table1[[#This Row],[Column13]]="","",Table1[[#This Row],[Column13]])&amp;IF(Table1[[#This Row],[mod]]="","",Table1[[#This Row],[mod]])</f>
        <v>--accent_03</v>
      </c>
      <c r="K90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06" t="s">
        <v>1109</v>
      </c>
      <c r="Q90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0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--accent_03</v>
      </c>
      <c r="W906" t="s">
        <v>3468</v>
      </c>
      <c r="AC906" s="29"/>
      <c r="AD906" s="25"/>
      <c r="AE906" s="38"/>
      <c r="AF906" s="38"/>
      <c r="AG906" s="11" t="s">
        <v>282</v>
      </c>
      <c r="AI906" s="1" t="str">
        <f>Table1[[#This Row],[html_tag]]&amp;Table1[[#This Row],[html_type]]&amp;Table1[[#This Row],[html_modifier]]</f>
        <v/>
      </c>
      <c r="AM906" s="22" t="str">
        <f>IFERROR(_xlfn.XLOOKUP(Table1[[#This Row],[word]],Table57[English style name],Table57[Style type]),"")</f>
        <v>Table</v>
      </c>
      <c r="AN906" s="20" t="s">
        <v>1109</v>
      </c>
      <c r="AO906" s="11"/>
    </row>
    <row r="907" spans="5:41">
      <c r="E907" s="92"/>
      <c r="F90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07" s="13"/>
      <c r="H907" s="13"/>
      <c r="I907" t="s">
        <v>91</v>
      </c>
      <c r="J907" s="56" t="str">
        <f>Table1[[#This Row],[Column42]]&amp;IF(Table1[[#This Row],[Column13]]="","",Table1[[#This Row],[Column13]])&amp;IF(Table1[[#This Row],[mod]]="","",Table1[[#This Row],[mod]])</f>
        <v>--accent_03</v>
      </c>
      <c r="K90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07" t="s">
        <v>1110</v>
      </c>
      <c r="Q90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0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--accent_03</v>
      </c>
      <c r="W907" t="s">
        <v>3468</v>
      </c>
      <c r="AC907" s="29"/>
      <c r="AD907" s="25"/>
      <c r="AE907" s="38"/>
      <c r="AF907" s="38"/>
      <c r="AG907" s="11" t="s">
        <v>282</v>
      </c>
      <c r="AI907" s="1" t="str">
        <f>Table1[[#This Row],[html_tag]]&amp;Table1[[#This Row],[html_type]]&amp;Table1[[#This Row],[html_modifier]]</f>
        <v/>
      </c>
      <c r="AM907" s="22" t="str">
        <f>IFERROR(_xlfn.XLOOKUP(Table1[[#This Row],[word]],Table57[English style name],Table57[Style type]),"")</f>
        <v>Table</v>
      </c>
      <c r="AN907" s="20" t="s">
        <v>1110</v>
      </c>
      <c r="AO907" s="11"/>
    </row>
    <row r="908" spans="5:41">
      <c r="E908" s="92"/>
      <c r="F90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08" s="13"/>
      <c r="H908" s="13"/>
      <c r="I908" t="s">
        <v>91</v>
      </c>
      <c r="J908" s="56" t="str">
        <f>Table1[[#This Row],[Column42]]&amp;IF(Table1[[#This Row],[Column13]]="","",Table1[[#This Row],[Column13]])&amp;IF(Table1[[#This Row],[mod]]="","",Table1[[#This Row],[mod]])</f>
        <v>--accent_03</v>
      </c>
      <c r="K90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08" t="s">
        <v>1111</v>
      </c>
      <c r="Q908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0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--accent_03</v>
      </c>
      <c r="W908" t="s">
        <v>3468</v>
      </c>
      <c r="AC908" s="29"/>
      <c r="AD908" s="25"/>
      <c r="AE908" s="38"/>
      <c r="AF908" s="38"/>
      <c r="AG908" s="11" t="s">
        <v>282</v>
      </c>
      <c r="AI908" s="1" t="str">
        <f>Table1[[#This Row],[html_tag]]&amp;Table1[[#This Row],[html_type]]&amp;Table1[[#This Row],[html_modifier]]</f>
        <v/>
      </c>
      <c r="AM908" s="22" t="str">
        <f>IFERROR(_xlfn.XLOOKUP(Table1[[#This Row],[word]],Table57[English style name],Table57[Style type]),"")</f>
        <v>Table</v>
      </c>
      <c r="AN908" s="20" t="s">
        <v>1111</v>
      </c>
      <c r="AO908" s="11"/>
    </row>
    <row r="909" spans="5:41">
      <c r="E909" s="92"/>
      <c r="F90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09" s="13"/>
      <c r="H909" s="13"/>
      <c r="I909" t="s">
        <v>91</v>
      </c>
      <c r="J909" s="56" t="str">
        <f>Table1[[#This Row],[Column42]]&amp;IF(Table1[[#This Row],[Column13]]="","",Table1[[#This Row],[Column13]])&amp;IF(Table1[[#This Row],[mod]]="","",Table1[[#This Row],[mod]])</f>
        <v>--accent_03</v>
      </c>
      <c r="K90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09" t="s">
        <v>1112</v>
      </c>
      <c r="Q909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0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--accent_03</v>
      </c>
      <c r="W909" t="s">
        <v>3468</v>
      </c>
      <c r="AC909" s="29"/>
      <c r="AD909" s="25"/>
      <c r="AE909" s="38"/>
      <c r="AF909" s="38"/>
      <c r="AG909" s="11" t="s">
        <v>282</v>
      </c>
      <c r="AI909" s="1" t="str">
        <f>Table1[[#This Row],[html_tag]]&amp;Table1[[#This Row],[html_type]]&amp;Table1[[#This Row],[html_modifier]]</f>
        <v/>
      </c>
      <c r="AM909" s="22" t="str">
        <f>IFERROR(_xlfn.XLOOKUP(Table1[[#This Row],[word]],Table57[English style name],Table57[Style type]),"")</f>
        <v>Table</v>
      </c>
      <c r="AN909" s="20" t="s">
        <v>1112</v>
      </c>
      <c r="AO909" s="11"/>
    </row>
    <row r="910" spans="5:41">
      <c r="E910" s="92"/>
      <c r="F91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10" s="13"/>
      <c r="H910" s="13"/>
      <c r="I910" t="s">
        <v>91</v>
      </c>
      <c r="J910" s="56" t="str">
        <f>Table1[[#This Row],[Column42]]&amp;IF(Table1[[#This Row],[Column13]]="","",Table1[[#This Row],[Column13]])&amp;IF(Table1[[#This Row],[mod]]="","",Table1[[#This Row],[mod]])</f>
        <v>--accent_03</v>
      </c>
      <c r="K91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10" t="s">
        <v>1113</v>
      </c>
      <c r="Q910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1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--accent_03</v>
      </c>
      <c r="W910" t="s">
        <v>3468</v>
      </c>
      <c r="AC910" s="29"/>
      <c r="AD910" s="25"/>
      <c r="AE910" s="38"/>
      <c r="AF910" s="38"/>
      <c r="AG910" s="11" t="s">
        <v>282</v>
      </c>
      <c r="AI910" s="1" t="str">
        <f>Table1[[#This Row],[html_tag]]&amp;Table1[[#This Row],[html_type]]&amp;Table1[[#This Row],[html_modifier]]</f>
        <v/>
      </c>
      <c r="AM910" s="22" t="str">
        <f>IFERROR(_xlfn.XLOOKUP(Table1[[#This Row],[word]],Table57[English style name],Table57[Style type]),"")</f>
        <v>Table</v>
      </c>
      <c r="AN910" s="20" t="s">
        <v>1113</v>
      </c>
      <c r="AO910" s="11"/>
    </row>
    <row r="911" spans="5:41">
      <c r="E911" s="92"/>
      <c r="F91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11" s="13"/>
      <c r="H911" s="13"/>
      <c r="I911" t="s">
        <v>91</v>
      </c>
      <c r="J911" s="56" t="str">
        <f>Table1[[#This Row],[Column42]]&amp;IF(Table1[[#This Row],[Column13]]="","",Table1[[#This Row],[Column13]])&amp;IF(Table1[[#This Row],[mod]]="","",Table1[[#This Row],[mod]])</f>
        <v>--accent_03</v>
      </c>
      <c r="K91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11" t="s">
        <v>1114</v>
      </c>
      <c r="Q911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1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--accent_03</v>
      </c>
      <c r="W911" t="s">
        <v>3468</v>
      </c>
      <c r="AC911" s="29"/>
      <c r="AD911" s="25"/>
      <c r="AE911" s="38"/>
      <c r="AF911" s="38"/>
      <c r="AG911" s="11" t="s">
        <v>282</v>
      </c>
      <c r="AI911" s="1" t="str">
        <f>Table1[[#This Row],[html_tag]]&amp;Table1[[#This Row],[html_type]]&amp;Table1[[#This Row],[html_modifier]]</f>
        <v/>
      </c>
      <c r="AM911" s="22" t="str">
        <f>IFERROR(_xlfn.XLOOKUP(Table1[[#This Row],[word]],Table57[English style name],Table57[Style type]),"")</f>
        <v>Table</v>
      </c>
      <c r="AN911" s="20" t="s">
        <v>1114</v>
      </c>
      <c r="AO911" s="11"/>
    </row>
    <row r="912" spans="5:41">
      <c r="E912" s="92"/>
      <c r="F91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12" s="13"/>
      <c r="H912" s="13"/>
      <c r="I912" t="s">
        <v>91</v>
      </c>
      <c r="J912" s="56" t="str">
        <f>Table1[[#This Row],[Column42]]&amp;IF(Table1[[#This Row],[Column13]]="","",Table1[[#This Row],[Column13]])&amp;IF(Table1[[#This Row],[mod]]="","",Table1[[#This Row],[mod]])</f>
        <v>--accent_03</v>
      </c>
      <c r="K91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12" t="s">
        <v>1115</v>
      </c>
      <c r="Q912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1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--accent_03</v>
      </c>
      <c r="W912" t="s">
        <v>3468</v>
      </c>
      <c r="AC912" s="29"/>
      <c r="AD912" s="25"/>
      <c r="AE912" s="38"/>
      <c r="AF912" s="38"/>
      <c r="AG912" s="11" t="s">
        <v>282</v>
      </c>
      <c r="AI912" s="1" t="str">
        <f>Table1[[#This Row],[html_tag]]&amp;Table1[[#This Row],[html_type]]&amp;Table1[[#This Row],[html_modifier]]</f>
        <v/>
      </c>
      <c r="AM912" s="22" t="str">
        <f>IFERROR(_xlfn.XLOOKUP(Table1[[#This Row],[word]],Table57[English style name],Table57[Style type]),"")</f>
        <v>Table</v>
      </c>
      <c r="AN912" s="20" t="s">
        <v>1115</v>
      </c>
      <c r="AO912" s="11"/>
    </row>
    <row r="913" spans="5:41">
      <c r="E913" s="92"/>
      <c r="F91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13" s="13"/>
      <c r="H913" s="13"/>
      <c r="I913" t="s">
        <v>91</v>
      </c>
      <c r="J913" s="56" t="str">
        <f>Table1[[#This Row],[Column42]]&amp;IF(Table1[[#This Row],[Column13]]="","",Table1[[#This Row],[Column13]])&amp;IF(Table1[[#This Row],[mod]]="","",Table1[[#This Row],[mod]])</f>
        <v>--accent_03</v>
      </c>
      <c r="K91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13" t="s">
        <v>984</v>
      </c>
      <c r="Q91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1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--accent_03</v>
      </c>
      <c r="W913" t="s">
        <v>3468</v>
      </c>
      <c r="AC913" s="29"/>
      <c r="AD913" s="25"/>
      <c r="AE913" s="38"/>
      <c r="AF913" s="38"/>
      <c r="AG913" s="11" t="s">
        <v>282</v>
      </c>
      <c r="AI913" s="1" t="str">
        <f>Table1[[#This Row],[html_tag]]&amp;Table1[[#This Row],[html_type]]&amp;Table1[[#This Row],[html_modifier]]</f>
        <v/>
      </c>
      <c r="AM913" s="22" t="str">
        <f>IFERROR(_xlfn.XLOOKUP(Table1[[#This Row],[word]],Table57[English style name],Table57[Style type]),"")</f>
        <v>Table</v>
      </c>
      <c r="AN913" s="20" t="s">
        <v>984</v>
      </c>
      <c r="AO913" s="11"/>
    </row>
    <row r="914" spans="5:41">
      <c r="E914" s="92"/>
      <c r="F91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14" s="13"/>
      <c r="H914" s="13"/>
      <c r="I914" t="s">
        <v>91</v>
      </c>
      <c r="J914" s="56" t="str">
        <f>Table1[[#This Row],[Column42]]&amp;IF(Table1[[#This Row],[Column13]]="","",Table1[[#This Row],[Column13]])&amp;IF(Table1[[#This Row],[mod]]="","",Table1[[#This Row],[mod]])</f>
        <v>--accent_03</v>
      </c>
      <c r="K91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14" t="s">
        <v>985</v>
      </c>
      <c r="Q91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1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--accent_03</v>
      </c>
      <c r="W914" t="s">
        <v>3468</v>
      </c>
      <c r="AC914" s="29"/>
      <c r="AD914" s="25"/>
      <c r="AE914" s="38"/>
      <c r="AF914" s="38"/>
      <c r="AG914" s="11" t="s">
        <v>282</v>
      </c>
      <c r="AI914" s="1" t="str">
        <f>Table1[[#This Row],[html_tag]]&amp;Table1[[#This Row],[html_type]]&amp;Table1[[#This Row],[html_modifier]]</f>
        <v/>
      </c>
      <c r="AM914" s="22" t="str">
        <f>IFERROR(_xlfn.XLOOKUP(Table1[[#This Row],[word]],Table57[English style name],Table57[Style type]),"")</f>
        <v>Table</v>
      </c>
      <c r="AN914" s="20" t="s">
        <v>985</v>
      </c>
      <c r="AO914" s="11"/>
    </row>
    <row r="915" spans="5:41">
      <c r="E915" s="92"/>
      <c r="F91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15" s="13"/>
      <c r="H915" s="13"/>
      <c r="I915" t="s">
        <v>91</v>
      </c>
      <c r="J915" s="56" t="str">
        <f>Table1[[#This Row],[Column42]]&amp;IF(Table1[[#This Row],[Column13]]="","",Table1[[#This Row],[Column13]])&amp;IF(Table1[[#This Row],[mod]]="","",Table1[[#This Row],[mod]])</f>
        <v>--accent_03</v>
      </c>
      <c r="K91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15" t="s">
        <v>986</v>
      </c>
      <c r="Q91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1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--accent_03</v>
      </c>
      <c r="W915" t="s">
        <v>3468</v>
      </c>
      <c r="AC915" s="29"/>
      <c r="AD915" s="25"/>
      <c r="AE915" s="38"/>
      <c r="AF915" s="38"/>
      <c r="AG915" s="11" t="s">
        <v>282</v>
      </c>
      <c r="AI915" s="1" t="str">
        <f>Table1[[#This Row],[html_tag]]&amp;Table1[[#This Row],[html_type]]&amp;Table1[[#This Row],[html_modifier]]</f>
        <v/>
      </c>
      <c r="AM915" s="22" t="str">
        <f>IFERROR(_xlfn.XLOOKUP(Table1[[#This Row],[word]],Table57[English style name],Table57[Style type]),"")</f>
        <v>Table</v>
      </c>
      <c r="AN915" s="20" t="s">
        <v>986</v>
      </c>
      <c r="AO915" s="11"/>
    </row>
    <row r="916" spans="5:41">
      <c r="E916" s="92"/>
      <c r="F91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16" s="13"/>
      <c r="H916" s="13"/>
      <c r="I916" t="s">
        <v>91</v>
      </c>
      <c r="J916" s="56" t="str">
        <f>Table1[[#This Row],[Column42]]&amp;IF(Table1[[#This Row],[Column13]]="","",Table1[[#This Row],[Column13]])&amp;IF(Table1[[#This Row],[mod]]="","",Table1[[#This Row],[mod]])</f>
        <v>--accent_03</v>
      </c>
      <c r="K91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16" t="s">
        <v>982</v>
      </c>
      <c r="Q91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1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--accent_03</v>
      </c>
      <c r="W916" t="s">
        <v>3468</v>
      </c>
      <c r="AC916" s="29"/>
      <c r="AD916" s="25"/>
      <c r="AE916" s="38"/>
      <c r="AF916" s="38"/>
      <c r="AG916" s="11" t="s">
        <v>282</v>
      </c>
      <c r="AI916" s="1" t="str">
        <f>Table1[[#This Row],[html_tag]]&amp;Table1[[#This Row],[html_type]]&amp;Table1[[#This Row],[html_modifier]]</f>
        <v/>
      </c>
      <c r="AK916" s="92"/>
      <c r="AM916" s="22" t="str">
        <f>IFERROR(_xlfn.XLOOKUP(Table1[[#This Row],[word]],Table57[English style name],Table57[Style type]),"")</f>
        <v>Table</v>
      </c>
      <c r="AN916" s="20" t="s">
        <v>982</v>
      </c>
      <c r="AO916" s="11"/>
    </row>
    <row r="917" spans="5:41">
      <c r="E917" s="92"/>
      <c r="F91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17" s="13"/>
      <c r="H917" s="13"/>
      <c r="I917" t="s">
        <v>91</v>
      </c>
      <c r="J917" s="56" t="str">
        <f>Table1[[#This Row],[Column42]]&amp;IF(Table1[[#This Row],[Column13]]="","",Table1[[#This Row],[Column13]])&amp;IF(Table1[[#This Row],[mod]]="","",Table1[[#This Row],[mod]])</f>
        <v>--accent_03</v>
      </c>
      <c r="K91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17" t="s">
        <v>983</v>
      </c>
      <c r="Q91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1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--accent_03</v>
      </c>
      <c r="W917" t="s">
        <v>3468</v>
      </c>
      <c r="AC917" s="29"/>
      <c r="AD917" s="25"/>
      <c r="AE917" s="38"/>
      <c r="AF917" s="38"/>
      <c r="AG917" s="11" t="s">
        <v>282</v>
      </c>
      <c r="AI917" s="1" t="str">
        <f>Table1[[#This Row],[html_tag]]&amp;Table1[[#This Row],[html_type]]&amp;Table1[[#This Row],[html_modifier]]</f>
        <v/>
      </c>
      <c r="AM917" s="22" t="str">
        <f>IFERROR(_xlfn.XLOOKUP(Table1[[#This Row],[word]],Table57[English style name],Table57[Style type]),"")</f>
        <v>Table</v>
      </c>
      <c r="AN917" s="20" t="s">
        <v>983</v>
      </c>
      <c r="AO917" s="11"/>
    </row>
    <row r="918" spans="5:41">
      <c r="E918" s="92"/>
      <c r="F91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18" s="13"/>
      <c r="H918" s="13"/>
      <c r="I918" t="s">
        <v>91</v>
      </c>
      <c r="J918" s="56" t="str">
        <f>Table1[[#This Row],[Column42]]&amp;IF(Table1[[#This Row],[Column13]]="","",Table1[[#This Row],[Column13]])&amp;IF(Table1[[#This Row],[mod]]="","",Table1[[#This Row],[mod]])</f>
        <v>--accent_03</v>
      </c>
      <c r="K91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18" t="s">
        <v>980</v>
      </c>
      <c r="Q918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1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--accent_03</v>
      </c>
      <c r="W918" t="s">
        <v>3468</v>
      </c>
      <c r="AC918" s="29"/>
      <c r="AD918" s="25"/>
      <c r="AE918" s="38"/>
      <c r="AF918" s="38"/>
      <c r="AG918" s="11" t="s">
        <v>282</v>
      </c>
      <c r="AI918" s="1" t="str">
        <f>Table1[[#This Row],[html_tag]]&amp;Table1[[#This Row],[html_type]]&amp;Table1[[#This Row],[html_modifier]]</f>
        <v/>
      </c>
      <c r="AK918" s="92"/>
      <c r="AM918" s="22" t="str">
        <f>IFERROR(_xlfn.XLOOKUP(Table1[[#This Row],[word]],Table57[English style name],Table57[Style type]),"")</f>
        <v>Table</v>
      </c>
      <c r="AN918" s="20" t="s">
        <v>980</v>
      </c>
      <c r="AO918" s="11"/>
    </row>
    <row r="919" spans="5:41">
      <c r="E919" s="92"/>
      <c r="F91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19" s="13"/>
      <c r="H919" s="13"/>
      <c r="I919" t="s">
        <v>91</v>
      </c>
      <c r="J919" s="56" t="str">
        <f>Table1[[#This Row],[Column42]]&amp;IF(Table1[[#This Row],[Column13]]="","",Table1[[#This Row],[Column13]])&amp;IF(Table1[[#This Row],[mod]]="","",Table1[[#This Row],[mod]])</f>
        <v>--accent_03</v>
      </c>
      <c r="K91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19" t="s">
        <v>981</v>
      </c>
      <c r="Q919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1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--accent_03</v>
      </c>
      <c r="W919" t="s">
        <v>3468</v>
      </c>
      <c r="AC919" s="29"/>
      <c r="AD919" s="25"/>
      <c r="AE919" s="38"/>
      <c r="AF919" s="38"/>
      <c r="AG919" s="11" t="s">
        <v>282</v>
      </c>
      <c r="AI919" s="1" t="str">
        <f>Table1[[#This Row],[html_tag]]&amp;Table1[[#This Row],[html_type]]&amp;Table1[[#This Row],[html_modifier]]</f>
        <v/>
      </c>
      <c r="AK919" s="92"/>
      <c r="AM919" s="22" t="str">
        <f>IFERROR(_xlfn.XLOOKUP(Table1[[#This Row],[word]],Table57[English style name],Table57[Style type]),"")</f>
        <v>Table</v>
      </c>
      <c r="AN919" s="20" t="s">
        <v>981</v>
      </c>
      <c r="AO919" s="11"/>
    </row>
    <row r="920" spans="5:41">
      <c r="E920" s="92"/>
      <c r="F92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20" s="13"/>
      <c r="H920" s="13"/>
      <c r="I920" t="s">
        <v>91</v>
      </c>
      <c r="J920" s="56" t="str">
        <f>Table1[[#This Row],[Column42]]&amp;IF(Table1[[#This Row],[Column13]]="","",Table1[[#This Row],[Column13]])&amp;IF(Table1[[#This Row],[mod]]="","",Table1[[#This Row],[mod]])</f>
        <v>--accent_03</v>
      </c>
      <c r="K92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20" t="s">
        <v>1035</v>
      </c>
      <c r="Q920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2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--accent_03</v>
      </c>
      <c r="W920" t="s">
        <v>3468</v>
      </c>
      <c r="AC920" s="29"/>
      <c r="AD920" s="25"/>
      <c r="AE920" s="38"/>
      <c r="AF920" s="38"/>
      <c r="AG920" s="11" t="s">
        <v>282</v>
      </c>
      <c r="AI920" s="1" t="str">
        <f>Table1[[#This Row],[html_tag]]&amp;Table1[[#This Row],[html_type]]&amp;Table1[[#This Row],[html_modifier]]</f>
        <v/>
      </c>
      <c r="AM920" s="22" t="str">
        <f>IFERROR(_xlfn.XLOOKUP(Table1[[#This Row],[word]],Table57[English style name],Table57[Style type]),"")</f>
        <v>Table</v>
      </c>
      <c r="AN920" s="20" t="s">
        <v>1035</v>
      </c>
      <c r="AO920" s="11"/>
    </row>
    <row r="921" spans="5:41">
      <c r="E921" s="92"/>
      <c r="F92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21" s="13"/>
      <c r="H921" s="13"/>
      <c r="I921" t="s">
        <v>91</v>
      </c>
      <c r="J921" s="56" t="str">
        <f>Table1[[#This Row],[Column42]]&amp;IF(Table1[[#This Row],[Column13]]="","",Table1[[#This Row],[Column13]])&amp;IF(Table1[[#This Row],[mod]]="","",Table1[[#This Row],[mod]])</f>
        <v>--accent_03</v>
      </c>
      <c r="K92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21" t="s">
        <v>904</v>
      </c>
      <c r="Q921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2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--accent_03</v>
      </c>
      <c r="W921" t="s">
        <v>3468</v>
      </c>
      <c r="AC921" s="29"/>
      <c r="AD921" s="25"/>
      <c r="AE921" s="38"/>
      <c r="AF921" s="38"/>
      <c r="AG921" s="11" t="s">
        <v>282</v>
      </c>
      <c r="AI921" s="1" t="str">
        <f>Table1[[#This Row],[html_tag]]&amp;Table1[[#This Row],[html_type]]&amp;Table1[[#This Row],[html_modifier]]</f>
        <v/>
      </c>
      <c r="AM921" s="22" t="str">
        <f>IFERROR(_xlfn.XLOOKUP(Table1[[#This Row],[word]],Table57[English style name],Table57[Style type]),"")</f>
        <v>Table</v>
      </c>
      <c r="AN921" s="20" t="s">
        <v>904</v>
      </c>
      <c r="AO921" s="11"/>
    </row>
    <row r="922" spans="5:41">
      <c r="E922" s="92"/>
      <c r="F92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22" s="13"/>
      <c r="H922" s="13"/>
      <c r="I922" t="s">
        <v>91</v>
      </c>
      <c r="J922" s="56" t="str">
        <f>Table1[[#This Row],[Column42]]&amp;IF(Table1[[#This Row],[Column13]]="","",Table1[[#This Row],[Column13]])&amp;IF(Table1[[#This Row],[mod]]="","",Table1[[#This Row],[mod]])</f>
        <v>--accent_03</v>
      </c>
      <c r="K92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22" t="s">
        <v>880</v>
      </c>
      <c r="Q922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2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--accent_03</v>
      </c>
      <c r="W922" t="s">
        <v>3468</v>
      </c>
      <c r="AC922" s="29"/>
      <c r="AD922" s="25"/>
      <c r="AE922" s="38"/>
      <c r="AF922" s="38"/>
      <c r="AG922" s="11" t="s">
        <v>282</v>
      </c>
      <c r="AI922" s="1" t="str">
        <f>Table1[[#This Row],[html_tag]]&amp;Table1[[#This Row],[html_type]]&amp;Table1[[#This Row],[html_modifier]]</f>
        <v/>
      </c>
      <c r="AM922" s="22" t="str">
        <f>IFERROR(_xlfn.XLOOKUP(Table1[[#This Row],[word]],Table57[English style name],Table57[Style type]),"")</f>
        <v>Table</v>
      </c>
      <c r="AN922" s="20" t="s">
        <v>880</v>
      </c>
      <c r="AO922" s="11"/>
    </row>
    <row r="923" spans="5:41">
      <c r="E923" s="92"/>
      <c r="F92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23" s="13"/>
      <c r="H923" s="13"/>
      <c r="I923" t="s">
        <v>91</v>
      </c>
      <c r="J923" s="56" t="str">
        <f>Table1[[#This Row],[Column42]]&amp;IF(Table1[[#This Row],[Column13]]="","",Table1[[#This Row],[Column13]])&amp;IF(Table1[[#This Row],[mod]]="","",Table1[[#This Row],[mod]])</f>
        <v>--accent_03</v>
      </c>
      <c r="K92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23" t="s">
        <v>883</v>
      </c>
      <c r="Q92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2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--accent_03</v>
      </c>
      <c r="W923" t="s">
        <v>3468</v>
      </c>
      <c r="AC923" s="29"/>
      <c r="AD923" s="25"/>
      <c r="AE923" s="38"/>
      <c r="AF923" s="38"/>
      <c r="AG923" s="11" t="s">
        <v>282</v>
      </c>
      <c r="AI923" s="1" t="str">
        <f>Table1[[#This Row],[html_tag]]&amp;Table1[[#This Row],[html_type]]&amp;Table1[[#This Row],[html_modifier]]</f>
        <v/>
      </c>
      <c r="AM923" s="22" t="str">
        <f>IFERROR(_xlfn.XLOOKUP(Table1[[#This Row],[word]],Table57[English style name],Table57[Style type]),"")</f>
        <v>Table</v>
      </c>
      <c r="AN923" s="20" t="s">
        <v>883</v>
      </c>
      <c r="AO923" s="11"/>
    </row>
    <row r="924" spans="5:41">
      <c r="E924" s="92"/>
      <c r="F92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24" s="13"/>
      <c r="H924" s="13"/>
      <c r="I924" t="s">
        <v>91</v>
      </c>
      <c r="J924" s="56" t="str">
        <f>Table1[[#This Row],[Column42]]&amp;IF(Table1[[#This Row],[Column13]]="","",Table1[[#This Row],[Column13]])&amp;IF(Table1[[#This Row],[mod]]="","",Table1[[#This Row],[mod]])</f>
        <v>--accent_03</v>
      </c>
      <c r="K92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24" t="s">
        <v>888</v>
      </c>
      <c r="Q92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2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--accent_03</v>
      </c>
      <c r="W924" t="s">
        <v>3468</v>
      </c>
      <c r="AC924" s="29"/>
      <c r="AD924" s="25"/>
      <c r="AE924" s="38"/>
      <c r="AF924" s="38"/>
      <c r="AG924" s="11" t="s">
        <v>282</v>
      </c>
      <c r="AI924" s="1" t="str">
        <f>Table1[[#This Row],[html_tag]]&amp;Table1[[#This Row],[html_type]]&amp;Table1[[#This Row],[html_modifier]]</f>
        <v/>
      </c>
      <c r="AM924" s="22" t="str">
        <f>IFERROR(_xlfn.XLOOKUP(Table1[[#This Row],[word]],Table57[English style name],Table57[Style type]),"")</f>
        <v>Table</v>
      </c>
      <c r="AN924" s="20" t="s">
        <v>888</v>
      </c>
      <c r="AO924" s="11"/>
    </row>
    <row r="925" spans="5:41">
      <c r="E925" s="92"/>
      <c r="F92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25" s="13"/>
      <c r="H925" s="13"/>
      <c r="I925" t="s">
        <v>91</v>
      </c>
      <c r="J925" s="56" t="str">
        <f>Table1[[#This Row],[Column42]]&amp;IF(Table1[[#This Row],[Column13]]="","",Table1[[#This Row],[Column13]])&amp;IF(Table1[[#This Row],[mod]]="","",Table1[[#This Row],[mod]])</f>
        <v>--accent_03</v>
      </c>
      <c r="K92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25" t="s">
        <v>896</v>
      </c>
      <c r="Q92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2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--accent_03</v>
      </c>
      <c r="W925" t="s">
        <v>3468</v>
      </c>
      <c r="AC925" s="29"/>
      <c r="AD925" s="25"/>
      <c r="AE925" s="38"/>
      <c r="AF925" s="38"/>
      <c r="AG925" s="11" t="s">
        <v>282</v>
      </c>
      <c r="AI925" s="1" t="str">
        <f>Table1[[#This Row],[html_tag]]&amp;Table1[[#This Row],[html_type]]&amp;Table1[[#This Row],[html_modifier]]</f>
        <v/>
      </c>
      <c r="AM925" s="22" t="str">
        <f>IFERROR(_xlfn.XLOOKUP(Table1[[#This Row],[word]],Table57[English style name],Table57[Style type]),"")</f>
        <v>Table</v>
      </c>
      <c r="AN925" s="20" t="s">
        <v>896</v>
      </c>
      <c r="AO925" s="11"/>
    </row>
    <row r="926" spans="5:41">
      <c r="E926" s="92"/>
      <c r="F92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26" s="13"/>
      <c r="H926" s="13"/>
      <c r="I926" t="s">
        <v>91</v>
      </c>
      <c r="J926" s="56" t="str">
        <f>Table1[[#This Row],[Column42]]&amp;IF(Table1[[#This Row],[Column13]]="","",Table1[[#This Row],[Column13]])&amp;IF(Table1[[#This Row],[mod]]="","",Table1[[#This Row],[mod]])</f>
        <v>--accent_03</v>
      </c>
      <c r="K92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26" t="s">
        <v>873</v>
      </c>
      <c r="Q92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2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--accent_03</v>
      </c>
      <c r="W926" t="s">
        <v>3468</v>
      </c>
      <c r="AC926" s="29"/>
      <c r="AD926" s="25"/>
      <c r="AE926" s="38"/>
      <c r="AF926" s="38"/>
      <c r="AG926" s="11" t="s">
        <v>282</v>
      </c>
      <c r="AI926" s="1" t="str">
        <f>Table1[[#This Row],[html_tag]]&amp;Table1[[#This Row],[html_type]]&amp;Table1[[#This Row],[html_modifier]]</f>
        <v/>
      </c>
      <c r="AM926" s="22" t="str">
        <f>IFERROR(_xlfn.XLOOKUP(Table1[[#This Row],[word]],Table57[English style name],Table57[Style type]),"")</f>
        <v>Table</v>
      </c>
      <c r="AN926" s="20" t="s">
        <v>873</v>
      </c>
      <c r="AO926" s="11"/>
    </row>
    <row r="927" spans="5:41">
      <c r="E927" s="92"/>
      <c r="F92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27" s="13"/>
      <c r="H927" s="13"/>
      <c r="I927" t="s">
        <v>91</v>
      </c>
      <c r="J927" s="56" t="str">
        <f>Table1[[#This Row],[Column42]]&amp;IF(Table1[[#This Row],[Column13]]="","",Table1[[#This Row],[Column13]])&amp;IF(Table1[[#This Row],[mod]]="","",Table1[[#This Row],[mod]])</f>
        <v>--accent_04</v>
      </c>
      <c r="K92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27" t="s">
        <v>993</v>
      </c>
      <c r="Q92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2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--accent_04</v>
      </c>
      <c r="W927" t="s">
        <v>3469</v>
      </c>
      <c r="AC927" s="29"/>
      <c r="AD927" s="25"/>
      <c r="AE927" s="38"/>
      <c r="AF927" s="38"/>
      <c r="AG927" s="11" t="s">
        <v>282</v>
      </c>
      <c r="AI927" s="1" t="str">
        <f>Table1[[#This Row],[html_tag]]&amp;Table1[[#This Row],[html_type]]&amp;Table1[[#This Row],[html_modifier]]</f>
        <v/>
      </c>
      <c r="AM927" s="22" t="str">
        <f>IFERROR(_xlfn.XLOOKUP(Table1[[#This Row],[word]],Table57[English style name],Table57[Style type]),"")</f>
        <v>Table</v>
      </c>
      <c r="AN927" s="20" t="s">
        <v>993</v>
      </c>
      <c r="AO927" s="11"/>
    </row>
    <row r="928" spans="5:41">
      <c r="E928" s="92"/>
      <c r="F92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28" s="13"/>
      <c r="H928" s="13"/>
      <c r="I928" t="s">
        <v>91</v>
      </c>
      <c r="J928" s="56" t="str">
        <f>Table1[[#This Row],[Column42]]&amp;IF(Table1[[#This Row],[Column13]]="","",Table1[[#This Row],[Column13]])&amp;IF(Table1[[#This Row],[mod]]="","",Table1[[#This Row],[mod]])</f>
        <v>--accent_04</v>
      </c>
      <c r="K92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28" t="s">
        <v>992</v>
      </c>
      <c r="Q928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2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--accent_04</v>
      </c>
      <c r="W928" t="s">
        <v>3469</v>
      </c>
      <c r="AC928" s="29"/>
      <c r="AD928" s="25"/>
      <c r="AE928" s="38"/>
      <c r="AF928" s="38"/>
      <c r="AG928" s="11" t="s">
        <v>282</v>
      </c>
      <c r="AI928" s="1" t="str">
        <f>Table1[[#This Row],[html_tag]]&amp;Table1[[#This Row],[html_type]]&amp;Table1[[#This Row],[html_modifier]]</f>
        <v/>
      </c>
      <c r="AM928" s="22" t="str">
        <f>IFERROR(_xlfn.XLOOKUP(Table1[[#This Row],[word]],Table57[English style name],Table57[Style type]),"")</f>
        <v>Table</v>
      </c>
      <c r="AN928" s="20" t="s">
        <v>992</v>
      </c>
      <c r="AO928" s="11"/>
    </row>
    <row r="929" spans="5:41">
      <c r="E929" s="92"/>
      <c r="F92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29" s="13"/>
      <c r="H929" s="13"/>
      <c r="I929" t="s">
        <v>91</v>
      </c>
      <c r="J929" s="56" t="str">
        <f>Table1[[#This Row],[Column42]]&amp;IF(Table1[[#This Row],[Column13]]="","",Table1[[#This Row],[Column13]])&amp;IF(Table1[[#This Row],[mod]]="","",Table1[[#This Row],[mod]])</f>
        <v>--accent_04</v>
      </c>
      <c r="K92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29" t="s">
        <v>991</v>
      </c>
      <c r="Q929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2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--accent_04</v>
      </c>
      <c r="W929" t="s">
        <v>3469</v>
      </c>
      <c r="AC929" s="29"/>
      <c r="AD929" s="25"/>
      <c r="AE929" s="38"/>
      <c r="AF929" s="38"/>
      <c r="AG929" s="11" t="s">
        <v>282</v>
      </c>
      <c r="AI929" s="1" t="str">
        <f>Table1[[#This Row],[html_tag]]&amp;Table1[[#This Row],[html_type]]&amp;Table1[[#This Row],[html_modifier]]</f>
        <v/>
      </c>
      <c r="AM929" s="22" t="str">
        <f>IFERROR(_xlfn.XLOOKUP(Table1[[#This Row],[word]],Table57[English style name],Table57[Style type]),"")</f>
        <v>Table</v>
      </c>
      <c r="AN929" s="20" t="s">
        <v>991</v>
      </c>
      <c r="AO929" s="11"/>
    </row>
    <row r="930" spans="5:41">
      <c r="E930" s="92"/>
      <c r="F93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30" s="13"/>
      <c r="H930" s="13"/>
      <c r="I930" t="s">
        <v>91</v>
      </c>
      <c r="J930" s="56" t="str">
        <f>Table1[[#This Row],[Column42]]&amp;IF(Table1[[#This Row],[Column13]]="","",Table1[[#This Row],[Column13]])&amp;IF(Table1[[#This Row],[mod]]="","",Table1[[#This Row],[mod]])</f>
        <v>--accent_04</v>
      </c>
      <c r="K93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30" t="s">
        <v>1116</v>
      </c>
      <c r="Q930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3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--accent_04</v>
      </c>
      <c r="W930" t="s">
        <v>3469</v>
      </c>
      <c r="AC930" s="29"/>
      <c r="AD930" s="25"/>
      <c r="AE930" s="38"/>
      <c r="AF930" s="38"/>
      <c r="AG930" s="11" t="s">
        <v>282</v>
      </c>
      <c r="AI930" s="1" t="str">
        <f>Table1[[#This Row],[html_tag]]&amp;Table1[[#This Row],[html_type]]&amp;Table1[[#This Row],[html_modifier]]</f>
        <v/>
      </c>
      <c r="AM930" s="22" t="str">
        <f>IFERROR(_xlfn.XLOOKUP(Table1[[#This Row],[word]],Table57[English style name],Table57[Style type]),"")</f>
        <v>Table</v>
      </c>
      <c r="AN930" s="20" t="s">
        <v>1116</v>
      </c>
      <c r="AO930" s="11"/>
    </row>
    <row r="931" spans="5:41">
      <c r="E931" s="92"/>
      <c r="F93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31" s="13"/>
      <c r="H931" s="13"/>
      <c r="I931" t="s">
        <v>91</v>
      </c>
      <c r="J931" s="56" t="str">
        <f>Table1[[#This Row],[Column42]]&amp;IF(Table1[[#This Row],[Column13]]="","",Table1[[#This Row],[Column13]])&amp;IF(Table1[[#This Row],[mod]]="","",Table1[[#This Row],[mod]])</f>
        <v>--accent_04</v>
      </c>
      <c r="K93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31" t="s">
        <v>1117</v>
      </c>
      <c r="Q931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3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--accent_04</v>
      </c>
      <c r="W931" t="s">
        <v>3469</v>
      </c>
      <c r="AC931" s="29"/>
      <c r="AD931" s="25"/>
      <c r="AE931" s="38"/>
      <c r="AF931" s="38"/>
      <c r="AG931" s="11" t="s">
        <v>282</v>
      </c>
      <c r="AI931" s="1" t="str">
        <f>Table1[[#This Row],[html_tag]]&amp;Table1[[#This Row],[html_type]]&amp;Table1[[#This Row],[html_modifier]]</f>
        <v/>
      </c>
      <c r="AM931" s="22" t="str">
        <f>IFERROR(_xlfn.XLOOKUP(Table1[[#This Row],[word]],Table57[English style name],Table57[Style type]),"")</f>
        <v>Table</v>
      </c>
      <c r="AN931" s="20" t="s">
        <v>1117</v>
      </c>
      <c r="AO931" s="11"/>
    </row>
    <row r="932" spans="5:41">
      <c r="E932" s="92"/>
      <c r="F93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32" s="13"/>
      <c r="H932" s="13"/>
      <c r="I932" t="s">
        <v>91</v>
      </c>
      <c r="J932" s="56" t="str">
        <f>Table1[[#This Row],[Column42]]&amp;IF(Table1[[#This Row],[Column13]]="","",Table1[[#This Row],[Column13]])&amp;IF(Table1[[#This Row],[mod]]="","",Table1[[#This Row],[mod]])</f>
        <v>--accent_04</v>
      </c>
      <c r="K93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32" t="s">
        <v>1118</v>
      </c>
      <c r="Q932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3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--accent_04</v>
      </c>
      <c r="W932" t="s">
        <v>3469</v>
      </c>
      <c r="AC932" s="29"/>
      <c r="AD932" s="25"/>
      <c r="AE932" s="38"/>
      <c r="AF932" s="38"/>
      <c r="AG932" s="11" t="s">
        <v>282</v>
      </c>
      <c r="AI932" s="1" t="str">
        <f>Table1[[#This Row],[html_tag]]&amp;Table1[[#This Row],[html_type]]&amp;Table1[[#This Row],[html_modifier]]</f>
        <v/>
      </c>
      <c r="AM932" s="22" t="str">
        <f>IFERROR(_xlfn.XLOOKUP(Table1[[#This Row],[word]],Table57[English style name],Table57[Style type]),"")</f>
        <v>Table</v>
      </c>
      <c r="AN932" s="20" t="s">
        <v>1118</v>
      </c>
      <c r="AO932" s="11"/>
    </row>
    <row r="933" spans="5:41">
      <c r="E933" s="92"/>
      <c r="F93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33" s="13"/>
      <c r="H933" s="13"/>
      <c r="I933" t="s">
        <v>91</v>
      </c>
      <c r="J933" s="56" t="str">
        <f>Table1[[#This Row],[Column42]]&amp;IF(Table1[[#This Row],[Column13]]="","",Table1[[#This Row],[Column13]])&amp;IF(Table1[[#This Row],[mod]]="","",Table1[[#This Row],[mod]])</f>
        <v>--accent_04</v>
      </c>
      <c r="K93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33" t="s">
        <v>1119</v>
      </c>
      <c r="Q93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3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--accent_04</v>
      </c>
      <c r="W933" t="s">
        <v>3469</v>
      </c>
      <c r="AC933" s="29"/>
      <c r="AD933" s="25"/>
      <c r="AE933" s="38"/>
      <c r="AF933" s="38"/>
      <c r="AG933" s="11" t="s">
        <v>282</v>
      </c>
      <c r="AI933" s="1" t="str">
        <f>Table1[[#This Row],[html_tag]]&amp;Table1[[#This Row],[html_type]]&amp;Table1[[#This Row],[html_modifier]]</f>
        <v/>
      </c>
      <c r="AM933" s="22" t="str">
        <f>IFERROR(_xlfn.XLOOKUP(Table1[[#This Row],[word]],Table57[English style name],Table57[Style type]),"")</f>
        <v>Table</v>
      </c>
      <c r="AN933" s="20" t="s">
        <v>1119</v>
      </c>
      <c r="AO933" s="11"/>
    </row>
    <row r="934" spans="5:41">
      <c r="E934" s="92"/>
      <c r="F93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34" s="13"/>
      <c r="H934" s="13"/>
      <c r="I934" t="s">
        <v>91</v>
      </c>
      <c r="J934" s="56" t="str">
        <f>Table1[[#This Row],[Column42]]&amp;IF(Table1[[#This Row],[Column13]]="","",Table1[[#This Row],[Column13]])&amp;IF(Table1[[#This Row],[mod]]="","",Table1[[#This Row],[mod]])</f>
        <v>--accent_04</v>
      </c>
      <c r="K93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34" t="s">
        <v>1120</v>
      </c>
      <c r="Q93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3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--accent_04</v>
      </c>
      <c r="W934" t="s">
        <v>3469</v>
      </c>
      <c r="AC934" s="29"/>
      <c r="AD934" s="25"/>
      <c r="AE934" s="38"/>
      <c r="AF934" s="38"/>
      <c r="AG934" s="11" t="s">
        <v>282</v>
      </c>
      <c r="AI934" s="1" t="str">
        <f>Table1[[#This Row],[html_tag]]&amp;Table1[[#This Row],[html_type]]&amp;Table1[[#This Row],[html_modifier]]</f>
        <v/>
      </c>
      <c r="AM934" s="22" t="str">
        <f>IFERROR(_xlfn.XLOOKUP(Table1[[#This Row],[word]],Table57[English style name],Table57[Style type]),"")</f>
        <v>Table</v>
      </c>
      <c r="AN934" s="20" t="s">
        <v>1120</v>
      </c>
      <c r="AO934" s="11"/>
    </row>
    <row r="935" spans="5:41">
      <c r="E935" s="92"/>
      <c r="F93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35" s="13"/>
      <c r="H935" s="13"/>
      <c r="I935" t="s">
        <v>91</v>
      </c>
      <c r="J935" s="56" t="str">
        <f>Table1[[#This Row],[Column42]]&amp;IF(Table1[[#This Row],[Column13]]="","",Table1[[#This Row],[Column13]])&amp;IF(Table1[[#This Row],[mod]]="","",Table1[[#This Row],[mod]])</f>
        <v>--accent_04</v>
      </c>
      <c r="K93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35" t="s">
        <v>1121</v>
      </c>
      <c r="Q93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3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--accent_04</v>
      </c>
      <c r="W935" t="s">
        <v>3469</v>
      </c>
      <c r="AC935" s="29"/>
      <c r="AD935" s="25"/>
      <c r="AE935" s="38"/>
      <c r="AF935" s="38"/>
      <c r="AG935" s="11" t="s">
        <v>282</v>
      </c>
      <c r="AI935" s="1" t="str">
        <f>Table1[[#This Row],[html_tag]]&amp;Table1[[#This Row],[html_type]]&amp;Table1[[#This Row],[html_modifier]]</f>
        <v/>
      </c>
      <c r="AM935" s="22" t="str">
        <f>IFERROR(_xlfn.XLOOKUP(Table1[[#This Row],[word]],Table57[English style name],Table57[Style type]),"")</f>
        <v>Table</v>
      </c>
      <c r="AN935" s="20" t="s">
        <v>1121</v>
      </c>
      <c r="AO935" s="11"/>
    </row>
    <row r="936" spans="5:41">
      <c r="E936" s="92"/>
      <c r="F93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36" s="13"/>
      <c r="H936" s="13"/>
      <c r="I936" t="s">
        <v>91</v>
      </c>
      <c r="J936" s="56" t="str">
        <f>Table1[[#This Row],[Column42]]&amp;IF(Table1[[#This Row],[Column13]]="","",Table1[[#This Row],[Column13]])&amp;IF(Table1[[#This Row],[mod]]="","",Table1[[#This Row],[mod]])</f>
        <v>--accent_04</v>
      </c>
      <c r="K93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36" t="s">
        <v>1122</v>
      </c>
      <c r="Q93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3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--accent_04</v>
      </c>
      <c r="W936" t="s">
        <v>3469</v>
      </c>
      <c r="AC936" s="29"/>
      <c r="AD936" s="25"/>
      <c r="AE936" s="38"/>
      <c r="AF936" s="38"/>
      <c r="AG936" s="11" t="s">
        <v>282</v>
      </c>
      <c r="AI936" s="1" t="str">
        <f>Table1[[#This Row],[html_tag]]&amp;Table1[[#This Row],[html_type]]&amp;Table1[[#This Row],[html_modifier]]</f>
        <v/>
      </c>
      <c r="AM936" s="22" t="str">
        <f>IFERROR(_xlfn.XLOOKUP(Table1[[#This Row],[word]],Table57[English style name],Table57[Style type]),"")</f>
        <v>Table</v>
      </c>
      <c r="AN936" s="20" t="s">
        <v>1122</v>
      </c>
      <c r="AO936" s="11"/>
    </row>
    <row r="937" spans="5:41">
      <c r="E937" s="92"/>
      <c r="F93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37" s="13"/>
      <c r="H937" s="13"/>
      <c r="I937" t="s">
        <v>91</v>
      </c>
      <c r="J937" s="56" t="str">
        <f>Table1[[#This Row],[Column42]]&amp;IF(Table1[[#This Row],[Column13]]="","",Table1[[#This Row],[Column13]])&amp;IF(Table1[[#This Row],[mod]]="","",Table1[[#This Row],[mod]])</f>
        <v>--accent_04</v>
      </c>
      <c r="K93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37" t="s">
        <v>998</v>
      </c>
      <c r="Q93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3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--accent_04</v>
      </c>
      <c r="W937" t="s">
        <v>3469</v>
      </c>
      <c r="AC937" s="29"/>
      <c r="AD937" s="25"/>
      <c r="AE937" s="38"/>
      <c r="AF937" s="38"/>
      <c r="AG937" s="11" t="s">
        <v>282</v>
      </c>
      <c r="AI937" s="1" t="str">
        <f>Table1[[#This Row],[html_tag]]&amp;Table1[[#This Row],[html_type]]&amp;Table1[[#This Row],[html_modifier]]</f>
        <v/>
      </c>
      <c r="AM937" s="22" t="str">
        <f>IFERROR(_xlfn.XLOOKUP(Table1[[#This Row],[word]],Table57[English style name],Table57[Style type]),"")</f>
        <v>Table</v>
      </c>
      <c r="AN937" s="20" t="s">
        <v>998</v>
      </c>
      <c r="AO937" s="11"/>
    </row>
    <row r="938" spans="5:41">
      <c r="E938" s="92"/>
      <c r="F93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38" s="13"/>
      <c r="H938" s="13"/>
      <c r="I938" t="s">
        <v>91</v>
      </c>
      <c r="J938" s="56" t="str">
        <f>Table1[[#This Row],[Column42]]&amp;IF(Table1[[#This Row],[Column13]]="","",Table1[[#This Row],[Column13]])&amp;IF(Table1[[#This Row],[mod]]="","",Table1[[#This Row],[mod]])</f>
        <v>--accent_04</v>
      </c>
      <c r="K93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38" t="s">
        <v>999</v>
      </c>
      <c r="Q938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3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--accent_04</v>
      </c>
      <c r="W938" t="s">
        <v>3469</v>
      </c>
      <c r="AC938" s="29"/>
      <c r="AD938" s="25"/>
      <c r="AE938" s="38"/>
      <c r="AF938" s="38"/>
      <c r="AG938" s="11" t="s">
        <v>282</v>
      </c>
      <c r="AI938" s="1" t="str">
        <f>Table1[[#This Row],[html_tag]]&amp;Table1[[#This Row],[html_type]]&amp;Table1[[#This Row],[html_modifier]]</f>
        <v/>
      </c>
      <c r="AM938" s="22" t="str">
        <f>IFERROR(_xlfn.XLOOKUP(Table1[[#This Row],[word]],Table57[English style name],Table57[Style type]),"")</f>
        <v>Table</v>
      </c>
      <c r="AN938" s="20" t="s">
        <v>999</v>
      </c>
      <c r="AO938" s="11"/>
    </row>
    <row r="939" spans="5:41">
      <c r="E939" s="92"/>
      <c r="F93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39" s="13"/>
      <c r="H939" s="13"/>
      <c r="I939" t="s">
        <v>91</v>
      </c>
      <c r="J939" s="56" t="str">
        <f>Table1[[#This Row],[Column42]]&amp;IF(Table1[[#This Row],[Column13]]="","",Table1[[#This Row],[Column13]])&amp;IF(Table1[[#This Row],[mod]]="","",Table1[[#This Row],[mod]])</f>
        <v>--accent_04</v>
      </c>
      <c r="K93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39" t="s">
        <v>1000</v>
      </c>
      <c r="Q939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3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--accent_04</v>
      </c>
      <c r="W939" t="s">
        <v>3469</v>
      </c>
      <c r="AC939" s="29"/>
      <c r="AD939" s="25"/>
      <c r="AE939" s="38"/>
      <c r="AF939" s="38"/>
      <c r="AG939" s="11" t="s">
        <v>282</v>
      </c>
      <c r="AI939" s="1" t="str">
        <f>Table1[[#This Row],[html_tag]]&amp;Table1[[#This Row],[html_type]]&amp;Table1[[#This Row],[html_modifier]]</f>
        <v/>
      </c>
      <c r="AM939" s="22" t="str">
        <f>IFERROR(_xlfn.XLOOKUP(Table1[[#This Row],[word]],Table57[English style name],Table57[Style type]),"")</f>
        <v>Table</v>
      </c>
      <c r="AN939" s="20" t="s">
        <v>1000</v>
      </c>
      <c r="AO939" s="11"/>
    </row>
    <row r="940" spans="5:41">
      <c r="E940" s="92"/>
      <c r="F94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40" s="13"/>
      <c r="H940" s="13"/>
      <c r="I940" t="s">
        <v>91</v>
      </c>
      <c r="J940" s="56" t="str">
        <f>Table1[[#This Row],[Column42]]&amp;IF(Table1[[#This Row],[Column13]]="","",Table1[[#This Row],[Column13]])&amp;IF(Table1[[#This Row],[mod]]="","",Table1[[#This Row],[mod]])</f>
        <v>--accent_04</v>
      </c>
      <c r="K94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40" t="s">
        <v>996</v>
      </c>
      <c r="Q940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4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--accent_04</v>
      </c>
      <c r="W940" t="s">
        <v>3469</v>
      </c>
      <c r="AC940" s="29"/>
      <c r="AD940" s="25"/>
      <c r="AE940" s="38"/>
      <c r="AF940" s="38"/>
      <c r="AG940" s="11" t="s">
        <v>282</v>
      </c>
      <c r="AI940" s="1" t="str">
        <f>Table1[[#This Row],[html_tag]]&amp;Table1[[#This Row],[html_type]]&amp;Table1[[#This Row],[html_modifier]]</f>
        <v/>
      </c>
      <c r="AK940" s="92"/>
      <c r="AM940" s="22" t="str">
        <f>IFERROR(_xlfn.XLOOKUP(Table1[[#This Row],[word]],Table57[English style name],Table57[Style type]),"")</f>
        <v>Table</v>
      </c>
      <c r="AN940" s="20" t="s">
        <v>996</v>
      </c>
      <c r="AO940" s="11"/>
    </row>
    <row r="941" spans="5:41">
      <c r="E941" s="92"/>
      <c r="F94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41" s="13"/>
      <c r="H941" s="13"/>
      <c r="I941" t="s">
        <v>91</v>
      </c>
      <c r="J941" s="56" t="str">
        <f>Table1[[#This Row],[Column42]]&amp;IF(Table1[[#This Row],[Column13]]="","",Table1[[#This Row],[Column13]])&amp;IF(Table1[[#This Row],[mod]]="","",Table1[[#This Row],[mod]])</f>
        <v>--accent_04</v>
      </c>
      <c r="K94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41" t="s">
        <v>997</v>
      </c>
      <c r="Q941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4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--accent_04</v>
      </c>
      <c r="W941" t="s">
        <v>3469</v>
      </c>
      <c r="AC941" s="29"/>
      <c r="AD941" s="25"/>
      <c r="AE941" s="38"/>
      <c r="AF941" s="38"/>
      <c r="AG941" s="11" t="s">
        <v>282</v>
      </c>
      <c r="AI941" s="1" t="str">
        <f>Table1[[#This Row],[html_tag]]&amp;Table1[[#This Row],[html_type]]&amp;Table1[[#This Row],[html_modifier]]</f>
        <v/>
      </c>
      <c r="AK941" s="92"/>
      <c r="AM941" s="22" t="str">
        <f>IFERROR(_xlfn.XLOOKUP(Table1[[#This Row],[word]],Table57[English style name],Table57[Style type]),"")</f>
        <v>Table</v>
      </c>
      <c r="AN941" s="20" t="s">
        <v>997</v>
      </c>
      <c r="AO941" s="11"/>
    </row>
    <row r="942" spans="5:41">
      <c r="E942" s="92"/>
      <c r="F94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42" s="13"/>
      <c r="H942" s="13"/>
      <c r="I942" t="s">
        <v>91</v>
      </c>
      <c r="J942" s="56" t="str">
        <f>Table1[[#This Row],[Column42]]&amp;IF(Table1[[#This Row],[Column13]]="","",Table1[[#This Row],[Column13]])&amp;IF(Table1[[#This Row],[mod]]="","",Table1[[#This Row],[mod]])</f>
        <v>--accent_04</v>
      </c>
      <c r="K94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42" t="s">
        <v>994</v>
      </c>
      <c r="Q942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4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--accent_04</v>
      </c>
      <c r="W942" t="s">
        <v>3469</v>
      </c>
      <c r="AC942" s="29"/>
      <c r="AD942" s="25"/>
      <c r="AE942" s="38"/>
      <c r="AF942" s="38"/>
      <c r="AG942" s="11" t="s">
        <v>282</v>
      </c>
      <c r="AI942" s="1" t="str">
        <f>Table1[[#This Row],[html_tag]]&amp;Table1[[#This Row],[html_type]]&amp;Table1[[#This Row],[html_modifier]]</f>
        <v/>
      </c>
      <c r="AK942" s="92"/>
      <c r="AM942" s="22" t="str">
        <f>IFERROR(_xlfn.XLOOKUP(Table1[[#This Row],[word]],Table57[English style name],Table57[Style type]),"")</f>
        <v>Table</v>
      </c>
      <c r="AN942" s="20" t="s">
        <v>994</v>
      </c>
      <c r="AO942" s="11"/>
    </row>
    <row r="943" spans="5:41">
      <c r="E943" s="92"/>
      <c r="F94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43" s="13"/>
      <c r="H943" s="13"/>
      <c r="I943" t="s">
        <v>91</v>
      </c>
      <c r="J943" s="56" t="str">
        <f>Table1[[#This Row],[Column42]]&amp;IF(Table1[[#This Row],[Column13]]="","",Table1[[#This Row],[Column13]])&amp;IF(Table1[[#This Row],[mod]]="","",Table1[[#This Row],[mod]])</f>
        <v>--accent_04</v>
      </c>
      <c r="K94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43" t="s">
        <v>995</v>
      </c>
      <c r="Q94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4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--accent_04</v>
      </c>
      <c r="W943" t="s">
        <v>3469</v>
      </c>
      <c r="AC943" s="29"/>
      <c r="AD943" s="25"/>
      <c r="AE943" s="38"/>
      <c r="AF943" s="38"/>
      <c r="AG943" s="11" t="s">
        <v>282</v>
      </c>
      <c r="AI943" s="1" t="str">
        <f>Table1[[#This Row],[html_tag]]&amp;Table1[[#This Row],[html_type]]&amp;Table1[[#This Row],[html_modifier]]</f>
        <v/>
      </c>
      <c r="AK943" s="92"/>
      <c r="AM943" s="22" t="str">
        <f>IFERROR(_xlfn.XLOOKUP(Table1[[#This Row],[word]],Table57[English style name],Table57[Style type]),"")</f>
        <v>Table</v>
      </c>
      <c r="AN943" s="20" t="s">
        <v>995</v>
      </c>
      <c r="AO943" s="11"/>
    </row>
    <row r="944" spans="5:41">
      <c r="E944" s="92"/>
      <c r="F94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44" s="13"/>
      <c r="H944" s="13"/>
      <c r="I944" t="s">
        <v>91</v>
      </c>
      <c r="J944" s="56" t="str">
        <f>Table1[[#This Row],[Column42]]&amp;IF(Table1[[#This Row],[Column13]]="","",Table1[[#This Row],[Column13]])&amp;IF(Table1[[#This Row],[mod]]="","",Table1[[#This Row],[mod]])</f>
        <v>--accent_04</v>
      </c>
      <c r="K94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44" t="s">
        <v>1036</v>
      </c>
      <c r="Q94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4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--accent_04</v>
      </c>
      <c r="W944" t="s">
        <v>3469</v>
      </c>
      <c r="AC944" s="29"/>
      <c r="AD944" s="25"/>
      <c r="AE944" s="38"/>
      <c r="AF944" s="38"/>
      <c r="AG944" s="11" t="s">
        <v>282</v>
      </c>
      <c r="AI944" s="1" t="str">
        <f>Table1[[#This Row],[html_tag]]&amp;Table1[[#This Row],[html_type]]&amp;Table1[[#This Row],[html_modifier]]</f>
        <v/>
      </c>
      <c r="AM944" s="22" t="str">
        <f>IFERROR(_xlfn.XLOOKUP(Table1[[#This Row],[word]],Table57[English style name],Table57[Style type]),"")</f>
        <v>Table</v>
      </c>
      <c r="AN944" s="20" t="s">
        <v>1036</v>
      </c>
      <c r="AO944" s="11"/>
    </row>
    <row r="945" spans="5:41">
      <c r="E945" s="92"/>
      <c r="F94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45" s="13"/>
      <c r="H945" s="13"/>
      <c r="I945" t="s">
        <v>91</v>
      </c>
      <c r="J945" s="56" t="str">
        <f>Table1[[#This Row],[Column42]]&amp;IF(Table1[[#This Row],[Column13]]="","",Table1[[#This Row],[Column13]])&amp;IF(Table1[[#This Row],[mod]]="","",Table1[[#This Row],[mod]])</f>
        <v>--accent_04</v>
      </c>
      <c r="K94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45" t="s">
        <v>884</v>
      </c>
      <c r="Q94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4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--accent_04</v>
      </c>
      <c r="W945" t="s">
        <v>3469</v>
      </c>
      <c r="AC945" s="29"/>
      <c r="AD945" s="25"/>
      <c r="AE945" s="38"/>
      <c r="AF945" s="38"/>
      <c r="AG945" s="11" t="s">
        <v>282</v>
      </c>
      <c r="AI945" s="1" t="str">
        <f>Table1[[#This Row],[html_tag]]&amp;Table1[[#This Row],[html_type]]&amp;Table1[[#This Row],[html_modifier]]</f>
        <v/>
      </c>
      <c r="AM945" s="22" t="str">
        <f>IFERROR(_xlfn.XLOOKUP(Table1[[#This Row],[word]],Table57[English style name],Table57[Style type]),"")</f>
        <v>Table</v>
      </c>
      <c r="AN945" s="20" t="s">
        <v>884</v>
      </c>
      <c r="AO945" s="11"/>
    </row>
    <row r="946" spans="5:41">
      <c r="E946" s="92"/>
      <c r="F94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46" s="13"/>
      <c r="H946" s="13"/>
      <c r="I946" t="s">
        <v>91</v>
      </c>
      <c r="J946" s="56" t="str">
        <f>Table1[[#This Row],[Column42]]&amp;IF(Table1[[#This Row],[Column13]]="","",Table1[[#This Row],[Column13]])&amp;IF(Table1[[#This Row],[mod]]="","",Table1[[#This Row],[mod]])</f>
        <v>--accent_04</v>
      </c>
      <c r="K94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46" t="s">
        <v>889</v>
      </c>
      <c r="Q94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4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--accent_04</v>
      </c>
      <c r="W946" t="s">
        <v>3469</v>
      </c>
      <c r="AC946" s="29"/>
      <c r="AD946" s="25"/>
      <c r="AE946" s="38"/>
      <c r="AF946" s="38"/>
      <c r="AG946" s="11" t="s">
        <v>282</v>
      </c>
      <c r="AI946" s="1" t="str">
        <f>Table1[[#This Row],[html_tag]]&amp;Table1[[#This Row],[html_type]]&amp;Table1[[#This Row],[html_modifier]]</f>
        <v/>
      </c>
      <c r="AM946" s="22" t="str">
        <f>IFERROR(_xlfn.XLOOKUP(Table1[[#This Row],[word]],Table57[English style name],Table57[Style type]),"")</f>
        <v>Table</v>
      </c>
      <c r="AN946" s="20" t="s">
        <v>889</v>
      </c>
      <c r="AO946" s="11"/>
    </row>
    <row r="947" spans="5:41">
      <c r="E947" s="92"/>
      <c r="F94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47" s="13"/>
      <c r="H947" s="13"/>
      <c r="I947" t="s">
        <v>91</v>
      </c>
      <c r="J947" s="56" t="str">
        <f>Table1[[#This Row],[Column42]]&amp;IF(Table1[[#This Row],[Column13]]="","",Table1[[#This Row],[Column13]])&amp;IF(Table1[[#This Row],[mod]]="","",Table1[[#This Row],[mod]])</f>
        <v>--accent_04</v>
      </c>
      <c r="K94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47" t="s">
        <v>897</v>
      </c>
      <c r="Q94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4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--accent_04</v>
      </c>
      <c r="W947" t="s">
        <v>3469</v>
      </c>
      <c r="AC947" s="29"/>
      <c r="AD947" s="25"/>
      <c r="AE947" s="38"/>
      <c r="AF947" s="38"/>
      <c r="AG947" s="11" t="s">
        <v>282</v>
      </c>
      <c r="AI947" s="1" t="str">
        <f>Table1[[#This Row],[html_tag]]&amp;Table1[[#This Row],[html_type]]&amp;Table1[[#This Row],[html_modifier]]</f>
        <v/>
      </c>
      <c r="AM947" s="22" t="str">
        <f>IFERROR(_xlfn.XLOOKUP(Table1[[#This Row],[word]],Table57[English style name],Table57[Style type]),"")</f>
        <v>Table</v>
      </c>
      <c r="AN947" s="20" t="s">
        <v>897</v>
      </c>
      <c r="AO947" s="11"/>
    </row>
    <row r="948" spans="5:41">
      <c r="E948" s="92"/>
      <c r="F94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48" s="13"/>
      <c r="H948" s="13"/>
      <c r="I948" t="s">
        <v>91</v>
      </c>
      <c r="J948" s="56" t="str">
        <f>Table1[[#This Row],[Column42]]&amp;IF(Table1[[#This Row],[Column13]]="","",Table1[[#This Row],[Column13]])&amp;IF(Table1[[#This Row],[mod]]="","",Table1[[#This Row],[mod]])</f>
        <v>--accent_05</v>
      </c>
      <c r="K94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48" t="s">
        <v>1007</v>
      </c>
      <c r="Q948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4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--accent_05</v>
      </c>
      <c r="W948" t="s">
        <v>3470</v>
      </c>
      <c r="AC948" s="29"/>
      <c r="AD948" s="25"/>
      <c r="AE948" s="38"/>
      <c r="AF948" s="38"/>
      <c r="AG948" s="11" t="s">
        <v>282</v>
      </c>
      <c r="AI948" s="1" t="str">
        <f>Table1[[#This Row],[html_tag]]&amp;Table1[[#This Row],[html_type]]&amp;Table1[[#This Row],[html_modifier]]</f>
        <v/>
      </c>
      <c r="AM948" s="22" t="str">
        <f>IFERROR(_xlfn.XLOOKUP(Table1[[#This Row],[word]],Table57[English style name],Table57[Style type]),"")</f>
        <v>Table</v>
      </c>
      <c r="AN948" s="20" t="s">
        <v>1007</v>
      </c>
      <c r="AO948" s="11"/>
    </row>
    <row r="949" spans="5:41">
      <c r="E949" s="92"/>
      <c r="F94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49" s="13"/>
      <c r="H949" s="13"/>
      <c r="I949" t="s">
        <v>91</v>
      </c>
      <c r="J949" s="56" t="str">
        <f>Table1[[#This Row],[Column42]]&amp;IF(Table1[[#This Row],[Column13]]="","",Table1[[#This Row],[Column13]])&amp;IF(Table1[[#This Row],[mod]]="","",Table1[[#This Row],[mod]])</f>
        <v>--accent_05</v>
      </c>
      <c r="K94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49" t="s">
        <v>1006</v>
      </c>
      <c r="Q949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4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--accent_05</v>
      </c>
      <c r="W949" t="s">
        <v>3470</v>
      </c>
      <c r="AC949" s="29"/>
      <c r="AD949" s="25"/>
      <c r="AE949" s="38"/>
      <c r="AF949" s="38"/>
      <c r="AG949" s="11" t="s">
        <v>282</v>
      </c>
      <c r="AI949" s="1" t="str">
        <f>Table1[[#This Row],[html_tag]]&amp;Table1[[#This Row],[html_type]]&amp;Table1[[#This Row],[html_modifier]]</f>
        <v/>
      </c>
      <c r="AM949" s="22" t="str">
        <f>IFERROR(_xlfn.XLOOKUP(Table1[[#This Row],[word]],Table57[English style name],Table57[Style type]),"")</f>
        <v>Table</v>
      </c>
      <c r="AN949" s="20" t="s">
        <v>1006</v>
      </c>
      <c r="AO949" s="11"/>
    </row>
    <row r="950" spans="5:41">
      <c r="E950" s="92"/>
      <c r="F95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50" s="13"/>
      <c r="H950" s="13"/>
      <c r="I950" t="s">
        <v>91</v>
      </c>
      <c r="J950" s="56" t="str">
        <f>Table1[[#This Row],[Column42]]&amp;IF(Table1[[#This Row],[Column13]]="","",Table1[[#This Row],[Column13]])&amp;IF(Table1[[#This Row],[mod]]="","",Table1[[#This Row],[mod]])</f>
        <v>--accent_05</v>
      </c>
      <c r="K95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50" t="s">
        <v>1005</v>
      </c>
      <c r="Q950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5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--accent_05</v>
      </c>
      <c r="W950" t="s">
        <v>3470</v>
      </c>
      <c r="AC950" s="29"/>
      <c r="AD950" s="25"/>
      <c r="AE950" s="38"/>
      <c r="AF950" s="38"/>
      <c r="AG950" s="11" t="s">
        <v>282</v>
      </c>
      <c r="AI950" s="1" t="str">
        <f>Table1[[#This Row],[html_tag]]&amp;Table1[[#This Row],[html_type]]&amp;Table1[[#This Row],[html_modifier]]</f>
        <v/>
      </c>
      <c r="AM950" s="22" t="str">
        <f>IFERROR(_xlfn.XLOOKUP(Table1[[#This Row],[word]],Table57[English style name],Table57[Style type]),"")</f>
        <v>Table</v>
      </c>
      <c r="AN950" s="20" t="s">
        <v>1005</v>
      </c>
      <c r="AO950" s="11"/>
    </row>
    <row r="951" spans="5:41">
      <c r="E951" s="92"/>
      <c r="F95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51" s="13"/>
      <c r="H951" s="13"/>
      <c r="I951" t="s">
        <v>91</v>
      </c>
      <c r="J951" s="56" t="str">
        <f>Table1[[#This Row],[Column42]]&amp;IF(Table1[[#This Row],[Column13]]="","",Table1[[#This Row],[Column13]])&amp;IF(Table1[[#This Row],[mod]]="","",Table1[[#This Row],[mod]])</f>
        <v>--accent_05</v>
      </c>
      <c r="K95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51" t="s">
        <v>1123</v>
      </c>
      <c r="Q951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5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--accent_05</v>
      </c>
      <c r="W951" t="s">
        <v>3470</v>
      </c>
      <c r="AC951" s="29"/>
      <c r="AD951" s="25"/>
      <c r="AE951" s="38"/>
      <c r="AF951" s="38"/>
      <c r="AG951" s="11" t="s">
        <v>282</v>
      </c>
      <c r="AI951" s="1" t="str">
        <f>Table1[[#This Row],[html_tag]]&amp;Table1[[#This Row],[html_type]]&amp;Table1[[#This Row],[html_modifier]]</f>
        <v/>
      </c>
      <c r="AM951" s="22" t="str">
        <f>IFERROR(_xlfn.XLOOKUP(Table1[[#This Row],[word]],Table57[English style name],Table57[Style type]),"")</f>
        <v>Table</v>
      </c>
      <c r="AN951" s="20" t="s">
        <v>1123</v>
      </c>
      <c r="AO951" s="11"/>
    </row>
    <row r="952" spans="5:41">
      <c r="E952" s="92"/>
      <c r="F95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52" s="13"/>
      <c r="H952" s="13"/>
      <c r="I952" t="s">
        <v>91</v>
      </c>
      <c r="J952" s="56" t="str">
        <f>Table1[[#This Row],[Column42]]&amp;IF(Table1[[#This Row],[Column13]]="","",Table1[[#This Row],[Column13]])&amp;IF(Table1[[#This Row],[mod]]="","",Table1[[#This Row],[mod]])</f>
        <v>--accent_05</v>
      </c>
      <c r="K95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52" t="s">
        <v>1124</v>
      </c>
      <c r="Q952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5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--accent_05</v>
      </c>
      <c r="W952" t="s">
        <v>3470</v>
      </c>
      <c r="AC952" s="29"/>
      <c r="AD952" s="25"/>
      <c r="AE952" s="38"/>
      <c r="AF952" s="38"/>
      <c r="AG952" s="11" t="s">
        <v>282</v>
      </c>
      <c r="AI952" s="1" t="str">
        <f>Table1[[#This Row],[html_tag]]&amp;Table1[[#This Row],[html_type]]&amp;Table1[[#This Row],[html_modifier]]</f>
        <v/>
      </c>
      <c r="AM952" s="22" t="str">
        <f>IFERROR(_xlfn.XLOOKUP(Table1[[#This Row],[word]],Table57[English style name],Table57[Style type]),"")</f>
        <v>Table</v>
      </c>
      <c r="AN952" s="20" t="s">
        <v>1124</v>
      </c>
      <c r="AO952" s="11"/>
    </row>
    <row r="953" spans="5:41">
      <c r="E953" s="92"/>
      <c r="F95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53" s="13"/>
      <c r="H953" s="13"/>
      <c r="I953" t="s">
        <v>91</v>
      </c>
      <c r="J953" s="56" t="str">
        <f>Table1[[#This Row],[Column42]]&amp;IF(Table1[[#This Row],[Column13]]="","",Table1[[#This Row],[Column13]])&amp;IF(Table1[[#This Row],[mod]]="","",Table1[[#This Row],[mod]])</f>
        <v>--accent_05</v>
      </c>
      <c r="K95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53" t="s">
        <v>1125</v>
      </c>
      <c r="Q95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5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--accent_05</v>
      </c>
      <c r="W953" t="s">
        <v>3470</v>
      </c>
      <c r="AC953" s="29"/>
      <c r="AD953" s="25"/>
      <c r="AE953" s="38"/>
      <c r="AF953" s="38"/>
      <c r="AG953" s="11" t="s">
        <v>282</v>
      </c>
      <c r="AI953" s="1" t="str">
        <f>Table1[[#This Row],[html_tag]]&amp;Table1[[#This Row],[html_type]]&amp;Table1[[#This Row],[html_modifier]]</f>
        <v/>
      </c>
      <c r="AM953" s="22" t="str">
        <f>IFERROR(_xlfn.XLOOKUP(Table1[[#This Row],[word]],Table57[English style name],Table57[Style type]),"")</f>
        <v>Table</v>
      </c>
      <c r="AN953" s="20" t="s">
        <v>1125</v>
      </c>
      <c r="AO953" s="11"/>
    </row>
    <row r="954" spans="5:41">
      <c r="E954" s="92"/>
      <c r="F95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54" s="13"/>
      <c r="H954" s="13"/>
      <c r="I954" t="s">
        <v>91</v>
      </c>
      <c r="J954" s="56" t="str">
        <f>Table1[[#This Row],[Column42]]&amp;IF(Table1[[#This Row],[Column13]]="","",Table1[[#This Row],[Column13]])&amp;IF(Table1[[#This Row],[mod]]="","",Table1[[#This Row],[mod]])</f>
        <v>--accent_05</v>
      </c>
      <c r="K95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54" t="s">
        <v>1126</v>
      </c>
      <c r="Q95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5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--accent_05</v>
      </c>
      <c r="W954" t="s">
        <v>3470</v>
      </c>
      <c r="AC954" s="29"/>
      <c r="AD954" s="25"/>
      <c r="AE954" s="38"/>
      <c r="AF954" s="38"/>
      <c r="AG954" s="11" t="s">
        <v>282</v>
      </c>
      <c r="AI954" s="1" t="str">
        <f>Table1[[#This Row],[html_tag]]&amp;Table1[[#This Row],[html_type]]&amp;Table1[[#This Row],[html_modifier]]</f>
        <v/>
      </c>
      <c r="AM954" s="22" t="str">
        <f>IFERROR(_xlfn.XLOOKUP(Table1[[#This Row],[word]],Table57[English style name],Table57[Style type]),"")</f>
        <v>Table</v>
      </c>
      <c r="AN954" s="20" t="s">
        <v>1126</v>
      </c>
      <c r="AO954" s="11"/>
    </row>
    <row r="955" spans="5:41">
      <c r="E955" s="92"/>
      <c r="F95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55" s="13"/>
      <c r="H955" s="13"/>
      <c r="I955" t="s">
        <v>91</v>
      </c>
      <c r="J955" s="56" t="str">
        <f>Table1[[#This Row],[Column42]]&amp;IF(Table1[[#This Row],[Column13]]="","",Table1[[#This Row],[Column13]])&amp;IF(Table1[[#This Row],[mod]]="","",Table1[[#This Row],[mod]])</f>
        <v>--accent_05</v>
      </c>
      <c r="K95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55" t="s">
        <v>1127</v>
      </c>
      <c r="Q95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5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--accent_05</v>
      </c>
      <c r="W955" t="s">
        <v>3470</v>
      </c>
      <c r="AC955" s="29"/>
      <c r="AD955" s="25"/>
      <c r="AE955" s="38"/>
      <c r="AF955" s="38"/>
      <c r="AG955" s="11" t="s">
        <v>282</v>
      </c>
      <c r="AI955" s="1" t="str">
        <f>Table1[[#This Row],[html_tag]]&amp;Table1[[#This Row],[html_type]]&amp;Table1[[#This Row],[html_modifier]]</f>
        <v/>
      </c>
      <c r="AM955" s="22" t="str">
        <f>IFERROR(_xlfn.XLOOKUP(Table1[[#This Row],[word]],Table57[English style name],Table57[Style type]),"")</f>
        <v>Table</v>
      </c>
      <c r="AN955" s="20" t="s">
        <v>1127</v>
      </c>
      <c r="AO955" s="11"/>
    </row>
    <row r="956" spans="5:41">
      <c r="E956" s="92"/>
      <c r="F95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56" s="13"/>
      <c r="H956" s="13"/>
      <c r="I956" t="s">
        <v>91</v>
      </c>
      <c r="J956" s="56" t="str">
        <f>Table1[[#This Row],[Column42]]&amp;IF(Table1[[#This Row],[Column13]]="","",Table1[[#This Row],[Column13]])&amp;IF(Table1[[#This Row],[mod]]="","",Table1[[#This Row],[mod]])</f>
        <v>--accent_05</v>
      </c>
      <c r="K95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56" t="s">
        <v>1128</v>
      </c>
      <c r="Q95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5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--accent_05</v>
      </c>
      <c r="W956" t="s">
        <v>3470</v>
      </c>
      <c r="AC956" s="29"/>
      <c r="AD956" s="25"/>
      <c r="AE956" s="38"/>
      <c r="AF956" s="38"/>
      <c r="AG956" s="11" t="s">
        <v>282</v>
      </c>
      <c r="AI956" s="1" t="str">
        <f>Table1[[#This Row],[html_tag]]&amp;Table1[[#This Row],[html_type]]&amp;Table1[[#This Row],[html_modifier]]</f>
        <v/>
      </c>
      <c r="AM956" s="22" t="str">
        <f>IFERROR(_xlfn.XLOOKUP(Table1[[#This Row],[word]],Table57[English style name],Table57[Style type]),"")</f>
        <v>Table</v>
      </c>
      <c r="AN956" s="20" t="s">
        <v>1128</v>
      </c>
      <c r="AO956" s="11"/>
    </row>
    <row r="957" spans="5:41">
      <c r="E957" s="92"/>
      <c r="F95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57" s="13"/>
      <c r="H957" s="13"/>
      <c r="I957" t="s">
        <v>91</v>
      </c>
      <c r="J957" s="56" t="str">
        <f>Table1[[#This Row],[Column42]]&amp;IF(Table1[[#This Row],[Column13]]="","",Table1[[#This Row],[Column13]])&amp;IF(Table1[[#This Row],[mod]]="","",Table1[[#This Row],[mod]])</f>
        <v>--accent_05</v>
      </c>
      <c r="K95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57" t="s">
        <v>1129</v>
      </c>
      <c r="Q95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5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--accent_05</v>
      </c>
      <c r="W957" t="s">
        <v>3470</v>
      </c>
      <c r="AC957" s="29"/>
      <c r="AD957" s="25"/>
      <c r="AE957" s="38"/>
      <c r="AF957" s="38"/>
      <c r="AG957" s="11" t="s">
        <v>282</v>
      </c>
      <c r="AI957" s="1" t="str">
        <f>Table1[[#This Row],[html_tag]]&amp;Table1[[#This Row],[html_type]]&amp;Table1[[#This Row],[html_modifier]]</f>
        <v/>
      </c>
      <c r="AM957" s="22" t="str">
        <f>IFERROR(_xlfn.XLOOKUP(Table1[[#This Row],[word]],Table57[English style name],Table57[Style type]),"")</f>
        <v>Table</v>
      </c>
      <c r="AN957" s="20" t="s">
        <v>1129</v>
      </c>
      <c r="AO957" s="11"/>
    </row>
    <row r="958" spans="5:41">
      <c r="E958" s="92"/>
      <c r="F95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58" s="13"/>
      <c r="H958" s="13"/>
      <c r="I958" t="s">
        <v>91</v>
      </c>
      <c r="J958" s="56" t="str">
        <f>Table1[[#This Row],[Column42]]&amp;IF(Table1[[#This Row],[Column13]]="","",Table1[[#This Row],[Column13]])&amp;IF(Table1[[#This Row],[mod]]="","",Table1[[#This Row],[mod]])</f>
        <v>--accent_05</v>
      </c>
      <c r="K95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58" t="s">
        <v>1012</v>
      </c>
      <c r="Q958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5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--accent_05</v>
      </c>
      <c r="W958" t="s">
        <v>3470</v>
      </c>
      <c r="AC958" s="29"/>
      <c r="AD958" s="25"/>
      <c r="AE958" s="38"/>
      <c r="AF958" s="38"/>
      <c r="AG958" s="11" t="s">
        <v>282</v>
      </c>
      <c r="AI958" s="1" t="str">
        <f>Table1[[#This Row],[html_tag]]&amp;Table1[[#This Row],[html_type]]&amp;Table1[[#This Row],[html_modifier]]</f>
        <v/>
      </c>
      <c r="AM958" s="22" t="str">
        <f>IFERROR(_xlfn.XLOOKUP(Table1[[#This Row],[word]],Table57[English style name],Table57[Style type]),"")</f>
        <v>Table</v>
      </c>
      <c r="AN958" s="20" t="s">
        <v>1012</v>
      </c>
      <c r="AO958" s="11"/>
    </row>
    <row r="959" spans="5:41">
      <c r="E959" s="92"/>
      <c r="F95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59" s="13"/>
      <c r="H959" s="13"/>
      <c r="I959" t="s">
        <v>91</v>
      </c>
      <c r="J959" s="56" t="str">
        <f>Table1[[#This Row],[Column42]]&amp;IF(Table1[[#This Row],[Column13]]="","",Table1[[#This Row],[Column13]])&amp;IF(Table1[[#This Row],[mod]]="","",Table1[[#This Row],[mod]])</f>
        <v>--accent_05</v>
      </c>
      <c r="K95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59" t="s">
        <v>1013</v>
      </c>
      <c r="Q959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5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--accent_05</v>
      </c>
      <c r="W959" t="s">
        <v>3470</v>
      </c>
      <c r="AC959" s="29"/>
      <c r="AD959" s="25"/>
      <c r="AE959" s="38"/>
      <c r="AF959" s="38"/>
      <c r="AG959" s="11" t="s">
        <v>282</v>
      </c>
      <c r="AI959" s="1" t="str">
        <f>Table1[[#This Row],[html_tag]]&amp;Table1[[#This Row],[html_type]]&amp;Table1[[#This Row],[html_modifier]]</f>
        <v/>
      </c>
      <c r="AM959" s="22" t="str">
        <f>IFERROR(_xlfn.XLOOKUP(Table1[[#This Row],[word]],Table57[English style name],Table57[Style type]),"")</f>
        <v>Table</v>
      </c>
      <c r="AN959" s="20" t="s">
        <v>1013</v>
      </c>
      <c r="AO959" s="11"/>
    </row>
    <row r="960" spans="5:41">
      <c r="E960" s="92"/>
      <c r="F96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60" s="13"/>
      <c r="H960" s="13"/>
      <c r="I960" t="s">
        <v>91</v>
      </c>
      <c r="J960" s="56" t="str">
        <f>Table1[[#This Row],[Column42]]&amp;IF(Table1[[#This Row],[Column13]]="","",Table1[[#This Row],[Column13]])&amp;IF(Table1[[#This Row],[mod]]="","",Table1[[#This Row],[mod]])</f>
        <v>--accent_05</v>
      </c>
      <c r="K96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60" t="s">
        <v>1014</v>
      </c>
      <c r="Q960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6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--accent_05</v>
      </c>
      <c r="W960" t="s">
        <v>3470</v>
      </c>
      <c r="AC960" s="29"/>
      <c r="AD960" s="25"/>
      <c r="AE960" s="38"/>
      <c r="AF960" s="38"/>
      <c r="AG960" s="11" t="s">
        <v>282</v>
      </c>
      <c r="AI960" s="1" t="str">
        <f>Table1[[#This Row],[html_tag]]&amp;Table1[[#This Row],[html_type]]&amp;Table1[[#This Row],[html_modifier]]</f>
        <v/>
      </c>
      <c r="AM960" s="22" t="str">
        <f>IFERROR(_xlfn.XLOOKUP(Table1[[#This Row],[word]],Table57[English style name],Table57[Style type]),"")</f>
        <v>Table</v>
      </c>
      <c r="AN960" s="20" t="s">
        <v>1014</v>
      </c>
      <c r="AO960" s="11"/>
    </row>
    <row r="961" spans="5:41">
      <c r="E961" s="92"/>
      <c r="F96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61" s="13"/>
      <c r="H961" s="13"/>
      <c r="I961" t="s">
        <v>91</v>
      </c>
      <c r="J961" s="56" t="str">
        <f>Table1[[#This Row],[Column42]]&amp;IF(Table1[[#This Row],[Column13]]="","",Table1[[#This Row],[Column13]])&amp;IF(Table1[[#This Row],[mod]]="","",Table1[[#This Row],[mod]])</f>
        <v>--accent_05</v>
      </c>
      <c r="K96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61" t="s">
        <v>1010</v>
      </c>
      <c r="Q961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6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--accent_05</v>
      </c>
      <c r="W961" t="s">
        <v>3470</v>
      </c>
      <c r="AC961" s="29"/>
      <c r="AD961" s="25"/>
      <c r="AE961" s="38"/>
      <c r="AF961" s="38"/>
      <c r="AG961" s="11" t="s">
        <v>282</v>
      </c>
      <c r="AI961" s="1" t="str">
        <f>Table1[[#This Row],[html_tag]]&amp;Table1[[#This Row],[html_type]]&amp;Table1[[#This Row],[html_modifier]]</f>
        <v/>
      </c>
      <c r="AK961" s="92"/>
      <c r="AM961" s="22" t="str">
        <f>IFERROR(_xlfn.XLOOKUP(Table1[[#This Row],[word]],Table57[English style name],Table57[Style type]),"")</f>
        <v>Table</v>
      </c>
      <c r="AN961" s="20" t="s">
        <v>1010</v>
      </c>
      <c r="AO961" s="11"/>
    </row>
    <row r="962" spans="5:41">
      <c r="E962" s="92"/>
      <c r="F96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62" s="13"/>
      <c r="H962" s="13"/>
      <c r="I962" t="s">
        <v>91</v>
      </c>
      <c r="J962" s="56" t="str">
        <f>Table1[[#This Row],[Column42]]&amp;IF(Table1[[#This Row],[Column13]]="","",Table1[[#This Row],[Column13]])&amp;IF(Table1[[#This Row],[mod]]="","",Table1[[#This Row],[mod]])</f>
        <v>--accent_05</v>
      </c>
      <c r="K96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62" t="s">
        <v>1011</v>
      </c>
      <c r="Q962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6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--accent_05</v>
      </c>
      <c r="W962" t="s">
        <v>3470</v>
      </c>
      <c r="AC962" s="29"/>
      <c r="AD962" s="25"/>
      <c r="AE962" s="38"/>
      <c r="AF962" s="38"/>
      <c r="AG962" s="11" t="s">
        <v>282</v>
      </c>
      <c r="AI962" s="1" t="str">
        <f>Table1[[#This Row],[html_tag]]&amp;Table1[[#This Row],[html_type]]&amp;Table1[[#This Row],[html_modifier]]</f>
        <v/>
      </c>
      <c r="AK962" s="92"/>
      <c r="AM962" s="22" t="str">
        <f>IFERROR(_xlfn.XLOOKUP(Table1[[#This Row],[word]],Table57[English style name],Table57[Style type]),"")</f>
        <v>Table</v>
      </c>
      <c r="AN962" s="20" t="s">
        <v>1011</v>
      </c>
      <c r="AO962" s="11"/>
    </row>
    <row r="963" spans="5:41">
      <c r="E963" s="92"/>
      <c r="F96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63" s="13"/>
      <c r="H963" s="13"/>
      <c r="I963" t="s">
        <v>91</v>
      </c>
      <c r="J963" s="56" t="str">
        <f>Table1[[#This Row],[Column42]]&amp;IF(Table1[[#This Row],[Column13]]="","",Table1[[#This Row],[Column13]])&amp;IF(Table1[[#This Row],[mod]]="","",Table1[[#This Row],[mod]])</f>
        <v>--accent_05</v>
      </c>
      <c r="K96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63" t="s">
        <v>1008</v>
      </c>
      <c r="Q96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6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--accent_05</v>
      </c>
      <c r="W963" t="s">
        <v>3470</v>
      </c>
      <c r="AC963" s="29"/>
      <c r="AD963" s="25"/>
      <c r="AE963" s="38"/>
      <c r="AF963" s="38"/>
      <c r="AG963" s="11" t="s">
        <v>282</v>
      </c>
      <c r="AI963" s="1" t="str">
        <f>Table1[[#This Row],[html_tag]]&amp;Table1[[#This Row],[html_type]]&amp;Table1[[#This Row],[html_modifier]]</f>
        <v/>
      </c>
      <c r="AK963" s="92"/>
      <c r="AM963" s="22" t="str">
        <f>IFERROR(_xlfn.XLOOKUP(Table1[[#This Row],[word]],Table57[English style name],Table57[Style type]),"")</f>
        <v>Table</v>
      </c>
      <c r="AN963" s="20" t="s">
        <v>1008</v>
      </c>
      <c r="AO963" s="11"/>
    </row>
    <row r="964" spans="5:41">
      <c r="E964" s="92"/>
      <c r="F96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64" s="13"/>
      <c r="H964" s="13"/>
      <c r="I964" t="s">
        <v>91</v>
      </c>
      <c r="J964" s="56" t="str">
        <f>Table1[[#This Row],[Column42]]&amp;IF(Table1[[#This Row],[Column13]]="","",Table1[[#This Row],[Column13]])&amp;IF(Table1[[#This Row],[mod]]="","",Table1[[#This Row],[mod]])</f>
        <v>--accent_05</v>
      </c>
      <c r="K96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64" t="s">
        <v>1009</v>
      </c>
      <c r="Q96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6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--accent_05</v>
      </c>
      <c r="W964" t="s">
        <v>3470</v>
      </c>
      <c r="AC964" s="29"/>
      <c r="AD964" s="25"/>
      <c r="AE964" s="38"/>
      <c r="AF964" s="38"/>
      <c r="AG964" s="11" t="s">
        <v>282</v>
      </c>
      <c r="AI964" s="1" t="str">
        <f>Table1[[#This Row],[html_tag]]&amp;Table1[[#This Row],[html_type]]&amp;Table1[[#This Row],[html_modifier]]</f>
        <v/>
      </c>
      <c r="AM964" s="22" t="str">
        <f>IFERROR(_xlfn.XLOOKUP(Table1[[#This Row],[word]],Table57[English style name],Table57[Style type]),"")</f>
        <v>Table</v>
      </c>
      <c r="AN964" s="20" t="s">
        <v>1009</v>
      </c>
      <c r="AO964" s="11"/>
    </row>
    <row r="965" spans="5:41">
      <c r="E965" s="92"/>
      <c r="F96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65" s="13"/>
      <c r="H965" s="13"/>
      <c r="I965" t="s">
        <v>91</v>
      </c>
      <c r="J965" s="56" t="str">
        <f>Table1[[#This Row],[Column42]]&amp;IF(Table1[[#This Row],[Column13]]="","",Table1[[#This Row],[Column13]])&amp;IF(Table1[[#This Row],[mod]]="","",Table1[[#This Row],[mod]])</f>
        <v>--accent_05</v>
      </c>
      <c r="K96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65" t="s">
        <v>1037</v>
      </c>
      <c r="Q96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6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--accent_05</v>
      </c>
      <c r="W965" t="s">
        <v>3470</v>
      </c>
      <c r="AC965" s="29"/>
      <c r="AD965" s="25"/>
      <c r="AE965" s="38"/>
      <c r="AF965" s="38"/>
      <c r="AG965" s="11" t="s">
        <v>282</v>
      </c>
      <c r="AI965" s="1" t="str">
        <f>Table1[[#This Row],[html_tag]]&amp;Table1[[#This Row],[html_type]]&amp;Table1[[#This Row],[html_modifier]]</f>
        <v/>
      </c>
      <c r="AM965" s="22" t="str">
        <f>IFERROR(_xlfn.XLOOKUP(Table1[[#This Row],[word]],Table57[English style name],Table57[Style type]),"")</f>
        <v>Table</v>
      </c>
      <c r="AN965" s="20" t="s">
        <v>1037</v>
      </c>
      <c r="AO965" s="11"/>
    </row>
    <row r="966" spans="5:41">
      <c r="E966" s="92"/>
      <c r="F96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66" s="13"/>
      <c r="H966" s="13"/>
      <c r="I966" t="s">
        <v>91</v>
      </c>
      <c r="J966" s="56" t="str">
        <f>Table1[[#This Row],[Column42]]&amp;IF(Table1[[#This Row],[Column13]]="","",Table1[[#This Row],[Column13]])&amp;IF(Table1[[#This Row],[mod]]="","",Table1[[#This Row],[mod]])</f>
        <v>--accent_05</v>
      </c>
      <c r="K96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66" t="s">
        <v>885</v>
      </c>
      <c r="Q96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6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--accent_05</v>
      </c>
      <c r="W966" t="s">
        <v>3470</v>
      </c>
      <c r="AC966" s="29"/>
      <c r="AD966" s="25"/>
      <c r="AE966" s="38"/>
      <c r="AF966" s="38"/>
      <c r="AG966" s="11" t="s">
        <v>282</v>
      </c>
      <c r="AI966" s="1" t="str">
        <f>Table1[[#This Row],[html_tag]]&amp;Table1[[#This Row],[html_type]]&amp;Table1[[#This Row],[html_modifier]]</f>
        <v/>
      </c>
      <c r="AM966" s="22" t="str">
        <f>IFERROR(_xlfn.XLOOKUP(Table1[[#This Row],[word]],Table57[English style name],Table57[Style type]),"")</f>
        <v>Table</v>
      </c>
      <c r="AN966" s="20" t="s">
        <v>885</v>
      </c>
      <c r="AO966" s="11"/>
    </row>
    <row r="967" spans="5:41">
      <c r="E967" s="92"/>
      <c r="F96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67" s="13"/>
      <c r="H967" s="13"/>
      <c r="I967" t="s">
        <v>91</v>
      </c>
      <c r="J967" s="56" t="str">
        <f>Table1[[#This Row],[Column42]]&amp;IF(Table1[[#This Row],[Column13]]="","",Table1[[#This Row],[Column13]])&amp;IF(Table1[[#This Row],[mod]]="","",Table1[[#This Row],[mod]])</f>
        <v>--accent_05</v>
      </c>
      <c r="K96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67" t="s">
        <v>890</v>
      </c>
      <c r="Q96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6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--accent_05</v>
      </c>
      <c r="W967" t="s">
        <v>3470</v>
      </c>
      <c r="AC967" s="29"/>
      <c r="AD967" s="25"/>
      <c r="AE967" s="38"/>
      <c r="AF967" s="38"/>
      <c r="AG967" s="11" t="s">
        <v>282</v>
      </c>
      <c r="AI967" s="1" t="str">
        <f>Table1[[#This Row],[html_tag]]&amp;Table1[[#This Row],[html_type]]&amp;Table1[[#This Row],[html_modifier]]</f>
        <v/>
      </c>
      <c r="AM967" s="22" t="str">
        <f>IFERROR(_xlfn.XLOOKUP(Table1[[#This Row],[word]],Table57[English style name],Table57[Style type]),"")</f>
        <v>Table</v>
      </c>
      <c r="AN967" s="20" t="s">
        <v>890</v>
      </c>
      <c r="AO967" s="11"/>
    </row>
    <row r="968" spans="5:41">
      <c r="E968" s="92"/>
      <c r="F96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68" s="13"/>
      <c r="H968" s="13"/>
      <c r="I968" t="s">
        <v>91</v>
      </c>
      <c r="J968" s="56" t="str">
        <f>Table1[[#This Row],[Column42]]&amp;IF(Table1[[#This Row],[Column13]]="","",Table1[[#This Row],[Column13]])&amp;IF(Table1[[#This Row],[mod]]="","",Table1[[#This Row],[mod]])</f>
        <v>--accent_05</v>
      </c>
      <c r="K96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68" t="s">
        <v>898</v>
      </c>
      <c r="Q968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6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--accent_05</v>
      </c>
      <c r="W968" t="s">
        <v>3470</v>
      </c>
      <c r="AC968" s="29"/>
      <c r="AD968" s="25"/>
      <c r="AE968" s="38"/>
      <c r="AF968" s="38"/>
      <c r="AG968" s="11" t="s">
        <v>282</v>
      </c>
      <c r="AI968" s="1" t="str">
        <f>Table1[[#This Row],[html_tag]]&amp;Table1[[#This Row],[html_type]]&amp;Table1[[#This Row],[html_modifier]]</f>
        <v/>
      </c>
      <c r="AM968" s="22" t="str">
        <f>IFERROR(_xlfn.XLOOKUP(Table1[[#This Row],[word]],Table57[English style name],Table57[Style type]),"")</f>
        <v>Table</v>
      </c>
      <c r="AN968" s="20" t="s">
        <v>898</v>
      </c>
      <c r="AO968" s="11"/>
    </row>
    <row r="969" spans="5:41">
      <c r="E969" s="92"/>
      <c r="F96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69" s="13"/>
      <c r="H969" s="13"/>
      <c r="I969" t="s">
        <v>91</v>
      </c>
      <c r="J969" s="56" t="str">
        <f>Table1[[#This Row],[Column42]]&amp;IF(Table1[[#This Row],[Column13]]="","",Table1[[#This Row],[Column13]])&amp;IF(Table1[[#This Row],[mod]]="","",Table1[[#This Row],[mod]])</f>
        <v>--accent_06</v>
      </c>
      <c r="K96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69" t="s">
        <v>1021</v>
      </c>
      <c r="Q969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6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--accent_06</v>
      </c>
      <c r="W969" t="s">
        <v>3471</v>
      </c>
      <c r="AC969" s="29"/>
      <c r="AD969" s="25"/>
      <c r="AE969" s="38"/>
      <c r="AF969" s="38"/>
      <c r="AG969" s="11" t="s">
        <v>282</v>
      </c>
      <c r="AI969" s="1" t="str">
        <f>Table1[[#This Row],[html_tag]]&amp;Table1[[#This Row],[html_type]]&amp;Table1[[#This Row],[html_modifier]]</f>
        <v/>
      </c>
      <c r="AM969" s="22" t="str">
        <f>IFERROR(_xlfn.XLOOKUP(Table1[[#This Row],[word]],Table57[English style name],Table57[Style type]),"")</f>
        <v>Table</v>
      </c>
      <c r="AN969" s="20" t="s">
        <v>1021</v>
      </c>
      <c r="AO969" s="11"/>
    </row>
    <row r="970" spans="5:41">
      <c r="E970" s="92"/>
      <c r="F97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70" s="13"/>
      <c r="H970" s="13"/>
      <c r="I970" t="s">
        <v>91</v>
      </c>
      <c r="J970" s="56" t="str">
        <f>Table1[[#This Row],[Column42]]&amp;IF(Table1[[#This Row],[Column13]]="","",Table1[[#This Row],[Column13]])&amp;IF(Table1[[#This Row],[mod]]="","",Table1[[#This Row],[mod]])</f>
        <v>--accent_06</v>
      </c>
      <c r="K97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70" t="s">
        <v>1020</v>
      </c>
      <c r="Q970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7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--accent_06</v>
      </c>
      <c r="W970" t="s">
        <v>3471</v>
      </c>
      <c r="AC970" s="29"/>
      <c r="AD970" s="25"/>
      <c r="AE970" s="38"/>
      <c r="AF970" s="38"/>
      <c r="AG970" s="11" t="s">
        <v>282</v>
      </c>
      <c r="AI970" s="1" t="str">
        <f>Table1[[#This Row],[html_tag]]&amp;Table1[[#This Row],[html_type]]&amp;Table1[[#This Row],[html_modifier]]</f>
        <v/>
      </c>
      <c r="AM970" s="22" t="str">
        <f>IFERROR(_xlfn.XLOOKUP(Table1[[#This Row],[word]],Table57[English style name],Table57[Style type]),"")</f>
        <v>Table</v>
      </c>
      <c r="AN970" s="20" t="s">
        <v>1020</v>
      </c>
      <c r="AO970" s="11"/>
    </row>
    <row r="971" spans="5:41">
      <c r="E971" s="92"/>
      <c r="F97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71" s="13"/>
      <c r="H971" s="13"/>
      <c r="I971" t="s">
        <v>91</v>
      </c>
      <c r="J971" s="56" t="str">
        <f>Table1[[#This Row],[Column42]]&amp;IF(Table1[[#This Row],[Column13]]="","",Table1[[#This Row],[Column13]])&amp;IF(Table1[[#This Row],[mod]]="","",Table1[[#This Row],[mod]])</f>
        <v>--accent_06</v>
      </c>
      <c r="K97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71" t="s">
        <v>1019</v>
      </c>
      <c r="Q971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7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--accent_06</v>
      </c>
      <c r="W971" t="s">
        <v>3471</v>
      </c>
      <c r="AC971" s="29"/>
      <c r="AD971" s="25"/>
      <c r="AE971" s="38"/>
      <c r="AF971" s="38"/>
      <c r="AG971" s="11" t="s">
        <v>282</v>
      </c>
      <c r="AI971" s="1" t="str">
        <f>Table1[[#This Row],[html_tag]]&amp;Table1[[#This Row],[html_type]]&amp;Table1[[#This Row],[html_modifier]]</f>
        <v/>
      </c>
      <c r="AM971" s="22" t="str">
        <f>IFERROR(_xlfn.XLOOKUP(Table1[[#This Row],[word]],Table57[English style name],Table57[Style type]),"")</f>
        <v>Table</v>
      </c>
      <c r="AN971" s="20" t="s">
        <v>1019</v>
      </c>
      <c r="AO971" s="11"/>
    </row>
    <row r="972" spans="5:41">
      <c r="E972" s="92"/>
      <c r="F97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72" s="13"/>
      <c r="H972" s="13"/>
      <c r="I972" t="s">
        <v>91</v>
      </c>
      <c r="J972" s="56" t="str">
        <f>Table1[[#This Row],[Column42]]&amp;IF(Table1[[#This Row],[Column13]]="","",Table1[[#This Row],[Column13]])&amp;IF(Table1[[#This Row],[mod]]="","",Table1[[#This Row],[mod]])</f>
        <v>--accent_06</v>
      </c>
      <c r="K97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72" t="s">
        <v>1130</v>
      </c>
      <c r="Q972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7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--accent_06</v>
      </c>
      <c r="W972" t="s">
        <v>3471</v>
      </c>
      <c r="AC972" s="29"/>
      <c r="AD972" s="25"/>
      <c r="AE972" s="38"/>
      <c r="AF972" s="38"/>
      <c r="AG972" s="11" t="s">
        <v>282</v>
      </c>
      <c r="AI972" s="1" t="str">
        <f>Table1[[#This Row],[html_tag]]&amp;Table1[[#This Row],[html_type]]&amp;Table1[[#This Row],[html_modifier]]</f>
        <v/>
      </c>
      <c r="AM972" s="22" t="str">
        <f>IFERROR(_xlfn.XLOOKUP(Table1[[#This Row],[word]],Table57[English style name],Table57[Style type]),"")</f>
        <v>Table</v>
      </c>
      <c r="AN972" s="20" t="s">
        <v>1130</v>
      </c>
      <c r="AO972" s="11"/>
    </row>
    <row r="973" spans="5:41">
      <c r="E973" s="92"/>
      <c r="F97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73" s="13"/>
      <c r="H973" s="13"/>
      <c r="I973" t="s">
        <v>91</v>
      </c>
      <c r="J973" s="56" t="str">
        <f>Table1[[#This Row],[Column42]]&amp;IF(Table1[[#This Row],[Column13]]="","",Table1[[#This Row],[Column13]])&amp;IF(Table1[[#This Row],[mod]]="","",Table1[[#This Row],[mod]])</f>
        <v>--accent_06</v>
      </c>
      <c r="K97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73" t="s">
        <v>1131</v>
      </c>
      <c r="Q97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7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--accent_06</v>
      </c>
      <c r="W973" t="s">
        <v>3471</v>
      </c>
      <c r="AC973" s="29"/>
      <c r="AD973" s="25"/>
      <c r="AE973" s="38"/>
      <c r="AF973" s="38"/>
      <c r="AG973" s="11" t="s">
        <v>282</v>
      </c>
      <c r="AI973" s="1" t="str">
        <f>Table1[[#This Row],[html_tag]]&amp;Table1[[#This Row],[html_type]]&amp;Table1[[#This Row],[html_modifier]]</f>
        <v/>
      </c>
      <c r="AM973" s="22" t="str">
        <f>IFERROR(_xlfn.XLOOKUP(Table1[[#This Row],[word]],Table57[English style name],Table57[Style type]),"")</f>
        <v>Table</v>
      </c>
      <c r="AN973" s="20" t="s">
        <v>1131</v>
      </c>
      <c r="AO973" s="11"/>
    </row>
    <row r="974" spans="5:41">
      <c r="E974" s="92"/>
      <c r="F97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74" s="13"/>
      <c r="H974" s="13"/>
      <c r="I974" t="s">
        <v>91</v>
      </c>
      <c r="J974" s="56" t="str">
        <f>Table1[[#This Row],[Column42]]&amp;IF(Table1[[#This Row],[Column13]]="","",Table1[[#This Row],[Column13]])&amp;IF(Table1[[#This Row],[mod]]="","",Table1[[#This Row],[mod]])</f>
        <v>--accent_06</v>
      </c>
      <c r="K97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74" t="s">
        <v>1132</v>
      </c>
      <c r="Q97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7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--accent_06</v>
      </c>
      <c r="W974" t="s">
        <v>3471</v>
      </c>
      <c r="AC974" s="29"/>
      <c r="AD974" s="25"/>
      <c r="AE974" s="38"/>
      <c r="AF974" s="38"/>
      <c r="AG974" s="11" t="s">
        <v>282</v>
      </c>
      <c r="AI974" s="1" t="str">
        <f>Table1[[#This Row],[html_tag]]&amp;Table1[[#This Row],[html_type]]&amp;Table1[[#This Row],[html_modifier]]</f>
        <v/>
      </c>
      <c r="AM974" s="22" t="str">
        <f>IFERROR(_xlfn.XLOOKUP(Table1[[#This Row],[word]],Table57[English style name],Table57[Style type]),"")</f>
        <v>Table</v>
      </c>
      <c r="AN974" s="20" t="s">
        <v>1132</v>
      </c>
      <c r="AO974" s="11"/>
    </row>
    <row r="975" spans="5:41">
      <c r="E975" s="92"/>
      <c r="F97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75" s="13"/>
      <c r="H975" s="13"/>
      <c r="I975" t="s">
        <v>91</v>
      </c>
      <c r="J975" s="56" t="str">
        <f>Table1[[#This Row],[Column42]]&amp;IF(Table1[[#This Row],[Column13]]="","",Table1[[#This Row],[Column13]])&amp;IF(Table1[[#This Row],[mod]]="","",Table1[[#This Row],[mod]])</f>
        <v>--accent_06</v>
      </c>
      <c r="K97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75" t="s">
        <v>1133</v>
      </c>
      <c r="Q97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7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--accent_06</v>
      </c>
      <c r="W975" t="s">
        <v>3471</v>
      </c>
      <c r="AC975" s="29"/>
      <c r="AD975" s="25"/>
      <c r="AE975" s="38"/>
      <c r="AF975" s="38"/>
      <c r="AG975" s="11" t="s">
        <v>282</v>
      </c>
      <c r="AI975" s="1" t="str">
        <f>Table1[[#This Row],[html_tag]]&amp;Table1[[#This Row],[html_type]]&amp;Table1[[#This Row],[html_modifier]]</f>
        <v/>
      </c>
      <c r="AM975" s="22" t="str">
        <f>IFERROR(_xlfn.XLOOKUP(Table1[[#This Row],[word]],Table57[English style name],Table57[Style type]),"")</f>
        <v>Table</v>
      </c>
      <c r="AN975" s="20" t="s">
        <v>1133</v>
      </c>
      <c r="AO975" s="11"/>
    </row>
    <row r="976" spans="5:41">
      <c r="E976" s="92"/>
      <c r="F97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76" s="13"/>
      <c r="H976" s="13"/>
      <c r="I976" t="s">
        <v>91</v>
      </c>
      <c r="J976" s="56" t="str">
        <f>Table1[[#This Row],[Column42]]&amp;IF(Table1[[#This Row],[Column13]]="","",Table1[[#This Row],[Column13]])&amp;IF(Table1[[#This Row],[mod]]="","",Table1[[#This Row],[mod]])</f>
        <v>--accent_06</v>
      </c>
      <c r="K97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76" t="s">
        <v>1134</v>
      </c>
      <c r="Q97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7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--accent_06</v>
      </c>
      <c r="W976" t="s">
        <v>3471</v>
      </c>
      <c r="AC976" s="29"/>
      <c r="AD976" s="25"/>
      <c r="AE976" s="38"/>
      <c r="AF976" s="38"/>
      <c r="AG976" s="11" t="s">
        <v>282</v>
      </c>
      <c r="AI976" s="1" t="str">
        <f>Table1[[#This Row],[html_tag]]&amp;Table1[[#This Row],[html_type]]&amp;Table1[[#This Row],[html_modifier]]</f>
        <v/>
      </c>
      <c r="AM976" s="22" t="str">
        <f>IFERROR(_xlfn.XLOOKUP(Table1[[#This Row],[word]],Table57[English style name],Table57[Style type]),"")</f>
        <v>Table</v>
      </c>
      <c r="AN976" s="20" t="s">
        <v>1134</v>
      </c>
      <c r="AO976" s="11"/>
    </row>
    <row r="977" spans="5:41">
      <c r="E977" s="92"/>
      <c r="F97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77" s="13"/>
      <c r="H977" s="13"/>
      <c r="I977" t="s">
        <v>91</v>
      </c>
      <c r="J977" s="56" t="str">
        <f>Table1[[#This Row],[Column42]]&amp;IF(Table1[[#This Row],[Column13]]="","",Table1[[#This Row],[Column13]])&amp;IF(Table1[[#This Row],[mod]]="","",Table1[[#This Row],[mod]])</f>
        <v>--accent_06</v>
      </c>
      <c r="K97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77" t="s">
        <v>1135</v>
      </c>
      <c r="Q97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7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--accent_06</v>
      </c>
      <c r="W977" t="s">
        <v>3471</v>
      </c>
      <c r="AC977" s="29"/>
      <c r="AD977" s="25"/>
      <c r="AE977" s="38"/>
      <c r="AF977" s="38"/>
      <c r="AG977" s="11" t="s">
        <v>282</v>
      </c>
      <c r="AI977" s="1" t="str">
        <f>Table1[[#This Row],[html_tag]]&amp;Table1[[#This Row],[html_type]]&amp;Table1[[#This Row],[html_modifier]]</f>
        <v/>
      </c>
      <c r="AM977" s="22" t="str">
        <f>IFERROR(_xlfn.XLOOKUP(Table1[[#This Row],[word]],Table57[English style name],Table57[Style type]),"")</f>
        <v>Table</v>
      </c>
      <c r="AN977" s="20" t="s">
        <v>1135</v>
      </c>
      <c r="AO977" s="11"/>
    </row>
    <row r="978" spans="5:41">
      <c r="E978" s="92"/>
      <c r="F97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78" s="13"/>
      <c r="H978" s="13"/>
      <c r="I978" t="s">
        <v>91</v>
      </c>
      <c r="J978" s="56" t="str">
        <f>Table1[[#This Row],[Column42]]&amp;IF(Table1[[#This Row],[Column13]]="","",Table1[[#This Row],[Column13]])&amp;IF(Table1[[#This Row],[mod]]="","",Table1[[#This Row],[mod]])</f>
        <v>--accent_06</v>
      </c>
      <c r="K97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78" t="s">
        <v>1136</v>
      </c>
      <c r="Q978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7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--accent_06</v>
      </c>
      <c r="W978" t="s">
        <v>3471</v>
      </c>
      <c r="AC978" s="29"/>
      <c r="AD978" s="25"/>
      <c r="AE978" s="38"/>
      <c r="AF978" s="38"/>
      <c r="AG978" s="11" t="s">
        <v>282</v>
      </c>
      <c r="AI978" s="1" t="str">
        <f>Table1[[#This Row],[html_tag]]&amp;Table1[[#This Row],[html_type]]&amp;Table1[[#This Row],[html_modifier]]</f>
        <v/>
      </c>
      <c r="AM978" s="22" t="str">
        <f>IFERROR(_xlfn.XLOOKUP(Table1[[#This Row],[word]],Table57[English style name],Table57[Style type]),"")</f>
        <v>Table</v>
      </c>
      <c r="AN978" s="20" t="s">
        <v>1136</v>
      </c>
      <c r="AO978" s="11"/>
    </row>
    <row r="979" spans="5:41">
      <c r="E979" s="92"/>
      <c r="F97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79" s="13"/>
      <c r="H979" s="13"/>
      <c r="I979" t="s">
        <v>91</v>
      </c>
      <c r="J979" s="56" t="str">
        <f>Table1[[#This Row],[Column42]]&amp;IF(Table1[[#This Row],[Column13]]="","",Table1[[#This Row],[Column13]])&amp;IF(Table1[[#This Row],[mod]]="","",Table1[[#This Row],[mod]])</f>
        <v>--accent_06</v>
      </c>
      <c r="K97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79" t="s">
        <v>1026</v>
      </c>
      <c r="Q979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7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--accent_06</v>
      </c>
      <c r="W979" t="s">
        <v>3471</v>
      </c>
      <c r="AC979" s="29"/>
      <c r="AD979" s="25"/>
      <c r="AE979" s="38"/>
      <c r="AF979" s="38"/>
      <c r="AG979" s="11" t="s">
        <v>282</v>
      </c>
      <c r="AI979" s="1" t="str">
        <f>Table1[[#This Row],[html_tag]]&amp;Table1[[#This Row],[html_type]]&amp;Table1[[#This Row],[html_modifier]]</f>
        <v/>
      </c>
      <c r="AM979" s="22" t="str">
        <f>IFERROR(_xlfn.XLOOKUP(Table1[[#This Row],[word]],Table57[English style name],Table57[Style type]),"")</f>
        <v>Table</v>
      </c>
      <c r="AN979" s="20" t="s">
        <v>1026</v>
      </c>
      <c r="AO979" s="11"/>
    </row>
    <row r="980" spans="5:41">
      <c r="E980" s="92"/>
      <c r="F98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80" s="13"/>
      <c r="H980" s="13"/>
      <c r="I980" t="s">
        <v>91</v>
      </c>
      <c r="J980" s="56" t="str">
        <f>Table1[[#This Row],[Column42]]&amp;IF(Table1[[#This Row],[Column13]]="","",Table1[[#This Row],[Column13]])&amp;IF(Table1[[#This Row],[mod]]="","",Table1[[#This Row],[mod]])</f>
        <v>--accent_06</v>
      </c>
      <c r="K98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80" t="s">
        <v>1027</v>
      </c>
      <c r="Q980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8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--accent_06</v>
      </c>
      <c r="W980" t="s">
        <v>3471</v>
      </c>
      <c r="AC980" s="29"/>
      <c r="AD980" s="25"/>
      <c r="AE980" s="38"/>
      <c r="AF980" s="38"/>
      <c r="AG980" s="11" t="s">
        <v>282</v>
      </c>
      <c r="AI980" s="1" t="str">
        <f>Table1[[#This Row],[html_tag]]&amp;Table1[[#This Row],[html_type]]&amp;Table1[[#This Row],[html_modifier]]</f>
        <v/>
      </c>
      <c r="AM980" s="22" t="str">
        <f>IFERROR(_xlfn.XLOOKUP(Table1[[#This Row],[word]],Table57[English style name],Table57[Style type]),"")</f>
        <v>Table</v>
      </c>
      <c r="AN980" s="20" t="s">
        <v>1027</v>
      </c>
      <c r="AO980" s="11"/>
    </row>
    <row r="981" spans="5:41">
      <c r="E981" s="92"/>
      <c r="F98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81" s="13"/>
      <c r="H981" s="13"/>
      <c r="I981" t="s">
        <v>91</v>
      </c>
      <c r="J981" s="56" t="str">
        <f>Table1[[#This Row],[Column42]]&amp;IF(Table1[[#This Row],[Column13]]="","",Table1[[#This Row],[Column13]])&amp;IF(Table1[[#This Row],[mod]]="","",Table1[[#This Row],[mod]])</f>
        <v>--accent_06</v>
      </c>
      <c r="K98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81" t="s">
        <v>1028</v>
      </c>
      <c r="Q981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8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--accent_06</v>
      </c>
      <c r="W981" t="s">
        <v>3471</v>
      </c>
      <c r="AC981" s="29"/>
      <c r="AD981" s="25"/>
      <c r="AE981" s="38"/>
      <c r="AF981" s="38"/>
      <c r="AG981" s="11" t="s">
        <v>282</v>
      </c>
      <c r="AI981" s="1" t="str">
        <f>Table1[[#This Row],[html_tag]]&amp;Table1[[#This Row],[html_type]]&amp;Table1[[#This Row],[html_modifier]]</f>
        <v/>
      </c>
      <c r="AM981" s="22" t="str">
        <f>IFERROR(_xlfn.XLOOKUP(Table1[[#This Row],[word]],Table57[English style name],Table57[Style type]),"")</f>
        <v>Table</v>
      </c>
      <c r="AN981" s="20" t="s">
        <v>1028</v>
      </c>
      <c r="AO981" s="11"/>
    </row>
    <row r="982" spans="5:41">
      <c r="E982" s="92"/>
      <c r="F98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82" s="13"/>
      <c r="H982" s="13"/>
      <c r="I982" t="s">
        <v>91</v>
      </c>
      <c r="J982" s="56" t="str">
        <f>Table1[[#This Row],[Column42]]&amp;IF(Table1[[#This Row],[Column13]]="","",Table1[[#This Row],[Column13]])&amp;IF(Table1[[#This Row],[mod]]="","",Table1[[#This Row],[mod]])</f>
        <v>--accent_06</v>
      </c>
      <c r="K98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82" t="s">
        <v>1024</v>
      </c>
      <c r="Q982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8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--accent_06</v>
      </c>
      <c r="W982" t="s">
        <v>3471</v>
      </c>
      <c r="AC982" s="29"/>
      <c r="AD982" s="25"/>
      <c r="AE982" s="38"/>
      <c r="AF982" s="38"/>
      <c r="AG982" s="11" t="s">
        <v>282</v>
      </c>
      <c r="AI982" s="1" t="str">
        <f>Table1[[#This Row],[html_tag]]&amp;Table1[[#This Row],[html_type]]&amp;Table1[[#This Row],[html_modifier]]</f>
        <v/>
      </c>
      <c r="AM982" s="22" t="str">
        <f>IFERROR(_xlfn.XLOOKUP(Table1[[#This Row],[word]],Table57[English style name],Table57[Style type]),"")</f>
        <v>Table</v>
      </c>
      <c r="AN982" s="20" t="s">
        <v>1024</v>
      </c>
      <c r="AO982" s="11"/>
    </row>
    <row r="983" spans="5:41">
      <c r="E983" s="92"/>
      <c r="F98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83" s="13"/>
      <c r="H983" s="13"/>
      <c r="I983" t="s">
        <v>91</v>
      </c>
      <c r="J983" s="56" t="str">
        <f>Table1[[#This Row],[Column42]]&amp;IF(Table1[[#This Row],[Column13]]="","",Table1[[#This Row],[Column13]])&amp;IF(Table1[[#This Row],[mod]]="","",Table1[[#This Row],[mod]])</f>
        <v>--accent_06</v>
      </c>
      <c r="K98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83" t="s">
        <v>1025</v>
      </c>
      <c r="Q98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8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--accent_06</v>
      </c>
      <c r="W983" t="s">
        <v>3471</v>
      </c>
      <c r="AC983" s="29"/>
      <c r="AD983" s="25"/>
      <c r="AE983" s="38"/>
      <c r="AF983" s="38"/>
      <c r="AG983" s="11" t="s">
        <v>282</v>
      </c>
      <c r="AI983" s="1" t="str">
        <f>Table1[[#This Row],[html_tag]]&amp;Table1[[#This Row],[html_type]]&amp;Table1[[#This Row],[html_modifier]]</f>
        <v/>
      </c>
      <c r="AK983" s="92"/>
      <c r="AM983" s="22" t="str">
        <f>IFERROR(_xlfn.XLOOKUP(Table1[[#This Row],[word]],Table57[English style name],Table57[Style type]),"")</f>
        <v>Table</v>
      </c>
      <c r="AN983" s="20" t="s">
        <v>1025</v>
      </c>
      <c r="AO983" s="11"/>
    </row>
    <row r="984" spans="5:41">
      <c r="E984" s="92"/>
      <c r="F98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84" s="13"/>
      <c r="H984" s="13"/>
      <c r="I984" t="s">
        <v>91</v>
      </c>
      <c r="J984" s="56" t="str">
        <f>Table1[[#This Row],[Column42]]&amp;IF(Table1[[#This Row],[Column13]]="","",Table1[[#This Row],[Column13]])&amp;IF(Table1[[#This Row],[mod]]="","",Table1[[#This Row],[mod]])</f>
        <v>--accent_06</v>
      </c>
      <c r="K98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84" t="s">
        <v>1022</v>
      </c>
      <c r="Q98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8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--accent_06</v>
      </c>
      <c r="W984" t="s">
        <v>3471</v>
      </c>
      <c r="AC984" s="29"/>
      <c r="AD984" s="25"/>
      <c r="AE984" s="38"/>
      <c r="AF984" s="38"/>
      <c r="AG984" s="11" t="s">
        <v>282</v>
      </c>
      <c r="AI984" s="1" t="str">
        <f>Table1[[#This Row],[html_tag]]&amp;Table1[[#This Row],[html_type]]&amp;Table1[[#This Row],[html_modifier]]</f>
        <v/>
      </c>
      <c r="AK984" s="92"/>
      <c r="AM984" s="22" t="str">
        <f>IFERROR(_xlfn.XLOOKUP(Table1[[#This Row],[word]],Table57[English style name],Table57[Style type]),"")</f>
        <v>Table</v>
      </c>
      <c r="AN984" s="20" t="s">
        <v>1022</v>
      </c>
      <c r="AO984" s="11"/>
    </row>
    <row r="985" spans="5:41">
      <c r="E985" s="92"/>
      <c r="F98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85" s="13"/>
      <c r="H985" s="13"/>
      <c r="I985" t="s">
        <v>91</v>
      </c>
      <c r="J985" s="56" t="str">
        <f>Table1[[#This Row],[Column42]]&amp;IF(Table1[[#This Row],[Column13]]="","",Table1[[#This Row],[Column13]])&amp;IF(Table1[[#This Row],[mod]]="","",Table1[[#This Row],[mod]])</f>
        <v>--accent_06</v>
      </c>
      <c r="K98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85" t="s">
        <v>1023</v>
      </c>
      <c r="Q98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8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--accent_06</v>
      </c>
      <c r="W985" t="s">
        <v>3471</v>
      </c>
      <c r="AC985" s="29"/>
      <c r="AD985" s="25"/>
      <c r="AE985" s="38"/>
      <c r="AF985" s="38"/>
      <c r="AG985" s="11" t="s">
        <v>282</v>
      </c>
      <c r="AI985" s="1" t="str">
        <f>Table1[[#This Row],[html_tag]]&amp;Table1[[#This Row],[html_type]]&amp;Table1[[#This Row],[html_modifier]]</f>
        <v/>
      </c>
      <c r="AM985" s="22" t="str">
        <f>IFERROR(_xlfn.XLOOKUP(Table1[[#This Row],[word]],Table57[English style name],Table57[Style type]),"")</f>
        <v>Table</v>
      </c>
      <c r="AN985" s="20" t="s">
        <v>1023</v>
      </c>
      <c r="AO985" s="11"/>
    </row>
    <row r="986" spans="5:41">
      <c r="E986" s="92"/>
      <c r="F98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86" s="13"/>
      <c r="H986" s="13"/>
      <c r="I986" t="s">
        <v>91</v>
      </c>
      <c r="J986" s="56" t="str">
        <f>Table1[[#This Row],[Column42]]&amp;IF(Table1[[#This Row],[Column13]]="","",Table1[[#This Row],[Column13]])&amp;IF(Table1[[#This Row],[mod]]="","",Table1[[#This Row],[mod]])</f>
        <v>--accent_06</v>
      </c>
      <c r="K98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86" t="s">
        <v>891</v>
      </c>
      <c r="Q98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8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--accent_06</v>
      </c>
      <c r="W986" t="s">
        <v>3471</v>
      </c>
      <c r="AC986" s="29"/>
      <c r="AD986" s="25"/>
      <c r="AE986" s="38"/>
      <c r="AF986" s="38"/>
      <c r="AG986" s="11" t="s">
        <v>282</v>
      </c>
      <c r="AI986" s="1" t="str">
        <f>Table1[[#This Row],[html_tag]]&amp;Table1[[#This Row],[html_type]]&amp;Table1[[#This Row],[html_modifier]]</f>
        <v/>
      </c>
      <c r="AM986" s="22" t="str">
        <f>IFERROR(_xlfn.XLOOKUP(Table1[[#This Row],[word]],Table57[English style name],Table57[Style type]),"")</f>
        <v>Table</v>
      </c>
      <c r="AN986" s="20" t="s">
        <v>891</v>
      </c>
      <c r="AO986" s="11"/>
    </row>
    <row r="987" spans="5:41">
      <c r="E987" s="92"/>
      <c r="F98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87" s="13"/>
      <c r="H987" s="13"/>
      <c r="I987" t="s">
        <v>91</v>
      </c>
      <c r="J987" s="56" t="str">
        <f>Table1[[#This Row],[Column42]]&amp;IF(Table1[[#This Row],[Column13]]="","",Table1[[#This Row],[Column13]])&amp;IF(Table1[[#This Row],[mod]]="","",Table1[[#This Row],[mod]])</f>
        <v>--accent_06</v>
      </c>
      <c r="K98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87" t="s">
        <v>899</v>
      </c>
      <c r="Q98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8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--accent_06</v>
      </c>
      <c r="W987" t="s">
        <v>3471</v>
      </c>
      <c r="AC987" s="29"/>
      <c r="AD987" s="25"/>
      <c r="AE987" s="38"/>
      <c r="AF987" s="38"/>
      <c r="AG987" s="11" t="s">
        <v>282</v>
      </c>
      <c r="AI987" s="1" t="str">
        <f>Table1[[#This Row],[html_tag]]&amp;Table1[[#This Row],[html_type]]&amp;Table1[[#This Row],[html_modifier]]</f>
        <v/>
      </c>
      <c r="AM987" s="22" t="str">
        <f>IFERROR(_xlfn.XLOOKUP(Table1[[#This Row],[word]],Table57[English style name],Table57[Style type]),"")</f>
        <v>Table</v>
      </c>
      <c r="AN987" s="20" t="s">
        <v>899</v>
      </c>
      <c r="AO987" s="11"/>
    </row>
    <row r="988" spans="5:41">
      <c r="E988" s="92"/>
      <c r="F98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88" s="13"/>
      <c r="H988" s="13"/>
      <c r="I988" t="s">
        <v>91</v>
      </c>
      <c r="J988" s="56" t="str">
        <f>Table1[[#This Row],[Column42]]&amp;IF(Table1[[#This Row],[Column13]]="","",Table1[[#This Row],[Column13]])&amp;IF(Table1[[#This Row],[mod]]="","",Table1[[#This Row],[mod]])</f>
        <v>--accent_07</v>
      </c>
      <c r="K98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88" t="s">
        <v>892</v>
      </c>
      <c r="Q988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8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--accent_07</v>
      </c>
      <c r="W988" t="s">
        <v>10747</v>
      </c>
      <c r="AC988" s="29"/>
      <c r="AD988" s="25"/>
      <c r="AE988" s="38"/>
      <c r="AF988" s="38"/>
      <c r="AG988" s="11" t="s">
        <v>282</v>
      </c>
      <c r="AI988" s="1" t="str">
        <f>Table1[[#This Row],[html_tag]]&amp;Table1[[#This Row],[html_type]]&amp;Table1[[#This Row],[html_modifier]]</f>
        <v/>
      </c>
      <c r="AM988" s="22" t="str">
        <f>IFERROR(_xlfn.XLOOKUP(Table1[[#This Row],[word]],Table57[English style name],Table57[Style type]),"")</f>
        <v>Table</v>
      </c>
      <c r="AN988" s="20" t="s">
        <v>892</v>
      </c>
      <c r="AO988" s="11"/>
    </row>
    <row r="989" spans="5:41">
      <c r="E989" s="92"/>
      <c r="F98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89" s="13"/>
      <c r="H989" s="13"/>
      <c r="I989" t="s">
        <v>91</v>
      </c>
      <c r="J989" s="56" t="str">
        <f>Table1[[#This Row],[Column42]]&amp;IF(Table1[[#This Row],[Column13]]="","",Table1[[#This Row],[Column13]])&amp;IF(Table1[[#This Row],[mod]]="","",Table1[[#This Row],[mod]])</f>
        <v>--accent_07</v>
      </c>
      <c r="K98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89" t="s">
        <v>900</v>
      </c>
      <c r="Q989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8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--accent_07</v>
      </c>
      <c r="W989" t="s">
        <v>10747</v>
      </c>
      <c r="AC989" s="29"/>
      <c r="AD989" s="25"/>
      <c r="AE989" s="38"/>
      <c r="AF989" s="38"/>
      <c r="AG989" s="11" t="s">
        <v>282</v>
      </c>
      <c r="AI989" s="1" t="str">
        <f>Table1[[#This Row],[html_tag]]&amp;Table1[[#This Row],[html_type]]&amp;Table1[[#This Row],[html_modifier]]</f>
        <v/>
      </c>
      <c r="AM989" s="22" t="str">
        <f>IFERROR(_xlfn.XLOOKUP(Table1[[#This Row],[word]],Table57[English style name],Table57[Style type]),"")</f>
        <v>Table</v>
      </c>
      <c r="AN989" s="20" t="s">
        <v>900</v>
      </c>
      <c r="AO989" s="11"/>
    </row>
    <row r="990" spans="5:41">
      <c r="E990" s="92"/>
      <c r="F99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90" s="13"/>
      <c r="H990" s="13"/>
      <c r="I990" t="s">
        <v>91</v>
      </c>
      <c r="J990" s="56" t="str">
        <f>Table1[[#This Row],[Column42]]&amp;IF(Table1[[#This Row],[Column13]]="","",Table1[[#This Row],[Column13]])&amp;IF(Table1[[#This Row],[mod]]="","",Table1[[#This Row],[mod]])</f>
        <v>--accent_08</v>
      </c>
      <c r="K99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90" t="s">
        <v>893</v>
      </c>
      <c r="Q990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9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--accent_08</v>
      </c>
      <c r="W990" t="s">
        <v>10748</v>
      </c>
      <c r="AC990" s="29"/>
      <c r="AD990" s="25"/>
      <c r="AE990" s="38"/>
      <c r="AF990" s="38"/>
      <c r="AG990" s="11" t="s">
        <v>282</v>
      </c>
      <c r="AI990" s="1" t="str">
        <f>Table1[[#This Row],[html_tag]]&amp;Table1[[#This Row],[html_type]]&amp;Table1[[#This Row],[html_modifier]]</f>
        <v/>
      </c>
      <c r="AM990" s="22" t="str">
        <f>IFERROR(_xlfn.XLOOKUP(Table1[[#This Row],[word]],Table57[English style name],Table57[Style type]),"")</f>
        <v>Table</v>
      </c>
      <c r="AN990" s="20" t="s">
        <v>893</v>
      </c>
      <c r="AO990" s="11"/>
    </row>
    <row r="991" spans="5:41">
      <c r="E991" s="92"/>
      <c r="F99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991" s="13"/>
      <c r="H991" s="13"/>
      <c r="I991" t="s">
        <v>91</v>
      </c>
      <c r="J991" s="56" t="str">
        <f>Table1[[#This Row],[Column42]]&amp;IF(Table1[[#This Row],[Column13]]="","",Table1[[#This Row],[Column13]])&amp;IF(Table1[[#This Row],[mod]]="","",Table1[[#This Row],[mod]])</f>
        <v>--accent_08</v>
      </c>
      <c r="K99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991" t="s">
        <v>901</v>
      </c>
      <c r="Q991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9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--accent_08</v>
      </c>
      <c r="W991" t="s">
        <v>10748</v>
      </c>
      <c r="AC991" s="29"/>
      <c r="AD991" s="25"/>
      <c r="AE991" s="38"/>
      <c r="AF991" s="38"/>
      <c r="AG991" s="11" t="s">
        <v>282</v>
      </c>
      <c r="AI991" s="1" t="str">
        <f>Table1[[#This Row],[html_tag]]&amp;Table1[[#This Row],[html_type]]&amp;Table1[[#This Row],[html_modifier]]</f>
        <v/>
      </c>
      <c r="AM991" s="22" t="str">
        <f>IFERROR(_xlfn.XLOOKUP(Table1[[#This Row],[word]],Table57[English style name],Table57[Style type]),"")</f>
        <v>Table</v>
      </c>
      <c r="AN991" s="20" t="s">
        <v>901</v>
      </c>
      <c r="AO991" s="11"/>
    </row>
    <row r="992" spans="5:41">
      <c r="E992" s="92"/>
      <c r="F99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992" s="13" t="s">
        <v>337</v>
      </c>
      <c r="H992" s="13" t="s">
        <v>2986</v>
      </c>
      <c r="I992" t="s">
        <v>414</v>
      </c>
      <c r="J992" s="56" t="str">
        <f>Table1[[#This Row],[Column42]]&amp;IF(Table1[[#This Row],[Column13]]="","",Table1[[#This Row],[Column13]])&amp;IF(Table1[[#This Row],[mod]]="","",Table1[[#This Row],[mod]])</f>
        <v>--active</v>
      </c>
      <c r="K99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992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9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--active</v>
      </c>
      <c r="Z992" t="s">
        <v>350</v>
      </c>
      <c r="AB992" s="134"/>
      <c r="AC992" s="29"/>
      <c r="AD992" s="25" t="s">
        <v>3598</v>
      </c>
      <c r="AE992" s="38" t="s">
        <v>6296</v>
      </c>
      <c r="AF992" s="38"/>
      <c r="AG992" s="11"/>
      <c r="AI992" s="7" t="str">
        <f>Table1[[#This Row],[html_tag]]&amp;Table1[[#This Row],[html_type]]&amp;Table1[[#This Row],[html_modifier]]</f>
        <v/>
      </c>
      <c r="AM992" s="23" t="str">
        <f>IFERROR(_xlfn.XLOOKUP(Table1[[#This Row],[word]],Table57[English style name],Table57[Style type]),"")</f>
        <v/>
      </c>
      <c r="AN992" s="21"/>
      <c r="AO992" s="11"/>
    </row>
    <row r="993" spans="5:47">
      <c r="E993" s="92"/>
      <c r="F99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disclosure.scss</v>
      </c>
      <c r="G993" s="13"/>
      <c r="H993" s="13"/>
      <c r="I993" t="s">
        <v>10128</v>
      </c>
      <c r="J993" s="56" t="str">
        <f>Table1[[#This Row],[Column42]]&amp;IF(Table1[[#This Row],[Column13]]="","",Table1[[#This Row],[Column13]])&amp;IF(Table1[[#This Row],[mod]]="","",Table1[[#This Row],[mod]])</f>
        <v>--active</v>
      </c>
      <c r="K99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99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9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--active</v>
      </c>
      <c r="Z993" t="s">
        <v>350</v>
      </c>
      <c r="AC993" s="29"/>
      <c r="AD993" s="25"/>
      <c r="AE993" s="38" t="s">
        <v>6245</v>
      </c>
      <c r="AF993" s="38"/>
      <c r="AG993" s="11"/>
      <c r="AI993" s="7" t="str">
        <f>Table1[[#This Row],[html_tag]]&amp;Table1[[#This Row],[html_type]]&amp;Table1[[#This Row],[html_modifier]]</f>
        <v/>
      </c>
      <c r="AM993" s="23" t="str">
        <f>IFERROR(_xlfn.XLOOKUP(Table1[[#This Row],[word]],Table57[English style name],Table57[Style type]),"")</f>
        <v/>
      </c>
      <c r="AN993" s="21"/>
      <c r="AO993" s="11"/>
    </row>
    <row r="994" spans="5:47">
      <c r="E994" s="92"/>
      <c r="F99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dock.scss</v>
      </c>
      <c r="G994" s="13"/>
      <c r="H994" s="13"/>
      <c r="I994" t="s">
        <v>6447</v>
      </c>
      <c r="J994" s="56" t="str">
        <f>Table1[[#This Row],[Column42]]&amp;IF(Table1[[#This Row],[Column13]]="","",Table1[[#This Row],[Column13]])&amp;IF(Table1[[#This Row],[mod]]="","",Table1[[#This Row],[mod]])</f>
        <v>--active</v>
      </c>
      <c r="K99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99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9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--active</v>
      </c>
      <c r="Z994" t="s">
        <v>350</v>
      </c>
      <c r="AC994" s="29"/>
      <c r="AD994" s="25"/>
      <c r="AE994" s="38" t="s">
        <v>6852</v>
      </c>
      <c r="AF994" s="38"/>
      <c r="AG994" s="11"/>
      <c r="AI994" s="7" t="str">
        <f>Table1[[#This Row],[html_tag]]&amp;Table1[[#This Row],[html_type]]&amp;Table1[[#This Row],[html_modifier]]</f>
        <v/>
      </c>
      <c r="AM994" s="23" t="str">
        <f>IFERROR(_xlfn.XLOOKUP(Table1[[#This Row],[word]],Table57[English style name],Table57[Style type]),"")</f>
        <v/>
      </c>
      <c r="AN994" s="21"/>
      <c r="AO994" s="11"/>
    </row>
    <row r="995" spans="5:47">
      <c r="E995" s="92"/>
      <c r="F99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drawer.scss</v>
      </c>
      <c r="G995" s="13"/>
      <c r="H995" s="13"/>
      <c r="I995" t="s">
        <v>6463</v>
      </c>
      <c r="J995" s="56" t="str">
        <f>Table1[[#This Row],[Column42]]&amp;IF(Table1[[#This Row],[Column13]]="","",Table1[[#This Row],[Column13]])&amp;IF(Table1[[#This Row],[mod]]="","",Table1[[#This Row],[mod]])</f>
        <v>--active</v>
      </c>
      <c r="K99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99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9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--active</v>
      </c>
      <c r="Z995" t="s">
        <v>350</v>
      </c>
      <c r="AC995" s="29"/>
      <c r="AD995" s="25"/>
      <c r="AE995" s="38" t="s">
        <v>6865</v>
      </c>
      <c r="AF995" s="38"/>
      <c r="AG995" s="11"/>
      <c r="AI995" s="7" t="str">
        <f>Table1[[#This Row],[html_tag]]&amp;Table1[[#This Row],[html_type]]&amp;Table1[[#This Row],[html_modifier]]</f>
        <v/>
      </c>
      <c r="AM995" s="23" t="str">
        <f>IFERROR(_xlfn.XLOOKUP(Table1[[#This Row],[word]],Table57[English style name],Table57[Style type]),"")</f>
        <v/>
      </c>
      <c r="AN995" s="21"/>
      <c r="AO995" s="11"/>
    </row>
    <row r="996" spans="5:47">
      <c r="E996" s="92"/>
      <c r="F99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drawer.scss</v>
      </c>
      <c r="G996" s="13"/>
      <c r="H996" s="13"/>
      <c r="I996" t="s">
        <v>6463</v>
      </c>
      <c r="J996" s="56" t="str">
        <f>Table1[[#This Row],[Column42]]&amp;IF(Table1[[#This Row],[Column13]]="","",Table1[[#This Row],[Column13]])&amp;IF(Table1[[#This Row],[mod]]="","",Table1[[#This Row],[mod]])</f>
        <v>--active</v>
      </c>
      <c r="K99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99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9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--active</v>
      </c>
      <c r="Z996" t="s">
        <v>350</v>
      </c>
      <c r="AC996" s="29"/>
      <c r="AD996" s="25"/>
      <c r="AE996" s="38" t="s">
        <v>6864</v>
      </c>
      <c r="AF996" s="38"/>
      <c r="AG996" s="11"/>
      <c r="AI996" s="7" t="str">
        <f>Table1[[#This Row],[html_tag]]&amp;Table1[[#This Row],[html_type]]&amp;Table1[[#This Row],[html_modifier]]</f>
        <v/>
      </c>
      <c r="AM996" s="23" t="str">
        <f>IFERROR(_xlfn.XLOOKUP(Table1[[#This Row],[word]],Table57[English style name],Table57[Style type]),"")</f>
        <v/>
      </c>
      <c r="AN996" s="21"/>
      <c r="AO996" s="11"/>
    </row>
    <row r="997" spans="5:47">
      <c r="E997" s="92"/>
      <c r="F99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menu.scss</v>
      </c>
      <c r="G997" s="13"/>
      <c r="H997" s="13"/>
      <c r="I997" t="s">
        <v>562</v>
      </c>
      <c r="J997" s="56" t="str">
        <f>Table1[[#This Row],[Column42]]&amp;IF(Table1[[#This Row],[Column13]]="","",Table1[[#This Row],[Column13]])&amp;IF(Table1[[#This Row],[mod]]="","",Table1[[#This Row],[mod]])</f>
        <v>--active</v>
      </c>
      <c r="K99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99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9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--active</v>
      </c>
      <c r="Z997" t="s">
        <v>350</v>
      </c>
      <c r="AC997" s="29"/>
      <c r="AD997" s="25"/>
      <c r="AE997" s="38" t="s">
        <v>7001</v>
      </c>
      <c r="AF997" s="38"/>
      <c r="AG997" s="11"/>
      <c r="AI997" s="7" t="str">
        <f>Table1[[#This Row],[html_tag]]&amp;Table1[[#This Row],[html_type]]&amp;Table1[[#This Row],[html_modifier]]</f>
        <v/>
      </c>
      <c r="AM997" s="23" t="str">
        <f>IFERROR(_xlfn.XLOOKUP(Table1[[#This Row],[word]],Table57[English style name],Table57[Style type]),"")</f>
        <v/>
      </c>
      <c r="AN997" s="21"/>
      <c r="AO997" s="11"/>
    </row>
    <row r="998" spans="5:47">
      <c r="E998" s="92"/>
      <c r="F99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modal.scss</v>
      </c>
      <c r="G998" s="13"/>
      <c r="H998" s="13"/>
      <c r="I998" t="s">
        <v>2104</v>
      </c>
      <c r="J998" s="56" t="str">
        <f>Table1[[#This Row],[Column42]]&amp;IF(Table1[[#This Row],[Column13]]="","",Table1[[#This Row],[Column13]])&amp;IF(Table1[[#This Row],[mod]]="","",Table1[[#This Row],[mod]])</f>
        <v>--active</v>
      </c>
      <c r="K99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998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9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--active</v>
      </c>
      <c r="Z998" t="s">
        <v>350</v>
      </c>
      <c r="AC998" s="29"/>
      <c r="AD998" s="25"/>
      <c r="AE998" s="38" t="s">
        <v>7056</v>
      </c>
      <c r="AF998" s="38"/>
      <c r="AG998" s="11"/>
      <c r="AI998" s="7" t="str">
        <f>Table1[[#This Row],[html_tag]]&amp;Table1[[#This Row],[html_type]]&amp;Table1[[#This Row],[html_modifier]]</f>
        <v/>
      </c>
      <c r="AM998" s="23" t="str">
        <f>IFERROR(_xlfn.XLOOKUP(Table1[[#This Row],[word]],Table57[English style name],Table57[Style type]),"")</f>
        <v/>
      </c>
      <c r="AN998" s="21"/>
      <c r="AO998" s="11"/>
    </row>
    <row r="999" spans="5:47">
      <c r="E999" s="92"/>
      <c r="F99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modal.scss</v>
      </c>
      <c r="G999" s="13"/>
      <c r="H999" s="13"/>
      <c r="I999" t="s">
        <v>2104</v>
      </c>
      <c r="J999" s="56" t="str">
        <f>Table1[[#This Row],[Column42]]&amp;IF(Table1[[#This Row],[Column13]]="","",Table1[[#This Row],[Column13]])&amp;IF(Table1[[#This Row],[mod]]="","",Table1[[#This Row],[mod]])</f>
        <v>--active</v>
      </c>
      <c r="K99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999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99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--active</v>
      </c>
      <c r="Z999" t="s">
        <v>350</v>
      </c>
      <c r="AC999" s="29" t="s">
        <v>4391</v>
      </c>
      <c r="AD999" s="25"/>
      <c r="AE999" s="38"/>
      <c r="AF999" s="38"/>
      <c r="AG999" s="11"/>
      <c r="AI999" s="7" t="str">
        <f>Table1[[#This Row],[html_tag]]&amp;Table1[[#This Row],[html_type]]&amp;Table1[[#This Row],[html_modifier]]</f>
        <v/>
      </c>
      <c r="AM999" s="23" t="str">
        <f>IFERROR(_xlfn.XLOOKUP(Table1[[#This Row],[word]],Table57[English style name],Table57[Style type]),"")</f>
        <v/>
      </c>
      <c r="AN999" s="21"/>
      <c r="AO999" s="11"/>
    </row>
    <row r="1000" spans="5:47">
      <c r="E1000" s="92"/>
      <c r="F100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body/molecules/button_group.scss</v>
      </c>
      <c r="G1000" s="13" t="s">
        <v>337</v>
      </c>
      <c r="H1000" s="13" t="s">
        <v>2987</v>
      </c>
      <c r="I1000" t="s">
        <v>1353</v>
      </c>
      <c r="J1000" s="56" t="str">
        <f>Table1[[#This Row],[Column42]]&amp;IF(Table1[[#This Row],[Column13]]="","",Table1[[#This Row],[Column13]])&amp;IF(Table1[[#This Row],[mod]]="","",Table1[[#This Row],[mod]])</f>
        <v>--addons</v>
      </c>
      <c r="K100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000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--addons</v>
      </c>
      <c r="S1000" t="s">
        <v>10752</v>
      </c>
      <c r="U100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1000" s="134"/>
      <c r="AC1000" s="29" t="s">
        <v>3917</v>
      </c>
      <c r="AD1000" s="25"/>
      <c r="AE1000" s="38"/>
      <c r="AF1000" s="38"/>
      <c r="AG1000" s="11" t="s">
        <v>166</v>
      </c>
      <c r="AI1000" s="7" t="str">
        <f>Table1[[#This Row],[html_tag]]&amp;Table1[[#This Row],[html_type]]&amp;Table1[[#This Row],[html_modifier]]</f>
        <v/>
      </c>
      <c r="AM1000" s="23" t="str">
        <f>IFERROR(_xlfn.XLOOKUP(Table1[[#This Row],[word]],Table57[English style name],Table57[Style type]),"")</f>
        <v/>
      </c>
      <c r="AN1000" s="21"/>
      <c r="AO1000" s="11"/>
    </row>
    <row r="1001" spans="5:47">
      <c r="E1001" s="92"/>
      <c r="F100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avatar.scss</v>
      </c>
      <c r="G1001" s="13"/>
      <c r="H1001" s="13"/>
      <c r="I1001" t="s">
        <v>6179</v>
      </c>
      <c r="J1001" s="56" t="str">
        <f>Table1[[#This Row],[Column42]]&amp;IF(Table1[[#This Row],[Column13]]="","",Table1[[#This Row],[Column13]])&amp;IF(Table1[[#This Row],[mod]]="","",Table1[[#This Row],[mod]])</f>
        <v>--anonymous</v>
      </c>
      <c r="K100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001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01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--anonymous</v>
      </c>
      <c r="Z1001" t="s">
        <v>10193</v>
      </c>
      <c r="AC1001" s="29"/>
      <c r="AD1001" s="25"/>
      <c r="AE1001" s="38"/>
      <c r="AF1001" s="38"/>
      <c r="AG1001" s="11" t="s">
        <v>178</v>
      </c>
      <c r="AI1001" s="7" t="str">
        <f>Table1[[#This Row],[html_tag]]&amp;Table1[[#This Row],[html_type]]&amp;Table1[[#This Row],[html_modifier]]</f>
        <v/>
      </c>
      <c r="AM1001" s="23" t="str">
        <f>IFERROR(_xlfn.XLOOKUP(Table1[[#This Row],[word]],Table57[English style name],Table57[Style type]),"")</f>
        <v/>
      </c>
      <c r="AN1001" s="21"/>
      <c r="AO1001" s="11"/>
    </row>
    <row r="1002" spans="5:47">
      <c r="E1002" s="92"/>
      <c r="F100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body/molecules/breadcrumb.scss</v>
      </c>
      <c r="G1002" s="13" t="s">
        <v>337</v>
      </c>
      <c r="H1002" s="13" t="s">
        <v>2987</v>
      </c>
      <c r="I1002" t="s">
        <v>3104</v>
      </c>
      <c r="J1002" s="56" t="str">
        <f>Table1[[#This Row],[Column42]]&amp;IF(Table1[[#This Row],[Column13]]="","",Table1[[#This Row],[Column13]])&amp;IF(Table1[[#This Row],[mod]]="","",Table1[[#This Row],[mod]])</f>
        <v>--arrow</v>
      </c>
      <c r="K100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002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0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--arrow</v>
      </c>
      <c r="W1002" t="s">
        <v>3447</v>
      </c>
      <c r="AC1002" s="29" t="s">
        <v>3885</v>
      </c>
      <c r="AD1002" s="25"/>
      <c r="AE1002" s="38"/>
      <c r="AF1002" s="38"/>
      <c r="AG1002" s="11" t="s">
        <v>226</v>
      </c>
      <c r="AI1002" s="7" t="str">
        <f>Table1[[#This Row],[html_tag]]&amp;Table1[[#This Row],[html_type]]&amp;Table1[[#This Row],[html_modifier]]</f>
        <v/>
      </c>
      <c r="AM1002" s="23" t="str">
        <f>IFERROR(_xlfn.XLOOKUP(Table1[[#This Row],[word]],Table57[English style name],Table57[Style type]),"")</f>
        <v/>
      </c>
      <c r="AN1002" s="21"/>
      <c r="AO1002" s="11"/>
    </row>
    <row r="1003" spans="5:47">
      <c r="E1003" s="92"/>
      <c r="F100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head/layout/overflow.scss</v>
      </c>
      <c r="G1003" s="13" t="s">
        <v>461</v>
      </c>
      <c r="H1003" s="13" t="s">
        <v>2991</v>
      </c>
      <c r="I1003" t="s">
        <v>2186</v>
      </c>
      <c r="J1003" s="56" t="str">
        <f>Table1[[#This Row],[Column42]]&amp;IF(Table1[[#This Row],[Column13]]="","",Table1[[#This Row],[Column13]])&amp;IF(Table1[[#This Row],[mod]]="","",Table1[[#This Row],[mod]])</f>
        <v>--auto</v>
      </c>
      <c r="K100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00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--auto</v>
      </c>
      <c r="S1003" t="s">
        <v>3202</v>
      </c>
      <c r="U100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003" s="29"/>
      <c r="AD1003" s="25" t="s">
        <v>5673</v>
      </c>
      <c r="AE1003" s="38"/>
      <c r="AF1003" s="38"/>
      <c r="AG1003" s="11"/>
      <c r="AI1003" s="1" t="str">
        <f>Table1[[#This Row],[html_tag]]&amp;Table1[[#This Row],[html_type]]&amp;Table1[[#This Row],[html_modifier]]</f>
        <v/>
      </c>
      <c r="AM1003" s="22" t="str">
        <f>IFERROR(_xlfn.XLOOKUP(Table1[[#This Row],[word]],Table57[English style name],Table57[Style type]),"")</f>
        <v/>
      </c>
      <c r="AN1003" s="20"/>
      <c r="AO1003" s="11"/>
      <c r="AR1003" s="6" t="s">
        <v>2193</v>
      </c>
      <c r="AS1003" t="s">
        <v>2187</v>
      </c>
      <c r="AT1003" s="6" t="s">
        <v>2188</v>
      </c>
      <c r="AU1003" t="s">
        <v>2187</v>
      </c>
    </row>
    <row r="1004" spans="5:47">
      <c r="E1004" s="92"/>
      <c r="F100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body/organisms/offcanvas.scss</v>
      </c>
      <c r="G1004" s="13" t="s">
        <v>337</v>
      </c>
      <c r="H1004" s="13" t="s">
        <v>2988</v>
      </c>
      <c r="I1004" t="s">
        <v>3157</v>
      </c>
      <c r="J1004" s="56" t="str">
        <f>Table1[[#This Row],[Column42]]&amp;IF(Table1[[#This Row],[Column13]]="","",Table1[[#This Row],[Column13]])&amp;IF(Table1[[#This Row],[mod]]="","",Table1[[#This Row],[mod]])</f>
        <v>--backdrop</v>
      </c>
      <c r="K100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00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--backdrop</v>
      </c>
      <c r="R1004" t="s">
        <v>7419</v>
      </c>
      <c r="U100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004" s="29"/>
      <c r="AD1004" s="25"/>
      <c r="AE1004" s="38"/>
      <c r="AF1004" s="38"/>
      <c r="AG1004" s="11"/>
      <c r="AI1004" s="1" t="str">
        <f>Table1[[#This Row],[html_tag]]&amp;Table1[[#This Row],[html_type]]&amp;Table1[[#This Row],[html_modifier]]</f>
        <v/>
      </c>
      <c r="AM1004" s="22" t="str">
        <f>IFERROR(_xlfn.XLOOKUP(Table1[[#This Row],[word]],Table57[English style name],Table57[Style type]),"")</f>
        <v/>
      </c>
      <c r="AN1004" s="20"/>
      <c r="AO1004" s="11"/>
      <c r="AR1004" s="6" t="s">
        <v>2160</v>
      </c>
      <c r="AS1004" t="s">
        <v>2161</v>
      </c>
    </row>
    <row r="1005" spans="5:47">
      <c r="F100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body/molecules/icon_bar.scss</v>
      </c>
      <c r="G1005" s="13" t="s">
        <v>337</v>
      </c>
      <c r="H1005" s="13" t="s">
        <v>2987</v>
      </c>
      <c r="I1005" t="s">
        <v>1884</v>
      </c>
      <c r="J1005" s="56" t="str">
        <f>Table1[[#This Row],[Column42]]&amp;IF(Table1[[#This Row],[Column13]]="","",Table1[[#This Row],[Column13]])&amp;IF(Table1[[#This Row],[mod]]="","",Table1[[#This Row],[mod]])</f>
        <v>--bar--vertical</v>
      </c>
      <c r="K100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05" s="6" t="s">
        <v>1889</v>
      </c>
      <c r="Q100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--bar</v>
      </c>
      <c r="R1005" t="s">
        <v>3102</v>
      </c>
      <c r="U100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</v>
      </c>
      <c r="X1005" t="s">
        <v>2943</v>
      </c>
      <c r="AC1005" s="29"/>
      <c r="AD1005" s="25"/>
      <c r="AE1005" s="38"/>
      <c r="AF1005" s="38"/>
      <c r="AG1005" s="11"/>
      <c r="AI1005" s="1" t="str">
        <f>Table1[[#This Row],[html_tag]]&amp;Table1[[#This Row],[html_type]]&amp;Table1[[#This Row],[html_modifier]]</f>
        <v/>
      </c>
      <c r="AK1005" s="92"/>
      <c r="AM1005" s="22" t="str">
        <f>IFERROR(_xlfn.XLOOKUP(Table1[[#This Row],[word]],Table57[English style name],Table57[Style type]),"")</f>
        <v/>
      </c>
      <c r="AN1005" s="20"/>
      <c r="AO1005" s="11"/>
      <c r="AR1005" s="6" t="s">
        <v>1889</v>
      </c>
      <c r="AS1005" t="s">
        <v>1885</v>
      </c>
    </row>
    <row r="1006" spans="5:47">
      <c r="F100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body/molecules/form.scss</v>
      </c>
      <c r="G1006" s="13" t="s">
        <v>337</v>
      </c>
      <c r="H1006" s="13" t="s">
        <v>2987</v>
      </c>
      <c r="I1006" t="s">
        <v>415</v>
      </c>
      <c r="J1006" s="56" t="str">
        <f>Table1[[#This Row],[Column42]]&amp;IF(Table1[[#This Row],[Column13]]="","",Table1[[#This Row],[Column13]])&amp;IF(Table1[[#This Row],[mod]]="","",Table1[[#This Row],[mod]])</f>
        <v>--base</v>
      </c>
      <c r="K100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06" s="6" t="s">
        <v>1714</v>
      </c>
      <c r="Q100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0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1006" t="s">
        <v>338</v>
      </c>
      <c r="AC1006" s="29"/>
      <c r="AD1006" s="25"/>
      <c r="AE1006" s="38"/>
      <c r="AF1006" s="38"/>
      <c r="AG1006" s="11" t="s">
        <v>183</v>
      </c>
      <c r="AI1006" s="1" t="str">
        <f>Table1[[#This Row],[html_tag]]&amp;Table1[[#This Row],[html_type]]&amp;Table1[[#This Row],[html_modifier]]</f>
        <v/>
      </c>
      <c r="AM1006" s="22" t="str">
        <f>IFERROR(_xlfn.XLOOKUP(Table1[[#This Row],[word]],Table57[English style name],Table57[Style type]),"")</f>
        <v/>
      </c>
      <c r="AN1006" s="20"/>
      <c r="AO1006" s="11"/>
      <c r="AR1006" s="6" t="s">
        <v>1714</v>
      </c>
      <c r="AS1006" t="s">
        <v>1690</v>
      </c>
    </row>
    <row r="1007" spans="5:47">
      <c r="F100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body/molecules/form.scss</v>
      </c>
      <c r="G1007" s="13" t="s">
        <v>337</v>
      </c>
      <c r="H1007" s="13" t="s">
        <v>2987</v>
      </c>
      <c r="I1007" t="s">
        <v>415</v>
      </c>
      <c r="J1007" s="56" t="str">
        <f>Table1[[#This Row],[Column42]]&amp;IF(Table1[[#This Row],[Column13]]="","",Table1[[#This Row],[Column13]])&amp;IF(Table1[[#This Row],[mod]]="","",Table1[[#This Row],[mod]])</f>
        <v>--base</v>
      </c>
      <c r="K100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07" s="6" t="s">
        <v>1692</v>
      </c>
      <c r="Q100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0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1007" t="s">
        <v>338</v>
      </c>
      <c r="AC1007" s="29"/>
      <c r="AD1007" s="25"/>
      <c r="AE1007" s="38"/>
      <c r="AF1007" s="38"/>
      <c r="AG1007" s="11" t="s">
        <v>183</v>
      </c>
      <c r="AI1007" s="1" t="str">
        <f>Table1[[#This Row],[html_tag]]&amp;Table1[[#This Row],[html_type]]&amp;Table1[[#This Row],[html_modifier]]</f>
        <v/>
      </c>
      <c r="AM1007" s="22" t="str">
        <f>IFERROR(_xlfn.XLOOKUP(Table1[[#This Row],[word]],Table57[English style name],Table57[Style type]),"")</f>
        <v/>
      </c>
      <c r="AN1007" s="20"/>
      <c r="AO1007" s="11"/>
      <c r="AR1007" s="6" t="s">
        <v>1692</v>
      </c>
      <c r="AS1007" t="s">
        <v>1690</v>
      </c>
    </row>
    <row r="1008" spans="5:47">
      <c r="F100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1008" s="13" t="s">
        <v>461</v>
      </c>
      <c r="H1008" s="13" t="s">
        <v>545</v>
      </c>
      <c r="I1008" t="s">
        <v>545</v>
      </c>
      <c r="J1008" s="56" t="str">
        <f>Table1[[#This Row],[Column42]]&amp;IF(Table1[[#This Row],[Column13]]="","",Table1[[#This Row],[Column13]])&amp;IF(Table1[[#This Row],[mod]]="","",Table1[[#This Row],[mod]])</f>
        <v>--base</v>
      </c>
      <c r="K100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08" s="6" t="s">
        <v>1742</v>
      </c>
      <c r="Q100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0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1008" t="s">
        <v>338</v>
      </c>
      <c r="AC1008" s="29"/>
      <c r="AD1008" s="25"/>
      <c r="AE1008" s="38"/>
      <c r="AF1008" s="38"/>
      <c r="AG1008" s="11"/>
      <c r="AI1008" s="1" t="str">
        <f>Table1[[#This Row],[html_tag]]&amp;Table1[[#This Row],[html_type]]&amp;Table1[[#This Row],[html_modifier]]</f>
        <v/>
      </c>
      <c r="AM1008" s="22" t="str">
        <f>IFERROR(_xlfn.XLOOKUP(Table1[[#This Row],[word]],Table57[English style name],Table57[Style type]),"")</f>
        <v/>
      </c>
      <c r="AN1008" s="20"/>
      <c r="AO1008" s="11"/>
      <c r="AR1008" s="6" t="s">
        <v>1742</v>
      </c>
      <c r="AS1008" t="s">
        <v>1743</v>
      </c>
    </row>
    <row r="1009" spans="5:45">
      <c r="F100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1009" s="13" t="s">
        <v>461</v>
      </c>
      <c r="H1009" s="13" t="s">
        <v>545</v>
      </c>
      <c r="I1009" t="s">
        <v>545</v>
      </c>
      <c r="J1009" s="56" t="str">
        <f>Table1[[#This Row],[Column42]]&amp;IF(Table1[[#This Row],[Column13]]="","",Table1[[#This Row],[Column13]])&amp;IF(Table1[[#This Row],[mod]]="","",Table1[[#This Row],[mod]])</f>
        <v>--base</v>
      </c>
      <c r="K100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09" s="6" t="s">
        <v>1777</v>
      </c>
      <c r="Q100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0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1009" t="s">
        <v>338</v>
      </c>
      <c r="AC1009" s="29"/>
      <c r="AD1009" s="25"/>
      <c r="AE1009" s="38"/>
      <c r="AF1009" s="38"/>
      <c r="AG1009" s="11"/>
      <c r="AI1009" s="1" t="str">
        <f>Table1[[#This Row],[html_tag]]&amp;Table1[[#This Row],[html_type]]&amp;Table1[[#This Row],[html_modifier]]</f>
        <v/>
      </c>
      <c r="AM1009" s="22" t="str">
        <f>IFERROR(_xlfn.XLOOKUP(Table1[[#This Row],[word]],Table57[English style name],Table57[Style type]),"")</f>
        <v/>
      </c>
      <c r="AN1009" s="20"/>
      <c r="AO1009" s="11"/>
      <c r="AR1009" s="6" t="s">
        <v>1777</v>
      </c>
      <c r="AS1009" t="s">
        <v>1747</v>
      </c>
    </row>
    <row r="1010" spans="5:45">
      <c r="F101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1010" s="13" t="s">
        <v>461</v>
      </c>
      <c r="H1010" s="13" t="s">
        <v>545</v>
      </c>
      <c r="I1010" t="s">
        <v>545</v>
      </c>
      <c r="J1010" s="56" t="str">
        <f>Table1[[#This Row],[Column42]]&amp;IF(Table1[[#This Row],[Column13]]="","",Table1[[#This Row],[Column13]])&amp;IF(Table1[[#This Row],[mod]]="","",Table1[[#This Row],[mod]])</f>
        <v>--base</v>
      </c>
      <c r="K101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10" s="6" t="s">
        <v>1797</v>
      </c>
      <c r="Q101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1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1010" t="s">
        <v>338</v>
      </c>
      <c r="AC1010" s="29"/>
      <c r="AD1010" s="25"/>
      <c r="AE1010" s="38"/>
      <c r="AF1010" s="38"/>
      <c r="AG1010" s="11"/>
      <c r="AI1010" s="1" t="str">
        <f>Table1[[#This Row],[html_tag]]&amp;Table1[[#This Row],[html_type]]&amp;Table1[[#This Row],[html_modifier]]</f>
        <v/>
      </c>
      <c r="AM1010" s="22" t="str">
        <f>IFERROR(_xlfn.XLOOKUP(Table1[[#This Row],[word]],Table57[English style name],Table57[Style type]),"")</f>
        <v/>
      </c>
      <c r="AN1010" s="20"/>
      <c r="AO1010" s="11"/>
      <c r="AR1010" s="6" t="s">
        <v>1797</v>
      </c>
      <c r="AS1010" t="s">
        <v>1814</v>
      </c>
    </row>
    <row r="1011" spans="5:45">
      <c r="F101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1011" s="13" t="s">
        <v>461</v>
      </c>
      <c r="H1011" s="13" t="s">
        <v>545</v>
      </c>
      <c r="I1011" t="s">
        <v>545</v>
      </c>
      <c r="J1011" s="56" t="str">
        <f>Table1[[#This Row],[Column42]]&amp;IF(Table1[[#This Row],[Column13]]="","",Table1[[#This Row],[Column13]])&amp;IF(Table1[[#This Row],[mod]]="","",Table1[[#This Row],[mod]])</f>
        <v>--base</v>
      </c>
      <c r="K101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11" s="6" t="s">
        <v>1797</v>
      </c>
      <c r="Q101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1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1011" t="s">
        <v>338</v>
      </c>
      <c r="AC1011" s="29"/>
      <c r="AD1011" s="25"/>
      <c r="AE1011" s="38"/>
      <c r="AF1011" s="38"/>
      <c r="AG1011" s="11"/>
      <c r="AI1011" s="1" t="str">
        <f>Table1[[#This Row],[html_tag]]&amp;Table1[[#This Row],[html_type]]&amp;Table1[[#This Row],[html_modifier]]</f>
        <v/>
      </c>
      <c r="AM1011" s="22" t="str">
        <f>IFERROR(_xlfn.XLOOKUP(Table1[[#This Row],[word]],Table57[English style name],Table57[Style type]),"")</f>
        <v/>
      </c>
      <c r="AN1011" s="20"/>
      <c r="AO1011" s="11"/>
      <c r="AR1011" s="6" t="s">
        <v>1797</v>
      </c>
      <c r="AS1011" t="s">
        <v>1796</v>
      </c>
    </row>
    <row r="1012" spans="5:45">
      <c r="F101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1012" s="13" t="s">
        <v>461</v>
      </c>
      <c r="H1012" s="13" t="s">
        <v>545</v>
      </c>
      <c r="I1012" t="s">
        <v>545</v>
      </c>
      <c r="J1012" s="56" t="str">
        <f>Table1[[#This Row],[Column42]]&amp;IF(Table1[[#This Row],[Column13]]="","",Table1[[#This Row],[Column13]])&amp;IF(Table1[[#This Row],[mod]]="","",Table1[[#This Row],[mod]])</f>
        <v>--base</v>
      </c>
      <c r="K101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12" s="6" t="s">
        <v>1755</v>
      </c>
      <c r="Q101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1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1012" t="s">
        <v>338</v>
      </c>
      <c r="AC1012" s="29"/>
      <c r="AD1012" s="25"/>
      <c r="AE1012" s="38"/>
      <c r="AF1012" s="38"/>
      <c r="AG1012" s="11"/>
      <c r="AI1012" s="1" t="str">
        <f>Table1[[#This Row],[html_tag]]&amp;Table1[[#This Row],[html_type]]&amp;Table1[[#This Row],[html_modifier]]</f>
        <v/>
      </c>
      <c r="AM1012" s="22" t="str">
        <f>IFERROR(_xlfn.XLOOKUP(Table1[[#This Row],[word]],Table57[English style name],Table57[Style type]),"")</f>
        <v/>
      </c>
      <c r="AN1012" s="20"/>
      <c r="AO1012" s="11"/>
      <c r="AR1012" s="6" t="s">
        <v>1755</v>
      </c>
      <c r="AS1012" t="s">
        <v>1747</v>
      </c>
    </row>
    <row r="1013" spans="5:45">
      <c r="F101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head/layout/grid.scss</v>
      </c>
      <c r="G1013" s="13" t="s">
        <v>461</v>
      </c>
      <c r="H1013" s="13" t="s">
        <v>2991</v>
      </c>
      <c r="I1013" t="s">
        <v>3133</v>
      </c>
      <c r="J1013" s="56" t="str">
        <f>Table1[[#This Row],[Column42]]&amp;IF(Table1[[#This Row],[Column13]]="","",Table1[[#This Row],[Column13]])&amp;IF(Table1[[#This Row],[mod]]="","",Table1[[#This Row],[mod]])</f>
        <v>--base</v>
      </c>
      <c r="K101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13" s="6" t="s">
        <v>1234</v>
      </c>
      <c r="Q101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1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1013" t="s">
        <v>338</v>
      </c>
      <c r="AC1013" s="29"/>
      <c r="AD1013" s="25"/>
      <c r="AE1013" s="38"/>
      <c r="AF1013" s="38"/>
      <c r="AG1013" s="11"/>
      <c r="AI1013" s="1" t="str">
        <f>Table1[[#This Row],[html_tag]]&amp;Table1[[#This Row],[html_type]]&amp;Table1[[#This Row],[html_modifier]]</f>
        <v/>
      </c>
      <c r="AM1013" s="22" t="str">
        <f>IFERROR(_xlfn.XLOOKUP(Table1[[#This Row],[word]],Table57[English style name],Table57[Style type]),"")</f>
        <v/>
      </c>
      <c r="AN1013" s="20"/>
      <c r="AO1013" s="11"/>
      <c r="AR1013" s="6" t="s">
        <v>1234</v>
      </c>
      <c r="AS1013" t="s">
        <v>1235</v>
      </c>
    </row>
    <row r="1014" spans="5:45">
      <c r="F101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head/layout/grid.scss</v>
      </c>
      <c r="G1014" s="13" t="s">
        <v>461</v>
      </c>
      <c r="H1014" s="13" t="s">
        <v>2991</v>
      </c>
      <c r="I1014" t="s">
        <v>3133</v>
      </c>
      <c r="J1014" s="56" t="str">
        <f>Table1[[#This Row],[Column42]]&amp;IF(Table1[[#This Row],[Column13]]="","",Table1[[#This Row],[Column13]])&amp;IF(Table1[[#This Row],[mod]]="","",Table1[[#This Row],[mod]])</f>
        <v>--base</v>
      </c>
      <c r="K101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14" s="6" t="s">
        <v>1236</v>
      </c>
      <c r="Q101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1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1014" t="s">
        <v>338</v>
      </c>
      <c r="AC1014" s="29"/>
      <c r="AD1014" s="25"/>
      <c r="AE1014" s="38"/>
      <c r="AF1014" s="38"/>
      <c r="AG1014" s="11"/>
      <c r="AI1014" s="1" t="str">
        <f>Table1[[#This Row],[html_tag]]&amp;Table1[[#This Row],[html_type]]&amp;Table1[[#This Row],[html_modifier]]</f>
        <v/>
      </c>
      <c r="AM1014" s="22" t="str">
        <f>IFERROR(_xlfn.XLOOKUP(Table1[[#This Row],[word]],Table57[English style name],Table57[Style type]),"")</f>
        <v/>
      </c>
      <c r="AN1014" s="20"/>
      <c r="AO1014" s="11"/>
      <c r="AR1014" s="6" t="s">
        <v>1236</v>
      </c>
      <c r="AS1014" t="s">
        <v>1235</v>
      </c>
    </row>
    <row r="1015" spans="5:45">
      <c r="E1015" s="92"/>
      <c r="F101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soul/line/rule.scss</v>
      </c>
      <c r="G1015" s="13" t="s">
        <v>2992</v>
      </c>
      <c r="H1015" s="13" t="s">
        <v>2993</v>
      </c>
      <c r="I1015" t="s">
        <v>3137</v>
      </c>
      <c r="J1015" s="56" t="str">
        <f>Table1[[#This Row],[Column42]]&amp;IF(Table1[[#This Row],[Column13]]="","",Table1[[#This Row],[Column13]])&amp;IF(Table1[[#This Row],[mod]]="","",Table1[[#This Row],[mod]])</f>
        <v>--base</v>
      </c>
      <c r="K101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15" s="6" t="s">
        <v>2427</v>
      </c>
      <c r="Q101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1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1015" t="s">
        <v>338</v>
      </c>
      <c r="AC1015" s="29"/>
      <c r="AD1015" s="25"/>
      <c r="AE1015" s="38"/>
      <c r="AF1015" s="38"/>
      <c r="AG1015" s="11"/>
      <c r="AI1015" s="1" t="str">
        <f>Table1[[#This Row],[html_tag]]&amp;Table1[[#This Row],[html_type]]&amp;Table1[[#This Row],[html_modifier]]</f>
        <v/>
      </c>
      <c r="AK1015" s="92"/>
      <c r="AM1015" s="22" t="str">
        <f>IFERROR(_xlfn.XLOOKUP(Table1[[#This Row],[word]],Table57[English style name],Table57[Style type]),"")</f>
        <v/>
      </c>
      <c r="AN1015" s="20"/>
      <c r="AO1015" s="11"/>
      <c r="AR1015" s="6" t="s">
        <v>2427</v>
      </c>
      <c r="AS1015" t="s">
        <v>2424</v>
      </c>
    </row>
    <row r="1016" spans="5:45">
      <c r="E1016" s="92"/>
      <c r="F101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1016" s="13" t="s">
        <v>337</v>
      </c>
      <c r="H1016" s="13" t="s">
        <v>2986</v>
      </c>
      <c r="I1016" t="s">
        <v>3099</v>
      </c>
      <c r="J1016" s="56" t="str">
        <f>Table1[[#This Row],[Column42]]&amp;IF(Table1[[#This Row],[Column13]]="","",Table1[[#This Row],[Column13]])&amp;IF(Table1[[#This Row],[mod]]="","",Table1[[#This Row],[mod]])</f>
        <v>--base</v>
      </c>
      <c r="K101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16" s="6" t="s">
        <v>1911</v>
      </c>
      <c r="Q101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1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1016" t="s">
        <v>338</v>
      </c>
      <c r="AC1016" s="29"/>
      <c r="AD1016" s="25"/>
      <c r="AE1016" s="38"/>
      <c r="AF1016" s="38"/>
      <c r="AG1016" s="11" t="s">
        <v>203</v>
      </c>
      <c r="AI1016" s="1" t="str">
        <f>Table1[[#This Row],[html_tag]]&amp;Table1[[#This Row],[html_type]]&amp;Table1[[#This Row],[html_modifier]]</f>
        <v>&lt;input&gt;</v>
      </c>
      <c r="AJ1016" t="s">
        <v>203</v>
      </c>
      <c r="AM1016" s="22" t="str">
        <f>IFERROR(_xlfn.XLOOKUP(Table1[[#This Row],[word]],Table57[English style name],Table57[Style type]),"")</f>
        <v/>
      </c>
      <c r="AN1016" s="20"/>
      <c r="AO1016" s="11"/>
      <c r="AR1016" s="6" t="s">
        <v>1911</v>
      </c>
      <c r="AS1016" t="s">
        <v>1910</v>
      </c>
    </row>
    <row r="1017" spans="5:45">
      <c r="E1017" s="92"/>
      <c r="F101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1017" s="13" t="s">
        <v>337</v>
      </c>
      <c r="H1017" s="13" t="s">
        <v>2986</v>
      </c>
      <c r="I1017" t="s">
        <v>3099</v>
      </c>
      <c r="J1017" s="56" t="str">
        <f>Table1[[#This Row],[Column42]]&amp;IF(Table1[[#This Row],[Column13]]="","",Table1[[#This Row],[Column13]])&amp;IF(Table1[[#This Row],[mod]]="","",Table1[[#This Row],[mod]])</f>
        <v>--base</v>
      </c>
      <c r="K101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17" s="6" t="s">
        <v>1912</v>
      </c>
      <c r="Q101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1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1017" t="s">
        <v>338</v>
      </c>
      <c r="AC1017" s="29"/>
      <c r="AD1017" s="25"/>
      <c r="AE1017" s="38"/>
      <c r="AF1017" s="38"/>
      <c r="AG1017" s="11"/>
      <c r="AI1017" s="1" t="str">
        <f>Table1[[#This Row],[html_tag]]&amp;Table1[[#This Row],[html_type]]&amp;Table1[[#This Row],[html_modifier]]</f>
        <v/>
      </c>
      <c r="AM1017" s="22" t="str">
        <f>IFERROR(_xlfn.XLOOKUP(Table1[[#This Row],[word]],Table57[English style name],Table57[Style type]),"")</f>
        <v/>
      </c>
      <c r="AN1017" s="20"/>
      <c r="AO1017" s="11"/>
      <c r="AR1017" s="6" t="s">
        <v>1912</v>
      </c>
      <c r="AS1017" t="s">
        <v>1910</v>
      </c>
    </row>
    <row r="1018" spans="5:45">
      <c r="E1018" s="92"/>
      <c r="F101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1018" s="13" t="s">
        <v>337</v>
      </c>
      <c r="H1018" s="13" t="s">
        <v>2986</v>
      </c>
      <c r="I1018" t="s">
        <v>3099</v>
      </c>
      <c r="J1018" s="56" t="str">
        <f>Table1[[#This Row],[Column42]]&amp;IF(Table1[[#This Row],[Column13]]="","",Table1[[#This Row],[Column13]])&amp;IF(Table1[[#This Row],[mod]]="","",Table1[[#This Row],[mod]])</f>
        <v>--base</v>
      </c>
      <c r="K101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18" s="6" t="s">
        <v>1913</v>
      </c>
      <c r="Q101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1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1018" t="s">
        <v>338</v>
      </c>
      <c r="AC1018" s="29"/>
      <c r="AD1018" s="25"/>
      <c r="AE1018" s="38"/>
      <c r="AF1018" s="38"/>
      <c r="AG1018" s="11"/>
      <c r="AI1018" s="1" t="str">
        <f>Table1[[#This Row],[html_tag]]&amp;Table1[[#This Row],[html_type]]&amp;Table1[[#This Row],[html_modifier]]</f>
        <v/>
      </c>
      <c r="AM1018" s="22" t="str">
        <f>IFERROR(_xlfn.XLOOKUP(Table1[[#This Row],[word]],Table57[English style name],Table57[Style type]),"")</f>
        <v/>
      </c>
      <c r="AN1018" s="20"/>
      <c r="AO1018" s="11"/>
      <c r="AR1018" s="6" t="s">
        <v>1913</v>
      </c>
      <c r="AS1018" t="s">
        <v>1910</v>
      </c>
    </row>
    <row r="1019" spans="5:45">
      <c r="F101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body/molecules/layer.scss</v>
      </c>
      <c r="G1019" s="13" t="s">
        <v>337</v>
      </c>
      <c r="H1019" s="13" t="s">
        <v>2987</v>
      </c>
      <c r="I1019" t="s">
        <v>3138</v>
      </c>
      <c r="J1019" s="56" t="str">
        <f>Table1[[#This Row],[Column42]]&amp;IF(Table1[[#This Row],[Column13]]="","",Table1[[#This Row],[Column13]])&amp;IF(Table1[[#This Row],[mod]]="","",Table1[[#This Row],[mod]])</f>
        <v>--base</v>
      </c>
      <c r="K101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19" s="6" t="s">
        <v>2088</v>
      </c>
      <c r="Q101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1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1019" t="s">
        <v>338</v>
      </c>
      <c r="AC1019" s="29"/>
      <c r="AD1019" s="25"/>
      <c r="AE1019" s="38"/>
      <c r="AF1019" s="38"/>
      <c r="AG1019" s="11"/>
      <c r="AI1019" s="1" t="str">
        <f>Table1[[#This Row],[html_tag]]&amp;Table1[[#This Row],[html_type]]&amp;Table1[[#This Row],[html_modifier]]</f>
        <v/>
      </c>
      <c r="AM1019" s="22" t="str">
        <f>IFERROR(_xlfn.XLOOKUP(Table1[[#This Row],[word]],Table57[English style name],Table57[Style type]),"")</f>
        <v/>
      </c>
      <c r="AN1019" s="20"/>
      <c r="AO1019" s="11"/>
      <c r="AR1019" s="6" t="s">
        <v>2088</v>
      </c>
      <c r="AS1019" t="s">
        <v>2089</v>
      </c>
    </row>
    <row r="1020" spans="5:45">
      <c r="F102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body/molecules/map.scss</v>
      </c>
      <c r="G1020" s="13" t="s">
        <v>337</v>
      </c>
      <c r="H1020" s="13" t="s">
        <v>2987</v>
      </c>
      <c r="I1020" t="s">
        <v>560</v>
      </c>
      <c r="J1020" s="56" t="str">
        <f>Table1[[#This Row],[Column42]]&amp;IF(Table1[[#This Row],[Column13]]="","",Table1[[#This Row],[Column13]])&amp;IF(Table1[[#This Row],[mod]]="","",Table1[[#This Row],[mod]])</f>
        <v>--base</v>
      </c>
      <c r="K102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20" s="6" t="s">
        <v>2090</v>
      </c>
      <c r="Q102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2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1020" t="s">
        <v>338</v>
      </c>
      <c r="AC1020" s="29"/>
      <c r="AD1020" s="25"/>
      <c r="AE1020" s="38"/>
      <c r="AF1020" s="38"/>
      <c r="AG1020" s="11" t="s">
        <v>166</v>
      </c>
      <c r="AI1020" s="1" t="str">
        <f>Table1[[#This Row],[html_tag]]&amp;Table1[[#This Row],[html_type]]&amp;Table1[[#This Row],[html_modifier]]</f>
        <v/>
      </c>
      <c r="AM1020" s="22" t="str">
        <f>IFERROR(_xlfn.XLOOKUP(Table1[[#This Row],[word]],Table57[English style name],Table57[Style type]),"")</f>
        <v/>
      </c>
      <c r="AN1020" s="20"/>
      <c r="AO1020" s="11"/>
      <c r="AR1020" s="6" t="s">
        <v>2090</v>
      </c>
      <c r="AS1020" t="s">
        <v>2089</v>
      </c>
    </row>
    <row r="1021" spans="5:45">
      <c r="F102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body/atoms/overlay.scss</v>
      </c>
      <c r="G1021" s="13" t="s">
        <v>337</v>
      </c>
      <c r="H1021" s="13" t="s">
        <v>2986</v>
      </c>
      <c r="I1021" t="s">
        <v>3107</v>
      </c>
      <c r="J1021" s="56" t="str">
        <f>Table1[[#This Row],[Column42]]&amp;IF(Table1[[#This Row],[Column13]]="","",Table1[[#This Row],[Column13]])&amp;IF(Table1[[#This Row],[mod]]="","",Table1[[#This Row],[mod]])</f>
        <v>--base</v>
      </c>
      <c r="K102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21" s="6" t="s">
        <v>2209</v>
      </c>
      <c r="Q102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2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1021" t="s">
        <v>338</v>
      </c>
      <c r="AC1021" s="29"/>
      <c r="AD1021" s="25"/>
      <c r="AE1021" s="38"/>
      <c r="AF1021" s="38"/>
      <c r="AG1021" s="11"/>
      <c r="AI1021" s="1" t="str">
        <f>Table1[[#This Row],[html_tag]]&amp;Table1[[#This Row],[html_type]]&amp;Table1[[#This Row],[html_modifier]]</f>
        <v/>
      </c>
      <c r="AM1021" s="22" t="str">
        <f>IFERROR(_xlfn.XLOOKUP(Table1[[#This Row],[word]],Table57[English style name],Table57[Style type]),"")</f>
        <v/>
      </c>
      <c r="AN1021" s="20"/>
      <c r="AO1021" s="11"/>
      <c r="AR1021" s="6" t="s">
        <v>2209</v>
      </c>
      <c r="AS1021" t="s">
        <v>2208</v>
      </c>
    </row>
    <row r="1022" spans="5:45">
      <c r="F102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body/skeletons/page.scss</v>
      </c>
      <c r="G1022" s="13" t="s">
        <v>337</v>
      </c>
      <c r="H1022" s="13" t="s">
        <v>2989</v>
      </c>
      <c r="I1022" t="s">
        <v>2237</v>
      </c>
      <c r="J1022" s="56" t="str">
        <f>Table1[[#This Row],[Column42]]&amp;IF(Table1[[#This Row],[Column13]]="","",Table1[[#This Row],[Column13]])&amp;IF(Table1[[#This Row],[mod]]="","",Table1[[#This Row],[mod]])</f>
        <v>--base</v>
      </c>
      <c r="K102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22" s="6" t="s">
        <v>2223</v>
      </c>
      <c r="Q102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2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1022" t="s">
        <v>338</v>
      </c>
      <c r="AC1022" s="29"/>
      <c r="AD1022" s="25"/>
      <c r="AE1022" s="38"/>
      <c r="AF1022" s="38"/>
      <c r="AG1022" s="11"/>
      <c r="AI1022" s="1" t="str">
        <f>Table1[[#This Row],[html_tag]]&amp;Table1[[#This Row],[html_type]]&amp;Table1[[#This Row],[html_modifier]]</f>
        <v/>
      </c>
      <c r="AM1022" s="22" t="str">
        <f>IFERROR(_xlfn.XLOOKUP(Table1[[#This Row],[word]],Table57[English style name],Table57[Style type]),"")</f>
        <v/>
      </c>
      <c r="AN1022" s="20"/>
      <c r="AO1022" s="11"/>
      <c r="AR1022" s="6" t="s">
        <v>2223</v>
      </c>
      <c r="AS1022" t="s">
        <v>2224</v>
      </c>
    </row>
    <row r="1023" spans="5:45">
      <c r="E1023" s="92"/>
      <c r="F102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body/molecules/placeholder.scss</v>
      </c>
      <c r="G1023" s="13" t="s">
        <v>337</v>
      </c>
      <c r="H1023" s="13" t="s">
        <v>2987</v>
      </c>
      <c r="I1023" t="s">
        <v>2244</v>
      </c>
      <c r="J1023" s="56" t="str">
        <f>Table1[[#This Row],[Column42]]&amp;IF(Table1[[#This Row],[Column13]]="","",Table1[[#This Row],[Column13]])&amp;IF(Table1[[#This Row],[mod]]="","",Table1[[#This Row],[mod]])</f>
        <v>--base</v>
      </c>
      <c r="K102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23" s="6" t="s">
        <v>2246</v>
      </c>
      <c r="Q102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2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1023" t="s">
        <v>338</v>
      </c>
      <c r="AC1023" s="29"/>
      <c r="AD1023" s="25"/>
      <c r="AE1023" s="38"/>
      <c r="AF1023" s="38"/>
      <c r="AG1023" s="11"/>
      <c r="AI1023" s="1" t="str">
        <f>Table1[[#This Row],[html_tag]]&amp;Table1[[#This Row],[html_type]]&amp;Table1[[#This Row],[html_modifier]]</f>
        <v/>
      </c>
      <c r="AM1023" s="22" t="str">
        <f>IFERROR(_xlfn.XLOOKUP(Table1[[#This Row],[word]],Table57[English style name],Table57[Style type]),"")</f>
        <v/>
      </c>
      <c r="AN1023" s="20"/>
      <c r="AO1023" s="11"/>
      <c r="AR1023" s="6" t="s">
        <v>2246</v>
      </c>
      <c r="AS1023" t="s">
        <v>2247</v>
      </c>
    </row>
    <row r="1024" spans="5:45">
      <c r="E1024" s="92"/>
      <c r="F102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body/atoms/popover.scss</v>
      </c>
      <c r="G1024" s="13" t="s">
        <v>337</v>
      </c>
      <c r="H1024" s="13" t="s">
        <v>2986</v>
      </c>
      <c r="I1024" t="s">
        <v>3108</v>
      </c>
      <c r="J1024" s="56" t="str">
        <f>Table1[[#This Row],[Column42]]&amp;IF(Table1[[#This Row],[Column13]]="","",Table1[[#This Row],[Column13]])&amp;IF(Table1[[#This Row],[mod]]="","",Table1[[#This Row],[mod]])</f>
        <v>--base</v>
      </c>
      <c r="K102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24" s="6" t="s">
        <v>2271</v>
      </c>
      <c r="Q102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2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1024" t="s">
        <v>338</v>
      </c>
      <c r="AC1024" s="29"/>
      <c r="AD1024" s="25"/>
      <c r="AE1024" s="38"/>
      <c r="AF1024" s="38"/>
      <c r="AG1024" s="11"/>
      <c r="AI1024" s="1" t="str">
        <f>Table1[[#This Row],[html_tag]]&amp;Table1[[#This Row],[html_type]]&amp;Table1[[#This Row],[html_modifier]]</f>
        <v/>
      </c>
      <c r="AM1024" s="22" t="str">
        <f>IFERROR(_xlfn.XLOOKUP(Table1[[#This Row],[word]],Table57[English style name],Table57[Style type]),"")</f>
        <v/>
      </c>
      <c r="AN1024" s="20"/>
      <c r="AO1024" s="11"/>
      <c r="AR1024" s="6" t="s">
        <v>2271</v>
      </c>
      <c r="AS1024" t="s">
        <v>2270</v>
      </c>
    </row>
    <row r="1025" spans="5:47">
      <c r="E1025" s="92"/>
      <c r="F102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head/layout/position.scss</v>
      </c>
      <c r="G1025" s="13" t="s">
        <v>461</v>
      </c>
      <c r="H1025" s="13" t="s">
        <v>2991</v>
      </c>
      <c r="I1025" t="s">
        <v>3158</v>
      </c>
      <c r="J1025" s="56" t="str">
        <f>Table1[[#This Row],[Column42]]&amp;IF(Table1[[#This Row],[Column13]]="","",Table1[[#This Row],[Column13]])&amp;IF(Table1[[#This Row],[mod]]="","",Table1[[#This Row],[mod]])</f>
        <v>--base</v>
      </c>
      <c r="K102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25" s="6" t="s">
        <v>2654</v>
      </c>
      <c r="Q102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2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1025" t="s">
        <v>338</v>
      </c>
      <c r="AC1025" s="29"/>
      <c r="AD1025" s="25"/>
      <c r="AE1025" s="38"/>
      <c r="AF1025" s="38"/>
      <c r="AG1025" s="11"/>
      <c r="AI1025" s="1" t="str">
        <f>Table1[[#This Row],[html_tag]]&amp;Table1[[#This Row],[html_type]]&amp;Table1[[#This Row],[html_modifier]]</f>
        <v/>
      </c>
      <c r="AM1025" s="22" t="str">
        <f>IFERROR(_xlfn.XLOOKUP(Table1[[#This Row],[word]],Table57[English style name],Table57[Style type]),"")</f>
        <v/>
      </c>
      <c r="AN1025" s="20"/>
      <c r="AO1025" s="11"/>
      <c r="AR1025" s="6" t="s">
        <v>2654</v>
      </c>
      <c r="AS1025" t="s">
        <v>2655</v>
      </c>
    </row>
    <row r="1026" spans="5:47">
      <c r="E1026" s="92"/>
      <c r="F102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body/organisms/rail.scss</v>
      </c>
      <c r="G1026" s="13" t="s">
        <v>337</v>
      </c>
      <c r="H1026" s="13" t="s">
        <v>2988</v>
      </c>
      <c r="I1026" t="s">
        <v>3148</v>
      </c>
      <c r="J1026" s="56" t="str">
        <f>Table1[[#This Row],[Column42]]&amp;IF(Table1[[#This Row],[Column13]]="","",Table1[[#This Row],[Column13]])&amp;IF(Table1[[#This Row],[mod]]="","",Table1[[#This Row],[mod]])</f>
        <v>--base</v>
      </c>
      <c r="K102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26" s="6" t="s">
        <v>2354</v>
      </c>
      <c r="Q102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2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1026" t="s">
        <v>338</v>
      </c>
      <c r="AC1026" s="29"/>
      <c r="AD1026" s="25"/>
      <c r="AE1026" s="38"/>
      <c r="AF1026" s="38"/>
      <c r="AG1026" s="11"/>
      <c r="AI1026" s="1" t="str">
        <f>Table1[[#This Row],[html_tag]]&amp;Table1[[#This Row],[html_type]]&amp;Table1[[#This Row],[html_modifier]]</f>
        <v/>
      </c>
      <c r="AM1026" s="22" t="str">
        <f>IFERROR(_xlfn.XLOOKUP(Table1[[#This Row],[word]],Table57[English style name],Table57[Style type]),"")</f>
        <v/>
      </c>
      <c r="AN1026" s="20"/>
      <c r="AO1026" s="11"/>
      <c r="AR1026" s="6" t="s">
        <v>2354</v>
      </c>
      <c r="AS1026" t="s">
        <v>2348</v>
      </c>
    </row>
    <row r="1027" spans="5:47">
      <c r="E1027" s="92"/>
      <c r="F102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body/organisms/rail.scss</v>
      </c>
      <c r="G1027" s="13" t="s">
        <v>337</v>
      </c>
      <c r="H1027" s="13" t="s">
        <v>2988</v>
      </c>
      <c r="I1027" t="s">
        <v>3148</v>
      </c>
      <c r="J1027" s="56" t="str">
        <f>Table1[[#This Row],[Column42]]&amp;IF(Table1[[#This Row],[Column13]]="","",Table1[[#This Row],[Column13]])&amp;IF(Table1[[#This Row],[mod]]="","",Table1[[#This Row],[mod]])</f>
        <v>--base</v>
      </c>
      <c r="K102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27" s="6" t="s">
        <v>2347</v>
      </c>
      <c r="Q102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2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1027" t="s">
        <v>338</v>
      </c>
      <c r="AC1027" s="29"/>
      <c r="AD1027" s="25"/>
      <c r="AE1027" s="38"/>
      <c r="AF1027" s="38"/>
      <c r="AG1027" s="11"/>
      <c r="AI1027" s="1" t="str">
        <f>Table1[[#This Row],[html_tag]]&amp;Table1[[#This Row],[html_type]]&amp;Table1[[#This Row],[html_modifier]]</f>
        <v/>
      </c>
      <c r="AM1027" s="22" t="str">
        <f>IFERROR(_xlfn.XLOOKUP(Table1[[#This Row],[word]],Table57[English style name],Table57[Style type]),"")</f>
        <v/>
      </c>
      <c r="AN1027" s="20"/>
      <c r="AO1027" s="11"/>
      <c r="AR1027" s="6" t="s">
        <v>2347</v>
      </c>
      <c r="AS1027" t="s">
        <v>2348</v>
      </c>
    </row>
    <row r="1028" spans="5:47">
      <c r="E1028" s="92"/>
      <c r="F102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body/organisms/ribbon.scss</v>
      </c>
      <c r="G1028" s="13" t="s">
        <v>337</v>
      </c>
      <c r="H1028" s="13" t="s">
        <v>2988</v>
      </c>
      <c r="I1028" t="s">
        <v>3139</v>
      </c>
      <c r="J1028" s="56" t="str">
        <f>Table1[[#This Row],[Column42]]&amp;IF(Table1[[#This Row],[Column13]]="","",Table1[[#This Row],[Column13]])&amp;IF(Table1[[#This Row],[mod]]="","",Table1[[#This Row],[mod]])</f>
        <v>--base</v>
      </c>
      <c r="K102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28" s="6" t="s">
        <v>2375</v>
      </c>
      <c r="Q102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2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1028" t="s">
        <v>338</v>
      </c>
      <c r="AC1028" s="29"/>
      <c r="AD1028" s="25"/>
      <c r="AE1028" s="38"/>
      <c r="AF1028" s="38"/>
      <c r="AG1028" s="11"/>
      <c r="AI1028" s="1" t="str">
        <f>Table1[[#This Row],[html_tag]]&amp;Table1[[#This Row],[html_type]]&amp;Table1[[#This Row],[html_modifier]]</f>
        <v/>
      </c>
      <c r="AK1028" s="92"/>
      <c r="AM1028" s="22" t="str">
        <f>IFERROR(_xlfn.XLOOKUP(Table1[[#This Row],[word]],Table57[English style name],Table57[Style type]),"")</f>
        <v/>
      </c>
      <c r="AN1028" s="20"/>
      <c r="AO1028" s="11"/>
      <c r="AR1028" s="6" t="s">
        <v>2375</v>
      </c>
      <c r="AS1028" t="s">
        <v>2368</v>
      </c>
    </row>
    <row r="1029" spans="5:47">
      <c r="E1029" s="92"/>
      <c r="F102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body/organisms/ribbon.scss</v>
      </c>
      <c r="G1029" s="13" t="s">
        <v>337</v>
      </c>
      <c r="H1029" s="13" t="s">
        <v>2988</v>
      </c>
      <c r="I1029" t="s">
        <v>3139</v>
      </c>
      <c r="J1029" s="56" t="str">
        <f>Table1[[#This Row],[Column42]]&amp;IF(Table1[[#This Row],[Column13]]="","",Table1[[#This Row],[Column13]])&amp;IF(Table1[[#This Row],[mod]]="","",Table1[[#This Row],[mod]])</f>
        <v>--base</v>
      </c>
      <c r="K102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29" s="6" t="s">
        <v>2399</v>
      </c>
      <c r="Q102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2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1029" t="s">
        <v>338</v>
      </c>
      <c r="AC1029" s="29"/>
      <c r="AD1029" s="25"/>
      <c r="AE1029" s="38"/>
      <c r="AF1029" s="38"/>
      <c r="AG1029" s="11"/>
      <c r="AI1029" s="1" t="str">
        <f>Table1[[#This Row],[html_tag]]&amp;Table1[[#This Row],[html_type]]&amp;Table1[[#This Row],[html_modifier]]</f>
        <v/>
      </c>
      <c r="AK1029" s="92"/>
      <c r="AM1029" s="22" t="str">
        <f>IFERROR(_xlfn.XLOOKUP(Table1[[#This Row],[word]],Table57[English style name],Table57[Style type]),"")</f>
        <v/>
      </c>
      <c r="AN1029" s="20"/>
      <c r="AO1029" s="11"/>
      <c r="AR1029" s="6" t="s">
        <v>2399</v>
      </c>
      <c r="AS1029" t="s">
        <v>2390</v>
      </c>
    </row>
    <row r="1030" spans="5:47">
      <c r="E1030" s="92"/>
      <c r="F103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body/organisms/sidebar.scss</v>
      </c>
      <c r="G1030" s="13" t="s">
        <v>337</v>
      </c>
      <c r="H1030" s="13" t="s">
        <v>2988</v>
      </c>
      <c r="I1030" t="s">
        <v>3146</v>
      </c>
      <c r="J1030" s="56" t="str">
        <f>Table1[[#This Row],[Column42]]&amp;IF(Table1[[#This Row],[Column13]]="","",Table1[[#This Row],[Column13]])&amp;IF(Table1[[#This Row],[mod]]="","",Table1[[#This Row],[mod]])</f>
        <v>--base</v>
      </c>
      <c r="K103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30" s="6" t="s">
        <v>2526</v>
      </c>
      <c r="Q103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3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1030" t="s">
        <v>338</v>
      </c>
      <c r="AC1030" s="29"/>
      <c r="AD1030" s="25"/>
      <c r="AE1030" s="38"/>
      <c r="AF1030" s="38"/>
      <c r="AG1030" s="11"/>
      <c r="AI1030" s="1" t="str">
        <f>Table1[[#This Row],[html_tag]]&amp;Table1[[#This Row],[html_type]]&amp;Table1[[#This Row],[html_modifier]]</f>
        <v/>
      </c>
      <c r="AM1030" s="22" t="str">
        <f>IFERROR(_xlfn.XLOOKUP(Table1[[#This Row],[word]],Table57[English style name],Table57[Style type]),"")</f>
        <v/>
      </c>
      <c r="AN1030" s="20"/>
      <c r="AO1030" s="11"/>
      <c r="AR1030" s="6" t="s">
        <v>2526</v>
      </c>
      <c r="AS1030" t="s">
        <v>2527</v>
      </c>
    </row>
    <row r="1031" spans="5:47">
      <c r="E1031" s="92"/>
      <c r="F103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body/molecules/summary.scss</v>
      </c>
      <c r="G1031" s="13" t="s">
        <v>337</v>
      </c>
      <c r="H1031" s="13" t="s">
        <v>2987</v>
      </c>
      <c r="I1031" t="s">
        <v>589</v>
      </c>
      <c r="J1031" s="56" t="str">
        <f>Table1[[#This Row],[Column42]]&amp;IF(Table1[[#This Row],[Column13]]="","",Table1[[#This Row],[Column13]])&amp;IF(Table1[[#This Row],[mod]]="","",Table1[[#This Row],[mod]])</f>
        <v>--base</v>
      </c>
      <c r="K103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31" s="6" t="s">
        <v>2723</v>
      </c>
      <c r="Q103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3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1031" t="s">
        <v>338</v>
      </c>
      <c r="AC1031" s="29"/>
      <c r="AD1031" s="25"/>
      <c r="AE1031" s="38"/>
      <c r="AF1031" s="38"/>
      <c r="AG1031" s="11"/>
      <c r="AI1031" s="1" t="str">
        <f>Table1[[#This Row],[html_tag]]&amp;Table1[[#This Row],[html_type]]&amp;Table1[[#This Row],[html_modifier]]</f>
        <v/>
      </c>
      <c r="AM1031" s="22" t="str">
        <f>IFERROR(_xlfn.XLOOKUP(Table1[[#This Row],[word]],Table57[English style name],Table57[Style type]),"")</f>
        <v/>
      </c>
      <c r="AN1031" s="20"/>
      <c r="AO1031" s="11"/>
      <c r="AR1031" s="6" t="s">
        <v>2723</v>
      </c>
      <c r="AS1031" t="s">
        <v>2724</v>
      </c>
    </row>
    <row r="1032" spans="5:47">
      <c r="E1032" s="92"/>
      <c r="F103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body/molecules/tag.scss</v>
      </c>
      <c r="G1032" s="13" t="s">
        <v>337</v>
      </c>
      <c r="H1032" s="13" t="s">
        <v>2987</v>
      </c>
      <c r="I1032" t="s">
        <v>344</v>
      </c>
      <c r="J1032" s="56" t="str">
        <f>Table1[[#This Row],[Column42]]&amp;IF(Table1[[#This Row],[Column13]]="","",Table1[[#This Row],[Column13]])&amp;IF(Table1[[#This Row],[mod]]="","",Table1[[#This Row],[mod]])</f>
        <v>--base</v>
      </c>
      <c r="K103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32" s="6" t="s">
        <v>2771</v>
      </c>
      <c r="Q103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3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1032" t="s">
        <v>338</v>
      </c>
      <c r="AC1032" s="29" t="s">
        <v>4479</v>
      </c>
      <c r="AD1032" s="25"/>
      <c r="AE1032" s="38"/>
      <c r="AF1032" s="38"/>
      <c r="AG1032" s="11"/>
      <c r="AI1032" s="1" t="str">
        <f>Table1[[#This Row],[html_tag]]&amp;Table1[[#This Row],[html_type]]&amp;Table1[[#This Row],[html_modifier]]</f>
        <v/>
      </c>
      <c r="AM1032" s="22" t="str">
        <f>IFERROR(_xlfn.XLOOKUP(Table1[[#This Row],[word]],Table57[English style name],Table57[Style type]),"")</f>
        <v/>
      </c>
      <c r="AN1032" s="20"/>
      <c r="AO1032" s="11"/>
      <c r="AR1032" s="6" t="s">
        <v>2771</v>
      </c>
      <c r="AS1032" t="s">
        <v>2772</v>
      </c>
    </row>
    <row r="1033" spans="5:47">
      <c r="E1033" s="92"/>
      <c r="F103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body/organisms/ticker.scss</v>
      </c>
      <c r="G1033" s="13" t="s">
        <v>337</v>
      </c>
      <c r="H1033" s="13" t="s">
        <v>2988</v>
      </c>
      <c r="I1033" t="s">
        <v>3142</v>
      </c>
      <c r="J1033" s="56" t="str">
        <f>Table1[[#This Row],[Column42]]&amp;IF(Table1[[#This Row],[Column13]]="","",Table1[[#This Row],[Column13]])&amp;IF(Table1[[#This Row],[mod]]="","",Table1[[#This Row],[mod]])</f>
        <v>--base</v>
      </c>
      <c r="K103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33" s="6" t="s">
        <v>2816</v>
      </c>
      <c r="Q103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3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1033" t="s">
        <v>338</v>
      </c>
      <c r="AC1033" s="29"/>
      <c r="AD1033" s="25"/>
      <c r="AE1033" s="38"/>
      <c r="AF1033" s="38"/>
      <c r="AG1033" s="11"/>
      <c r="AI1033" s="1" t="str">
        <f>Table1[[#This Row],[html_tag]]&amp;Table1[[#This Row],[html_type]]&amp;Table1[[#This Row],[html_modifier]]</f>
        <v/>
      </c>
      <c r="AM1033" s="22" t="str">
        <f>IFERROR(_xlfn.XLOOKUP(Table1[[#This Row],[word]],Table57[English style name],Table57[Style type]),"")</f>
        <v/>
      </c>
      <c r="AN1033" s="20"/>
      <c r="AO1033" s="11"/>
      <c r="AR1033" s="6" t="s">
        <v>2816</v>
      </c>
      <c r="AS1033" t="s">
        <v>2817</v>
      </c>
    </row>
    <row r="1034" spans="5:47">
      <c r="E1034" s="92"/>
      <c r="F103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body/atoms/alert.scss</v>
      </c>
      <c r="G1034" s="13" t="s">
        <v>337</v>
      </c>
      <c r="H1034" s="13" t="s">
        <v>2986</v>
      </c>
      <c r="I1034" t="s">
        <v>1153</v>
      </c>
      <c r="J1034" s="56" t="str">
        <f>Table1[[#This Row],[Column42]]&amp;IF(Table1[[#This Row],[Column13]]="","",Table1[[#This Row],[Column13]])&amp;IF(Table1[[#This Row],[mod]]="","",Table1[[#This Row],[mod]])</f>
        <v>--base</v>
      </c>
      <c r="K103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03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3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1034" t="s">
        <v>338</v>
      </c>
      <c r="AC1034" s="135"/>
      <c r="AD1034" s="25"/>
      <c r="AE1034" s="38"/>
      <c r="AF1034" s="38"/>
      <c r="AG1034" s="11"/>
      <c r="AI1034" s="1" t="str">
        <f>Table1[[#This Row],[html_tag]]&amp;Table1[[#This Row],[html_type]]&amp;Table1[[#This Row],[html_modifier]]</f>
        <v/>
      </c>
      <c r="AM1034" s="22" t="str">
        <f>IFERROR(_xlfn.XLOOKUP(Table1[[#This Row],[word]],Table57[English style name],Table57[Style type]),"")</f>
        <v/>
      </c>
      <c r="AN1034" s="20"/>
      <c r="AO1034" s="11"/>
      <c r="AR1034" s="14" t="s">
        <v>1155</v>
      </c>
      <c r="AS1034" t="s">
        <v>1154</v>
      </c>
    </row>
    <row r="1035" spans="5:47">
      <c r="E1035" s="92"/>
      <c r="F103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body/atoms/badge.scss</v>
      </c>
      <c r="G1035" s="13" t="s">
        <v>337</v>
      </c>
      <c r="H1035" s="13" t="s">
        <v>2986</v>
      </c>
      <c r="I1035" t="s">
        <v>1194</v>
      </c>
      <c r="J1035" s="56" t="str">
        <f>Table1[[#This Row],[Column42]]&amp;IF(Table1[[#This Row],[Column13]]="","",Table1[[#This Row],[Column13]])&amp;IF(Table1[[#This Row],[mod]]="","",Table1[[#This Row],[mod]])</f>
        <v>--base</v>
      </c>
      <c r="K103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03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3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1035" t="s">
        <v>338</v>
      </c>
      <c r="AC1035" s="29"/>
      <c r="AD1035" s="25"/>
      <c r="AE1035" s="38"/>
      <c r="AF1035" s="38"/>
      <c r="AG1035" s="11" t="s">
        <v>270</v>
      </c>
      <c r="AI1035" s="1" t="str">
        <f>Table1[[#This Row],[html_tag]]&amp;Table1[[#This Row],[html_type]]&amp;Table1[[#This Row],[html_modifier]]</f>
        <v/>
      </c>
      <c r="AM1035" s="22" t="str">
        <f>IFERROR(_xlfn.XLOOKUP(Table1[[#This Row],[word]],Table57[English style name],Table57[Style type]),"")</f>
        <v/>
      </c>
      <c r="AN1035" s="20"/>
      <c r="AO1035" s="11"/>
      <c r="AR1035" s="14" t="s">
        <v>1198</v>
      </c>
      <c r="AS1035" t="s">
        <v>1195</v>
      </c>
    </row>
    <row r="1036" spans="5:47">
      <c r="E1036" s="92"/>
      <c r="F103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1036" s="13" t="s">
        <v>337</v>
      </c>
      <c r="H1036" s="13" t="s">
        <v>2986</v>
      </c>
      <c r="I1036" t="s">
        <v>414</v>
      </c>
      <c r="J1036" s="56" t="str">
        <f>Table1[[#This Row],[Column42]]&amp;IF(Table1[[#This Row],[Column13]]="","",Table1[[#This Row],[Column13]])&amp;IF(Table1[[#This Row],[mod]]="","",Table1[[#This Row],[mod]])</f>
        <v>--base</v>
      </c>
      <c r="K103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03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3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1036" t="s">
        <v>338</v>
      </c>
      <c r="AB1036" s="134"/>
      <c r="AC1036" s="29"/>
      <c r="AD1036" s="25"/>
      <c r="AE1036" s="38"/>
      <c r="AF1036" s="38"/>
      <c r="AG1036" s="11"/>
      <c r="AI1036" s="1" t="str">
        <f>Table1[[#This Row],[html_tag]]&amp;Table1[[#This Row],[html_type]]&amp;Table1[[#This Row],[html_modifier]]</f>
        <v/>
      </c>
      <c r="AM1036" s="22" t="str">
        <f>IFERROR(_xlfn.XLOOKUP(Table1[[#This Row],[word]],Table57[English style name],Table57[Style type]),"")</f>
        <v/>
      </c>
      <c r="AN1036" s="20"/>
      <c r="AO1036" s="11"/>
      <c r="AR1036" s="6" t="s">
        <v>1315</v>
      </c>
      <c r="AS1036" t="s">
        <v>1313</v>
      </c>
    </row>
    <row r="1037" spans="5:47">
      <c r="E1037" s="92"/>
      <c r="F103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body/molecules/card.scss</v>
      </c>
      <c r="G1037" s="13" t="s">
        <v>337</v>
      </c>
      <c r="H1037" s="13" t="s">
        <v>2987</v>
      </c>
      <c r="I1037" t="s">
        <v>3082</v>
      </c>
      <c r="J1037" s="56" t="str">
        <f>Table1[[#This Row],[Column42]]&amp;IF(Table1[[#This Row],[Column13]]="","",Table1[[#This Row],[Column13]])&amp;IF(Table1[[#This Row],[mod]]="","",Table1[[#This Row],[mod]])</f>
        <v>--base</v>
      </c>
      <c r="K103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03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3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1037" t="s">
        <v>338</v>
      </c>
      <c r="AC1037" s="29" t="s">
        <v>3646</v>
      </c>
      <c r="AD1037" s="26" t="s">
        <v>3646</v>
      </c>
      <c r="AE1037" s="38" t="s">
        <v>3646</v>
      </c>
      <c r="AF1037" s="38"/>
      <c r="AG1037" s="11" t="s">
        <v>114</v>
      </c>
      <c r="AI1037" s="1" t="str">
        <f>Table1[[#This Row],[html_tag]]&amp;Table1[[#This Row],[html_type]]&amp;Table1[[#This Row],[html_modifier]]</f>
        <v/>
      </c>
      <c r="AM1037" s="22" t="str">
        <f>IFERROR(_xlfn.XLOOKUP(Table1[[#This Row],[word]],Table57[English style name],Table57[Style type]),"")</f>
        <v/>
      </c>
      <c r="AN1037" s="20"/>
      <c r="AO1037" s="11"/>
      <c r="AR1037" s="6" t="s">
        <v>1371</v>
      </c>
      <c r="AS1037" t="s">
        <v>1372</v>
      </c>
    </row>
    <row r="1038" spans="5:47">
      <c r="E1038" s="92"/>
      <c r="F103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body/molecules/collection.scss</v>
      </c>
      <c r="G1038" s="13" t="s">
        <v>337</v>
      </c>
      <c r="H1038" s="13" t="s">
        <v>2987</v>
      </c>
      <c r="I1038" t="s">
        <v>10127</v>
      </c>
      <c r="J1038" s="56" t="str">
        <f>Table1[[#This Row],[Column42]]&amp;IF(Table1[[#This Row],[Column13]]="","",Table1[[#This Row],[Column13]])&amp;IF(Table1[[#This Row],[mod]]="","",Table1[[#This Row],[mod]])</f>
        <v>--base</v>
      </c>
      <c r="K103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03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3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1038" t="s">
        <v>338</v>
      </c>
      <c r="AC1038" s="29"/>
      <c r="AD1038" s="25" t="s">
        <v>5202</v>
      </c>
      <c r="AE1038" s="38"/>
      <c r="AF1038" s="38"/>
      <c r="AG1038" s="11"/>
      <c r="AI1038" s="1" t="str">
        <f>Table1[[#This Row],[html_tag]]&amp;Table1[[#This Row],[html_type]]&amp;Table1[[#This Row],[html_modifier]]</f>
        <v/>
      </c>
      <c r="AM1038" s="22" t="str">
        <f>IFERROR(_xlfn.XLOOKUP(Table1[[#This Row],[word]],Table57[English style name],Table57[Style type]),"")</f>
        <v/>
      </c>
      <c r="AN1038" s="20"/>
      <c r="AO1038" s="11"/>
      <c r="AR1038" s="6" t="s">
        <v>2042</v>
      </c>
      <c r="AS1038" t="s">
        <v>2043</v>
      </c>
    </row>
    <row r="1039" spans="5:47">
      <c r="E1039" s="92"/>
      <c r="F103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body/atoms/dim.scss</v>
      </c>
      <c r="G1039" s="13" t="s">
        <v>337</v>
      </c>
      <c r="H1039" s="13" t="s">
        <v>2986</v>
      </c>
      <c r="I1039" t="s">
        <v>1507</v>
      </c>
      <c r="J1039" s="56" t="str">
        <f>Table1[[#This Row],[Column42]]&amp;IF(Table1[[#This Row],[Column13]]="","",Table1[[#This Row],[Column13]])&amp;IF(Table1[[#This Row],[mod]]="","",Table1[[#This Row],[mod]])</f>
        <v>--base</v>
      </c>
      <c r="K103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39" s="6"/>
      <c r="Q103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3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1039" t="s">
        <v>338</v>
      </c>
      <c r="AC1039" s="29"/>
      <c r="AD1039" s="25"/>
      <c r="AE1039" s="38"/>
      <c r="AF1039" s="38"/>
      <c r="AG1039" s="11"/>
      <c r="AI1039" s="1" t="str">
        <f>Table1[[#This Row],[html_tag]]&amp;Table1[[#This Row],[html_type]]&amp;Table1[[#This Row],[html_modifier]]</f>
        <v/>
      </c>
      <c r="AM1039" s="22" t="str">
        <f>IFERROR(_xlfn.XLOOKUP(Table1[[#This Row],[word]],Table57[English style name],Table57[Style type]),"")</f>
        <v/>
      </c>
      <c r="AN1039" s="20"/>
      <c r="AO1039" s="11"/>
      <c r="AR1039" s="6" t="s">
        <v>1509</v>
      </c>
      <c r="AS1039" t="s">
        <v>1508</v>
      </c>
    </row>
    <row r="1040" spans="5:47">
      <c r="E1040" s="92"/>
      <c r="F104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body/molecules/disclosure.scss</v>
      </c>
      <c r="G1040" s="13" t="s">
        <v>337</v>
      </c>
      <c r="H1040" s="13" t="s">
        <v>2987</v>
      </c>
      <c r="I1040" t="s">
        <v>10128</v>
      </c>
      <c r="J1040" s="56" t="str">
        <f>Table1[[#This Row],[Column42]]&amp;IF(Table1[[#This Row],[Column13]]="","",Table1[[#This Row],[Column13]])&amp;IF(Table1[[#This Row],[mod]]="","",Table1[[#This Row],[mod]])</f>
        <v>--base</v>
      </c>
      <c r="K104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04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4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1040" t="s">
        <v>338</v>
      </c>
      <c r="AC1040" s="29"/>
      <c r="AD1040" s="25"/>
      <c r="AE1040" s="38" t="s">
        <v>4811</v>
      </c>
      <c r="AF1040" s="38"/>
      <c r="AG1040" s="11"/>
      <c r="AI1040" s="1" t="str">
        <f>Table1[[#This Row],[html_tag]]&amp;Table1[[#This Row],[html_type]]&amp;Table1[[#This Row],[html_modifier]]</f>
        <v/>
      </c>
      <c r="AM1040" s="22" t="str">
        <f>IFERROR(_xlfn.XLOOKUP(Table1[[#This Row],[word]],Table57[English style name],Table57[Style type]),"")</f>
        <v/>
      </c>
      <c r="AN1040" s="20"/>
      <c r="AO1040" s="11"/>
      <c r="AR1040" s="14" t="s">
        <v>1144</v>
      </c>
      <c r="AS1040" t="s">
        <v>1145</v>
      </c>
      <c r="AT1040" s="6" t="s">
        <v>1444</v>
      </c>
      <c r="AU1040" t="s">
        <v>1445</v>
      </c>
    </row>
    <row r="1041" spans="5:47">
      <c r="E1041" s="92"/>
      <c r="F104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body/atoms/divider.scss</v>
      </c>
      <c r="G1041" s="13" t="s">
        <v>337</v>
      </c>
      <c r="H1041" s="13" t="s">
        <v>2986</v>
      </c>
      <c r="I1041" t="s">
        <v>1532</v>
      </c>
      <c r="J1041" s="56" t="str">
        <f>Table1[[#This Row],[Column42]]&amp;IF(Table1[[#This Row],[Column13]]="","",Table1[[#This Row],[Column13]])&amp;IF(Table1[[#This Row],[mod]]="","",Table1[[#This Row],[mod]])</f>
        <v>--base</v>
      </c>
      <c r="K104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41" s="6"/>
      <c r="Q104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4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1041" t="s">
        <v>338</v>
      </c>
      <c r="AC1041" s="29"/>
      <c r="AD1041" s="25"/>
      <c r="AE1041" s="38"/>
      <c r="AF1041" s="38"/>
      <c r="AG1041" s="11"/>
      <c r="AI1041" s="1" t="str">
        <f>Table1[[#This Row],[html_tag]]&amp;Table1[[#This Row],[html_type]]&amp;Table1[[#This Row],[html_modifier]]</f>
        <v/>
      </c>
      <c r="AM1041" s="22" t="str">
        <f>IFERROR(_xlfn.XLOOKUP(Table1[[#This Row],[word]],Table57[English style name],Table57[Style type]),"")</f>
        <v/>
      </c>
      <c r="AN1041" s="20"/>
      <c r="AO1041" s="11"/>
      <c r="AR1041" s="6" t="s">
        <v>1534</v>
      </c>
      <c r="AS1041" t="s">
        <v>1533</v>
      </c>
    </row>
    <row r="1042" spans="5:47">
      <c r="E1042" s="92"/>
      <c r="F104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label.scss</v>
      </c>
      <c r="G1042" s="13"/>
      <c r="H1042" s="13"/>
      <c r="I1042" t="s">
        <v>554</v>
      </c>
      <c r="J1042" s="56" t="str">
        <f>Table1[[#This Row],[Column42]]&amp;IF(Table1[[#This Row],[Column13]]="","",Table1[[#This Row],[Column13]])&amp;IF(Table1[[#This Row],[mod]]="","",Table1[[#This Row],[mod]])</f>
        <v>--base</v>
      </c>
      <c r="K104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042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4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1042" t="s">
        <v>338</v>
      </c>
      <c r="AC1042" s="29" t="s">
        <v>4348</v>
      </c>
      <c r="AD1042" s="25" t="s">
        <v>5000</v>
      </c>
      <c r="AE1042" s="38" t="s">
        <v>4348</v>
      </c>
      <c r="AF1042" s="38"/>
      <c r="AG1042" s="11" t="s">
        <v>209</v>
      </c>
      <c r="AI1042" s="1" t="str">
        <f>Table1[[#This Row],[html_tag]]&amp;Table1[[#This Row],[html_type]]&amp;Table1[[#This Row],[html_modifier]]</f>
        <v>&lt;label&gt;</v>
      </c>
      <c r="AJ1042" t="s">
        <v>209</v>
      </c>
      <c r="AM1042" s="23" t="str">
        <f>IFERROR(_xlfn.XLOOKUP(Table1[[#This Row],[word]],Table57[English style name],Table57[Style type]),"")</f>
        <v/>
      </c>
      <c r="AN1042" s="21"/>
      <c r="AO1042" s="11"/>
      <c r="AR1042" s="6" t="s">
        <v>1953</v>
      </c>
      <c r="AS1042" t="s">
        <v>1954</v>
      </c>
      <c r="AT1042" s="6" t="s">
        <v>1706</v>
      </c>
      <c r="AU1042" t="s">
        <v>1690</v>
      </c>
    </row>
    <row r="1043" spans="5:47">
      <c r="E1043" s="92"/>
      <c r="F104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body/organisms/offcanvas.scss</v>
      </c>
      <c r="G1043" s="13" t="s">
        <v>337</v>
      </c>
      <c r="H1043" s="13" t="s">
        <v>2988</v>
      </c>
      <c r="I1043" t="s">
        <v>3157</v>
      </c>
      <c r="J1043" s="56" t="str">
        <f>Table1[[#This Row],[Column42]]&amp;IF(Table1[[#This Row],[Column13]]="","",Table1[[#This Row],[Column13]])&amp;IF(Table1[[#This Row],[mod]]="","",Table1[[#This Row],[mod]])</f>
        <v>--base</v>
      </c>
      <c r="K104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04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4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1043" t="s">
        <v>338</v>
      </c>
      <c r="AC1043" s="29"/>
      <c r="AD1043" s="25"/>
      <c r="AE1043" s="38"/>
      <c r="AF1043" s="38"/>
      <c r="AG1043" s="11"/>
      <c r="AI1043" s="1" t="str">
        <f>Table1[[#This Row],[html_tag]]&amp;Table1[[#This Row],[html_type]]&amp;Table1[[#This Row],[html_modifier]]</f>
        <v/>
      </c>
      <c r="AM1043" s="22" t="str">
        <f>IFERROR(_xlfn.XLOOKUP(Table1[[#This Row],[word]],Table57[English style name],Table57[Style type]),"")</f>
        <v/>
      </c>
      <c r="AN1043" s="20"/>
      <c r="AO1043" s="11"/>
      <c r="AR1043" s="6" t="s">
        <v>2162</v>
      </c>
      <c r="AS1043" t="s">
        <v>2161</v>
      </c>
    </row>
    <row r="1044" spans="5:47">
      <c r="E1044" s="92"/>
      <c r="F104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body/atoms/divider.scss</v>
      </c>
      <c r="G1044" s="13" t="s">
        <v>337</v>
      </c>
      <c r="H1044" s="13" t="s">
        <v>2986</v>
      </c>
      <c r="I1044" t="s">
        <v>1532</v>
      </c>
      <c r="J1044" s="56" t="str">
        <f>Table1[[#This Row],[Column42]]&amp;IF(Table1[[#This Row],[Column13]]="","",Table1[[#This Row],[Column13]])&amp;IF(Table1[[#This Row],[mod]]="","",Table1[[#This Row],[mod]])</f>
        <v>--base--vertical</v>
      </c>
      <c r="K104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44" s="6"/>
      <c r="Q104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4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--base--vertical</v>
      </c>
      <c r="V1044" t="s">
        <v>338</v>
      </c>
      <c r="X1044" t="s">
        <v>2943</v>
      </c>
      <c r="AC1044" s="29"/>
      <c r="AD1044" s="25"/>
      <c r="AE1044" s="38"/>
      <c r="AF1044" s="38"/>
      <c r="AG1044" s="11"/>
      <c r="AI1044" s="1" t="str">
        <f>Table1[[#This Row],[html_tag]]&amp;Table1[[#This Row],[html_type]]&amp;Table1[[#This Row],[html_modifier]]</f>
        <v/>
      </c>
      <c r="AM1044" s="22" t="str">
        <f>IFERROR(_xlfn.XLOOKUP(Table1[[#This Row],[word]],Table57[English style name],Table57[Style type]),"")</f>
        <v/>
      </c>
      <c r="AN1044" s="20"/>
      <c r="AO1044" s="11"/>
      <c r="AR1044" s="6" t="s">
        <v>1535</v>
      </c>
      <c r="AS1044" t="s">
        <v>1533</v>
      </c>
    </row>
    <row r="1045" spans="5:47">
      <c r="E1045" s="92"/>
      <c r="F104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head/layout/flex.scss</v>
      </c>
      <c r="G1045" s="13" t="s">
        <v>461</v>
      </c>
      <c r="H1045" s="13" t="s">
        <v>2991</v>
      </c>
      <c r="I1045" t="s">
        <v>1231</v>
      </c>
      <c r="J1045" s="56" t="str">
        <f>Table1[[#This Row],[Column42]]&amp;IF(Table1[[#This Row],[Column13]]="","",Table1[[#This Row],[Column13]])&amp;IF(Table1[[#This Row],[mod]]="","",Table1[[#This Row],[mod]])</f>
        <v>--basis</v>
      </c>
      <c r="K104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04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--basis</v>
      </c>
      <c r="R1045" t="s">
        <v>10210</v>
      </c>
      <c r="U104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045" s="29"/>
      <c r="AD1045" s="25"/>
      <c r="AE1045" s="38"/>
      <c r="AF1045" s="38"/>
      <c r="AG1045" s="11" t="s">
        <v>166</v>
      </c>
      <c r="AI1045" s="1" t="str">
        <f>Table1[[#This Row],[html_tag]]&amp;Table1[[#This Row],[html_type]]&amp;Table1[[#This Row],[html_modifier]]</f>
        <v/>
      </c>
      <c r="AM1045" s="22" t="str">
        <f>IFERROR(_xlfn.XLOOKUP(Table1[[#This Row],[word]],Table57[English style name],Table57[Style type]),"")</f>
        <v/>
      </c>
      <c r="AN1045" s="20"/>
      <c r="AO1045" s="11"/>
      <c r="AR1045" s="6" t="s">
        <v>1427</v>
      </c>
      <c r="AS1045" t="s">
        <v>1428</v>
      </c>
    </row>
    <row r="1046" spans="5:47">
      <c r="E1046" s="92"/>
      <c r="F104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1046" s="13" t="s">
        <v>337</v>
      </c>
      <c r="H1046" s="13" t="s">
        <v>2986</v>
      </c>
      <c r="I1046" t="s">
        <v>414</v>
      </c>
      <c r="J1046" s="56" t="str">
        <f>Table1[[#This Row],[Column42]]&amp;IF(Table1[[#This Row],[Column13]]="","",Table1[[#This Row],[Column13]])&amp;IF(Table1[[#This Row],[mod]]="","",Table1[[#This Row],[mod]])</f>
        <v>--black</v>
      </c>
      <c r="K104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04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4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--black</v>
      </c>
      <c r="W1046" t="s">
        <v>4563</v>
      </c>
      <c r="AB1046" s="134"/>
      <c r="AC1046" s="29" t="s">
        <v>3897</v>
      </c>
      <c r="AD1046" s="25"/>
      <c r="AE1046" s="38"/>
      <c r="AF1046" s="38"/>
      <c r="AG1046" s="11"/>
      <c r="AI1046" s="7" t="str">
        <f>Table1[[#This Row],[html_tag]]&amp;Table1[[#This Row],[html_type]]&amp;Table1[[#This Row],[html_modifier]]</f>
        <v/>
      </c>
      <c r="AM1046" s="23" t="str">
        <f>IFERROR(_xlfn.XLOOKUP(Table1[[#This Row],[word]],Table57[English style name],Table57[Style type]),"")</f>
        <v/>
      </c>
      <c r="AN1046" s="21"/>
      <c r="AO1046" s="11"/>
    </row>
    <row r="1047" spans="5:47">
      <c r="E1047" s="92"/>
      <c r="F104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body/molecules/breadcrumb.scss</v>
      </c>
      <c r="G1047" s="13" t="s">
        <v>337</v>
      </c>
      <c r="H1047" s="13" t="s">
        <v>2987</v>
      </c>
      <c r="I1047" t="s">
        <v>3104</v>
      </c>
      <c r="J1047" s="56" t="str">
        <f>Table1[[#This Row],[Column42]]&amp;IF(Table1[[#This Row],[Column13]]="","",Table1[[#This Row],[Column13]])&amp;IF(Table1[[#This Row],[mod]]="","",Table1[[#This Row],[mod]])</f>
        <v>--bullet</v>
      </c>
      <c r="K104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04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4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--bullet</v>
      </c>
      <c r="W1047" t="s">
        <v>326</v>
      </c>
      <c r="AC1047" s="29" t="s">
        <v>3886</v>
      </c>
      <c r="AD1047" s="25"/>
      <c r="AE1047" s="38"/>
      <c r="AF1047" s="38"/>
      <c r="AG1047" s="11" t="s">
        <v>226</v>
      </c>
      <c r="AI1047" s="7" t="str">
        <f>Table1[[#This Row],[html_tag]]&amp;Table1[[#This Row],[html_type]]&amp;Table1[[#This Row],[html_modifier]]</f>
        <v/>
      </c>
      <c r="AM1047" s="23" t="str">
        <f>IFERROR(_xlfn.XLOOKUP(Table1[[#This Row],[word]],Table57[English style name],Table57[Style type]),"")</f>
        <v/>
      </c>
      <c r="AN1047" s="21"/>
      <c r="AO1047" s="11"/>
    </row>
    <row r="1048" spans="5:47">
      <c r="E1048" s="92"/>
      <c r="F104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avatar.scss</v>
      </c>
      <c r="G1048" s="13"/>
      <c r="H1048" s="13"/>
      <c r="I1048" t="s">
        <v>6179</v>
      </c>
      <c r="J1048" s="56" t="str">
        <f>Table1[[#This Row],[Column42]]&amp;IF(Table1[[#This Row],[Column13]]="","",Table1[[#This Row],[Column13]])&amp;IF(Table1[[#This Row],[mod]]="","",Table1[[#This Row],[mod]])</f>
        <v>--busy</v>
      </c>
      <c r="K104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048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48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--busy</v>
      </c>
      <c r="Z1048" t="s">
        <v>10192</v>
      </c>
      <c r="AC1048" s="29"/>
      <c r="AD1048" s="25"/>
      <c r="AE1048" s="38"/>
      <c r="AF1048" s="38"/>
      <c r="AG1048" s="11" t="s">
        <v>178</v>
      </c>
      <c r="AI1048" s="7" t="str">
        <f>Table1[[#This Row],[html_tag]]&amp;Table1[[#This Row],[html_type]]&amp;Table1[[#This Row],[html_modifier]]</f>
        <v/>
      </c>
      <c r="AM1048" s="23" t="str">
        <f>IFERROR(_xlfn.XLOOKUP(Table1[[#This Row],[word]],Table57[English style name],Table57[Style type]),"")</f>
        <v/>
      </c>
      <c r="AN1048" s="21"/>
      <c r="AO1048" s="11"/>
    </row>
    <row r="1049" spans="5:47">
      <c r="E1049" s="92"/>
      <c r="F104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049" s="13" t="s">
        <v>2992</v>
      </c>
      <c r="H1049" s="13" t="s">
        <v>1</v>
      </c>
      <c r="I1049" t="s">
        <v>65</v>
      </c>
      <c r="J1049" s="56" t="str">
        <f>Table1[[#This Row],[Column42]]&amp;IF(Table1[[#This Row],[Column13]]="","",Table1[[#This Row],[Column13]])&amp;IF(Table1[[#This Row],[mod]]="","",Table1[[#This Row],[mod]])</f>
        <v>--case</v>
      </c>
      <c r="K104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04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--case</v>
      </c>
      <c r="R1049" t="s">
        <v>3003</v>
      </c>
      <c r="U104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049" s="29"/>
      <c r="AD1049" s="25"/>
      <c r="AE1049" s="38"/>
      <c r="AF1049" s="38"/>
      <c r="AG1049" s="11" t="s">
        <v>239</v>
      </c>
      <c r="AI1049" s="1" t="str">
        <f>Table1[[#This Row],[html_tag]]&amp;Table1[[#This Row],[html_type]]&amp;Table1[[#This Row],[html_modifier]]</f>
        <v/>
      </c>
      <c r="AM1049" s="22" t="str">
        <f>IFERROR(_xlfn.XLOOKUP(Table1[[#This Row],[word]],Table57[English style name],Table57[Style type]),"")</f>
        <v/>
      </c>
      <c r="AN1049" s="20"/>
      <c r="AO1049" s="11"/>
      <c r="AR1049" s="6" t="s">
        <v>2930</v>
      </c>
      <c r="AS1049" t="s">
        <v>2917</v>
      </c>
    </row>
    <row r="1050" spans="5:47">
      <c r="E1050" s="92"/>
      <c r="F105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050" s="13" t="s">
        <v>2992</v>
      </c>
      <c r="H1050" s="13" t="s">
        <v>1</v>
      </c>
      <c r="I1050" t="s">
        <v>65</v>
      </c>
      <c r="J1050" s="56" t="str">
        <f>Table1[[#This Row],[Column42]]&amp;IF(Table1[[#This Row],[Column13]]="","",Table1[[#This Row],[Column13]])&amp;IF(Table1[[#This Row],[mod]]="","",Table1[[#This Row],[mod]])</f>
        <v>--case</v>
      </c>
      <c r="K105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05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--case</v>
      </c>
      <c r="R1050" t="s">
        <v>3003</v>
      </c>
      <c r="U105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050" s="29"/>
      <c r="AD1050" s="25"/>
      <c r="AE1050" s="38"/>
      <c r="AF1050" s="38"/>
      <c r="AG1050" s="11"/>
      <c r="AI1050" s="1" t="str">
        <f>Table1[[#This Row],[html_tag]]&amp;Table1[[#This Row],[html_type]]&amp;Table1[[#This Row],[html_modifier]]</f>
        <v/>
      </c>
      <c r="AM1050" s="22" t="str">
        <f>IFERROR(_xlfn.XLOOKUP(Table1[[#This Row],[word]],Table57[English style name],Table57[Style type]),"")</f>
        <v/>
      </c>
      <c r="AN1050" s="20"/>
      <c r="AO1050" s="11"/>
      <c r="AR1050" s="6" t="s">
        <v>2931</v>
      </c>
      <c r="AS1050" t="s">
        <v>2917</v>
      </c>
    </row>
    <row r="1051" spans="5:47">
      <c r="E1051" s="92"/>
      <c r="F105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051" s="13" t="s">
        <v>2992</v>
      </c>
      <c r="H1051" s="13" t="s">
        <v>1</v>
      </c>
      <c r="I1051" t="s">
        <v>65</v>
      </c>
      <c r="J1051" s="56" t="str">
        <f>Table1[[#This Row],[Column42]]&amp;IF(Table1[[#This Row],[Column13]]="","",Table1[[#This Row],[Column13]])&amp;IF(Table1[[#This Row],[mod]]="","",Table1[[#This Row],[mod]])</f>
        <v>--case--caps</v>
      </c>
      <c r="K105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05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--case--caps</v>
      </c>
      <c r="R1051" t="s">
        <v>3003</v>
      </c>
      <c r="S1051" t="s">
        <v>3394</v>
      </c>
      <c r="U105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051" s="29"/>
      <c r="AD1051" s="25"/>
      <c r="AE1051" s="38"/>
      <c r="AF1051" s="38"/>
      <c r="AG1051" s="11"/>
      <c r="AI1051" s="1" t="str">
        <f>Table1[[#This Row],[html_tag]]&amp;Table1[[#This Row],[html_type]]&amp;Table1[[#This Row],[html_modifier]]</f>
        <v/>
      </c>
      <c r="AM1051" s="22" t="str">
        <f>IFERROR(_xlfn.XLOOKUP(Table1[[#This Row],[word]],Table57[English style name],Table57[Style type]),"")</f>
        <v/>
      </c>
      <c r="AN1051" s="20"/>
      <c r="AO1051" s="11"/>
      <c r="AR1051" s="6" t="s">
        <v>2918</v>
      </c>
      <c r="AS1051" t="s">
        <v>2917</v>
      </c>
    </row>
    <row r="1052" spans="5:47">
      <c r="E1052" s="92"/>
      <c r="F105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052" s="13" t="s">
        <v>2992</v>
      </c>
      <c r="H1052" s="13" t="s">
        <v>1</v>
      </c>
      <c r="I1052" t="s">
        <v>65</v>
      </c>
      <c r="J1052" s="56" t="str">
        <f>Table1[[#This Row],[Column42]]&amp;IF(Table1[[#This Row],[Column13]]="","",Table1[[#This Row],[Column13]])&amp;IF(Table1[[#This Row],[mod]]="","",Table1[[#This Row],[mod]])</f>
        <v>--case--inherit</v>
      </c>
      <c r="K105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05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--case--inherit</v>
      </c>
      <c r="R1052" t="s">
        <v>3003</v>
      </c>
      <c r="S1052" t="s">
        <v>10197</v>
      </c>
      <c r="U105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052" s="29"/>
      <c r="AD1052" s="25"/>
      <c r="AE1052" s="38"/>
      <c r="AF1052" s="38"/>
      <c r="AG1052" s="11"/>
      <c r="AI1052" s="1" t="str">
        <f>Table1[[#This Row],[html_tag]]&amp;Table1[[#This Row],[html_type]]&amp;Table1[[#This Row],[html_modifier]]</f>
        <v/>
      </c>
      <c r="AM1052" s="22" t="str">
        <f>IFERROR(_xlfn.XLOOKUP(Table1[[#This Row],[word]],Table57[English style name],Table57[Style type]),"")</f>
        <v/>
      </c>
      <c r="AN1052" s="20"/>
      <c r="AO1052" s="11"/>
      <c r="AR1052" s="6" t="s">
        <v>2919</v>
      </c>
      <c r="AS1052" t="s">
        <v>2917</v>
      </c>
    </row>
    <row r="1053" spans="5:47">
      <c r="E1053" s="92"/>
      <c r="F105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053" s="13" t="s">
        <v>2992</v>
      </c>
      <c r="H1053" s="13" t="s">
        <v>1</v>
      </c>
      <c r="I1053" t="s">
        <v>65</v>
      </c>
      <c r="J1053" s="56" t="str">
        <f>Table1[[#This Row],[Column42]]&amp;IF(Table1[[#This Row],[Column13]]="","",Table1[[#This Row],[Column13]])&amp;IF(Table1[[#This Row],[mod]]="","",Table1[[#This Row],[mod]])</f>
        <v>--case--initial</v>
      </c>
      <c r="K105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05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--case--initial</v>
      </c>
      <c r="R1053" t="s">
        <v>3003</v>
      </c>
      <c r="S1053" t="s">
        <v>10198</v>
      </c>
      <c r="U105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053" s="29"/>
      <c r="AD1053" s="25"/>
      <c r="AE1053" s="38"/>
      <c r="AF1053" s="38"/>
      <c r="AG1053" s="11"/>
      <c r="AI1053" s="1" t="str">
        <f>Table1[[#This Row],[html_tag]]&amp;Table1[[#This Row],[html_type]]&amp;Table1[[#This Row],[html_modifier]]</f>
        <v/>
      </c>
      <c r="AM1053" s="22" t="str">
        <f>IFERROR(_xlfn.XLOOKUP(Table1[[#This Row],[word]],Table57[English style name],Table57[Style type]),"")</f>
        <v/>
      </c>
      <c r="AN1053" s="20"/>
      <c r="AO1053" s="11"/>
      <c r="AR1053" s="6" t="s">
        <v>2920</v>
      </c>
      <c r="AS1053" t="s">
        <v>2917</v>
      </c>
    </row>
    <row r="1054" spans="5:47">
      <c r="E1054" s="92"/>
      <c r="F105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054" s="13" t="s">
        <v>2992</v>
      </c>
      <c r="H1054" s="13" t="s">
        <v>1</v>
      </c>
      <c r="I1054" t="s">
        <v>65</v>
      </c>
      <c r="J1054" s="56" t="str">
        <f>Table1[[#This Row],[Column42]]&amp;IF(Table1[[#This Row],[Column13]]="","",Table1[[#This Row],[Column13]])&amp;IF(Table1[[#This Row],[mod]]="","",Table1[[#This Row],[mod]])</f>
        <v>--case--lowercase</v>
      </c>
      <c r="K105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05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--case--lowercase</v>
      </c>
      <c r="R1054" t="s">
        <v>3003</v>
      </c>
      <c r="S1054" t="s">
        <v>10199</v>
      </c>
      <c r="U105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054" s="29"/>
      <c r="AD1054" s="25" t="s">
        <v>3767</v>
      </c>
      <c r="AE1054" s="38"/>
      <c r="AF1054" s="38"/>
      <c r="AG1054" s="11"/>
      <c r="AI1054" s="1" t="str">
        <f>Table1[[#This Row],[html_tag]]&amp;Table1[[#This Row],[html_type]]&amp;Table1[[#This Row],[html_modifier]]</f>
        <v/>
      </c>
      <c r="AM1054" s="22" t="str">
        <f>IFERROR(_xlfn.XLOOKUP(Table1[[#This Row],[word]],Table57[English style name],Table57[Style type]),"")</f>
        <v/>
      </c>
      <c r="AN1054" s="20"/>
      <c r="AO1054" s="11"/>
      <c r="AR1054" s="6" t="s">
        <v>2921</v>
      </c>
      <c r="AS1054" t="s">
        <v>2917</v>
      </c>
    </row>
    <row r="1055" spans="5:47">
      <c r="E1055" s="92"/>
      <c r="F105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055" s="13" t="s">
        <v>2992</v>
      </c>
      <c r="H1055" s="13" t="s">
        <v>1</v>
      </c>
      <c r="I1055" t="s">
        <v>65</v>
      </c>
      <c r="J1055" s="56" t="str">
        <f>Table1[[#This Row],[Column42]]&amp;IF(Table1[[#This Row],[Column13]]="","",Table1[[#This Row],[Column13]])&amp;IF(Table1[[#This Row],[mod]]="","",Table1[[#This Row],[mod]])</f>
        <v>--case--petite_caps</v>
      </c>
      <c r="K105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05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--case--petite_caps</v>
      </c>
      <c r="R1055" t="s">
        <v>3003</v>
      </c>
      <c r="S1055" t="s">
        <v>10200</v>
      </c>
      <c r="U105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055" s="29"/>
      <c r="AD1055" s="25"/>
      <c r="AE1055" s="38"/>
      <c r="AF1055" s="38"/>
      <c r="AG1055" s="11"/>
      <c r="AI1055" s="1" t="str">
        <f>Table1[[#This Row],[html_tag]]&amp;Table1[[#This Row],[html_type]]&amp;Table1[[#This Row],[html_modifier]]</f>
        <v/>
      </c>
      <c r="AM1055" s="22" t="str">
        <f>IFERROR(_xlfn.XLOOKUP(Table1[[#This Row],[word]],Table57[English style name],Table57[Style type]),"")</f>
        <v/>
      </c>
      <c r="AN1055" s="20"/>
      <c r="AO1055" s="11"/>
      <c r="AR1055" s="6" t="s">
        <v>2922</v>
      </c>
      <c r="AS1055" t="s">
        <v>2917</v>
      </c>
    </row>
    <row r="1056" spans="5:47">
      <c r="E1056" s="92"/>
      <c r="F105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056" s="13" t="s">
        <v>2992</v>
      </c>
      <c r="H1056" s="13" t="s">
        <v>1</v>
      </c>
      <c r="I1056" t="s">
        <v>65</v>
      </c>
      <c r="J1056" s="56" t="str">
        <f>Table1[[#This Row],[Column42]]&amp;IF(Table1[[#This Row],[Column13]]="","",Table1[[#This Row],[Column13]])&amp;IF(Table1[[#This Row],[mod]]="","",Table1[[#This Row],[mod]])</f>
        <v>--case--petite_caps_all</v>
      </c>
      <c r="K105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05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--case--petite_caps_all</v>
      </c>
      <c r="R1056" t="s">
        <v>3003</v>
      </c>
      <c r="S1056" t="s">
        <v>10209</v>
      </c>
      <c r="U105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056" s="29"/>
      <c r="AD1056" s="25"/>
      <c r="AE1056" s="38"/>
      <c r="AF1056" s="38"/>
      <c r="AG1056" s="11"/>
      <c r="AI1056" s="1" t="str">
        <f>Table1[[#This Row],[html_tag]]&amp;Table1[[#This Row],[html_type]]&amp;Table1[[#This Row],[html_modifier]]</f>
        <v/>
      </c>
      <c r="AM1056" s="22" t="str">
        <f>IFERROR(_xlfn.XLOOKUP(Table1[[#This Row],[word]],Table57[English style name],Table57[Style type]),"")</f>
        <v/>
      </c>
      <c r="AN1056" s="20"/>
      <c r="AO1056" s="11"/>
      <c r="AR1056" s="6" t="s">
        <v>2916</v>
      </c>
      <c r="AS1056" t="s">
        <v>2917</v>
      </c>
    </row>
    <row r="1057" spans="5:45">
      <c r="E1057" s="92"/>
      <c r="F105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057" s="13" t="s">
        <v>2992</v>
      </c>
      <c r="H1057" s="13" t="s">
        <v>1</v>
      </c>
      <c r="I1057" t="s">
        <v>65</v>
      </c>
      <c r="J1057" s="56" t="str">
        <f>Table1[[#This Row],[Column42]]&amp;IF(Table1[[#This Row],[Column13]]="","",Table1[[#This Row],[Column13]])&amp;IF(Table1[[#This Row],[mod]]="","",Table1[[#This Row],[mod]])</f>
        <v>--case--smallcaps</v>
      </c>
      <c r="K105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05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--case--smallcaps</v>
      </c>
      <c r="R1057" t="s">
        <v>3003</v>
      </c>
      <c r="S1057" t="s">
        <v>2996</v>
      </c>
      <c r="U105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057" s="29"/>
      <c r="AD1057" s="25"/>
      <c r="AE1057" s="38"/>
      <c r="AF1057" s="38"/>
      <c r="AG1057" s="11"/>
      <c r="AI1057" s="1" t="str">
        <f>Table1[[#This Row],[html_tag]]&amp;Table1[[#This Row],[html_type]]&amp;Table1[[#This Row],[html_modifier]]</f>
        <v/>
      </c>
      <c r="AM1057" s="22" t="str">
        <f>IFERROR(_xlfn.XLOOKUP(Table1[[#This Row],[word]],Table57[English style name],Table57[Style type]),"")</f>
        <v/>
      </c>
      <c r="AN1057" s="20"/>
      <c r="AO1057" s="11"/>
      <c r="AR1057" s="6" t="s">
        <v>2923</v>
      </c>
      <c r="AS1057" t="s">
        <v>2917</v>
      </c>
    </row>
    <row r="1058" spans="5:45">
      <c r="E1058" s="92"/>
      <c r="F105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058" s="13" t="s">
        <v>2992</v>
      </c>
      <c r="H1058" s="13" t="s">
        <v>1</v>
      </c>
      <c r="I1058" t="s">
        <v>65</v>
      </c>
      <c r="J1058" s="56" t="str">
        <f>Table1[[#This Row],[Column42]]&amp;IF(Table1[[#This Row],[Column13]]="","",Table1[[#This Row],[Column13]])&amp;IF(Table1[[#This Row],[mod]]="","",Table1[[#This Row],[mod]])</f>
        <v>--case--smallcaps_all</v>
      </c>
      <c r="K105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05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--case--smallcaps_all</v>
      </c>
      <c r="R1058" t="s">
        <v>3003</v>
      </c>
      <c r="S1058" t="s">
        <v>10208</v>
      </c>
      <c r="U105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058" s="29"/>
      <c r="AD1058" s="25"/>
      <c r="AE1058" s="38"/>
      <c r="AF1058" s="38"/>
      <c r="AG1058" s="11"/>
      <c r="AI1058" s="1" t="str">
        <f>Table1[[#This Row],[html_tag]]&amp;Table1[[#This Row],[html_type]]&amp;Table1[[#This Row],[html_modifier]]</f>
        <v/>
      </c>
      <c r="AM1058" s="22" t="str">
        <f>IFERROR(_xlfn.XLOOKUP(Table1[[#This Row],[word]],Table57[English style name],Table57[Style type]),"")</f>
        <v/>
      </c>
      <c r="AN1058" s="20"/>
      <c r="AO1058" s="11"/>
      <c r="AR1058" s="6" t="s">
        <v>2924</v>
      </c>
      <c r="AS1058" t="s">
        <v>2917</v>
      </c>
    </row>
    <row r="1059" spans="5:45">
      <c r="E1059" s="92"/>
      <c r="F105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059" s="13" t="s">
        <v>2992</v>
      </c>
      <c r="H1059" s="13" t="s">
        <v>1</v>
      </c>
      <c r="I1059" t="s">
        <v>65</v>
      </c>
      <c r="J1059" s="56" t="str">
        <f>Table1[[#This Row],[Column42]]&amp;IF(Table1[[#This Row],[Column13]]="","",Table1[[#This Row],[Column13]])&amp;IF(Table1[[#This Row],[mod]]="","",Table1[[#This Row],[mod]])</f>
        <v>--case--style</v>
      </c>
      <c r="K105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05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--case--style</v>
      </c>
      <c r="R1059" t="s">
        <v>3003</v>
      </c>
      <c r="S1059" t="s">
        <v>587</v>
      </c>
      <c r="U105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059" s="29"/>
      <c r="AD1059" s="25"/>
      <c r="AE1059" s="38"/>
      <c r="AF1059" s="38"/>
      <c r="AG1059" s="11"/>
      <c r="AI1059" s="1" t="str">
        <f>Table1[[#This Row],[html_tag]]&amp;Table1[[#This Row],[html_type]]&amp;Table1[[#This Row],[html_modifier]]</f>
        <v/>
      </c>
      <c r="AM1059" s="22" t="str">
        <f>IFERROR(_xlfn.XLOOKUP(Table1[[#This Row],[word]],Table57[English style name],Table57[Style type]),"")</f>
        <v/>
      </c>
      <c r="AN1059" s="20"/>
      <c r="AO1059" s="11"/>
      <c r="AR1059" s="6" t="s">
        <v>2925</v>
      </c>
      <c r="AS1059" t="s">
        <v>2917</v>
      </c>
    </row>
    <row r="1060" spans="5:45">
      <c r="E1060" s="92"/>
      <c r="F106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060" s="13" t="s">
        <v>2992</v>
      </c>
      <c r="H1060" s="13" t="s">
        <v>1</v>
      </c>
      <c r="I1060" t="s">
        <v>65</v>
      </c>
      <c r="J1060" s="56" t="str">
        <f>Table1[[#This Row],[Column42]]&amp;IF(Table1[[#This Row],[Column13]]="","",Table1[[#This Row],[Column13]])&amp;IF(Table1[[#This Row],[mod]]="","",Table1[[#This Row],[mod]])</f>
        <v>--case--titling_caps</v>
      </c>
      <c r="K106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06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--case--titling_caps</v>
      </c>
      <c r="R1060" t="s">
        <v>3003</v>
      </c>
      <c r="S1060" t="s">
        <v>10207</v>
      </c>
      <c r="U106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060" s="29"/>
      <c r="AD1060" s="25"/>
      <c r="AE1060" s="38"/>
      <c r="AF1060" s="38"/>
      <c r="AG1060" s="11"/>
      <c r="AI1060" s="1" t="str">
        <f>Table1[[#This Row],[html_tag]]&amp;Table1[[#This Row],[html_type]]&amp;Table1[[#This Row],[html_modifier]]</f>
        <v/>
      </c>
      <c r="AM1060" s="22" t="str">
        <f>IFERROR(_xlfn.XLOOKUP(Table1[[#This Row],[word]],Table57[English style name],Table57[Style type]),"")</f>
        <v/>
      </c>
      <c r="AN1060" s="20"/>
      <c r="AO1060" s="11"/>
      <c r="AR1060" s="6" t="s">
        <v>2926</v>
      </c>
      <c r="AS1060" t="s">
        <v>2917</v>
      </c>
    </row>
    <row r="1061" spans="5:45">
      <c r="E1061" s="92"/>
      <c r="F106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061" s="13" t="s">
        <v>2992</v>
      </c>
      <c r="H1061" s="13" t="s">
        <v>1</v>
      </c>
      <c r="I1061" t="s">
        <v>65</v>
      </c>
      <c r="J1061" s="56" t="str">
        <f>Table1[[#This Row],[Column42]]&amp;IF(Table1[[#This Row],[Column13]]="","",Table1[[#This Row],[Column13]])&amp;IF(Table1[[#This Row],[mod]]="","",Table1[[#This Row],[mod]])</f>
        <v>--case--unicase</v>
      </c>
      <c r="K106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06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--case--unicase</v>
      </c>
      <c r="R1061" t="s">
        <v>3003</v>
      </c>
      <c r="S1061" t="s">
        <v>10206</v>
      </c>
      <c r="U106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061" s="29"/>
      <c r="AD1061" s="25"/>
      <c r="AE1061" s="38"/>
      <c r="AF1061" s="38"/>
      <c r="AG1061" s="11"/>
      <c r="AI1061" s="1" t="str">
        <f>Table1[[#This Row],[html_tag]]&amp;Table1[[#This Row],[html_type]]&amp;Table1[[#This Row],[html_modifier]]</f>
        <v/>
      </c>
      <c r="AM1061" s="22" t="str">
        <f>IFERROR(_xlfn.XLOOKUP(Table1[[#This Row],[word]],Table57[English style name],Table57[Style type]),"")</f>
        <v/>
      </c>
      <c r="AN1061" s="20"/>
      <c r="AO1061" s="11"/>
      <c r="AR1061" s="6" t="s">
        <v>2927</v>
      </c>
      <c r="AS1061" t="s">
        <v>2917</v>
      </c>
    </row>
    <row r="1062" spans="5:45">
      <c r="E1062" s="92"/>
      <c r="F106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062" s="13" t="s">
        <v>2992</v>
      </c>
      <c r="H1062" s="13" t="s">
        <v>1</v>
      </c>
      <c r="I1062" t="s">
        <v>65</v>
      </c>
      <c r="J1062" s="56" t="str">
        <f>Table1[[#This Row],[Column42]]&amp;IF(Table1[[#This Row],[Column13]]="","",Table1[[#This Row],[Column13]])&amp;IF(Table1[[#This Row],[mod]]="","",Table1[[#This Row],[mod]])</f>
        <v>--case--unset</v>
      </c>
      <c r="K106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06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--case--unset</v>
      </c>
      <c r="R1062" t="s">
        <v>3003</v>
      </c>
      <c r="S1062" t="s">
        <v>10205</v>
      </c>
      <c r="U106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062" s="29"/>
      <c r="AD1062" s="25"/>
      <c r="AE1062" s="38"/>
      <c r="AF1062" s="38"/>
      <c r="AG1062" s="11"/>
      <c r="AI1062" s="1" t="str">
        <f>Table1[[#This Row],[html_tag]]&amp;Table1[[#This Row],[html_type]]&amp;Table1[[#This Row],[html_modifier]]</f>
        <v/>
      </c>
      <c r="AM1062" s="22" t="str">
        <f>IFERROR(_xlfn.XLOOKUP(Table1[[#This Row],[word]],Table57[English style name],Table57[Style type]),"")</f>
        <v/>
      </c>
      <c r="AN1062" s="20"/>
      <c r="AO1062" s="11"/>
      <c r="AR1062" s="6" t="s">
        <v>2928</v>
      </c>
      <c r="AS1062" t="s">
        <v>2917</v>
      </c>
    </row>
    <row r="1063" spans="5:45">
      <c r="E1063" s="92"/>
      <c r="F106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063" s="13" t="s">
        <v>2992</v>
      </c>
      <c r="H1063" s="13" t="s">
        <v>1</v>
      </c>
      <c r="I1063" t="s">
        <v>65</v>
      </c>
      <c r="J1063" s="56" t="str">
        <f>Table1[[#This Row],[Column42]]&amp;IF(Table1[[#This Row],[Column13]]="","",Table1[[#This Row],[Column13]])&amp;IF(Table1[[#This Row],[mod]]="","",Table1[[#This Row],[mod]])</f>
        <v>--case--uppercase</v>
      </c>
      <c r="K106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06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--case--uppercase</v>
      </c>
      <c r="R1063" t="s">
        <v>3003</v>
      </c>
      <c r="S1063" t="s">
        <v>10204</v>
      </c>
      <c r="U106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063" s="29"/>
      <c r="AD1063" s="25" t="s">
        <v>3772</v>
      </c>
      <c r="AE1063" s="38"/>
      <c r="AF1063" s="38"/>
      <c r="AG1063" s="11"/>
      <c r="AI1063" s="1" t="str">
        <f>Table1[[#This Row],[html_tag]]&amp;Table1[[#This Row],[html_type]]&amp;Table1[[#This Row],[html_modifier]]</f>
        <v/>
      </c>
      <c r="AM1063" s="22" t="str">
        <f>IFERROR(_xlfn.XLOOKUP(Table1[[#This Row],[word]],Table57[English style name],Table57[Style type]),"")</f>
        <v/>
      </c>
      <c r="AN1063" s="20"/>
      <c r="AO1063" s="11"/>
      <c r="AR1063" s="6" t="s">
        <v>2929</v>
      </c>
      <c r="AS1063" t="s">
        <v>2917</v>
      </c>
    </row>
    <row r="1064" spans="5:45">
      <c r="E1064" s="92"/>
      <c r="F106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body/molecules/breadcrumb.scss</v>
      </c>
      <c r="G1064" s="13" t="s">
        <v>337</v>
      </c>
      <c r="H1064" s="13" t="s">
        <v>2987</v>
      </c>
      <c r="I1064" t="s">
        <v>3104</v>
      </c>
      <c r="J1064" s="56" t="str">
        <f>Table1[[#This Row],[Column42]]&amp;IF(Table1[[#This Row],[Column13]]="","",Table1[[#This Row],[Column13]])&amp;IF(Table1[[#This Row],[mod]]="","",Table1[[#This Row],[mod]])</f>
        <v>--center</v>
      </c>
      <c r="K106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06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6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--center</v>
      </c>
      <c r="Y1064" t="s">
        <v>425</v>
      </c>
      <c r="AC1064" s="29" t="s">
        <v>3889</v>
      </c>
      <c r="AD1064" s="25"/>
      <c r="AE1064" s="38"/>
      <c r="AF1064" s="38"/>
      <c r="AG1064" s="11" t="s">
        <v>226</v>
      </c>
      <c r="AI1064" s="7" t="str">
        <f>Table1[[#This Row],[html_tag]]&amp;Table1[[#This Row],[html_type]]&amp;Table1[[#This Row],[html_modifier]]</f>
        <v/>
      </c>
      <c r="AM1064" s="23" t="str">
        <f>IFERROR(_xlfn.XLOOKUP(Table1[[#This Row],[word]],Table57[English style name],Table57[Style type]),"")</f>
        <v/>
      </c>
      <c r="AN1064" s="21"/>
      <c r="AO1064" s="11"/>
    </row>
    <row r="1065" spans="5:45">
      <c r="E1065" s="92"/>
      <c r="F106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body/molecules/button_group.scss</v>
      </c>
      <c r="G1065" s="13" t="s">
        <v>337</v>
      </c>
      <c r="H1065" s="13" t="s">
        <v>2987</v>
      </c>
      <c r="I1065" t="s">
        <v>1353</v>
      </c>
      <c r="J1065" s="56" t="str">
        <f>Table1[[#This Row],[Column42]]&amp;IF(Table1[[#This Row],[Column13]]="","",Table1[[#This Row],[Column13]])&amp;IF(Table1[[#This Row],[mod]]="","",Table1[[#This Row],[mod]])</f>
        <v>--center</v>
      </c>
      <c r="K106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06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6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--center</v>
      </c>
      <c r="Y1065" t="s">
        <v>425</v>
      </c>
      <c r="AB1065" s="134"/>
      <c r="AC1065" s="29" t="s">
        <v>3918</v>
      </c>
      <c r="AD1065" s="25"/>
      <c r="AE1065" s="38"/>
      <c r="AF1065" s="38"/>
      <c r="AG1065" s="11" t="s">
        <v>166</v>
      </c>
      <c r="AI1065" s="7" t="str">
        <f>Table1[[#This Row],[html_tag]]&amp;Table1[[#This Row],[html_type]]&amp;Table1[[#This Row],[html_modifier]]</f>
        <v/>
      </c>
      <c r="AM1065" s="23" t="str">
        <f>IFERROR(_xlfn.XLOOKUP(Table1[[#This Row],[word]],Table57[English style name],Table57[Style type]),"")</f>
        <v/>
      </c>
      <c r="AN1065" s="21"/>
      <c r="AO1065" s="11"/>
    </row>
    <row r="1066" spans="5:45">
      <c r="E1066" s="92"/>
      <c r="F106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1066" s="13" t="s">
        <v>337</v>
      </c>
      <c r="H1066" s="13" t="s">
        <v>2986</v>
      </c>
      <c r="I1066" t="s">
        <v>414</v>
      </c>
      <c r="J1066" s="56" t="str">
        <f>Table1[[#This Row],[Column42]]&amp;IF(Table1[[#This Row],[Column13]]="","",Table1[[#This Row],[Column13]])&amp;IF(Table1[[#This Row],[mod]]="","",Table1[[#This Row],[mod]])</f>
        <v>--checkbox</v>
      </c>
      <c r="K106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06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--checkbox</v>
      </c>
      <c r="R1066" t="s">
        <v>1936</v>
      </c>
      <c r="U106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1066" s="134"/>
      <c r="AC1066" s="29"/>
      <c r="AD1066" s="25" t="s">
        <v>3602</v>
      </c>
      <c r="AE1066" s="38"/>
      <c r="AF1066" s="38"/>
      <c r="AG1066" s="11" t="s">
        <v>137</v>
      </c>
      <c r="AI1066" s="7" t="str">
        <f>Table1[[#This Row],[html_tag]]&amp;Table1[[#This Row],[html_type]]&amp;Table1[[#This Row],[html_modifier]]</f>
        <v/>
      </c>
      <c r="AM1066" s="23" t="str">
        <f>IFERROR(_xlfn.XLOOKUP(Table1[[#This Row],[word]],Table57[English style name],Table57[Style type]),"")</f>
        <v/>
      </c>
      <c r="AN1066" s="21"/>
      <c r="AO1066" s="11"/>
    </row>
    <row r="1067" spans="5:45">
      <c r="E1067" s="92"/>
      <c r="F106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avatar.scss</v>
      </c>
      <c r="G1067" s="13"/>
      <c r="H1067" s="13"/>
      <c r="I1067" t="s">
        <v>6179</v>
      </c>
      <c r="J1067" s="56" t="str">
        <f>Table1[[#This Row],[Column42]]&amp;IF(Table1[[#This Row],[Column13]]="","",Table1[[#This Row],[Column13]])&amp;IF(Table1[[#This Row],[mod]]="","",Table1[[#This Row],[mod]])</f>
        <v>--circle</v>
      </c>
      <c r="K106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06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67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--circle</v>
      </c>
      <c r="W1067" t="s">
        <v>6955</v>
      </c>
      <c r="AC1067" s="29"/>
      <c r="AD1067" s="25"/>
      <c r="AE1067" s="38"/>
      <c r="AF1067" s="38"/>
      <c r="AG1067" s="11" t="s">
        <v>178</v>
      </c>
      <c r="AI1067" s="7" t="str">
        <f>Table1[[#This Row],[html_tag]]&amp;Table1[[#This Row],[html_type]]&amp;Table1[[#This Row],[html_modifier]]</f>
        <v/>
      </c>
      <c r="AM1067" s="23" t="str">
        <f>IFERROR(_xlfn.XLOOKUP(Table1[[#This Row],[word]],Table57[English style name],Table57[Style type]),"")</f>
        <v/>
      </c>
      <c r="AN1067" s="21"/>
      <c r="AO1067" s="11"/>
    </row>
    <row r="1068" spans="5:45">
      <c r="E1068" s="92"/>
      <c r="F106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head/layout/float.scss</v>
      </c>
      <c r="G1068" s="13" t="s">
        <v>461</v>
      </c>
      <c r="H1068" s="13" t="s">
        <v>2991</v>
      </c>
      <c r="I1068" t="s">
        <v>3130</v>
      </c>
      <c r="J1068" s="56" t="str">
        <f>Table1[[#This Row],[Column42]]&amp;IF(Table1[[#This Row],[Column13]]="","",Table1[[#This Row],[Column13]])&amp;IF(Table1[[#This Row],[mod]]="","",Table1[[#This Row],[mod]])</f>
        <v>--clear</v>
      </c>
      <c r="K106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06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--clear</v>
      </c>
      <c r="R1068" t="s">
        <v>10750</v>
      </c>
      <c r="U106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1068" s="134" t="s">
        <v>10653</v>
      </c>
      <c r="AC1068" s="29"/>
      <c r="AD1068" s="25"/>
      <c r="AE1068" s="38"/>
      <c r="AF1068" s="38"/>
      <c r="AG1068" s="11"/>
      <c r="AI1068" s="1" t="str">
        <f>Table1[[#This Row],[html_tag]]&amp;Table1[[#This Row],[html_type]]&amp;Table1[[#This Row],[html_modifier]]</f>
        <v/>
      </c>
      <c r="AM1068" s="22" t="str">
        <f>IFERROR(_xlfn.XLOOKUP(Table1[[#This Row],[word]],Table57[English style name],Table57[Style type]),"")</f>
        <v/>
      </c>
      <c r="AN1068" s="20"/>
      <c r="AO1068" s="11"/>
      <c r="AR1068" s="6" t="s">
        <v>1442</v>
      </c>
      <c r="AS1068" t="s">
        <v>1443</v>
      </c>
    </row>
    <row r="1069" spans="5:45">
      <c r="E1069" s="92"/>
      <c r="F106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head/layout/overflow.scss</v>
      </c>
      <c r="G1069" s="13" t="s">
        <v>461</v>
      </c>
      <c r="H1069" s="13" t="s">
        <v>2991</v>
      </c>
      <c r="I1069" t="s">
        <v>2186</v>
      </c>
      <c r="J1069" s="56" t="str">
        <f>Table1[[#This Row],[Column42]]&amp;IF(Table1[[#This Row],[Column13]]="","",Table1[[#This Row],[Column13]])&amp;IF(Table1[[#This Row],[mod]]="","",Table1[[#This Row],[mod]])</f>
        <v>--clip</v>
      </c>
      <c r="K106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06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--clip</v>
      </c>
      <c r="S1069" t="s">
        <v>10175</v>
      </c>
      <c r="U106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069" s="29"/>
      <c r="AD1069" s="25"/>
      <c r="AE1069" s="38"/>
      <c r="AF1069" s="38"/>
      <c r="AG1069" s="11"/>
      <c r="AI1069" s="1" t="str">
        <f>Table1[[#This Row],[html_tag]]&amp;Table1[[#This Row],[html_type]]&amp;Table1[[#This Row],[html_modifier]]</f>
        <v/>
      </c>
      <c r="AM1069" s="22" t="str">
        <f>IFERROR(_xlfn.XLOOKUP(Table1[[#This Row],[word]],Table57[English style name],Table57[Style type]),"")</f>
        <v/>
      </c>
      <c r="AN1069" s="20"/>
      <c r="AO1069" s="11"/>
      <c r="AR1069" s="6" t="s">
        <v>2194</v>
      </c>
      <c r="AS1069" t="s">
        <v>2187</v>
      </c>
    </row>
    <row r="1070" spans="5:45">
      <c r="E1070" s="92"/>
      <c r="F107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1070" s="13" t="s">
        <v>337</v>
      </c>
      <c r="H1070" s="13" t="s">
        <v>2986</v>
      </c>
      <c r="I1070" t="s">
        <v>414</v>
      </c>
      <c r="J1070" s="56" t="str">
        <f>Table1[[#This Row],[Column42]]&amp;IF(Table1[[#This Row],[Column13]]="","",Table1[[#This Row],[Column13]])&amp;IF(Table1[[#This Row],[mod]]="","",Table1[[#This Row],[mod]])</f>
        <v>--close</v>
      </c>
      <c r="K107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070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--close</v>
      </c>
      <c r="R1070" t="s">
        <v>3590</v>
      </c>
      <c r="U107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1070" s="134"/>
      <c r="AC1070" s="29"/>
      <c r="AD1070" s="25" t="s">
        <v>3571</v>
      </c>
      <c r="AE1070" s="38"/>
      <c r="AF1070" s="38"/>
      <c r="AG1070" s="11"/>
      <c r="AI1070" s="7" t="str">
        <f>Table1[[#This Row],[html_tag]]&amp;Table1[[#This Row],[html_type]]&amp;Table1[[#This Row],[html_modifier]]</f>
        <v/>
      </c>
      <c r="AM1070" s="23" t="str">
        <f>IFERROR(_xlfn.XLOOKUP(Table1[[#This Row],[word]],Table57[English style name],Table57[Style type]),"")</f>
        <v/>
      </c>
      <c r="AN1070" s="21"/>
      <c r="AO1070" s="11"/>
    </row>
    <row r="1071" spans="5:45">
      <c r="E1071" s="92"/>
      <c r="F107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disclosure.scss</v>
      </c>
      <c r="G1071" s="13"/>
      <c r="H1071" s="13"/>
      <c r="I1071" t="s">
        <v>10128</v>
      </c>
      <c r="J1071" s="56" t="str">
        <f>Table1[[#This Row],[Column42]]&amp;IF(Table1[[#This Row],[Column13]]="","",Table1[[#This Row],[Column13]])&amp;IF(Table1[[#This Row],[mod]]="","",Table1[[#This Row],[mod]])</f>
        <v>--close</v>
      </c>
      <c r="K107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071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--close</v>
      </c>
      <c r="S1071" t="s">
        <v>3590</v>
      </c>
      <c r="U107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071" s="29"/>
      <c r="AD1071" s="25"/>
      <c r="AE1071" s="38" t="s">
        <v>6246</v>
      </c>
      <c r="AF1071" s="38"/>
      <c r="AG1071" s="11"/>
      <c r="AI1071" s="7" t="str">
        <f>Table1[[#This Row],[html_tag]]&amp;Table1[[#This Row],[html_type]]&amp;Table1[[#This Row],[html_modifier]]</f>
        <v/>
      </c>
      <c r="AM1071" s="23" t="str">
        <f>IFERROR(_xlfn.XLOOKUP(Table1[[#This Row],[word]],Table57[English style name],Table57[Style type]),"")</f>
        <v/>
      </c>
      <c r="AN1071" s="21"/>
      <c r="AO1071" s="11"/>
    </row>
    <row r="1072" spans="5:45">
      <c r="E1072" s="92"/>
      <c r="F107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body/organisms/offcanvas.scss</v>
      </c>
      <c r="G1072" s="13" t="s">
        <v>337</v>
      </c>
      <c r="H1072" s="13" t="s">
        <v>2988</v>
      </c>
      <c r="I1072" t="s">
        <v>3157</v>
      </c>
      <c r="J1072" s="56" t="str">
        <f>Table1[[#This Row],[Column42]]&amp;IF(Table1[[#This Row],[Column13]]="","",Table1[[#This Row],[Column13]])&amp;IF(Table1[[#This Row],[mod]]="","",Table1[[#This Row],[mod]])</f>
        <v>--close</v>
      </c>
      <c r="K107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07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--close</v>
      </c>
      <c r="R1072" t="s">
        <v>3590</v>
      </c>
      <c r="U107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072" s="29"/>
      <c r="AD1072" s="25"/>
      <c r="AE1072" s="38"/>
      <c r="AF1072" s="38"/>
      <c r="AG1072" s="11"/>
      <c r="AI1072" s="1" t="str">
        <f>Table1[[#This Row],[html_tag]]&amp;Table1[[#This Row],[html_type]]&amp;Table1[[#This Row],[html_modifier]]</f>
        <v/>
      </c>
      <c r="AM1072" s="22" t="str">
        <f>IFERROR(_xlfn.XLOOKUP(Table1[[#This Row],[word]],Table57[English style name],Table57[Style type]),"")</f>
        <v/>
      </c>
      <c r="AN1072" s="20"/>
      <c r="AO1072" s="11"/>
      <c r="AR1072" s="6" t="s">
        <v>2165</v>
      </c>
      <c r="AS1072" t="s">
        <v>2161</v>
      </c>
    </row>
    <row r="1073" spans="5:45">
      <c r="E1073" s="92"/>
      <c r="F107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1073" s="13" t="s">
        <v>337</v>
      </c>
      <c r="H1073" s="13" t="s">
        <v>2986</v>
      </c>
      <c r="I1073" t="s">
        <v>414</v>
      </c>
      <c r="J1073" s="56" t="str">
        <f>Table1[[#This Row],[Column42]]&amp;IF(Table1[[#This Row],[Column13]]="","",Table1[[#This Row],[Column13]])&amp;IF(Table1[[#This Row],[mod]]="","",Table1[[#This Row],[mod]])</f>
        <v>--close--white</v>
      </c>
      <c r="K107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07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--close</v>
      </c>
      <c r="R1073" t="s">
        <v>3590</v>
      </c>
      <c r="U107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--white</v>
      </c>
      <c r="W1073" t="s">
        <v>3591</v>
      </c>
      <c r="AB1073" s="134"/>
      <c r="AC1073" s="29"/>
      <c r="AD1073" s="25" t="s">
        <v>3572</v>
      </c>
      <c r="AE1073" s="38"/>
      <c r="AF1073" s="38"/>
      <c r="AG1073" s="11"/>
      <c r="AI1073" s="7" t="str">
        <f>Table1[[#This Row],[html_tag]]&amp;Table1[[#This Row],[html_type]]&amp;Table1[[#This Row],[html_modifier]]</f>
        <v/>
      </c>
      <c r="AM1073" s="23" t="str">
        <f>IFERROR(_xlfn.XLOOKUP(Table1[[#This Row],[word]],Table57[English style name],Table57[Style type]),"")</f>
        <v/>
      </c>
      <c r="AN1073" s="21"/>
      <c r="AO1073" s="11"/>
    </row>
    <row r="1074" spans="5:45">
      <c r="E1074" s="92"/>
      <c r="F107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head/layout/flex.scss</v>
      </c>
      <c r="G1074" s="13" t="s">
        <v>461</v>
      </c>
      <c r="H1074" s="13" t="s">
        <v>2991</v>
      </c>
      <c r="I1074" t="s">
        <v>1231</v>
      </c>
      <c r="J1074" s="56" t="str">
        <f>Table1[[#This Row],[Column42]]&amp;IF(Table1[[#This Row],[Column13]]="","",Table1[[#This Row],[Column13]])&amp;IF(Table1[[#This Row],[mod]]="","",Table1[[#This Row],[mod]])</f>
        <v>--col</v>
      </c>
      <c r="K107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07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--col</v>
      </c>
      <c r="R1074" t="s">
        <v>527</v>
      </c>
      <c r="U107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074" s="29"/>
      <c r="AD1074" s="25"/>
      <c r="AE1074" s="38"/>
      <c r="AF1074" s="38"/>
      <c r="AG1074" s="11" t="s">
        <v>166</v>
      </c>
      <c r="AI1074" s="1" t="str">
        <f>Table1[[#This Row],[html_tag]]&amp;Table1[[#This Row],[html_type]]&amp;Table1[[#This Row],[html_modifier]]</f>
        <v/>
      </c>
      <c r="AM1074" s="22" t="str">
        <f>IFERROR(_xlfn.XLOOKUP(Table1[[#This Row],[word]],Table57[English style name],Table57[Style type]),"")</f>
        <v/>
      </c>
      <c r="AN1074" s="20"/>
      <c r="AO1074" s="11"/>
      <c r="AR1074" s="6" t="s">
        <v>1520</v>
      </c>
      <c r="AS1074" t="s">
        <v>1521</v>
      </c>
    </row>
    <row r="1075" spans="5:45">
      <c r="E1075" s="92"/>
      <c r="F107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head/layout/flex.scss</v>
      </c>
      <c r="G1075" s="13" t="s">
        <v>461</v>
      </c>
      <c r="H1075" s="13" t="s">
        <v>2991</v>
      </c>
      <c r="I1075" t="s">
        <v>1231</v>
      </c>
      <c r="J1075" s="56" t="str">
        <f>Table1[[#This Row],[Column42]]&amp;IF(Table1[[#This Row],[Column13]]="","",Table1[[#This Row],[Column13]])&amp;IF(Table1[[#This Row],[mod]]="","",Table1[[#This Row],[mod]])</f>
        <v>--col--reverse</v>
      </c>
      <c r="K107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07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--col--reverse</v>
      </c>
      <c r="R1075" t="s">
        <v>527</v>
      </c>
      <c r="S1075" t="s">
        <v>3836</v>
      </c>
      <c r="U107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075" s="29"/>
      <c r="AD1075" s="25"/>
      <c r="AE1075" s="38"/>
      <c r="AF1075" s="38"/>
      <c r="AG1075" s="11" t="s">
        <v>166</v>
      </c>
      <c r="AI1075" s="1" t="str">
        <f>Table1[[#This Row],[html_tag]]&amp;Table1[[#This Row],[html_type]]&amp;Table1[[#This Row],[html_modifier]]</f>
        <v/>
      </c>
      <c r="AM1075" s="22" t="str">
        <f>IFERROR(_xlfn.XLOOKUP(Table1[[#This Row],[word]],Table57[English style name],Table57[Style type]),"")</f>
        <v/>
      </c>
      <c r="AN1075" s="20"/>
      <c r="AO1075" s="11"/>
      <c r="AR1075" s="6" t="s">
        <v>1522</v>
      </c>
      <c r="AS1075" t="s">
        <v>1521</v>
      </c>
    </row>
    <row r="1076" spans="5:45">
      <c r="E1076" s="92"/>
      <c r="F107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body/molecules/disclosure.scss</v>
      </c>
      <c r="G1076" s="13" t="s">
        <v>337</v>
      </c>
      <c r="H1076" s="13" t="s">
        <v>2987</v>
      </c>
      <c r="I1076" t="s">
        <v>10128</v>
      </c>
      <c r="J1076" s="56" t="str">
        <f>Table1[[#This Row],[Column42]]&amp;IF(Table1[[#This Row],[Column13]]="","",Table1[[#This Row],[Column13]])&amp;IF(Table1[[#This Row],[mod]]="","",Table1[[#This Row],[mod]])</f>
        <v>--colapsing</v>
      </c>
      <c r="K107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07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--colapsing</v>
      </c>
      <c r="S1076" t="s">
        <v>10130</v>
      </c>
      <c r="U107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076" s="29"/>
      <c r="AD1076" s="25"/>
      <c r="AE1076" s="38"/>
      <c r="AF1076" s="38"/>
      <c r="AG1076" s="11"/>
      <c r="AI1076" s="1" t="str">
        <f>Table1[[#This Row],[html_tag]]&amp;Table1[[#This Row],[html_type]]&amp;Table1[[#This Row],[html_modifier]]</f>
        <v/>
      </c>
      <c r="AM1076" s="22" t="str">
        <f>IFERROR(_xlfn.XLOOKUP(Table1[[#This Row],[word]],Table57[English style name],Table57[Style type]),"")</f>
        <v/>
      </c>
      <c r="AN1076" s="20"/>
      <c r="AO1076" s="11"/>
      <c r="AR1076" s="6" t="s">
        <v>1447</v>
      </c>
      <c r="AS1076" t="s">
        <v>1445</v>
      </c>
    </row>
    <row r="1077" spans="5:45">
      <c r="E1077" s="92"/>
      <c r="F107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disclosure.scss</v>
      </c>
      <c r="G1077" s="13"/>
      <c r="H1077" s="13"/>
      <c r="I1077" t="s">
        <v>10128</v>
      </c>
      <c r="J1077" s="56" t="str">
        <f>Table1[[#This Row],[Column42]]&amp;IF(Table1[[#This Row],[Column13]]="","",Table1[[#This Row],[Column13]])&amp;IF(Table1[[#This Row],[mod]]="","",Table1[[#This Row],[mod]])</f>
        <v>--collapse</v>
      </c>
      <c r="K107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07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--collapse</v>
      </c>
      <c r="S1077" t="s">
        <v>3155</v>
      </c>
      <c r="U107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077" s="29"/>
      <c r="AD1077" s="25" t="s">
        <v>3481</v>
      </c>
      <c r="AE1077" s="38"/>
      <c r="AF1077" s="38"/>
      <c r="AG1077" s="11"/>
      <c r="AI1077" s="7" t="str">
        <f>Table1[[#This Row],[html_tag]]&amp;Table1[[#This Row],[html_type]]&amp;Table1[[#This Row],[html_modifier]]</f>
        <v/>
      </c>
      <c r="AM1077" s="23" t="str">
        <f>IFERROR(_xlfn.XLOOKUP(Table1[[#This Row],[word]],Table57[English style name],Table57[Style type]),"")</f>
        <v/>
      </c>
      <c r="AN1077" s="21"/>
      <c r="AO1077" s="11"/>
    </row>
    <row r="1078" spans="5:45">
      <c r="E1078" s="92"/>
      <c r="F107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disclosure.scss</v>
      </c>
      <c r="G1078" s="13"/>
      <c r="H1078" s="13"/>
      <c r="I1078" t="s">
        <v>10128</v>
      </c>
      <c r="J1078" s="56" t="str">
        <f>Table1[[#This Row],[Column42]]&amp;IF(Table1[[#This Row],[Column13]]="","",Table1[[#This Row],[Column13]])&amp;IF(Table1[[#This Row],[mod]]="","",Table1[[#This Row],[mod]])</f>
        <v>--collapsed</v>
      </c>
      <c r="K107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078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--collapsed</v>
      </c>
      <c r="S1078" t="s">
        <v>3486</v>
      </c>
      <c r="U107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078" s="29"/>
      <c r="AD1078" s="25" t="s">
        <v>3485</v>
      </c>
      <c r="AE1078" s="38"/>
      <c r="AF1078" s="38"/>
      <c r="AG1078" s="11"/>
      <c r="AI1078" s="7" t="str">
        <f>Table1[[#This Row],[html_tag]]&amp;Table1[[#This Row],[html_type]]&amp;Table1[[#This Row],[html_modifier]]</f>
        <v/>
      </c>
      <c r="AM1078" s="23" t="str">
        <f>IFERROR(_xlfn.XLOOKUP(Table1[[#This Row],[word]],Table57[English style name],Table57[Style type]),"")</f>
        <v/>
      </c>
      <c r="AN1078" s="21"/>
      <c r="AO1078" s="11"/>
    </row>
    <row r="1079" spans="5:45">
      <c r="E1079" s="92"/>
      <c r="F107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body/organisms/canvas.scss</v>
      </c>
      <c r="G1079" s="13" t="s">
        <v>337</v>
      </c>
      <c r="H1079" s="13" t="s">
        <v>2988</v>
      </c>
      <c r="I1079" t="s">
        <v>419</v>
      </c>
      <c r="J1079" s="56" t="str">
        <f>Table1[[#This Row],[Column42]]&amp;IF(Table1[[#This Row],[Column13]]="","",Table1[[#This Row],[Column13]])&amp;IF(Table1[[#This Row],[mod]]="","",Table1[[#This Row],[mod]])</f>
        <v>--color</v>
      </c>
      <c r="K107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07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7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--color</v>
      </c>
      <c r="W1079" t="s">
        <v>3083</v>
      </c>
      <c r="AC1079" s="29"/>
      <c r="AD1079" s="25" t="s">
        <v>4995</v>
      </c>
      <c r="AE1079" s="38"/>
      <c r="AF1079" s="38"/>
      <c r="AG1079" s="11"/>
      <c r="AI1079" s="1" t="str">
        <f>Table1[[#This Row],[html_tag]]&amp;Table1[[#This Row],[html_type]]&amp;Table1[[#This Row],[html_modifier]]</f>
        <v/>
      </c>
      <c r="AK1079" s="92"/>
      <c r="AM1079" s="22" t="str">
        <f>IFERROR(_xlfn.XLOOKUP(Table1[[#This Row],[word]],Table57[English style name],Table57[Style type]),"")</f>
        <v/>
      </c>
      <c r="AN1079" s="20"/>
      <c r="AO1079" s="11"/>
      <c r="AR1079" s="6" t="s">
        <v>1367</v>
      </c>
      <c r="AS1079" t="s">
        <v>1365</v>
      </c>
    </row>
    <row r="1080" spans="5:45">
      <c r="E1080" s="92"/>
      <c r="F108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body/molecules/hero.scss</v>
      </c>
      <c r="G1080" s="13" t="s">
        <v>337</v>
      </c>
      <c r="H1080" s="13" t="s">
        <v>2987</v>
      </c>
      <c r="I1080" t="s">
        <v>3135</v>
      </c>
      <c r="J1080" s="56" t="str">
        <f>Table1[[#This Row],[Column42]]&amp;IF(Table1[[#This Row],[Column13]]="","",Table1[[#This Row],[Column13]])&amp;IF(Table1[[#This Row],[mod]]="","",Table1[[#This Row],[mod]])</f>
        <v>--color</v>
      </c>
      <c r="K108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08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--color</v>
      </c>
      <c r="S1080" t="s">
        <v>3083</v>
      </c>
      <c r="U108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080" s="29"/>
      <c r="AD1080" s="25"/>
      <c r="AE1080" s="38"/>
      <c r="AF1080" s="38"/>
      <c r="AG1080" s="11"/>
      <c r="AI1080" s="1" t="str">
        <f>Table1[[#This Row],[html_tag]]&amp;Table1[[#This Row],[html_type]]&amp;Table1[[#This Row],[html_modifier]]</f>
        <v/>
      </c>
      <c r="AM1080" s="22" t="str">
        <f>IFERROR(_xlfn.XLOOKUP(Table1[[#This Row],[word]],Table57[English style name],Table57[Style type]),"")</f>
        <v/>
      </c>
      <c r="AN1080" s="20"/>
      <c r="AO1080" s="11"/>
      <c r="AR1080" s="6" t="s">
        <v>1878</v>
      </c>
      <c r="AS1080" t="s">
        <v>1877</v>
      </c>
    </row>
    <row r="1081" spans="5:45">
      <c r="E1081" s="92"/>
      <c r="F108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body/molecules/breadcrumb.scss</v>
      </c>
      <c r="G1081" s="13" t="s">
        <v>337</v>
      </c>
      <c r="H1081" s="13" t="s">
        <v>2987</v>
      </c>
      <c r="I1081" t="s">
        <v>3104</v>
      </c>
      <c r="J1081" s="56" t="str">
        <f>Table1[[#This Row],[Column42]]&amp;IF(Table1[[#This Row],[Column13]]="","",Table1[[#This Row],[Column13]])&amp;IF(Table1[[#This Row],[mod]]="","",Table1[[#This Row],[mod]])</f>
        <v>--compact</v>
      </c>
      <c r="K108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081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--compact</v>
      </c>
      <c r="R1081" t="s">
        <v>10215</v>
      </c>
      <c r="U1081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081" s="29"/>
      <c r="AD1081" s="25"/>
      <c r="AE1081" s="38"/>
      <c r="AF1081" s="38"/>
      <c r="AG1081" s="11" t="s">
        <v>226</v>
      </c>
      <c r="AI1081" s="7" t="str">
        <f>Table1[[#This Row],[html_tag]]&amp;Table1[[#This Row],[html_type]]&amp;Table1[[#This Row],[html_modifier]]</f>
        <v/>
      </c>
      <c r="AM1081" s="23" t="str">
        <f>IFERROR(_xlfn.XLOOKUP(Table1[[#This Row],[word]],Table57[English style name],Table57[Style type]),"")</f>
        <v/>
      </c>
      <c r="AN1081" s="21"/>
      <c r="AO1081" s="11"/>
    </row>
    <row r="1082" spans="5:45">
      <c r="F108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body/organisms/headline.scss</v>
      </c>
      <c r="G1082" s="13" t="s">
        <v>337</v>
      </c>
      <c r="H1082" s="13" t="s">
        <v>2988</v>
      </c>
      <c r="I1082" t="s">
        <v>3134</v>
      </c>
      <c r="J1082" s="56" t="str">
        <f>Table1[[#This Row],[Column42]]&amp;IF(Table1[[#This Row],[Column13]]="","",Table1[[#This Row],[Column13]])&amp;IF(Table1[[#This Row],[mod]]="","",Table1[[#This Row],[mod]])</f>
        <v>--container</v>
      </c>
      <c r="K108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82" s="6" t="s">
        <v>1871</v>
      </c>
      <c r="Q108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8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--container</v>
      </c>
      <c r="V1082" t="s">
        <v>3445</v>
      </c>
      <c r="AC1082" s="29"/>
      <c r="AD1082" s="25"/>
      <c r="AE1082" s="38"/>
      <c r="AF1082" s="38"/>
      <c r="AG1082" s="11"/>
      <c r="AI1082" s="1" t="str">
        <f>Table1[[#This Row],[html_tag]]&amp;Table1[[#This Row],[html_type]]&amp;Table1[[#This Row],[html_modifier]]</f>
        <v/>
      </c>
      <c r="AM1082" s="22" t="str">
        <f>IFERROR(_xlfn.XLOOKUP(Table1[[#This Row],[word]],Table57[English style name],Table57[Style type]),"")</f>
        <v/>
      </c>
      <c r="AN1082" s="20"/>
      <c r="AO1082" s="11"/>
      <c r="AR1082" s="6" t="s">
        <v>1871</v>
      </c>
      <c r="AS1082" t="s">
        <v>1863</v>
      </c>
    </row>
    <row r="1083" spans="5:45">
      <c r="F108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body/atoms/overlay.scss</v>
      </c>
      <c r="G1083" s="13" t="s">
        <v>337</v>
      </c>
      <c r="H1083" s="13" t="s">
        <v>2986</v>
      </c>
      <c r="I1083" t="s">
        <v>3107</v>
      </c>
      <c r="J1083" s="56" t="str">
        <f>Table1[[#This Row],[Column42]]&amp;IF(Table1[[#This Row],[Column13]]="","",Table1[[#This Row],[Column13]])&amp;IF(Table1[[#This Row],[mod]]="","",Table1[[#This Row],[mod]])</f>
        <v>--container</v>
      </c>
      <c r="K108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83" s="6" t="s">
        <v>2214</v>
      </c>
      <c r="Q108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8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--container</v>
      </c>
      <c r="V1083" t="s">
        <v>3445</v>
      </c>
      <c r="AC1083" s="29"/>
      <c r="AD1083" s="25"/>
      <c r="AE1083" s="38"/>
      <c r="AF1083" s="38"/>
      <c r="AG1083" s="11"/>
      <c r="AI1083" s="1" t="str">
        <f>Table1[[#This Row],[html_tag]]&amp;Table1[[#This Row],[html_type]]&amp;Table1[[#This Row],[html_modifier]]</f>
        <v/>
      </c>
      <c r="AM1083" s="22" t="str">
        <f>IFERROR(_xlfn.XLOOKUP(Table1[[#This Row],[word]],Table57[English style name],Table57[Style type]),"")</f>
        <v/>
      </c>
      <c r="AN1083" s="20"/>
      <c r="AO1083" s="11"/>
      <c r="AR1083" s="6" t="s">
        <v>2214</v>
      </c>
      <c r="AS1083" t="s">
        <v>2208</v>
      </c>
    </row>
    <row r="1084" spans="5:45">
      <c r="E1084" s="92"/>
      <c r="F108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body/molecules/scroll.scss</v>
      </c>
      <c r="G1084" s="13" t="s">
        <v>337</v>
      </c>
      <c r="H1084" s="13" t="s">
        <v>2987</v>
      </c>
      <c r="I1084" t="s">
        <v>3147</v>
      </c>
      <c r="J1084" s="56" t="str">
        <f>Table1[[#This Row],[Column42]]&amp;IF(Table1[[#This Row],[Column13]]="","",Table1[[#This Row],[Column13]])&amp;IF(Table1[[#This Row],[mod]]="","",Table1[[#This Row],[mod]])</f>
        <v>--container</v>
      </c>
      <c r="K108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84" s="6" t="s">
        <v>2461</v>
      </c>
      <c r="Q108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8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--container</v>
      </c>
      <c r="V1084" t="s">
        <v>3445</v>
      </c>
      <c r="AC1084" s="29"/>
      <c r="AD1084" s="25"/>
      <c r="AE1084" s="38"/>
      <c r="AF1084" s="38"/>
      <c r="AG1084" s="11"/>
      <c r="AI1084" s="1" t="str">
        <f>Table1[[#This Row],[html_tag]]&amp;Table1[[#This Row],[html_type]]&amp;Table1[[#This Row],[html_modifier]]</f>
        <v/>
      </c>
      <c r="AM1084" s="22" t="str">
        <f>IFERROR(_xlfn.XLOOKUP(Table1[[#This Row],[word]],Table57[English style name],Table57[Style type]),"")</f>
        <v/>
      </c>
      <c r="AN1084" s="20"/>
      <c r="AO1084" s="11"/>
      <c r="AR1084" s="6" t="s">
        <v>2461</v>
      </c>
      <c r="AS1084" t="s">
        <v>2458</v>
      </c>
    </row>
    <row r="1085" spans="5:45">
      <c r="F108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body/atoms/media.scss</v>
      </c>
      <c r="G1085" s="13" t="s">
        <v>337</v>
      </c>
      <c r="H1085" s="13" t="s">
        <v>2986</v>
      </c>
      <c r="I1085" t="s">
        <v>388</v>
      </c>
      <c r="J1085" s="56" t="str">
        <f>Table1[[#This Row],[Column42]]&amp;IF(Table1[[#This Row],[Column13]]="","",Table1[[#This Row],[Column13]])&amp;IF(Table1[[#This Row],[mod]]="","",Table1[[#This Row],[mod]])</f>
        <v>--container</v>
      </c>
      <c r="K108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85" s="6" t="s">
        <v>2728</v>
      </c>
      <c r="Q108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8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--container</v>
      </c>
      <c r="V1085" t="s">
        <v>3445</v>
      </c>
      <c r="AC1085" s="29"/>
      <c r="AD1085" s="25"/>
      <c r="AE1085" s="38"/>
      <c r="AF1085" s="38"/>
      <c r="AG1085" s="11"/>
      <c r="AI1085" s="1" t="str">
        <f>Table1[[#This Row],[html_tag]]&amp;Table1[[#This Row],[html_type]]&amp;Table1[[#This Row],[html_modifier]]</f>
        <v/>
      </c>
      <c r="AM1085" s="22" t="str">
        <f>IFERROR(_xlfn.XLOOKUP(Table1[[#This Row],[word]],Table57[English style name],Table57[Style type]),"")</f>
        <v/>
      </c>
      <c r="AN1085" s="20"/>
      <c r="AO1085" s="11"/>
      <c r="AR1085" s="6" t="s">
        <v>2728</v>
      </c>
      <c r="AS1085" t="s">
        <v>2729</v>
      </c>
    </row>
    <row r="1086" spans="5:45">
      <c r="E1086" s="92"/>
      <c r="F108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body/molecules/table.scss</v>
      </c>
      <c r="G1086" s="13" t="s">
        <v>337</v>
      </c>
      <c r="H1086" s="13" t="s">
        <v>2987</v>
      </c>
      <c r="I1086" t="s">
        <v>91</v>
      </c>
      <c r="J1086" s="56" t="str">
        <f>Table1[[#This Row],[Column42]]&amp;IF(Table1[[#This Row],[Column13]]="","",Table1[[#This Row],[Column13]])&amp;IF(Table1[[#This Row],[mod]]="","",Table1[[#This Row],[mod]])</f>
        <v>--container</v>
      </c>
      <c r="K108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86" s="6" t="s">
        <v>2769</v>
      </c>
      <c r="Q108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8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--container</v>
      </c>
      <c r="V1086" t="s">
        <v>3445</v>
      </c>
      <c r="AC1086" s="29"/>
      <c r="AD1086" s="25"/>
      <c r="AE1086" s="38"/>
      <c r="AF1086" s="38"/>
      <c r="AG1086" s="11"/>
      <c r="AI1086" s="1" t="str">
        <f>Table1[[#This Row],[html_tag]]&amp;Table1[[#This Row],[html_type]]&amp;Table1[[#This Row],[html_modifier]]</f>
        <v/>
      </c>
      <c r="AM1086" s="22" t="str">
        <f>IFERROR(_xlfn.XLOOKUP(Table1[[#This Row],[word]],Table57[English style name],Table57[Style type]),"")</f>
        <v/>
      </c>
      <c r="AN1086" s="20"/>
      <c r="AO1086" s="11"/>
      <c r="AR1086" s="6" t="s">
        <v>2769</v>
      </c>
      <c r="AS1086" t="s">
        <v>2762</v>
      </c>
    </row>
    <row r="1087" spans="5:45">
      <c r="E1087" s="92"/>
      <c r="F108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body/molecules/table.scss</v>
      </c>
      <c r="G1087" s="13" t="s">
        <v>337</v>
      </c>
      <c r="H1087" s="13" t="s">
        <v>2987</v>
      </c>
      <c r="I1087" t="s">
        <v>91</v>
      </c>
      <c r="J1087" s="56" t="str">
        <f>Table1[[#This Row],[Column42]]&amp;IF(Table1[[#This Row],[Column13]]="","",Table1[[#This Row],[Column13]])&amp;IF(Table1[[#This Row],[mod]]="","",Table1[[#This Row],[mod]])</f>
        <v>--container</v>
      </c>
      <c r="K108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87" s="6" t="s">
        <v>2770</v>
      </c>
      <c r="Q108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8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--container</v>
      </c>
      <c r="V1087" t="s">
        <v>3445</v>
      </c>
      <c r="AC1087" s="29"/>
      <c r="AD1087" s="25"/>
      <c r="AE1087" s="38"/>
      <c r="AF1087" s="38"/>
      <c r="AG1087" s="11"/>
      <c r="AI1087" s="1" t="str">
        <f>Table1[[#This Row],[html_tag]]&amp;Table1[[#This Row],[html_type]]&amp;Table1[[#This Row],[html_modifier]]</f>
        <v/>
      </c>
      <c r="AM1087" s="22" t="str">
        <f>IFERROR(_xlfn.XLOOKUP(Table1[[#This Row],[word]],Table57[English style name],Table57[Style type]),"")</f>
        <v/>
      </c>
      <c r="AN1087" s="20"/>
      <c r="AO1087" s="11"/>
      <c r="AR1087" s="6" t="s">
        <v>2770</v>
      </c>
      <c r="AS1087" t="s">
        <v>2762</v>
      </c>
    </row>
    <row r="1088" spans="5:45">
      <c r="E1088" s="92"/>
      <c r="F108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body/molecules/drilldown.scss</v>
      </c>
      <c r="G1088" s="13" t="s">
        <v>337</v>
      </c>
      <c r="H1088" s="13" t="s">
        <v>2987</v>
      </c>
      <c r="I1088" t="s">
        <v>3129</v>
      </c>
      <c r="J1088" s="56" t="str">
        <f>Table1[[#This Row],[Column42]]&amp;IF(Table1[[#This Row],[Column13]]="","",Table1[[#This Row],[Column13]])&amp;IF(Table1[[#This Row],[mod]]="","",Table1[[#This Row],[mod]])</f>
        <v>--container</v>
      </c>
      <c r="K108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88" s="6"/>
      <c r="Q108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8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--container</v>
      </c>
      <c r="V1088" t="s">
        <v>3445</v>
      </c>
      <c r="AC1088" s="29"/>
      <c r="AD1088" s="25"/>
      <c r="AE1088" s="38"/>
      <c r="AF1088" s="38"/>
      <c r="AG1088" s="11"/>
      <c r="AI1088" s="1" t="str">
        <f>Table1[[#This Row],[html_tag]]&amp;Table1[[#This Row],[html_type]]&amp;Table1[[#This Row],[html_modifier]]</f>
        <v/>
      </c>
      <c r="AM1088" s="22" t="str">
        <f>IFERROR(_xlfn.XLOOKUP(Table1[[#This Row],[word]],Table57[English style name],Table57[Style type]),"")</f>
        <v/>
      </c>
      <c r="AN1088" s="20"/>
      <c r="AO1088" s="11"/>
      <c r="AR1088" s="6" t="s">
        <v>1549</v>
      </c>
      <c r="AS1088" t="s">
        <v>1545</v>
      </c>
    </row>
    <row r="1089" spans="1:48">
      <c r="E1089" s="92"/>
      <c r="F108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1089" s="13" t="s">
        <v>461</v>
      </c>
      <c r="H1089" s="13" t="s">
        <v>545</v>
      </c>
      <c r="I1089" t="s">
        <v>545</v>
      </c>
      <c r="J1089" s="56" t="str">
        <f>Table1[[#This Row],[Column42]]&amp;IF(Table1[[#This Row],[Column13]]="","",Table1[[#This Row],[Column13]])&amp;IF(Table1[[#This Row],[mod]]="","",Table1[[#This Row],[mod]])</f>
        <v>--container</v>
      </c>
      <c r="K108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89" s="6"/>
      <c r="Q108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8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--container</v>
      </c>
      <c r="V1089" t="s">
        <v>3445</v>
      </c>
      <c r="AC1089" s="29"/>
      <c r="AD1089" s="25"/>
      <c r="AE1089" s="38"/>
      <c r="AF1089" s="38"/>
      <c r="AG1089" s="11"/>
      <c r="AI1089" s="1" t="str">
        <f>Table1[[#This Row],[html_tag]]&amp;Table1[[#This Row],[html_type]]&amp;Table1[[#This Row],[html_modifier]]</f>
        <v/>
      </c>
      <c r="AM1089" s="22" t="str">
        <f>IFERROR(_xlfn.XLOOKUP(Table1[[#This Row],[word]],Table57[English style name],Table57[Style type]),"")</f>
        <v/>
      </c>
      <c r="AN1089" s="20"/>
      <c r="AO1089" s="11"/>
      <c r="AR1089" s="6" t="s">
        <v>1749</v>
      </c>
      <c r="AS1089" t="s">
        <v>1747</v>
      </c>
    </row>
    <row r="1090" spans="1:48">
      <c r="E1090" s="92"/>
      <c r="F109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1090" s="13" t="s">
        <v>461</v>
      </c>
      <c r="H1090" s="13" t="s">
        <v>545</v>
      </c>
      <c r="I1090" t="s">
        <v>545</v>
      </c>
      <c r="J1090" s="56" t="str">
        <f>Table1[[#This Row],[Column42]]&amp;IF(Table1[[#This Row],[Column13]]="","",Table1[[#This Row],[Column13]])&amp;IF(Table1[[#This Row],[mod]]="","",Table1[[#This Row],[mod]])</f>
        <v>--container--2xl</v>
      </c>
      <c r="K109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90" s="6"/>
      <c r="Q109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9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--container--2xl</v>
      </c>
      <c r="V1090" t="s">
        <v>3445</v>
      </c>
      <c r="AA1090" s="3" t="s">
        <v>3161</v>
      </c>
      <c r="AB1090" s="3"/>
      <c r="AC1090" s="29"/>
      <c r="AD1090" s="25"/>
      <c r="AE1090" s="38"/>
      <c r="AF1090" s="38"/>
      <c r="AG1090" s="11"/>
      <c r="AI1090" s="1" t="str">
        <f>Table1[[#This Row],[html_tag]]&amp;Table1[[#This Row],[html_type]]&amp;Table1[[#This Row],[html_modifier]]</f>
        <v/>
      </c>
      <c r="AM1090" s="22" t="str">
        <f>IFERROR(_xlfn.XLOOKUP(Table1[[#This Row],[word]],Table57[English style name],Table57[Style type]),"")</f>
        <v/>
      </c>
      <c r="AN1090" s="20"/>
      <c r="AO1090" s="11"/>
      <c r="AR1090" s="6" t="s">
        <v>1750</v>
      </c>
      <c r="AS1090" t="s">
        <v>1747</v>
      </c>
    </row>
    <row r="1091" spans="1:48">
      <c r="E1091" s="92"/>
      <c r="F109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1091" s="13" t="s">
        <v>461</v>
      </c>
      <c r="H1091" s="13" t="s">
        <v>545</v>
      </c>
      <c r="I1091" t="s">
        <v>545</v>
      </c>
      <c r="J1091" s="56" t="str">
        <f>Table1[[#This Row],[Column42]]&amp;IF(Table1[[#This Row],[Column13]]="","",Table1[[#This Row],[Column13]])&amp;IF(Table1[[#This Row],[mod]]="","",Table1[[#This Row],[mod]])</f>
        <v>--container--lg</v>
      </c>
      <c r="K109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91" s="6"/>
      <c r="Q109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9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--container--lg</v>
      </c>
      <c r="V1091" t="s">
        <v>3445</v>
      </c>
      <c r="AA1091" t="s">
        <v>3114</v>
      </c>
      <c r="AC1091" s="29"/>
      <c r="AD1091" s="25"/>
      <c r="AE1091" s="38"/>
      <c r="AF1091" s="38"/>
      <c r="AG1091" s="11"/>
      <c r="AI1091" s="1" t="str">
        <f>Table1[[#This Row],[html_tag]]&amp;Table1[[#This Row],[html_type]]&amp;Table1[[#This Row],[html_modifier]]</f>
        <v/>
      </c>
      <c r="AM1091" s="22" t="str">
        <f>IFERROR(_xlfn.XLOOKUP(Table1[[#This Row],[word]],Table57[English style name],Table57[Style type]),"")</f>
        <v/>
      </c>
      <c r="AN1091" s="20"/>
      <c r="AO1091" s="11"/>
      <c r="AR1091" s="6" t="s">
        <v>1751</v>
      </c>
      <c r="AS1091" t="s">
        <v>1747</v>
      </c>
    </row>
    <row r="1092" spans="1:48">
      <c r="E1092" s="92"/>
      <c r="F109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1092" s="13" t="s">
        <v>461</v>
      </c>
      <c r="H1092" s="13" t="s">
        <v>545</v>
      </c>
      <c r="I1092" t="s">
        <v>545</v>
      </c>
      <c r="J1092" s="56" t="str">
        <f>Table1[[#This Row],[Column42]]&amp;IF(Table1[[#This Row],[Column13]]="","",Table1[[#This Row],[Column13]])&amp;IF(Table1[[#This Row],[mod]]="","",Table1[[#This Row],[mod]])</f>
        <v>--container--md</v>
      </c>
      <c r="K109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92" s="6"/>
      <c r="Q109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9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--container--md</v>
      </c>
      <c r="V1092" t="s">
        <v>3445</v>
      </c>
      <c r="AA1092" t="s">
        <v>3115</v>
      </c>
      <c r="AC1092" s="29"/>
      <c r="AD1092" s="25"/>
      <c r="AE1092" s="38"/>
      <c r="AF1092" s="38"/>
      <c r="AG1092" s="11"/>
      <c r="AI1092" s="1" t="str">
        <f>Table1[[#This Row],[html_tag]]&amp;Table1[[#This Row],[html_type]]&amp;Table1[[#This Row],[html_modifier]]</f>
        <v/>
      </c>
      <c r="AM1092" s="22" t="str">
        <f>IFERROR(_xlfn.XLOOKUP(Table1[[#This Row],[word]],Table57[English style name],Table57[Style type]),"")</f>
        <v/>
      </c>
      <c r="AN1092" s="20"/>
      <c r="AO1092" s="11"/>
      <c r="AR1092" s="6" t="s">
        <v>1752</v>
      </c>
      <c r="AS1092" t="s">
        <v>1747</v>
      </c>
    </row>
    <row r="1093" spans="1:48">
      <c r="E1093" s="92"/>
      <c r="F109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1093" s="13" t="s">
        <v>461</v>
      </c>
      <c r="H1093" s="13" t="s">
        <v>545</v>
      </c>
      <c r="I1093" t="s">
        <v>545</v>
      </c>
      <c r="J1093" s="56" t="str">
        <f>Table1[[#This Row],[Column42]]&amp;IF(Table1[[#This Row],[Column13]]="","",Table1[[#This Row],[Column13]])&amp;IF(Table1[[#This Row],[mod]]="","",Table1[[#This Row],[mod]])</f>
        <v>--container--sm</v>
      </c>
      <c r="K109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93" s="6"/>
      <c r="Q109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9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--container--sm</v>
      </c>
      <c r="V1093" t="s">
        <v>3445</v>
      </c>
      <c r="AA1093" s="3" t="s">
        <v>3116</v>
      </c>
      <c r="AB1093" s="3"/>
      <c r="AC1093" s="29"/>
      <c r="AD1093" s="25"/>
      <c r="AE1093" s="38"/>
      <c r="AF1093" s="38"/>
      <c r="AG1093" s="11"/>
      <c r="AI1093" s="1" t="str">
        <f>Table1[[#This Row],[html_tag]]&amp;Table1[[#This Row],[html_type]]&amp;Table1[[#This Row],[html_modifier]]</f>
        <v/>
      </c>
      <c r="AM1093" s="22" t="str">
        <f>IFERROR(_xlfn.XLOOKUP(Table1[[#This Row],[word]],Table57[English style name],Table57[Style type]),"")</f>
        <v/>
      </c>
      <c r="AN1093" s="20"/>
      <c r="AO1093" s="11"/>
      <c r="AR1093" s="6" t="s">
        <v>1753</v>
      </c>
      <c r="AS1093" t="s">
        <v>1747</v>
      </c>
    </row>
    <row r="1094" spans="1:48">
      <c r="E1094" s="92"/>
      <c r="F109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1094" s="13" t="s">
        <v>461</v>
      </c>
      <c r="H1094" s="13" t="s">
        <v>545</v>
      </c>
      <c r="I1094" t="s">
        <v>545</v>
      </c>
      <c r="J1094" s="56" t="str">
        <f>Table1[[#This Row],[Column42]]&amp;IF(Table1[[#This Row],[Column13]]="","",Table1[[#This Row],[Column13]])&amp;IF(Table1[[#This Row],[mod]]="","",Table1[[#This Row],[mod]])</f>
        <v>--container--xl</v>
      </c>
      <c r="K109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94" s="6"/>
      <c r="Q109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9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--container--xl</v>
      </c>
      <c r="V1094" t="s">
        <v>3445</v>
      </c>
      <c r="AA1094" s="3" t="s">
        <v>3126</v>
      </c>
      <c r="AB1094" s="3"/>
      <c r="AC1094" s="29"/>
      <c r="AD1094" s="25"/>
      <c r="AE1094" s="38"/>
      <c r="AF1094" s="38"/>
      <c r="AG1094" s="11"/>
      <c r="AI1094" s="1" t="str">
        <f>Table1[[#This Row],[html_tag]]&amp;Table1[[#This Row],[html_type]]&amp;Table1[[#This Row],[html_modifier]]</f>
        <v/>
      </c>
      <c r="AM1094" s="22" t="str">
        <f>IFERROR(_xlfn.XLOOKUP(Table1[[#This Row],[word]],Table57[English style name],Table57[Style type]),"")</f>
        <v/>
      </c>
      <c r="AN1094" s="20"/>
      <c r="AO1094" s="11"/>
      <c r="AR1094" s="6" t="s">
        <v>1754</v>
      </c>
      <c r="AS1094" t="s">
        <v>1747</v>
      </c>
    </row>
    <row r="1095" spans="1:48">
      <c r="E1095" s="92"/>
      <c r="F109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badge.scss</v>
      </c>
      <c r="G1095" s="13"/>
      <c r="H1095" s="13"/>
      <c r="I1095" t="s">
        <v>1194</v>
      </c>
      <c r="J1095" s="56" t="str">
        <f>Table1[[#This Row],[Column42]]&amp;IF(Table1[[#This Row],[Column13]]="","",Table1[[#This Row],[Column13]])&amp;IF(Table1[[#This Row],[mod]]="","",Table1[[#This Row],[mod]])</f>
        <v>--count</v>
      </c>
      <c r="K109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09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--count</v>
      </c>
      <c r="R1095" t="s">
        <v>10118</v>
      </c>
      <c r="U1095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095" s="29"/>
      <c r="AD1095" s="25"/>
      <c r="AE1095" s="38"/>
      <c r="AF1095" s="38"/>
      <c r="AG1095" s="11" t="s">
        <v>237</v>
      </c>
      <c r="AI1095" s="7" t="str">
        <f>Table1[[#This Row],[html_tag]]&amp;Table1[[#This Row],[html_type]]&amp;Table1[[#This Row],[html_modifier]]</f>
        <v/>
      </c>
      <c r="AM1095" s="23" t="str">
        <f>IFERROR(_xlfn.XLOOKUP(Table1[[#This Row],[word]],Table57[English style name],Table57[Style type]),"")</f>
        <v/>
      </c>
      <c r="AN1095" s="21"/>
      <c r="AO1095" s="11"/>
    </row>
    <row r="1096" spans="1:48">
      <c r="E1096" s="92"/>
      <c r="F109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button.scss</v>
      </c>
      <c r="G1096" s="13"/>
      <c r="H1096" s="13"/>
      <c r="I1096" t="s">
        <v>414</v>
      </c>
      <c r="J1096" s="56" t="str">
        <f>Table1[[#This Row],[Column42]]&amp;IF(Table1[[#This Row],[Column13]]="","",Table1[[#This Row],[Column13]])&amp;IF(Table1[[#This Row],[mod]]="","",Table1[[#This Row],[mod]])</f>
        <v>--count</v>
      </c>
      <c r="K109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09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--count</v>
      </c>
      <c r="R1096" t="s">
        <v>10118</v>
      </c>
      <c r="U1096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1096" s="134"/>
      <c r="AC1096" s="29"/>
      <c r="AD1096" s="25"/>
      <c r="AE1096" s="38"/>
      <c r="AF1096" s="53" t="s">
        <v>8147</v>
      </c>
      <c r="AG1096" s="11" t="s">
        <v>137</v>
      </c>
      <c r="AI1096" s="7" t="str">
        <f>Table1[[#This Row],[html_tag]]&amp;Table1[[#This Row],[html_type]]&amp;Table1[[#This Row],[html_modifier]]</f>
        <v/>
      </c>
      <c r="AM1096" s="23" t="str">
        <f>IFERROR(_xlfn.XLOOKUP(Table1[[#This Row],[word]],Table57[English style name],Table57[Style type]),"")</f>
        <v/>
      </c>
      <c r="AN1096" s="21"/>
      <c r="AO1096" s="11"/>
    </row>
    <row r="1097" spans="1:48">
      <c r="E1097" s="92"/>
      <c r="F109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body/molecules/content.scss</v>
      </c>
      <c r="G1097" s="13" t="s">
        <v>337</v>
      </c>
      <c r="H1097" s="13" t="s">
        <v>2987</v>
      </c>
      <c r="I1097" t="s">
        <v>2990</v>
      </c>
      <c r="J1097" s="56" t="str">
        <f>Table1[[#This Row],[Column42]]&amp;IF(Table1[[#This Row],[Column13]]="","",Table1[[#This Row],[Column13]])&amp;IF(Table1[[#This Row],[mod]]="","",Table1[[#This Row],[mod]])</f>
        <v>--cover</v>
      </c>
      <c r="K109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09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--cover</v>
      </c>
      <c r="R1097" t="s">
        <v>3156</v>
      </c>
      <c r="U109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097" s="29"/>
      <c r="AD1097" s="25"/>
      <c r="AE1097" s="38"/>
      <c r="AF1097" s="38"/>
      <c r="AG1097" s="11"/>
      <c r="AI1097" s="1" t="str">
        <f>Table1[[#This Row],[html_tag]]&amp;Table1[[#This Row],[html_type]]&amp;Table1[[#This Row],[html_modifier]]</f>
        <v/>
      </c>
      <c r="AM1097" s="22" t="str">
        <f>IFERROR(_xlfn.XLOOKUP(Table1[[#This Row],[word]],Table57[English style name],Table57[Style type]),"")</f>
        <v/>
      </c>
      <c r="AN1097" s="20"/>
      <c r="AO1097" s="11"/>
      <c r="AR1097" s="6" t="s">
        <v>1460</v>
      </c>
      <c r="AS1097" t="s">
        <v>1457</v>
      </c>
    </row>
    <row r="1098" spans="1:48">
      <c r="F109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utilities/gradient.scss</v>
      </c>
      <c r="G1098" s="13" t="s">
        <v>2994</v>
      </c>
      <c r="H1098" s="13"/>
      <c r="I1098" t="s">
        <v>3131</v>
      </c>
      <c r="J1098" s="56" t="str">
        <f>Table1[[#This Row],[Column42]]&amp;IF(Table1[[#This Row],[Column13]]="","",Table1[[#This Row],[Column13]])&amp;IF(Table1[[#This Row],[mod]]="","",Table1[[#This Row],[mod]])</f>
        <v>--danger</v>
      </c>
      <c r="K109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98" s="6" t="s">
        <v>1837</v>
      </c>
      <c r="Q109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9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--danger</v>
      </c>
      <c r="Z1098" t="s">
        <v>3163</v>
      </c>
      <c r="AC1098" s="29"/>
      <c r="AD1098" s="25"/>
      <c r="AE1098" s="38"/>
      <c r="AF1098" s="38"/>
      <c r="AG1098" s="11"/>
      <c r="AI1098" s="1" t="str">
        <f>Table1[[#This Row],[html_tag]]&amp;Table1[[#This Row],[html_type]]&amp;Table1[[#This Row],[html_modifier]]</f>
        <v/>
      </c>
      <c r="AM1098" s="22" t="str">
        <f>IFERROR(_xlfn.XLOOKUP(Table1[[#This Row],[word]],Table57[English style name],Table57[Style type]),"")</f>
        <v/>
      </c>
      <c r="AN1098" s="20"/>
      <c r="AO1098" s="11"/>
      <c r="AR1098" s="6" t="s">
        <v>1837</v>
      </c>
      <c r="AS1098" t="s">
        <v>1836</v>
      </c>
    </row>
    <row r="1099" spans="1:48">
      <c r="E1099" s="92"/>
      <c r="F109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body/molecules/placeholder.scss</v>
      </c>
      <c r="G1099" s="13" t="s">
        <v>337</v>
      </c>
      <c r="H1099" s="13" t="s">
        <v>2987</v>
      </c>
      <c r="I1099" t="s">
        <v>2244</v>
      </c>
      <c r="J1099" s="56" t="str">
        <f>Table1[[#This Row],[Column42]]&amp;IF(Table1[[#This Row],[Column13]]="","",Table1[[#This Row],[Column13]])&amp;IF(Table1[[#This Row],[mod]]="","",Table1[[#This Row],[mod]])</f>
        <v>--danger</v>
      </c>
      <c r="K109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099" s="6" t="s">
        <v>2249</v>
      </c>
      <c r="Q109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09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--danger</v>
      </c>
      <c r="Z1099" t="s">
        <v>3163</v>
      </c>
      <c r="AC1099" s="29"/>
      <c r="AD1099" s="25"/>
      <c r="AE1099" s="38"/>
      <c r="AF1099" s="38"/>
      <c r="AG1099" s="11"/>
      <c r="AI1099" s="1" t="str">
        <f>Table1[[#This Row],[html_tag]]&amp;Table1[[#This Row],[html_type]]&amp;Table1[[#This Row],[html_modifier]]</f>
        <v/>
      </c>
      <c r="AM1099" s="22" t="str">
        <f>IFERROR(_xlfn.XLOOKUP(Table1[[#This Row],[word]],Table57[English style name],Table57[Style type]),"")</f>
        <v/>
      </c>
      <c r="AN1099" s="20"/>
      <c r="AO1099" s="11"/>
      <c r="AR1099" s="6" t="s">
        <v>2249</v>
      </c>
      <c r="AS1099" t="s">
        <v>2245</v>
      </c>
    </row>
    <row r="1100" spans="1:48">
      <c r="E1100" s="92"/>
      <c r="F110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utilities/focus_ring.scss</v>
      </c>
      <c r="G1100" s="13" t="s">
        <v>2994</v>
      </c>
      <c r="H1100" s="13"/>
      <c r="I1100" s="61" t="s">
        <v>10762</v>
      </c>
      <c r="J1100" s="56" t="str">
        <f>Table1[[#This Row],[Column42]]&amp;IF(Table1[[#This Row],[Column13]]="","",Table1[[#This Row],[Column13]])&amp;IF(Table1[[#This Row],[mod]]="","",Table1[[#This Row],[mod]])</f>
        <v>--danger</v>
      </c>
      <c r="K110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N1100" s="61"/>
      <c r="P1100" s="61"/>
      <c r="Q110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0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--danger</v>
      </c>
      <c r="Z1100" t="s">
        <v>3163</v>
      </c>
      <c r="AC1100" s="29"/>
      <c r="AD1100" s="57" t="s">
        <v>10757</v>
      </c>
      <c r="AE1100" s="38"/>
      <c r="AF1100" s="38"/>
      <c r="AG1100" s="11"/>
      <c r="AI1100" s="1" t="str">
        <f>Table1[[#This Row],[html_tag]]&amp;Table1[[#This Row],[html_type]]&amp;Table1[[#This Row],[html_modifier]]</f>
        <v/>
      </c>
      <c r="AM1100" s="22" t="str">
        <f>IFERROR(_xlfn.XLOOKUP(Table1[[#This Row],[word]],Table57[English style name],Table57[Style type]),"")</f>
        <v/>
      </c>
      <c r="AN1100" s="20"/>
      <c r="AO1100" s="11"/>
      <c r="AR1100" s="6" t="s">
        <v>1621</v>
      </c>
      <c r="AS1100" t="s">
        <v>1620</v>
      </c>
    </row>
    <row r="1101" spans="1:48">
      <c r="E1101" s="92"/>
      <c r="F110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1101" s="13" t="s">
        <v>2992</v>
      </c>
      <c r="H1101" s="13" t="s">
        <v>2993</v>
      </c>
      <c r="I1101" t="s">
        <v>3125</v>
      </c>
      <c r="J1101" s="56" t="str">
        <f>Table1[[#This Row],[Column42]]&amp;IF(Table1[[#This Row],[Column13]]="","",Table1[[#This Row],[Column13]])&amp;IF(Table1[[#This Row],[mod]]="","",Table1[[#This Row],[mod]])</f>
        <v>--danger</v>
      </c>
      <c r="K110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01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0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--danger</v>
      </c>
      <c r="Z1101" t="s">
        <v>3163</v>
      </c>
      <c r="AC1101" s="29"/>
      <c r="AD1101" s="25" t="s">
        <v>3686</v>
      </c>
      <c r="AE1101" s="38"/>
      <c r="AF1101" s="38"/>
      <c r="AG1101" s="11"/>
      <c r="AI1101" s="7" t="str">
        <f>Table1[[#This Row],[html_tag]]&amp;Table1[[#This Row],[html_type]]&amp;Table1[[#This Row],[html_modifier]]</f>
        <v/>
      </c>
      <c r="AM1101" s="23" t="str">
        <f>IFERROR(_xlfn.XLOOKUP(Table1[[#This Row],[word]],Table57[English style name],Table57[Style type]),"")</f>
        <v/>
      </c>
      <c r="AN1101" s="21"/>
      <c r="AO1101" s="11"/>
    </row>
    <row r="1102" spans="1:48">
      <c r="E1102" s="92"/>
      <c r="F110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body/molecules/card.scss</v>
      </c>
      <c r="G1102" s="13" t="s">
        <v>337</v>
      </c>
      <c r="H1102" s="13" t="s">
        <v>2987</v>
      </c>
      <c r="I1102" t="s">
        <v>3082</v>
      </c>
      <c r="J1102" s="56" t="str">
        <f>Table1[[#This Row],[Column42]]&amp;IF(Table1[[#This Row],[Column13]]="","",Table1[[#This Row],[Column13]])&amp;IF(Table1[[#This Row],[mod]]="","",Table1[[#This Row],[mod]])</f>
        <v>--danger</v>
      </c>
      <c r="K110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0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0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--danger</v>
      </c>
      <c r="Z1102" t="s">
        <v>3163</v>
      </c>
      <c r="AC1102" s="29"/>
      <c r="AD1102" s="25"/>
      <c r="AE1102" s="38"/>
      <c r="AF1102" s="38"/>
      <c r="AG1102" s="11"/>
      <c r="AI1102" s="1" t="str">
        <f>Table1[[#This Row],[html_tag]]&amp;Table1[[#This Row],[html_type]]&amp;Table1[[#This Row],[html_modifier]]</f>
        <v/>
      </c>
      <c r="AM1102" s="22" t="str">
        <f>IFERROR(_xlfn.XLOOKUP(Table1[[#This Row],[word]],Table57[English style name],Table57[Style type]),"")</f>
        <v/>
      </c>
      <c r="AN1102" s="20"/>
      <c r="AO1102" s="11"/>
      <c r="AR1102" s="6" t="s">
        <v>1393</v>
      </c>
      <c r="AS1102" t="s">
        <v>1394</v>
      </c>
    </row>
    <row r="1103" spans="1:48">
      <c r="E1103" s="92"/>
      <c r="F110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body/atoms/spinner.scss</v>
      </c>
      <c r="G1103" s="13" t="s">
        <v>337</v>
      </c>
      <c r="H1103" s="13" t="s">
        <v>2986</v>
      </c>
      <c r="I1103" t="s">
        <v>2639</v>
      </c>
      <c r="J1103" s="56" t="str">
        <f>Table1[[#This Row],[Column42]]&amp;IF(Table1[[#This Row],[Column13]]="","",Table1[[#This Row],[Column13]])&amp;IF(Table1[[#This Row],[mod]]="","",Table1[[#This Row],[mod]])</f>
        <v>--dark</v>
      </c>
      <c r="K110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103" s="6" t="s">
        <v>2643</v>
      </c>
      <c r="Q110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0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--dark</v>
      </c>
      <c r="V1103" t="s">
        <v>3501</v>
      </c>
      <c r="AC1103" s="29"/>
      <c r="AD1103" s="25"/>
      <c r="AE1103" s="38"/>
      <c r="AF1103" s="38"/>
      <c r="AG1103" s="11"/>
      <c r="AI1103" s="1" t="str">
        <f>Table1[[#This Row],[html_tag]]&amp;Table1[[#This Row],[html_type]]&amp;Table1[[#This Row],[html_modifier]]</f>
        <v/>
      </c>
      <c r="AM1103" s="22" t="str">
        <f>IFERROR(_xlfn.XLOOKUP(Table1[[#This Row],[word]],Table57[English style name],Table57[Style type]),"")</f>
        <v/>
      </c>
      <c r="AN1103" s="20"/>
      <c r="AO1103" s="11"/>
      <c r="AR1103" s="6" t="s">
        <v>2643</v>
      </c>
      <c r="AS1103" t="s">
        <v>2640</v>
      </c>
    </row>
    <row r="1104" spans="1:48">
      <c r="A1104" s="82"/>
      <c r="B1104" s="82"/>
      <c r="C1104" s="82"/>
      <c r="D1104" s="83"/>
      <c r="E1104" s="93"/>
      <c r="F1104" s="13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utilities/focus_ring.scss</v>
      </c>
      <c r="G1104" s="13" t="s">
        <v>2994</v>
      </c>
      <c r="H1104" s="13"/>
      <c r="I1104" s="61" t="s">
        <v>10762</v>
      </c>
      <c r="J1104" s="86" t="str">
        <f>Table1[[#This Row],[Column42]]&amp;IF(Table1[[#This Row],[Column13]]="","",Table1[[#This Row],[Column13]])&amp;IF(Table1[[#This Row],[mod]]="","",Table1[[#This Row],[mod]])</f>
        <v>--dark</v>
      </c>
      <c r="K1104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N1104" s="61"/>
      <c r="P1104" s="61"/>
      <c r="Q1104" s="13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04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--dark</v>
      </c>
      <c r="W1104" t="s">
        <v>3501</v>
      </c>
      <c r="AC1104" s="29"/>
      <c r="AD1104" s="57" t="s">
        <v>10761</v>
      </c>
      <c r="AE1104" s="38"/>
      <c r="AF1104" s="38"/>
      <c r="AG1104" s="11"/>
      <c r="AI1104" s="59" t="str">
        <f>Table1[[#This Row],[html_tag]]&amp;Table1[[#This Row],[html_type]]&amp;Table1[[#This Row],[html_modifier]]</f>
        <v/>
      </c>
      <c r="AM1104" s="23" t="str">
        <f>IFERROR(_xlfn.XLOOKUP(Table1[[#This Row],[word]],Table57[English style name],Table57[Style type]),"")</f>
        <v/>
      </c>
      <c r="AN1104" s="21"/>
      <c r="AO1104" s="62"/>
      <c r="AP1104" s="61"/>
      <c r="AQ1104" s="61"/>
      <c r="AR1104" s="61"/>
      <c r="AS1104" s="61"/>
      <c r="AT1104" s="61"/>
      <c r="AU1104" s="61"/>
      <c r="AV1104" s="61"/>
    </row>
    <row r="1105" spans="5:45">
      <c r="E1105" s="92"/>
      <c r="F110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body/atoms/alert.scss</v>
      </c>
      <c r="G1105" s="13" t="s">
        <v>337</v>
      </c>
      <c r="H1105" s="13" t="s">
        <v>2986</v>
      </c>
      <c r="I1105" t="s">
        <v>1153</v>
      </c>
      <c r="J1105" s="56" t="str">
        <f>Table1[[#This Row],[Column42]]&amp;IF(Table1[[#This Row],[Column13]]="","",Table1[[#This Row],[Column13]])&amp;IF(Table1[[#This Row],[mod]]="","",Table1[[#This Row],[mod]])</f>
        <v>--dark</v>
      </c>
      <c r="K110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0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0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--dark</v>
      </c>
      <c r="W1105" t="s">
        <v>3501</v>
      </c>
      <c r="AC1105" s="135"/>
      <c r="AD1105" s="25" t="s">
        <v>3489</v>
      </c>
      <c r="AE1105" s="38"/>
      <c r="AF1105" s="38"/>
      <c r="AG1105" s="11"/>
      <c r="AI1105" s="7" t="str">
        <f>Table1[[#This Row],[html_tag]]&amp;Table1[[#This Row],[html_type]]&amp;Table1[[#This Row],[html_modifier]]</f>
        <v/>
      </c>
      <c r="AM1105" s="23" t="str">
        <f>IFERROR(_xlfn.XLOOKUP(Table1[[#This Row],[word]],Table57[English style name],Table57[Style type]),"")</f>
        <v/>
      </c>
      <c r="AN1105" s="21"/>
      <c r="AO1105" s="11"/>
    </row>
    <row r="1106" spans="5:45">
      <c r="E1106" s="92"/>
      <c r="F110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body/atoms/badge.scss</v>
      </c>
      <c r="G1106" s="13" t="s">
        <v>337</v>
      </c>
      <c r="H1106" s="13" t="s">
        <v>2986</v>
      </c>
      <c r="I1106" t="s">
        <v>1194</v>
      </c>
      <c r="J1106" s="56" t="str">
        <f>Table1[[#This Row],[Column42]]&amp;IF(Table1[[#This Row],[Column13]]="","",Table1[[#This Row],[Column13]])&amp;IF(Table1[[#This Row],[mod]]="","",Table1[[#This Row],[mod]])</f>
        <v>--dark</v>
      </c>
      <c r="K110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0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0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--dark</v>
      </c>
      <c r="W1106" t="s">
        <v>3501</v>
      </c>
      <c r="AC1106" s="29"/>
      <c r="AD1106" s="25" t="s">
        <v>3510</v>
      </c>
      <c r="AE1106" s="38"/>
      <c r="AF1106" s="38"/>
      <c r="AG1106" s="11" t="s">
        <v>270</v>
      </c>
      <c r="AI1106" s="7" t="str">
        <f>Table1[[#This Row],[html_tag]]&amp;Table1[[#This Row],[html_type]]&amp;Table1[[#This Row],[html_modifier]]</f>
        <v/>
      </c>
      <c r="AM1106" s="23" t="str">
        <f>IFERROR(_xlfn.XLOOKUP(Table1[[#This Row],[word]],Table57[English style name],Table57[Style type]),"")</f>
        <v/>
      </c>
      <c r="AN1106" s="21"/>
      <c r="AO1106" s="11"/>
    </row>
    <row r="1107" spans="5:45">
      <c r="E1107" s="92"/>
      <c r="F110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1107" s="13" t="s">
        <v>2992</v>
      </c>
      <c r="H1107" s="13" t="s">
        <v>2993</v>
      </c>
      <c r="I1107" t="s">
        <v>3125</v>
      </c>
      <c r="J1107" s="56" t="str">
        <f>Table1[[#This Row],[Column42]]&amp;IF(Table1[[#This Row],[Column13]]="","",Table1[[#This Row],[Column13]])&amp;IF(Table1[[#This Row],[mod]]="","",Table1[[#This Row],[mod]])</f>
        <v>--dark</v>
      </c>
      <c r="K110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0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0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--dark</v>
      </c>
      <c r="W1107" t="s">
        <v>3501</v>
      </c>
      <c r="AC1107" s="29"/>
      <c r="AD1107" s="25" t="s">
        <v>3687</v>
      </c>
      <c r="AE1107" s="38"/>
      <c r="AF1107" s="38"/>
      <c r="AG1107" s="11"/>
      <c r="AI1107" s="7" t="str">
        <f>Table1[[#This Row],[html_tag]]&amp;Table1[[#This Row],[html_type]]&amp;Table1[[#This Row],[html_modifier]]</f>
        <v/>
      </c>
      <c r="AM1107" s="23" t="str">
        <f>IFERROR(_xlfn.XLOOKUP(Table1[[#This Row],[word]],Table57[English style name],Table57[Style type]),"")</f>
        <v/>
      </c>
      <c r="AN1107" s="21"/>
      <c r="AO1107" s="11"/>
    </row>
    <row r="1108" spans="5:45">
      <c r="E1108" s="92"/>
      <c r="F110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1108" s="13" t="s">
        <v>337</v>
      </c>
      <c r="H1108" s="13" t="s">
        <v>2986</v>
      </c>
      <c r="I1108" t="s">
        <v>414</v>
      </c>
      <c r="J1108" s="56" t="str">
        <f>Table1[[#This Row],[Column42]]&amp;IF(Table1[[#This Row],[Column13]]="","",Table1[[#This Row],[Column13]])&amp;IF(Table1[[#This Row],[mod]]="","",Table1[[#This Row],[mod]])</f>
        <v>--dark</v>
      </c>
      <c r="K110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0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0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--dark</v>
      </c>
      <c r="W1108" t="s">
        <v>3501</v>
      </c>
      <c r="AB1108" s="134"/>
      <c r="AC1108" s="29" t="s">
        <v>3899</v>
      </c>
      <c r="AD1108" s="25" t="s">
        <v>3574</v>
      </c>
      <c r="AE1108" s="38"/>
      <c r="AF1108" s="38"/>
      <c r="AG1108" s="11"/>
      <c r="AI1108" s="1" t="str">
        <f>Table1[[#This Row],[html_tag]]&amp;Table1[[#This Row],[html_type]]&amp;Table1[[#This Row],[html_modifier]]</f>
        <v/>
      </c>
      <c r="AM1108" s="22" t="str">
        <f>IFERROR(_xlfn.XLOOKUP(Table1[[#This Row],[word]],Table57[English style name],Table57[Style type]),"")</f>
        <v/>
      </c>
      <c r="AN1108" s="20"/>
      <c r="AO1108" s="11"/>
    </row>
    <row r="1109" spans="5:45">
      <c r="E1109" s="92"/>
      <c r="F110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body/molecules/collection.scss</v>
      </c>
      <c r="G1109" s="13" t="s">
        <v>337</v>
      </c>
      <c r="H1109" s="13" t="s">
        <v>2987</v>
      </c>
      <c r="I1109" t="s">
        <v>10127</v>
      </c>
      <c r="J1109" s="56" t="str">
        <f>Table1[[#This Row],[Column42]]&amp;IF(Table1[[#This Row],[Column13]]="","",Table1[[#This Row],[Column13]])&amp;IF(Table1[[#This Row],[mod]]="","",Table1[[#This Row],[mod]])</f>
        <v>--dark</v>
      </c>
      <c r="K110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09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09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--dark</v>
      </c>
      <c r="W1109" t="s">
        <v>3501</v>
      </c>
      <c r="AC1109" s="29"/>
      <c r="AD1109" s="25" t="s">
        <v>5213</v>
      </c>
      <c r="AE1109" s="38"/>
      <c r="AF1109" s="38"/>
      <c r="AG1109" s="11"/>
      <c r="AI1109" s="7" t="str">
        <f>Table1[[#This Row],[html_tag]]&amp;Table1[[#This Row],[html_type]]&amp;Table1[[#This Row],[html_modifier]]</f>
        <v/>
      </c>
      <c r="AM1109" s="23" t="str">
        <f>IFERROR(_xlfn.XLOOKUP(Table1[[#This Row],[word]],Table57[English style name],Table57[Style type]),"")</f>
        <v/>
      </c>
      <c r="AN1109" s="21"/>
      <c r="AO1109" s="11"/>
    </row>
    <row r="1110" spans="5:45">
      <c r="E1110" s="92"/>
      <c r="F111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body/organisms/offcanvas.scss</v>
      </c>
      <c r="G1110" s="13" t="s">
        <v>337</v>
      </c>
      <c r="H1110" s="13" t="s">
        <v>2988</v>
      </c>
      <c r="I1110" t="s">
        <v>3157</v>
      </c>
      <c r="J1110" s="56" t="str">
        <f>Table1[[#This Row],[Column42]]&amp;IF(Table1[[#This Row],[Column13]]="","",Table1[[#This Row],[Column13]])&amp;IF(Table1[[#This Row],[mod]]="","",Table1[[#This Row],[mod]])</f>
        <v>--dark</v>
      </c>
      <c r="K111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1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1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--dark</v>
      </c>
      <c r="W1110" t="s">
        <v>3501</v>
      </c>
      <c r="AC1110" s="29"/>
      <c r="AD1110" s="25"/>
      <c r="AE1110" s="38"/>
      <c r="AF1110" s="38"/>
      <c r="AG1110" s="11"/>
      <c r="AI1110" s="1" t="str">
        <f>Table1[[#This Row],[html_tag]]&amp;Table1[[#This Row],[html_type]]&amp;Table1[[#This Row],[html_modifier]]</f>
        <v/>
      </c>
      <c r="AM1110" s="22" t="str">
        <f>IFERROR(_xlfn.XLOOKUP(Table1[[#This Row],[word]],Table57[English style name],Table57[Style type]),"")</f>
        <v/>
      </c>
      <c r="AN1110" s="20"/>
      <c r="AO1110" s="11"/>
      <c r="AR1110" s="6" t="s">
        <v>2166</v>
      </c>
      <c r="AS1110" t="s">
        <v>2161</v>
      </c>
    </row>
    <row r="1111" spans="5:45">
      <c r="E1111" s="92"/>
      <c r="F111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alert.scss</v>
      </c>
      <c r="G1111" s="13"/>
      <c r="H1111" s="13"/>
      <c r="I1111" t="s">
        <v>1153</v>
      </c>
      <c r="J1111" s="56" t="str">
        <f>Table1[[#This Row],[Column42]]&amp;IF(Table1[[#This Row],[Column13]]="","",Table1[[#This Row],[Column13]])&amp;IF(Table1[[#This Row],[mod]]="","",Table1[[#This Row],[mod]])</f>
        <v>--dash</v>
      </c>
      <c r="K111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11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1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--dash</v>
      </c>
      <c r="W1111" t="s">
        <v>7396</v>
      </c>
      <c r="AC1111" s="135"/>
      <c r="AD1111" s="25"/>
      <c r="AE1111" s="38" t="s">
        <v>6236</v>
      </c>
      <c r="AF1111" s="38"/>
      <c r="AG1111" s="11"/>
      <c r="AI1111" s="7" t="str">
        <f>Table1[[#This Row],[html_tag]]&amp;Table1[[#This Row],[html_type]]&amp;Table1[[#This Row],[html_modifier]]</f>
        <v/>
      </c>
      <c r="AM1111" s="23" t="str">
        <f>IFERROR(_xlfn.XLOOKUP(Table1[[#This Row],[word]],Table57[English style name],Table57[Style type]),"")</f>
        <v/>
      </c>
      <c r="AN1111" s="21"/>
      <c r="AO1111" s="11"/>
    </row>
    <row r="1112" spans="5:45">
      <c r="E1112" s="92"/>
      <c r="F111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body/atoms/badge.scss</v>
      </c>
      <c r="G1112" s="13" t="s">
        <v>337</v>
      </c>
      <c r="H1112" s="13" t="s">
        <v>2986</v>
      </c>
      <c r="I1112" t="s">
        <v>1194</v>
      </c>
      <c r="J1112" s="56" t="str">
        <f>Table1[[#This Row],[Column42]]&amp;IF(Table1[[#This Row],[Column13]]="","",Table1[[#This Row],[Column13]])&amp;IF(Table1[[#This Row],[mod]]="","",Table1[[#This Row],[mod]])</f>
        <v>--dash</v>
      </c>
      <c r="K111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12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1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--dash</v>
      </c>
      <c r="W1112" t="s">
        <v>7396</v>
      </c>
      <c r="AC1112" s="29"/>
      <c r="AD1112" s="25"/>
      <c r="AE1112" s="38" t="s">
        <v>6224</v>
      </c>
      <c r="AF1112" s="38"/>
      <c r="AG1112" s="11" t="s">
        <v>270</v>
      </c>
      <c r="AI1112" s="7" t="str">
        <f>Table1[[#This Row],[html_tag]]&amp;Table1[[#This Row],[html_type]]&amp;Table1[[#This Row],[html_modifier]]</f>
        <v/>
      </c>
      <c r="AM1112" s="23" t="str">
        <f>IFERROR(_xlfn.XLOOKUP(Table1[[#This Row],[word]],Table57[English style name],Table57[Style type]),"")</f>
        <v/>
      </c>
      <c r="AN1112" s="21"/>
      <c r="AO1112" s="11"/>
    </row>
    <row r="1113" spans="5:45">
      <c r="E1113" s="92"/>
      <c r="F111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1113" s="13" t="s">
        <v>337</v>
      </c>
      <c r="H1113" s="13" t="s">
        <v>2986</v>
      </c>
      <c r="I1113" t="s">
        <v>414</v>
      </c>
      <c r="J1113" s="56" t="str">
        <f>Table1[[#This Row],[Column42]]&amp;IF(Table1[[#This Row],[Column13]]="","",Table1[[#This Row],[Column13]])&amp;IF(Table1[[#This Row],[mod]]="","",Table1[[#This Row],[mod]])</f>
        <v>--dash</v>
      </c>
      <c r="K111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1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--dash</v>
      </c>
      <c r="R1113" t="s">
        <v>7396</v>
      </c>
      <c r="U111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1113" s="134"/>
      <c r="AC1113" s="29"/>
      <c r="AD1113" s="25"/>
      <c r="AE1113" s="38" t="s">
        <v>6293</v>
      </c>
      <c r="AF1113" s="38"/>
      <c r="AG1113" s="11"/>
      <c r="AI1113" s="7" t="str">
        <f>Table1[[#This Row],[html_tag]]&amp;Table1[[#This Row],[html_type]]&amp;Table1[[#This Row],[html_modifier]]</f>
        <v/>
      </c>
      <c r="AM1113" s="23" t="str">
        <f>IFERROR(_xlfn.XLOOKUP(Table1[[#This Row],[word]],Table57[English style name],Table57[Style type]),"")</f>
        <v/>
      </c>
      <c r="AN1113" s="21"/>
      <c r="AO1113" s="11"/>
    </row>
    <row r="1114" spans="5:45">
      <c r="E1114" s="92"/>
      <c r="F111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body/molecules/summary.scss</v>
      </c>
      <c r="G1114" s="13" t="s">
        <v>337</v>
      </c>
      <c r="H1114" s="13" t="s">
        <v>2987</v>
      </c>
      <c r="I1114" t="s">
        <v>589</v>
      </c>
      <c r="J1114" s="56" t="str">
        <f>Table1[[#This Row],[Column42]]&amp;IF(Table1[[#This Row],[Column13]]="","",Table1[[#This Row],[Column13]])&amp;IF(Table1[[#This Row],[mod]]="","",Table1[[#This Row],[mod]])</f>
        <v>--default</v>
      </c>
      <c r="K111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114" s="6" t="s">
        <v>2726</v>
      </c>
      <c r="Q111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1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--default</v>
      </c>
      <c r="V1114" t="s">
        <v>3004</v>
      </c>
      <c r="AC1114" s="29"/>
      <c r="AD1114" s="25"/>
      <c r="AE1114" s="38"/>
      <c r="AF1114" s="38"/>
      <c r="AG1114" s="11" t="s">
        <v>277</v>
      </c>
      <c r="AI1114" s="1" t="str">
        <f>Table1[[#This Row],[html_tag]]&amp;Table1[[#This Row],[html_type]]&amp;Table1[[#This Row],[html_modifier]]</f>
        <v/>
      </c>
      <c r="AM1114" s="22" t="str">
        <f>IFERROR(_xlfn.XLOOKUP(Table1[[#This Row],[word]],Table57[English style name],Table57[Style type]),"")</f>
        <v/>
      </c>
      <c r="AN1114" s="20"/>
      <c r="AO1114" s="11"/>
      <c r="AR1114" s="6" t="s">
        <v>2726</v>
      </c>
      <c r="AS1114" t="s">
        <v>2724</v>
      </c>
    </row>
    <row r="1115" spans="5:45">
      <c r="E1115" s="92"/>
      <c r="F111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body/atoms/cursor.scss</v>
      </c>
      <c r="G1115" s="13" t="s">
        <v>337</v>
      </c>
      <c r="H1115" s="13" t="s">
        <v>2986</v>
      </c>
      <c r="I1115" t="s">
        <v>1465</v>
      </c>
      <c r="J1115" s="56" t="str">
        <f>Table1[[#This Row],[Column42]]&amp;IF(Table1[[#This Row],[Column13]]="","",Table1[[#This Row],[Column13]])&amp;IF(Table1[[#This Row],[mod]]="","",Table1[[#This Row],[mod]])</f>
        <v>--default</v>
      </c>
      <c r="K111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1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1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--default</v>
      </c>
      <c r="V1115" t="s">
        <v>3004</v>
      </c>
      <c r="AC1115" s="29"/>
      <c r="AD1115" s="25"/>
      <c r="AE1115" s="38"/>
      <c r="AF1115" s="38"/>
      <c r="AG1115" s="11"/>
      <c r="AI1115" s="1" t="str">
        <f>Table1[[#This Row],[html_tag]]&amp;Table1[[#This Row],[html_type]]&amp;Table1[[#This Row],[html_modifier]]</f>
        <v/>
      </c>
      <c r="AM1115" s="22" t="str">
        <f>IFERROR(_xlfn.XLOOKUP(Table1[[#This Row],[word]],Table57[English style name],Table57[Style type]),"")</f>
        <v/>
      </c>
      <c r="AN1115" s="20"/>
      <c r="AO1115" s="11"/>
      <c r="AR1115" s="6" t="s">
        <v>1470</v>
      </c>
      <c r="AS1115" t="s">
        <v>1464</v>
      </c>
    </row>
    <row r="1116" spans="5:45">
      <c r="E1116" s="92"/>
      <c r="F111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1116" s="13" t="s">
        <v>2992</v>
      </c>
      <c r="H1116" s="13" t="s">
        <v>1</v>
      </c>
      <c r="I1116" t="s">
        <v>544</v>
      </c>
      <c r="J1116" s="56" t="str">
        <f>Table1[[#This Row],[Column42]]&amp;IF(Table1[[#This Row],[Column13]]="","",Table1[[#This Row],[Column13]])&amp;IF(Table1[[#This Row],[mod]]="","",Table1[[#This Row],[mod]])</f>
        <v>--default</v>
      </c>
      <c r="K111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1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1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--default</v>
      </c>
      <c r="V1116" t="s">
        <v>3004</v>
      </c>
      <c r="AC1116" s="29"/>
      <c r="AD1116" s="25"/>
      <c r="AE1116" s="38"/>
      <c r="AF1116" s="38"/>
      <c r="AG1116" s="11" t="s">
        <v>239</v>
      </c>
      <c r="AI1116" s="1" t="str">
        <f>Table1[[#This Row],[html_tag]]&amp;Table1[[#This Row],[html_type]]&amp;Table1[[#This Row],[html_modifier]]</f>
        <v/>
      </c>
      <c r="AM1116" s="22" t="str">
        <f>IFERROR(_xlfn.XLOOKUP(Table1[[#This Row],[word]],Table57[English style name],Table57[Style type]),"")</f>
        <v/>
      </c>
      <c r="AN1116" s="20"/>
      <c r="AO1116" s="11"/>
      <c r="AR1116" s="6" t="s">
        <v>1628</v>
      </c>
      <c r="AS1116" t="s">
        <v>1627</v>
      </c>
    </row>
    <row r="1117" spans="5:45">
      <c r="E1117" s="92"/>
      <c r="F111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1117" s="13" t="s">
        <v>337</v>
      </c>
      <c r="H1117" s="13" t="s">
        <v>2986</v>
      </c>
      <c r="I1117" t="s">
        <v>3099</v>
      </c>
      <c r="J1117" s="56" t="str">
        <f>Table1[[#This Row],[Column42]]&amp;IF(Table1[[#This Row],[Column13]]="","",Table1[[#This Row],[Column13]])&amp;IF(Table1[[#This Row],[mod]]="","",Table1[[#This Row],[mod]])</f>
        <v>--disabled</v>
      </c>
      <c r="K111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117" s="14" t="s">
        <v>1914</v>
      </c>
      <c r="Q111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1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--disabled</v>
      </c>
      <c r="Z1117" t="s">
        <v>3032</v>
      </c>
      <c r="AC1117" s="29"/>
      <c r="AD1117" s="25"/>
      <c r="AE1117" s="38"/>
      <c r="AF1117" s="38"/>
      <c r="AG1117" s="11" t="s">
        <v>203</v>
      </c>
      <c r="AI1117" s="1" t="str">
        <f>Table1[[#This Row],[html_tag]]&amp;Table1[[#This Row],[html_type]]&amp;Table1[[#This Row],[html_modifier]]</f>
        <v>&lt;input&gt;:disabled</v>
      </c>
      <c r="AJ1117" t="s">
        <v>203</v>
      </c>
      <c r="AL1117" t="s">
        <v>3024</v>
      </c>
      <c r="AM1117" s="22" t="str">
        <f>IFERROR(_xlfn.XLOOKUP(Table1[[#This Row],[word]],Table57[English style name],Table57[Style type]),"")</f>
        <v/>
      </c>
      <c r="AN1117" s="20"/>
      <c r="AO1117" s="11"/>
      <c r="AR1117" s="14" t="s">
        <v>1914</v>
      </c>
      <c r="AS1117" t="s">
        <v>1910</v>
      </c>
    </row>
    <row r="1118" spans="5:45">
      <c r="E1118" s="92"/>
      <c r="F111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1118" s="13" t="s">
        <v>337</v>
      </c>
      <c r="H1118" s="13" t="s">
        <v>2986</v>
      </c>
      <c r="I1118" t="s">
        <v>3099</v>
      </c>
      <c r="J1118" s="56" t="str">
        <f>Table1[[#This Row],[Column42]]&amp;IF(Table1[[#This Row],[Column13]]="","",Table1[[#This Row],[Column13]])&amp;IF(Table1[[#This Row],[mod]]="","",Table1[[#This Row],[mod]])</f>
        <v>--disabled</v>
      </c>
      <c r="K111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118" s="14" t="s">
        <v>1979</v>
      </c>
      <c r="Q111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1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--disabled</v>
      </c>
      <c r="Z1118" t="s">
        <v>3032</v>
      </c>
      <c r="AC1118" s="29"/>
      <c r="AD1118" s="25"/>
      <c r="AE1118" s="38"/>
      <c r="AF1118" s="38"/>
      <c r="AG1118" s="11" t="s">
        <v>203</v>
      </c>
      <c r="AI1118" s="1" t="str">
        <f>Table1[[#This Row],[html_tag]]&amp;Table1[[#This Row],[html_type]]&amp;Table1[[#This Row],[html_modifier]]</f>
        <v>&lt;input&gt;:disabled</v>
      </c>
      <c r="AJ1118" t="s">
        <v>203</v>
      </c>
      <c r="AL1118" t="s">
        <v>3024</v>
      </c>
      <c r="AM1118" s="22" t="str">
        <f>IFERROR(_xlfn.XLOOKUP(Table1[[#This Row],[word]],Table57[English style name],Table57[Style type]),"")</f>
        <v/>
      </c>
      <c r="AN1118" s="20"/>
      <c r="AO1118" s="11"/>
      <c r="AR1118" s="14" t="s">
        <v>1979</v>
      </c>
      <c r="AS1118" t="s">
        <v>1980</v>
      </c>
    </row>
    <row r="1119" spans="5:45">
      <c r="E1119" s="92"/>
      <c r="F111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1119" s="13" t="s">
        <v>337</v>
      </c>
      <c r="H1119" s="13" t="s">
        <v>2986</v>
      </c>
      <c r="I1119" t="s">
        <v>414</v>
      </c>
      <c r="J1119" s="56" t="str">
        <f>Table1[[#This Row],[Column42]]&amp;IF(Table1[[#This Row],[Column13]]="","",Table1[[#This Row],[Column13]])&amp;IF(Table1[[#This Row],[mod]]="","",Table1[[#This Row],[mod]])</f>
        <v>--disabled</v>
      </c>
      <c r="K111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1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1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--disabled</v>
      </c>
      <c r="Z1119" t="s">
        <v>3032</v>
      </c>
      <c r="AB1119" s="134" t="s">
        <v>10743</v>
      </c>
      <c r="AC1119" s="29"/>
      <c r="AD1119" s="25" t="s">
        <v>3603</v>
      </c>
      <c r="AE1119" s="38" t="s">
        <v>6297</v>
      </c>
      <c r="AF1119" s="38"/>
      <c r="AG1119" s="11" t="s">
        <v>137</v>
      </c>
      <c r="AI1119" s="1" t="str">
        <f>Table1[[#This Row],[html_tag]]&amp;Table1[[#This Row],[html_type]]&amp;Table1[[#This Row],[html_modifier]]</f>
        <v>:disabled</v>
      </c>
      <c r="AL1119" t="s">
        <v>3024</v>
      </c>
      <c r="AM1119" s="22" t="str">
        <f>IFERROR(_xlfn.XLOOKUP(Table1[[#This Row],[word]],Table57[English style name],Table57[Style type]),"")</f>
        <v/>
      </c>
      <c r="AN1119" s="20"/>
      <c r="AO1119" s="11"/>
      <c r="AR1119" s="6" t="s">
        <v>1319</v>
      </c>
      <c r="AS1119" t="s">
        <v>1313</v>
      </c>
    </row>
    <row r="1120" spans="5:45">
      <c r="E1120" s="92"/>
      <c r="F112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menu.scss</v>
      </c>
      <c r="G1120" s="13"/>
      <c r="H1120" s="13"/>
      <c r="I1120" t="s">
        <v>562</v>
      </c>
      <c r="J1120" s="56" t="str">
        <f>Table1[[#This Row],[Column42]]&amp;IF(Table1[[#This Row],[Column13]]="","",Table1[[#This Row],[Column13]])&amp;IF(Table1[[#This Row],[mod]]="","",Table1[[#This Row],[mod]])</f>
        <v>--disabled</v>
      </c>
      <c r="K112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20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2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--disabled</v>
      </c>
      <c r="Z1120" t="s">
        <v>3032</v>
      </c>
      <c r="AC1120" s="29"/>
      <c r="AD1120" s="25"/>
      <c r="AE1120" s="38" t="s">
        <v>7000</v>
      </c>
      <c r="AF1120" s="38"/>
      <c r="AG1120" s="11" t="s">
        <v>221</v>
      </c>
      <c r="AI1120" s="1" t="str">
        <f>Table1[[#This Row],[html_tag]]&amp;Table1[[#This Row],[html_type]]&amp;Table1[[#This Row],[html_modifier]]</f>
        <v>:disabled</v>
      </c>
      <c r="AL1120" t="s">
        <v>3024</v>
      </c>
      <c r="AM1120" s="23" t="str">
        <f>IFERROR(_xlfn.XLOOKUP(Table1[[#This Row],[word]],Table57[English style name],Table57[Style type]),"")</f>
        <v/>
      </c>
      <c r="AN1120" s="21"/>
      <c r="AO1120" s="11"/>
    </row>
    <row r="1121" spans="5:45">
      <c r="E1121" s="92"/>
      <c r="F112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body/atoms/alert.scss</v>
      </c>
      <c r="G1121" s="13" t="s">
        <v>337</v>
      </c>
      <c r="H1121" s="13" t="s">
        <v>2986</v>
      </c>
      <c r="I1121" t="s">
        <v>1153</v>
      </c>
      <c r="J1121" s="56" t="str">
        <f>Table1[[#This Row],[Column42]]&amp;IF(Table1[[#This Row],[Column13]]="","",Table1[[#This Row],[Column13]])&amp;IF(Table1[[#This Row],[mod]]="","",Table1[[#This Row],[mod]])</f>
        <v>--dismissible</v>
      </c>
      <c r="K112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21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2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--dismissible</v>
      </c>
      <c r="Z1121" t="s">
        <v>3504</v>
      </c>
      <c r="AC1121" s="135"/>
      <c r="AD1121" s="25" t="s">
        <v>3490</v>
      </c>
      <c r="AE1121" s="38"/>
      <c r="AF1121" s="38"/>
      <c r="AG1121" s="11"/>
      <c r="AI1121" s="7" t="str">
        <f>Table1[[#This Row],[html_tag]]&amp;Table1[[#This Row],[html_type]]&amp;Table1[[#This Row],[html_modifier]]</f>
        <v/>
      </c>
      <c r="AM1121" s="23" t="str">
        <f>IFERROR(_xlfn.XLOOKUP(Table1[[#This Row],[word]],Table57[English style name],Table57[Style type]),"")</f>
        <v/>
      </c>
      <c r="AN1121" s="21"/>
      <c r="AO1121" s="11"/>
    </row>
    <row r="1122" spans="5:45">
      <c r="E1122" s="92"/>
      <c r="F112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body/atoms/badge.scss</v>
      </c>
      <c r="G1122" s="13" t="s">
        <v>337</v>
      </c>
      <c r="H1122" s="13" t="s">
        <v>2986</v>
      </c>
      <c r="I1122" t="s">
        <v>1194</v>
      </c>
      <c r="J1122" s="56" t="str">
        <f>Table1[[#This Row],[Column42]]&amp;IF(Table1[[#This Row],[Column13]]="","",Table1[[#This Row],[Column13]])&amp;IF(Table1[[#This Row],[mod]]="","",Table1[[#This Row],[mod]])</f>
        <v>--dotted</v>
      </c>
      <c r="K112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2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2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--dotted</v>
      </c>
      <c r="W1122" t="s">
        <v>3475</v>
      </c>
      <c r="AC1122" s="29"/>
      <c r="AD1122" s="25"/>
      <c r="AE1122" s="38"/>
      <c r="AF1122" s="38"/>
      <c r="AG1122" s="11" t="s">
        <v>270</v>
      </c>
      <c r="AI1122" s="1" t="str">
        <f>Table1[[#This Row],[html_tag]]&amp;Table1[[#This Row],[html_type]]&amp;Table1[[#This Row],[html_modifier]]</f>
        <v/>
      </c>
      <c r="AM1122" s="22" t="str">
        <f>IFERROR(_xlfn.XLOOKUP(Table1[[#This Row],[word]],Table57[English style name],Table57[Style type]),"")</f>
        <v/>
      </c>
      <c r="AN1122" s="20"/>
      <c r="AO1122" s="11"/>
      <c r="AR1122" s="6" t="s">
        <v>1200</v>
      </c>
      <c r="AS1122" t="s">
        <v>1195</v>
      </c>
    </row>
    <row r="1123" spans="5:45">
      <c r="E1123" s="92"/>
      <c r="F112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body/molecules/breadcrumb.scss</v>
      </c>
      <c r="G1123" s="13" t="s">
        <v>337</v>
      </c>
      <c r="H1123" s="13" t="s">
        <v>2987</v>
      </c>
      <c r="I1123" t="s">
        <v>3104</v>
      </c>
      <c r="J1123" s="56" t="str">
        <f>Table1[[#This Row],[Column42]]&amp;IF(Table1[[#This Row],[Column13]]="","",Table1[[#This Row],[Column13]])&amp;IF(Table1[[#This Row],[mod]]="","",Table1[[#This Row],[mod]])</f>
        <v>--dotted</v>
      </c>
      <c r="K112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2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2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--dotted</v>
      </c>
      <c r="W1123" t="s">
        <v>3475</v>
      </c>
      <c r="AC1123" s="29" t="s">
        <v>3887</v>
      </c>
      <c r="AD1123" s="25"/>
      <c r="AE1123" s="38"/>
      <c r="AF1123" s="38"/>
      <c r="AG1123" s="11" t="s">
        <v>226</v>
      </c>
      <c r="AI1123" s="7" t="str">
        <f>Table1[[#This Row],[html_tag]]&amp;Table1[[#This Row],[html_type]]&amp;Table1[[#This Row],[html_modifier]]</f>
        <v/>
      </c>
      <c r="AM1123" s="23" t="str">
        <f>IFERROR(_xlfn.XLOOKUP(Table1[[#This Row],[word]],Table57[English style name],Table57[Style type]),"")</f>
        <v/>
      </c>
      <c r="AN1123" s="21"/>
      <c r="AO1123" s="11"/>
    </row>
    <row r="1124" spans="5:45">
      <c r="E1124" s="92"/>
      <c r="F112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body/atoms/divider.scss</v>
      </c>
      <c r="G1124" s="13" t="s">
        <v>337</v>
      </c>
      <c r="H1124" s="13" t="s">
        <v>2986</v>
      </c>
      <c r="I1124" t="s">
        <v>1532</v>
      </c>
      <c r="J1124" s="56" t="str">
        <f>Table1[[#This Row],[Column42]]&amp;IF(Table1[[#This Row],[Column13]]="","",Table1[[#This Row],[Column13]])&amp;IF(Table1[[#This Row],[mod]]="","",Table1[[#This Row],[mod]])</f>
        <v>--dotted</v>
      </c>
      <c r="K112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124" s="6"/>
      <c r="Q112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2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--dotted</v>
      </c>
      <c r="W1124" t="s">
        <v>3475</v>
      </c>
      <c r="AC1124" s="29"/>
      <c r="AD1124" s="25"/>
      <c r="AE1124" s="38"/>
      <c r="AF1124" s="38"/>
      <c r="AG1124" s="11"/>
      <c r="AI1124" s="1" t="str">
        <f>Table1[[#This Row],[html_tag]]&amp;Table1[[#This Row],[html_type]]&amp;Table1[[#This Row],[html_modifier]]</f>
        <v/>
      </c>
      <c r="AM1124" s="22" t="str">
        <f>IFERROR(_xlfn.XLOOKUP(Table1[[#This Row],[word]],Table57[English style name],Table57[Style type]),"")</f>
        <v/>
      </c>
      <c r="AN1124" s="20"/>
      <c r="AO1124" s="11"/>
      <c r="AR1124" s="6" t="s">
        <v>1536</v>
      </c>
      <c r="AS1124" t="s">
        <v>1533</v>
      </c>
    </row>
    <row r="1125" spans="5:45">
      <c r="E1125" s="92"/>
      <c r="F112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body/atoms/divider.scss</v>
      </c>
      <c r="G1125" s="13" t="s">
        <v>337</v>
      </c>
      <c r="H1125" s="13" t="s">
        <v>2986</v>
      </c>
      <c r="I1125" t="s">
        <v>1532</v>
      </c>
      <c r="J1125" s="56" t="str">
        <f>Table1[[#This Row],[Column42]]&amp;IF(Table1[[#This Row],[Column13]]="","",Table1[[#This Row],[Column13]])&amp;IF(Table1[[#This Row],[mod]]="","",Table1[[#This Row],[mod]])</f>
        <v>--dotted--vertical</v>
      </c>
      <c r="K112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125" s="6"/>
      <c r="Q112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2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--dotted--vertical</v>
      </c>
      <c r="W1125" t="s">
        <v>3475</v>
      </c>
      <c r="X1125" t="s">
        <v>2943</v>
      </c>
      <c r="AC1125" s="29"/>
      <c r="AD1125" s="25"/>
      <c r="AE1125" s="38"/>
      <c r="AF1125" s="38"/>
      <c r="AG1125" s="11"/>
      <c r="AI1125" s="1" t="str">
        <f>Table1[[#This Row],[html_tag]]&amp;Table1[[#This Row],[html_type]]&amp;Table1[[#This Row],[html_modifier]]</f>
        <v/>
      </c>
      <c r="AM1125" s="22" t="str">
        <f>IFERROR(_xlfn.XLOOKUP(Table1[[#This Row],[word]],Table57[English style name],Table57[Style type]),"")</f>
        <v/>
      </c>
      <c r="AN1125" s="20"/>
      <c r="AO1125" s="11"/>
      <c r="AR1125" s="6" t="s">
        <v>1540</v>
      </c>
      <c r="AS1125" t="s">
        <v>1533</v>
      </c>
    </row>
    <row r="1126" spans="5:45">
      <c r="E1126" s="92"/>
      <c r="F112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body/molecules/field.scss</v>
      </c>
      <c r="G1126" s="13" t="s">
        <v>337</v>
      </c>
      <c r="H1126" s="13" t="s">
        <v>2987</v>
      </c>
      <c r="I1126" t="s">
        <v>3099</v>
      </c>
      <c r="J1126" s="56" t="str">
        <f>Table1[[#This Row],[Column42]]&amp;IF(Table1[[#This Row],[Column13]]="","",Table1[[#This Row],[Column13]])&amp;IF(Table1[[#This Row],[mod]]="","",Table1[[#This Row],[mod]])</f>
        <v>--error</v>
      </c>
      <c r="K112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126" s="6" t="s">
        <v>1736</v>
      </c>
      <c r="Q112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--error</v>
      </c>
      <c r="S1126" t="s">
        <v>3117</v>
      </c>
      <c r="U112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126" s="29"/>
      <c r="AD1126" s="25"/>
      <c r="AE1126" s="38"/>
      <c r="AF1126" s="38"/>
      <c r="AG1126" s="11" t="s">
        <v>203</v>
      </c>
      <c r="AI1126" s="1" t="str">
        <f>Table1[[#This Row],[html_tag]]&amp;Table1[[#This Row],[html_type]]&amp;Table1[[#This Row],[html_modifier]]</f>
        <v/>
      </c>
      <c r="AM1126" s="22" t="str">
        <f>IFERROR(_xlfn.XLOOKUP(Table1[[#This Row],[word]],Table57[English style name],Table57[Style type]),"")</f>
        <v/>
      </c>
      <c r="AN1126" s="20"/>
      <c r="AO1126" s="11"/>
      <c r="AR1126" s="6" t="s">
        <v>1736</v>
      </c>
      <c r="AS1126" t="s">
        <v>1718</v>
      </c>
    </row>
    <row r="1127" spans="5:45">
      <c r="E1127" s="92"/>
      <c r="F112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1127" s="13" t="s">
        <v>337</v>
      </c>
      <c r="H1127" s="13" t="s">
        <v>2986</v>
      </c>
      <c r="I1127" t="s">
        <v>3099</v>
      </c>
      <c r="J1127" s="56" t="str">
        <f>Table1[[#This Row],[Column42]]&amp;IF(Table1[[#This Row],[Column13]]="","",Table1[[#This Row],[Column13]])&amp;IF(Table1[[#This Row],[mod]]="","",Table1[[#This Row],[mod]])</f>
        <v>--error</v>
      </c>
      <c r="K112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127" s="14" t="s">
        <v>1983</v>
      </c>
      <c r="Q112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2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--error</v>
      </c>
      <c r="Z1127" t="s">
        <v>3117</v>
      </c>
      <c r="AC1127" s="29"/>
      <c r="AD1127" s="25"/>
      <c r="AE1127" s="38"/>
      <c r="AF1127" s="38"/>
      <c r="AG1127" s="11"/>
      <c r="AI1127" s="1" t="str">
        <f>Table1[[#This Row],[html_tag]]&amp;Table1[[#This Row],[html_type]]&amp;Table1[[#This Row],[html_modifier]]</f>
        <v/>
      </c>
      <c r="AM1127" s="22" t="str">
        <f>IFERROR(_xlfn.XLOOKUP(Table1[[#This Row],[word]],Table57[English style name],Table57[Style type]),"")</f>
        <v/>
      </c>
      <c r="AN1127" s="20"/>
      <c r="AO1127" s="11"/>
      <c r="AR1127" s="14" t="s">
        <v>1983</v>
      </c>
      <c r="AS1127" t="s">
        <v>1980</v>
      </c>
    </row>
    <row r="1128" spans="5:45">
      <c r="E1128" s="92"/>
      <c r="F112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body/atoms/alert.scss</v>
      </c>
      <c r="G1128" s="13" t="s">
        <v>337</v>
      </c>
      <c r="H1128" s="13" t="s">
        <v>2986</v>
      </c>
      <c r="I1128" t="s">
        <v>1153</v>
      </c>
      <c r="J1128" s="56" t="str">
        <f>Table1[[#This Row],[Column42]]&amp;IF(Table1[[#This Row],[Column13]]="","",Table1[[#This Row],[Column13]])&amp;IF(Table1[[#This Row],[mod]]="","",Table1[[#This Row],[mod]])</f>
        <v>--error</v>
      </c>
      <c r="K112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2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2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--error</v>
      </c>
      <c r="Z1128" t="s">
        <v>3117</v>
      </c>
      <c r="AC1128" s="29"/>
      <c r="AD1128" s="25" t="s">
        <v>3488</v>
      </c>
      <c r="AE1128" s="38" t="s">
        <v>6238</v>
      </c>
      <c r="AF1128" s="38"/>
      <c r="AG1128" s="11"/>
      <c r="AI1128" s="1" t="str">
        <f>Table1[[#This Row],[html_tag]]&amp;Table1[[#This Row],[html_type]]&amp;Table1[[#This Row],[html_modifier]]</f>
        <v/>
      </c>
      <c r="AM1128" s="22" t="str">
        <f>IFERROR(_xlfn.XLOOKUP(Table1[[#This Row],[word]],Table57[English style name],Table57[Style type]),"")</f>
        <v/>
      </c>
      <c r="AN1128" s="20"/>
      <c r="AO1128" s="11"/>
      <c r="AR1128" s="14" t="s">
        <v>1156</v>
      </c>
      <c r="AS1128" t="s">
        <v>1154</v>
      </c>
    </row>
    <row r="1129" spans="5:45">
      <c r="E1129" s="92"/>
      <c r="F112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body/atoms/badge.scss</v>
      </c>
      <c r="G1129" s="13" t="s">
        <v>337</v>
      </c>
      <c r="H1129" s="13" t="s">
        <v>2986</v>
      </c>
      <c r="I1129" t="s">
        <v>1194</v>
      </c>
      <c r="J1129" s="56" t="str">
        <f>Table1[[#This Row],[Column42]]&amp;IF(Table1[[#This Row],[Column13]]="","",Table1[[#This Row],[Column13]])&amp;IF(Table1[[#This Row],[mod]]="","",Table1[[#This Row],[mod]])</f>
        <v>--error</v>
      </c>
      <c r="K112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2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2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--error</v>
      </c>
      <c r="Z1129" t="s">
        <v>3117</v>
      </c>
      <c r="AC1129" s="29"/>
      <c r="AD1129" s="25" t="s">
        <v>3509</v>
      </c>
      <c r="AE1129" s="38" t="s">
        <v>6229</v>
      </c>
      <c r="AF1129" s="38"/>
      <c r="AG1129" s="11" t="s">
        <v>270</v>
      </c>
      <c r="AI1129" s="1" t="str">
        <f>Table1[[#This Row],[html_tag]]&amp;Table1[[#This Row],[html_type]]&amp;Table1[[#This Row],[html_modifier]]</f>
        <v/>
      </c>
      <c r="AM1129" s="22" t="str">
        <f>IFERROR(_xlfn.XLOOKUP(Table1[[#This Row],[word]],Table57[English style name],Table57[Style type]),"")</f>
        <v/>
      </c>
      <c r="AN1129" s="20"/>
      <c r="AO1129" s="11"/>
      <c r="AR1129" s="6" t="s">
        <v>1201</v>
      </c>
      <c r="AS1129" t="s">
        <v>1195</v>
      </c>
    </row>
    <row r="1130" spans="5:45">
      <c r="E1130" s="92"/>
      <c r="F113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1130" s="13" t="s">
        <v>337</v>
      </c>
      <c r="H1130" s="13" t="s">
        <v>2986</v>
      </c>
      <c r="I1130" t="s">
        <v>414</v>
      </c>
      <c r="J1130" s="56" t="str">
        <f>Table1[[#This Row],[Column42]]&amp;IF(Table1[[#This Row],[Column13]]="","",Table1[[#This Row],[Column13]])&amp;IF(Table1[[#This Row],[mod]]="","",Table1[[#This Row],[mod]])</f>
        <v>--error</v>
      </c>
      <c r="K113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3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3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--error</v>
      </c>
      <c r="Z1130" t="s">
        <v>3117</v>
      </c>
      <c r="AB1130" s="134"/>
      <c r="AC1130" s="29" t="s">
        <v>3898</v>
      </c>
      <c r="AD1130" s="25" t="s">
        <v>3573</v>
      </c>
      <c r="AE1130" s="38" t="s">
        <v>6291</v>
      </c>
      <c r="AF1130" s="53" t="s">
        <v>3573</v>
      </c>
      <c r="AG1130" s="11"/>
      <c r="AI1130" s="1" t="str">
        <f>Table1[[#This Row],[html_tag]]&amp;Table1[[#This Row],[html_type]]&amp;Table1[[#This Row],[html_modifier]]</f>
        <v/>
      </c>
      <c r="AM1130" s="22" t="str">
        <f>IFERROR(_xlfn.XLOOKUP(Table1[[#This Row],[word]],Table57[English style name],Table57[Style type]),"")</f>
        <v/>
      </c>
      <c r="AN1130" s="20"/>
      <c r="AO1130" s="11"/>
      <c r="AR1130" s="6" t="s">
        <v>1318</v>
      </c>
      <c r="AS1130" t="s">
        <v>1313</v>
      </c>
    </row>
    <row r="1131" spans="5:45">
      <c r="E1131" s="92"/>
      <c r="F113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divider.scss</v>
      </c>
      <c r="G1131" s="13"/>
      <c r="H1131" s="13"/>
      <c r="I1131" t="s">
        <v>1532</v>
      </c>
      <c r="J1131" s="56" t="str">
        <f>Table1[[#This Row],[Column42]]&amp;IF(Table1[[#This Row],[Column13]]="","",Table1[[#This Row],[Column13]])&amp;IF(Table1[[#This Row],[mod]]="","",Table1[[#This Row],[mod]])</f>
        <v>--error</v>
      </c>
      <c r="K113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31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3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--error</v>
      </c>
      <c r="Z1131" t="s">
        <v>3117</v>
      </c>
      <c r="AC1131" s="29"/>
      <c r="AD1131" s="25"/>
      <c r="AE1131" s="38" t="s">
        <v>6845</v>
      </c>
      <c r="AF1131" s="38"/>
      <c r="AG1131" s="11"/>
      <c r="AI1131" s="7" t="str">
        <f>Table1[[#This Row],[html_tag]]&amp;Table1[[#This Row],[html_type]]&amp;Table1[[#This Row],[html_modifier]]</f>
        <v/>
      </c>
      <c r="AM1131" s="23" t="str">
        <f>IFERROR(_xlfn.XLOOKUP(Table1[[#This Row],[word]],Table57[English style name],Table57[Style type]),"")</f>
        <v/>
      </c>
      <c r="AN1131" s="21"/>
      <c r="AO1131" s="11"/>
    </row>
    <row r="1132" spans="5:45">
      <c r="E1132" s="92"/>
      <c r="F113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body/molecules/breadcrumb.scss</v>
      </c>
      <c r="G1132" s="13" t="s">
        <v>337</v>
      </c>
      <c r="H1132" s="13" t="s">
        <v>2987</v>
      </c>
      <c r="I1132" t="s">
        <v>3104</v>
      </c>
      <c r="J1132" s="56" t="str">
        <f>Table1[[#This Row],[Column42]]&amp;IF(Table1[[#This Row],[Column13]]="","",Table1[[#This Row],[Column13]])&amp;IF(Table1[[#This Row],[mod]]="","",Table1[[#This Row],[mod]])</f>
        <v>--expanded</v>
      </c>
      <c r="K113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32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--expanded</v>
      </c>
      <c r="R1132" t="s">
        <v>10216</v>
      </c>
      <c r="U1132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132" s="29"/>
      <c r="AD1132" s="25"/>
      <c r="AE1132" s="38"/>
      <c r="AF1132" s="38"/>
      <c r="AG1132" s="11" t="s">
        <v>226</v>
      </c>
      <c r="AI1132" s="7" t="str">
        <f>Table1[[#This Row],[html_tag]]&amp;Table1[[#This Row],[html_type]]&amp;Table1[[#This Row],[html_modifier]]</f>
        <v/>
      </c>
      <c r="AM1132" s="23" t="str">
        <f>IFERROR(_xlfn.XLOOKUP(Table1[[#This Row],[word]],Table57[English style name],Table57[Style type]),"")</f>
        <v/>
      </c>
      <c r="AN1132" s="21"/>
      <c r="AO1132" s="11"/>
    </row>
    <row r="1133" spans="5:45">
      <c r="E1133" s="92"/>
      <c r="F113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body/atoms/alert.scss</v>
      </c>
      <c r="G1133" s="13" t="s">
        <v>337</v>
      </c>
      <c r="H1133" s="13" t="s">
        <v>2986</v>
      </c>
      <c r="I1133" t="s">
        <v>1153</v>
      </c>
      <c r="J1133" s="56" t="str">
        <f>Table1[[#This Row],[Column42]]&amp;IF(Table1[[#This Row],[Column13]]="","",Table1[[#This Row],[Column13]])&amp;IF(Table1[[#This Row],[mod]]="","",Table1[[#This Row],[mod]])</f>
        <v>--fade</v>
      </c>
      <c r="K113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3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3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--fade</v>
      </c>
      <c r="W1133" t="s">
        <v>3505</v>
      </c>
      <c r="AC1133" s="29"/>
      <c r="AD1133" s="25" t="s">
        <v>3499</v>
      </c>
      <c r="AE1133" s="38"/>
      <c r="AF1133" s="38"/>
      <c r="AG1133" s="11"/>
      <c r="AI1133" s="7" t="str">
        <f>Table1[[#This Row],[html_tag]]&amp;Table1[[#This Row],[html_type]]&amp;Table1[[#This Row],[html_modifier]]</f>
        <v/>
      </c>
      <c r="AM1133" s="23" t="str">
        <f>IFERROR(_xlfn.XLOOKUP(Table1[[#This Row],[word]],Table57[English style name],Table57[Style type]),"")</f>
        <v/>
      </c>
      <c r="AN1133" s="21"/>
      <c r="AO1133" s="11"/>
    </row>
    <row r="1134" spans="5:45">
      <c r="E1134" s="92"/>
      <c r="F113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body/molecules/disclosure.scss</v>
      </c>
      <c r="G1134" s="13" t="s">
        <v>337</v>
      </c>
      <c r="H1134" s="13" t="s">
        <v>2987</v>
      </c>
      <c r="I1134" t="s">
        <v>10128</v>
      </c>
      <c r="J1134" s="56" t="str">
        <f>Table1[[#This Row],[Column42]]&amp;IF(Table1[[#This Row],[Column13]]="","",Table1[[#This Row],[Column13]])&amp;IF(Table1[[#This Row],[mod]]="","",Table1[[#This Row],[mod]])</f>
        <v>--fade</v>
      </c>
      <c r="K113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3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--fade</v>
      </c>
      <c r="S1134" t="s">
        <v>3505</v>
      </c>
      <c r="U113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134" s="29"/>
      <c r="AD1134" s="25"/>
      <c r="AE1134" s="38"/>
      <c r="AF1134" s="38"/>
      <c r="AG1134" s="11"/>
      <c r="AI1134" s="1" t="str">
        <f>Table1[[#This Row],[html_tag]]&amp;Table1[[#This Row],[html_type]]&amp;Table1[[#This Row],[html_modifier]]</f>
        <v/>
      </c>
      <c r="AM1134" s="22" t="str">
        <f>IFERROR(_xlfn.XLOOKUP(Table1[[#This Row],[word]],Table57[English style name],Table57[Style type]),"")</f>
        <v/>
      </c>
      <c r="AN1134" s="20"/>
      <c r="AO1134" s="11"/>
      <c r="AR1134" s="6" t="s">
        <v>1448</v>
      </c>
      <c r="AS1134" t="s">
        <v>1445</v>
      </c>
    </row>
    <row r="1135" spans="5:45">
      <c r="E1135" s="92"/>
      <c r="F113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head/layout/flex.scss</v>
      </c>
      <c r="G1135" s="13" t="s">
        <v>461</v>
      </c>
      <c r="H1135" s="13" t="s">
        <v>2991</v>
      </c>
      <c r="I1135" t="s">
        <v>1231</v>
      </c>
      <c r="J1135" s="56" t="str">
        <f>Table1[[#This Row],[Column42]]&amp;IF(Table1[[#This Row],[Column13]]="","",Table1[[#This Row],[Column13]])&amp;IF(Table1[[#This Row],[mod]]="","",Table1[[#This Row],[mod]])</f>
        <v>--fill</v>
      </c>
      <c r="K113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3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--fill</v>
      </c>
      <c r="R1135" t="s">
        <v>7390</v>
      </c>
      <c r="U113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135" s="29"/>
      <c r="AD1135" s="25"/>
      <c r="AE1135" s="38"/>
      <c r="AF1135" s="38"/>
      <c r="AG1135" s="11" t="s">
        <v>166</v>
      </c>
      <c r="AI1135" s="1" t="str">
        <f>Table1[[#This Row],[html_tag]]&amp;Table1[[#This Row],[html_type]]&amp;Table1[[#This Row],[html_modifier]]</f>
        <v/>
      </c>
      <c r="AM1135" s="22" t="str">
        <f>IFERROR(_xlfn.XLOOKUP(Table1[[#This Row],[word]],Table57[English style name],Table57[Style type]),"")</f>
        <v/>
      </c>
      <c r="AN1135" s="20"/>
      <c r="AO1135" s="11"/>
      <c r="AR1135" s="6" t="s">
        <v>1429</v>
      </c>
      <c r="AS1135" t="s">
        <v>1428</v>
      </c>
    </row>
    <row r="1136" spans="5:45">
      <c r="E1136" s="92"/>
      <c r="F113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1136" s="13" t="s">
        <v>337</v>
      </c>
      <c r="H1136" s="13" t="s">
        <v>2986</v>
      </c>
      <c r="I1136" t="s">
        <v>3099</v>
      </c>
      <c r="J1136" s="56" t="str">
        <f>Table1[[#This Row],[Column42]]&amp;IF(Table1[[#This Row],[Column13]]="","",Table1[[#This Row],[Column13]])&amp;IF(Table1[[#This Row],[mod]]="","",Table1[[#This Row],[mod]])</f>
        <v>--filled</v>
      </c>
      <c r="K113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136" s="14" t="s">
        <v>1924</v>
      </c>
      <c r="Q113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3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--filled</v>
      </c>
      <c r="W1136" t="s">
        <v>3111</v>
      </c>
      <c r="AC1136" s="29"/>
      <c r="AD1136" s="25"/>
      <c r="AE1136" s="38"/>
      <c r="AF1136" s="38"/>
      <c r="AG1136" s="11"/>
      <c r="AI1136" s="1" t="str">
        <f>Table1[[#This Row],[html_tag]]&amp;Table1[[#This Row],[html_type]]&amp;Table1[[#This Row],[html_modifier]]</f>
        <v/>
      </c>
      <c r="AM1136" s="22" t="str">
        <f>IFERROR(_xlfn.XLOOKUP(Table1[[#This Row],[word]],Table57[English style name],Table57[Style type]),"")</f>
        <v/>
      </c>
      <c r="AN1136" s="20"/>
      <c r="AO1136" s="11"/>
      <c r="AR1136" s="14" t="s">
        <v>1924</v>
      </c>
      <c r="AS1136" t="s">
        <v>1910</v>
      </c>
    </row>
    <row r="1137" spans="5:45">
      <c r="F113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head/layout/order.scss</v>
      </c>
      <c r="G1137" s="13" t="s">
        <v>461</v>
      </c>
      <c r="H1137" s="13" t="s">
        <v>2991</v>
      </c>
      <c r="I1137" t="s">
        <v>3151</v>
      </c>
      <c r="J1137" s="56" t="str">
        <f>Table1[[#This Row],[Column42]]&amp;IF(Table1[[#This Row],[Column13]]="","",Table1[[#This Row],[Column13]])&amp;IF(Table1[[#This Row],[mod]]="","",Table1[[#This Row],[mod]])</f>
        <v>--first</v>
      </c>
      <c r="K113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137" s="6" t="s">
        <v>2184</v>
      </c>
      <c r="Q113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--first</v>
      </c>
      <c r="S1137" t="s">
        <v>339</v>
      </c>
      <c r="U113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137" s="29"/>
      <c r="AD1137" s="25" t="s">
        <v>5631</v>
      </c>
      <c r="AE1137" s="38"/>
      <c r="AF1137" s="38"/>
      <c r="AG1137" s="11"/>
      <c r="AI1137" s="1" t="str">
        <f>Table1[[#This Row],[html_tag]]&amp;Table1[[#This Row],[html_type]]&amp;Table1[[#This Row],[html_modifier]]</f>
        <v/>
      </c>
      <c r="AM1137" s="22" t="str">
        <f>IFERROR(_xlfn.XLOOKUP(Table1[[#This Row],[word]],Table57[English style name],Table57[Style type]),"")</f>
        <v/>
      </c>
      <c r="AN1137" s="20"/>
      <c r="AO1137" s="11"/>
      <c r="AR1137" s="6" t="s">
        <v>2184</v>
      </c>
      <c r="AS1137" t="s">
        <v>2178</v>
      </c>
    </row>
    <row r="1138" spans="5:45">
      <c r="E1138" s="92"/>
      <c r="F113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body/molecules/collection.scss</v>
      </c>
      <c r="G1138" s="13" t="s">
        <v>337</v>
      </c>
      <c r="H1138" s="13" t="s">
        <v>2987</v>
      </c>
      <c r="I1138" t="s">
        <v>10127</v>
      </c>
      <c r="J1138" s="56" t="str">
        <f>Table1[[#This Row],[Column42]]&amp;IF(Table1[[#This Row],[Column13]]="","",Table1[[#This Row],[Column13]])&amp;IF(Table1[[#This Row],[mod]]="","",Table1[[#This Row],[mod]])</f>
        <v>--flex</v>
      </c>
      <c r="K113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38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38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--flex</v>
      </c>
      <c r="X1138" t="s">
        <v>1231</v>
      </c>
      <c r="AC1138" s="29"/>
      <c r="AD1138" s="25" t="s">
        <v>10121</v>
      </c>
      <c r="AE1138" s="38"/>
      <c r="AF1138" s="38"/>
      <c r="AG1138" s="11"/>
      <c r="AI1138" s="7" t="str">
        <f>Table1[[#This Row],[html_tag]]&amp;Table1[[#This Row],[html_type]]&amp;Table1[[#This Row],[html_modifier]]</f>
        <v/>
      </c>
      <c r="AM1138" s="23" t="str">
        <f>IFERROR(_xlfn.XLOOKUP(Table1[[#This Row],[word]],Table57[English style name],Table57[Style type]),"")</f>
        <v/>
      </c>
      <c r="AN1138" s="21"/>
      <c r="AO1138" s="11"/>
    </row>
    <row r="1139" spans="5:45">
      <c r="E1139" s="92"/>
      <c r="F113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label.scss</v>
      </c>
      <c r="G1139" s="13"/>
      <c r="H1139" s="13"/>
      <c r="I1139" t="s">
        <v>554</v>
      </c>
      <c r="J1139" s="56" t="str">
        <f>Table1[[#This Row],[Column42]]&amp;IF(Table1[[#This Row],[Column13]]="","",Table1[[#This Row],[Column13]])&amp;IF(Table1[[#This Row],[mod]]="","",Table1[[#This Row],[mod]])</f>
        <v>--floating</v>
      </c>
      <c r="K113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39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--floating</v>
      </c>
      <c r="R1139" t="s">
        <v>7397</v>
      </c>
      <c r="U113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139" s="29"/>
      <c r="AD1139" s="25"/>
      <c r="AE1139" s="38" t="s">
        <v>6777</v>
      </c>
      <c r="AF1139" s="38"/>
      <c r="AG1139" s="11" t="s">
        <v>209</v>
      </c>
      <c r="AI1139" s="7" t="str">
        <f>Table1[[#This Row],[html_tag]]&amp;Table1[[#This Row],[html_type]]&amp;Table1[[#This Row],[html_modifier]]</f>
        <v/>
      </c>
      <c r="AM1139" s="23" t="str">
        <f>IFERROR(_xlfn.XLOOKUP(Table1[[#This Row],[word]],Table57[English style name],Table57[Style type]),"")</f>
        <v/>
      </c>
      <c r="AN1139" s="21"/>
      <c r="AO1139" s="11"/>
    </row>
    <row r="1140" spans="5:45">
      <c r="E1140" s="92"/>
      <c r="F114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jumbotron.scss</v>
      </c>
      <c r="G1140" s="13"/>
      <c r="H1140" s="13"/>
      <c r="I1140" t="s">
        <v>3620</v>
      </c>
      <c r="J1140" s="56" t="str">
        <f>Table1[[#This Row],[Column42]]&amp;IF(Table1[[#This Row],[Column13]]="","",Table1[[#This Row],[Column13]])&amp;IF(Table1[[#This Row],[mod]]="","",Table1[[#This Row],[mod]])</f>
        <v>--fluid</v>
      </c>
      <c r="K114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40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--fluid</v>
      </c>
      <c r="R1140" t="s">
        <v>3621</v>
      </c>
      <c r="U114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140" s="29"/>
      <c r="AD1140" s="25" t="s">
        <v>3619</v>
      </c>
      <c r="AE1140" s="38"/>
      <c r="AF1140" s="38"/>
      <c r="AG1140" s="11"/>
      <c r="AI1140" s="7" t="str">
        <f>Table1[[#This Row],[html_tag]]&amp;Table1[[#This Row],[html_type]]&amp;Table1[[#This Row],[html_modifier]]</f>
        <v/>
      </c>
      <c r="AM1140" s="23" t="str">
        <f>IFERROR(_xlfn.XLOOKUP(Table1[[#This Row],[word]],Table57[English style name],Table57[Style type]),"")</f>
        <v/>
      </c>
      <c r="AN1140" s="21"/>
      <c r="AO1140" s="11"/>
    </row>
    <row r="1141" spans="5:45">
      <c r="E1141" s="92"/>
      <c r="F114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body/molecules/collection.scss</v>
      </c>
      <c r="G1141" s="13" t="s">
        <v>337</v>
      </c>
      <c r="H1141" s="13" t="s">
        <v>2987</v>
      </c>
      <c r="I1141" t="s">
        <v>10127</v>
      </c>
      <c r="J1141" s="56" t="str">
        <f>Table1[[#This Row],[Column42]]&amp;IF(Table1[[#This Row],[Column13]]="","",Table1[[#This Row],[Column13]])&amp;IF(Table1[[#This Row],[mod]]="","",Table1[[#This Row],[mod]])</f>
        <v>--flush</v>
      </c>
      <c r="K114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4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4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--flush</v>
      </c>
      <c r="X1141" t="s">
        <v>3167</v>
      </c>
      <c r="AC1141" s="29"/>
      <c r="AD1141" s="25" t="s">
        <v>5203</v>
      </c>
      <c r="AE1141" s="38"/>
      <c r="AF1141" s="38"/>
      <c r="AG1141" s="11"/>
      <c r="AI1141" s="1" t="str">
        <f>Table1[[#This Row],[html_tag]]&amp;Table1[[#This Row],[html_type]]&amp;Table1[[#This Row],[html_modifier]]</f>
        <v/>
      </c>
      <c r="AM1141" s="22" t="str">
        <f>IFERROR(_xlfn.XLOOKUP(Table1[[#This Row],[word]],Table57[English style name],Table57[Style type]),"")</f>
        <v/>
      </c>
      <c r="AN1141" s="20"/>
      <c r="AO1141" s="11"/>
      <c r="AR1141" s="6" t="s">
        <v>2044</v>
      </c>
      <c r="AS1141" t="s">
        <v>2043</v>
      </c>
    </row>
    <row r="1142" spans="5:45">
      <c r="E1142" s="92"/>
      <c r="F114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1142" s="13" t="s">
        <v>337</v>
      </c>
      <c r="H1142" s="13" t="s">
        <v>2986</v>
      </c>
      <c r="I1142" t="s">
        <v>3099</v>
      </c>
      <c r="J1142" s="56" t="str">
        <f>Table1[[#This Row],[Column42]]&amp;IF(Table1[[#This Row],[Column13]]="","",Table1[[#This Row],[Column13]])&amp;IF(Table1[[#This Row],[mod]]="","",Table1[[#This Row],[mod]])</f>
        <v>--focus</v>
      </c>
      <c r="K114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142" s="14" t="s">
        <v>1915</v>
      </c>
      <c r="Q114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4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--focus</v>
      </c>
      <c r="Z1142" t="s">
        <v>3020</v>
      </c>
      <c r="AC1142" s="29"/>
      <c r="AD1142" s="25"/>
      <c r="AE1142" s="38"/>
      <c r="AF1142" s="38"/>
      <c r="AG1142" s="11" t="s">
        <v>203</v>
      </c>
      <c r="AI1142" s="1" t="str">
        <f>Table1[[#This Row],[html_tag]]&amp;Table1[[#This Row],[html_type]]&amp;Table1[[#This Row],[html_modifier]]</f>
        <v>&lt;input&gt;:focus</v>
      </c>
      <c r="AJ1142" t="s">
        <v>203</v>
      </c>
      <c r="AL1142" t="s">
        <v>3016</v>
      </c>
      <c r="AM1142" s="22" t="str">
        <f>IFERROR(_xlfn.XLOOKUP(Table1[[#This Row],[word]],Table57[English style name],Table57[Style type]),"")</f>
        <v/>
      </c>
      <c r="AN1142" s="20"/>
      <c r="AO1142" s="11"/>
      <c r="AR1142" s="14" t="s">
        <v>1915</v>
      </c>
      <c r="AS1142" t="s">
        <v>1910</v>
      </c>
    </row>
    <row r="1143" spans="5:45">
      <c r="E1143" s="92"/>
      <c r="F114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1143" s="13" t="s">
        <v>337</v>
      </c>
      <c r="H1143" s="13" t="s">
        <v>2986</v>
      </c>
      <c r="I1143" t="s">
        <v>3099</v>
      </c>
      <c r="J1143" s="56" t="str">
        <f>Table1[[#This Row],[Column42]]&amp;IF(Table1[[#This Row],[Column13]]="","",Table1[[#This Row],[Column13]])&amp;IF(Table1[[#This Row],[mod]]="","",Table1[[#This Row],[mod]])</f>
        <v>--focus</v>
      </c>
      <c r="K114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143" s="14" t="s">
        <v>1981</v>
      </c>
      <c r="Q114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4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--focus</v>
      </c>
      <c r="Z1143" t="s">
        <v>3020</v>
      </c>
      <c r="AC1143" s="29"/>
      <c r="AD1143" s="25"/>
      <c r="AE1143" s="38"/>
      <c r="AF1143" s="38"/>
      <c r="AG1143" s="11" t="s">
        <v>203</v>
      </c>
      <c r="AI1143" s="1" t="str">
        <f>Table1[[#This Row],[html_tag]]&amp;Table1[[#This Row],[html_type]]&amp;Table1[[#This Row],[html_modifier]]</f>
        <v>&lt;input&gt;:focus</v>
      </c>
      <c r="AJ1143" t="s">
        <v>203</v>
      </c>
      <c r="AL1143" t="s">
        <v>3016</v>
      </c>
      <c r="AM1143" s="22" t="str">
        <f>IFERROR(_xlfn.XLOOKUP(Table1[[#This Row],[word]],Table57[English style name],Table57[Style type]),"")</f>
        <v/>
      </c>
      <c r="AN1143" s="20"/>
      <c r="AO1143" s="11"/>
      <c r="AR1143" s="14" t="s">
        <v>1981</v>
      </c>
      <c r="AS1143" t="s">
        <v>1980</v>
      </c>
    </row>
    <row r="1144" spans="5:45">
      <c r="E1144" s="92"/>
      <c r="F114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menu.scss</v>
      </c>
      <c r="G1144" s="13"/>
      <c r="H1144" s="13"/>
      <c r="I1144" t="s">
        <v>562</v>
      </c>
      <c r="J1144" s="56" t="str">
        <f>Table1[[#This Row],[Column42]]&amp;IF(Table1[[#This Row],[Column13]]="","",Table1[[#This Row],[Column13]])&amp;IF(Table1[[#This Row],[mod]]="","",Table1[[#This Row],[mod]])</f>
        <v>--focus</v>
      </c>
      <c r="K114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4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4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--focus</v>
      </c>
      <c r="Z1144" t="s">
        <v>3020</v>
      </c>
      <c r="AC1144" s="29"/>
      <c r="AD1144" s="25"/>
      <c r="AE1144" s="38" t="s">
        <v>7002</v>
      </c>
      <c r="AF1144" s="38"/>
      <c r="AG1144" s="11"/>
      <c r="AI1144" s="7" t="str">
        <f>Table1[[#This Row],[html_tag]]&amp;Table1[[#This Row],[html_type]]&amp;Table1[[#This Row],[html_modifier]]</f>
        <v/>
      </c>
      <c r="AM1144" s="23" t="str">
        <f>IFERROR(_xlfn.XLOOKUP(Table1[[#This Row],[word]],Table57[English style name],Table57[Style type]),"")</f>
        <v/>
      </c>
      <c r="AN1144" s="21"/>
      <c r="AO1144" s="11"/>
    </row>
    <row r="1145" spans="5:45">
      <c r="E1145" s="92"/>
      <c r="F114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soul/line/divider.scss</v>
      </c>
      <c r="G1145" s="13" t="s">
        <v>2992</v>
      </c>
      <c r="H1145" s="13" t="s">
        <v>2993</v>
      </c>
      <c r="I1145" t="s">
        <v>1532</v>
      </c>
      <c r="J1145" s="56" t="str">
        <f>Table1[[#This Row],[Column42]]&amp;IF(Table1[[#This Row],[Column13]]="","",Table1[[#This Row],[Column13]])&amp;IF(Table1[[#This Row],[mod]]="","",Table1[[#This Row],[mod]])</f>
        <v>--full</v>
      </c>
      <c r="K114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145" s="6"/>
      <c r="Q114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--full</v>
      </c>
      <c r="R1145" t="s">
        <v>3444</v>
      </c>
      <c r="U114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145" s="29"/>
      <c r="AD1145" s="25"/>
      <c r="AE1145" s="38"/>
      <c r="AF1145" s="38"/>
      <c r="AG1145" s="11"/>
      <c r="AI1145" s="1" t="str">
        <f>Table1[[#This Row],[html_tag]]&amp;Table1[[#This Row],[html_type]]&amp;Table1[[#This Row],[html_modifier]]</f>
        <v/>
      </c>
      <c r="AM1145" s="22" t="str">
        <f>IFERROR(_xlfn.XLOOKUP(Table1[[#This Row],[word]],Table57[English style name],Table57[Style type]),"")</f>
        <v/>
      </c>
      <c r="AN1145" s="20"/>
      <c r="AO1145" s="11"/>
      <c r="AR1145" s="6" t="s">
        <v>2423</v>
      </c>
      <c r="AS1145" t="s">
        <v>2424</v>
      </c>
    </row>
    <row r="1146" spans="5:45">
      <c r="E1146" s="92"/>
      <c r="F114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body/atoms/badge.scss</v>
      </c>
      <c r="G1146" s="13" t="s">
        <v>337</v>
      </c>
      <c r="H1146" s="13" t="s">
        <v>2986</v>
      </c>
      <c r="I1146" t="s">
        <v>1194</v>
      </c>
      <c r="J1146" s="56" t="str">
        <f>Table1[[#This Row],[Column42]]&amp;IF(Table1[[#This Row],[Column13]]="","",Table1[[#This Row],[Column13]])&amp;IF(Table1[[#This Row],[mod]]="","",Table1[[#This Row],[mod]])</f>
        <v>--ghost</v>
      </c>
      <c r="K114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4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4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--ghost</v>
      </c>
      <c r="W1146" t="s">
        <v>7395</v>
      </c>
      <c r="AC1146" s="29"/>
      <c r="AD1146" s="25"/>
      <c r="AE1146" s="38" t="s">
        <v>6226</v>
      </c>
      <c r="AF1146" s="38"/>
      <c r="AG1146" s="11" t="s">
        <v>270</v>
      </c>
      <c r="AI1146" s="7" t="str">
        <f>Table1[[#This Row],[html_tag]]&amp;Table1[[#This Row],[html_type]]&amp;Table1[[#This Row],[html_modifier]]</f>
        <v/>
      </c>
      <c r="AM1146" s="23" t="str">
        <f>IFERROR(_xlfn.XLOOKUP(Table1[[#This Row],[word]],Table57[English style name],Table57[Style type]),"")</f>
        <v/>
      </c>
      <c r="AN1146" s="21"/>
      <c r="AO1146" s="11"/>
    </row>
    <row r="1147" spans="5:45">
      <c r="E1147" s="92"/>
      <c r="F114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1147" s="13" t="s">
        <v>337</v>
      </c>
      <c r="H1147" s="13" t="s">
        <v>2986</v>
      </c>
      <c r="I1147" t="s">
        <v>414</v>
      </c>
      <c r="J1147" s="56" t="str">
        <f>Table1[[#This Row],[Column42]]&amp;IF(Table1[[#This Row],[Column13]]="","",Table1[[#This Row],[Column13]])&amp;IF(Table1[[#This Row],[mod]]="","",Table1[[#This Row],[mod]])</f>
        <v>--ghost</v>
      </c>
      <c r="K114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4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4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--ghost</v>
      </c>
      <c r="W1147" t="s">
        <v>7395</v>
      </c>
      <c r="AB1147" s="134"/>
      <c r="AC1147" s="29"/>
      <c r="AD1147" s="25"/>
      <c r="AE1147" s="38" t="s">
        <v>6295</v>
      </c>
      <c r="AF1147" s="38"/>
      <c r="AG1147" s="11"/>
      <c r="AI1147" s="7" t="str">
        <f>Table1[[#This Row],[html_tag]]&amp;Table1[[#This Row],[html_type]]&amp;Table1[[#This Row],[html_modifier]]</f>
        <v/>
      </c>
      <c r="AM1147" s="23" t="str">
        <f>IFERROR(_xlfn.XLOOKUP(Table1[[#This Row],[word]],Table57[English style name],Table57[Style type]),"")</f>
        <v/>
      </c>
      <c r="AN1147" s="21"/>
      <c r="AO1147" s="11"/>
      <c r="AR1147" s="6" t="s">
        <v>1321</v>
      </c>
      <c r="AS1147" t="s">
        <v>1313</v>
      </c>
    </row>
    <row r="1148" spans="5:45">
      <c r="E1148" s="92"/>
      <c r="F114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body/organisms/canvas.scss</v>
      </c>
      <c r="G1148" s="13" t="s">
        <v>337</v>
      </c>
      <c r="H1148" s="13" t="s">
        <v>2988</v>
      </c>
      <c r="I1148" t="s">
        <v>419</v>
      </c>
      <c r="J1148" s="56" t="str">
        <f>Table1[[#This Row],[Column42]]&amp;IF(Table1[[#This Row],[Column13]]="","",Table1[[#This Row],[Column13]])&amp;IF(Table1[[#This Row],[mod]]="","",Table1[[#This Row],[mod]])</f>
        <v>--gradient</v>
      </c>
      <c r="K114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4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4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--gradient</v>
      </c>
      <c r="W1148" t="s">
        <v>3131</v>
      </c>
      <c r="AC1148" s="29"/>
      <c r="AD1148" s="25"/>
      <c r="AE1148" s="38"/>
      <c r="AF1148" s="38"/>
      <c r="AG1148" s="11"/>
      <c r="AI1148" s="1" t="str">
        <f>Table1[[#This Row],[html_tag]]&amp;Table1[[#This Row],[html_type]]&amp;Table1[[#This Row],[html_modifier]]</f>
        <v/>
      </c>
      <c r="AK1148" s="92"/>
      <c r="AM1148" s="22" t="str">
        <f>IFERROR(_xlfn.XLOOKUP(Table1[[#This Row],[word]],Table57[English style name],Table57[Style type]),"")</f>
        <v/>
      </c>
      <c r="AN1148" s="20"/>
      <c r="AO1148" s="11"/>
      <c r="AR1148" s="6" t="s">
        <v>1368</v>
      </c>
      <c r="AS1148" t="s">
        <v>1365</v>
      </c>
    </row>
    <row r="1149" spans="5:45">
      <c r="E1149" s="92"/>
      <c r="F114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head/layout/flex.scss</v>
      </c>
      <c r="G1149" s="13" t="s">
        <v>461</v>
      </c>
      <c r="H1149" s="13" t="s">
        <v>2991</v>
      </c>
      <c r="I1149" t="s">
        <v>1231</v>
      </c>
      <c r="J1149" s="56" t="str">
        <f>Table1[[#This Row],[Column42]]&amp;IF(Table1[[#This Row],[Column13]]="","",Table1[[#This Row],[Column13]])&amp;IF(Table1[[#This Row],[mod]]="","",Table1[[#This Row],[mod]])</f>
        <v>--grow</v>
      </c>
      <c r="K114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4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--grow</v>
      </c>
      <c r="R1149" t="s">
        <v>3723</v>
      </c>
      <c r="U114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149" s="29"/>
      <c r="AD1149" s="25"/>
      <c r="AE1149" s="38"/>
      <c r="AF1149" s="38"/>
      <c r="AG1149" s="11" t="s">
        <v>166</v>
      </c>
      <c r="AI1149" s="1" t="str">
        <f>Table1[[#This Row],[html_tag]]&amp;Table1[[#This Row],[html_type]]&amp;Table1[[#This Row],[html_modifier]]</f>
        <v/>
      </c>
      <c r="AM1149" s="22" t="str">
        <f>IFERROR(_xlfn.XLOOKUP(Table1[[#This Row],[word]],Table57[English style name],Table57[Style type]),"")</f>
        <v/>
      </c>
      <c r="AN1149" s="20"/>
      <c r="AO1149" s="11"/>
      <c r="AR1149" s="6" t="s">
        <v>1430</v>
      </c>
      <c r="AS1149" t="s">
        <v>1428</v>
      </c>
    </row>
    <row r="1150" spans="5:45">
      <c r="E1150" s="92"/>
      <c r="F115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head/layout/flex.scss</v>
      </c>
      <c r="G1150" s="13" t="s">
        <v>461</v>
      </c>
      <c r="H1150" s="13" t="s">
        <v>2991</v>
      </c>
      <c r="I1150" t="s">
        <v>1231</v>
      </c>
      <c r="J1150" s="56" t="str">
        <f>Table1[[#This Row],[Column42]]&amp;IF(Table1[[#This Row],[Column13]]="","",Table1[[#This Row],[Column13]])&amp;IF(Table1[[#This Row],[mod]]="","",Table1[[#This Row],[mod]])</f>
        <v>--grow--0</v>
      </c>
      <c r="K115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5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--grow--0</v>
      </c>
      <c r="R1150" t="s">
        <v>3723</v>
      </c>
      <c r="S1150">
        <v>0</v>
      </c>
      <c r="U115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150" s="29"/>
      <c r="AD1150" s="25"/>
      <c r="AE1150" s="38"/>
      <c r="AF1150" s="38"/>
      <c r="AG1150" s="11" t="s">
        <v>166</v>
      </c>
      <c r="AI1150" s="1" t="str">
        <f>Table1[[#This Row],[html_tag]]&amp;Table1[[#This Row],[html_type]]&amp;Table1[[#This Row],[html_modifier]]</f>
        <v/>
      </c>
      <c r="AM1150" s="22" t="str">
        <f>IFERROR(_xlfn.XLOOKUP(Table1[[#This Row],[word]],Table57[English style name],Table57[Style type]),"")</f>
        <v/>
      </c>
      <c r="AN1150" s="20"/>
      <c r="AO1150" s="11"/>
      <c r="AR1150" s="6" t="s">
        <v>1600</v>
      </c>
      <c r="AS1150" t="s">
        <v>1601</v>
      </c>
    </row>
    <row r="1151" spans="5:45">
      <c r="E1151" s="92"/>
      <c r="F115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head/layout/flex.scss</v>
      </c>
      <c r="G1151" s="13" t="s">
        <v>461</v>
      </c>
      <c r="H1151" s="13" t="s">
        <v>2991</v>
      </c>
      <c r="I1151" t="s">
        <v>1231</v>
      </c>
      <c r="J1151" s="56" t="str">
        <f>Table1[[#This Row],[Column42]]&amp;IF(Table1[[#This Row],[Column13]]="","",Table1[[#This Row],[Column13]])&amp;IF(Table1[[#This Row],[mod]]="","",Table1[[#This Row],[mod]])</f>
        <v>--grow--1</v>
      </c>
      <c r="K115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5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--grow--1</v>
      </c>
      <c r="R1151" t="s">
        <v>3723</v>
      </c>
      <c r="S1151">
        <v>1</v>
      </c>
      <c r="U115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151" s="29"/>
      <c r="AD1151" s="25"/>
      <c r="AE1151" s="38"/>
      <c r="AF1151" s="38"/>
      <c r="AG1151" s="11" t="s">
        <v>166</v>
      </c>
      <c r="AI1151" s="1" t="str">
        <f>Table1[[#This Row],[html_tag]]&amp;Table1[[#This Row],[html_type]]&amp;Table1[[#This Row],[html_modifier]]</f>
        <v/>
      </c>
      <c r="AM1151" s="22" t="str">
        <f>IFERROR(_xlfn.XLOOKUP(Table1[[#This Row],[word]],Table57[English style name],Table57[Style type]),"")</f>
        <v/>
      </c>
      <c r="AN1151" s="20"/>
      <c r="AO1151" s="11"/>
      <c r="AR1151" s="6" t="s">
        <v>1602</v>
      </c>
      <c r="AS1151" t="s">
        <v>1601</v>
      </c>
    </row>
    <row r="1152" spans="5:45">
      <c r="E1152" s="92"/>
      <c r="F115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body/molecules/hero.scss</v>
      </c>
      <c r="G1152" s="13" t="s">
        <v>337</v>
      </c>
      <c r="H1152" s="13" t="s">
        <v>2987</v>
      </c>
      <c r="I1152" t="s">
        <v>3135</v>
      </c>
      <c r="J1152" s="56" t="str">
        <f>Table1[[#This Row],[Column42]]&amp;IF(Table1[[#This Row],[Column13]]="","",Table1[[#This Row],[Column13]])&amp;IF(Table1[[#This Row],[mod]]="","",Table1[[#This Row],[mod]])</f>
        <v>--height</v>
      </c>
      <c r="K115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5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--height</v>
      </c>
      <c r="S1152" t="s">
        <v>10213</v>
      </c>
      <c r="U115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152" s="29"/>
      <c r="AD1152" s="25"/>
      <c r="AE1152" s="38"/>
      <c r="AF1152" s="38"/>
      <c r="AG1152" s="11"/>
      <c r="AI1152" s="1" t="str">
        <f>Table1[[#This Row],[html_tag]]&amp;Table1[[#This Row],[html_type]]&amp;Table1[[#This Row],[html_modifier]]</f>
        <v/>
      </c>
      <c r="AM1152" s="22" t="str">
        <f>IFERROR(_xlfn.XLOOKUP(Table1[[#This Row],[word]],Table57[English style name],Table57[Style type]),"")</f>
        <v/>
      </c>
      <c r="AN1152" s="20"/>
      <c r="AO1152" s="11"/>
      <c r="AR1152" s="6" t="s">
        <v>1879</v>
      </c>
      <c r="AS1152" t="s">
        <v>1877</v>
      </c>
    </row>
    <row r="1153" spans="5:47">
      <c r="E1153" s="92"/>
      <c r="F115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hero.scss</v>
      </c>
      <c r="G1153" s="13"/>
      <c r="H1153" s="13"/>
      <c r="I1153" t="s">
        <v>3135</v>
      </c>
      <c r="J1153" s="56" t="str">
        <f>Table1[[#This Row],[Column42]]&amp;IF(Table1[[#This Row],[Column13]]="","",Table1[[#This Row],[Column13]])&amp;IF(Table1[[#This Row],[mod]]="","",Table1[[#This Row],[mod]])</f>
        <v>--height--full</v>
      </c>
      <c r="K115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5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--height</v>
      </c>
      <c r="S1153" t="s">
        <v>10213</v>
      </c>
      <c r="U115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--full</v>
      </c>
      <c r="AA1153" t="s">
        <v>3444</v>
      </c>
      <c r="AC1153" s="43" t="s">
        <v>4314</v>
      </c>
      <c r="AD1153" s="25"/>
      <c r="AE1153" s="38"/>
      <c r="AF1153" s="38"/>
      <c r="AG1153" s="11"/>
      <c r="AI1153" s="7" t="str">
        <f>Table1[[#This Row],[html_tag]]&amp;Table1[[#This Row],[html_type]]&amp;Table1[[#This Row],[html_modifier]]</f>
        <v/>
      </c>
      <c r="AM1153" s="23" t="str">
        <f>IFERROR(_xlfn.XLOOKUP(Table1[[#This Row],[word]],Table57[English style name],Table57[Style type]),"")</f>
        <v/>
      </c>
      <c r="AN1153" s="21"/>
      <c r="AO1153" s="11"/>
    </row>
    <row r="1154" spans="5:47">
      <c r="E1154" s="92"/>
      <c r="F115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hero.scss</v>
      </c>
      <c r="G1154" s="13"/>
      <c r="H1154" s="13"/>
      <c r="I1154" t="s">
        <v>3135</v>
      </c>
      <c r="J1154" s="56" t="str">
        <f>Table1[[#This Row],[Column42]]&amp;IF(Table1[[#This Row],[Column13]]="","",Table1[[#This Row],[Column13]])&amp;IF(Table1[[#This Row],[mod]]="","",Table1[[#This Row],[mod]])</f>
        <v>--height--half</v>
      </c>
      <c r="K115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5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--height</v>
      </c>
      <c r="S1154" t="s">
        <v>10213</v>
      </c>
      <c r="U115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--half</v>
      </c>
      <c r="AA1154" t="s">
        <v>4565</v>
      </c>
      <c r="AC1154" s="29" t="s">
        <v>4316</v>
      </c>
      <c r="AD1154" s="25"/>
      <c r="AE1154" s="38"/>
      <c r="AF1154" s="38"/>
      <c r="AG1154" s="11"/>
      <c r="AI1154" s="7" t="str">
        <f>Table1[[#This Row],[html_tag]]&amp;Table1[[#This Row],[html_type]]&amp;Table1[[#This Row],[html_modifier]]</f>
        <v/>
      </c>
      <c r="AM1154" s="23" t="str">
        <f>IFERROR(_xlfn.XLOOKUP(Table1[[#This Row],[word]],Table57[English style name],Table57[Style type]),"")</f>
        <v/>
      </c>
      <c r="AN1154" s="21"/>
      <c r="AO1154" s="11"/>
    </row>
    <row r="1155" spans="5:47">
      <c r="E1155" s="92"/>
      <c r="F115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hero.scss</v>
      </c>
      <c r="G1155" s="13"/>
      <c r="H1155" s="13"/>
      <c r="I1155" t="s">
        <v>3135</v>
      </c>
      <c r="J1155" s="56" t="str">
        <f>Table1[[#This Row],[Column42]]&amp;IF(Table1[[#This Row],[Column13]]="","",Table1[[#This Row],[Column13]])&amp;IF(Table1[[#This Row],[mod]]="","",Table1[[#This Row],[mod]])</f>
        <v>--height--nav--full</v>
      </c>
      <c r="K115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5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--height--nav</v>
      </c>
      <c r="S1155" t="s">
        <v>10213</v>
      </c>
      <c r="T1155" t="s">
        <v>485</v>
      </c>
      <c r="U115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--full</v>
      </c>
      <c r="AA1155" t="s">
        <v>3444</v>
      </c>
      <c r="AC1155" s="29" t="s">
        <v>4315</v>
      </c>
      <c r="AD1155" s="25"/>
      <c r="AE1155" s="38"/>
      <c r="AF1155" s="38"/>
      <c r="AG1155" s="11"/>
      <c r="AI1155" s="7" t="str">
        <f>Table1[[#This Row],[html_tag]]&amp;Table1[[#This Row],[html_type]]&amp;Table1[[#This Row],[html_modifier]]</f>
        <v/>
      </c>
      <c r="AM1155" s="23" t="str">
        <f>IFERROR(_xlfn.XLOOKUP(Table1[[#This Row],[word]],Table57[English style name],Table57[Style type]),"")</f>
        <v/>
      </c>
      <c r="AN1155" s="21"/>
      <c r="AO1155" s="11"/>
    </row>
    <row r="1156" spans="5:47">
      <c r="E1156" s="92"/>
      <c r="F115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body/molecules/field.scss</v>
      </c>
      <c r="G1156" s="13" t="s">
        <v>337</v>
      </c>
      <c r="H1156" s="13" t="s">
        <v>2987</v>
      </c>
      <c r="I1156" t="s">
        <v>3099</v>
      </c>
      <c r="J1156" s="56" t="str">
        <f>Table1[[#This Row],[Column42]]&amp;IF(Table1[[#This Row],[Column13]]="","",Table1[[#This Row],[Column13]])&amp;IF(Table1[[#This Row],[mod]]="","",Table1[[#This Row],[mod]])</f>
        <v>--help</v>
      </c>
      <c r="K115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156" s="6" t="s">
        <v>1737</v>
      </c>
      <c r="Q115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--help</v>
      </c>
      <c r="S1156" t="s">
        <v>3118</v>
      </c>
      <c r="U115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156" s="29"/>
      <c r="AD1156" s="25"/>
      <c r="AE1156" s="38"/>
      <c r="AF1156" s="38"/>
      <c r="AG1156" s="11" t="s">
        <v>203</v>
      </c>
      <c r="AI1156" s="1" t="str">
        <f>Table1[[#This Row],[html_tag]]&amp;Table1[[#This Row],[html_type]]&amp;Table1[[#This Row],[html_modifier]]</f>
        <v/>
      </c>
      <c r="AM1156" s="22" t="str">
        <f>IFERROR(_xlfn.XLOOKUP(Table1[[#This Row],[word]],Table57[English style name],Table57[Style type]),"")</f>
        <v/>
      </c>
      <c r="AN1156" s="20"/>
      <c r="AO1156" s="11"/>
      <c r="AR1156" s="6" t="s">
        <v>1737</v>
      </c>
      <c r="AS1156" t="s">
        <v>1718</v>
      </c>
    </row>
    <row r="1157" spans="5:47">
      <c r="E1157" s="92"/>
      <c r="F115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1157" s="13" t="s">
        <v>2992</v>
      </c>
      <c r="H1157" s="13" t="s">
        <v>2993</v>
      </c>
      <c r="I1157" t="s">
        <v>3125</v>
      </c>
      <c r="J1157" s="56" t="str">
        <f>Table1[[#This Row],[Column42]]&amp;IF(Table1[[#This Row],[Column13]]="","",Table1[[#This Row],[Column13]])&amp;IF(Table1[[#This Row],[mod]]="","",Table1[[#This Row],[mod]])</f>
        <v>--hidden</v>
      </c>
      <c r="K115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5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5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--hidden</v>
      </c>
      <c r="Z1157" t="s">
        <v>3087</v>
      </c>
      <c r="AC1157" s="29"/>
      <c r="AD1157" s="25"/>
      <c r="AE1157" s="38"/>
      <c r="AF1157" s="38"/>
      <c r="AG1157" s="11"/>
      <c r="AI1157" s="1" t="str">
        <f>Table1[[#This Row],[html_tag]]&amp;Table1[[#This Row],[html_type]]&amp;Table1[[#This Row],[html_modifier]]</f>
        <v/>
      </c>
      <c r="AM1157" s="22" t="str">
        <f>IFERROR(_xlfn.XLOOKUP(Table1[[#This Row],[word]],Table57[English style name],Table57[Style type]),"")</f>
        <v/>
      </c>
      <c r="AN1157" s="20"/>
      <c r="AO1157" s="11"/>
      <c r="AR1157" s="6" t="s">
        <v>1271</v>
      </c>
      <c r="AS1157" t="s">
        <v>1267</v>
      </c>
    </row>
    <row r="1158" spans="5:47">
      <c r="E1158" s="92"/>
      <c r="F115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body/atoms/label.scss</v>
      </c>
      <c r="G1158" s="13" t="s">
        <v>337</v>
      </c>
      <c r="H1158" s="13" t="s">
        <v>2986</v>
      </c>
      <c r="I1158" t="s">
        <v>554</v>
      </c>
      <c r="J1158" s="56" t="str">
        <f>Table1[[#This Row],[Column42]]&amp;IF(Table1[[#This Row],[Column13]]="","",Table1[[#This Row],[Column13]])&amp;IF(Table1[[#This Row],[mod]]="","",Table1[[#This Row],[mod]])</f>
        <v>--hidden</v>
      </c>
      <c r="K115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5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5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--hidden</v>
      </c>
      <c r="Z1158" t="s">
        <v>3087</v>
      </c>
      <c r="AC1158" s="29"/>
      <c r="AD1158" s="25"/>
      <c r="AE1158" s="38"/>
      <c r="AF1158" s="38"/>
      <c r="AG1158" s="11" t="s">
        <v>209</v>
      </c>
      <c r="AI1158" s="1" t="str">
        <f>Table1[[#This Row],[html_tag]]&amp;Table1[[#This Row],[html_type]]&amp;Table1[[#This Row],[html_modifier]]</f>
        <v/>
      </c>
      <c r="AM1158" s="22" t="str">
        <f>IFERROR(_xlfn.XLOOKUP(Table1[[#This Row],[word]],Table57[English style name],Table57[Style type]),"")</f>
        <v/>
      </c>
      <c r="AN1158" s="20"/>
      <c r="AO1158" s="11"/>
      <c r="AR1158" s="14" t="s">
        <v>1955</v>
      </c>
      <c r="AS1158" t="s">
        <v>1954</v>
      </c>
    </row>
    <row r="1159" spans="5:47">
      <c r="E1159" s="92"/>
      <c r="F115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head/layout/overflow.scss</v>
      </c>
      <c r="G1159" s="13" t="s">
        <v>461</v>
      </c>
      <c r="H1159" s="13" t="s">
        <v>2991</v>
      </c>
      <c r="I1159" t="s">
        <v>2186</v>
      </c>
      <c r="J1159" s="56" t="str">
        <f>Table1[[#This Row],[Column42]]&amp;IF(Table1[[#This Row],[Column13]]="","",Table1[[#This Row],[Column13]])&amp;IF(Table1[[#This Row],[mod]]="","",Table1[[#This Row],[mod]])</f>
        <v>--hidden</v>
      </c>
      <c r="K115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5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5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--hidden</v>
      </c>
      <c r="Z1159" t="s">
        <v>3087</v>
      </c>
      <c r="AC1159" s="29"/>
      <c r="AD1159" s="25" t="s">
        <v>5674</v>
      </c>
      <c r="AE1159" s="38"/>
      <c r="AF1159" s="38"/>
      <c r="AG1159" s="11"/>
      <c r="AI1159" s="1" t="str">
        <f>Table1[[#This Row],[html_tag]]&amp;Table1[[#This Row],[html_type]]&amp;Table1[[#This Row],[html_modifier]]</f>
        <v/>
      </c>
      <c r="AM1159" s="22" t="str">
        <f>IFERROR(_xlfn.XLOOKUP(Table1[[#This Row],[word]],Table57[English style name],Table57[Style type]),"")</f>
        <v/>
      </c>
      <c r="AN1159" s="20"/>
      <c r="AO1159" s="11"/>
      <c r="AR1159" s="6" t="s">
        <v>2195</v>
      </c>
      <c r="AS1159" t="s">
        <v>2187</v>
      </c>
      <c r="AT1159" s="6" t="s">
        <v>2189</v>
      </c>
      <c r="AU1159" t="s">
        <v>2187</v>
      </c>
    </row>
    <row r="1160" spans="5:47">
      <c r="E1160" s="92"/>
      <c r="F116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head/layout/overflow.scss</v>
      </c>
      <c r="G1160" s="13" t="s">
        <v>461</v>
      </c>
      <c r="H1160" s="13" t="s">
        <v>2991</v>
      </c>
      <c r="I1160" t="s">
        <v>2186</v>
      </c>
      <c r="J1160" s="56" t="str">
        <f>Table1[[#This Row],[Column42]]&amp;IF(Table1[[#This Row],[Column13]]="","",Table1[[#This Row],[Column13]])&amp;IF(Table1[[#This Row],[mod]]="","",Table1[[#This Row],[mod]])</f>
        <v>--hidden_visible</v>
      </c>
      <c r="K116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6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6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--hidden_visible</v>
      </c>
      <c r="Z1160" t="s">
        <v>10176</v>
      </c>
      <c r="AC1160" s="29"/>
      <c r="AD1160" s="25"/>
      <c r="AE1160" s="38"/>
      <c r="AF1160" s="38"/>
      <c r="AG1160" s="11"/>
      <c r="AI1160" s="1" t="str">
        <f>Table1[[#This Row],[html_tag]]&amp;Table1[[#This Row],[html_type]]&amp;Table1[[#This Row],[html_modifier]]</f>
        <v/>
      </c>
      <c r="AM1160" s="22" t="str">
        <f>IFERROR(_xlfn.XLOOKUP(Table1[[#This Row],[word]],Table57[English style name],Table57[Style type]),"")</f>
        <v/>
      </c>
      <c r="AN1160" s="20"/>
      <c r="AO1160" s="11"/>
      <c r="AR1160" s="6" t="s">
        <v>2190</v>
      </c>
      <c r="AS1160" t="s">
        <v>2187</v>
      </c>
    </row>
    <row r="1161" spans="5:47">
      <c r="F116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body/molecules/form.scss</v>
      </c>
      <c r="G1161" s="13" t="s">
        <v>337</v>
      </c>
      <c r="H1161" s="13" t="s">
        <v>2987</v>
      </c>
      <c r="I1161" t="s">
        <v>415</v>
      </c>
      <c r="J1161" s="56" t="str">
        <f>Table1[[#This Row],[Column42]]&amp;IF(Table1[[#This Row],[Column13]]="","",Table1[[#This Row],[Column13]])&amp;IF(Table1[[#This Row],[mod]]="","",Table1[[#This Row],[mod]])</f>
        <v>--horizontal</v>
      </c>
      <c r="K116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161" s="6" t="s">
        <v>1694</v>
      </c>
      <c r="Q116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6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--horizontal</v>
      </c>
      <c r="X1161" t="s">
        <v>3205</v>
      </c>
      <c r="AC1161" s="29"/>
      <c r="AD1161" s="25"/>
      <c r="AE1161" s="38"/>
      <c r="AF1161" s="38"/>
      <c r="AG1161" s="11" t="s">
        <v>183</v>
      </c>
      <c r="AI1161" s="1" t="str">
        <f>Table1[[#This Row],[html_tag]]&amp;Table1[[#This Row],[html_type]]&amp;Table1[[#This Row],[html_modifier]]</f>
        <v/>
      </c>
      <c r="AM1161" s="22" t="str">
        <f>IFERROR(_xlfn.XLOOKUP(Table1[[#This Row],[word]],Table57[English style name],Table57[Style type]),"")</f>
        <v/>
      </c>
      <c r="AN1161" s="20"/>
      <c r="AO1161" s="11"/>
      <c r="AR1161" s="6" t="s">
        <v>1694</v>
      </c>
      <c r="AS1161" t="s">
        <v>1690</v>
      </c>
    </row>
    <row r="1162" spans="5:47">
      <c r="F116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body/molecules/icon_bar.scss</v>
      </c>
      <c r="G1162" s="13" t="s">
        <v>337</v>
      </c>
      <c r="H1162" s="13" t="s">
        <v>2987</v>
      </c>
      <c r="I1162" t="s">
        <v>1884</v>
      </c>
      <c r="J1162" s="56" t="str">
        <f>Table1[[#This Row],[Column42]]&amp;IF(Table1[[#This Row],[Column13]]="","",Table1[[#This Row],[Column13]])&amp;IF(Table1[[#This Row],[mod]]="","",Table1[[#This Row],[mod]])</f>
        <v>--horizontal</v>
      </c>
      <c r="K116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162" s="6" t="s">
        <v>1886</v>
      </c>
      <c r="Q116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6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--horizontal</v>
      </c>
      <c r="X1162" t="s">
        <v>3205</v>
      </c>
      <c r="AC1162" s="29"/>
      <c r="AD1162" s="25"/>
      <c r="AE1162" s="38"/>
      <c r="AF1162" s="38"/>
      <c r="AG1162" s="11"/>
      <c r="AI1162" s="1" t="str">
        <f>Table1[[#This Row],[html_tag]]&amp;Table1[[#This Row],[html_type]]&amp;Table1[[#This Row],[html_modifier]]</f>
        <v/>
      </c>
      <c r="AK1162" s="92"/>
      <c r="AM1162" s="22" t="str">
        <f>IFERROR(_xlfn.XLOOKUP(Table1[[#This Row],[word]],Table57[English style name],Table57[Style type]),"")</f>
        <v/>
      </c>
      <c r="AN1162" s="20"/>
      <c r="AO1162" s="11"/>
      <c r="AR1162" s="6" t="s">
        <v>1886</v>
      </c>
      <c r="AS1162" t="s">
        <v>1885</v>
      </c>
    </row>
    <row r="1163" spans="5:47">
      <c r="F116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head/layout/margin.scss</v>
      </c>
      <c r="G1163" s="13" t="s">
        <v>461</v>
      </c>
      <c r="H1163" s="13" t="s">
        <v>2991</v>
      </c>
      <c r="I1163" t="s">
        <v>2091</v>
      </c>
      <c r="J1163" s="56" t="str">
        <f>Table1[[#This Row],[Column42]]&amp;IF(Table1[[#This Row],[Column13]]="","",Table1[[#This Row],[Column13]])&amp;IF(Table1[[#This Row],[mod]]="","",Table1[[#This Row],[mod]])</f>
        <v>--horizontal</v>
      </c>
      <c r="K116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163" s="6" t="s">
        <v>2095</v>
      </c>
      <c r="Q116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6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--horizontal</v>
      </c>
      <c r="X1163" t="s">
        <v>3205</v>
      </c>
      <c r="AC1163" s="29"/>
      <c r="AD1163" s="25"/>
      <c r="AE1163" s="38"/>
      <c r="AF1163" s="38"/>
      <c r="AG1163" s="11"/>
      <c r="AI1163" s="1" t="str">
        <f>Table1[[#This Row],[html_tag]]&amp;Table1[[#This Row],[html_type]]&amp;Table1[[#This Row],[html_modifier]]</f>
        <v/>
      </c>
      <c r="AM1163" s="22" t="str">
        <f>IFERROR(_xlfn.XLOOKUP(Table1[[#This Row],[word]],Table57[English style name],Table57[Style type]),"")</f>
        <v/>
      </c>
      <c r="AN1163" s="20"/>
      <c r="AO1163" s="11"/>
      <c r="AR1163" s="6" t="s">
        <v>2095</v>
      </c>
      <c r="AS1163" t="s">
        <v>2092</v>
      </c>
    </row>
    <row r="1164" spans="5:47">
      <c r="F116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head/layout/padding.scss</v>
      </c>
      <c r="G1164" s="13" t="s">
        <v>461</v>
      </c>
      <c r="H1164" s="13" t="s">
        <v>2991</v>
      </c>
      <c r="I1164" t="s">
        <v>2215</v>
      </c>
      <c r="J1164" s="56" t="str">
        <f>Table1[[#This Row],[Column42]]&amp;IF(Table1[[#This Row],[Column13]]="","",Table1[[#This Row],[Column13]])&amp;IF(Table1[[#This Row],[mod]]="","",Table1[[#This Row],[mod]])</f>
        <v>--horizontal</v>
      </c>
      <c r="K116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164" s="6" t="s">
        <v>2218</v>
      </c>
      <c r="Q116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6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--horizontal</v>
      </c>
      <c r="X1164" t="s">
        <v>3205</v>
      </c>
      <c r="AC1164" s="29"/>
      <c r="AD1164" s="25"/>
      <c r="AE1164" s="38"/>
      <c r="AF1164" s="38"/>
      <c r="AG1164" s="11"/>
      <c r="AI1164" s="1" t="str">
        <f>Table1[[#This Row],[html_tag]]&amp;Table1[[#This Row],[html_type]]&amp;Table1[[#This Row],[html_modifier]]</f>
        <v/>
      </c>
      <c r="AM1164" s="22" t="str">
        <f>IFERROR(_xlfn.XLOOKUP(Table1[[#This Row],[word]],Table57[English style name],Table57[Style type]),"")</f>
        <v/>
      </c>
      <c r="AN1164" s="20"/>
      <c r="AO1164" s="11"/>
      <c r="AR1164" s="6" t="s">
        <v>2218</v>
      </c>
      <c r="AS1164" t="s">
        <v>2216</v>
      </c>
    </row>
    <row r="1165" spans="5:47">
      <c r="E1165" s="92"/>
      <c r="F116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body/molecules/preview.scss</v>
      </c>
      <c r="G1165" s="13" t="s">
        <v>337</v>
      </c>
      <c r="H1165" s="13" t="s">
        <v>2987</v>
      </c>
      <c r="I1165" t="s">
        <v>3149</v>
      </c>
      <c r="J1165" s="56" t="str">
        <f>Table1[[#This Row],[Column42]]&amp;IF(Table1[[#This Row],[Column13]]="","",Table1[[#This Row],[Column13]])&amp;IF(Table1[[#This Row],[mod]]="","",Table1[[#This Row],[mod]])</f>
        <v>--horizontal</v>
      </c>
      <c r="K116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165" s="6" t="s">
        <v>2300</v>
      </c>
      <c r="Q116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6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--horizontal</v>
      </c>
      <c r="X1165" t="s">
        <v>3205</v>
      </c>
      <c r="AC1165" s="29"/>
      <c r="AD1165" s="25"/>
      <c r="AE1165" s="38"/>
      <c r="AF1165" s="38"/>
      <c r="AG1165" s="11"/>
      <c r="AI1165" s="1" t="str">
        <f>Table1[[#This Row],[html_tag]]&amp;Table1[[#This Row],[html_type]]&amp;Table1[[#This Row],[html_modifier]]</f>
        <v/>
      </c>
      <c r="AM1165" s="22" t="str">
        <f>IFERROR(_xlfn.XLOOKUP(Table1[[#This Row],[word]],Table57[English style name],Table57[Style type]),"")</f>
        <v/>
      </c>
      <c r="AN1165" s="20"/>
      <c r="AO1165" s="11"/>
      <c r="AR1165" s="6" t="s">
        <v>2300</v>
      </c>
      <c r="AS1165" t="s">
        <v>2298</v>
      </c>
    </row>
    <row r="1166" spans="5:47">
      <c r="E1166" s="92"/>
      <c r="F116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body/molecules/preview.scss</v>
      </c>
      <c r="G1166" s="13" t="s">
        <v>337</v>
      </c>
      <c r="H1166" s="13" t="s">
        <v>2987</v>
      </c>
      <c r="I1166" t="s">
        <v>3149</v>
      </c>
      <c r="J1166" s="56" t="str">
        <f>Table1[[#This Row],[Column42]]&amp;IF(Table1[[#This Row],[Column13]]="","",Table1[[#This Row],[Column13]])&amp;IF(Table1[[#This Row],[mod]]="","",Table1[[#This Row],[mod]])</f>
        <v>--horizontal</v>
      </c>
      <c r="K116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166" s="6" t="s">
        <v>2301</v>
      </c>
      <c r="Q116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6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--horizontal</v>
      </c>
      <c r="X1166" t="s">
        <v>3205</v>
      </c>
      <c r="AC1166" s="29"/>
      <c r="AD1166" s="25"/>
      <c r="AE1166" s="38"/>
      <c r="AF1166" s="38"/>
      <c r="AG1166" s="11"/>
      <c r="AI1166" s="1" t="str">
        <f>Table1[[#This Row],[html_tag]]&amp;Table1[[#This Row],[html_type]]&amp;Table1[[#This Row],[html_modifier]]</f>
        <v/>
      </c>
      <c r="AM1166" s="22" t="str">
        <f>IFERROR(_xlfn.XLOOKUP(Table1[[#This Row],[word]],Table57[English style name],Table57[Style type]),"")</f>
        <v/>
      </c>
      <c r="AN1166" s="20"/>
      <c r="AO1166" s="11"/>
      <c r="AR1166" s="6" t="s">
        <v>2301</v>
      </c>
      <c r="AS1166" t="s">
        <v>2298</v>
      </c>
    </row>
    <row r="1167" spans="5:47">
      <c r="E1167" s="92"/>
      <c r="F116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body/molecules/preview.scss</v>
      </c>
      <c r="G1167" s="13" t="s">
        <v>337</v>
      </c>
      <c r="H1167" s="13" t="s">
        <v>2987</v>
      </c>
      <c r="I1167" t="s">
        <v>3149</v>
      </c>
      <c r="J1167" s="56" t="str">
        <f>Table1[[#This Row],[Column42]]&amp;IF(Table1[[#This Row],[Column13]]="","",Table1[[#This Row],[Column13]])&amp;IF(Table1[[#This Row],[mod]]="","",Table1[[#This Row],[mod]])</f>
        <v>--horizontal</v>
      </c>
      <c r="K116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167" s="6" t="s">
        <v>2302</v>
      </c>
      <c r="Q116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6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--horizontal</v>
      </c>
      <c r="X1167" t="s">
        <v>3205</v>
      </c>
      <c r="AC1167" s="29"/>
      <c r="AD1167" s="25"/>
      <c r="AE1167" s="38"/>
      <c r="AF1167" s="38"/>
      <c r="AG1167" s="11"/>
      <c r="AI1167" s="1" t="str">
        <f>Table1[[#This Row],[html_tag]]&amp;Table1[[#This Row],[html_type]]&amp;Table1[[#This Row],[html_modifier]]</f>
        <v/>
      </c>
      <c r="AM1167" s="22" t="str">
        <f>IFERROR(_xlfn.XLOOKUP(Table1[[#This Row],[word]],Table57[English style name],Table57[Style type]),"")</f>
        <v/>
      </c>
      <c r="AN1167" s="20"/>
      <c r="AO1167" s="11"/>
      <c r="AR1167" s="6" t="s">
        <v>2302</v>
      </c>
      <c r="AS1167" t="s">
        <v>2298</v>
      </c>
    </row>
    <row r="1168" spans="5:47">
      <c r="E1168" s="92"/>
      <c r="F116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body/organisms/rail.scss</v>
      </c>
      <c r="G1168" s="13" t="s">
        <v>337</v>
      </c>
      <c r="H1168" s="13" t="s">
        <v>2988</v>
      </c>
      <c r="I1168" t="s">
        <v>3148</v>
      </c>
      <c r="J1168" s="56" t="str">
        <f>Table1[[#This Row],[Column42]]&amp;IF(Table1[[#This Row],[Column13]]="","",Table1[[#This Row],[Column13]])&amp;IF(Table1[[#This Row],[mod]]="","",Table1[[#This Row],[mod]])</f>
        <v>--horizontal</v>
      </c>
      <c r="K116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168" s="6" t="s">
        <v>2350</v>
      </c>
      <c r="Q116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6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--horizontal</v>
      </c>
      <c r="X1168" t="s">
        <v>3205</v>
      </c>
      <c r="AC1168" s="29"/>
      <c r="AD1168" s="25"/>
      <c r="AE1168" s="38"/>
      <c r="AF1168" s="38"/>
      <c r="AG1168" s="11"/>
      <c r="AI1168" s="1" t="str">
        <f>Table1[[#This Row],[html_tag]]&amp;Table1[[#This Row],[html_type]]&amp;Table1[[#This Row],[html_modifier]]</f>
        <v/>
      </c>
      <c r="AM1168" s="22" t="str">
        <f>IFERROR(_xlfn.XLOOKUP(Table1[[#This Row],[word]],Table57[English style name],Table57[Style type]),"")</f>
        <v/>
      </c>
      <c r="AN1168" s="20"/>
      <c r="AO1168" s="11"/>
      <c r="AR1168" s="6" t="s">
        <v>2350</v>
      </c>
      <c r="AS1168" t="s">
        <v>2348</v>
      </c>
    </row>
    <row r="1169" spans="5:45">
      <c r="E1169" s="92"/>
      <c r="F116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body/organisms/ribbon.scss</v>
      </c>
      <c r="G1169" s="13" t="s">
        <v>337</v>
      </c>
      <c r="H1169" s="13" t="s">
        <v>2988</v>
      </c>
      <c r="I1169" t="s">
        <v>3139</v>
      </c>
      <c r="J1169" s="56" t="str">
        <f>Table1[[#This Row],[Column42]]&amp;IF(Table1[[#This Row],[Column13]]="","",Table1[[#This Row],[Column13]])&amp;IF(Table1[[#This Row],[mod]]="","",Table1[[#This Row],[mod]])</f>
        <v>--horizontal</v>
      </c>
      <c r="K116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169" s="6" t="s">
        <v>2369</v>
      </c>
      <c r="Q116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6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--horizontal</v>
      </c>
      <c r="X1169" t="s">
        <v>3205</v>
      </c>
      <c r="AC1169" s="29"/>
      <c r="AD1169" s="25"/>
      <c r="AE1169" s="38"/>
      <c r="AF1169" s="38"/>
      <c r="AG1169" s="11"/>
      <c r="AI1169" s="1" t="str">
        <f>Table1[[#This Row],[html_tag]]&amp;Table1[[#This Row],[html_type]]&amp;Table1[[#This Row],[html_modifier]]</f>
        <v/>
      </c>
      <c r="AK1169" s="92"/>
      <c r="AM1169" s="22" t="str">
        <f>IFERROR(_xlfn.XLOOKUP(Table1[[#This Row],[word]],Table57[English style name],Table57[Style type]),"")</f>
        <v/>
      </c>
      <c r="AN1169" s="20"/>
      <c r="AO1169" s="11"/>
      <c r="AR1169" s="6" t="s">
        <v>2369</v>
      </c>
      <c r="AS1169" t="s">
        <v>2368</v>
      </c>
    </row>
    <row r="1170" spans="5:45">
      <c r="E1170" s="92"/>
      <c r="F117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soul/line/separator.scss</v>
      </c>
      <c r="G1170" s="13" t="s">
        <v>2992</v>
      </c>
      <c r="H1170" s="13" t="s">
        <v>2993</v>
      </c>
      <c r="I1170" t="s">
        <v>3140</v>
      </c>
      <c r="J1170" s="56" t="str">
        <f>Table1[[#This Row],[Column42]]&amp;IF(Table1[[#This Row],[Column13]]="","",Table1[[#This Row],[Column13]])&amp;IF(Table1[[#This Row],[mod]]="","",Table1[[#This Row],[mod]])</f>
        <v>--horizontal</v>
      </c>
      <c r="K117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170" s="6" t="s">
        <v>2443</v>
      </c>
      <c r="Q117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7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--horizontal</v>
      </c>
      <c r="X1170" t="s">
        <v>3205</v>
      </c>
      <c r="AC1170" s="29"/>
      <c r="AD1170" s="25"/>
      <c r="AE1170" s="38"/>
      <c r="AF1170" s="38"/>
      <c r="AG1170" s="11"/>
      <c r="AI1170" s="1" t="str">
        <f>Table1[[#This Row],[html_tag]]&amp;Table1[[#This Row],[html_type]]&amp;Table1[[#This Row],[html_modifier]]</f>
        <v/>
      </c>
      <c r="AM1170" s="22" t="str">
        <f>IFERROR(_xlfn.XLOOKUP(Table1[[#This Row],[word]],Table57[English style name],Table57[Style type]),"")</f>
        <v/>
      </c>
      <c r="AN1170" s="20"/>
      <c r="AO1170" s="11"/>
      <c r="AR1170" s="6" t="s">
        <v>2443</v>
      </c>
      <c r="AS1170" t="s">
        <v>2424</v>
      </c>
    </row>
    <row r="1171" spans="5:45">
      <c r="E1171" s="92"/>
      <c r="F117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soul/line/separator.scss</v>
      </c>
      <c r="G1171" s="13" t="s">
        <v>2992</v>
      </c>
      <c r="H1171" s="13" t="s">
        <v>2993</v>
      </c>
      <c r="I1171" t="s">
        <v>3140</v>
      </c>
      <c r="J1171" s="56" t="str">
        <f>Table1[[#This Row],[Column42]]&amp;IF(Table1[[#This Row],[Column13]]="","",Table1[[#This Row],[Column13]])&amp;IF(Table1[[#This Row],[mod]]="","",Table1[[#This Row],[mod]])</f>
        <v>--horizontal</v>
      </c>
      <c r="K117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171" s="6" t="s">
        <v>2444</v>
      </c>
      <c r="Q117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7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--horizontal</v>
      </c>
      <c r="X1171" t="s">
        <v>3205</v>
      </c>
      <c r="AC1171" s="29"/>
      <c r="AD1171" s="25"/>
      <c r="AE1171" s="38"/>
      <c r="AF1171" s="38"/>
      <c r="AG1171" s="11"/>
      <c r="AI1171" s="1" t="str">
        <f>Table1[[#This Row],[html_tag]]&amp;Table1[[#This Row],[html_type]]&amp;Table1[[#This Row],[html_modifier]]</f>
        <v/>
      </c>
      <c r="AM1171" s="22" t="str">
        <f>IFERROR(_xlfn.XLOOKUP(Table1[[#This Row],[word]],Table57[English style name],Table57[Style type]),"")</f>
        <v/>
      </c>
      <c r="AN1171" s="20"/>
      <c r="AO1171" s="11"/>
      <c r="AR1171" s="6" t="s">
        <v>2444</v>
      </c>
      <c r="AS1171" t="s">
        <v>2424</v>
      </c>
    </row>
    <row r="1172" spans="5:45">
      <c r="E1172" s="92"/>
      <c r="F117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soul/line/separator.scss</v>
      </c>
      <c r="G1172" s="13" t="s">
        <v>2992</v>
      </c>
      <c r="H1172" s="13" t="s">
        <v>2993</v>
      </c>
      <c r="I1172" t="s">
        <v>3140</v>
      </c>
      <c r="J1172" s="56" t="str">
        <f>Table1[[#This Row],[Column42]]&amp;IF(Table1[[#This Row],[Column13]]="","",Table1[[#This Row],[Column13]])&amp;IF(Table1[[#This Row],[mod]]="","",Table1[[#This Row],[mod]])</f>
        <v>--horizontal</v>
      </c>
      <c r="K117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172" s="6" t="s">
        <v>2445</v>
      </c>
      <c r="Q117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7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--horizontal</v>
      </c>
      <c r="X1172" t="s">
        <v>3205</v>
      </c>
      <c r="AC1172" s="29"/>
      <c r="AD1172" s="25"/>
      <c r="AE1172" s="38"/>
      <c r="AF1172" s="38"/>
      <c r="AG1172" s="11"/>
      <c r="AI1172" s="1" t="str">
        <f>Table1[[#This Row],[html_tag]]&amp;Table1[[#This Row],[html_type]]&amp;Table1[[#This Row],[html_modifier]]</f>
        <v/>
      </c>
      <c r="AM1172" s="22" t="str">
        <f>IFERROR(_xlfn.XLOOKUP(Table1[[#This Row],[word]],Table57[English style name],Table57[Style type]),"")</f>
        <v/>
      </c>
      <c r="AN1172" s="20"/>
      <c r="AO1172" s="11"/>
      <c r="AR1172" s="6" t="s">
        <v>2445</v>
      </c>
      <c r="AS1172" t="s">
        <v>2424</v>
      </c>
    </row>
    <row r="1173" spans="5:45">
      <c r="E1173" s="92"/>
      <c r="F117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soul/line/separator.scss</v>
      </c>
      <c r="G1173" s="13" t="s">
        <v>2992</v>
      </c>
      <c r="H1173" s="13" t="s">
        <v>2993</v>
      </c>
      <c r="I1173" t="s">
        <v>3140</v>
      </c>
      <c r="J1173" s="56" t="str">
        <f>Table1[[#This Row],[Column42]]&amp;IF(Table1[[#This Row],[Column13]]="","",Table1[[#This Row],[Column13]])&amp;IF(Table1[[#This Row],[mod]]="","",Table1[[#This Row],[mod]])</f>
        <v>--horizontal</v>
      </c>
      <c r="K117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173" s="6" t="s">
        <v>2446</v>
      </c>
      <c r="Q117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7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--horizontal</v>
      </c>
      <c r="X1173" t="s">
        <v>3205</v>
      </c>
      <c r="AC1173" s="29"/>
      <c r="AD1173" s="25"/>
      <c r="AE1173" s="38"/>
      <c r="AF1173" s="38"/>
      <c r="AG1173" s="11"/>
      <c r="AI1173" s="1" t="str">
        <f>Table1[[#This Row],[html_tag]]&amp;Table1[[#This Row],[html_type]]&amp;Table1[[#This Row],[html_modifier]]</f>
        <v/>
      </c>
      <c r="AM1173" s="22" t="str">
        <f>IFERROR(_xlfn.XLOOKUP(Table1[[#This Row],[word]],Table57[English style name],Table57[Style type]),"")</f>
        <v/>
      </c>
      <c r="AN1173" s="20"/>
      <c r="AO1173" s="11"/>
      <c r="AR1173" s="6" t="s">
        <v>2446</v>
      </c>
      <c r="AS1173" t="s">
        <v>2424</v>
      </c>
    </row>
    <row r="1174" spans="5:45">
      <c r="E1174" s="92"/>
      <c r="F117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soul/line/separator.scss</v>
      </c>
      <c r="G1174" s="13" t="s">
        <v>2992</v>
      </c>
      <c r="H1174" s="13" t="s">
        <v>2993</v>
      </c>
      <c r="I1174" t="s">
        <v>3140</v>
      </c>
      <c r="J1174" s="56" t="str">
        <f>Table1[[#This Row],[Column42]]&amp;IF(Table1[[#This Row],[Column13]]="","",Table1[[#This Row],[Column13]])&amp;IF(Table1[[#This Row],[mod]]="","",Table1[[#This Row],[mod]])</f>
        <v>--horizontal</v>
      </c>
      <c r="K117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174" s="6" t="s">
        <v>2447</v>
      </c>
      <c r="Q117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7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--horizontal</v>
      </c>
      <c r="X1174" t="s">
        <v>3205</v>
      </c>
      <c r="AC1174" s="29"/>
      <c r="AD1174" s="25"/>
      <c r="AE1174" s="38"/>
      <c r="AF1174" s="38"/>
      <c r="AG1174" s="11"/>
      <c r="AI1174" s="1" t="str">
        <f>Table1[[#This Row],[html_tag]]&amp;Table1[[#This Row],[html_type]]&amp;Table1[[#This Row],[html_modifier]]</f>
        <v/>
      </c>
      <c r="AM1174" s="22" t="str">
        <f>IFERROR(_xlfn.XLOOKUP(Table1[[#This Row],[word]],Table57[English style name],Table57[Style type]),"")</f>
        <v/>
      </c>
      <c r="AN1174" s="20"/>
      <c r="AO1174" s="11"/>
      <c r="AR1174" s="6" t="s">
        <v>2447</v>
      </c>
      <c r="AS1174" t="s">
        <v>2424</v>
      </c>
    </row>
    <row r="1175" spans="5:45">
      <c r="E1175" s="92"/>
      <c r="F117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body/atoms/spacer.scss</v>
      </c>
      <c r="G1175" s="13" t="s">
        <v>337</v>
      </c>
      <c r="H1175" s="13" t="s">
        <v>2986</v>
      </c>
      <c r="I1175" t="s">
        <v>3159</v>
      </c>
      <c r="J1175" s="56" t="str">
        <f>Table1[[#This Row],[Column42]]&amp;IF(Table1[[#This Row],[Column13]]="","",Table1[[#This Row],[Column13]])&amp;IF(Table1[[#This Row],[mod]]="","",Table1[[#This Row],[mod]])</f>
        <v>--horizontal</v>
      </c>
      <c r="K117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175" s="6" t="s">
        <v>2588</v>
      </c>
      <c r="Q117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7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--horizontal</v>
      </c>
      <c r="X1175" t="s">
        <v>3205</v>
      </c>
      <c r="AC1175" s="29"/>
      <c r="AD1175" s="25"/>
      <c r="AE1175" s="38"/>
      <c r="AF1175" s="38"/>
      <c r="AG1175" s="11"/>
      <c r="AI1175" s="1" t="str">
        <f>Table1[[#This Row],[html_tag]]&amp;Table1[[#This Row],[html_type]]&amp;Table1[[#This Row],[html_modifier]]</f>
        <v/>
      </c>
      <c r="AM1175" s="22" t="str">
        <f>IFERROR(_xlfn.XLOOKUP(Table1[[#This Row],[word]],Table57[English style name],Table57[Style type]),"")</f>
        <v/>
      </c>
      <c r="AN1175" s="20"/>
      <c r="AO1175" s="11"/>
      <c r="AR1175" s="6" t="s">
        <v>2588</v>
      </c>
      <c r="AS1175" t="s">
        <v>2585</v>
      </c>
    </row>
    <row r="1176" spans="5:45">
      <c r="E1176" s="92"/>
      <c r="F117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body/organisms/ticker.scss</v>
      </c>
      <c r="G1176" s="13" t="s">
        <v>337</v>
      </c>
      <c r="H1176" s="13" t="s">
        <v>2988</v>
      </c>
      <c r="I1176" t="s">
        <v>3142</v>
      </c>
      <c r="J1176" s="56" t="str">
        <f>Table1[[#This Row],[Column42]]&amp;IF(Table1[[#This Row],[Column13]]="","",Table1[[#This Row],[Column13]])&amp;IF(Table1[[#This Row],[mod]]="","",Table1[[#This Row],[mod]])</f>
        <v>--horizontal</v>
      </c>
      <c r="K117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176" s="6" t="s">
        <v>2818</v>
      </c>
      <c r="Q117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7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--horizontal</v>
      </c>
      <c r="X1176" t="s">
        <v>3205</v>
      </c>
      <c r="AC1176" s="29"/>
      <c r="AD1176" s="25"/>
      <c r="AE1176" s="38"/>
      <c r="AF1176" s="38"/>
      <c r="AG1176" s="11"/>
      <c r="AI1176" s="1" t="str">
        <f>Table1[[#This Row],[html_tag]]&amp;Table1[[#This Row],[html_type]]&amp;Table1[[#This Row],[html_modifier]]</f>
        <v/>
      </c>
      <c r="AM1176" s="22" t="str">
        <f>IFERROR(_xlfn.XLOOKUP(Table1[[#This Row],[word]],Table57[English style name],Table57[Style type]),"")</f>
        <v/>
      </c>
      <c r="AN1176" s="20"/>
      <c r="AO1176" s="11"/>
      <c r="AR1176" s="6" t="s">
        <v>2818</v>
      </c>
      <c r="AS1176" t="s">
        <v>2817</v>
      </c>
    </row>
    <row r="1177" spans="5:45">
      <c r="E1177" s="92"/>
      <c r="F117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alert.scss</v>
      </c>
      <c r="G1177" s="13"/>
      <c r="H1177" s="13"/>
      <c r="I1177" t="s">
        <v>1153</v>
      </c>
      <c r="J1177" s="56" t="str">
        <f>Table1[[#This Row],[Column42]]&amp;IF(Table1[[#This Row],[Column13]]="","",Table1[[#This Row],[Column13]])&amp;IF(Table1[[#This Row],[mod]]="","",Table1[[#This Row],[mod]])</f>
        <v>--horizontal</v>
      </c>
      <c r="K117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7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7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--horizontal</v>
      </c>
      <c r="X1177" t="s">
        <v>3205</v>
      </c>
      <c r="AC1177" s="29"/>
      <c r="AD1177" s="25"/>
      <c r="AE1177" s="38" t="s">
        <v>6240</v>
      </c>
      <c r="AF1177" s="38"/>
      <c r="AG1177" s="11"/>
      <c r="AI1177" s="7" t="str">
        <f>Table1[[#This Row],[html_tag]]&amp;Table1[[#This Row],[html_type]]&amp;Table1[[#This Row],[html_modifier]]</f>
        <v/>
      </c>
      <c r="AM1177" s="23" t="str">
        <f>IFERROR(_xlfn.XLOOKUP(Table1[[#This Row],[word]],Table57[English style name],Table57[Style type]),"")</f>
        <v/>
      </c>
      <c r="AN1177" s="21"/>
      <c r="AO1177" s="11"/>
    </row>
    <row r="1178" spans="5:45">
      <c r="E1178" s="92"/>
      <c r="F117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body/molecules/button_group.scss</v>
      </c>
      <c r="G1178" s="13" t="s">
        <v>337</v>
      </c>
      <c r="H1178" s="13" t="s">
        <v>2987</v>
      </c>
      <c r="I1178" t="s">
        <v>1353</v>
      </c>
      <c r="J1178" s="56" t="str">
        <f>Table1[[#This Row],[Column42]]&amp;IF(Table1[[#This Row],[Column13]]="","",Table1[[#This Row],[Column13]])&amp;IF(Table1[[#This Row],[mod]]="","",Table1[[#This Row],[mod]])</f>
        <v>--horizontal</v>
      </c>
      <c r="K117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7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7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--horizontal</v>
      </c>
      <c r="X1178" t="s">
        <v>3205</v>
      </c>
      <c r="AB1178" s="134"/>
      <c r="AC1178" s="29"/>
      <c r="AD1178" s="25"/>
      <c r="AE1178" s="38"/>
      <c r="AF1178" s="38"/>
      <c r="AG1178" s="11" t="s">
        <v>166</v>
      </c>
      <c r="AI1178" s="1" t="str">
        <f>Table1[[#This Row],[html_tag]]&amp;Table1[[#This Row],[html_type]]&amp;Table1[[#This Row],[html_modifier]]</f>
        <v/>
      </c>
      <c r="AM1178" s="22" t="str">
        <f>IFERROR(_xlfn.XLOOKUP(Table1[[#This Row],[word]],Table57[English style name],Table57[Style type]),"")</f>
        <v/>
      </c>
      <c r="AN1178" s="20"/>
      <c r="AO1178" s="11"/>
      <c r="AR1178" s="6" t="s">
        <v>1354</v>
      </c>
      <c r="AS1178" t="s">
        <v>1352</v>
      </c>
    </row>
    <row r="1179" spans="5:45">
      <c r="E1179" s="92"/>
      <c r="F117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body/molecules/card.scss</v>
      </c>
      <c r="G1179" s="13" t="s">
        <v>337</v>
      </c>
      <c r="H1179" s="13" t="s">
        <v>2987</v>
      </c>
      <c r="I1179" t="s">
        <v>3082</v>
      </c>
      <c r="J1179" s="56" t="str">
        <f>Table1[[#This Row],[Column42]]&amp;IF(Table1[[#This Row],[Column13]]="","",Table1[[#This Row],[Column13]])&amp;IF(Table1[[#This Row],[mod]]="","",Table1[[#This Row],[mod]])</f>
        <v>--horizontal</v>
      </c>
      <c r="K117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7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7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--horizontal</v>
      </c>
      <c r="X1179" t="s">
        <v>3205</v>
      </c>
      <c r="AC1179" s="29"/>
      <c r="AD1179" s="25"/>
      <c r="AE1179" s="38"/>
      <c r="AF1179" s="38"/>
      <c r="AG1179" s="11"/>
      <c r="AI1179" s="1" t="str">
        <f>Table1[[#This Row],[html_tag]]&amp;Table1[[#This Row],[html_type]]&amp;Table1[[#This Row],[html_modifier]]</f>
        <v/>
      </c>
      <c r="AM1179" s="22" t="str">
        <f>IFERROR(_xlfn.XLOOKUP(Table1[[#This Row],[word]],Table57[English style name],Table57[Style type]),"")</f>
        <v/>
      </c>
      <c r="AN1179" s="20"/>
      <c r="AO1179" s="11"/>
      <c r="AR1179" s="6" t="s">
        <v>1378</v>
      </c>
      <c r="AS1179" t="s">
        <v>1372</v>
      </c>
    </row>
    <row r="1180" spans="5:45">
      <c r="E1180" s="92"/>
      <c r="F118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carousel.scss</v>
      </c>
      <c r="G1180" s="13"/>
      <c r="H1180" s="13"/>
      <c r="I1180" t="s">
        <v>3128</v>
      </c>
      <c r="J1180" s="56" t="str">
        <f>Table1[[#This Row],[Column42]]&amp;IF(Table1[[#This Row],[Column13]]="","",Table1[[#This Row],[Column13]])&amp;IF(Table1[[#This Row],[mod]]="","",Table1[[#This Row],[mod]])</f>
        <v>--horizontal</v>
      </c>
      <c r="K118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80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8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--horizontal</v>
      </c>
      <c r="X1180" t="s">
        <v>3205</v>
      </c>
      <c r="AC1180" s="29"/>
      <c r="AD1180" s="25"/>
      <c r="AE1180" s="38" t="s">
        <v>6354</v>
      </c>
      <c r="AF1180" s="38"/>
      <c r="AG1180" s="11"/>
      <c r="AI1180" s="7" t="str">
        <f>Table1[[#This Row],[html_tag]]&amp;Table1[[#This Row],[html_type]]&amp;Table1[[#This Row],[html_modifier]]</f>
        <v/>
      </c>
      <c r="AM1180" s="23" t="str">
        <f>IFERROR(_xlfn.XLOOKUP(Table1[[#This Row],[word]],Table57[English style name],Table57[Style type]),"")</f>
        <v/>
      </c>
      <c r="AN1180" s="21"/>
      <c r="AO1180" s="11"/>
    </row>
    <row r="1181" spans="5:45">
      <c r="E1181" s="92"/>
      <c r="F118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body/molecules/collection.scss</v>
      </c>
      <c r="G1181" s="13" t="s">
        <v>337</v>
      </c>
      <c r="H1181" s="13" t="s">
        <v>2987</v>
      </c>
      <c r="I1181" t="s">
        <v>10127</v>
      </c>
      <c r="J1181" s="56" t="str">
        <f>Table1[[#This Row],[Column42]]&amp;IF(Table1[[#This Row],[Column13]]="","",Table1[[#This Row],[Column13]])&amp;IF(Table1[[#This Row],[mod]]="","",Table1[[#This Row],[mod]])</f>
        <v>--horizontal</v>
      </c>
      <c r="K118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8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8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--horizontal</v>
      </c>
      <c r="X1181" t="s">
        <v>3205</v>
      </c>
      <c r="AC1181" s="29"/>
      <c r="AD1181" s="25" t="s">
        <v>5204</v>
      </c>
      <c r="AE1181" s="38"/>
      <c r="AF1181" s="38"/>
      <c r="AG1181" s="11"/>
      <c r="AI1181" s="1" t="str">
        <f>Table1[[#This Row],[html_tag]]&amp;Table1[[#This Row],[html_type]]&amp;Table1[[#This Row],[html_modifier]]</f>
        <v/>
      </c>
      <c r="AM1181" s="22" t="str">
        <f>IFERROR(_xlfn.XLOOKUP(Table1[[#This Row],[word]],Table57[English style name],Table57[Style type]),"")</f>
        <v/>
      </c>
      <c r="AN1181" s="20"/>
      <c r="AO1181" s="11"/>
      <c r="AR1181" s="6" t="s">
        <v>2045</v>
      </c>
      <c r="AS1181" t="s">
        <v>2043</v>
      </c>
    </row>
    <row r="1182" spans="5:45">
      <c r="E1182" s="92"/>
      <c r="F118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body/molecules/disclosure.scss</v>
      </c>
      <c r="G1182" s="13" t="s">
        <v>337</v>
      </c>
      <c r="H1182" s="13" t="s">
        <v>2987</v>
      </c>
      <c r="I1182" t="s">
        <v>10128</v>
      </c>
      <c r="J1182" s="56" t="str">
        <f>Table1[[#This Row],[Column42]]&amp;IF(Table1[[#This Row],[Column13]]="","",Table1[[#This Row],[Column13]])&amp;IF(Table1[[#This Row],[mod]]="","",Table1[[#This Row],[mod]])</f>
        <v>--horizontal</v>
      </c>
      <c r="K118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8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8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--horizontal</v>
      </c>
      <c r="X1182" t="s">
        <v>3205</v>
      </c>
      <c r="AC1182" s="29"/>
      <c r="AD1182" s="25"/>
      <c r="AE1182" s="38"/>
      <c r="AF1182" s="38"/>
      <c r="AG1182" s="11"/>
      <c r="AI1182" s="1" t="str">
        <f>Table1[[#This Row],[html_tag]]&amp;Table1[[#This Row],[html_type]]&amp;Table1[[#This Row],[html_modifier]]</f>
        <v/>
      </c>
      <c r="AM1182" s="22" t="str">
        <f>IFERROR(_xlfn.XLOOKUP(Table1[[#This Row],[word]],Table57[English style name],Table57[Style type]),"")</f>
        <v/>
      </c>
      <c r="AN1182" s="20"/>
      <c r="AO1182" s="11"/>
      <c r="AR1182" s="6" t="s">
        <v>1449</v>
      </c>
      <c r="AS1182" t="s">
        <v>1445</v>
      </c>
    </row>
    <row r="1183" spans="5:45">
      <c r="E1183" s="92"/>
      <c r="F118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divider.scss</v>
      </c>
      <c r="G1183" s="13"/>
      <c r="H1183" s="13"/>
      <c r="I1183" t="s">
        <v>1532</v>
      </c>
      <c r="J1183" s="56" t="str">
        <f>Table1[[#This Row],[Column42]]&amp;IF(Table1[[#This Row],[Column13]]="","",Table1[[#This Row],[Column13]])&amp;IF(Table1[[#This Row],[mod]]="","",Table1[[#This Row],[mod]])</f>
        <v>--horizontal</v>
      </c>
      <c r="K118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8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8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--horizontal</v>
      </c>
      <c r="X1183" t="s">
        <v>3205</v>
      </c>
      <c r="AC1183" s="29"/>
      <c r="AD1183" s="25"/>
      <c r="AE1183" s="38" t="s">
        <v>6847</v>
      </c>
      <c r="AF1183" s="38"/>
      <c r="AG1183" s="11"/>
      <c r="AI1183" s="7" t="str">
        <f>Table1[[#This Row],[html_tag]]&amp;Table1[[#This Row],[html_type]]&amp;Table1[[#This Row],[html_modifier]]</f>
        <v/>
      </c>
      <c r="AM1183" s="23" t="str">
        <f>IFERROR(_xlfn.XLOOKUP(Table1[[#This Row],[word]],Table57[English style name],Table57[Style type]),"")</f>
        <v/>
      </c>
      <c r="AN1183" s="21"/>
      <c r="AO1183" s="11"/>
    </row>
    <row r="1184" spans="5:45">
      <c r="E1184" s="92"/>
      <c r="F118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footer.scss</v>
      </c>
      <c r="G1184" s="13"/>
      <c r="H1184" s="13"/>
      <c r="I1184" t="s">
        <v>451</v>
      </c>
      <c r="J1184" s="56" t="str">
        <f>Table1[[#This Row],[Column42]]&amp;IF(Table1[[#This Row],[Column13]]="","",Table1[[#This Row],[Column13]])&amp;IF(Table1[[#This Row],[mod]]="","",Table1[[#This Row],[mod]])</f>
        <v>--horizontal</v>
      </c>
      <c r="K118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8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8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--horizontal</v>
      </c>
      <c r="X1184" t="s">
        <v>3205</v>
      </c>
      <c r="AC1184" s="29"/>
      <c r="AD1184" s="25"/>
      <c r="AE1184" s="38" t="s">
        <v>6902</v>
      </c>
      <c r="AF1184" s="38"/>
      <c r="AG1184" s="11"/>
      <c r="AI1184" s="7" t="str">
        <f>Table1[[#This Row],[html_tag]]&amp;Table1[[#This Row],[html_type]]&amp;Table1[[#This Row],[html_modifier]]</f>
        <v/>
      </c>
      <c r="AM1184" s="23" t="str">
        <f>IFERROR(_xlfn.XLOOKUP(Table1[[#This Row],[word]],Table57[English style name],Table57[Style type]),"")</f>
        <v/>
      </c>
      <c r="AN1184" s="21"/>
      <c r="AO1184" s="11"/>
    </row>
    <row r="1185" spans="5:45">
      <c r="E1185" s="92"/>
      <c r="F118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body/molecules/level.scss</v>
      </c>
      <c r="G1185" s="13" t="s">
        <v>337</v>
      </c>
      <c r="H1185" s="13" t="s">
        <v>2987</v>
      </c>
      <c r="I1185" t="s">
        <v>3355</v>
      </c>
      <c r="J1185" s="56" t="str">
        <f>Table1[[#This Row],[Column42]]&amp;IF(Table1[[#This Row],[Column13]]="","",Table1[[#This Row],[Column13]])&amp;IF(Table1[[#This Row],[mod]]="","",Table1[[#This Row],[mod]])</f>
        <v>--horizontal</v>
      </c>
      <c r="K118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8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85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--horizontal</v>
      </c>
      <c r="X1185" t="s">
        <v>3205</v>
      </c>
      <c r="AC1185" s="29"/>
      <c r="AD1185" s="25"/>
      <c r="AE1185" s="38"/>
      <c r="AF1185" s="38"/>
      <c r="AG1185" s="11" t="s">
        <v>226</v>
      </c>
      <c r="AI1185" s="7" t="str">
        <f>Table1[[#This Row],[html_tag]]&amp;Table1[[#This Row],[html_type]]&amp;Table1[[#This Row],[html_modifier]]</f>
        <v/>
      </c>
      <c r="AM1185" s="23" t="str">
        <f>IFERROR(_xlfn.XLOOKUP(Table1[[#This Row],[word]],Table57[English style name],Table57[Style type]),"")</f>
        <v/>
      </c>
      <c r="AN1185" s="21"/>
      <c r="AO1185" s="11"/>
    </row>
    <row r="1186" spans="5:45">
      <c r="E1186" s="92"/>
      <c r="F118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menu.scss</v>
      </c>
      <c r="G1186" s="13"/>
      <c r="H1186" s="13"/>
      <c r="I1186" t="s">
        <v>562</v>
      </c>
      <c r="J1186" s="56" t="str">
        <f>Table1[[#This Row],[Column42]]&amp;IF(Table1[[#This Row],[Column13]]="","",Table1[[#This Row],[Column13]])&amp;IF(Table1[[#This Row],[mod]]="","",Table1[[#This Row],[mod]])</f>
        <v>--horizontal</v>
      </c>
      <c r="K118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8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8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--horizontal</v>
      </c>
      <c r="X1186" t="s">
        <v>3205</v>
      </c>
      <c r="AC1186" s="29"/>
      <c r="AD1186" s="25"/>
      <c r="AE1186" s="38" t="s">
        <v>7010</v>
      </c>
      <c r="AF1186" s="38"/>
      <c r="AG1186" s="11"/>
      <c r="AI1186" s="7" t="str">
        <f>Table1[[#This Row],[html_tag]]&amp;Table1[[#This Row],[html_type]]&amp;Table1[[#This Row],[html_modifier]]</f>
        <v/>
      </c>
      <c r="AM1186" s="23" t="str">
        <f>IFERROR(_xlfn.XLOOKUP(Table1[[#This Row],[word]],Table57[English style name],Table57[Style type]),"")</f>
        <v/>
      </c>
      <c r="AN1186" s="21"/>
      <c r="AO1186" s="11"/>
    </row>
    <row r="1187" spans="5:45">
      <c r="E1187" s="92"/>
      <c r="F118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body/molecules/pagination.scss</v>
      </c>
      <c r="G1187" s="13" t="s">
        <v>337</v>
      </c>
      <c r="H1187" s="13" t="s">
        <v>2987</v>
      </c>
      <c r="I1187" t="s">
        <v>3100</v>
      </c>
      <c r="J1187" s="56" t="str">
        <f>Table1[[#This Row],[Column42]]&amp;IF(Table1[[#This Row],[Column13]]="","",Table1[[#This Row],[Column13]])&amp;IF(Table1[[#This Row],[mod]]="","",Table1[[#This Row],[mod]])</f>
        <v>--horizontal</v>
      </c>
      <c r="K118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8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8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--horizontal</v>
      </c>
      <c r="X1187" t="s">
        <v>3205</v>
      </c>
      <c r="AC1187" s="29"/>
      <c r="AD1187" s="25"/>
      <c r="AE1187" s="38" t="s">
        <v>6636</v>
      </c>
      <c r="AF1187" s="38"/>
      <c r="AG1187" s="11" t="s">
        <v>226</v>
      </c>
      <c r="AI1187" s="1" t="str">
        <f>Table1[[#This Row],[html_tag]]&amp;Table1[[#This Row],[html_type]]&amp;Table1[[#This Row],[html_modifier]]</f>
        <v/>
      </c>
      <c r="AM1187" s="22" t="str">
        <f>IFERROR(_xlfn.XLOOKUP(Table1[[#This Row],[word]],Table57[English style name],Table57[Style type]),"")</f>
        <v/>
      </c>
      <c r="AN1187" s="20"/>
      <c r="AO1187" s="11"/>
      <c r="AR1187" s="14" t="s">
        <v>2233</v>
      </c>
      <c r="AS1187" t="s">
        <v>2231</v>
      </c>
    </row>
    <row r="1188" spans="5:45">
      <c r="E1188" s="92"/>
      <c r="F118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body/atoms/spacer.scss</v>
      </c>
      <c r="G1188" s="13" t="s">
        <v>337</v>
      </c>
      <c r="H1188" s="13" t="s">
        <v>2986</v>
      </c>
      <c r="I1188" t="s">
        <v>3159</v>
      </c>
      <c r="J1188" s="56" t="str">
        <f>Table1[[#This Row],[Column42]]&amp;IF(Table1[[#This Row],[Column13]]="","",Table1[[#This Row],[Column13]])&amp;IF(Table1[[#This Row],[mod]]="","",Table1[[#This Row],[mod]])</f>
        <v>--horizontal--2xl</v>
      </c>
      <c r="K118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188" s="6" t="s">
        <v>2589</v>
      </c>
      <c r="Q118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8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--horizontal--2xl</v>
      </c>
      <c r="X1188" t="s">
        <v>3205</v>
      </c>
      <c r="AA1188" t="s">
        <v>3161</v>
      </c>
      <c r="AC1188" s="29"/>
      <c r="AD1188" s="25"/>
      <c r="AE1188" s="38"/>
      <c r="AF1188" s="38"/>
      <c r="AG1188" s="11"/>
      <c r="AI1188" s="1" t="str">
        <f>Table1[[#This Row],[html_tag]]&amp;Table1[[#This Row],[html_type]]&amp;Table1[[#This Row],[html_modifier]]</f>
        <v/>
      </c>
      <c r="AM1188" s="22" t="str">
        <f>IFERROR(_xlfn.XLOOKUP(Table1[[#This Row],[word]],Table57[English style name],Table57[Style type]),"")</f>
        <v/>
      </c>
      <c r="AN1188" s="20"/>
      <c r="AO1188" s="11"/>
      <c r="AR1188" s="6" t="s">
        <v>2589</v>
      </c>
      <c r="AS1188" t="s">
        <v>2585</v>
      </c>
    </row>
    <row r="1189" spans="5:45">
      <c r="E1189" s="92"/>
      <c r="F118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body/atoms/spacer.scss</v>
      </c>
      <c r="G1189" s="13" t="s">
        <v>337</v>
      </c>
      <c r="H1189" s="13" t="s">
        <v>2986</v>
      </c>
      <c r="I1189" t="s">
        <v>3159</v>
      </c>
      <c r="J1189" s="56" t="str">
        <f>Table1[[#This Row],[Column42]]&amp;IF(Table1[[#This Row],[Column13]]="","",Table1[[#This Row],[Column13]])&amp;IF(Table1[[#This Row],[mod]]="","",Table1[[#This Row],[mod]])</f>
        <v>--horizontal--3xl</v>
      </c>
      <c r="K118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189" s="6" t="s">
        <v>2590</v>
      </c>
      <c r="Q118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8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--horizontal--3xl</v>
      </c>
      <c r="X1189" t="s">
        <v>3205</v>
      </c>
      <c r="AA1189" t="s">
        <v>3162</v>
      </c>
      <c r="AC1189" s="29"/>
      <c r="AD1189" s="25"/>
      <c r="AE1189" s="38"/>
      <c r="AF1189" s="38"/>
      <c r="AG1189" s="11"/>
      <c r="AI1189" s="1" t="str">
        <f>Table1[[#This Row],[html_tag]]&amp;Table1[[#This Row],[html_type]]&amp;Table1[[#This Row],[html_modifier]]</f>
        <v/>
      </c>
      <c r="AM1189" s="22" t="str">
        <f>IFERROR(_xlfn.XLOOKUP(Table1[[#This Row],[word]],Table57[English style name],Table57[Style type]),"")</f>
        <v/>
      </c>
      <c r="AN1189" s="20"/>
      <c r="AO1189" s="11"/>
      <c r="AR1189" s="6" t="s">
        <v>2590</v>
      </c>
      <c r="AS1189" t="s">
        <v>2585</v>
      </c>
    </row>
    <row r="1190" spans="5:45">
      <c r="E1190" s="92"/>
      <c r="F119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body/atoms/spacer.scss</v>
      </c>
      <c r="G1190" s="13" t="s">
        <v>337</v>
      </c>
      <c r="H1190" s="13" t="s">
        <v>2986</v>
      </c>
      <c r="I1190" t="s">
        <v>3159</v>
      </c>
      <c r="J1190" s="56" t="str">
        <f>Table1[[#This Row],[Column42]]&amp;IF(Table1[[#This Row],[Column13]]="","",Table1[[#This Row],[Column13]])&amp;IF(Table1[[#This Row],[mod]]="","",Table1[[#This Row],[mod]])</f>
        <v>--horizontal--lg</v>
      </c>
      <c r="K119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190" s="6" t="s">
        <v>2592</v>
      </c>
      <c r="Q119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9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--horizontal--lg</v>
      </c>
      <c r="X1190" t="s">
        <v>3205</v>
      </c>
      <c r="AA1190" t="s">
        <v>3114</v>
      </c>
      <c r="AC1190" s="29"/>
      <c r="AD1190" s="25"/>
      <c r="AE1190" s="38"/>
      <c r="AF1190" s="38"/>
      <c r="AG1190" s="11"/>
      <c r="AI1190" s="1" t="str">
        <f>Table1[[#This Row],[html_tag]]&amp;Table1[[#This Row],[html_type]]&amp;Table1[[#This Row],[html_modifier]]</f>
        <v/>
      </c>
      <c r="AM1190" s="22" t="str">
        <f>IFERROR(_xlfn.XLOOKUP(Table1[[#This Row],[word]],Table57[English style name],Table57[Style type]),"")</f>
        <v/>
      </c>
      <c r="AN1190" s="20"/>
      <c r="AO1190" s="11"/>
      <c r="AR1190" s="6" t="s">
        <v>2592</v>
      </c>
      <c r="AS1190" t="s">
        <v>2585</v>
      </c>
    </row>
    <row r="1191" spans="5:45">
      <c r="E1191" s="92"/>
      <c r="F119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body/atoms/spacer.scss</v>
      </c>
      <c r="G1191" s="13" t="s">
        <v>337</v>
      </c>
      <c r="H1191" s="13" t="s">
        <v>2986</v>
      </c>
      <c r="I1191" t="s">
        <v>3159</v>
      </c>
      <c r="J1191" s="56" t="str">
        <f>Table1[[#This Row],[Column42]]&amp;IF(Table1[[#This Row],[Column13]]="","",Table1[[#This Row],[Column13]])&amp;IF(Table1[[#This Row],[mod]]="","",Table1[[#This Row],[mod]])</f>
        <v>--horizontal--md</v>
      </c>
      <c r="K119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191" s="6" t="s">
        <v>2593</v>
      </c>
      <c r="Q119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9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--horizontal--md</v>
      </c>
      <c r="X1191" t="s">
        <v>3205</v>
      </c>
      <c r="AA1191" t="s">
        <v>3115</v>
      </c>
      <c r="AC1191" s="29"/>
      <c r="AD1191" s="25"/>
      <c r="AE1191" s="38"/>
      <c r="AF1191" s="38"/>
      <c r="AG1191" s="11"/>
      <c r="AI1191" s="1" t="str">
        <f>Table1[[#This Row],[html_tag]]&amp;Table1[[#This Row],[html_type]]&amp;Table1[[#This Row],[html_modifier]]</f>
        <v/>
      </c>
      <c r="AM1191" s="22" t="str">
        <f>IFERROR(_xlfn.XLOOKUP(Table1[[#This Row],[word]],Table57[English style name],Table57[Style type]),"")</f>
        <v/>
      </c>
      <c r="AN1191" s="20"/>
      <c r="AO1191" s="11"/>
      <c r="AR1191" s="6" t="s">
        <v>2593</v>
      </c>
      <c r="AS1191" t="s">
        <v>2585</v>
      </c>
    </row>
    <row r="1192" spans="5:45">
      <c r="E1192" s="92"/>
      <c r="F119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body/atoms/spacer.scss</v>
      </c>
      <c r="G1192" s="13" t="s">
        <v>337</v>
      </c>
      <c r="H1192" s="13" t="s">
        <v>2986</v>
      </c>
      <c r="I1192" t="s">
        <v>3159</v>
      </c>
      <c r="J1192" s="56" t="str">
        <f>Table1[[#This Row],[Column42]]&amp;IF(Table1[[#This Row],[Column13]]="","",Table1[[#This Row],[Column13]])&amp;IF(Table1[[#This Row],[mod]]="","",Table1[[#This Row],[mod]])</f>
        <v>--horizontal--sm</v>
      </c>
      <c r="K119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192" s="6" t="s">
        <v>2594</v>
      </c>
      <c r="Q119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9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--horizontal--sm</v>
      </c>
      <c r="X1192" t="s">
        <v>3205</v>
      </c>
      <c r="AA1192" s="3" t="s">
        <v>3116</v>
      </c>
      <c r="AB1192" s="3"/>
      <c r="AC1192" s="29"/>
      <c r="AD1192" s="25"/>
      <c r="AE1192" s="38"/>
      <c r="AF1192" s="38"/>
      <c r="AG1192" s="11"/>
      <c r="AI1192" s="1" t="str">
        <f>Table1[[#This Row],[html_tag]]&amp;Table1[[#This Row],[html_type]]&amp;Table1[[#This Row],[html_modifier]]</f>
        <v/>
      </c>
      <c r="AM1192" s="22" t="str">
        <f>IFERROR(_xlfn.XLOOKUP(Table1[[#This Row],[word]],Table57[English style name],Table57[Style type]),"")</f>
        <v/>
      </c>
      <c r="AN1192" s="20"/>
      <c r="AO1192" s="11"/>
      <c r="AR1192" s="6" t="s">
        <v>2594</v>
      </c>
      <c r="AS1192" t="s">
        <v>2585</v>
      </c>
    </row>
    <row r="1193" spans="5:45">
      <c r="E1193" s="92"/>
      <c r="F119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body/atoms/spacer.scss</v>
      </c>
      <c r="G1193" s="13" t="s">
        <v>337</v>
      </c>
      <c r="H1193" s="13" t="s">
        <v>2986</v>
      </c>
      <c r="I1193" t="s">
        <v>3159</v>
      </c>
      <c r="J1193" s="56" t="str">
        <f>Table1[[#This Row],[Column42]]&amp;IF(Table1[[#This Row],[Column13]]="","",Table1[[#This Row],[Column13]])&amp;IF(Table1[[#This Row],[mod]]="","",Table1[[#This Row],[mod]])</f>
        <v>--horizontal--xl</v>
      </c>
      <c r="K119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193" s="6" t="s">
        <v>2595</v>
      </c>
      <c r="Q119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9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--horizontal--xl</v>
      </c>
      <c r="X1193" t="s">
        <v>3205</v>
      </c>
      <c r="AA1193" s="3" t="s">
        <v>3126</v>
      </c>
      <c r="AB1193" s="3"/>
      <c r="AC1193" s="29"/>
      <c r="AD1193" s="25"/>
      <c r="AE1193" s="38"/>
      <c r="AF1193" s="38"/>
      <c r="AG1193" s="11"/>
      <c r="AI1193" s="1" t="str">
        <f>Table1[[#This Row],[html_tag]]&amp;Table1[[#This Row],[html_type]]&amp;Table1[[#This Row],[html_modifier]]</f>
        <v/>
      </c>
      <c r="AM1193" s="22" t="str">
        <f>IFERROR(_xlfn.XLOOKUP(Table1[[#This Row],[word]],Table57[English style name],Table57[Style type]),"")</f>
        <v/>
      </c>
      <c r="AN1193" s="20"/>
      <c r="AO1193" s="11"/>
      <c r="AR1193" s="6" t="s">
        <v>2595</v>
      </c>
      <c r="AS1193" t="s">
        <v>2585</v>
      </c>
    </row>
    <row r="1194" spans="5:45">
      <c r="E1194" s="92"/>
      <c r="F119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body/atoms/spacer.scss</v>
      </c>
      <c r="G1194" s="13" t="s">
        <v>337</v>
      </c>
      <c r="H1194" s="13" t="s">
        <v>2986</v>
      </c>
      <c r="I1194" t="s">
        <v>3159</v>
      </c>
      <c r="J1194" s="56" t="str">
        <f>Table1[[#This Row],[Column42]]&amp;IF(Table1[[#This Row],[Column13]]="","",Table1[[#This Row],[Column13]])&amp;IF(Table1[[#This Row],[mod]]="","",Table1[[#This Row],[mod]])</f>
        <v>--horizontal--xs</v>
      </c>
      <c r="K119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194" s="6" t="s">
        <v>2596</v>
      </c>
      <c r="Q119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9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--horizontal--xs</v>
      </c>
      <c r="X1194" t="s">
        <v>3205</v>
      </c>
      <c r="AA1194" t="s">
        <v>3127</v>
      </c>
      <c r="AC1194" s="29"/>
      <c r="AD1194" s="25"/>
      <c r="AE1194" s="38"/>
      <c r="AF1194" s="38"/>
      <c r="AG1194" s="11"/>
      <c r="AI1194" s="1" t="str">
        <f>Table1[[#This Row],[html_tag]]&amp;Table1[[#This Row],[html_type]]&amp;Table1[[#This Row],[html_modifier]]</f>
        <v/>
      </c>
      <c r="AM1194" s="22" t="str">
        <f>IFERROR(_xlfn.XLOOKUP(Table1[[#This Row],[word]],Table57[English style name],Table57[Style type]),"")</f>
        <v/>
      </c>
      <c r="AN1194" s="20"/>
      <c r="AO1194" s="11"/>
      <c r="AR1194" s="6" t="s">
        <v>2596</v>
      </c>
      <c r="AS1194" t="s">
        <v>2585</v>
      </c>
    </row>
    <row r="1195" spans="5:45">
      <c r="E1195" s="92"/>
      <c r="F119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1195" s="13" t="s">
        <v>337</v>
      </c>
      <c r="H1195" s="13" t="s">
        <v>2986</v>
      </c>
      <c r="I1195" t="s">
        <v>3099</v>
      </c>
      <c r="J1195" s="56" t="str">
        <f>Table1[[#This Row],[Column42]]&amp;IF(Table1[[#This Row],[Column13]]="","",Table1[[#This Row],[Column13]])&amp;IF(Table1[[#This Row],[mod]]="","",Table1[[#This Row],[mod]])</f>
        <v>--hover</v>
      </c>
      <c r="K119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195" s="14" t="s">
        <v>1916</v>
      </c>
      <c r="Q119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9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--hover</v>
      </c>
      <c r="Z1195" t="s">
        <v>3019</v>
      </c>
      <c r="AC1195" s="29"/>
      <c r="AD1195" s="25"/>
      <c r="AE1195" s="38"/>
      <c r="AF1195" s="38"/>
      <c r="AG1195" s="11" t="s">
        <v>203</v>
      </c>
      <c r="AI1195" s="1" t="str">
        <f>Table1[[#This Row],[html_tag]]&amp;Table1[[#This Row],[html_type]]&amp;Table1[[#This Row],[html_modifier]]</f>
        <v>&lt;input&gt;:hover</v>
      </c>
      <c r="AJ1195" t="s">
        <v>203</v>
      </c>
      <c r="AL1195" t="s">
        <v>3014</v>
      </c>
      <c r="AM1195" s="22" t="str">
        <f>IFERROR(_xlfn.XLOOKUP(Table1[[#This Row],[word]],Table57[English style name],Table57[Style type]),"")</f>
        <v/>
      </c>
      <c r="AN1195" s="20"/>
      <c r="AO1195" s="11"/>
      <c r="AR1195" s="14" t="s">
        <v>1916</v>
      </c>
      <c r="AS1195" t="s">
        <v>1910</v>
      </c>
    </row>
    <row r="1196" spans="5:45">
      <c r="E1196" s="92"/>
      <c r="F119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1196" s="13" t="s">
        <v>337</v>
      </c>
      <c r="H1196" s="13" t="s">
        <v>2986</v>
      </c>
      <c r="I1196" t="s">
        <v>414</v>
      </c>
      <c r="J1196" s="56" t="str">
        <f>Table1[[#This Row],[Column42]]&amp;IF(Table1[[#This Row],[Column13]]="","",Table1[[#This Row],[Column13]])&amp;IF(Table1[[#This Row],[mod]]="","",Table1[[#This Row],[mod]])</f>
        <v>--hover</v>
      </c>
      <c r="K119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9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9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--hover</v>
      </c>
      <c r="Z1196" t="s">
        <v>3019</v>
      </c>
      <c r="AB1196" s="134"/>
      <c r="AC1196" s="29" t="s">
        <v>3920</v>
      </c>
      <c r="AD1196" s="25"/>
      <c r="AE1196" s="38"/>
      <c r="AF1196" s="53" t="s">
        <v>8159</v>
      </c>
      <c r="AG1196" s="11"/>
      <c r="AI1196" s="7" t="str">
        <f>Table1[[#This Row],[html_tag]]&amp;Table1[[#This Row],[html_type]]&amp;Table1[[#This Row],[html_modifier]]</f>
        <v/>
      </c>
      <c r="AM1196" s="23" t="str">
        <f>IFERROR(_xlfn.XLOOKUP(Table1[[#This Row],[word]],Table57[English style name],Table57[Style type]),"")</f>
        <v/>
      </c>
      <c r="AN1196" s="21"/>
      <c r="AO1196" s="11"/>
    </row>
    <row r="1197" spans="5:45">
      <c r="E1197" s="92"/>
      <c r="F119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body/molecules/card.scss</v>
      </c>
      <c r="G1197" s="13" t="s">
        <v>337</v>
      </c>
      <c r="H1197" s="13" t="s">
        <v>2987</v>
      </c>
      <c r="I1197" t="s">
        <v>3082</v>
      </c>
      <c r="J1197" s="56" t="str">
        <f>Table1[[#This Row],[Column42]]&amp;IF(Table1[[#This Row],[Column13]]="","",Table1[[#This Row],[Column13]])&amp;IF(Table1[[#This Row],[mod]]="","",Table1[[#This Row],[mod]])</f>
        <v>--hover</v>
      </c>
      <c r="K119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9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9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--hover</v>
      </c>
      <c r="Z1197" t="s">
        <v>3019</v>
      </c>
      <c r="AC1197" s="29"/>
      <c r="AD1197" s="25"/>
      <c r="AE1197" s="38"/>
      <c r="AF1197" s="38"/>
      <c r="AG1197" s="11"/>
      <c r="AI1197" s="1" t="str">
        <f>Table1[[#This Row],[html_tag]]&amp;Table1[[#This Row],[html_type]]&amp;Table1[[#This Row],[html_modifier]]</f>
        <v/>
      </c>
      <c r="AM1197" s="22" t="str">
        <f>IFERROR(_xlfn.XLOOKUP(Table1[[#This Row],[word]],Table57[English style name],Table57[Style type]),"")</f>
        <v/>
      </c>
      <c r="AN1197" s="20"/>
      <c r="AO1197" s="11"/>
      <c r="AR1197" s="6" t="s">
        <v>1379</v>
      </c>
      <c r="AS1197" t="s">
        <v>1372</v>
      </c>
    </row>
    <row r="1198" spans="5:45">
      <c r="E1198" s="92"/>
      <c r="F119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head/layout/overflow.scss</v>
      </c>
      <c r="G1198" s="13" t="s">
        <v>461</v>
      </c>
      <c r="H1198" s="13" t="s">
        <v>2991</v>
      </c>
      <c r="I1198" t="s">
        <v>2186</v>
      </c>
      <c r="J1198" s="56" t="str">
        <f>Table1[[#This Row],[Column42]]&amp;IF(Table1[[#This Row],[Column13]]="","",Table1[[#This Row],[Column13]])&amp;IF(Table1[[#This Row],[mod]]="","",Table1[[#This Row],[mod]])</f>
        <v>--important</v>
      </c>
      <c r="K119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19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--important</v>
      </c>
      <c r="S1198" t="s">
        <v>10177</v>
      </c>
      <c r="U119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198" s="29"/>
      <c r="AD1198" s="25"/>
      <c r="AE1198" s="38"/>
      <c r="AF1198" s="38"/>
      <c r="AG1198" s="11"/>
      <c r="AI1198" s="1" t="str">
        <f>Table1[[#This Row],[html_tag]]&amp;Table1[[#This Row],[html_type]]&amp;Table1[[#This Row],[html_modifier]]</f>
        <v/>
      </c>
      <c r="AM1198" s="22" t="str">
        <f>IFERROR(_xlfn.XLOOKUP(Table1[[#This Row],[word]],Table57[English style name],Table57[Style type]),"")</f>
        <v/>
      </c>
      <c r="AN1198" s="20"/>
      <c r="AO1198" s="11"/>
      <c r="AR1198" s="6" t="s">
        <v>2196</v>
      </c>
      <c r="AS1198" t="s">
        <v>2187</v>
      </c>
    </row>
    <row r="1199" spans="5:45">
      <c r="F119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utilities/gradient.scss</v>
      </c>
      <c r="G1199" s="13" t="s">
        <v>2994</v>
      </c>
      <c r="H1199" s="13"/>
      <c r="I1199" t="s">
        <v>3131</v>
      </c>
      <c r="J1199" s="56" t="str">
        <f>Table1[[#This Row],[Column42]]&amp;IF(Table1[[#This Row],[Column13]]="","",Table1[[#This Row],[Column13]])&amp;IF(Table1[[#This Row],[mod]]="","",Table1[[#This Row],[mod]])</f>
        <v>--info</v>
      </c>
      <c r="K119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199" s="6" t="s">
        <v>1838</v>
      </c>
      <c r="Q119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19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--info</v>
      </c>
      <c r="Z1199" t="s">
        <v>3119</v>
      </c>
      <c r="AC1199" s="29"/>
      <c r="AD1199" s="25"/>
      <c r="AE1199" s="38"/>
      <c r="AF1199" s="38"/>
      <c r="AG1199" s="11"/>
      <c r="AI1199" s="1" t="str">
        <f>Table1[[#This Row],[html_tag]]&amp;Table1[[#This Row],[html_type]]&amp;Table1[[#This Row],[html_modifier]]</f>
        <v/>
      </c>
      <c r="AM1199" s="22" t="str">
        <f>IFERROR(_xlfn.XLOOKUP(Table1[[#This Row],[word]],Table57[English style name],Table57[Style type]),"")</f>
        <v/>
      </c>
      <c r="AN1199" s="20"/>
      <c r="AO1199" s="11"/>
      <c r="AR1199" s="6" t="s">
        <v>1838</v>
      </c>
      <c r="AS1199" t="s">
        <v>1836</v>
      </c>
    </row>
    <row r="1200" spans="5:45">
      <c r="E1200" s="92"/>
      <c r="F120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1200" s="13" t="s">
        <v>337</v>
      </c>
      <c r="H1200" s="13" t="s">
        <v>2986</v>
      </c>
      <c r="I1200" t="s">
        <v>3099</v>
      </c>
      <c r="J1200" s="56" t="str">
        <f>Table1[[#This Row],[Column42]]&amp;IF(Table1[[#This Row],[Column13]]="","",Table1[[#This Row],[Column13]])&amp;IF(Table1[[#This Row],[mod]]="","",Table1[[#This Row],[mod]])</f>
        <v>--info</v>
      </c>
      <c r="K120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00" s="14" t="s">
        <v>1984</v>
      </c>
      <c r="Q120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0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--info</v>
      </c>
      <c r="Z1200" t="s">
        <v>3119</v>
      </c>
      <c r="AC1200" s="29"/>
      <c r="AD1200" s="25"/>
      <c r="AE1200" s="38"/>
      <c r="AF1200" s="38"/>
      <c r="AG1200" s="11"/>
      <c r="AI1200" s="1" t="str">
        <f>Table1[[#This Row],[html_tag]]&amp;Table1[[#This Row],[html_type]]&amp;Table1[[#This Row],[html_modifier]]</f>
        <v/>
      </c>
      <c r="AM1200" s="22" t="str">
        <f>IFERROR(_xlfn.XLOOKUP(Table1[[#This Row],[word]],Table57[English style name],Table57[Style type]),"")</f>
        <v/>
      </c>
      <c r="AN1200" s="20"/>
      <c r="AO1200" s="11"/>
      <c r="AR1200" s="14" t="s">
        <v>1984</v>
      </c>
      <c r="AS1200" t="s">
        <v>1980</v>
      </c>
    </row>
    <row r="1201" spans="5:45">
      <c r="E1201" s="92"/>
      <c r="F120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body/molecules/placeholder.scss</v>
      </c>
      <c r="G1201" s="13" t="s">
        <v>337</v>
      </c>
      <c r="H1201" s="13" t="s">
        <v>2987</v>
      </c>
      <c r="I1201" t="s">
        <v>2244</v>
      </c>
      <c r="J1201" s="56" t="str">
        <f>Table1[[#This Row],[Column42]]&amp;IF(Table1[[#This Row],[Column13]]="","",Table1[[#This Row],[Column13]])&amp;IF(Table1[[#This Row],[mod]]="","",Table1[[#This Row],[mod]])</f>
        <v>--info</v>
      </c>
      <c r="K120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01" s="6" t="s">
        <v>2252</v>
      </c>
      <c r="Q120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0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--info</v>
      </c>
      <c r="Z1201" t="s">
        <v>3119</v>
      </c>
      <c r="AC1201" s="29"/>
      <c r="AD1201" s="25"/>
      <c r="AE1201" s="38"/>
      <c r="AF1201" s="38"/>
      <c r="AG1201" s="11"/>
      <c r="AI1201" s="1" t="str">
        <f>Table1[[#This Row],[html_tag]]&amp;Table1[[#This Row],[html_type]]&amp;Table1[[#This Row],[html_modifier]]</f>
        <v/>
      </c>
      <c r="AM1201" s="22" t="str">
        <f>IFERROR(_xlfn.XLOOKUP(Table1[[#This Row],[word]],Table57[English style name],Table57[Style type]),"")</f>
        <v/>
      </c>
      <c r="AN1201" s="20"/>
      <c r="AO1201" s="11"/>
      <c r="AR1201" s="6" t="s">
        <v>2252</v>
      </c>
      <c r="AS1201" t="s">
        <v>2245</v>
      </c>
    </row>
    <row r="1202" spans="5:45">
      <c r="E1202" s="92"/>
      <c r="F120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body/molecules/preview.scss</v>
      </c>
      <c r="G1202" s="13" t="s">
        <v>337</v>
      </c>
      <c r="H1202" s="13" t="s">
        <v>2987</v>
      </c>
      <c r="I1202" t="s">
        <v>3149</v>
      </c>
      <c r="J1202" s="56" t="str">
        <f>Table1[[#This Row],[Column42]]&amp;IF(Table1[[#This Row],[Column13]]="","",Table1[[#This Row],[Column13]])&amp;IF(Table1[[#This Row],[mod]]="","",Table1[[#This Row],[mod]])</f>
        <v>--info</v>
      </c>
      <c r="K120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02" s="6" t="s">
        <v>2307</v>
      </c>
      <c r="Q120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0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--info</v>
      </c>
      <c r="Z1202" t="s">
        <v>3119</v>
      </c>
      <c r="AC1202" s="29"/>
      <c r="AD1202" s="25"/>
      <c r="AE1202" s="38"/>
      <c r="AF1202" s="38"/>
      <c r="AG1202" s="11"/>
      <c r="AI1202" s="1" t="str">
        <f>Table1[[#This Row],[html_tag]]&amp;Table1[[#This Row],[html_type]]&amp;Table1[[#This Row],[html_modifier]]</f>
        <v/>
      </c>
      <c r="AM1202" s="22" t="str">
        <f>IFERROR(_xlfn.XLOOKUP(Table1[[#This Row],[word]],Table57[English style name],Table57[Style type]),"")</f>
        <v/>
      </c>
      <c r="AN1202" s="20"/>
      <c r="AO1202" s="11"/>
      <c r="AR1202" s="6" t="s">
        <v>2307</v>
      </c>
      <c r="AS1202" t="s">
        <v>2298</v>
      </c>
    </row>
    <row r="1203" spans="5:45">
      <c r="E1203" s="92"/>
      <c r="F120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body/molecules/preview.scss</v>
      </c>
      <c r="G1203" s="13" t="s">
        <v>337</v>
      </c>
      <c r="H1203" s="13" t="s">
        <v>2987</v>
      </c>
      <c r="I1203" t="s">
        <v>3149</v>
      </c>
      <c r="J1203" s="56" t="str">
        <f>Table1[[#This Row],[Column42]]&amp;IF(Table1[[#This Row],[Column13]]="","",Table1[[#This Row],[Column13]])&amp;IF(Table1[[#This Row],[mod]]="","",Table1[[#This Row],[mod]])</f>
        <v>--info</v>
      </c>
      <c r="K120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03" s="6" t="s">
        <v>2308</v>
      </c>
      <c r="Q120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0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--info</v>
      </c>
      <c r="Z1203" t="s">
        <v>3119</v>
      </c>
      <c r="AC1203" s="29"/>
      <c r="AD1203" s="25"/>
      <c r="AE1203" s="38"/>
      <c r="AF1203" s="38"/>
      <c r="AG1203" s="11"/>
      <c r="AI1203" s="1" t="str">
        <f>Table1[[#This Row],[html_tag]]&amp;Table1[[#This Row],[html_type]]&amp;Table1[[#This Row],[html_modifier]]</f>
        <v/>
      </c>
      <c r="AM1203" s="22" t="str">
        <f>IFERROR(_xlfn.XLOOKUP(Table1[[#This Row],[word]],Table57[English style name],Table57[Style type]),"")</f>
        <v/>
      </c>
      <c r="AN1203" s="20"/>
      <c r="AO1203" s="11"/>
      <c r="AR1203" s="6" t="s">
        <v>2308</v>
      </c>
      <c r="AS1203" t="s">
        <v>2298</v>
      </c>
    </row>
    <row r="1204" spans="5:45">
      <c r="E1204" s="92"/>
      <c r="F120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utilities/focus_ring.scss</v>
      </c>
      <c r="G1204" s="13" t="s">
        <v>2994</v>
      </c>
      <c r="H1204" s="13"/>
      <c r="I1204" s="61" t="s">
        <v>10762</v>
      </c>
      <c r="J1204" s="56" t="str">
        <f>Table1[[#This Row],[Column42]]&amp;IF(Table1[[#This Row],[Column13]]="","",Table1[[#This Row],[Column13]])&amp;IF(Table1[[#This Row],[mod]]="","",Table1[[#This Row],[mod]])</f>
        <v>--info</v>
      </c>
      <c r="K120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N1204" s="61"/>
      <c r="P1204" s="61"/>
      <c r="Q120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0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--info</v>
      </c>
      <c r="Z1204" t="s">
        <v>3119</v>
      </c>
      <c r="AC1204" s="29"/>
      <c r="AD1204" s="57" t="s">
        <v>10759</v>
      </c>
      <c r="AE1204" s="38"/>
      <c r="AF1204" s="38"/>
      <c r="AG1204" s="11"/>
      <c r="AI1204" s="1" t="str">
        <f>Table1[[#This Row],[html_tag]]&amp;Table1[[#This Row],[html_type]]&amp;Table1[[#This Row],[html_modifier]]</f>
        <v/>
      </c>
      <c r="AM1204" s="22" t="str">
        <f>IFERROR(_xlfn.XLOOKUP(Table1[[#This Row],[word]],Table57[English style name],Table57[Style type]),"")</f>
        <v/>
      </c>
      <c r="AN1204" s="20"/>
      <c r="AO1204" s="11"/>
      <c r="AR1204" s="6" t="s">
        <v>1622</v>
      </c>
      <c r="AS1204" t="s">
        <v>1620</v>
      </c>
    </row>
    <row r="1205" spans="5:45">
      <c r="E1205" s="92"/>
      <c r="F120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body/atoms/alert.scss</v>
      </c>
      <c r="G1205" s="13" t="s">
        <v>337</v>
      </c>
      <c r="H1205" s="13" t="s">
        <v>2986</v>
      </c>
      <c r="I1205" t="s">
        <v>1153</v>
      </c>
      <c r="J1205" s="56" t="str">
        <f>Table1[[#This Row],[Column42]]&amp;IF(Table1[[#This Row],[Column13]]="","",Table1[[#This Row],[Column13]])&amp;IF(Table1[[#This Row],[mod]]="","",Table1[[#This Row],[mod]])</f>
        <v>--info</v>
      </c>
      <c r="K120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20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0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--info</v>
      </c>
      <c r="Z1205" t="s">
        <v>3119</v>
      </c>
      <c r="AC1205" s="29"/>
      <c r="AD1205" s="25" t="s">
        <v>3492</v>
      </c>
      <c r="AE1205" s="38" t="s">
        <v>3492</v>
      </c>
      <c r="AF1205" s="38"/>
      <c r="AG1205" s="11"/>
      <c r="AI1205" s="1" t="str">
        <f>Table1[[#This Row],[html_tag]]&amp;Table1[[#This Row],[html_type]]&amp;Table1[[#This Row],[html_modifier]]</f>
        <v/>
      </c>
      <c r="AM1205" s="22" t="str">
        <f>IFERROR(_xlfn.XLOOKUP(Table1[[#This Row],[word]],Table57[English style name],Table57[Style type]),"")</f>
        <v/>
      </c>
      <c r="AN1205" s="20"/>
      <c r="AO1205" s="11"/>
      <c r="AR1205" s="14" t="s">
        <v>1157</v>
      </c>
      <c r="AS1205" t="s">
        <v>1154</v>
      </c>
    </row>
    <row r="1206" spans="5:45">
      <c r="E1206" s="92"/>
      <c r="F120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body/atoms/badge.scss</v>
      </c>
      <c r="G1206" s="13" t="s">
        <v>337</v>
      </c>
      <c r="H1206" s="13" t="s">
        <v>2986</v>
      </c>
      <c r="I1206" t="s">
        <v>1194</v>
      </c>
      <c r="J1206" s="56" t="str">
        <f>Table1[[#This Row],[Column42]]&amp;IF(Table1[[#This Row],[Column13]]="","",Table1[[#This Row],[Column13]])&amp;IF(Table1[[#This Row],[mod]]="","",Table1[[#This Row],[mod]])</f>
        <v>--info</v>
      </c>
      <c r="K120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20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0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--info</v>
      </c>
      <c r="Z1206" t="s">
        <v>3119</v>
      </c>
      <c r="AC1206" s="29"/>
      <c r="AD1206" s="25" t="s">
        <v>3511</v>
      </c>
      <c r="AE1206" s="38" t="s">
        <v>3511</v>
      </c>
      <c r="AF1206" s="38"/>
      <c r="AG1206" s="11" t="s">
        <v>270</v>
      </c>
      <c r="AI1206" s="1" t="str">
        <f>Table1[[#This Row],[html_tag]]&amp;Table1[[#This Row],[html_type]]&amp;Table1[[#This Row],[html_modifier]]</f>
        <v/>
      </c>
      <c r="AM1206" s="22" t="str">
        <f>IFERROR(_xlfn.XLOOKUP(Table1[[#This Row],[word]],Table57[English style name],Table57[Style type]),"")</f>
        <v/>
      </c>
      <c r="AN1206" s="20"/>
      <c r="AO1206" s="11"/>
      <c r="AR1206" s="6" t="s">
        <v>1202</v>
      </c>
      <c r="AS1206" t="s">
        <v>1195</v>
      </c>
    </row>
    <row r="1207" spans="5:45">
      <c r="E1207" s="92"/>
      <c r="F120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1207" s="13" t="s">
        <v>2992</v>
      </c>
      <c r="H1207" s="13" t="s">
        <v>2993</v>
      </c>
      <c r="I1207" t="s">
        <v>3125</v>
      </c>
      <c r="J1207" s="56" t="str">
        <f>Table1[[#This Row],[Column42]]&amp;IF(Table1[[#This Row],[Column13]]="","",Table1[[#This Row],[Column13]])&amp;IF(Table1[[#This Row],[mod]]="","",Table1[[#This Row],[mod]])</f>
        <v>--info</v>
      </c>
      <c r="K120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20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0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--info</v>
      </c>
      <c r="Z1207" t="s">
        <v>3119</v>
      </c>
      <c r="AC1207" s="29"/>
      <c r="AD1207" s="25" t="s">
        <v>3688</v>
      </c>
      <c r="AE1207" s="38"/>
      <c r="AF1207" s="38"/>
      <c r="AG1207" s="11"/>
      <c r="AI1207" s="7" t="str">
        <f>Table1[[#This Row],[html_tag]]&amp;Table1[[#This Row],[html_type]]&amp;Table1[[#This Row],[html_modifier]]</f>
        <v/>
      </c>
      <c r="AM1207" s="23" t="str">
        <f>IFERROR(_xlfn.XLOOKUP(Table1[[#This Row],[word]],Table57[English style name],Table57[Style type]),"")</f>
        <v/>
      </c>
      <c r="AN1207" s="21"/>
      <c r="AO1207" s="11"/>
    </row>
    <row r="1208" spans="5:45">
      <c r="E1208" s="92"/>
      <c r="F120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1208" s="13" t="s">
        <v>337</v>
      </c>
      <c r="H1208" s="13" t="s">
        <v>2986</v>
      </c>
      <c r="I1208" t="s">
        <v>414</v>
      </c>
      <c r="J1208" s="56" t="str">
        <f>Table1[[#This Row],[Column42]]&amp;IF(Table1[[#This Row],[Column13]]="","",Table1[[#This Row],[Column13]])&amp;IF(Table1[[#This Row],[mod]]="","",Table1[[#This Row],[mod]])</f>
        <v>--info</v>
      </c>
      <c r="K120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20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0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--info</v>
      </c>
      <c r="Z1208" t="s">
        <v>3119</v>
      </c>
      <c r="AB1208" s="134"/>
      <c r="AC1208" s="29" t="s">
        <v>3901</v>
      </c>
      <c r="AD1208" s="25" t="s">
        <v>3575</v>
      </c>
      <c r="AE1208" s="38" t="s">
        <v>3575</v>
      </c>
      <c r="AF1208" s="38"/>
      <c r="AG1208" s="11"/>
      <c r="AI1208" s="1" t="str">
        <f>Table1[[#This Row],[html_tag]]&amp;Table1[[#This Row],[html_type]]&amp;Table1[[#This Row],[html_modifier]]</f>
        <v/>
      </c>
      <c r="AM1208" s="22" t="str">
        <f>IFERROR(_xlfn.XLOOKUP(Table1[[#This Row],[word]],Table57[English style name],Table57[Style type]),"")</f>
        <v/>
      </c>
      <c r="AN1208" s="20"/>
      <c r="AO1208" s="11"/>
      <c r="AR1208" s="14" t="s">
        <v>1323</v>
      </c>
      <c r="AS1208" t="s">
        <v>1313</v>
      </c>
    </row>
    <row r="1209" spans="5:45">
      <c r="E1209" s="92"/>
      <c r="F120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body/molecules/card.scss</v>
      </c>
      <c r="G1209" s="13" t="s">
        <v>337</v>
      </c>
      <c r="H1209" s="13" t="s">
        <v>2987</v>
      </c>
      <c r="I1209" t="s">
        <v>3082</v>
      </c>
      <c r="J1209" s="56" t="str">
        <f>Table1[[#This Row],[Column42]]&amp;IF(Table1[[#This Row],[Column13]]="","",Table1[[#This Row],[Column13]])&amp;IF(Table1[[#This Row],[mod]]="","",Table1[[#This Row],[mod]])</f>
        <v>--info</v>
      </c>
      <c r="K120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20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0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--info</v>
      </c>
      <c r="Z1209" t="s">
        <v>3119</v>
      </c>
      <c r="AC1209" s="29"/>
      <c r="AD1209" s="25"/>
      <c r="AE1209" s="38"/>
      <c r="AF1209" s="38"/>
      <c r="AG1209" s="11"/>
      <c r="AI1209" s="1" t="str">
        <f>Table1[[#This Row],[html_tag]]&amp;Table1[[#This Row],[html_type]]&amp;Table1[[#This Row],[html_modifier]]</f>
        <v/>
      </c>
      <c r="AM1209" s="22" t="str">
        <f>IFERROR(_xlfn.XLOOKUP(Table1[[#This Row],[word]],Table57[English style name],Table57[Style type]),"")</f>
        <v/>
      </c>
      <c r="AN1209" s="20"/>
      <c r="AO1209" s="11"/>
      <c r="AR1209" s="6" t="s">
        <v>1395</v>
      </c>
      <c r="AS1209" t="s">
        <v>1394</v>
      </c>
    </row>
    <row r="1210" spans="5:45">
      <c r="E1210" s="92"/>
      <c r="F121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divider.scss</v>
      </c>
      <c r="G1210" s="13"/>
      <c r="H1210" s="13"/>
      <c r="I1210" t="s">
        <v>1532</v>
      </c>
      <c r="J1210" s="56" t="str">
        <f>Table1[[#This Row],[Column42]]&amp;IF(Table1[[#This Row],[Column13]]="","",Table1[[#This Row],[Column13]])&amp;IF(Table1[[#This Row],[mod]]="","",Table1[[#This Row],[mod]])</f>
        <v>--info</v>
      </c>
      <c r="K121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210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1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--info</v>
      </c>
      <c r="Z1210" t="s">
        <v>3119</v>
      </c>
      <c r="AC1210" s="29"/>
      <c r="AD1210" s="25"/>
      <c r="AE1210" s="38" t="s">
        <v>6844</v>
      </c>
      <c r="AF1210" s="38"/>
      <c r="AG1210" s="11"/>
      <c r="AI1210" s="7" t="str">
        <f>Table1[[#This Row],[html_tag]]&amp;Table1[[#This Row],[html_type]]&amp;Table1[[#This Row],[html_modifier]]</f>
        <v/>
      </c>
      <c r="AM1210" s="23" t="str">
        <f>IFERROR(_xlfn.XLOOKUP(Table1[[#This Row],[word]],Table57[English style name],Table57[Style type]),"")</f>
        <v/>
      </c>
      <c r="AN1210" s="21"/>
      <c r="AO1210" s="11"/>
    </row>
    <row r="1211" spans="5:45">
      <c r="E1211" s="92"/>
      <c r="F121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head/layout/flex.scss</v>
      </c>
      <c r="G1211" s="13" t="s">
        <v>461</v>
      </c>
      <c r="H1211" s="13" t="s">
        <v>2991</v>
      </c>
      <c r="I1211" t="s">
        <v>1231</v>
      </c>
      <c r="J1211" s="56" t="str">
        <f>Table1[[#This Row],[Column42]]&amp;IF(Table1[[#This Row],[Column13]]="","",Table1[[#This Row],[Column13]])&amp;IF(Table1[[#This Row],[mod]]="","",Table1[[#This Row],[mod]])</f>
        <v>--inline</v>
      </c>
      <c r="K121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21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--inline</v>
      </c>
      <c r="R1211" t="s">
        <v>323</v>
      </c>
      <c r="U121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211" s="29"/>
      <c r="AD1211" s="25"/>
      <c r="AE1211" s="38"/>
      <c r="AF1211" s="38"/>
      <c r="AG1211" s="11" t="s">
        <v>166</v>
      </c>
      <c r="AI1211" s="1" t="str">
        <f>Table1[[#This Row],[html_tag]]&amp;Table1[[#This Row],[html_type]]&amp;Table1[[#This Row],[html_modifier]]</f>
        <v/>
      </c>
      <c r="AM1211" s="22" t="str">
        <f>IFERROR(_xlfn.XLOOKUP(Table1[[#This Row],[word]],Table57[English style name],Table57[Style type]),"")</f>
        <v/>
      </c>
      <c r="AN1211" s="20"/>
      <c r="AO1211" s="11"/>
      <c r="AR1211" s="6" t="s">
        <v>1233</v>
      </c>
      <c r="AS1211" t="s">
        <v>1232</v>
      </c>
    </row>
    <row r="1212" spans="5:45">
      <c r="E1212" s="92"/>
      <c r="F121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body/molecules/level.scss</v>
      </c>
      <c r="G1212" s="13" t="s">
        <v>337</v>
      </c>
      <c r="H1212" s="13" t="s">
        <v>2987</v>
      </c>
      <c r="I1212" t="s">
        <v>3355</v>
      </c>
      <c r="J1212" s="56" t="str">
        <f>Table1[[#This Row],[Column42]]&amp;IF(Table1[[#This Row],[Column13]]="","",Table1[[#This Row],[Column13]])&amp;IF(Table1[[#This Row],[mod]]="","",Table1[[#This Row],[mod]])</f>
        <v>--inline</v>
      </c>
      <c r="K121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212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12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--inline</v>
      </c>
      <c r="X1212" t="s">
        <v>323</v>
      </c>
      <c r="AC1212" s="29"/>
      <c r="AD1212" s="25"/>
      <c r="AE1212" s="38"/>
      <c r="AF1212" s="38"/>
      <c r="AG1212" s="11"/>
      <c r="AI1212" s="7" t="str">
        <f>Table1[[#This Row],[html_tag]]&amp;Table1[[#This Row],[html_type]]&amp;Table1[[#This Row],[html_modifier]]</f>
        <v/>
      </c>
      <c r="AM1212" s="23" t="str">
        <f>IFERROR(_xlfn.XLOOKUP(Table1[[#This Row],[word]],Table57[English style name],Table57[Style type]),"")</f>
        <v/>
      </c>
      <c r="AN1212" s="21"/>
      <c r="AO1212" s="11"/>
    </row>
    <row r="1213" spans="5:45">
      <c r="E1213" s="92"/>
      <c r="F121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body/atoms/divider.scss</v>
      </c>
      <c r="G1213" s="13" t="s">
        <v>337</v>
      </c>
      <c r="H1213" s="13" t="s">
        <v>2986</v>
      </c>
      <c r="I1213" t="s">
        <v>1532</v>
      </c>
      <c r="J1213" s="56" t="str">
        <f>Table1[[#This Row],[Column42]]&amp;IF(Table1[[#This Row],[Column13]]="","",Table1[[#This Row],[Column13]])&amp;IF(Table1[[#This Row],[mod]]="","",Table1[[#This Row],[mod]])</f>
        <v>--inline--vertical</v>
      </c>
      <c r="K121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13" s="6"/>
      <c r="Q121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1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--inline--vertical</v>
      </c>
      <c r="W1213" t="s">
        <v>323</v>
      </c>
      <c r="X1213" t="s">
        <v>2943</v>
      </c>
      <c r="AC1213" s="29"/>
      <c r="AD1213" s="25"/>
      <c r="AE1213" s="38"/>
      <c r="AF1213" s="38"/>
      <c r="AG1213" s="11"/>
      <c r="AI1213" s="1" t="str">
        <f>Table1[[#This Row],[html_tag]]&amp;Table1[[#This Row],[html_type]]&amp;Table1[[#This Row],[html_modifier]]</f>
        <v/>
      </c>
      <c r="AM1213" s="22" t="str">
        <f>IFERROR(_xlfn.XLOOKUP(Table1[[#This Row],[word]],Table57[English style name],Table57[Style type]),"")</f>
        <v/>
      </c>
      <c r="AN1213" s="20"/>
      <c r="AO1213" s="11"/>
      <c r="AR1213" s="6" t="s">
        <v>1541</v>
      </c>
      <c r="AS1213" t="s">
        <v>1533</v>
      </c>
    </row>
    <row r="1214" spans="5:45">
      <c r="E1214" s="92"/>
      <c r="F121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body/molecules/field.scss</v>
      </c>
      <c r="G1214" s="13" t="s">
        <v>337</v>
      </c>
      <c r="H1214" s="13" t="s">
        <v>2987</v>
      </c>
      <c r="I1214" t="s">
        <v>3099</v>
      </c>
      <c r="J1214" s="56" t="str">
        <f>Table1[[#This Row],[Column42]]&amp;IF(Table1[[#This Row],[Column13]]="","",Table1[[#This Row],[Column13]])&amp;IF(Table1[[#This Row],[mod]]="","",Table1[[#This Row],[mod]])</f>
        <v>--input</v>
      </c>
      <c r="K121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14" s="6" t="s">
        <v>1739</v>
      </c>
      <c r="Q121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--input</v>
      </c>
      <c r="S1214" t="s">
        <v>551</v>
      </c>
      <c r="U121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214" s="29"/>
      <c r="AD1214" s="25"/>
      <c r="AE1214" s="38"/>
      <c r="AF1214" s="38"/>
      <c r="AG1214" s="11" t="s">
        <v>203</v>
      </c>
      <c r="AI1214" s="1" t="str">
        <f>Table1[[#This Row],[html_tag]]&amp;Table1[[#This Row],[html_type]]&amp;Table1[[#This Row],[html_modifier]]</f>
        <v/>
      </c>
      <c r="AM1214" s="22" t="str">
        <f>IFERROR(_xlfn.XLOOKUP(Table1[[#This Row],[word]],Table57[English style name],Table57[Style type]),"")</f>
        <v/>
      </c>
      <c r="AN1214" s="20"/>
      <c r="AO1214" s="11"/>
      <c r="AR1214" s="6" t="s">
        <v>1739</v>
      </c>
      <c r="AS1214" t="s">
        <v>1718</v>
      </c>
    </row>
    <row r="1215" spans="5:45">
      <c r="E1215" s="92"/>
      <c r="F121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body/molecules/field.scss</v>
      </c>
      <c r="G1215" s="13" t="s">
        <v>337</v>
      </c>
      <c r="H1215" s="13" t="s">
        <v>2987</v>
      </c>
      <c r="I1215" t="s">
        <v>3099</v>
      </c>
      <c r="J1215" s="56" t="str">
        <f>Table1[[#This Row],[Column42]]&amp;IF(Table1[[#This Row],[Column13]]="","",Table1[[#This Row],[Column13]])&amp;IF(Table1[[#This Row],[mod]]="","",Table1[[#This Row],[mod]])</f>
        <v>--input</v>
      </c>
      <c r="K121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15" s="6" t="s">
        <v>1740</v>
      </c>
      <c r="Q121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--input</v>
      </c>
      <c r="S1215" t="s">
        <v>551</v>
      </c>
      <c r="U121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215" s="29"/>
      <c r="AD1215" s="25"/>
      <c r="AE1215" s="38"/>
      <c r="AF1215" s="38"/>
      <c r="AG1215" s="11" t="s">
        <v>203</v>
      </c>
      <c r="AI1215" s="1" t="str">
        <f>Table1[[#This Row],[html_tag]]&amp;Table1[[#This Row],[html_type]]&amp;Table1[[#This Row],[html_modifier]]</f>
        <v/>
      </c>
      <c r="AM1215" s="22" t="str">
        <f>IFERROR(_xlfn.XLOOKUP(Table1[[#This Row],[word]],Table57[English style name],Table57[Style type]),"")</f>
        <v/>
      </c>
      <c r="AN1215" s="20"/>
      <c r="AO1215" s="11"/>
      <c r="AR1215" s="6" t="s">
        <v>1740</v>
      </c>
      <c r="AS1215" t="s">
        <v>1718</v>
      </c>
    </row>
    <row r="1216" spans="5:45">
      <c r="E1216" s="92"/>
      <c r="F121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soul/object/shadow.scss</v>
      </c>
      <c r="G1216" s="13" t="s">
        <v>2992</v>
      </c>
      <c r="H1216" s="13" t="s">
        <v>84</v>
      </c>
      <c r="I1216" t="s">
        <v>3141</v>
      </c>
      <c r="J1216" s="56" t="str">
        <f>Table1[[#This Row],[Column42]]&amp;IF(Table1[[#This Row],[Column13]]="","",Table1[[#This Row],[Column13]])&amp;IF(Table1[[#This Row],[mod]]="","",Table1[[#This Row],[mod]])</f>
        <v>--inset</v>
      </c>
      <c r="K121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16" s="6" t="s">
        <v>2673</v>
      </c>
      <c r="Q121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--inset</v>
      </c>
      <c r="S1216" t="s">
        <v>3711</v>
      </c>
      <c r="U121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216" s="29"/>
      <c r="AD1216" s="25"/>
      <c r="AE1216" s="38"/>
      <c r="AF1216" s="38"/>
      <c r="AG1216" s="11"/>
      <c r="AI1216" s="1" t="str">
        <f>Table1[[#This Row],[html_tag]]&amp;Table1[[#This Row],[html_type]]&amp;Table1[[#This Row],[html_modifier]]</f>
        <v/>
      </c>
      <c r="AM1216" s="22" t="str">
        <f>IFERROR(_xlfn.XLOOKUP(Table1[[#This Row],[word]],Table57[English style name],Table57[Style type]),"")</f>
        <v/>
      </c>
      <c r="AN1216" s="20"/>
      <c r="AO1216" s="11"/>
      <c r="AR1216" s="6" t="s">
        <v>2673</v>
      </c>
      <c r="AS1216" t="s">
        <v>2671</v>
      </c>
    </row>
    <row r="1217" spans="5:45">
      <c r="E1217" s="92"/>
      <c r="F121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body/molecules/card.scss</v>
      </c>
      <c r="G1217" s="13" t="s">
        <v>337</v>
      </c>
      <c r="H1217" s="13" t="s">
        <v>2987</v>
      </c>
      <c r="I1217" t="s">
        <v>3082</v>
      </c>
      <c r="J1217" s="56" t="str">
        <f>Table1[[#This Row],[Column42]]&amp;IF(Table1[[#This Row],[Column13]]="","",Table1[[#This Row],[Column13]])&amp;IF(Table1[[#This Row],[mod]]="","",Table1[[#This Row],[mod]])</f>
        <v>--interactive</v>
      </c>
      <c r="K121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21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--interactive</v>
      </c>
      <c r="R1217" t="s">
        <v>3457</v>
      </c>
      <c r="U121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217" s="29"/>
      <c r="AD1217" s="25"/>
      <c r="AE1217" s="38"/>
      <c r="AF1217" s="38"/>
      <c r="AG1217" s="11"/>
      <c r="AI1217" s="1" t="str">
        <f>Table1[[#This Row],[html_tag]]&amp;Table1[[#This Row],[html_type]]&amp;Table1[[#This Row],[html_modifier]]</f>
        <v>:active</v>
      </c>
      <c r="AL1217" t="s">
        <v>3015</v>
      </c>
      <c r="AM1217" s="22" t="str">
        <f>IFERROR(_xlfn.XLOOKUP(Table1[[#This Row],[word]],Table57[English style name],Table57[Style type]),"")</f>
        <v/>
      </c>
      <c r="AN1217" s="20"/>
      <c r="AO1217" s="11"/>
      <c r="AR1217" s="6" t="s">
        <v>1380</v>
      </c>
      <c r="AS1217" t="s">
        <v>1372</v>
      </c>
    </row>
    <row r="1218" spans="5:45">
      <c r="E1218" s="92"/>
      <c r="F121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1218" s="13" t="s">
        <v>337</v>
      </c>
      <c r="H1218" s="13" t="s">
        <v>2986</v>
      </c>
      <c r="I1218" t="s">
        <v>3099</v>
      </c>
      <c r="J1218" s="56" t="str">
        <f>Table1[[#This Row],[Column42]]&amp;IF(Table1[[#This Row],[Column13]]="","",Table1[[#This Row],[Column13]])&amp;IF(Table1[[#This Row],[mod]]="","",Table1[[#This Row],[mod]])</f>
        <v>--invalid</v>
      </c>
      <c r="K121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18" s="14" t="s">
        <v>1982</v>
      </c>
      <c r="Q121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1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--invalid</v>
      </c>
      <c r="Z1218" t="s">
        <v>3038</v>
      </c>
      <c r="AC1218" s="29"/>
      <c r="AD1218" s="25"/>
      <c r="AE1218" s="38"/>
      <c r="AF1218" s="38"/>
      <c r="AG1218" s="11" t="s">
        <v>203</v>
      </c>
      <c r="AI1218" s="1" t="str">
        <f>Table1[[#This Row],[html_tag]]&amp;Table1[[#This Row],[html_type]]&amp;Table1[[#This Row],[html_modifier]]</f>
        <v>&lt;input&gt;:invalid</v>
      </c>
      <c r="AJ1218" t="s">
        <v>203</v>
      </c>
      <c r="AL1218" t="s">
        <v>3029</v>
      </c>
      <c r="AM1218" s="22" t="str">
        <f>IFERROR(_xlfn.XLOOKUP(Table1[[#This Row],[word]],Table57[English style name],Table57[Style type]),"")</f>
        <v/>
      </c>
      <c r="AN1218" s="20"/>
      <c r="AO1218" s="11"/>
      <c r="AR1218" s="14" t="s">
        <v>1982</v>
      </c>
      <c r="AS1218" t="s">
        <v>1980</v>
      </c>
    </row>
    <row r="1219" spans="5:45">
      <c r="E1219" s="92"/>
      <c r="F121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body/organisms/ticker.scss</v>
      </c>
      <c r="G1219" s="13" t="s">
        <v>337</v>
      </c>
      <c r="H1219" s="13" t="s">
        <v>2988</v>
      </c>
      <c r="I1219" t="s">
        <v>3142</v>
      </c>
      <c r="J1219" s="56" t="str">
        <f>Table1[[#This Row],[Column42]]&amp;IF(Table1[[#This Row],[Column13]]="","",Table1[[#This Row],[Column13]])&amp;IF(Table1[[#This Row],[mod]]="","",Table1[[#This Row],[mod]])</f>
        <v>--inverted</v>
      </c>
      <c r="K121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19" s="6" t="s">
        <v>2821</v>
      </c>
      <c r="Q121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--inverted</v>
      </c>
      <c r="S1219" t="s">
        <v>10178</v>
      </c>
      <c r="U121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219" s="29"/>
      <c r="AD1219" s="25"/>
      <c r="AE1219" s="38"/>
      <c r="AF1219" s="38"/>
      <c r="AG1219" s="11"/>
      <c r="AI1219" s="1" t="str">
        <f>Table1[[#This Row],[html_tag]]&amp;Table1[[#This Row],[html_type]]&amp;Table1[[#This Row],[html_modifier]]</f>
        <v/>
      </c>
      <c r="AM1219" s="22" t="str">
        <f>IFERROR(_xlfn.XLOOKUP(Table1[[#This Row],[word]],Table57[English style name],Table57[Style type]),"")</f>
        <v/>
      </c>
      <c r="AN1219" s="20"/>
      <c r="AO1219" s="11"/>
      <c r="AR1219" s="6" t="s">
        <v>2821</v>
      </c>
      <c r="AS1219" t="s">
        <v>2817</v>
      </c>
    </row>
    <row r="1220" spans="5:45">
      <c r="E1220" s="92"/>
      <c r="F122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button.scss</v>
      </c>
      <c r="G1220" s="13"/>
      <c r="H1220" s="13"/>
      <c r="I1220" t="s">
        <v>414</v>
      </c>
      <c r="J1220" s="56" t="str">
        <f>Table1[[#This Row],[Column42]]&amp;IF(Table1[[#This Row],[Column13]]="","",Table1[[#This Row],[Column13]])&amp;IF(Table1[[#This Row],[mod]]="","",Table1[[#This Row],[mod]])</f>
        <v>--invisible</v>
      </c>
      <c r="K122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220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2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--invisible</v>
      </c>
      <c r="W1220" t="s">
        <v>2965</v>
      </c>
      <c r="AB1220" s="134"/>
      <c r="AC1220" s="29"/>
      <c r="AD1220" s="25"/>
      <c r="AE1220" s="38"/>
      <c r="AF1220" s="53" t="s">
        <v>8067</v>
      </c>
      <c r="AG1220" s="11" t="s">
        <v>137</v>
      </c>
      <c r="AI1220" s="7" t="str">
        <f>Table1[[#This Row],[html_tag]]&amp;Table1[[#This Row],[html_type]]&amp;Table1[[#This Row],[html_modifier]]</f>
        <v/>
      </c>
      <c r="AM1220" s="23" t="str">
        <f>IFERROR(_xlfn.XLOOKUP(Table1[[#This Row],[word]],Table57[English style name],Table57[Style type]),"")</f>
        <v/>
      </c>
      <c r="AN1220" s="21"/>
      <c r="AO1220" s="11"/>
    </row>
    <row r="1221" spans="5:45">
      <c r="E1221" s="92"/>
      <c r="F122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head/layout/flex.scss</v>
      </c>
      <c r="G1221" s="13" t="s">
        <v>461</v>
      </c>
      <c r="H1221" s="13" t="s">
        <v>2991</v>
      </c>
      <c r="I1221" t="s">
        <v>1231</v>
      </c>
      <c r="J1221" s="56" t="str">
        <f>Table1[[#This Row],[Column42]]&amp;IF(Table1[[#This Row],[Column13]]="","",Table1[[#This Row],[Column13]])&amp;IF(Table1[[#This Row],[mod]]="","",Table1[[#This Row],[mod]])</f>
        <v>--keep</v>
      </c>
      <c r="K122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22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--keep</v>
      </c>
      <c r="R1221" t="s">
        <v>10211</v>
      </c>
      <c r="U122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221" s="29"/>
      <c r="AD1221" s="25"/>
      <c r="AE1221" s="38"/>
      <c r="AF1221" s="38"/>
      <c r="AG1221" s="11" t="s">
        <v>166</v>
      </c>
      <c r="AI1221" s="1" t="str">
        <f>Table1[[#This Row],[html_tag]]&amp;Table1[[#This Row],[html_type]]&amp;Table1[[#This Row],[html_modifier]]</f>
        <v/>
      </c>
      <c r="AM1221" s="22" t="str">
        <f>IFERROR(_xlfn.XLOOKUP(Table1[[#This Row],[word]],Table57[English style name],Table57[Style type]),"")</f>
        <v/>
      </c>
      <c r="AN1221" s="20"/>
      <c r="AO1221" s="11"/>
      <c r="AR1221" s="6" t="s">
        <v>1431</v>
      </c>
      <c r="AS1221" t="s">
        <v>1428</v>
      </c>
    </row>
    <row r="1222" spans="5:45">
      <c r="F122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head/layout/order.scss</v>
      </c>
      <c r="G1222" s="13" t="s">
        <v>461</v>
      </c>
      <c r="H1222" s="13" t="s">
        <v>2991</v>
      </c>
      <c r="I1222" t="s">
        <v>3151</v>
      </c>
      <c r="J1222" s="56" t="str">
        <f>Table1[[#This Row],[Column42]]&amp;IF(Table1[[#This Row],[Column13]]="","",Table1[[#This Row],[Column13]])&amp;IF(Table1[[#This Row],[mod]]="","",Table1[[#This Row],[mod]])</f>
        <v>--last</v>
      </c>
      <c r="K122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22" s="6" t="s">
        <v>2185</v>
      </c>
      <c r="Q122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--last</v>
      </c>
      <c r="S1222" t="s">
        <v>10166</v>
      </c>
      <c r="U122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222" s="29"/>
      <c r="AD1222" s="25" t="s">
        <v>5632</v>
      </c>
      <c r="AE1222" s="38"/>
      <c r="AF1222" s="38"/>
      <c r="AG1222" s="11"/>
      <c r="AI1222" s="1" t="str">
        <f>Table1[[#This Row],[html_tag]]&amp;Table1[[#This Row],[html_type]]&amp;Table1[[#This Row],[html_modifier]]</f>
        <v/>
      </c>
      <c r="AM1222" s="22" t="str">
        <f>IFERROR(_xlfn.XLOOKUP(Table1[[#This Row],[word]],Table57[English style name],Table57[Style type]),"")</f>
        <v/>
      </c>
      <c r="AN1222" s="20"/>
      <c r="AO1222" s="11"/>
      <c r="AR1222" s="6" t="s">
        <v>2185</v>
      </c>
      <c r="AS1222" t="s">
        <v>2178</v>
      </c>
    </row>
    <row r="1223" spans="5:45">
      <c r="F122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1223" s="13" t="s">
        <v>2992</v>
      </c>
      <c r="H1223" s="13" t="s">
        <v>1</v>
      </c>
      <c r="I1223" t="s">
        <v>544</v>
      </c>
      <c r="J1223" s="56" t="str">
        <f>Table1[[#This Row],[Column42]]&amp;IF(Table1[[#This Row],[Column13]]="","",Table1[[#This Row],[Column13]])&amp;IF(Table1[[#This Row],[mod]]="","",Table1[[#This Row],[mod]])</f>
        <v>--letter--spacing</v>
      </c>
      <c r="K122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23" s="6" t="s">
        <v>1633</v>
      </c>
      <c r="Q122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--letter--spacing</v>
      </c>
      <c r="R1223" t="s">
        <v>3005</v>
      </c>
      <c r="S1223" t="s">
        <v>3006</v>
      </c>
      <c r="U122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223" s="29"/>
      <c r="AD1223" s="25"/>
      <c r="AE1223" s="38"/>
      <c r="AF1223" s="38"/>
      <c r="AG1223" s="11"/>
      <c r="AI1223" s="1" t="str">
        <f>Table1[[#This Row],[html_tag]]&amp;Table1[[#This Row],[html_type]]&amp;Table1[[#This Row],[html_modifier]]</f>
        <v/>
      </c>
      <c r="AM1223" s="22" t="str">
        <f>IFERROR(_xlfn.XLOOKUP(Table1[[#This Row],[word]],Table57[English style name],Table57[Style type]),"")</f>
        <v/>
      </c>
      <c r="AN1223" s="20"/>
      <c r="AO1223" s="11"/>
      <c r="AR1223" s="6" t="s">
        <v>1633</v>
      </c>
      <c r="AS1223" t="s">
        <v>1634</v>
      </c>
    </row>
    <row r="1224" spans="5:45">
      <c r="F122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1224" s="13" t="s">
        <v>2992</v>
      </c>
      <c r="H1224" s="13" t="s">
        <v>1</v>
      </c>
      <c r="I1224" t="s">
        <v>544</v>
      </c>
      <c r="J1224" s="56" t="str">
        <f>Table1[[#This Row],[Column42]]&amp;IF(Table1[[#This Row],[Column13]]="","",Table1[[#This Row],[Column13]])&amp;IF(Table1[[#This Row],[mod]]="","",Table1[[#This Row],[mod]])</f>
        <v>--letter--spacing</v>
      </c>
      <c r="K122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24" s="6" t="s">
        <v>1635</v>
      </c>
      <c r="Q122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--letter--spacing</v>
      </c>
      <c r="R1224" t="s">
        <v>3005</v>
      </c>
      <c r="S1224" t="s">
        <v>3006</v>
      </c>
      <c r="U122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224" s="29"/>
      <c r="AD1224" s="25"/>
      <c r="AE1224" s="38"/>
      <c r="AF1224" s="38"/>
      <c r="AG1224" s="11"/>
      <c r="AI1224" s="1" t="str">
        <f>Table1[[#This Row],[html_tag]]&amp;Table1[[#This Row],[html_type]]&amp;Table1[[#This Row],[html_modifier]]</f>
        <v/>
      </c>
      <c r="AM1224" s="22" t="str">
        <f>IFERROR(_xlfn.XLOOKUP(Table1[[#This Row],[word]],Table57[English style name],Table57[Style type]),"")</f>
        <v/>
      </c>
      <c r="AN1224" s="20"/>
      <c r="AO1224" s="11"/>
      <c r="AR1224" s="6" t="s">
        <v>1635</v>
      </c>
      <c r="AS1224" t="s">
        <v>1634</v>
      </c>
    </row>
    <row r="1225" spans="5:45">
      <c r="F122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1225" s="13" t="s">
        <v>2992</v>
      </c>
      <c r="H1225" s="13" t="s">
        <v>1</v>
      </c>
      <c r="I1225" t="s">
        <v>544</v>
      </c>
      <c r="J1225" s="56" t="str">
        <f>Table1[[#This Row],[Column42]]&amp;IF(Table1[[#This Row],[Column13]]="","",Table1[[#This Row],[Column13]])&amp;IF(Table1[[#This Row],[mod]]="","",Table1[[#This Row],[mod]])</f>
        <v>--letter--spacing</v>
      </c>
      <c r="K122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25" s="6" t="s">
        <v>1636</v>
      </c>
      <c r="Q122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--letter--spacing</v>
      </c>
      <c r="R1225" t="s">
        <v>3005</v>
      </c>
      <c r="S1225" t="s">
        <v>3006</v>
      </c>
      <c r="U122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225" s="29"/>
      <c r="AD1225" s="25"/>
      <c r="AE1225" s="38"/>
      <c r="AF1225" s="38"/>
      <c r="AG1225" s="11"/>
      <c r="AI1225" s="1" t="str">
        <f>Table1[[#This Row],[html_tag]]&amp;Table1[[#This Row],[html_type]]&amp;Table1[[#This Row],[html_modifier]]</f>
        <v/>
      </c>
      <c r="AM1225" s="22" t="str">
        <f>IFERROR(_xlfn.XLOOKUP(Table1[[#This Row],[word]],Table57[English style name],Table57[Style type]),"")</f>
        <v/>
      </c>
      <c r="AN1225" s="20"/>
      <c r="AO1225" s="11"/>
      <c r="AR1225" s="6" t="s">
        <v>1636</v>
      </c>
      <c r="AS1225" t="s">
        <v>1634</v>
      </c>
    </row>
    <row r="1226" spans="5:45">
      <c r="F122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1226" s="13" t="s">
        <v>2992</v>
      </c>
      <c r="H1226" s="13" t="s">
        <v>1</v>
      </c>
      <c r="I1226" t="s">
        <v>544</v>
      </c>
      <c r="J1226" s="56" t="str">
        <f>Table1[[#This Row],[Column42]]&amp;IF(Table1[[#This Row],[Column13]]="","",Table1[[#This Row],[Column13]])&amp;IF(Table1[[#This Row],[mod]]="","",Table1[[#This Row],[mod]])</f>
        <v>--letter--spacing</v>
      </c>
      <c r="K122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26" s="6" t="s">
        <v>1637</v>
      </c>
      <c r="Q122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--letter--spacing</v>
      </c>
      <c r="R1226" t="s">
        <v>3005</v>
      </c>
      <c r="S1226" t="s">
        <v>3006</v>
      </c>
      <c r="U122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226" s="29"/>
      <c r="AD1226" s="25"/>
      <c r="AE1226" s="38"/>
      <c r="AF1226" s="38"/>
      <c r="AG1226" s="11"/>
      <c r="AI1226" s="1" t="str">
        <f>Table1[[#This Row],[html_tag]]&amp;Table1[[#This Row],[html_type]]&amp;Table1[[#This Row],[html_modifier]]</f>
        <v/>
      </c>
      <c r="AM1226" s="22" t="str">
        <f>IFERROR(_xlfn.XLOOKUP(Table1[[#This Row],[word]],Table57[English style name],Table57[Style type]),"")</f>
        <v/>
      </c>
      <c r="AN1226" s="20"/>
      <c r="AO1226" s="11"/>
      <c r="AR1226" s="6" t="s">
        <v>1637</v>
      </c>
      <c r="AS1226" t="s">
        <v>1634</v>
      </c>
    </row>
    <row r="1227" spans="5:45">
      <c r="F122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1227" s="13" t="s">
        <v>2992</v>
      </c>
      <c r="H1227" s="13" t="s">
        <v>1</v>
      </c>
      <c r="I1227" t="s">
        <v>544</v>
      </c>
      <c r="J1227" s="56" t="str">
        <f>Table1[[#This Row],[Column42]]&amp;IF(Table1[[#This Row],[Column13]]="","",Table1[[#This Row],[Column13]])&amp;IF(Table1[[#This Row],[mod]]="","",Table1[[#This Row],[mod]])</f>
        <v>--letter--spacing</v>
      </c>
      <c r="K122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27" s="6" t="s">
        <v>1638</v>
      </c>
      <c r="Q122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--letter--spacing</v>
      </c>
      <c r="R1227" t="s">
        <v>3005</v>
      </c>
      <c r="S1227" t="s">
        <v>3006</v>
      </c>
      <c r="U122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227" s="29"/>
      <c r="AD1227" s="25"/>
      <c r="AE1227" s="38"/>
      <c r="AF1227" s="38"/>
      <c r="AG1227" s="11"/>
      <c r="AI1227" s="1" t="str">
        <f>Table1[[#This Row],[html_tag]]&amp;Table1[[#This Row],[html_type]]&amp;Table1[[#This Row],[html_modifier]]</f>
        <v/>
      </c>
      <c r="AM1227" s="22" t="str">
        <f>IFERROR(_xlfn.XLOOKUP(Table1[[#This Row],[word]],Table57[English style name],Table57[Style type]),"")</f>
        <v/>
      </c>
      <c r="AN1227" s="20"/>
      <c r="AO1227" s="11"/>
      <c r="AR1227" s="6" t="s">
        <v>1638</v>
      </c>
      <c r="AS1227" t="s">
        <v>1634</v>
      </c>
    </row>
    <row r="1228" spans="5:45">
      <c r="F122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1228" s="13" t="s">
        <v>2992</v>
      </c>
      <c r="H1228" s="13" t="s">
        <v>1</v>
      </c>
      <c r="I1228" t="s">
        <v>544</v>
      </c>
      <c r="J1228" s="56" t="str">
        <f>Table1[[#This Row],[Column42]]&amp;IF(Table1[[#This Row],[Column13]]="","",Table1[[#This Row],[Column13]])&amp;IF(Table1[[#This Row],[mod]]="","",Table1[[#This Row],[mod]])</f>
        <v>--letter--spacing</v>
      </c>
      <c r="K122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28" s="6" t="s">
        <v>1639</v>
      </c>
      <c r="Q122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--letter--spacing</v>
      </c>
      <c r="R1228" t="s">
        <v>3005</v>
      </c>
      <c r="S1228" t="s">
        <v>3006</v>
      </c>
      <c r="U122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228" s="29"/>
      <c r="AD1228" s="25"/>
      <c r="AE1228" s="38"/>
      <c r="AF1228" s="38"/>
      <c r="AG1228" s="11"/>
      <c r="AI1228" s="1" t="str">
        <f>Table1[[#This Row],[html_tag]]&amp;Table1[[#This Row],[html_type]]&amp;Table1[[#This Row],[html_modifier]]</f>
        <v/>
      </c>
      <c r="AM1228" s="22" t="str">
        <f>IFERROR(_xlfn.XLOOKUP(Table1[[#This Row],[word]],Table57[English style name],Table57[Style type]),"")</f>
        <v/>
      </c>
      <c r="AN1228" s="20"/>
      <c r="AO1228" s="11"/>
      <c r="AR1228" s="6" t="s">
        <v>1639</v>
      </c>
      <c r="AS1228" t="s">
        <v>1634</v>
      </c>
    </row>
    <row r="1229" spans="5:45">
      <c r="F122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1229" s="13" t="s">
        <v>2992</v>
      </c>
      <c r="H1229" s="13" t="s">
        <v>1</v>
      </c>
      <c r="I1229" t="s">
        <v>544</v>
      </c>
      <c r="J1229" s="56" t="str">
        <f>Table1[[#This Row],[Column42]]&amp;IF(Table1[[#This Row],[Column13]]="","",Table1[[#This Row],[Column13]])&amp;IF(Table1[[#This Row],[mod]]="","",Table1[[#This Row],[mod]])</f>
        <v>--letter--spacing</v>
      </c>
      <c r="K122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29" s="6" t="s">
        <v>1640</v>
      </c>
      <c r="Q122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--letter--spacing</v>
      </c>
      <c r="R1229" t="s">
        <v>3005</v>
      </c>
      <c r="S1229" t="s">
        <v>3006</v>
      </c>
      <c r="U122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229" s="29"/>
      <c r="AD1229" s="25"/>
      <c r="AE1229" s="38"/>
      <c r="AF1229" s="38"/>
      <c r="AG1229" s="11"/>
      <c r="AI1229" s="1" t="str">
        <f>Table1[[#This Row],[html_tag]]&amp;Table1[[#This Row],[html_type]]&amp;Table1[[#This Row],[html_modifier]]</f>
        <v/>
      </c>
      <c r="AM1229" s="22" t="str">
        <f>IFERROR(_xlfn.XLOOKUP(Table1[[#This Row],[word]],Table57[English style name],Table57[Style type]),"")</f>
        <v/>
      </c>
      <c r="AN1229" s="20"/>
      <c r="AO1229" s="11"/>
      <c r="AR1229" s="6" t="s">
        <v>1640</v>
      </c>
      <c r="AS1229" t="s">
        <v>1634</v>
      </c>
    </row>
    <row r="1230" spans="5:45">
      <c r="F123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1230" s="13" t="s">
        <v>2992</v>
      </c>
      <c r="H1230" s="13" t="s">
        <v>1</v>
      </c>
      <c r="I1230" t="s">
        <v>544</v>
      </c>
      <c r="J1230" s="56" t="str">
        <f>Table1[[#This Row],[Column42]]&amp;IF(Table1[[#This Row],[Column13]]="","",Table1[[#This Row],[Column13]])&amp;IF(Table1[[#This Row],[mod]]="","",Table1[[#This Row],[mod]])</f>
        <v>--letter--spacing</v>
      </c>
      <c r="K123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30" s="6" t="s">
        <v>1641</v>
      </c>
      <c r="Q123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--letter--spacing</v>
      </c>
      <c r="R1230" t="s">
        <v>3005</v>
      </c>
      <c r="S1230" t="s">
        <v>3006</v>
      </c>
      <c r="U123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230" s="29"/>
      <c r="AD1230" s="25"/>
      <c r="AE1230" s="38"/>
      <c r="AF1230" s="38"/>
      <c r="AG1230" s="11"/>
      <c r="AI1230" s="1" t="str">
        <f>Table1[[#This Row],[html_tag]]&amp;Table1[[#This Row],[html_type]]&amp;Table1[[#This Row],[html_modifier]]</f>
        <v/>
      </c>
      <c r="AM1230" s="22" t="str">
        <f>IFERROR(_xlfn.XLOOKUP(Table1[[#This Row],[word]],Table57[English style name],Table57[Style type]),"")</f>
        <v/>
      </c>
      <c r="AN1230" s="20"/>
      <c r="AO1230" s="11"/>
      <c r="AR1230" s="6" t="s">
        <v>1641</v>
      </c>
      <c r="AS1230" t="s">
        <v>1634</v>
      </c>
    </row>
    <row r="1231" spans="5:45">
      <c r="F123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1231" s="13" t="s">
        <v>2992</v>
      </c>
      <c r="H1231" s="13" t="s">
        <v>1</v>
      </c>
      <c r="I1231" t="s">
        <v>544</v>
      </c>
      <c r="J1231" s="56" t="str">
        <f>Table1[[#This Row],[Column42]]&amp;IF(Table1[[#This Row],[Column13]]="","",Table1[[#This Row],[Column13]])&amp;IF(Table1[[#This Row],[mod]]="","",Table1[[#This Row],[mod]])</f>
        <v>--letter--spacing</v>
      </c>
      <c r="K123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31" s="6" t="s">
        <v>1642</v>
      </c>
      <c r="Q123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--letter--spacing</v>
      </c>
      <c r="R1231" t="s">
        <v>3005</v>
      </c>
      <c r="S1231" t="s">
        <v>3006</v>
      </c>
      <c r="U123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231" s="29"/>
      <c r="AD1231" s="25"/>
      <c r="AE1231" s="38"/>
      <c r="AF1231" s="38"/>
      <c r="AG1231" s="11"/>
      <c r="AI1231" s="1" t="str">
        <f>Table1[[#This Row],[html_tag]]&amp;Table1[[#This Row],[html_type]]&amp;Table1[[#This Row],[html_modifier]]</f>
        <v/>
      </c>
      <c r="AM1231" s="22" t="str">
        <f>IFERROR(_xlfn.XLOOKUP(Table1[[#This Row],[word]],Table57[English style name],Table57[Style type]),"")</f>
        <v/>
      </c>
      <c r="AN1231" s="20"/>
      <c r="AO1231" s="11"/>
      <c r="AR1231" s="6" t="s">
        <v>1642</v>
      </c>
      <c r="AS1231" t="s">
        <v>1634</v>
      </c>
    </row>
    <row r="1232" spans="5:45">
      <c r="F123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1232" s="13" t="s">
        <v>2992</v>
      </c>
      <c r="H1232" s="13" t="s">
        <v>1</v>
      </c>
      <c r="I1232" t="s">
        <v>544</v>
      </c>
      <c r="J1232" s="56" t="str">
        <f>Table1[[#This Row],[Column42]]&amp;IF(Table1[[#This Row],[Column13]]="","",Table1[[#This Row],[Column13]])&amp;IF(Table1[[#This Row],[mod]]="","",Table1[[#This Row],[mod]])</f>
        <v>--letter--spacing</v>
      </c>
      <c r="K123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32" s="6" t="s">
        <v>1643</v>
      </c>
      <c r="Q123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--letter--spacing</v>
      </c>
      <c r="R1232" t="s">
        <v>3005</v>
      </c>
      <c r="S1232" t="s">
        <v>3006</v>
      </c>
      <c r="U123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232" s="29"/>
      <c r="AD1232" s="25"/>
      <c r="AE1232" s="38"/>
      <c r="AF1232" s="38"/>
      <c r="AG1232" s="11"/>
      <c r="AI1232" s="1" t="str">
        <f>Table1[[#This Row],[html_tag]]&amp;Table1[[#This Row],[html_type]]&amp;Table1[[#This Row],[html_modifier]]</f>
        <v/>
      </c>
      <c r="AM1232" s="22" t="str">
        <f>IFERROR(_xlfn.XLOOKUP(Table1[[#This Row],[word]],Table57[English style name],Table57[Style type]),"")</f>
        <v/>
      </c>
      <c r="AN1232" s="20"/>
      <c r="AO1232" s="11"/>
      <c r="AR1232" s="6" t="s">
        <v>1643</v>
      </c>
      <c r="AS1232" t="s">
        <v>1634</v>
      </c>
    </row>
    <row r="1233" spans="6:45">
      <c r="F123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1233" s="13" t="s">
        <v>2992</v>
      </c>
      <c r="H1233" s="13" t="s">
        <v>1</v>
      </c>
      <c r="I1233" t="s">
        <v>544</v>
      </c>
      <c r="J1233" s="56" t="str">
        <f>Table1[[#This Row],[Column42]]&amp;IF(Table1[[#This Row],[Column13]]="","",Table1[[#This Row],[Column13]])&amp;IF(Table1[[#This Row],[mod]]="","",Table1[[#This Row],[mod]])</f>
        <v>--letter--spacing</v>
      </c>
      <c r="K123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33" s="6" t="s">
        <v>1644</v>
      </c>
      <c r="Q123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--letter--spacing</v>
      </c>
      <c r="R1233" t="s">
        <v>3005</v>
      </c>
      <c r="S1233" t="s">
        <v>3006</v>
      </c>
      <c r="U123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233" s="29"/>
      <c r="AD1233" s="25"/>
      <c r="AE1233" s="38"/>
      <c r="AF1233" s="38"/>
      <c r="AG1233" s="11"/>
      <c r="AI1233" s="1" t="str">
        <f>Table1[[#This Row],[html_tag]]&amp;Table1[[#This Row],[html_type]]&amp;Table1[[#This Row],[html_modifier]]</f>
        <v/>
      </c>
      <c r="AM1233" s="22" t="str">
        <f>IFERROR(_xlfn.XLOOKUP(Table1[[#This Row],[word]],Table57[English style name],Table57[Style type]),"")</f>
        <v/>
      </c>
      <c r="AN1233" s="20"/>
      <c r="AO1233" s="11"/>
      <c r="AR1233" s="6" t="s">
        <v>1644</v>
      </c>
      <c r="AS1233" t="s">
        <v>1634</v>
      </c>
    </row>
    <row r="1234" spans="6:45">
      <c r="F123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1234" s="13" t="s">
        <v>2992</v>
      </c>
      <c r="H1234" s="13" t="s">
        <v>1</v>
      </c>
      <c r="I1234" t="s">
        <v>544</v>
      </c>
      <c r="J1234" s="56" t="str">
        <f>Table1[[#This Row],[Column42]]&amp;IF(Table1[[#This Row],[Column13]]="","",Table1[[#This Row],[Column13]])&amp;IF(Table1[[#This Row],[mod]]="","",Table1[[#This Row],[mod]])</f>
        <v>--letter--spacing</v>
      </c>
      <c r="K123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34" s="6" t="s">
        <v>1645</v>
      </c>
      <c r="Q123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--letter--spacing</v>
      </c>
      <c r="R1234" t="s">
        <v>3005</v>
      </c>
      <c r="S1234" t="s">
        <v>3006</v>
      </c>
      <c r="U123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234" s="29"/>
      <c r="AD1234" s="25"/>
      <c r="AE1234" s="38"/>
      <c r="AF1234" s="38"/>
      <c r="AG1234" s="11"/>
      <c r="AI1234" s="1" t="str">
        <f>Table1[[#This Row],[html_tag]]&amp;Table1[[#This Row],[html_type]]&amp;Table1[[#This Row],[html_modifier]]</f>
        <v/>
      </c>
      <c r="AM1234" s="22" t="str">
        <f>IFERROR(_xlfn.XLOOKUP(Table1[[#This Row],[word]],Table57[English style name],Table57[Style type]),"")</f>
        <v/>
      </c>
      <c r="AN1234" s="20"/>
      <c r="AO1234" s="11"/>
      <c r="AR1234" s="6" t="s">
        <v>1645</v>
      </c>
      <c r="AS1234" t="s">
        <v>1634</v>
      </c>
    </row>
    <row r="1235" spans="6:45">
      <c r="F123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1235" s="13" t="s">
        <v>2992</v>
      </c>
      <c r="H1235" s="13" t="s">
        <v>1</v>
      </c>
      <c r="I1235" t="s">
        <v>544</v>
      </c>
      <c r="J1235" s="56" t="str">
        <f>Table1[[#This Row],[Column42]]&amp;IF(Table1[[#This Row],[Column13]]="","",Table1[[#This Row],[Column13]])&amp;IF(Table1[[#This Row],[mod]]="","",Table1[[#This Row],[mod]])</f>
        <v>--letter--spacing</v>
      </c>
      <c r="K123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35" s="6" t="s">
        <v>1646</v>
      </c>
      <c r="Q123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--letter--spacing</v>
      </c>
      <c r="R1235" t="s">
        <v>3005</v>
      </c>
      <c r="S1235" t="s">
        <v>3006</v>
      </c>
      <c r="U123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235" s="29"/>
      <c r="AD1235" s="25"/>
      <c r="AE1235" s="38"/>
      <c r="AF1235" s="38"/>
      <c r="AG1235" s="11"/>
      <c r="AI1235" s="1" t="str">
        <f>Table1[[#This Row],[html_tag]]&amp;Table1[[#This Row],[html_type]]&amp;Table1[[#This Row],[html_modifier]]</f>
        <v/>
      </c>
      <c r="AM1235" s="22" t="str">
        <f>IFERROR(_xlfn.XLOOKUP(Table1[[#This Row],[word]],Table57[English style name],Table57[Style type]),"")</f>
        <v/>
      </c>
      <c r="AN1235" s="20"/>
      <c r="AO1235" s="11"/>
      <c r="AR1235" s="6" t="s">
        <v>1646</v>
      </c>
      <c r="AS1235" t="s">
        <v>1634</v>
      </c>
    </row>
    <row r="1236" spans="6:45">
      <c r="F123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1236" s="13" t="s">
        <v>2992</v>
      </c>
      <c r="H1236" s="13" t="s">
        <v>1</v>
      </c>
      <c r="I1236" t="s">
        <v>544</v>
      </c>
      <c r="J1236" s="56" t="str">
        <f>Table1[[#This Row],[Column42]]&amp;IF(Table1[[#This Row],[Column13]]="","",Table1[[#This Row],[Column13]])&amp;IF(Table1[[#This Row],[mod]]="","",Table1[[#This Row],[mod]])</f>
        <v>--letter--spacing</v>
      </c>
      <c r="K123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36" s="6" t="s">
        <v>1647</v>
      </c>
      <c r="Q123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--letter--spacing</v>
      </c>
      <c r="R1236" t="s">
        <v>3005</v>
      </c>
      <c r="S1236" t="s">
        <v>3006</v>
      </c>
      <c r="U123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236" s="29"/>
      <c r="AD1236" s="25"/>
      <c r="AE1236" s="38"/>
      <c r="AF1236" s="38"/>
      <c r="AG1236" s="11"/>
      <c r="AI1236" s="1" t="str">
        <f>Table1[[#This Row],[html_tag]]&amp;Table1[[#This Row],[html_type]]&amp;Table1[[#This Row],[html_modifier]]</f>
        <v/>
      </c>
      <c r="AM1236" s="22" t="str">
        <f>IFERROR(_xlfn.XLOOKUP(Table1[[#This Row],[word]],Table57[English style name],Table57[Style type]),"")</f>
        <v/>
      </c>
      <c r="AN1236" s="20"/>
      <c r="AO1236" s="11"/>
      <c r="AR1236" s="6" t="s">
        <v>1647</v>
      </c>
      <c r="AS1236" t="s">
        <v>1634</v>
      </c>
    </row>
    <row r="1237" spans="6:45">
      <c r="F123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1237" s="13" t="s">
        <v>2992</v>
      </c>
      <c r="H1237" s="13" t="s">
        <v>1</v>
      </c>
      <c r="I1237" t="s">
        <v>544</v>
      </c>
      <c r="J1237" s="56" t="str">
        <f>Table1[[#This Row],[Column42]]&amp;IF(Table1[[#This Row],[Column13]]="","",Table1[[#This Row],[Column13]])&amp;IF(Table1[[#This Row],[mod]]="","",Table1[[#This Row],[mod]])</f>
        <v>--letter--spacing</v>
      </c>
      <c r="K123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37" s="6" t="s">
        <v>1648</v>
      </c>
      <c r="Q123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--letter--spacing</v>
      </c>
      <c r="R1237" t="s">
        <v>3005</v>
      </c>
      <c r="S1237" t="s">
        <v>3006</v>
      </c>
      <c r="U123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237" s="29"/>
      <c r="AD1237" s="25"/>
      <c r="AE1237" s="38"/>
      <c r="AF1237" s="38"/>
      <c r="AG1237" s="11"/>
      <c r="AI1237" s="1" t="str">
        <f>Table1[[#This Row],[html_tag]]&amp;Table1[[#This Row],[html_type]]&amp;Table1[[#This Row],[html_modifier]]</f>
        <v/>
      </c>
      <c r="AM1237" s="22" t="str">
        <f>IFERROR(_xlfn.XLOOKUP(Table1[[#This Row],[word]],Table57[English style name],Table57[Style type]),"")</f>
        <v/>
      </c>
      <c r="AN1237" s="20"/>
      <c r="AO1237" s="11"/>
      <c r="AR1237" s="6" t="s">
        <v>1648</v>
      </c>
      <c r="AS1237" t="s">
        <v>1634</v>
      </c>
    </row>
    <row r="1238" spans="6:45">
      <c r="F123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1238" s="13" t="s">
        <v>2992</v>
      </c>
      <c r="H1238" s="13" t="s">
        <v>1</v>
      </c>
      <c r="I1238" t="s">
        <v>544</v>
      </c>
      <c r="J1238" s="56" t="str">
        <f>Table1[[#This Row],[Column42]]&amp;IF(Table1[[#This Row],[Column13]]="","",Table1[[#This Row],[Column13]])&amp;IF(Table1[[#This Row],[mod]]="","",Table1[[#This Row],[mod]])</f>
        <v>--letter--spacing</v>
      </c>
      <c r="K123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38" s="6" t="s">
        <v>1649</v>
      </c>
      <c r="Q123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--letter--spacing</v>
      </c>
      <c r="R1238" t="s">
        <v>3005</v>
      </c>
      <c r="S1238" t="s">
        <v>3006</v>
      </c>
      <c r="U123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238" s="29"/>
      <c r="AD1238" s="25"/>
      <c r="AE1238" s="38"/>
      <c r="AF1238" s="38"/>
      <c r="AG1238" s="11"/>
      <c r="AI1238" s="1" t="str">
        <f>Table1[[#This Row],[html_tag]]&amp;Table1[[#This Row],[html_type]]&amp;Table1[[#This Row],[html_modifier]]</f>
        <v/>
      </c>
      <c r="AM1238" s="22" t="str">
        <f>IFERROR(_xlfn.XLOOKUP(Table1[[#This Row],[word]],Table57[English style name],Table57[Style type]),"")</f>
        <v/>
      </c>
      <c r="AN1238" s="20"/>
      <c r="AO1238" s="11"/>
      <c r="AR1238" s="6" t="s">
        <v>1649</v>
      </c>
      <c r="AS1238" t="s">
        <v>1634</v>
      </c>
    </row>
    <row r="1239" spans="6:45">
      <c r="F123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1239" s="13" t="s">
        <v>2992</v>
      </c>
      <c r="H1239" s="13" t="s">
        <v>1</v>
      </c>
      <c r="I1239" t="s">
        <v>544</v>
      </c>
      <c r="J1239" s="56" t="str">
        <f>Table1[[#This Row],[Column42]]&amp;IF(Table1[[#This Row],[Column13]]="","",Table1[[#This Row],[Column13]])&amp;IF(Table1[[#This Row],[mod]]="","",Table1[[#This Row],[mod]])</f>
        <v>--letter--spacing</v>
      </c>
      <c r="K123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39" s="6" t="s">
        <v>1650</v>
      </c>
      <c r="Q123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--letter--spacing</v>
      </c>
      <c r="R1239" t="s">
        <v>3005</v>
      </c>
      <c r="S1239" t="s">
        <v>3006</v>
      </c>
      <c r="U123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239" s="29"/>
      <c r="AD1239" s="25"/>
      <c r="AE1239" s="38"/>
      <c r="AF1239" s="38"/>
      <c r="AG1239" s="11"/>
      <c r="AI1239" s="1" t="str">
        <f>Table1[[#This Row],[html_tag]]&amp;Table1[[#This Row],[html_type]]&amp;Table1[[#This Row],[html_modifier]]</f>
        <v/>
      </c>
      <c r="AM1239" s="22" t="str">
        <f>IFERROR(_xlfn.XLOOKUP(Table1[[#This Row],[word]],Table57[English style name],Table57[Style type]),"")</f>
        <v/>
      </c>
      <c r="AN1239" s="20"/>
      <c r="AO1239" s="11"/>
      <c r="AR1239" s="6" t="s">
        <v>1650</v>
      </c>
      <c r="AS1239" t="s">
        <v>1634</v>
      </c>
    </row>
    <row r="1240" spans="6:45">
      <c r="F124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1240" s="13" t="s">
        <v>2992</v>
      </c>
      <c r="H1240" s="13" t="s">
        <v>1</v>
      </c>
      <c r="I1240" t="s">
        <v>544</v>
      </c>
      <c r="J1240" s="56" t="str">
        <f>Table1[[#This Row],[Column42]]&amp;IF(Table1[[#This Row],[Column13]]="","",Table1[[#This Row],[Column13]])&amp;IF(Table1[[#This Row],[mod]]="","",Table1[[#This Row],[mod]])</f>
        <v>--letter--spacing</v>
      </c>
      <c r="K124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40" s="6" t="s">
        <v>1651</v>
      </c>
      <c r="Q124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--letter--spacing</v>
      </c>
      <c r="R1240" t="s">
        <v>3005</v>
      </c>
      <c r="S1240" t="s">
        <v>3006</v>
      </c>
      <c r="U124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240" s="29"/>
      <c r="AD1240" s="25"/>
      <c r="AE1240" s="38"/>
      <c r="AF1240" s="38"/>
      <c r="AG1240" s="11"/>
      <c r="AI1240" s="1" t="str">
        <f>Table1[[#This Row],[html_tag]]&amp;Table1[[#This Row],[html_type]]&amp;Table1[[#This Row],[html_modifier]]</f>
        <v/>
      </c>
      <c r="AM1240" s="22" t="str">
        <f>IFERROR(_xlfn.XLOOKUP(Table1[[#This Row],[word]],Table57[English style name],Table57[Style type]),"")</f>
        <v/>
      </c>
      <c r="AN1240" s="20"/>
      <c r="AO1240" s="11"/>
      <c r="AR1240" s="6" t="s">
        <v>1651</v>
      </c>
      <c r="AS1240" t="s">
        <v>1634</v>
      </c>
    </row>
    <row r="1241" spans="6:45">
      <c r="F124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1241" s="13" t="s">
        <v>2992</v>
      </c>
      <c r="H1241" s="13" t="s">
        <v>1</v>
      </c>
      <c r="I1241" t="s">
        <v>544</v>
      </c>
      <c r="J1241" s="56" t="str">
        <f>Table1[[#This Row],[Column42]]&amp;IF(Table1[[#This Row],[Column13]]="","",Table1[[#This Row],[Column13]])&amp;IF(Table1[[#This Row],[mod]]="","",Table1[[#This Row],[mod]])</f>
        <v>--letter--spacing</v>
      </c>
      <c r="K124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41" s="6" t="s">
        <v>1652</v>
      </c>
      <c r="Q124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--letter--spacing</v>
      </c>
      <c r="R1241" t="s">
        <v>3005</v>
      </c>
      <c r="S1241" t="s">
        <v>3006</v>
      </c>
      <c r="U124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241" s="29"/>
      <c r="AD1241" s="25"/>
      <c r="AE1241" s="38"/>
      <c r="AF1241" s="38"/>
      <c r="AG1241" s="11"/>
      <c r="AI1241" s="1" t="str">
        <f>Table1[[#This Row],[html_tag]]&amp;Table1[[#This Row],[html_type]]&amp;Table1[[#This Row],[html_modifier]]</f>
        <v/>
      </c>
      <c r="AM1241" s="22" t="str">
        <f>IFERROR(_xlfn.XLOOKUP(Table1[[#This Row],[word]],Table57[English style name],Table57[Style type]),"")</f>
        <v/>
      </c>
      <c r="AN1241" s="20"/>
      <c r="AO1241" s="11"/>
      <c r="AR1241" s="6" t="s">
        <v>1652</v>
      </c>
      <c r="AS1241" t="s">
        <v>1634</v>
      </c>
    </row>
    <row r="1242" spans="6:45">
      <c r="F124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1242" s="13" t="s">
        <v>2992</v>
      </c>
      <c r="H1242" s="13" t="s">
        <v>1</v>
      </c>
      <c r="I1242" t="s">
        <v>544</v>
      </c>
      <c r="J1242" s="56" t="str">
        <f>Table1[[#This Row],[Column42]]&amp;IF(Table1[[#This Row],[Column13]]="","",Table1[[#This Row],[Column13]])&amp;IF(Table1[[#This Row],[mod]]="","",Table1[[#This Row],[mod]])</f>
        <v>--letter--spacing</v>
      </c>
      <c r="K124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42" s="6" t="s">
        <v>1653</v>
      </c>
      <c r="Q124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--letter--spacing</v>
      </c>
      <c r="R1242" t="s">
        <v>3005</v>
      </c>
      <c r="S1242" t="s">
        <v>3006</v>
      </c>
      <c r="U124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242" s="29"/>
      <c r="AD1242" s="25"/>
      <c r="AE1242" s="38"/>
      <c r="AF1242" s="38"/>
      <c r="AG1242" s="11"/>
      <c r="AI1242" s="1" t="str">
        <f>Table1[[#This Row],[html_tag]]&amp;Table1[[#This Row],[html_type]]&amp;Table1[[#This Row],[html_modifier]]</f>
        <v/>
      </c>
      <c r="AM1242" s="22" t="str">
        <f>IFERROR(_xlfn.XLOOKUP(Table1[[#This Row],[word]],Table57[English style name],Table57[Style type]),"")</f>
        <v/>
      </c>
      <c r="AN1242" s="20"/>
      <c r="AO1242" s="11"/>
      <c r="AR1242" s="6" t="s">
        <v>1653</v>
      </c>
      <c r="AS1242" t="s">
        <v>1634</v>
      </c>
    </row>
    <row r="1243" spans="6:45">
      <c r="F124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1243" s="13" t="s">
        <v>2992</v>
      </c>
      <c r="H1243" s="13" t="s">
        <v>1</v>
      </c>
      <c r="I1243" t="s">
        <v>544</v>
      </c>
      <c r="J1243" s="56" t="str">
        <f>Table1[[#This Row],[Column42]]&amp;IF(Table1[[#This Row],[Column13]]="","",Table1[[#This Row],[Column13]])&amp;IF(Table1[[#This Row],[mod]]="","",Table1[[#This Row],[mod]])</f>
        <v>--letter--spacing</v>
      </c>
      <c r="K124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43" s="6" t="s">
        <v>1654</v>
      </c>
      <c r="Q124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--letter--spacing</v>
      </c>
      <c r="R1243" t="s">
        <v>3005</v>
      </c>
      <c r="S1243" t="s">
        <v>3006</v>
      </c>
      <c r="U124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243" s="29"/>
      <c r="AD1243" s="25"/>
      <c r="AE1243" s="38"/>
      <c r="AF1243" s="38"/>
      <c r="AG1243" s="11"/>
      <c r="AI1243" s="1" t="str">
        <f>Table1[[#This Row],[html_tag]]&amp;Table1[[#This Row],[html_type]]&amp;Table1[[#This Row],[html_modifier]]</f>
        <v/>
      </c>
      <c r="AM1243" s="22" t="str">
        <f>IFERROR(_xlfn.XLOOKUP(Table1[[#This Row],[word]],Table57[English style name],Table57[Style type]),"")</f>
        <v/>
      </c>
      <c r="AN1243" s="20"/>
      <c r="AO1243" s="11"/>
      <c r="AR1243" s="6" t="s">
        <v>1654</v>
      </c>
      <c r="AS1243" t="s">
        <v>1634</v>
      </c>
    </row>
    <row r="1244" spans="6:45">
      <c r="F124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1244" s="13" t="s">
        <v>2992</v>
      </c>
      <c r="H1244" s="13" t="s">
        <v>1</v>
      </c>
      <c r="I1244" t="s">
        <v>544</v>
      </c>
      <c r="J1244" s="56" t="str">
        <f>Table1[[#This Row],[Column42]]&amp;IF(Table1[[#This Row],[Column13]]="","",Table1[[#This Row],[Column13]])&amp;IF(Table1[[#This Row],[mod]]="","",Table1[[#This Row],[mod]])</f>
        <v>--letter--spacing</v>
      </c>
      <c r="K124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44" s="6" t="s">
        <v>1655</v>
      </c>
      <c r="Q124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--letter--spacing</v>
      </c>
      <c r="R1244" t="s">
        <v>3005</v>
      </c>
      <c r="S1244" t="s">
        <v>3006</v>
      </c>
      <c r="U124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244" s="29"/>
      <c r="AD1244" s="25"/>
      <c r="AE1244" s="38"/>
      <c r="AF1244" s="38"/>
      <c r="AG1244" s="11"/>
      <c r="AI1244" s="1" t="str">
        <f>Table1[[#This Row],[html_tag]]&amp;Table1[[#This Row],[html_type]]&amp;Table1[[#This Row],[html_modifier]]</f>
        <v/>
      </c>
      <c r="AM1244" s="22" t="str">
        <f>IFERROR(_xlfn.XLOOKUP(Table1[[#This Row],[word]],Table57[English style name],Table57[Style type]),"")</f>
        <v/>
      </c>
      <c r="AN1244" s="20"/>
      <c r="AO1244" s="11"/>
      <c r="AR1244" s="6" t="s">
        <v>1655</v>
      </c>
      <c r="AS1244" t="s">
        <v>1634</v>
      </c>
    </row>
    <row r="1245" spans="6:45">
      <c r="F124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1245" s="13" t="s">
        <v>2992</v>
      </c>
      <c r="H1245" s="13" t="s">
        <v>1</v>
      </c>
      <c r="I1245" t="s">
        <v>544</v>
      </c>
      <c r="J1245" s="56" t="str">
        <f>Table1[[#This Row],[Column42]]&amp;IF(Table1[[#This Row],[Column13]]="","",Table1[[#This Row],[Column13]])&amp;IF(Table1[[#This Row],[mod]]="","",Table1[[#This Row],[mod]])</f>
        <v>--letter--spacing</v>
      </c>
      <c r="K124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45" s="6" t="s">
        <v>1656</v>
      </c>
      <c r="Q124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--letter--spacing</v>
      </c>
      <c r="R1245" t="s">
        <v>3005</v>
      </c>
      <c r="S1245" t="s">
        <v>3006</v>
      </c>
      <c r="U124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245" s="29"/>
      <c r="AD1245" s="25"/>
      <c r="AE1245" s="38"/>
      <c r="AF1245" s="38"/>
      <c r="AG1245" s="11"/>
      <c r="AI1245" s="1" t="str">
        <f>Table1[[#This Row],[html_tag]]&amp;Table1[[#This Row],[html_type]]&amp;Table1[[#This Row],[html_modifier]]</f>
        <v/>
      </c>
      <c r="AM1245" s="22" t="str">
        <f>IFERROR(_xlfn.XLOOKUP(Table1[[#This Row],[word]],Table57[English style name],Table57[Style type]),"")</f>
        <v/>
      </c>
      <c r="AN1245" s="20"/>
      <c r="AO1245" s="11"/>
      <c r="AR1245" s="6" t="s">
        <v>1656</v>
      </c>
      <c r="AS1245" t="s">
        <v>1634</v>
      </c>
    </row>
    <row r="1246" spans="6:45">
      <c r="F124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1246" s="13" t="s">
        <v>2992</v>
      </c>
      <c r="H1246" s="13" t="s">
        <v>1</v>
      </c>
      <c r="I1246" t="s">
        <v>544</v>
      </c>
      <c r="J1246" s="56" t="str">
        <f>Table1[[#This Row],[Column42]]&amp;IF(Table1[[#This Row],[Column13]]="","",Table1[[#This Row],[Column13]])&amp;IF(Table1[[#This Row],[mod]]="","",Table1[[#This Row],[mod]])</f>
        <v>--letter--spacing</v>
      </c>
      <c r="K124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46" s="6" t="s">
        <v>1657</v>
      </c>
      <c r="Q124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--letter--spacing</v>
      </c>
      <c r="R1246" t="s">
        <v>3005</v>
      </c>
      <c r="S1246" t="s">
        <v>3006</v>
      </c>
      <c r="U124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246" s="29"/>
      <c r="AD1246" s="25"/>
      <c r="AE1246" s="38"/>
      <c r="AF1246" s="38"/>
      <c r="AG1246" s="11"/>
      <c r="AI1246" s="1" t="str">
        <f>Table1[[#This Row],[html_tag]]&amp;Table1[[#This Row],[html_type]]&amp;Table1[[#This Row],[html_modifier]]</f>
        <v/>
      </c>
      <c r="AM1246" s="22" t="str">
        <f>IFERROR(_xlfn.XLOOKUP(Table1[[#This Row],[word]],Table57[English style name],Table57[Style type]),"")</f>
        <v/>
      </c>
      <c r="AN1246" s="20"/>
      <c r="AO1246" s="11"/>
      <c r="AR1246" s="6" t="s">
        <v>1657</v>
      </c>
      <c r="AS1246" t="s">
        <v>1634</v>
      </c>
    </row>
    <row r="1247" spans="6:45">
      <c r="F124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1247" s="13" t="s">
        <v>2992</v>
      </c>
      <c r="H1247" s="13" t="s">
        <v>1</v>
      </c>
      <c r="I1247" t="s">
        <v>544</v>
      </c>
      <c r="J1247" s="56" t="str">
        <f>Table1[[#This Row],[Column42]]&amp;IF(Table1[[#This Row],[Column13]]="","",Table1[[#This Row],[Column13]])&amp;IF(Table1[[#This Row],[mod]]="","",Table1[[#This Row],[mod]])</f>
        <v>--letter--spacing</v>
      </c>
      <c r="K124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47" s="6" t="s">
        <v>1658</v>
      </c>
      <c r="Q124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--letter--spacing</v>
      </c>
      <c r="R1247" t="s">
        <v>3005</v>
      </c>
      <c r="S1247" t="s">
        <v>3006</v>
      </c>
      <c r="U124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247" s="29"/>
      <c r="AD1247" s="25"/>
      <c r="AE1247" s="38"/>
      <c r="AF1247" s="38"/>
      <c r="AG1247" s="11"/>
      <c r="AI1247" s="1" t="str">
        <f>Table1[[#This Row],[html_tag]]&amp;Table1[[#This Row],[html_type]]&amp;Table1[[#This Row],[html_modifier]]</f>
        <v/>
      </c>
      <c r="AM1247" s="22" t="str">
        <f>IFERROR(_xlfn.XLOOKUP(Table1[[#This Row],[word]],Table57[English style name],Table57[Style type]),"")</f>
        <v/>
      </c>
      <c r="AN1247" s="20"/>
      <c r="AO1247" s="11"/>
      <c r="AR1247" s="6" t="s">
        <v>1658</v>
      </c>
      <c r="AS1247" t="s">
        <v>1634</v>
      </c>
    </row>
    <row r="1248" spans="6:45">
      <c r="F124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1248" s="13" t="s">
        <v>2992</v>
      </c>
      <c r="H1248" s="13" t="s">
        <v>1</v>
      </c>
      <c r="I1248" t="s">
        <v>544</v>
      </c>
      <c r="J1248" s="56" t="str">
        <f>Table1[[#This Row],[Column42]]&amp;IF(Table1[[#This Row],[Column13]]="","",Table1[[#This Row],[Column13]])&amp;IF(Table1[[#This Row],[mod]]="","",Table1[[#This Row],[mod]])</f>
        <v>--letter--spacing</v>
      </c>
      <c r="K124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48" s="6" t="s">
        <v>1659</v>
      </c>
      <c r="Q124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--letter--spacing</v>
      </c>
      <c r="R1248" t="s">
        <v>3005</v>
      </c>
      <c r="S1248" t="s">
        <v>3006</v>
      </c>
      <c r="U124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248" s="29"/>
      <c r="AD1248" s="25"/>
      <c r="AE1248" s="38"/>
      <c r="AF1248" s="38"/>
      <c r="AG1248" s="11"/>
      <c r="AI1248" s="1" t="str">
        <f>Table1[[#This Row],[html_tag]]&amp;Table1[[#This Row],[html_type]]&amp;Table1[[#This Row],[html_modifier]]</f>
        <v/>
      </c>
      <c r="AM1248" s="22" t="str">
        <f>IFERROR(_xlfn.XLOOKUP(Table1[[#This Row],[word]],Table57[English style name],Table57[Style type]),"")</f>
        <v/>
      </c>
      <c r="AN1248" s="20"/>
      <c r="AO1248" s="11"/>
      <c r="AR1248" s="6" t="s">
        <v>1659</v>
      </c>
      <c r="AS1248" t="s">
        <v>1634</v>
      </c>
    </row>
    <row r="1249" spans="5:46">
      <c r="F124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head/layout/grid.scss</v>
      </c>
      <c r="G1249" s="13" t="s">
        <v>461</v>
      </c>
      <c r="H1249" s="13" t="s">
        <v>2991</v>
      </c>
      <c r="I1249" t="s">
        <v>3133</v>
      </c>
      <c r="J1249" s="56" t="str">
        <f>Table1[[#This Row],[Column42]]&amp;IF(Table1[[#This Row],[Column13]]="","",Table1[[#This Row],[Column13]])&amp;IF(Table1[[#This Row],[mod]]="","",Table1[[#This Row],[mod]])</f>
        <v>--lg</v>
      </c>
      <c r="K124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49" s="6" t="s">
        <v>2608</v>
      </c>
      <c r="Q124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4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--lg</v>
      </c>
      <c r="AA1249" t="s">
        <v>3114</v>
      </c>
      <c r="AC1249" s="29"/>
      <c r="AD1249" s="25"/>
      <c r="AE1249" s="38"/>
      <c r="AF1249" s="38"/>
      <c r="AG1249" s="11" t="s">
        <v>1140</v>
      </c>
      <c r="AI1249" s="1" t="str">
        <f>Table1[[#This Row],[html_tag]]&amp;Table1[[#This Row],[html_type]]&amp;Table1[[#This Row],[html_modifier]]</f>
        <v/>
      </c>
      <c r="AM1249" s="22" t="str">
        <f>IFERROR(_xlfn.XLOOKUP(Table1[[#This Row],[word]],Table57[English style name],Table57[Style type]),"")</f>
        <v/>
      </c>
      <c r="AN1249" s="20"/>
      <c r="AO1249" s="11"/>
      <c r="AR1249" s="6" t="s">
        <v>2608</v>
      </c>
      <c r="AS1249" t="s">
        <v>2607</v>
      </c>
    </row>
    <row r="1250" spans="5:46">
      <c r="F125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head/layout/grid.scss</v>
      </c>
      <c r="G1250" s="13" t="s">
        <v>461</v>
      </c>
      <c r="H1250" s="13" t="s">
        <v>2991</v>
      </c>
      <c r="I1250" t="s">
        <v>3133</v>
      </c>
      <c r="J1250" s="56" t="str">
        <f>Table1[[#This Row],[Column42]]&amp;IF(Table1[[#This Row],[Column13]]="","",Table1[[#This Row],[Column13]])&amp;IF(Table1[[#This Row],[mod]]="","",Table1[[#This Row],[mod]])</f>
        <v>--lg</v>
      </c>
      <c r="K125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50" s="6" t="s">
        <v>2612</v>
      </c>
      <c r="Q125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5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--lg</v>
      </c>
      <c r="AA1250" t="s">
        <v>3114</v>
      </c>
      <c r="AC1250" s="29"/>
      <c r="AD1250" s="25"/>
      <c r="AE1250" s="38"/>
      <c r="AF1250" s="38"/>
      <c r="AG1250" s="11"/>
      <c r="AI1250" s="1" t="str">
        <f>Table1[[#This Row],[html_tag]]&amp;Table1[[#This Row],[html_type]]&amp;Table1[[#This Row],[html_modifier]]</f>
        <v/>
      </c>
      <c r="AM1250" s="22" t="str">
        <f>IFERROR(_xlfn.XLOOKUP(Table1[[#This Row],[word]],Table57[English style name],Table57[Style type]),"")</f>
        <v/>
      </c>
      <c r="AN1250" s="20"/>
      <c r="AO1250" s="11"/>
      <c r="AR1250" s="6" t="s">
        <v>2612</v>
      </c>
      <c r="AS1250" t="s">
        <v>2607</v>
      </c>
    </row>
    <row r="1251" spans="5:46">
      <c r="E1251" s="92"/>
      <c r="F125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body/molecules/fieldset.scss</v>
      </c>
      <c r="G1251" s="13" t="s">
        <v>337</v>
      </c>
      <c r="H1251" s="13" t="s">
        <v>2987</v>
      </c>
      <c r="I1251" t="s">
        <v>542</v>
      </c>
      <c r="J1251" s="56" t="str">
        <f>Table1[[#This Row],[Column42]]&amp;IF(Table1[[#This Row],[Column13]]="","",Table1[[#This Row],[Column13]])&amp;IF(Table1[[#This Row],[mod]]="","",Table1[[#This Row],[mod]])</f>
        <v>--lg</v>
      </c>
      <c r="K125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51" s="6" t="s">
        <v>1950</v>
      </c>
      <c r="Q125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5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--lg</v>
      </c>
      <c r="AA1251" t="s">
        <v>3114</v>
      </c>
      <c r="AC1251" s="29"/>
      <c r="AD1251" s="25"/>
      <c r="AE1251" s="38"/>
      <c r="AF1251" s="38"/>
      <c r="AG1251" s="11"/>
      <c r="AI1251" s="1" t="str">
        <f>Table1[[#This Row],[html_tag]]&amp;Table1[[#This Row],[html_type]]&amp;Table1[[#This Row],[html_modifier]]</f>
        <v/>
      </c>
      <c r="AM1251" s="22" t="str">
        <f>IFERROR(_xlfn.XLOOKUP(Table1[[#This Row],[word]],Table57[English style name],Table57[Style type]),"")</f>
        <v/>
      </c>
      <c r="AN1251" s="20"/>
      <c r="AO1251" s="11"/>
      <c r="AR1251" s="6" t="s">
        <v>1950</v>
      </c>
      <c r="AS1251" t="s">
        <v>1946</v>
      </c>
    </row>
    <row r="1252" spans="5:46">
      <c r="E1252" s="92"/>
      <c r="F125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1252" s="13" t="s">
        <v>337</v>
      </c>
      <c r="H1252" s="13" t="s">
        <v>2986</v>
      </c>
      <c r="I1252" t="s">
        <v>3099</v>
      </c>
      <c r="J1252" s="56" t="str">
        <f>Table1[[#This Row],[Column42]]&amp;IF(Table1[[#This Row],[Column13]]="","",Table1[[#This Row],[Column13]])&amp;IF(Table1[[#This Row],[mod]]="","",Table1[[#This Row],[mod]])</f>
        <v>--lg</v>
      </c>
      <c r="K125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52" s="6" t="s">
        <v>1917</v>
      </c>
      <c r="Q125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5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--lg</v>
      </c>
      <c r="AA1252" t="s">
        <v>3114</v>
      </c>
      <c r="AC1252" s="29"/>
      <c r="AD1252" s="25"/>
      <c r="AE1252" s="38"/>
      <c r="AF1252" s="38"/>
      <c r="AG1252" s="11" t="s">
        <v>209</v>
      </c>
      <c r="AI1252" s="1" t="str">
        <f>Table1[[#This Row],[html_tag]]&amp;Table1[[#This Row],[html_type]]&amp;Table1[[#This Row],[html_modifier]]</f>
        <v>&lt;label&gt;</v>
      </c>
      <c r="AJ1252" t="s">
        <v>209</v>
      </c>
      <c r="AM1252" s="22" t="str">
        <f>IFERROR(_xlfn.XLOOKUP(Table1[[#This Row],[word]],Table57[English style name],Table57[Style type]),"")</f>
        <v/>
      </c>
      <c r="AN1252" s="20"/>
      <c r="AO1252" s="11"/>
      <c r="AR1252" s="6" t="s">
        <v>1917</v>
      </c>
      <c r="AS1252" s="14" t="s">
        <v>1920</v>
      </c>
      <c r="AT1252" t="s">
        <v>1910</v>
      </c>
    </row>
    <row r="1253" spans="5:46">
      <c r="F125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body/organisms/modal.scss</v>
      </c>
      <c r="G1253" s="13" t="s">
        <v>337</v>
      </c>
      <c r="H1253" s="13" t="s">
        <v>2988</v>
      </c>
      <c r="I1253" t="s">
        <v>2104</v>
      </c>
      <c r="J1253" s="56" t="str">
        <f>Table1[[#This Row],[Column42]]&amp;IF(Table1[[#This Row],[Column13]]="","",Table1[[#This Row],[Column13]])&amp;IF(Table1[[#This Row],[mod]]="","",Table1[[#This Row],[mod]])</f>
        <v>--lg</v>
      </c>
      <c r="K125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53" s="6" t="s">
        <v>2109</v>
      </c>
      <c r="Q125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5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--lg</v>
      </c>
      <c r="AA1253" t="s">
        <v>3114</v>
      </c>
      <c r="AC1253" s="29"/>
      <c r="AD1253" s="25" t="s">
        <v>3643</v>
      </c>
      <c r="AE1253" s="38"/>
      <c r="AF1253" s="38"/>
      <c r="AG1253" s="11"/>
      <c r="AI1253" s="1" t="str">
        <f>Table1[[#This Row],[html_tag]]&amp;Table1[[#This Row],[html_type]]&amp;Table1[[#This Row],[html_modifier]]</f>
        <v/>
      </c>
      <c r="AM1253" s="22" t="str">
        <f>IFERROR(_xlfn.XLOOKUP(Table1[[#This Row],[word]],Table57[English style name],Table57[Style type]),"")</f>
        <v/>
      </c>
      <c r="AN1253" s="20"/>
      <c r="AO1253" s="11"/>
      <c r="AR1253" s="6" t="s">
        <v>2109</v>
      </c>
      <c r="AS1253" t="s">
        <v>2105</v>
      </c>
    </row>
    <row r="1254" spans="5:46">
      <c r="E1254" s="92"/>
      <c r="F125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body/molecules/placeholder.scss</v>
      </c>
      <c r="G1254" s="13" t="s">
        <v>337</v>
      </c>
      <c r="H1254" s="13" t="s">
        <v>2987</v>
      </c>
      <c r="I1254" t="s">
        <v>2244</v>
      </c>
      <c r="J1254" s="56" t="str">
        <f>Table1[[#This Row],[Column42]]&amp;IF(Table1[[#This Row],[Column13]]="","",Table1[[#This Row],[Column13]])&amp;IF(Table1[[#This Row],[mod]]="","",Table1[[#This Row],[mod]])</f>
        <v>--lg</v>
      </c>
      <c r="K125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54" s="6" t="s">
        <v>2253</v>
      </c>
      <c r="Q125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5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--lg</v>
      </c>
      <c r="AA1254" t="s">
        <v>3114</v>
      </c>
      <c r="AC1254" s="29"/>
      <c r="AD1254" s="25"/>
      <c r="AE1254" s="38"/>
      <c r="AF1254" s="38"/>
      <c r="AG1254" s="11"/>
      <c r="AI1254" s="1" t="str">
        <f>Table1[[#This Row],[html_tag]]&amp;Table1[[#This Row],[html_type]]&amp;Table1[[#This Row],[html_modifier]]</f>
        <v/>
      </c>
      <c r="AM1254" s="22" t="str">
        <f>IFERROR(_xlfn.XLOOKUP(Table1[[#This Row],[word]],Table57[English style name],Table57[Style type]),"")</f>
        <v/>
      </c>
      <c r="AN1254" s="20"/>
      <c r="AO1254" s="11"/>
      <c r="AR1254" s="6" t="s">
        <v>2253</v>
      </c>
      <c r="AS1254" t="s">
        <v>2247</v>
      </c>
    </row>
    <row r="1255" spans="5:46">
      <c r="E1255" s="92"/>
      <c r="F125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soul/object/shadow.scss</v>
      </c>
      <c r="G1255" s="13" t="s">
        <v>2992</v>
      </c>
      <c r="H1255" s="13" t="s">
        <v>84</v>
      </c>
      <c r="I1255" t="s">
        <v>3141</v>
      </c>
      <c r="J1255" s="56" t="str">
        <f>Table1[[#This Row],[Column42]]&amp;IF(Table1[[#This Row],[Column13]]="","",Table1[[#This Row],[Column13]])&amp;IF(Table1[[#This Row],[mod]]="","",Table1[[#This Row],[mod]])</f>
        <v>--lg</v>
      </c>
      <c r="K125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55" s="6" t="s">
        <v>2675</v>
      </c>
      <c r="Q125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5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--lg</v>
      </c>
      <c r="AA1255" t="s">
        <v>3114</v>
      </c>
      <c r="AC1255" s="29"/>
      <c r="AD1255" s="25" t="s">
        <v>5995</v>
      </c>
      <c r="AE1255" s="38"/>
      <c r="AF1255" s="38"/>
      <c r="AG1255" s="11"/>
      <c r="AI1255" s="1" t="str">
        <f>Table1[[#This Row],[html_tag]]&amp;Table1[[#This Row],[html_type]]&amp;Table1[[#This Row],[html_modifier]]</f>
        <v/>
      </c>
      <c r="AM1255" s="22" t="str">
        <f>IFERROR(_xlfn.XLOOKUP(Table1[[#This Row],[word]],Table57[English style name],Table57[Style type]),"")</f>
        <v/>
      </c>
      <c r="AN1255" s="20"/>
      <c r="AO1255" s="11"/>
      <c r="AR1255" s="6" t="s">
        <v>2675</v>
      </c>
      <c r="AS1255" t="s">
        <v>2671</v>
      </c>
    </row>
    <row r="1256" spans="5:46">
      <c r="E1256" s="92"/>
      <c r="F125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soul/type/text_indent.scss</v>
      </c>
      <c r="G1256" s="13" t="s">
        <v>2992</v>
      </c>
      <c r="H1256" s="13" t="s">
        <v>1</v>
      </c>
      <c r="I1256" t="s">
        <v>2796</v>
      </c>
      <c r="J1256" s="56" t="str">
        <f>Table1[[#This Row],[Column42]]&amp;IF(Table1[[#This Row],[Column13]]="","",Table1[[#This Row],[Column13]])&amp;IF(Table1[[#This Row],[mod]]="","",Table1[[#This Row],[mod]])</f>
        <v>--lg</v>
      </c>
      <c r="K125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56" s="14" t="s">
        <v>2798</v>
      </c>
      <c r="Q125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5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--lg</v>
      </c>
      <c r="AA1256" t="s">
        <v>3114</v>
      </c>
      <c r="AC1256" s="29"/>
      <c r="AD1256" s="25"/>
      <c r="AE1256" s="38"/>
      <c r="AF1256" s="38"/>
      <c r="AG1256" s="11"/>
      <c r="AI1256" s="1" t="str">
        <f>Table1[[#This Row],[html_tag]]&amp;Table1[[#This Row],[html_type]]&amp;Table1[[#This Row],[html_modifier]]</f>
        <v/>
      </c>
      <c r="AM1256" s="22" t="str">
        <f>IFERROR(_xlfn.XLOOKUP(Table1[[#This Row],[word]],Table57[English style name],Table57[Style type]),"")</f>
        <v/>
      </c>
      <c r="AN1256" s="20"/>
      <c r="AO1256" s="11"/>
      <c r="AR1256" s="14" t="s">
        <v>2798</v>
      </c>
      <c r="AS1256" t="s">
        <v>2797</v>
      </c>
    </row>
    <row r="1257" spans="5:46">
      <c r="E1257" s="92"/>
      <c r="F125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avatar.scss</v>
      </c>
      <c r="G1257" s="13"/>
      <c r="H1257" s="13"/>
      <c r="I1257" t="s">
        <v>6179</v>
      </c>
      <c r="J1257" s="56" t="str">
        <f>Table1[[#This Row],[Column42]]&amp;IF(Table1[[#This Row],[Column13]]="","",Table1[[#This Row],[Column13]])&amp;IF(Table1[[#This Row],[mod]]="","",Table1[[#This Row],[mod]])</f>
        <v>--lg</v>
      </c>
      <c r="K125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25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57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--lg</v>
      </c>
      <c r="AA1257" t="s">
        <v>3114</v>
      </c>
      <c r="AC1257" s="29"/>
      <c r="AD1257" s="25"/>
      <c r="AE1257" s="38"/>
      <c r="AF1257" s="38"/>
      <c r="AG1257" s="11" t="s">
        <v>178</v>
      </c>
      <c r="AI1257" s="7" t="str">
        <f>Table1[[#This Row],[html_tag]]&amp;Table1[[#This Row],[html_type]]&amp;Table1[[#This Row],[html_modifier]]</f>
        <v/>
      </c>
      <c r="AM1257" s="23" t="str">
        <f>IFERROR(_xlfn.XLOOKUP(Table1[[#This Row],[word]],Table57[English style name],Table57[Style type]),"")</f>
        <v/>
      </c>
      <c r="AN1257" s="21"/>
      <c r="AO1257" s="11"/>
    </row>
    <row r="1258" spans="5:46">
      <c r="E1258" s="92"/>
      <c r="F125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body/atoms/badge.scss</v>
      </c>
      <c r="G1258" s="13" t="s">
        <v>337</v>
      </c>
      <c r="H1258" s="13" t="s">
        <v>2986</v>
      </c>
      <c r="I1258" t="s">
        <v>1194</v>
      </c>
      <c r="J1258" s="56" t="str">
        <f>Table1[[#This Row],[Column42]]&amp;IF(Table1[[#This Row],[Column13]]="","",Table1[[#This Row],[Column13]])&amp;IF(Table1[[#This Row],[mod]]="","",Table1[[#This Row],[mod]])</f>
        <v>--lg</v>
      </c>
      <c r="K125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25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5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--lg</v>
      </c>
      <c r="AA1258" t="s">
        <v>3114</v>
      </c>
      <c r="AC1258" s="29"/>
      <c r="AD1258" s="25"/>
      <c r="AE1258" s="38" t="s">
        <v>6233</v>
      </c>
      <c r="AF1258" s="38"/>
      <c r="AG1258" s="11" t="s">
        <v>270</v>
      </c>
      <c r="AI1258" s="1" t="str">
        <f>Table1[[#This Row],[html_tag]]&amp;Table1[[#This Row],[html_type]]&amp;Table1[[#This Row],[html_modifier]]</f>
        <v/>
      </c>
      <c r="AM1258" s="22" t="str">
        <f>IFERROR(_xlfn.XLOOKUP(Table1[[#This Row],[word]],Table57[English style name],Table57[Style type]),"")</f>
        <v/>
      </c>
      <c r="AN1258" s="20"/>
      <c r="AO1258" s="11"/>
      <c r="AR1258" s="14" t="s">
        <v>1209</v>
      </c>
      <c r="AS1258" t="s">
        <v>1195</v>
      </c>
    </row>
    <row r="1259" spans="5:46">
      <c r="E1259" s="92"/>
      <c r="F125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body/molecules/breadcrumb.scss</v>
      </c>
      <c r="G1259" s="13" t="s">
        <v>337</v>
      </c>
      <c r="H1259" s="13" t="s">
        <v>2987</v>
      </c>
      <c r="I1259" t="s">
        <v>3104</v>
      </c>
      <c r="J1259" s="56" t="str">
        <f>Table1[[#This Row],[Column42]]&amp;IF(Table1[[#This Row],[Column13]]="","",Table1[[#This Row],[Column13]])&amp;IF(Table1[[#This Row],[mod]]="","",Table1[[#This Row],[mod]])</f>
        <v>--lg</v>
      </c>
      <c r="K125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25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5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--lg</v>
      </c>
      <c r="AA1259" t="s">
        <v>3114</v>
      </c>
      <c r="AC1259" s="29" t="s">
        <v>3890</v>
      </c>
      <c r="AD1259" s="25"/>
      <c r="AE1259" s="38"/>
      <c r="AF1259" s="38"/>
      <c r="AG1259" s="11" t="s">
        <v>226</v>
      </c>
      <c r="AI1259" s="7" t="str">
        <f>Table1[[#This Row],[html_tag]]&amp;Table1[[#This Row],[html_type]]&amp;Table1[[#This Row],[html_modifier]]</f>
        <v/>
      </c>
      <c r="AM1259" s="23" t="str">
        <f>IFERROR(_xlfn.XLOOKUP(Table1[[#This Row],[word]],Table57[English style name],Table57[Style type]),"")</f>
        <v/>
      </c>
      <c r="AN1259" s="21"/>
      <c r="AO1259" s="11"/>
    </row>
    <row r="1260" spans="5:46">
      <c r="E1260" s="92"/>
      <c r="F126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body/molecules/button_group.scss</v>
      </c>
      <c r="G1260" s="13" t="s">
        <v>337</v>
      </c>
      <c r="H1260" s="13" t="s">
        <v>2987</v>
      </c>
      <c r="I1260" t="s">
        <v>1353</v>
      </c>
      <c r="J1260" s="56" t="str">
        <f>Table1[[#This Row],[Column42]]&amp;IF(Table1[[#This Row],[Column13]]="","",Table1[[#This Row],[Column13]])&amp;IF(Table1[[#This Row],[mod]]="","",Table1[[#This Row],[mod]])</f>
        <v>--lg</v>
      </c>
      <c r="K126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260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6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--lg</v>
      </c>
      <c r="AA1260" t="s">
        <v>3114</v>
      </c>
      <c r="AB1260" s="134"/>
      <c r="AC1260" s="29"/>
      <c r="AD1260" s="25" t="s">
        <v>3594</v>
      </c>
      <c r="AE1260" s="38"/>
      <c r="AF1260" s="38"/>
      <c r="AG1260" s="11" t="s">
        <v>166</v>
      </c>
      <c r="AI1260" s="7" t="str">
        <f>Table1[[#This Row],[html_tag]]&amp;Table1[[#This Row],[html_type]]&amp;Table1[[#This Row],[html_modifier]]</f>
        <v/>
      </c>
      <c r="AM1260" s="23" t="str">
        <f>IFERROR(_xlfn.XLOOKUP(Table1[[#This Row],[word]],Table57[English style name],Table57[Style type]),"")</f>
        <v/>
      </c>
      <c r="AN1260" s="21"/>
      <c r="AO1260" s="11"/>
    </row>
    <row r="1261" spans="5:46">
      <c r="E1261" s="92"/>
      <c r="F126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1261" s="13" t="s">
        <v>337</v>
      </c>
      <c r="H1261" s="13" t="s">
        <v>2986</v>
      </c>
      <c r="I1261" t="s">
        <v>414</v>
      </c>
      <c r="J1261" s="56" t="str">
        <f>Table1[[#This Row],[Column42]]&amp;IF(Table1[[#This Row],[Column13]]="","",Table1[[#This Row],[Column13]])&amp;IF(Table1[[#This Row],[mod]]="","",Table1[[#This Row],[mod]])</f>
        <v>--lg</v>
      </c>
      <c r="K126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26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6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--lg</v>
      </c>
      <c r="AA1261" t="s">
        <v>3114</v>
      </c>
      <c r="AB1261" s="134" t="s">
        <v>10739</v>
      </c>
      <c r="AC1261" s="29" t="s">
        <v>3902</v>
      </c>
      <c r="AD1261" s="25" t="s">
        <v>3600</v>
      </c>
      <c r="AE1261" s="38" t="s">
        <v>3600</v>
      </c>
      <c r="AF1261" s="53" t="s">
        <v>8071</v>
      </c>
      <c r="AG1261" s="11"/>
      <c r="AI1261" s="1" t="str">
        <f>Table1[[#This Row],[html_tag]]&amp;Table1[[#This Row],[html_type]]&amp;Table1[[#This Row],[html_modifier]]</f>
        <v/>
      </c>
      <c r="AM1261" s="22" t="str">
        <f>IFERROR(_xlfn.XLOOKUP(Table1[[#This Row],[word]],Table57[English style name],Table57[Style type]),"")</f>
        <v/>
      </c>
      <c r="AN1261" s="20"/>
      <c r="AO1261" s="11"/>
      <c r="AR1261" s="14" t="s">
        <v>1333</v>
      </c>
      <c r="AS1261" t="s">
        <v>1313</v>
      </c>
    </row>
    <row r="1262" spans="5:46">
      <c r="E1262" s="92"/>
      <c r="F126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body/molecules/card.scss</v>
      </c>
      <c r="G1262" s="13" t="s">
        <v>337</v>
      </c>
      <c r="H1262" s="13" t="s">
        <v>2987</v>
      </c>
      <c r="I1262" t="s">
        <v>3082</v>
      </c>
      <c r="J1262" s="56" t="str">
        <f>Table1[[#This Row],[Column42]]&amp;IF(Table1[[#This Row],[Column13]]="","",Table1[[#This Row],[Column13]])&amp;IF(Table1[[#This Row],[mod]]="","",Table1[[#This Row],[mod]])</f>
        <v>--lg</v>
      </c>
      <c r="K126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26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6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--lg</v>
      </c>
      <c r="AA1262" t="s">
        <v>3114</v>
      </c>
      <c r="AC1262" s="29"/>
      <c r="AD1262" s="25"/>
      <c r="AE1262" s="38" t="s">
        <v>6336</v>
      </c>
      <c r="AF1262" s="38"/>
      <c r="AG1262" s="11" t="s">
        <v>114</v>
      </c>
      <c r="AI1262" s="1" t="str">
        <f>Table1[[#This Row],[html_tag]]&amp;Table1[[#This Row],[html_type]]&amp;Table1[[#This Row],[html_modifier]]</f>
        <v/>
      </c>
      <c r="AM1262" s="22" t="str">
        <f>IFERROR(_xlfn.XLOOKUP(Table1[[#This Row],[word]],Table57[English style name],Table57[Style type]),"")</f>
        <v/>
      </c>
      <c r="AN1262" s="20"/>
      <c r="AO1262" s="11"/>
      <c r="AR1262" s="14" t="s">
        <v>1382</v>
      </c>
      <c r="AS1262" t="s">
        <v>1372</v>
      </c>
    </row>
    <row r="1263" spans="5:46">
      <c r="E1263" s="92"/>
      <c r="F126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body/molecules/collection.scss</v>
      </c>
      <c r="G1263" s="13" t="s">
        <v>337</v>
      </c>
      <c r="H1263" s="13" t="s">
        <v>2987</v>
      </c>
      <c r="I1263" t="s">
        <v>10127</v>
      </c>
      <c r="J1263" s="56" t="str">
        <f>Table1[[#This Row],[Column42]]&amp;IF(Table1[[#This Row],[Column13]]="","",Table1[[#This Row],[Column13]])&amp;IF(Table1[[#This Row],[mod]]="","",Table1[[#This Row],[mod]])</f>
        <v>--lg</v>
      </c>
      <c r="K126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26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63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--lg</v>
      </c>
      <c r="AA1263" t="s">
        <v>3114</v>
      </c>
      <c r="AC1263" s="29"/>
      <c r="AD1263" s="25" t="s">
        <v>5205</v>
      </c>
      <c r="AE1263" s="38"/>
      <c r="AF1263" s="38"/>
      <c r="AG1263" s="11"/>
      <c r="AI1263" s="7" t="str">
        <f>Table1[[#This Row],[html_tag]]&amp;Table1[[#This Row],[html_type]]&amp;Table1[[#This Row],[html_modifier]]</f>
        <v/>
      </c>
      <c r="AM1263" s="23" t="str">
        <f>IFERROR(_xlfn.XLOOKUP(Table1[[#This Row],[word]],Table57[English style name],Table57[Style type]),"")</f>
        <v/>
      </c>
      <c r="AN1263" s="21"/>
      <c r="AO1263" s="11"/>
    </row>
    <row r="1264" spans="5:46">
      <c r="E1264" s="92"/>
      <c r="F126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dock.scss</v>
      </c>
      <c r="G1264" s="13"/>
      <c r="H1264" s="13"/>
      <c r="I1264" t="s">
        <v>6447</v>
      </c>
      <c r="J1264" s="56" t="str">
        <f>Table1[[#This Row],[Column42]]&amp;IF(Table1[[#This Row],[Column13]]="","",Table1[[#This Row],[Column13]])&amp;IF(Table1[[#This Row],[mod]]="","",Table1[[#This Row],[mod]])</f>
        <v>--lg</v>
      </c>
      <c r="K126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26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6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--lg</v>
      </c>
      <c r="AA1264" t="s">
        <v>3114</v>
      </c>
      <c r="AC1264" s="29"/>
      <c r="AD1264" s="25"/>
      <c r="AE1264" s="38" t="s">
        <v>6856</v>
      </c>
      <c r="AF1264" s="38"/>
      <c r="AG1264" s="11"/>
      <c r="AI1264" s="7" t="str">
        <f>Table1[[#This Row],[html_tag]]&amp;Table1[[#This Row],[html_type]]&amp;Table1[[#This Row],[html_modifier]]</f>
        <v/>
      </c>
      <c r="AM1264" s="23" t="str">
        <f>IFERROR(_xlfn.XLOOKUP(Table1[[#This Row],[word]],Table57[English style name],Table57[Style type]),"")</f>
        <v/>
      </c>
      <c r="AN1264" s="21"/>
      <c r="AO1264" s="11"/>
    </row>
    <row r="1265" spans="1:48">
      <c r="E1265" s="92"/>
      <c r="F126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kbd.scss</v>
      </c>
      <c r="G1265" s="13"/>
      <c r="H1265" s="13"/>
      <c r="I1265" t="s">
        <v>553</v>
      </c>
      <c r="J1265" s="56" t="str">
        <f>Table1[[#This Row],[Column42]]&amp;IF(Table1[[#This Row],[Column13]]="","",Table1[[#This Row],[Column13]])&amp;IF(Table1[[#This Row],[mod]]="","",Table1[[#This Row],[mod]])</f>
        <v>--lg</v>
      </c>
      <c r="K126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26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6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--lg</v>
      </c>
      <c r="AA1265" t="s">
        <v>3114</v>
      </c>
      <c r="AC1265" s="29"/>
      <c r="AD1265" s="25"/>
      <c r="AE1265" s="38" t="s">
        <v>6772</v>
      </c>
      <c r="AF1265" s="38"/>
      <c r="AG1265" s="11"/>
      <c r="AI1265" s="7" t="str">
        <f>Table1[[#This Row],[html_tag]]&amp;Table1[[#This Row],[html_type]]&amp;Table1[[#This Row],[html_modifier]]</f>
        <v/>
      </c>
      <c r="AM1265" s="23" t="str">
        <f>IFERROR(_xlfn.XLOOKUP(Table1[[#This Row],[word]],Table57[English style name],Table57[Style type]),"")</f>
        <v/>
      </c>
      <c r="AN1265" s="21"/>
      <c r="AO1265" s="11"/>
    </row>
    <row r="1266" spans="1:48">
      <c r="E1266" s="92"/>
      <c r="F126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body/atoms/label.scss</v>
      </c>
      <c r="G1266" s="13" t="s">
        <v>337</v>
      </c>
      <c r="H1266" s="13" t="s">
        <v>2986</v>
      </c>
      <c r="I1266" t="s">
        <v>554</v>
      </c>
      <c r="J1266" s="56" t="str">
        <f>Table1[[#This Row],[Column42]]&amp;IF(Table1[[#This Row],[Column13]]="","",Table1[[#This Row],[Column13]])&amp;IF(Table1[[#This Row],[mod]]="","",Table1[[#This Row],[mod]])</f>
        <v>--lg</v>
      </c>
      <c r="K126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26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6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--lg</v>
      </c>
      <c r="AA1266" t="s">
        <v>3114</v>
      </c>
      <c r="AC1266" s="29" t="s">
        <v>4349</v>
      </c>
      <c r="AD1266" s="25"/>
      <c r="AE1266" s="38"/>
      <c r="AF1266" s="38"/>
      <c r="AG1266" s="11" t="s">
        <v>209</v>
      </c>
      <c r="AI1266" s="1" t="str">
        <f>Table1[[#This Row],[html_tag]]&amp;Table1[[#This Row],[html_type]]&amp;Table1[[#This Row],[html_modifier]]</f>
        <v/>
      </c>
      <c r="AM1266" s="22" t="str">
        <f>IFERROR(_xlfn.XLOOKUP(Table1[[#This Row],[word]],Table57[English style name],Table57[Style type]),"")</f>
        <v/>
      </c>
      <c r="AN1266" s="20"/>
      <c r="AO1266" s="11"/>
      <c r="AR1266" s="6" t="s">
        <v>1956</v>
      </c>
      <c r="AS1266" t="s">
        <v>1954</v>
      </c>
      <c r="AT1266" s="6" t="s">
        <v>1707</v>
      </c>
      <c r="AU1266" t="s">
        <v>1690</v>
      </c>
    </row>
    <row r="1267" spans="1:48">
      <c r="E1267" s="92"/>
      <c r="F126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body/molecules/level.scss</v>
      </c>
      <c r="G1267" s="13" t="s">
        <v>337</v>
      </c>
      <c r="H1267" s="13" t="s">
        <v>2987</v>
      </c>
      <c r="I1267" t="s">
        <v>3355</v>
      </c>
      <c r="J1267" s="56" t="str">
        <f>Table1[[#This Row],[Column42]]&amp;IF(Table1[[#This Row],[Column13]]="","",Table1[[#This Row],[Column13]])&amp;IF(Table1[[#This Row],[mod]]="","",Table1[[#This Row],[mod]])</f>
        <v>--lg</v>
      </c>
      <c r="K126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26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67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--lg</v>
      </c>
      <c r="AA1267" t="s">
        <v>3114</v>
      </c>
      <c r="AC1267" s="29"/>
      <c r="AD1267" s="25"/>
      <c r="AE1267" s="38"/>
      <c r="AF1267" s="38"/>
      <c r="AG1267" s="11" t="s">
        <v>226</v>
      </c>
      <c r="AI1267" s="7" t="str">
        <f>Table1[[#This Row],[html_tag]]&amp;Table1[[#This Row],[html_type]]&amp;Table1[[#This Row],[html_modifier]]</f>
        <v/>
      </c>
      <c r="AM1267" s="23" t="str">
        <f>IFERROR(_xlfn.XLOOKUP(Table1[[#This Row],[word]],Table57[English style name],Table57[Style type]),"")</f>
        <v/>
      </c>
      <c r="AN1267" s="21"/>
      <c r="AO1267" s="11"/>
    </row>
    <row r="1268" spans="1:48">
      <c r="E1268" s="92"/>
      <c r="F126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menu.scss</v>
      </c>
      <c r="G1268" s="13"/>
      <c r="H1268" s="13"/>
      <c r="I1268" t="s">
        <v>562</v>
      </c>
      <c r="J1268" s="56" t="str">
        <f>Table1[[#This Row],[Column42]]&amp;IF(Table1[[#This Row],[Column13]]="","",Table1[[#This Row],[Column13]])&amp;IF(Table1[[#This Row],[mod]]="","",Table1[[#This Row],[mod]])</f>
        <v>--lg</v>
      </c>
      <c r="K126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268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6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--lg</v>
      </c>
      <c r="AA1268" t="s">
        <v>3114</v>
      </c>
      <c r="AC1268" s="29" t="s">
        <v>4377</v>
      </c>
      <c r="AD1268" s="25"/>
      <c r="AE1268" s="38" t="s">
        <v>7007</v>
      </c>
      <c r="AF1268" s="38"/>
      <c r="AG1268" s="11"/>
      <c r="AI1268" s="7" t="str">
        <f>Table1[[#This Row],[html_tag]]&amp;Table1[[#This Row],[html_type]]&amp;Table1[[#This Row],[html_modifier]]</f>
        <v/>
      </c>
      <c r="AM1268" s="23" t="str">
        <f>IFERROR(_xlfn.XLOOKUP(Table1[[#This Row],[word]],Table57[English style name],Table57[Style type]),"")</f>
        <v/>
      </c>
      <c r="AN1268" s="21"/>
      <c r="AO1268" s="11"/>
    </row>
    <row r="1269" spans="1:48">
      <c r="E1269" s="92"/>
      <c r="F126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body/organisms/offcanvas.scss</v>
      </c>
      <c r="G1269" s="13" t="s">
        <v>337</v>
      </c>
      <c r="H1269" s="13" t="s">
        <v>2988</v>
      </c>
      <c r="I1269" t="s">
        <v>3157</v>
      </c>
      <c r="J1269" s="56" t="str">
        <f>Table1[[#This Row],[Column42]]&amp;IF(Table1[[#This Row],[Column13]]="","",Table1[[#This Row],[Column13]])&amp;IF(Table1[[#This Row],[mod]]="","",Table1[[#This Row],[mod]])</f>
        <v>--lg</v>
      </c>
      <c r="K126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26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6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--lg</v>
      </c>
      <c r="AA1269" t="s">
        <v>3114</v>
      </c>
      <c r="AC1269" s="29"/>
      <c r="AD1269" s="25"/>
      <c r="AE1269" s="38"/>
      <c r="AF1269" s="38"/>
      <c r="AG1269" s="11"/>
      <c r="AI1269" s="1" t="str">
        <f>Table1[[#This Row],[html_tag]]&amp;Table1[[#This Row],[html_type]]&amp;Table1[[#This Row],[html_modifier]]</f>
        <v/>
      </c>
      <c r="AM1269" s="22" t="str">
        <f>IFERROR(_xlfn.XLOOKUP(Table1[[#This Row],[word]],Table57[English style name],Table57[Style type]),"")</f>
        <v/>
      </c>
      <c r="AN1269" s="20"/>
      <c r="AO1269" s="11"/>
      <c r="AR1269" s="6" t="s">
        <v>2169</v>
      </c>
      <c r="AS1269" t="s">
        <v>2161</v>
      </c>
    </row>
    <row r="1270" spans="1:48">
      <c r="E1270" s="92"/>
      <c r="F127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body/molecules/pagination.scss</v>
      </c>
      <c r="G1270" s="13" t="s">
        <v>337</v>
      </c>
      <c r="H1270" s="13" t="s">
        <v>2987</v>
      </c>
      <c r="I1270" t="s">
        <v>3100</v>
      </c>
      <c r="J1270" s="56" t="str">
        <f>Table1[[#This Row],[Column42]]&amp;IF(Table1[[#This Row],[Column13]]="","",Table1[[#This Row],[Column13]])&amp;IF(Table1[[#This Row],[mod]]="","",Table1[[#This Row],[mod]])</f>
        <v>--lg</v>
      </c>
      <c r="K127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270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7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--lg</v>
      </c>
      <c r="AA1270" t="s">
        <v>3114</v>
      </c>
      <c r="AC1270" s="29"/>
      <c r="AD1270" s="25" t="s">
        <v>3667</v>
      </c>
      <c r="AE1270" s="38"/>
      <c r="AF1270" s="38"/>
      <c r="AG1270" s="11" t="s">
        <v>226</v>
      </c>
      <c r="AI1270" s="7" t="str">
        <f>Table1[[#This Row],[html_tag]]&amp;Table1[[#This Row],[html_type]]&amp;Table1[[#This Row],[html_modifier]]</f>
        <v/>
      </c>
      <c r="AM1270" s="23" t="str">
        <f>IFERROR(_xlfn.XLOOKUP(Table1[[#This Row],[word]],Table57[English style name],Table57[Style type]),"")</f>
        <v/>
      </c>
      <c r="AN1270" s="21"/>
      <c r="AO1270" s="11"/>
    </row>
    <row r="1271" spans="1:48">
      <c r="E1271" s="92"/>
      <c r="F127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body/atoms/spinner.scss</v>
      </c>
      <c r="G1271" s="13" t="s">
        <v>337</v>
      </c>
      <c r="H1271" s="13" t="s">
        <v>2986</v>
      </c>
      <c r="I1271" t="s">
        <v>2639</v>
      </c>
      <c r="J1271" s="56" t="str">
        <f>Table1[[#This Row],[Column42]]&amp;IF(Table1[[#This Row],[Column13]]="","",Table1[[#This Row],[Column13]])&amp;IF(Table1[[#This Row],[mod]]="","",Table1[[#This Row],[mod]])</f>
        <v>--light</v>
      </c>
      <c r="K127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71" s="6" t="s">
        <v>2646</v>
      </c>
      <c r="Q127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7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--light</v>
      </c>
      <c r="V1271" t="s">
        <v>3503</v>
      </c>
      <c r="AC1271" s="29"/>
      <c r="AD1271" s="25"/>
      <c r="AE1271" s="38"/>
      <c r="AF1271" s="38"/>
      <c r="AG1271" s="11"/>
      <c r="AI1271" s="1" t="str">
        <f>Table1[[#This Row],[html_tag]]&amp;Table1[[#This Row],[html_type]]&amp;Table1[[#This Row],[html_modifier]]</f>
        <v/>
      </c>
      <c r="AM1271" s="22" t="str">
        <f>IFERROR(_xlfn.XLOOKUP(Table1[[#This Row],[word]],Table57[English style name],Table57[Style type]),"")</f>
        <v/>
      </c>
      <c r="AN1271" s="20"/>
      <c r="AO1271" s="11"/>
      <c r="AR1271" s="6" t="s">
        <v>2646</v>
      </c>
      <c r="AS1271" t="s">
        <v>2640</v>
      </c>
    </row>
    <row r="1272" spans="1:48">
      <c r="A1272" s="82"/>
      <c r="B1272" s="82"/>
      <c r="C1272" s="82"/>
      <c r="D1272" s="83"/>
      <c r="E1272" s="93"/>
      <c r="F1272" s="13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utilities/focus_ring.scss</v>
      </c>
      <c r="G1272" s="13" t="s">
        <v>2994</v>
      </c>
      <c r="H1272" s="13"/>
      <c r="I1272" s="61" t="s">
        <v>10762</v>
      </c>
      <c r="J1272" s="86" t="str">
        <f>Table1[[#This Row],[Column42]]&amp;IF(Table1[[#This Row],[Column13]]="","",Table1[[#This Row],[Column13]])&amp;IF(Table1[[#This Row],[mod]]="","",Table1[[#This Row],[mod]])</f>
        <v>--light</v>
      </c>
      <c r="K1272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N1272" s="61"/>
      <c r="P1272" s="61"/>
      <c r="Q1272" s="13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72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--light</v>
      </c>
      <c r="W1272" t="s">
        <v>3503</v>
      </c>
      <c r="AC1272" s="29"/>
      <c r="AD1272" s="57" t="s">
        <v>10760</v>
      </c>
      <c r="AE1272" s="38"/>
      <c r="AF1272" s="38"/>
      <c r="AG1272" s="11"/>
      <c r="AI1272" s="59" t="str">
        <f>Table1[[#This Row],[html_tag]]&amp;Table1[[#This Row],[html_type]]&amp;Table1[[#This Row],[html_modifier]]</f>
        <v/>
      </c>
      <c r="AM1272" s="23" t="str">
        <f>IFERROR(_xlfn.XLOOKUP(Table1[[#This Row],[word]],Table57[English style name],Table57[Style type]),"")</f>
        <v/>
      </c>
      <c r="AN1272" s="21"/>
      <c r="AO1272" s="62"/>
      <c r="AP1272" s="61"/>
      <c r="AQ1272" s="61"/>
      <c r="AR1272" s="61"/>
      <c r="AS1272" s="61"/>
      <c r="AT1272" s="61"/>
      <c r="AU1272" s="61"/>
      <c r="AV1272" s="61"/>
    </row>
    <row r="1273" spans="1:48">
      <c r="E1273" s="92"/>
      <c r="F127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body/atoms/alert.scss</v>
      </c>
      <c r="G1273" s="13" t="s">
        <v>337</v>
      </c>
      <c r="H1273" s="13" t="s">
        <v>2986</v>
      </c>
      <c r="I1273" t="s">
        <v>1153</v>
      </c>
      <c r="J1273" s="56" t="str">
        <f>Table1[[#This Row],[Column42]]&amp;IF(Table1[[#This Row],[Column13]]="","",Table1[[#This Row],[Column13]])&amp;IF(Table1[[#This Row],[mod]]="","",Table1[[#This Row],[mod]])</f>
        <v>--light</v>
      </c>
      <c r="K127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27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7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--light</v>
      </c>
      <c r="W1273" t="s">
        <v>3503</v>
      </c>
      <c r="AC1273" s="29"/>
      <c r="AD1273" s="25" t="s">
        <v>3493</v>
      </c>
      <c r="AE1273" s="38"/>
      <c r="AF1273" s="38"/>
      <c r="AG1273" s="11"/>
      <c r="AI1273" s="7" t="str">
        <f>Table1[[#This Row],[html_tag]]&amp;Table1[[#This Row],[html_type]]&amp;Table1[[#This Row],[html_modifier]]</f>
        <v/>
      </c>
      <c r="AM1273" s="23" t="str">
        <f>IFERROR(_xlfn.XLOOKUP(Table1[[#This Row],[word]],Table57[English style name],Table57[Style type]),"")</f>
        <v/>
      </c>
      <c r="AN1273" s="21"/>
      <c r="AO1273" s="11"/>
    </row>
    <row r="1274" spans="1:48">
      <c r="E1274" s="92"/>
      <c r="F127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body/atoms/badge.scss</v>
      </c>
      <c r="G1274" s="13" t="s">
        <v>337</v>
      </c>
      <c r="H1274" s="13" t="s">
        <v>2986</v>
      </c>
      <c r="I1274" t="s">
        <v>1194</v>
      </c>
      <c r="J1274" s="56" t="str">
        <f>Table1[[#This Row],[Column42]]&amp;IF(Table1[[#This Row],[Column13]]="","",Table1[[#This Row],[Column13]])&amp;IF(Table1[[#This Row],[mod]]="","",Table1[[#This Row],[mod]])</f>
        <v>--light</v>
      </c>
      <c r="K127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27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7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--light</v>
      </c>
      <c r="W1274" t="s">
        <v>3503</v>
      </c>
      <c r="AC1274" s="29"/>
      <c r="AD1274" s="25" t="s">
        <v>3512</v>
      </c>
      <c r="AE1274" s="38"/>
      <c r="AF1274" s="38"/>
      <c r="AG1274" s="11" t="s">
        <v>270</v>
      </c>
      <c r="AI1274" s="7" t="str">
        <f>Table1[[#This Row],[html_tag]]&amp;Table1[[#This Row],[html_type]]&amp;Table1[[#This Row],[html_modifier]]</f>
        <v/>
      </c>
      <c r="AM1274" s="23" t="str">
        <f>IFERROR(_xlfn.XLOOKUP(Table1[[#This Row],[word]],Table57[English style name],Table57[Style type]),"")</f>
        <v/>
      </c>
      <c r="AN1274" s="21"/>
      <c r="AO1274" s="11"/>
    </row>
    <row r="1275" spans="1:48">
      <c r="E1275" s="92"/>
      <c r="F127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1275" s="13" t="s">
        <v>2992</v>
      </c>
      <c r="H1275" s="13" t="s">
        <v>2993</v>
      </c>
      <c r="I1275" t="s">
        <v>3125</v>
      </c>
      <c r="J1275" s="56" t="str">
        <f>Table1[[#This Row],[Column42]]&amp;IF(Table1[[#This Row],[Column13]]="","",Table1[[#This Row],[Column13]])&amp;IF(Table1[[#This Row],[mod]]="","",Table1[[#This Row],[mod]])</f>
        <v>--light</v>
      </c>
      <c r="K127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27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7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--light</v>
      </c>
      <c r="W1275" t="s">
        <v>3503</v>
      </c>
      <c r="AC1275" s="29"/>
      <c r="AD1275" s="25" t="s">
        <v>3689</v>
      </c>
      <c r="AE1275" s="38"/>
      <c r="AF1275" s="38"/>
      <c r="AG1275" s="11"/>
      <c r="AI1275" s="7" t="str">
        <f>Table1[[#This Row],[html_tag]]&amp;Table1[[#This Row],[html_type]]&amp;Table1[[#This Row],[html_modifier]]</f>
        <v/>
      </c>
      <c r="AM1275" s="23" t="str">
        <f>IFERROR(_xlfn.XLOOKUP(Table1[[#This Row],[word]],Table57[English style name],Table57[Style type]),"")</f>
        <v/>
      </c>
      <c r="AN1275" s="21"/>
      <c r="AO1275" s="11"/>
    </row>
    <row r="1276" spans="1:48">
      <c r="E1276" s="92"/>
      <c r="F127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button.scss</v>
      </c>
      <c r="G1276" s="13"/>
      <c r="H1276" s="13"/>
      <c r="I1276" t="s">
        <v>414</v>
      </c>
      <c r="J1276" s="56" t="str">
        <f>Table1[[#This Row],[Column42]]&amp;IF(Table1[[#This Row],[Column13]]="","",Table1[[#This Row],[Column13]])&amp;IF(Table1[[#This Row],[mod]]="","",Table1[[#This Row],[mod]])</f>
        <v>--light</v>
      </c>
      <c r="K127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27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7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--light</v>
      </c>
      <c r="W1276" t="s">
        <v>3503</v>
      </c>
      <c r="AB1276" s="134"/>
      <c r="AC1276" s="29" t="s">
        <v>3903</v>
      </c>
      <c r="AD1276" s="25" t="s">
        <v>3576</v>
      </c>
      <c r="AE1276" s="38"/>
      <c r="AF1276" s="38"/>
      <c r="AG1276" s="11"/>
      <c r="AI1276" s="1" t="str">
        <f>Table1[[#This Row],[html_tag]]&amp;Table1[[#This Row],[html_type]]&amp;Table1[[#This Row],[html_modifier]]</f>
        <v/>
      </c>
      <c r="AM1276" s="23" t="str">
        <f>IFERROR(_xlfn.XLOOKUP(Table1[[#This Row],[word]],Table57[English style name],Table57[Style type]),"")</f>
        <v/>
      </c>
      <c r="AN1276" s="21"/>
      <c r="AO1276" s="11"/>
    </row>
    <row r="1277" spans="1:48">
      <c r="E1277" s="92"/>
      <c r="F127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body/molecules/collection.scss</v>
      </c>
      <c r="G1277" s="13" t="s">
        <v>337</v>
      </c>
      <c r="H1277" s="13" t="s">
        <v>2987</v>
      </c>
      <c r="I1277" t="s">
        <v>10127</v>
      </c>
      <c r="J1277" s="56" t="str">
        <f>Table1[[#This Row],[Column42]]&amp;IF(Table1[[#This Row],[Column13]]="","",Table1[[#This Row],[Column13]])&amp;IF(Table1[[#This Row],[mod]]="","",Table1[[#This Row],[mod]])</f>
        <v>--light</v>
      </c>
      <c r="K127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27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77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--light</v>
      </c>
      <c r="W1277" t="s">
        <v>3503</v>
      </c>
      <c r="AC1277" s="29"/>
      <c r="AD1277" s="25" t="s">
        <v>5215</v>
      </c>
      <c r="AE1277" s="38"/>
      <c r="AF1277" s="38"/>
      <c r="AG1277" s="11"/>
      <c r="AI1277" s="7" t="str">
        <f>Table1[[#This Row],[html_tag]]&amp;Table1[[#This Row],[html_type]]&amp;Table1[[#This Row],[html_modifier]]</f>
        <v/>
      </c>
      <c r="AM1277" s="23" t="str">
        <f>IFERROR(_xlfn.XLOOKUP(Table1[[#This Row],[word]],Table57[English style name],Table57[Style type]),"")</f>
        <v/>
      </c>
      <c r="AN1277" s="21"/>
      <c r="AO1277" s="11"/>
    </row>
    <row r="1278" spans="1:48">
      <c r="E1278" s="92"/>
      <c r="F127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1278" s="13" t="s">
        <v>337</v>
      </c>
      <c r="H1278" s="13" t="s">
        <v>2986</v>
      </c>
      <c r="I1278" t="s">
        <v>414</v>
      </c>
      <c r="J1278" s="56" t="str">
        <f>Table1[[#This Row],[Column42]]&amp;IF(Table1[[#This Row],[Column13]]="","",Table1[[#This Row],[Column13]])&amp;IF(Table1[[#This Row],[mod]]="","",Table1[[#This Row],[mod]])</f>
        <v>--loading</v>
      </c>
      <c r="K127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27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7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--loading</v>
      </c>
      <c r="Z1278" t="s">
        <v>3208</v>
      </c>
      <c r="AB1278" s="134"/>
      <c r="AC1278" s="29" t="s">
        <v>3905</v>
      </c>
      <c r="AD1278" s="25"/>
      <c r="AE1278" s="38"/>
      <c r="AF1278" s="38"/>
      <c r="AG1278" s="11"/>
      <c r="AI1278" s="1" t="str">
        <f>Table1[[#This Row],[html_tag]]&amp;Table1[[#This Row],[html_type]]&amp;Table1[[#This Row],[html_modifier]]</f>
        <v/>
      </c>
      <c r="AM1278" s="22" t="str">
        <f>IFERROR(_xlfn.XLOOKUP(Table1[[#This Row],[word]],Table57[English style name],Table57[Style type]),"")</f>
        <v/>
      </c>
      <c r="AN1278" s="20"/>
      <c r="AO1278" s="11"/>
      <c r="AR1278" s="14" t="s">
        <v>1325</v>
      </c>
      <c r="AS1278" t="s">
        <v>1313</v>
      </c>
    </row>
    <row r="1279" spans="1:48">
      <c r="E1279" s="92"/>
      <c r="F127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body/organisms/ticker.scss</v>
      </c>
      <c r="G1279" s="13" t="s">
        <v>337</v>
      </c>
      <c r="H1279" s="13" t="s">
        <v>2988</v>
      </c>
      <c r="I1279" t="s">
        <v>3142</v>
      </c>
      <c r="J1279" s="56" t="str">
        <f>Table1[[#This Row],[Column42]]&amp;IF(Table1[[#This Row],[Column13]]="","",Table1[[#This Row],[Column13]])&amp;IF(Table1[[#This Row],[mod]]="","",Table1[[#This Row],[mod]])</f>
        <v>--loop</v>
      </c>
      <c r="K127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79" s="6" t="s">
        <v>2822</v>
      </c>
      <c r="Q127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--loop</v>
      </c>
      <c r="S1279" t="s">
        <v>10223</v>
      </c>
      <c r="U127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279" s="29"/>
      <c r="AD1279" s="25"/>
      <c r="AE1279" s="38"/>
      <c r="AF1279" s="38"/>
      <c r="AG1279" s="11"/>
      <c r="AI1279" s="1" t="str">
        <f>Table1[[#This Row],[html_tag]]&amp;Table1[[#This Row],[html_type]]&amp;Table1[[#This Row],[html_modifier]]</f>
        <v/>
      </c>
      <c r="AM1279" s="22" t="str">
        <f>IFERROR(_xlfn.XLOOKUP(Table1[[#This Row],[word]],Table57[English style name],Table57[Style type]),"")</f>
        <v/>
      </c>
      <c r="AN1279" s="20"/>
      <c r="AO1279" s="11"/>
      <c r="AR1279" s="6" t="s">
        <v>2822</v>
      </c>
      <c r="AS1279" t="s">
        <v>2817</v>
      </c>
    </row>
    <row r="1280" spans="1:48">
      <c r="F128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head/layout/grid.scss</v>
      </c>
      <c r="G1280" s="13" t="s">
        <v>461</v>
      </c>
      <c r="H1280" s="13" t="s">
        <v>2991</v>
      </c>
      <c r="I1280" t="s">
        <v>3133</v>
      </c>
      <c r="J1280" s="56" t="str">
        <f>Table1[[#This Row],[Column42]]&amp;IF(Table1[[#This Row],[Column13]]="","",Table1[[#This Row],[Column13]])&amp;IF(Table1[[#This Row],[mod]]="","",Table1[[#This Row],[mod]])</f>
        <v>--md</v>
      </c>
      <c r="K128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80" s="6" t="s">
        <v>2609</v>
      </c>
      <c r="Q128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8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--md</v>
      </c>
      <c r="AA1280" t="s">
        <v>3115</v>
      </c>
      <c r="AC1280" s="29"/>
      <c r="AD1280" s="25"/>
      <c r="AE1280" s="38"/>
      <c r="AF1280" s="38"/>
      <c r="AG1280" s="11" t="s">
        <v>1141</v>
      </c>
      <c r="AI1280" s="1" t="str">
        <f>Table1[[#This Row],[html_tag]]&amp;Table1[[#This Row],[html_type]]&amp;Table1[[#This Row],[html_modifier]]</f>
        <v/>
      </c>
      <c r="AM1280" s="22" t="str">
        <f>IFERROR(_xlfn.XLOOKUP(Table1[[#This Row],[word]],Table57[English style name],Table57[Style type]),"")</f>
        <v/>
      </c>
      <c r="AN1280" s="20"/>
      <c r="AO1280" s="11"/>
      <c r="AR1280" s="6" t="s">
        <v>2609</v>
      </c>
      <c r="AS1280" t="s">
        <v>2607</v>
      </c>
    </row>
    <row r="1281" spans="5:46">
      <c r="F128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head/layout/grid.scss</v>
      </c>
      <c r="G1281" s="13" t="s">
        <v>461</v>
      </c>
      <c r="H1281" s="13" t="s">
        <v>2991</v>
      </c>
      <c r="I1281" t="s">
        <v>3133</v>
      </c>
      <c r="J1281" s="56" t="str">
        <f>Table1[[#This Row],[Column42]]&amp;IF(Table1[[#This Row],[Column13]]="","",Table1[[#This Row],[Column13]])&amp;IF(Table1[[#This Row],[mod]]="","",Table1[[#This Row],[mod]])</f>
        <v>--md</v>
      </c>
      <c r="K128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81" s="6" t="s">
        <v>2613</v>
      </c>
      <c r="Q128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8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--md</v>
      </c>
      <c r="AA1281" t="s">
        <v>3115</v>
      </c>
      <c r="AC1281" s="29"/>
      <c r="AD1281" s="25"/>
      <c r="AE1281" s="38"/>
      <c r="AF1281" s="38"/>
      <c r="AG1281" s="11"/>
      <c r="AI1281" s="1" t="str">
        <f>Table1[[#This Row],[html_tag]]&amp;Table1[[#This Row],[html_type]]&amp;Table1[[#This Row],[html_modifier]]</f>
        <v/>
      </c>
      <c r="AM1281" s="22" t="str">
        <f>IFERROR(_xlfn.XLOOKUP(Table1[[#This Row],[word]],Table57[English style name],Table57[Style type]),"")</f>
        <v/>
      </c>
      <c r="AN1281" s="20"/>
      <c r="AO1281" s="11"/>
      <c r="AR1281" s="6" t="s">
        <v>2613</v>
      </c>
      <c r="AS1281" t="s">
        <v>2607</v>
      </c>
    </row>
    <row r="1282" spans="5:46">
      <c r="E1282" s="92"/>
      <c r="F128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1282" s="13" t="s">
        <v>337</v>
      </c>
      <c r="H1282" s="13" t="s">
        <v>2986</v>
      </c>
      <c r="I1282" t="s">
        <v>3099</v>
      </c>
      <c r="J1282" s="56" t="str">
        <f>Table1[[#This Row],[Column42]]&amp;IF(Table1[[#This Row],[Column13]]="","",Table1[[#This Row],[Column13]])&amp;IF(Table1[[#This Row],[mod]]="","",Table1[[#This Row],[mod]])</f>
        <v>--md</v>
      </c>
      <c r="K128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82" s="6" t="s">
        <v>1918</v>
      </c>
      <c r="Q128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8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--md</v>
      </c>
      <c r="AA1282" t="s">
        <v>3115</v>
      </c>
      <c r="AC1282" s="29"/>
      <c r="AD1282" s="25"/>
      <c r="AE1282" s="38"/>
      <c r="AF1282" s="38"/>
      <c r="AG1282" s="11"/>
      <c r="AI1282" s="1" t="str">
        <f>Table1[[#This Row],[html_tag]]&amp;Table1[[#This Row],[html_type]]&amp;Table1[[#This Row],[html_modifier]]</f>
        <v/>
      </c>
      <c r="AM1282" s="22" t="str">
        <f>IFERROR(_xlfn.XLOOKUP(Table1[[#This Row],[word]],Table57[English style name],Table57[Style type]),"")</f>
        <v/>
      </c>
      <c r="AN1282" s="20"/>
      <c r="AO1282" s="11"/>
      <c r="AR1282" s="6" t="s">
        <v>1918</v>
      </c>
      <c r="AS1282" s="14" t="s">
        <v>1921</v>
      </c>
      <c r="AT1282" t="s">
        <v>1910</v>
      </c>
    </row>
    <row r="1283" spans="5:46">
      <c r="E1283" s="92"/>
      <c r="F128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body/organisms/modal.scss</v>
      </c>
      <c r="G1283" s="13" t="s">
        <v>337</v>
      </c>
      <c r="H1283" s="13" t="s">
        <v>2988</v>
      </c>
      <c r="I1283" t="s">
        <v>2104</v>
      </c>
      <c r="J1283" s="56" t="str">
        <f>Table1[[#This Row],[Column42]]&amp;IF(Table1[[#This Row],[Column13]]="","",Table1[[#This Row],[Column13]])&amp;IF(Table1[[#This Row],[mod]]="","",Table1[[#This Row],[mod]])</f>
        <v>--md</v>
      </c>
      <c r="K128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83" s="6" t="s">
        <v>2110</v>
      </c>
      <c r="Q128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8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--md</v>
      </c>
      <c r="AA1283" t="s">
        <v>3115</v>
      </c>
      <c r="AC1283" s="29"/>
      <c r="AD1283" s="25"/>
      <c r="AE1283" s="38"/>
      <c r="AF1283" s="38"/>
      <c r="AG1283" s="11"/>
      <c r="AI1283" s="1" t="str">
        <f>Table1[[#This Row],[html_tag]]&amp;Table1[[#This Row],[html_type]]&amp;Table1[[#This Row],[html_modifier]]</f>
        <v/>
      </c>
      <c r="AM1283" s="22" t="str">
        <f>IFERROR(_xlfn.XLOOKUP(Table1[[#This Row],[word]],Table57[English style name],Table57[Style type]),"")</f>
        <v/>
      </c>
      <c r="AN1283" s="20"/>
      <c r="AO1283" s="11"/>
      <c r="AR1283" s="6" t="s">
        <v>2110</v>
      </c>
      <c r="AS1283" t="s">
        <v>2105</v>
      </c>
    </row>
    <row r="1284" spans="5:46">
      <c r="E1284" s="92"/>
      <c r="F128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soul/object/shadow.scss</v>
      </c>
      <c r="G1284" s="13" t="s">
        <v>2992</v>
      </c>
      <c r="H1284" s="13" t="s">
        <v>84</v>
      </c>
      <c r="I1284" t="s">
        <v>3141</v>
      </c>
      <c r="J1284" s="56" t="str">
        <f>Table1[[#This Row],[Column42]]&amp;IF(Table1[[#This Row],[Column13]]="","",Table1[[#This Row],[Column13]])&amp;IF(Table1[[#This Row],[mod]]="","",Table1[[#This Row],[mod]])</f>
        <v>--md</v>
      </c>
      <c r="K128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84" s="6" t="s">
        <v>2676</v>
      </c>
      <c r="Q128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8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--md</v>
      </c>
      <c r="AA1284" t="s">
        <v>3115</v>
      </c>
      <c r="AC1284" s="29"/>
      <c r="AD1284" s="25" t="s">
        <v>5994</v>
      </c>
      <c r="AE1284" s="38"/>
      <c r="AF1284" s="38"/>
      <c r="AG1284" s="11"/>
      <c r="AI1284" s="1" t="str">
        <f>Table1[[#This Row],[html_tag]]&amp;Table1[[#This Row],[html_type]]&amp;Table1[[#This Row],[html_modifier]]</f>
        <v/>
      </c>
      <c r="AM1284" s="22" t="str">
        <f>IFERROR(_xlfn.XLOOKUP(Table1[[#This Row],[word]],Table57[English style name],Table57[Style type]),"")</f>
        <v/>
      </c>
      <c r="AN1284" s="20"/>
      <c r="AO1284" s="11"/>
      <c r="AR1284" s="6" t="s">
        <v>2676</v>
      </c>
      <c r="AS1284" t="s">
        <v>2671</v>
      </c>
    </row>
    <row r="1285" spans="5:46">
      <c r="E1285" s="92"/>
      <c r="F128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soul/type/text_indent.scss</v>
      </c>
      <c r="G1285" s="13" t="s">
        <v>2992</v>
      </c>
      <c r="H1285" s="13" t="s">
        <v>1</v>
      </c>
      <c r="I1285" t="s">
        <v>2796</v>
      </c>
      <c r="J1285" s="56" t="str">
        <f>Table1[[#This Row],[Column42]]&amp;IF(Table1[[#This Row],[Column13]]="","",Table1[[#This Row],[Column13]])&amp;IF(Table1[[#This Row],[mod]]="","",Table1[[#This Row],[mod]])</f>
        <v>--md</v>
      </c>
      <c r="K128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285" s="14" t="s">
        <v>2799</v>
      </c>
      <c r="Q128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8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--md</v>
      </c>
      <c r="AA1285" t="s">
        <v>3115</v>
      </c>
      <c r="AC1285" s="29"/>
      <c r="AD1285" s="25"/>
      <c r="AE1285" s="38"/>
      <c r="AF1285" s="38"/>
      <c r="AG1285" s="11"/>
      <c r="AI1285" s="1" t="str">
        <f>Table1[[#This Row],[html_tag]]&amp;Table1[[#This Row],[html_type]]&amp;Table1[[#This Row],[html_modifier]]</f>
        <v/>
      </c>
      <c r="AM1285" s="22" t="str">
        <f>IFERROR(_xlfn.XLOOKUP(Table1[[#This Row],[word]],Table57[English style name],Table57[Style type]),"")</f>
        <v/>
      </c>
      <c r="AN1285" s="20"/>
      <c r="AO1285" s="11"/>
      <c r="AR1285" s="14" t="s">
        <v>2799</v>
      </c>
      <c r="AS1285" t="s">
        <v>2797</v>
      </c>
    </row>
    <row r="1286" spans="5:46">
      <c r="E1286" s="92"/>
      <c r="F128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avatar.scss</v>
      </c>
      <c r="G1286" s="13"/>
      <c r="H1286" s="13"/>
      <c r="I1286" t="s">
        <v>6179</v>
      </c>
      <c r="J1286" s="56" t="str">
        <f>Table1[[#This Row],[Column42]]&amp;IF(Table1[[#This Row],[Column13]]="","",Table1[[#This Row],[Column13]])&amp;IF(Table1[[#This Row],[mod]]="","",Table1[[#This Row],[mod]])</f>
        <v>--md</v>
      </c>
      <c r="K128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28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86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--md</v>
      </c>
      <c r="AA1286" t="s">
        <v>3115</v>
      </c>
      <c r="AC1286" s="29"/>
      <c r="AD1286" s="25"/>
      <c r="AE1286" s="38"/>
      <c r="AF1286" s="38"/>
      <c r="AG1286" s="11" t="s">
        <v>178</v>
      </c>
      <c r="AI1286" s="7" t="str">
        <f>Table1[[#This Row],[html_tag]]&amp;Table1[[#This Row],[html_type]]&amp;Table1[[#This Row],[html_modifier]]</f>
        <v/>
      </c>
      <c r="AM1286" s="23" t="str">
        <f>IFERROR(_xlfn.XLOOKUP(Table1[[#This Row],[word]],Table57[English style name],Table57[Style type]),"")</f>
        <v/>
      </c>
      <c r="AN1286" s="21"/>
      <c r="AO1286" s="11"/>
    </row>
    <row r="1287" spans="5:46">
      <c r="E1287" s="92"/>
      <c r="F128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body/atoms/badge.scss</v>
      </c>
      <c r="G1287" s="13" t="s">
        <v>337</v>
      </c>
      <c r="H1287" s="13" t="s">
        <v>2986</v>
      </c>
      <c r="I1287" t="s">
        <v>1194</v>
      </c>
      <c r="J1287" s="56" t="str">
        <f>Table1[[#This Row],[Column42]]&amp;IF(Table1[[#This Row],[Column13]]="","",Table1[[#This Row],[Column13]])&amp;IF(Table1[[#This Row],[mod]]="","",Table1[[#This Row],[mod]])</f>
        <v>--md</v>
      </c>
      <c r="K128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28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8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--md</v>
      </c>
      <c r="AA1287" t="s">
        <v>3115</v>
      </c>
      <c r="AC1287" s="29"/>
      <c r="AD1287" s="25"/>
      <c r="AE1287" s="38" t="s">
        <v>6232</v>
      </c>
      <c r="AF1287" s="38"/>
      <c r="AG1287" s="11" t="s">
        <v>270</v>
      </c>
      <c r="AI1287" s="1" t="str">
        <f>Table1[[#This Row],[html_tag]]&amp;Table1[[#This Row],[html_type]]&amp;Table1[[#This Row],[html_modifier]]</f>
        <v/>
      </c>
      <c r="AM1287" s="22" t="str">
        <f>IFERROR(_xlfn.XLOOKUP(Table1[[#This Row],[word]],Table57[English style name],Table57[Style type]),"")</f>
        <v/>
      </c>
      <c r="AN1287" s="20"/>
      <c r="AO1287" s="11"/>
      <c r="AR1287" s="14" t="s">
        <v>1210</v>
      </c>
      <c r="AS1287" t="s">
        <v>1195</v>
      </c>
    </row>
    <row r="1288" spans="5:46">
      <c r="E1288" s="92"/>
      <c r="F128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body/molecules/breadcrumb.scss</v>
      </c>
      <c r="G1288" s="13" t="s">
        <v>337</v>
      </c>
      <c r="H1288" s="13" t="s">
        <v>2987</v>
      </c>
      <c r="I1288" t="s">
        <v>3104</v>
      </c>
      <c r="J1288" s="56" t="str">
        <f>Table1[[#This Row],[Column42]]&amp;IF(Table1[[#This Row],[Column13]]="","",Table1[[#This Row],[Column13]])&amp;IF(Table1[[#This Row],[mod]]="","",Table1[[#This Row],[mod]])</f>
        <v>--md</v>
      </c>
      <c r="K128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288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8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--md</v>
      </c>
      <c r="AA1288" t="s">
        <v>3115</v>
      </c>
      <c r="AC1288" s="29" t="s">
        <v>3891</v>
      </c>
      <c r="AD1288" s="25"/>
      <c r="AE1288" s="38"/>
      <c r="AF1288" s="38"/>
      <c r="AG1288" s="11" t="s">
        <v>226</v>
      </c>
      <c r="AI1288" s="7" t="str">
        <f>Table1[[#This Row],[html_tag]]&amp;Table1[[#This Row],[html_type]]&amp;Table1[[#This Row],[html_modifier]]</f>
        <v/>
      </c>
      <c r="AM1288" s="23" t="str">
        <f>IFERROR(_xlfn.XLOOKUP(Table1[[#This Row],[word]],Table57[English style name],Table57[Style type]),"")</f>
        <v/>
      </c>
      <c r="AN1288" s="21"/>
      <c r="AO1288" s="11"/>
    </row>
    <row r="1289" spans="5:46">
      <c r="E1289" s="92"/>
      <c r="F128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1289" s="13" t="s">
        <v>337</v>
      </c>
      <c r="H1289" s="13" t="s">
        <v>2986</v>
      </c>
      <c r="I1289" t="s">
        <v>414</v>
      </c>
      <c r="J1289" s="56" t="str">
        <f>Table1[[#This Row],[Column42]]&amp;IF(Table1[[#This Row],[Column13]]="","",Table1[[#This Row],[Column13]])&amp;IF(Table1[[#This Row],[mod]]="","",Table1[[#This Row],[mod]])</f>
        <v>--md</v>
      </c>
      <c r="K128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28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8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--md</v>
      </c>
      <c r="AA1289" t="s">
        <v>3115</v>
      </c>
      <c r="AB1289" s="134"/>
      <c r="AC1289" s="29" t="s">
        <v>3906</v>
      </c>
      <c r="AD1289" s="25"/>
      <c r="AE1289" s="38" t="s">
        <v>6299</v>
      </c>
      <c r="AF1289" s="38"/>
      <c r="AG1289" s="11"/>
      <c r="AI1289" s="1" t="str">
        <f>Table1[[#This Row],[html_tag]]&amp;Table1[[#This Row],[html_type]]&amp;Table1[[#This Row],[html_modifier]]</f>
        <v/>
      </c>
      <c r="AM1289" s="22" t="str">
        <f>IFERROR(_xlfn.XLOOKUP(Table1[[#This Row],[word]],Table57[English style name],Table57[Style type]),"")</f>
        <v/>
      </c>
      <c r="AN1289" s="20"/>
      <c r="AO1289" s="11"/>
      <c r="AR1289" s="14" t="s">
        <v>1334</v>
      </c>
      <c r="AS1289" t="s">
        <v>1313</v>
      </c>
    </row>
    <row r="1290" spans="5:46">
      <c r="E1290" s="92"/>
      <c r="F129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body/molecules/card.scss</v>
      </c>
      <c r="G1290" s="13" t="s">
        <v>337</v>
      </c>
      <c r="H1290" s="13" t="s">
        <v>2987</v>
      </c>
      <c r="I1290" t="s">
        <v>3082</v>
      </c>
      <c r="J1290" s="56" t="str">
        <f>Table1[[#This Row],[Column42]]&amp;IF(Table1[[#This Row],[Column13]]="","",Table1[[#This Row],[Column13]])&amp;IF(Table1[[#This Row],[mod]]="","",Table1[[#This Row],[mod]])</f>
        <v>--md</v>
      </c>
      <c r="K129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29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9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--md</v>
      </c>
      <c r="AA1290" t="s">
        <v>3115</v>
      </c>
      <c r="AC1290" s="29"/>
      <c r="AD1290" s="25"/>
      <c r="AE1290" s="38" t="s">
        <v>6335</v>
      </c>
      <c r="AF1290" s="38"/>
      <c r="AG1290" s="11" t="s">
        <v>114</v>
      </c>
      <c r="AI1290" s="1" t="str">
        <f>Table1[[#This Row],[html_tag]]&amp;Table1[[#This Row],[html_type]]&amp;Table1[[#This Row],[html_modifier]]</f>
        <v/>
      </c>
      <c r="AM1290" s="22" t="str">
        <f>IFERROR(_xlfn.XLOOKUP(Table1[[#This Row],[word]],Table57[English style name],Table57[Style type]),"")</f>
        <v/>
      </c>
      <c r="AN1290" s="20"/>
      <c r="AO1290" s="11"/>
      <c r="AR1290" s="14" t="s">
        <v>1383</v>
      </c>
      <c r="AS1290" t="s">
        <v>1372</v>
      </c>
    </row>
    <row r="1291" spans="5:46">
      <c r="E1291" s="92"/>
      <c r="F129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body/molecules/collection.scss</v>
      </c>
      <c r="G1291" s="13" t="s">
        <v>337</v>
      </c>
      <c r="H1291" s="13" t="s">
        <v>2987</v>
      </c>
      <c r="I1291" t="s">
        <v>10127</v>
      </c>
      <c r="J1291" s="56" t="str">
        <f>Table1[[#This Row],[Column42]]&amp;IF(Table1[[#This Row],[Column13]]="","",Table1[[#This Row],[Column13]])&amp;IF(Table1[[#This Row],[mod]]="","",Table1[[#This Row],[mod]])</f>
        <v>--md</v>
      </c>
      <c r="K129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291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91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--md</v>
      </c>
      <c r="AA1291" t="s">
        <v>3115</v>
      </c>
      <c r="AC1291" s="29"/>
      <c r="AD1291" s="25" t="s">
        <v>5206</v>
      </c>
      <c r="AE1291" s="38"/>
      <c r="AF1291" s="38"/>
      <c r="AG1291" s="11"/>
      <c r="AI1291" s="7" t="str">
        <f>Table1[[#This Row],[html_tag]]&amp;Table1[[#This Row],[html_type]]&amp;Table1[[#This Row],[html_modifier]]</f>
        <v/>
      </c>
      <c r="AM1291" s="23" t="str">
        <f>IFERROR(_xlfn.XLOOKUP(Table1[[#This Row],[word]],Table57[English style name],Table57[Style type]),"")</f>
        <v/>
      </c>
      <c r="AN1291" s="21"/>
      <c r="AO1291" s="11"/>
    </row>
    <row r="1292" spans="5:46">
      <c r="E1292" s="92"/>
      <c r="F129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dock.scss</v>
      </c>
      <c r="G1292" s="13"/>
      <c r="H1292" s="13"/>
      <c r="I1292" t="s">
        <v>6447</v>
      </c>
      <c r="J1292" s="56" t="str">
        <f>Table1[[#This Row],[Column42]]&amp;IF(Table1[[#This Row],[Column13]]="","",Table1[[#This Row],[Column13]])&amp;IF(Table1[[#This Row],[mod]]="","",Table1[[#This Row],[mod]])</f>
        <v>--md</v>
      </c>
      <c r="K129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292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9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--md</v>
      </c>
      <c r="AA1292" t="s">
        <v>3115</v>
      </c>
      <c r="AC1292" s="29"/>
      <c r="AD1292" s="25"/>
      <c r="AE1292" s="38" t="s">
        <v>6855</v>
      </c>
      <c r="AF1292" s="38"/>
      <c r="AG1292" s="11"/>
      <c r="AI1292" s="7" t="str">
        <f>Table1[[#This Row],[html_tag]]&amp;Table1[[#This Row],[html_type]]&amp;Table1[[#This Row],[html_modifier]]</f>
        <v/>
      </c>
      <c r="AM1292" s="23" t="str">
        <f>IFERROR(_xlfn.XLOOKUP(Table1[[#This Row],[word]],Table57[English style name],Table57[Style type]),"")</f>
        <v/>
      </c>
      <c r="AN1292" s="21"/>
      <c r="AO1292" s="11"/>
    </row>
    <row r="1293" spans="5:46">
      <c r="E1293" s="92"/>
      <c r="F129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kbd.scss</v>
      </c>
      <c r="G1293" s="13"/>
      <c r="H1293" s="13"/>
      <c r="I1293" t="s">
        <v>553</v>
      </c>
      <c r="J1293" s="56" t="str">
        <f>Table1[[#This Row],[Column42]]&amp;IF(Table1[[#This Row],[Column13]]="","",Table1[[#This Row],[Column13]])&amp;IF(Table1[[#This Row],[mod]]="","",Table1[[#This Row],[mod]])</f>
        <v>--md</v>
      </c>
      <c r="K129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29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9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--md</v>
      </c>
      <c r="AA1293" t="s">
        <v>3115</v>
      </c>
      <c r="AC1293" s="29"/>
      <c r="AD1293" s="25"/>
      <c r="AE1293" s="38" t="s">
        <v>6771</v>
      </c>
      <c r="AF1293" s="38"/>
      <c r="AG1293" s="11"/>
      <c r="AI1293" s="7" t="str">
        <f>Table1[[#This Row],[html_tag]]&amp;Table1[[#This Row],[html_type]]&amp;Table1[[#This Row],[html_modifier]]</f>
        <v/>
      </c>
      <c r="AM1293" s="23" t="str">
        <f>IFERROR(_xlfn.XLOOKUP(Table1[[#This Row],[word]],Table57[English style name],Table57[Style type]),"")</f>
        <v/>
      </c>
      <c r="AN1293" s="21"/>
      <c r="AO1293" s="11"/>
    </row>
    <row r="1294" spans="5:46">
      <c r="E1294" s="92"/>
      <c r="F129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body/atoms/label.scss</v>
      </c>
      <c r="G1294" s="13" t="s">
        <v>337</v>
      </c>
      <c r="H1294" s="13" t="s">
        <v>2986</v>
      </c>
      <c r="I1294" t="s">
        <v>554</v>
      </c>
      <c r="J1294" s="56" t="str">
        <f>Table1[[#This Row],[Column42]]&amp;IF(Table1[[#This Row],[Column13]]="","",Table1[[#This Row],[Column13]])&amp;IF(Table1[[#This Row],[mod]]="","",Table1[[#This Row],[mod]])</f>
        <v>--md</v>
      </c>
      <c r="K129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29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9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--md</v>
      </c>
      <c r="AA1294" t="s">
        <v>3115</v>
      </c>
      <c r="AC1294" s="29" t="s">
        <v>4350</v>
      </c>
      <c r="AD1294" s="25"/>
      <c r="AE1294" s="38"/>
      <c r="AF1294" s="38"/>
      <c r="AG1294" s="11" t="s">
        <v>209</v>
      </c>
      <c r="AI1294" s="1" t="str">
        <f>Table1[[#This Row],[html_tag]]&amp;Table1[[#This Row],[html_type]]&amp;Table1[[#This Row],[html_modifier]]</f>
        <v/>
      </c>
      <c r="AM1294" s="22" t="str">
        <f>IFERROR(_xlfn.XLOOKUP(Table1[[#This Row],[word]],Table57[English style name],Table57[Style type]),"")</f>
        <v/>
      </c>
      <c r="AN1294" s="20"/>
      <c r="AO1294" s="11"/>
      <c r="AR1294" s="6" t="s">
        <v>1957</v>
      </c>
      <c r="AS1294" t="s">
        <v>1954</v>
      </c>
    </row>
    <row r="1295" spans="5:46">
      <c r="E1295" s="92"/>
      <c r="F129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body/molecules/level.scss</v>
      </c>
      <c r="G1295" s="13" t="s">
        <v>337</v>
      </c>
      <c r="H1295" s="13" t="s">
        <v>2987</v>
      </c>
      <c r="I1295" t="s">
        <v>3355</v>
      </c>
      <c r="J1295" s="56" t="str">
        <f>Table1[[#This Row],[Column42]]&amp;IF(Table1[[#This Row],[Column13]]="","",Table1[[#This Row],[Column13]])&amp;IF(Table1[[#This Row],[mod]]="","",Table1[[#This Row],[mod]])</f>
        <v>--md</v>
      </c>
      <c r="K129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29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95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--md</v>
      </c>
      <c r="AA1295" t="s">
        <v>3115</v>
      </c>
      <c r="AC1295" s="29"/>
      <c r="AD1295" s="25"/>
      <c r="AE1295" s="38"/>
      <c r="AF1295" s="38"/>
      <c r="AG1295" s="11" t="s">
        <v>226</v>
      </c>
      <c r="AI1295" s="7" t="str">
        <f>Table1[[#This Row],[html_tag]]&amp;Table1[[#This Row],[html_type]]&amp;Table1[[#This Row],[html_modifier]]</f>
        <v/>
      </c>
      <c r="AM1295" s="23" t="str">
        <f>IFERROR(_xlfn.XLOOKUP(Table1[[#This Row],[word]],Table57[English style name],Table57[Style type]),"")</f>
        <v/>
      </c>
      <c r="AN1295" s="21"/>
      <c r="AO1295" s="11"/>
    </row>
    <row r="1296" spans="5:46">
      <c r="E1296" s="92"/>
      <c r="F129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menu.scss</v>
      </c>
      <c r="G1296" s="13"/>
      <c r="H1296" s="13"/>
      <c r="I1296" t="s">
        <v>562</v>
      </c>
      <c r="J1296" s="56" t="str">
        <f>Table1[[#This Row],[Column42]]&amp;IF(Table1[[#This Row],[Column13]]="","",Table1[[#This Row],[Column13]])&amp;IF(Table1[[#This Row],[mod]]="","",Table1[[#This Row],[mod]])</f>
        <v>--md</v>
      </c>
      <c r="K129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29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9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--md</v>
      </c>
      <c r="AA1296" t="s">
        <v>3115</v>
      </c>
      <c r="AC1296" s="29" t="s">
        <v>4378</v>
      </c>
      <c r="AD1296" s="25"/>
      <c r="AE1296" s="38" t="s">
        <v>7006</v>
      </c>
      <c r="AF1296" s="38"/>
      <c r="AG1296" s="11"/>
      <c r="AI1296" s="7" t="str">
        <f>Table1[[#This Row],[html_tag]]&amp;Table1[[#This Row],[html_type]]&amp;Table1[[#This Row],[html_modifier]]</f>
        <v/>
      </c>
      <c r="AM1296" s="23" t="str">
        <f>IFERROR(_xlfn.XLOOKUP(Table1[[#This Row],[word]],Table57[English style name],Table57[Style type]),"")</f>
        <v/>
      </c>
      <c r="AN1296" s="21"/>
      <c r="AO1296" s="11"/>
    </row>
    <row r="1297" spans="5:45">
      <c r="E1297" s="92"/>
      <c r="F129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body/molecules/level.scss</v>
      </c>
      <c r="G1297" s="13" t="s">
        <v>337</v>
      </c>
      <c r="H1297" s="13" t="s">
        <v>2987</v>
      </c>
      <c r="I1297" t="s">
        <v>3355</v>
      </c>
      <c r="J1297" s="56" t="str">
        <f>Table1[[#This Row],[Column42]]&amp;IF(Table1[[#This Row],[Column13]]="","",Table1[[#This Row],[Column13]])&amp;IF(Table1[[#This Row],[mod]]="","",Table1[[#This Row],[mod]])</f>
        <v>--mobile</v>
      </c>
      <c r="K129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29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--mobile</v>
      </c>
      <c r="S1297" t="s">
        <v>10222</v>
      </c>
      <c r="U129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297" s="29" t="s">
        <v>4357</v>
      </c>
      <c r="AD1297" s="25"/>
      <c r="AE1297" s="38"/>
      <c r="AF1297" s="38"/>
      <c r="AG1297" s="11" t="s">
        <v>226</v>
      </c>
      <c r="AI1297" s="7" t="str">
        <f>Table1[[#This Row],[html_tag]]&amp;Table1[[#This Row],[html_type]]&amp;Table1[[#This Row],[html_modifier]]</f>
        <v/>
      </c>
      <c r="AM1297" s="23" t="str">
        <f>IFERROR(_xlfn.XLOOKUP(Table1[[#This Row],[word]],Table57[English style name],Table57[Style type]),"")</f>
        <v/>
      </c>
      <c r="AN1297" s="21"/>
      <c r="AO1297" s="11"/>
    </row>
    <row r="1298" spans="5:45">
      <c r="E1298" s="92"/>
      <c r="F129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body/molecules/button_group.scss</v>
      </c>
      <c r="G1298" s="13" t="s">
        <v>337</v>
      </c>
      <c r="H1298" s="13" t="s">
        <v>2987</v>
      </c>
      <c r="I1298" t="s">
        <v>1353</v>
      </c>
      <c r="J1298" s="56" t="str">
        <f>Table1[[#This Row],[Column42]]&amp;IF(Table1[[#This Row],[Column13]]="","",Table1[[#This Row],[Column13]])&amp;IF(Table1[[#This Row],[mod]]="","",Table1[[#This Row],[mod]])</f>
        <v>--nested</v>
      </c>
      <c r="K129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298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--nested</v>
      </c>
      <c r="S1298" t="s">
        <v>3412</v>
      </c>
      <c r="U129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1298" s="134"/>
      <c r="AC1298" s="29"/>
      <c r="AD1298" s="25" t="s">
        <v>3593</v>
      </c>
      <c r="AE1298" s="38"/>
      <c r="AF1298" s="38"/>
      <c r="AG1298" s="11" t="s">
        <v>166</v>
      </c>
      <c r="AI1298" s="7" t="str">
        <f>Table1[[#This Row],[html_tag]]&amp;Table1[[#This Row],[html_type]]&amp;Table1[[#This Row],[html_modifier]]</f>
        <v/>
      </c>
      <c r="AM1298" s="23" t="str">
        <f>IFERROR(_xlfn.XLOOKUP(Table1[[#This Row],[word]],Table57[English style name],Table57[Style type]),"")</f>
        <v/>
      </c>
      <c r="AN1298" s="21"/>
      <c r="AO1298" s="11"/>
    </row>
    <row r="1299" spans="5:45">
      <c r="E1299" s="92"/>
      <c r="F129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body/atoms/badge.scss</v>
      </c>
      <c r="G1299" s="13" t="s">
        <v>337</v>
      </c>
      <c r="H1299" s="13" t="s">
        <v>2986</v>
      </c>
      <c r="I1299" t="s">
        <v>1194</v>
      </c>
      <c r="J1299" s="56" t="str">
        <f>Table1[[#This Row],[Column42]]&amp;IF(Table1[[#This Row],[Column13]]="","",Table1[[#This Row],[Column13]])&amp;IF(Table1[[#This Row],[mod]]="","",Table1[[#This Row],[mod]])</f>
        <v>--neutral</v>
      </c>
      <c r="K129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299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29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--neutral</v>
      </c>
      <c r="W1299" t="s">
        <v>7393</v>
      </c>
      <c r="AC1299" s="29"/>
      <c r="AD1299" s="25"/>
      <c r="AE1299" s="38" t="s">
        <v>6227</v>
      </c>
      <c r="AF1299" s="38"/>
      <c r="AG1299" s="11" t="s">
        <v>270</v>
      </c>
      <c r="AI1299" s="7" t="str">
        <f>Table1[[#This Row],[html_tag]]&amp;Table1[[#This Row],[html_type]]&amp;Table1[[#This Row],[html_modifier]]</f>
        <v/>
      </c>
      <c r="AM1299" s="23" t="str">
        <f>IFERROR(_xlfn.XLOOKUP(Table1[[#This Row],[word]],Table57[English style name],Table57[Style type]),"")</f>
        <v/>
      </c>
      <c r="AN1299" s="21"/>
      <c r="AO1299" s="11"/>
    </row>
    <row r="1300" spans="5:45">
      <c r="E1300" s="92"/>
      <c r="F130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1300" s="13" t="s">
        <v>337</v>
      </c>
      <c r="H1300" s="13" t="s">
        <v>2986</v>
      </c>
      <c r="I1300" t="s">
        <v>414</v>
      </c>
      <c r="J1300" s="56" t="str">
        <f>Table1[[#This Row],[Column42]]&amp;IF(Table1[[#This Row],[Column13]]="","",Table1[[#This Row],[Column13]])&amp;IF(Table1[[#This Row],[mod]]="","",Table1[[#This Row],[mod]])</f>
        <v>--neutral</v>
      </c>
      <c r="K130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00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0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--neutral</v>
      </c>
      <c r="W1300" t="s">
        <v>7393</v>
      </c>
      <c r="AB1300" s="134"/>
      <c r="AC1300" s="29"/>
      <c r="AD1300" s="25"/>
      <c r="AE1300" s="38" t="s">
        <v>6289</v>
      </c>
      <c r="AF1300" s="38"/>
      <c r="AG1300" s="11"/>
      <c r="AI1300" s="7" t="str">
        <f>Table1[[#This Row],[html_tag]]&amp;Table1[[#This Row],[html_type]]&amp;Table1[[#This Row],[html_modifier]]</f>
        <v/>
      </c>
      <c r="AM1300" s="23" t="str">
        <f>IFERROR(_xlfn.XLOOKUP(Table1[[#This Row],[word]],Table57[English style name],Table57[Style type]),"")</f>
        <v/>
      </c>
      <c r="AN1300" s="21"/>
      <c r="AO1300" s="11"/>
    </row>
    <row r="1301" spans="5:45">
      <c r="E1301" s="92"/>
      <c r="F130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divider.scss</v>
      </c>
      <c r="G1301" s="13"/>
      <c r="H1301" s="13"/>
      <c r="I1301" t="s">
        <v>1532</v>
      </c>
      <c r="J1301" s="56" t="str">
        <f>Table1[[#This Row],[Column42]]&amp;IF(Table1[[#This Row],[Column13]]="","",Table1[[#This Row],[Column13]])&amp;IF(Table1[[#This Row],[mod]]="","",Table1[[#This Row],[mod]])</f>
        <v>--neutral</v>
      </c>
      <c r="K130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01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0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--neutral</v>
      </c>
      <c r="W1301" t="s">
        <v>7393</v>
      </c>
      <c r="AC1301" s="29"/>
      <c r="AD1301" s="25"/>
      <c r="AE1301" s="38" t="s">
        <v>6838</v>
      </c>
      <c r="AF1301" s="38"/>
      <c r="AG1301" s="11"/>
      <c r="AI1301" s="7" t="str">
        <f>Table1[[#This Row],[html_tag]]&amp;Table1[[#This Row],[html_type]]&amp;Table1[[#This Row],[html_modifier]]</f>
        <v/>
      </c>
      <c r="AM1301" s="23" t="str">
        <f>IFERROR(_xlfn.XLOOKUP(Table1[[#This Row],[word]],Table57[English style name],Table57[Style type]),"")</f>
        <v/>
      </c>
      <c r="AN1301" s="21"/>
      <c r="AO1301" s="11"/>
    </row>
    <row r="1302" spans="5:45">
      <c r="E1302" s="92"/>
      <c r="F130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soul/object/shadow.scss</v>
      </c>
      <c r="G1302" s="13" t="s">
        <v>2992</v>
      </c>
      <c r="H1302" s="13" t="s">
        <v>84</v>
      </c>
      <c r="I1302" t="s">
        <v>3141</v>
      </c>
      <c r="J1302" s="56" t="str">
        <f>Table1[[#This Row],[Column42]]&amp;IF(Table1[[#This Row],[Column13]]="","",Table1[[#This Row],[Column13]])&amp;IF(Table1[[#This Row],[mod]]="","",Table1[[#This Row],[mod]])</f>
        <v>--none</v>
      </c>
      <c r="K130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302" s="6" t="s">
        <v>2677</v>
      </c>
      <c r="Q130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--none</v>
      </c>
      <c r="S1302" t="s">
        <v>3209</v>
      </c>
      <c r="U130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302" s="29"/>
      <c r="AD1302" s="25" t="s">
        <v>5996</v>
      </c>
      <c r="AE1302" s="38"/>
      <c r="AF1302" s="38"/>
      <c r="AG1302" s="11"/>
      <c r="AI1302" s="1" t="str">
        <f>Table1[[#This Row],[html_tag]]&amp;Table1[[#This Row],[html_type]]&amp;Table1[[#This Row],[html_modifier]]</f>
        <v/>
      </c>
      <c r="AM1302" s="22" t="str">
        <f>IFERROR(_xlfn.XLOOKUP(Table1[[#This Row],[word]],Table57[English style name],Table57[Style type]),"")</f>
        <v/>
      </c>
      <c r="AN1302" s="20"/>
      <c r="AO1302" s="11"/>
      <c r="AR1302" s="6" t="s">
        <v>2677</v>
      </c>
      <c r="AS1302" t="s">
        <v>2671</v>
      </c>
    </row>
    <row r="1303" spans="5:45">
      <c r="E1303" s="92"/>
      <c r="F130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soul/type/text_indent.scss</v>
      </c>
      <c r="G1303" s="13" t="s">
        <v>2992</v>
      </c>
      <c r="H1303" s="13" t="s">
        <v>1</v>
      </c>
      <c r="I1303" t="s">
        <v>2796</v>
      </c>
      <c r="J1303" s="56" t="str">
        <f>Table1[[#This Row],[Column42]]&amp;IF(Table1[[#This Row],[Column13]]="","",Table1[[#This Row],[Column13]])&amp;IF(Table1[[#This Row],[mod]]="","",Table1[[#This Row],[mod]])</f>
        <v>--none</v>
      </c>
      <c r="K130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303" s="14" t="s">
        <v>2800</v>
      </c>
      <c r="Q130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0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--none</v>
      </c>
      <c r="V1303" t="s">
        <v>3209</v>
      </c>
      <c r="AC1303" s="29"/>
      <c r="AD1303" s="25"/>
      <c r="AE1303" s="38"/>
      <c r="AF1303" s="38"/>
      <c r="AG1303" s="11"/>
      <c r="AI1303" s="1" t="str">
        <f>Table1[[#This Row],[html_tag]]&amp;Table1[[#This Row],[html_type]]&amp;Table1[[#This Row],[html_modifier]]</f>
        <v/>
      </c>
      <c r="AM1303" s="22" t="str">
        <f>IFERROR(_xlfn.XLOOKUP(Table1[[#This Row],[word]],Table57[English style name],Table57[Style type]),"")</f>
        <v/>
      </c>
      <c r="AN1303" s="20"/>
      <c r="AO1303" s="11"/>
      <c r="AR1303" s="14" t="s">
        <v>2800</v>
      </c>
      <c r="AS1303" t="s">
        <v>2797</v>
      </c>
    </row>
    <row r="1304" spans="5:45">
      <c r="E1304" s="92"/>
      <c r="F130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304" s="13" t="s">
        <v>2992</v>
      </c>
      <c r="H1304" s="13" t="s">
        <v>1</v>
      </c>
      <c r="I1304" t="s">
        <v>65</v>
      </c>
      <c r="J1304" s="56" t="str">
        <f>Table1[[#This Row],[Column42]]&amp;IF(Table1[[#This Row],[Column13]]="","",Table1[[#This Row],[Column13]])&amp;IF(Table1[[#This Row],[mod]]="","",Table1[[#This Row],[mod]])</f>
        <v>--normal</v>
      </c>
      <c r="K130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304" s="61"/>
      <c r="Q1304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0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--normal</v>
      </c>
      <c r="V1304" t="s">
        <v>3079</v>
      </c>
      <c r="AC1304" s="29"/>
      <c r="AD1304" s="25"/>
      <c r="AE1304" s="38"/>
      <c r="AF1304" s="38"/>
      <c r="AG1304" s="11"/>
      <c r="AI1304" s="1" t="str">
        <f>Table1[[#This Row],[html_tag]]&amp;Table1[[#This Row],[html_type]]&amp;Table1[[#This Row],[html_modifier]]</f>
        <v/>
      </c>
      <c r="AM1304" s="22" t="str">
        <f>IFERROR(_xlfn.XLOOKUP(Table1[[#This Row],[word]],Table57[English style name],Table57[Style type]),"")</f>
        <v/>
      </c>
      <c r="AN1304" s="20"/>
      <c r="AO1304" s="11"/>
      <c r="AR1304" s="6" t="s">
        <v>1239</v>
      </c>
      <c r="AS1304" t="s">
        <v>1240</v>
      </c>
    </row>
    <row r="1305" spans="5:45">
      <c r="E1305" s="92"/>
      <c r="F130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1305" s="13" t="s">
        <v>337</v>
      </c>
      <c r="H1305" s="13" t="s">
        <v>2986</v>
      </c>
      <c r="I1305" t="s">
        <v>414</v>
      </c>
      <c r="J1305" s="56" t="str">
        <f>Table1[[#This Row],[Column42]]&amp;IF(Table1[[#This Row],[Column13]]="","",Table1[[#This Row],[Column13]])&amp;IF(Table1[[#This Row],[mod]]="","",Table1[[#This Row],[mod]])</f>
        <v>--normal</v>
      </c>
      <c r="K130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0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0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--normal</v>
      </c>
      <c r="V1305" t="s">
        <v>3079</v>
      </c>
      <c r="AB1305" s="134"/>
      <c r="AC1305" s="29" t="s">
        <v>3907</v>
      </c>
      <c r="AD1305" s="25"/>
      <c r="AE1305" s="38"/>
      <c r="AF1305" s="38"/>
      <c r="AG1305" s="11"/>
      <c r="AI1305" s="7" t="str">
        <f>Table1[[#This Row],[html_tag]]&amp;Table1[[#This Row],[html_type]]&amp;Table1[[#This Row],[html_modifier]]</f>
        <v/>
      </c>
      <c r="AM1305" s="23" t="str">
        <f>IFERROR(_xlfn.XLOOKUP(Table1[[#This Row],[word]],Table57[English style name],Table57[Style type]),"")</f>
        <v/>
      </c>
      <c r="AN1305" s="21"/>
      <c r="AO1305" s="11"/>
    </row>
    <row r="1306" spans="5:45">
      <c r="E1306" s="92"/>
      <c r="F130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head/layout/flex.scss</v>
      </c>
      <c r="G1306" s="13" t="s">
        <v>461</v>
      </c>
      <c r="H1306" s="13" t="s">
        <v>2991</v>
      </c>
      <c r="I1306" t="s">
        <v>1231</v>
      </c>
      <c r="J1306" s="56" t="str">
        <f>Table1[[#This Row],[Column42]]&amp;IF(Table1[[#This Row],[Column13]]="","",Table1[[#This Row],[Column13]])&amp;IF(Table1[[#This Row],[mod]]="","",Table1[[#This Row],[mod]])</f>
        <v>--nowrap</v>
      </c>
      <c r="K130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0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--nowrap</v>
      </c>
      <c r="R1306" t="s">
        <v>3417</v>
      </c>
      <c r="U130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306" s="29"/>
      <c r="AD1306" s="25"/>
      <c r="AE1306" s="38"/>
      <c r="AF1306" s="38"/>
      <c r="AG1306" s="11" t="s">
        <v>166</v>
      </c>
      <c r="AI1306" s="1" t="str">
        <f>Table1[[#This Row],[html_tag]]&amp;Table1[[#This Row],[html_type]]&amp;Table1[[#This Row],[html_modifier]]</f>
        <v/>
      </c>
      <c r="AM1306" s="22" t="str">
        <f>IFERROR(_xlfn.XLOOKUP(Table1[[#This Row],[word]],Table57[English style name],Table57[Style type]),"")</f>
        <v/>
      </c>
      <c r="AN1306" s="20"/>
      <c r="AO1306" s="11"/>
      <c r="AR1306" s="6" t="s">
        <v>2977</v>
      </c>
      <c r="AS1306" t="s">
        <v>2978</v>
      </c>
    </row>
    <row r="1307" spans="5:45">
      <c r="E1307" s="92"/>
      <c r="F130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avatar.scss</v>
      </c>
      <c r="G1307" s="13"/>
      <c r="H1307" s="13"/>
      <c r="I1307" t="s">
        <v>6179</v>
      </c>
      <c r="J1307" s="56" t="str">
        <f>Table1[[#This Row],[Column42]]&amp;IF(Table1[[#This Row],[Column13]]="","",Table1[[#This Row],[Column13]])&amp;IF(Table1[[#This Row],[mod]]="","",Table1[[#This Row],[mod]])</f>
        <v>--offline</v>
      </c>
      <c r="K130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0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0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--offline</v>
      </c>
      <c r="Z1307" t="s">
        <v>10191</v>
      </c>
      <c r="AC1307" s="29"/>
      <c r="AD1307" s="25"/>
      <c r="AE1307" s="38" t="s">
        <v>6193</v>
      </c>
      <c r="AF1307" s="38"/>
      <c r="AG1307" s="11" t="s">
        <v>178</v>
      </c>
      <c r="AI1307" s="7" t="str">
        <f>Table1[[#This Row],[html_tag]]&amp;Table1[[#This Row],[html_type]]&amp;Table1[[#This Row],[html_modifier]]</f>
        <v/>
      </c>
      <c r="AM1307" s="23" t="str">
        <f>IFERROR(_xlfn.XLOOKUP(Table1[[#This Row],[word]],Table57[English style name],Table57[Style type]),"")</f>
        <v/>
      </c>
      <c r="AN1307" s="21"/>
      <c r="AO1307" s="11"/>
    </row>
    <row r="1308" spans="5:45">
      <c r="E1308" s="92"/>
      <c r="F130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avatar.scss</v>
      </c>
      <c r="G1308" s="13"/>
      <c r="H1308" s="13"/>
      <c r="I1308" t="s">
        <v>6179</v>
      </c>
      <c r="J1308" s="56" t="str">
        <f>Table1[[#This Row],[Column42]]&amp;IF(Table1[[#This Row],[Column13]]="","",Table1[[#This Row],[Column13]])&amp;IF(Table1[[#This Row],[mod]]="","",Table1[[#This Row],[mod]])</f>
        <v>--online</v>
      </c>
      <c r="K130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08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0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--online</v>
      </c>
      <c r="Z1308" t="s">
        <v>10190</v>
      </c>
      <c r="AC1308" s="29"/>
      <c r="AD1308" s="25"/>
      <c r="AE1308" s="38" t="s">
        <v>6192</v>
      </c>
      <c r="AF1308" s="38"/>
      <c r="AG1308" s="11" t="s">
        <v>178</v>
      </c>
      <c r="AI1308" s="7" t="str">
        <f>Table1[[#This Row],[html_tag]]&amp;Table1[[#This Row],[html_type]]&amp;Table1[[#This Row],[html_modifier]]</f>
        <v/>
      </c>
      <c r="AM1308" s="23" t="str">
        <f>IFERROR(_xlfn.XLOOKUP(Table1[[#This Row],[word]],Table57[English style name],Table57[Style type]),"")</f>
        <v/>
      </c>
      <c r="AN1308" s="21"/>
      <c r="AO1308" s="11"/>
    </row>
    <row r="1309" spans="5:45">
      <c r="E1309" s="92"/>
      <c r="F130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1309" s="13" t="s">
        <v>337</v>
      </c>
      <c r="H1309" s="13" t="s">
        <v>2986</v>
      </c>
      <c r="I1309" t="s">
        <v>3099</v>
      </c>
      <c r="J1309" s="56" t="str">
        <f>Table1[[#This Row],[Column42]]&amp;IF(Table1[[#This Row],[Column13]]="","",Table1[[#This Row],[Column13]])&amp;IF(Table1[[#This Row],[mod]]="","",Table1[[#This Row],[mod]])</f>
        <v>--optional</v>
      </c>
      <c r="K130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0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0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--optional</v>
      </c>
      <c r="Z1309" t="s">
        <v>3036</v>
      </c>
      <c r="AC1309" s="29"/>
      <c r="AD1309" s="25"/>
      <c r="AE1309" s="38"/>
      <c r="AF1309" s="38"/>
      <c r="AG1309" s="11" t="s">
        <v>203</v>
      </c>
      <c r="AI1309" s="1" t="str">
        <f>Table1[[#This Row],[html_tag]]&amp;Table1[[#This Row],[html_type]]&amp;Table1[[#This Row],[html_modifier]]</f>
        <v>&lt;input&gt;:optional</v>
      </c>
      <c r="AJ1309" t="s">
        <v>203</v>
      </c>
      <c r="AL1309" t="s">
        <v>3027</v>
      </c>
      <c r="AM1309" s="22" t="str">
        <f>IFERROR(_xlfn.XLOOKUP(Table1[[#This Row],[word]],Table57[English style name],Table57[Style type]),"")</f>
        <v/>
      </c>
      <c r="AN1309" s="20"/>
      <c r="AO1309" s="11"/>
      <c r="AR1309" s="14" t="s">
        <v>1987</v>
      </c>
      <c r="AS1309" t="s">
        <v>1980</v>
      </c>
    </row>
    <row r="1310" spans="5:45">
      <c r="E1310" s="92"/>
      <c r="F131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body/molecules/label.scss</v>
      </c>
      <c r="G1310" s="13" t="s">
        <v>337</v>
      </c>
      <c r="H1310" s="13" t="s">
        <v>2987</v>
      </c>
      <c r="I1310" t="s">
        <v>554</v>
      </c>
      <c r="J1310" s="56" t="str">
        <f>Table1[[#This Row],[Column42]]&amp;IF(Table1[[#This Row],[Column13]]="","",Table1[[#This Row],[Column13]])&amp;IF(Table1[[#This Row],[mod]]="","",Table1[[#This Row],[mod]])</f>
        <v>--optional</v>
      </c>
      <c r="K131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1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--optional</v>
      </c>
      <c r="R1310" t="s">
        <v>3036</v>
      </c>
      <c r="U131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310" s="29"/>
      <c r="AD1310" s="25"/>
      <c r="AE1310" s="38"/>
      <c r="AF1310" s="38"/>
      <c r="AG1310" s="11" t="s">
        <v>209</v>
      </c>
      <c r="AI1310" s="1" t="str">
        <f>Table1[[#This Row],[html_tag]]&amp;Table1[[#This Row],[html_type]]&amp;Table1[[#This Row],[html_modifier]]</f>
        <v/>
      </c>
      <c r="AM1310" s="22" t="str">
        <f>IFERROR(_xlfn.XLOOKUP(Table1[[#This Row],[word]],Table57[English style name],Table57[Style type]),"")</f>
        <v/>
      </c>
      <c r="AN1310" s="20"/>
      <c r="AO1310" s="11"/>
      <c r="AR1310" s="6" t="s">
        <v>2908</v>
      </c>
      <c r="AS1310" t="s">
        <v>2904</v>
      </c>
    </row>
    <row r="1311" spans="5:45">
      <c r="E1311" s="92"/>
      <c r="F131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head/layout/flex.scss</v>
      </c>
      <c r="G1311" s="13" t="s">
        <v>461</v>
      </c>
      <c r="H1311" s="13" t="s">
        <v>2991</v>
      </c>
      <c r="I1311" t="s">
        <v>1231</v>
      </c>
      <c r="J1311" s="56" t="str">
        <f>Table1[[#This Row],[Column42]]&amp;IF(Table1[[#This Row],[Column13]]="","",Table1[[#This Row],[Column13]])&amp;IF(Table1[[#This Row],[mod]]="","",Table1[[#This Row],[mod]])</f>
        <v>--order</v>
      </c>
      <c r="K131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1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--order</v>
      </c>
      <c r="R1311" t="s">
        <v>3151</v>
      </c>
      <c r="U131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311" s="29"/>
      <c r="AD1311" s="25"/>
      <c r="AE1311" s="38"/>
      <c r="AF1311" s="38"/>
      <c r="AG1311" s="11" t="s">
        <v>166</v>
      </c>
      <c r="AI1311" s="1" t="str">
        <f>Table1[[#This Row],[html_tag]]&amp;Table1[[#This Row],[html_type]]&amp;Table1[[#This Row],[html_modifier]]</f>
        <v/>
      </c>
      <c r="AM1311" s="22" t="str">
        <f>IFERROR(_xlfn.XLOOKUP(Table1[[#This Row],[word]],Table57[English style name],Table57[Style type]),"")</f>
        <v/>
      </c>
      <c r="AN1311" s="20"/>
      <c r="AO1311" s="11"/>
      <c r="AR1311" s="6" t="s">
        <v>1432</v>
      </c>
      <c r="AS1311" t="s">
        <v>1428</v>
      </c>
    </row>
    <row r="1312" spans="5:45">
      <c r="E1312" s="92"/>
      <c r="F131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body/molecules/label.scss</v>
      </c>
      <c r="G1312" s="13" t="s">
        <v>337</v>
      </c>
      <c r="H1312" s="13" t="s">
        <v>2987</v>
      </c>
      <c r="I1312" t="s">
        <v>554</v>
      </c>
      <c r="J1312" s="56" t="str">
        <f>Table1[[#This Row],[Column42]]&amp;IF(Table1[[#This Row],[Column13]]="","",Table1[[#This Row],[Column13]])&amp;IF(Table1[[#This Row],[mod]]="","",Table1[[#This Row],[mod]])</f>
        <v>--ordered</v>
      </c>
      <c r="K131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1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--ordered</v>
      </c>
      <c r="R1312" t="s">
        <v>3007</v>
      </c>
      <c r="U131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312" s="29"/>
      <c r="AD1312" s="25"/>
      <c r="AE1312" s="38"/>
      <c r="AF1312" s="38"/>
      <c r="AG1312" s="11" t="s">
        <v>203</v>
      </c>
      <c r="AI1312" s="1" t="str">
        <f>Table1[[#This Row],[html_tag]]&amp;Table1[[#This Row],[html_type]]&amp;Table1[[#This Row],[html_modifier]]</f>
        <v/>
      </c>
      <c r="AM1312" s="22" t="str">
        <f>IFERROR(_xlfn.XLOOKUP(Table1[[#This Row],[word]],Table57[English style name],Table57[Style type]),"")</f>
        <v/>
      </c>
      <c r="AN1312" s="20"/>
      <c r="AO1312" s="11"/>
      <c r="AR1312" s="6" t="s">
        <v>1741</v>
      </c>
      <c r="AS1312" t="s">
        <v>1718</v>
      </c>
    </row>
    <row r="1313" spans="5:45">
      <c r="E1313" s="92"/>
      <c r="F131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alert.scss</v>
      </c>
      <c r="G1313" s="13"/>
      <c r="H1313" s="13"/>
      <c r="I1313" t="s">
        <v>1153</v>
      </c>
      <c r="J1313" s="56" t="str">
        <f>Table1[[#This Row],[Column42]]&amp;IF(Table1[[#This Row],[Column13]]="","",Table1[[#This Row],[Column13]])&amp;IF(Table1[[#This Row],[mod]]="","",Table1[[#This Row],[mod]])</f>
        <v>--outline</v>
      </c>
      <c r="K131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1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--outline</v>
      </c>
      <c r="R1313" t="s">
        <v>3458</v>
      </c>
      <c r="U131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313" s="29"/>
      <c r="AD1313" s="25"/>
      <c r="AE1313" s="38" t="s">
        <v>6235</v>
      </c>
      <c r="AF1313" s="38"/>
      <c r="AG1313" s="11"/>
      <c r="AI1313" s="7" t="str">
        <f>Table1[[#This Row],[html_tag]]&amp;Table1[[#This Row],[html_type]]&amp;Table1[[#This Row],[html_modifier]]</f>
        <v/>
      </c>
      <c r="AM1313" s="23" t="str">
        <f>IFERROR(_xlfn.XLOOKUP(Table1[[#This Row],[word]],Table57[English style name],Table57[Style type]),"")</f>
        <v/>
      </c>
      <c r="AN1313" s="21"/>
      <c r="AO1313" s="11"/>
    </row>
    <row r="1314" spans="5:45">
      <c r="E1314" s="92"/>
      <c r="F131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body/atoms/badge.scss</v>
      </c>
      <c r="G1314" s="13" t="s">
        <v>337</v>
      </c>
      <c r="H1314" s="13" t="s">
        <v>2986</v>
      </c>
      <c r="I1314" t="s">
        <v>1194</v>
      </c>
      <c r="J1314" s="56" t="str">
        <f>Table1[[#This Row],[Column42]]&amp;IF(Table1[[#This Row],[Column13]]="","",Table1[[#This Row],[Column13]])&amp;IF(Table1[[#This Row],[mod]]="","",Table1[[#This Row],[mod]])</f>
        <v>--outline</v>
      </c>
      <c r="K131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1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1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--outline</v>
      </c>
      <c r="W1314" t="s">
        <v>3458</v>
      </c>
      <c r="AC1314" s="29"/>
      <c r="AD1314" s="25"/>
      <c r="AE1314" s="38" t="s">
        <v>6223</v>
      </c>
      <c r="AF1314" s="38"/>
      <c r="AG1314" s="11" t="s">
        <v>270</v>
      </c>
      <c r="AI1314" s="7" t="str">
        <f>Table1[[#This Row],[html_tag]]&amp;Table1[[#This Row],[html_type]]&amp;Table1[[#This Row],[html_modifier]]</f>
        <v/>
      </c>
      <c r="AM1314" s="23" t="str">
        <f>IFERROR(_xlfn.XLOOKUP(Table1[[#This Row],[word]],Table57[English style name],Table57[Style type]),"")</f>
        <v/>
      </c>
      <c r="AN1314" s="21"/>
      <c r="AO1314" s="11"/>
    </row>
    <row r="1315" spans="5:45">
      <c r="E1315" s="92"/>
      <c r="F131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1315" s="13" t="s">
        <v>337</v>
      </c>
      <c r="H1315" s="13" t="s">
        <v>2986</v>
      </c>
      <c r="I1315" t="s">
        <v>414</v>
      </c>
      <c r="J1315" s="56" t="str">
        <f>Table1[[#This Row],[Column42]]&amp;IF(Table1[[#This Row],[Column13]]="","",Table1[[#This Row],[Column13]])&amp;IF(Table1[[#This Row],[mod]]="","",Table1[[#This Row],[mod]])</f>
        <v>--outline</v>
      </c>
      <c r="K131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1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--outline</v>
      </c>
      <c r="R1315" t="s">
        <v>3458</v>
      </c>
      <c r="U131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1315" s="134"/>
      <c r="AC1315" s="29" t="s">
        <v>3921</v>
      </c>
      <c r="AD1315" s="25"/>
      <c r="AE1315" s="38" t="s">
        <v>6292</v>
      </c>
      <c r="AF1315" s="53" t="s">
        <v>6292</v>
      </c>
      <c r="AG1315" s="11"/>
      <c r="AI1315" s="1" t="str">
        <f>Table1[[#This Row],[html_tag]]&amp;Table1[[#This Row],[html_type]]&amp;Table1[[#This Row],[html_modifier]]</f>
        <v/>
      </c>
      <c r="AM1315" s="22" t="str">
        <f>IFERROR(_xlfn.XLOOKUP(Table1[[#This Row],[word]],Table57[English style name],Table57[Style type]),"")</f>
        <v/>
      </c>
      <c r="AN1315" s="20"/>
      <c r="AO1315" s="11"/>
      <c r="AR1315" s="6" t="s">
        <v>1326</v>
      </c>
      <c r="AS1315" t="s">
        <v>1313</v>
      </c>
    </row>
    <row r="1316" spans="5:45">
      <c r="E1316" s="92"/>
      <c r="F131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body/molecules/card.scss</v>
      </c>
      <c r="G1316" s="13" t="s">
        <v>337</v>
      </c>
      <c r="H1316" s="13" t="s">
        <v>2987</v>
      </c>
      <c r="I1316" t="s">
        <v>3082</v>
      </c>
      <c r="J1316" s="56" t="str">
        <f>Table1[[#This Row],[Column42]]&amp;IF(Table1[[#This Row],[Column13]]="","",Table1[[#This Row],[Column13]])&amp;IF(Table1[[#This Row],[mod]]="","",Table1[[#This Row],[mod]])</f>
        <v>--outline</v>
      </c>
      <c r="K131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16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--outline</v>
      </c>
      <c r="R1316" t="s">
        <v>3458</v>
      </c>
      <c r="U131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316" s="29"/>
      <c r="AD1316" s="25"/>
      <c r="AE1316" s="38"/>
      <c r="AF1316" s="38"/>
      <c r="AG1316" s="11" t="s">
        <v>114</v>
      </c>
      <c r="AI1316" s="1" t="str">
        <f>Table1[[#This Row],[html_tag]]&amp;Table1[[#This Row],[html_type]]&amp;Table1[[#This Row],[html_modifier]]</f>
        <v/>
      </c>
      <c r="AM1316" s="22" t="str">
        <f>IFERROR(_xlfn.XLOOKUP(Table1[[#This Row],[word]],Table57[English style name],Table57[Style type]),"")</f>
        <v/>
      </c>
      <c r="AN1316" s="20"/>
      <c r="AO1316" s="11"/>
      <c r="AR1316" s="6" t="s">
        <v>1381</v>
      </c>
      <c r="AS1316" t="s">
        <v>1372</v>
      </c>
    </row>
    <row r="1317" spans="5:45">
      <c r="E1317" s="92"/>
      <c r="F131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body/molecules/card.scss</v>
      </c>
      <c r="G1317" s="13" t="s">
        <v>337</v>
      </c>
      <c r="H1317" s="13" t="s">
        <v>2987</v>
      </c>
      <c r="I1317" t="s">
        <v>3082</v>
      </c>
      <c r="J1317" s="56" t="str">
        <f>Table1[[#This Row],[Column42]]&amp;IF(Table1[[#This Row],[Column13]]="","",Table1[[#This Row],[Column13]])&amp;IF(Table1[[#This Row],[mod]]="","",Table1[[#This Row],[mod]])</f>
        <v>--outline--danger</v>
      </c>
      <c r="K131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1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--outline</v>
      </c>
      <c r="R1317" t="s">
        <v>3458</v>
      </c>
      <c r="U131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--danger</v>
      </c>
      <c r="Z1317" t="s">
        <v>3163</v>
      </c>
      <c r="AC1317" s="29"/>
      <c r="AD1317" s="25"/>
      <c r="AE1317" s="38"/>
      <c r="AF1317" s="38"/>
      <c r="AG1317" s="11" t="s">
        <v>114</v>
      </c>
      <c r="AI1317" s="1" t="str">
        <f>Table1[[#This Row],[html_tag]]&amp;Table1[[#This Row],[html_type]]&amp;Table1[[#This Row],[html_modifier]]</f>
        <v/>
      </c>
      <c r="AM1317" s="22" t="str">
        <f>IFERROR(_xlfn.XLOOKUP(Table1[[#This Row],[word]],Table57[English style name],Table57[Style type]),"")</f>
        <v/>
      </c>
      <c r="AN1317" s="20"/>
      <c r="AO1317" s="11"/>
      <c r="AR1317" s="6" t="s">
        <v>1396</v>
      </c>
      <c r="AS1317" t="s">
        <v>1394</v>
      </c>
    </row>
    <row r="1318" spans="5:45">
      <c r="E1318" s="92"/>
      <c r="F131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1318" s="13" t="s">
        <v>337</v>
      </c>
      <c r="H1318" s="13" t="s">
        <v>2986</v>
      </c>
      <c r="I1318" t="s">
        <v>414</v>
      </c>
      <c r="J1318" s="56" t="str">
        <f>Table1[[#This Row],[Column42]]&amp;IF(Table1[[#This Row],[Column13]]="","",Table1[[#This Row],[Column13]])&amp;IF(Table1[[#This Row],[mod]]="","",Table1[[#This Row],[mod]])</f>
        <v>--outline--dark</v>
      </c>
      <c r="K131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18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--outline</v>
      </c>
      <c r="R1318" t="s">
        <v>3458</v>
      </c>
      <c r="U131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--dark</v>
      </c>
      <c r="W1318" t="s">
        <v>3501</v>
      </c>
      <c r="AB1318" s="134"/>
      <c r="AC1318" s="29"/>
      <c r="AD1318" s="25" t="s">
        <v>3579</v>
      </c>
      <c r="AE1318" s="38"/>
      <c r="AF1318" s="38"/>
      <c r="AG1318" s="11"/>
      <c r="AI1318" s="7" t="str">
        <f>Table1[[#This Row],[html_tag]]&amp;Table1[[#This Row],[html_type]]&amp;Table1[[#This Row],[html_modifier]]</f>
        <v/>
      </c>
      <c r="AM1318" s="23" t="str">
        <f>IFERROR(_xlfn.XLOOKUP(Table1[[#This Row],[word]],Table57[English style name],Table57[Style type]),"")</f>
        <v/>
      </c>
      <c r="AN1318" s="21"/>
      <c r="AO1318" s="11"/>
    </row>
    <row r="1319" spans="5:45">
      <c r="E1319" s="92"/>
      <c r="F131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1319" s="13" t="s">
        <v>337</v>
      </c>
      <c r="H1319" s="13" t="s">
        <v>2986</v>
      </c>
      <c r="I1319" t="s">
        <v>414</v>
      </c>
      <c r="J1319" s="56" t="str">
        <f>Table1[[#This Row],[Column42]]&amp;IF(Table1[[#This Row],[Column13]]="","",Table1[[#This Row],[Column13]])&amp;IF(Table1[[#This Row],[mod]]="","",Table1[[#This Row],[mod]])</f>
        <v>--outline--error</v>
      </c>
      <c r="K131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19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--outline</v>
      </c>
      <c r="R1319" t="s">
        <v>3458</v>
      </c>
      <c r="U131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--error</v>
      </c>
      <c r="Z1319" t="s">
        <v>3117</v>
      </c>
      <c r="AB1319" s="134"/>
      <c r="AC1319" s="29"/>
      <c r="AD1319" s="25" t="s">
        <v>3578</v>
      </c>
      <c r="AE1319" s="38"/>
      <c r="AF1319" s="38"/>
      <c r="AG1319" s="11"/>
      <c r="AI1319" s="7" t="str">
        <f>Table1[[#This Row],[html_tag]]&amp;Table1[[#This Row],[html_type]]&amp;Table1[[#This Row],[html_modifier]]</f>
        <v/>
      </c>
      <c r="AM1319" s="23" t="str">
        <f>IFERROR(_xlfn.XLOOKUP(Table1[[#This Row],[word]],Table57[English style name],Table57[Style type]),"")</f>
        <v/>
      </c>
      <c r="AN1319" s="21"/>
      <c r="AO1319" s="11"/>
    </row>
    <row r="1320" spans="5:45">
      <c r="E1320" s="92"/>
      <c r="F132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button.scss</v>
      </c>
      <c r="G1320" s="13"/>
      <c r="H1320" s="13"/>
      <c r="I1320" t="s">
        <v>414</v>
      </c>
      <c r="J1320" s="56" t="str">
        <f>Table1[[#This Row],[Column42]]&amp;IF(Table1[[#This Row],[Column13]]="","",Table1[[#This Row],[Column13]])&amp;IF(Table1[[#This Row],[mod]]="","",Table1[[#This Row],[mod]])</f>
        <v>--outline--focus</v>
      </c>
      <c r="K132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20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--outline</v>
      </c>
      <c r="R1320" t="s">
        <v>3458</v>
      </c>
      <c r="U1320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--focus</v>
      </c>
      <c r="Z1320" t="s">
        <v>3020</v>
      </c>
      <c r="AB1320" s="134"/>
      <c r="AC1320" s="29"/>
      <c r="AD1320" s="25"/>
      <c r="AE1320" s="38"/>
      <c r="AF1320" s="53" t="s">
        <v>8116</v>
      </c>
      <c r="AG1320" s="11"/>
      <c r="AI1320" s="7" t="str">
        <f>Table1[[#This Row],[html_tag]]&amp;Table1[[#This Row],[html_type]]&amp;Table1[[#This Row],[html_modifier]]</f>
        <v/>
      </c>
      <c r="AM1320" s="23" t="str">
        <f>IFERROR(_xlfn.XLOOKUP(Table1[[#This Row],[word]],Table57[English style name],Table57[Style type]),"")</f>
        <v/>
      </c>
      <c r="AN1320" s="21"/>
      <c r="AO1320" s="11"/>
    </row>
    <row r="1321" spans="5:45">
      <c r="E1321" s="92"/>
      <c r="F132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1321" s="13" t="s">
        <v>337</v>
      </c>
      <c r="H1321" s="13" t="s">
        <v>2986</v>
      </c>
      <c r="I1321" t="s">
        <v>414</v>
      </c>
      <c r="J1321" s="56" t="str">
        <f>Table1[[#This Row],[Column42]]&amp;IF(Table1[[#This Row],[Column13]]="","",Table1[[#This Row],[Column13]])&amp;IF(Table1[[#This Row],[mod]]="","",Table1[[#This Row],[mod]])</f>
        <v>--outline--info</v>
      </c>
      <c r="K132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21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--outline</v>
      </c>
      <c r="R1321" t="s">
        <v>3458</v>
      </c>
      <c r="U132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--info</v>
      </c>
      <c r="Z1321" t="s">
        <v>3119</v>
      </c>
      <c r="AB1321" s="134"/>
      <c r="AC1321" s="29"/>
      <c r="AD1321" s="25" t="s">
        <v>3580</v>
      </c>
      <c r="AE1321" s="38"/>
      <c r="AF1321" s="38"/>
      <c r="AG1321" s="11"/>
      <c r="AI1321" s="7" t="str">
        <f>Table1[[#This Row],[html_tag]]&amp;Table1[[#This Row],[html_type]]&amp;Table1[[#This Row],[html_modifier]]</f>
        <v/>
      </c>
      <c r="AM1321" s="23" t="str">
        <f>IFERROR(_xlfn.XLOOKUP(Table1[[#This Row],[word]],Table57[English style name],Table57[Style type]),"")</f>
        <v/>
      </c>
      <c r="AN1321" s="21"/>
      <c r="AO1321" s="11"/>
    </row>
    <row r="1322" spans="5:45">
      <c r="E1322" s="92"/>
      <c r="F132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body/molecules/card.scss</v>
      </c>
      <c r="G1322" s="13" t="s">
        <v>337</v>
      </c>
      <c r="H1322" s="13" t="s">
        <v>2987</v>
      </c>
      <c r="I1322" t="s">
        <v>3082</v>
      </c>
      <c r="J1322" s="56" t="str">
        <f>Table1[[#This Row],[Column42]]&amp;IF(Table1[[#This Row],[Column13]]="","",Table1[[#This Row],[Column13]])&amp;IF(Table1[[#This Row],[mod]]="","",Table1[[#This Row],[mod]])</f>
        <v>--outline--info</v>
      </c>
      <c r="K132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2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--outline</v>
      </c>
      <c r="R1322" t="s">
        <v>3458</v>
      </c>
      <c r="U132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--info</v>
      </c>
      <c r="Z1322" t="s">
        <v>3119</v>
      </c>
      <c r="AC1322" s="29"/>
      <c r="AD1322" s="25"/>
      <c r="AE1322" s="38"/>
      <c r="AF1322" s="38"/>
      <c r="AG1322" s="11" t="s">
        <v>114</v>
      </c>
      <c r="AI1322" s="1" t="str">
        <f>Table1[[#This Row],[html_tag]]&amp;Table1[[#This Row],[html_type]]&amp;Table1[[#This Row],[html_modifier]]</f>
        <v/>
      </c>
      <c r="AM1322" s="22" t="str">
        <f>IFERROR(_xlfn.XLOOKUP(Table1[[#This Row],[word]],Table57[English style name],Table57[Style type]),"")</f>
        <v/>
      </c>
      <c r="AN1322" s="20"/>
      <c r="AO1322" s="11"/>
      <c r="AR1322" s="6" t="s">
        <v>1397</v>
      </c>
      <c r="AS1322" t="s">
        <v>1394</v>
      </c>
    </row>
    <row r="1323" spans="5:45">
      <c r="E1323" s="92"/>
      <c r="F132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1323" s="13" t="s">
        <v>337</v>
      </c>
      <c r="H1323" s="13" t="s">
        <v>2986</v>
      </c>
      <c r="I1323" t="s">
        <v>414</v>
      </c>
      <c r="J1323" s="56" t="str">
        <f>Table1[[#This Row],[Column42]]&amp;IF(Table1[[#This Row],[Column13]]="","",Table1[[#This Row],[Column13]])&amp;IF(Table1[[#This Row],[mod]]="","",Table1[[#This Row],[mod]])</f>
        <v>--outline--light</v>
      </c>
      <c r="K132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23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--outline</v>
      </c>
      <c r="R1323" t="s">
        <v>3458</v>
      </c>
      <c r="U132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--light</v>
      </c>
      <c r="W1323" t="s">
        <v>3503</v>
      </c>
      <c r="AB1323" s="134"/>
      <c r="AC1323" s="29"/>
      <c r="AD1323" s="25" t="s">
        <v>3581</v>
      </c>
      <c r="AE1323" s="38"/>
      <c r="AF1323" s="38"/>
      <c r="AG1323" s="11"/>
      <c r="AI1323" s="7" t="str">
        <f>Table1[[#This Row],[html_tag]]&amp;Table1[[#This Row],[html_type]]&amp;Table1[[#This Row],[html_modifier]]</f>
        <v/>
      </c>
      <c r="AM1323" s="23" t="str">
        <f>IFERROR(_xlfn.XLOOKUP(Table1[[#This Row],[word]],Table57[English style name],Table57[Style type]),"")</f>
        <v/>
      </c>
      <c r="AN1323" s="21"/>
      <c r="AO1323" s="11"/>
    </row>
    <row r="1324" spans="5:45">
      <c r="E1324" s="92"/>
      <c r="F132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1324" s="13" t="s">
        <v>337</v>
      </c>
      <c r="H1324" s="13" t="s">
        <v>2986</v>
      </c>
      <c r="I1324" t="s">
        <v>414</v>
      </c>
      <c r="J1324" s="56" t="str">
        <f>Table1[[#This Row],[Column42]]&amp;IF(Table1[[#This Row],[Column13]]="","",Table1[[#This Row],[Column13]])&amp;IF(Table1[[#This Row],[mod]]="","",Table1[[#This Row],[mod]])</f>
        <v>--outline--primary</v>
      </c>
      <c r="K132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2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--outline</v>
      </c>
      <c r="R1324" t="s">
        <v>3458</v>
      </c>
      <c r="U132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--primary</v>
      </c>
      <c r="W1324" t="s">
        <v>3164</v>
      </c>
      <c r="AB1324" s="134"/>
      <c r="AC1324" s="29"/>
      <c r="AD1324" s="25" t="s">
        <v>3582</v>
      </c>
      <c r="AE1324" s="38"/>
      <c r="AF1324" s="38"/>
      <c r="AG1324" s="11"/>
      <c r="AI1324" s="7" t="str">
        <f>Table1[[#This Row],[html_tag]]&amp;Table1[[#This Row],[html_type]]&amp;Table1[[#This Row],[html_modifier]]</f>
        <v/>
      </c>
      <c r="AM1324" s="23" t="str">
        <f>IFERROR(_xlfn.XLOOKUP(Table1[[#This Row],[word]],Table57[English style name],Table57[Style type]),"")</f>
        <v/>
      </c>
      <c r="AN1324" s="21"/>
      <c r="AO1324" s="11"/>
    </row>
    <row r="1325" spans="5:45">
      <c r="E1325" s="92"/>
      <c r="F132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body/molecules/card.scss</v>
      </c>
      <c r="G1325" s="13" t="s">
        <v>337</v>
      </c>
      <c r="H1325" s="13" t="s">
        <v>2987</v>
      </c>
      <c r="I1325" t="s">
        <v>3082</v>
      </c>
      <c r="J1325" s="56" t="str">
        <f>Table1[[#This Row],[Column42]]&amp;IF(Table1[[#This Row],[Column13]]="","",Table1[[#This Row],[Column13]])&amp;IF(Table1[[#This Row],[mod]]="","",Table1[[#This Row],[mod]])</f>
        <v>--outline--primary</v>
      </c>
      <c r="K132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2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--outline</v>
      </c>
      <c r="R1325" t="s">
        <v>3458</v>
      </c>
      <c r="U132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--primary</v>
      </c>
      <c r="Z1325" t="s">
        <v>3164</v>
      </c>
      <c r="AC1325" s="29"/>
      <c r="AD1325" s="25"/>
      <c r="AE1325" s="38"/>
      <c r="AF1325" s="38"/>
      <c r="AG1325" s="11" t="s">
        <v>114</v>
      </c>
      <c r="AI1325" s="1" t="str">
        <f>Table1[[#This Row],[html_tag]]&amp;Table1[[#This Row],[html_type]]&amp;Table1[[#This Row],[html_modifier]]</f>
        <v/>
      </c>
      <c r="AM1325" s="22" t="str">
        <f>IFERROR(_xlfn.XLOOKUP(Table1[[#This Row],[word]],Table57[English style name],Table57[Style type]),"")</f>
        <v/>
      </c>
      <c r="AN1325" s="20"/>
      <c r="AO1325" s="11"/>
      <c r="AR1325" s="6" t="s">
        <v>1398</v>
      </c>
      <c r="AS1325" t="s">
        <v>1394</v>
      </c>
    </row>
    <row r="1326" spans="5:45">
      <c r="E1326" s="92"/>
      <c r="F132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1326" s="13" t="s">
        <v>337</v>
      </c>
      <c r="H1326" s="13" t="s">
        <v>2986</v>
      </c>
      <c r="I1326" t="s">
        <v>414</v>
      </c>
      <c r="J1326" s="56" t="str">
        <f>Table1[[#This Row],[Column42]]&amp;IF(Table1[[#This Row],[Column13]]="","",Table1[[#This Row],[Column13]])&amp;IF(Table1[[#This Row],[mod]]="","",Table1[[#This Row],[mod]])</f>
        <v>--outline--secondary</v>
      </c>
      <c r="K132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2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--outline</v>
      </c>
      <c r="R1326" t="s">
        <v>3458</v>
      </c>
      <c r="U132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--secondary</v>
      </c>
      <c r="W1326" t="s">
        <v>3502</v>
      </c>
      <c r="AB1326" s="134"/>
      <c r="AC1326" s="29"/>
      <c r="AD1326" s="25" t="s">
        <v>3583</v>
      </c>
      <c r="AE1326" s="38"/>
      <c r="AF1326" s="38"/>
      <c r="AG1326" s="11"/>
      <c r="AI1326" s="7" t="str">
        <f>Table1[[#This Row],[html_tag]]&amp;Table1[[#This Row],[html_type]]&amp;Table1[[#This Row],[html_modifier]]</f>
        <v/>
      </c>
      <c r="AK1326" s="92"/>
      <c r="AM1326" s="23" t="str">
        <f>IFERROR(_xlfn.XLOOKUP(Table1[[#This Row],[word]],Table57[English style name],Table57[Style type]),"")</f>
        <v/>
      </c>
      <c r="AN1326" s="21"/>
      <c r="AO1326" s="11"/>
    </row>
    <row r="1327" spans="5:45">
      <c r="E1327" s="92"/>
      <c r="F132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1327" s="13" t="s">
        <v>337</v>
      </c>
      <c r="H1327" s="13" t="s">
        <v>2986</v>
      </c>
      <c r="I1327" t="s">
        <v>414</v>
      </c>
      <c r="J1327" s="56" t="str">
        <f>Table1[[#This Row],[Column42]]&amp;IF(Table1[[#This Row],[Column13]]="","",Table1[[#This Row],[Column13]])&amp;IF(Table1[[#This Row],[mod]]="","",Table1[[#This Row],[mod]])</f>
        <v>--outline--success</v>
      </c>
      <c r="K132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27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--outline</v>
      </c>
      <c r="R1327" t="s">
        <v>3458</v>
      </c>
      <c r="U132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--success</v>
      </c>
      <c r="Z1327" t="s">
        <v>3120</v>
      </c>
      <c r="AB1327" s="134"/>
      <c r="AC1327" s="29"/>
      <c r="AD1327" s="25" t="s">
        <v>3584</v>
      </c>
      <c r="AE1327" s="38"/>
      <c r="AF1327" s="38"/>
      <c r="AG1327" s="11"/>
      <c r="AI1327" s="7" t="str">
        <f>Table1[[#This Row],[html_tag]]&amp;Table1[[#This Row],[html_type]]&amp;Table1[[#This Row],[html_modifier]]</f>
        <v/>
      </c>
      <c r="AK1327" s="92"/>
      <c r="AM1327" s="23" t="str">
        <f>IFERROR(_xlfn.XLOOKUP(Table1[[#This Row],[word]],Table57[English style name],Table57[Style type]),"")</f>
        <v/>
      </c>
      <c r="AN1327" s="21"/>
      <c r="AO1327" s="11"/>
    </row>
    <row r="1328" spans="5:45">
      <c r="E1328" s="92"/>
      <c r="F132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body/molecules/card.scss</v>
      </c>
      <c r="G1328" s="13" t="s">
        <v>337</v>
      </c>
      <c r="H1328" s="13" t="s">
        <v>2987</v>
      </c>
      <c r="I1328" t="s">
        <v>3082</v>
      </c>
      <c r="J1328" s="56" t="str">
        <f>Table1[[#This Row],[Column42]]&amp;IF(Table1[[#This Row],[Column13]]="","",Table1[[#This Row],[Column13]])&amp;IF(Table1[[#This Row],[mod]]="","",Table1[[#This Row],[mod]])</f>
        <v>--outline--success</v>
      </c>
      <c r="K132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2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--outline</v>
      </c>
      <c r="R1328" t="s">
        <v>3458</v>
      </c>
      <c r="U132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--success</v>
      </c>
      <c r="Z1328" t="s">
        <v>3120</v>
      </c>
      <c r="AC1328" s="29"/>
      <c r="AD1328" s="25"/>
      <c r="AE1328" s="38"/>
      <c r="AF1328" s="38"/>
      <c r="AG1328" s="11" t="s">
        <v>114</v>
      </c>
      <c r="AI1328" s="1" t="str">
        <f>Table1[[#This Row],[html_tag]]&amp;Table1[[#This Row],[html_type]]&amp;Table1[[#This Row],[html_modifier]]</f>
        <v/>
      </c>
      <c r="AM1328" s="22" t="str">
        <f>IFERROR(_xlfn.XLOOKUP(Table1[[#This Row],[word]],Table57[English style name],Table57[Style type]),"")</f>
        <v/>
      </c>
      <c r="AN1328" s="20"/>
      <c r="AO1328" s="11"/>
      <c r="AR1328" s="6" t="s">
        <v>1399</v>
      </c>
      <c r="AS1328" t="s">
        <v>1394</v>
      </c>
    </row>
    <row r="1329" spans="5:45">
      <c r="E1329" s="92"/>
      <c r="F132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1329" s="13" t="s">
        <v>337</v>
      </c>
      <c r="H1329" s="13" t="s">
        <v>2986</v>
      </c>
      <c r="I1329" t="s">
        <v>414</v>
      </c>
      <c r="J1329" s="56" t="str">
        <f>Table1[[#This Row],[Column42]]&amp;IF(Table1[[#This Row],[Column13]]="","",Table1[[#This Row],[Column13]])&amp;IF(Table1[[#This Row],[mod]]="","",Table1[[#This Row],[mod]])</f>
        <v>--outline--warning</v>
      </c>
      <c r="K132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29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--outline</v>
      </c>
      <c r="R1329" t="s">
        <v>3458</v>
      </c>
      <c r="U132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--warning</v>
      </c>
      <c r="Z1329" t="s">
        <v>3121</v>
      </c>
      <c r="AB1329" s="134"/>
      <c r="AC1329" s="29"/>
      <c r="AD1329" s="25" t="s">
        <v>3585</v>
      </c>
      <c r="AE1329" s="38"/>
      <c r="AF1329" s="38"/>
      <c r="AG1329" s="11"/>
      <c r="AI1329" s="7" t="str">
        <f>Table1[[#This Row],[html_tag]]&amp;Table1[[#This Row],[html_type]]&amp;Table1[[#This Row],[html_modifier]]</f>
        <v/>
      </c>
      <c r="AK1329" s="92"/>
      <c r="AM1329" s="23" t="str">
        <f>IFERROR(_xlfn.XLOOKUP(Table1[[#This Row],[word]],Table57[English style name],Table57[Style type]),"")</f>
        <v/>
      </c>
      <c r="AN1329" s="21"/>
      <c r="AO1329" s="11"/>
    </row>
    <row r="1330" spans="5:45">
      <c r="E1330" s="92"/>
      <c r="F133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body/molecules/card.scss</v>
      </c>
      <c r="G1330" s="13" t="s">
        <v>337</v>
      </c>
      <c r="H1330" s="13" t="s">
        <v>2987</v>
      </c>
      <c r="I1330" t="s">
        <v>3082</v>
      </c>
      <c r="J1330" s="56" t="str">
        <f>Table1[[#This Row],[Column42]]&amp;IF(Table1[[#This Row],[Column13]]="","",Table1[[#This Row],[Column13]])&amp;IF(Table1[[#This Row],[mod]]="","",Table1[[#This Row],[mod]])</f>
        <v>--outline--warning</v>
      </c>
      <c r="K133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30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--outline</v>
      </c>
      <c r="R1330" t="s">
        <v>3458</v>
      </c>
      <c r="U133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--warning</v>
      </c>
      <c r="Z1330" t="s">
        <v>3121</v>
      </c>
      <c r="AC1330" s="29"/>
      <c r="AD1330" s="25"/>
      <c r="AE1330" s="38"/>
      <c r="AF1330" s="38"/>
      <c r="AG1330" s="11" t="s">
        <v>114</v>
      </c>
      <c r="AI1330" s="1" t="str">
        <f>Table1[[#This Row],[html_tag]]&amp;Table1[[#This Row],[html_type]]&amp;Table1[[#This Row],[html_modifier]]</f>
        <v/>
      </c>
      <c r="AM1330" s="22" t="str">
        <f>IFERROR(_xlfn.XLOOKUP(Table1[[#This Row],[word]],Table57[English style name],Table57[Style type]),"")</f>
        <v/>
      </c>
      <c r="AN1330" s="20"/>
      <c r="AO1330" s="11"/>
      <c r="AR1330" s="6" t="s">
        <v>1400</v>
      </c>
      <c r="AS1330" t="s">
        <v>1394</v>
      </c>
    </row>
    <row r="1331" spans="5:45">
      <c r="E1331" s="92"/>
      <c r="F133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body/atoms/badge.scss</v>
      </c>
      <c r="G1331" s="13" t="s">
        <v>337</v>
      </c>
      <c r="H1331" s="13" t="s">
        <v>2986</v>
      </c>
      <c r="I1331" t="s">
        <v>1194</v>
      </c>
      <c r="J1331" s="56" t="str">
        <f>Table1[[#This Row],[Column42]]&amp;IF(Table1[[#This Row],[Column13]]="","",Table1[[#This Row],[Column13]])&amp;IF(Table1[[#This Row],[mod]]="","",Table1[[#This Row],[mod]])</f>
        <v>--pill</v>
      </c>
      <c r="K133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3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3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--pill</v>
      </c>
      <c r="W1331" t="s">
        <v>3453</v>
      </c>
      <c r="AC1331" s="29"/>
      <c r="AD1331" s="25" t="s">
        <v>3513</v>
      </c>
      <c r="AE1331" s="38"/>
      <c r="AF1331" s="38"/>
      <c r="AG1331" s="11" t="s">
        <v>270</v>
      </c>
      <c r="AI1331" s="1" t="str">
        <f>Table1[[#This Row],[html_tag]]&amp;Table1[[#This Row],[html_type]]&amp;Table1[[#This Row],[html_modifier]]</f>
        <v/>
      </c>
      <c r="AM1331" s="22" t="str">
        <f>IFERROR(_xlfn.XLOOKUP(Table1[[#This Row],[word]],Table57[English style name],Table57[Style type]),"")</f>
        <v/>
      </c>
      <c r="AN1331" s="20"/>
      <c r="AO1331" s="11"/>
      <c r="AR1331" s="6" t="s">
        <v>1203</v>
      </c>
      <c r="AS1331" t="s">
        <v>1195</v>
      </c>
    </row>
    <row r="1332" spans="5:45">
      <c r="E1332" s="92"/>
      <c r="F133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1332" s="13" t="s">
        <v>337</v>
      </c>
      <c r="H1332" s="13" t="s">
        <v>2986</v>
      </c>
      <c r="I1332" t="s">
        <v>414</v>
      </c>
      <c r="J1332" s="56" t="str">
        <f>Table1[[#This Row],[Column42]]&amp;IF(Table1[[#This Row],[Column13]]="","",Table1[[#This Row],[Column13]])&amp;IF(Table1[[#This Row],[mod]]="","",Table1[[#This Row],[mod]])</f>
        <v>--pill</v>
      </c>
      <c r="K133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32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3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--pill</v>
      </c>
      <c r="W1332" t="s">
        <v>3453</v>
      </c>
      <c r="AB1332" s="134" t="s">
        <v>10746</v>
      </c>
      <c r="AC1332" s="29"/>
      <c r="AD1332" s="25"/>
      <c r="AE1332" s="38" t="s">
        <v>6303</v>
      </c>
      <c r="AF1332" s="38"/>
      <c r="AG1332" s="11"/>
      <c r="AI1332" s="1" t="str">
        <f>Table1[[#This Row],[html_tag]]&amp;Table1[[#This Row],[html_type]]&amp;Table1[[#This Row],[html_modifier]]</f>
        <v/>
      </c>
      <c r="AK1332" s="92"/>
      <c r="AM1332" s="22" t="str">
        <f>IFERROR(_xlfn.XLOOKUP(Table1[[#This Row],[word]],Table57[English style name],Table57[Style type]),"")</f>
        <v/>
      </c>
      <c r="AN1332" s="20"/>
      <c r="AO1332" s="11"/>
      <c r="AR1332" s="6" t="s">
        <v>1327</v>
      </c>
      <c r="AS1332" t="s">
        <v>1313</v>
      </c>
    </row>
    <row r="1333" spans="5:45">
      <c r="E1333" s="92"/>
      <c r="F133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1333" s="13" t="s">
        <v>337</v>
      </c>
      <c r="H1333" s="13" t="s">
        <v>2986</v>
      </c>
      <c r="I1333" t="s">
        <v>3099</v>
      </c>
      <c r="J1333" s="56" t="str">
        <f>Table1[[#This Row],[Column42]]&amp;IF(Table1[[#This Row],[Column13]]="","",Table1[[#This Row],[Column13]])&amp;IF(Table1[[#This Row],[mod]]="","",Table1[[#This Row],[mod]])</f>
        <v>--placeholder</v>
      </c>
      <c r="K133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333" s="6" t="s">
        <v>1961</v>
      </c>
      <c r="Q133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--placeholder</v>
      </c>
      <c r="R1333" t="s">
        <v>2244</v>
      </c>
      <c r="U133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333" s="29"/>
      <c r="AD1333" s="25"/>
      <c r="AE1333" s="38"/>
      <c r="AF1333" s="38"/>
      <c r="AG1333" s="11"/>
      <c r="AI1333" s="1" t="str">
        <f>Table1[[#This Row],[html_tag]]&amp;Table1[[#This Row],[html_type]]&amp;Table1[[#This Row],[html_modifier]]</f>
        <v/>
      </c>
      <c r="AM1333" s="22" t="str">
        <f>IFERROR(_xlfn.XLOOKUP(Table1[[#This Row],[word]],Table57[English style name],Table57[Style type]),"")</f>
        <v/>
      </c>
      <c r="AN1333" s="20"/>
      <c r="AO1333" s="11"/>
      <c r="AR1333" s="6" t="s">
        <v>1961</v>
      </c>
      <c r="AS1333" t="s">
        <v>1962</v>
      </c>
    </row>
    <row r="1334" spans="5:45">
      <c r="E1334" s="92"/>
      <c r="F133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avatar.scss</v>
      </c>
      <c r="G1334" s="13"/>
      <c r="H1334" s="13"/>
      <c r="I1334" t="s">
        <v>6179</v>
      </c>
      <c r="J1334" s="56" t="str">
        <f>Table1[[#This Row],[Column42]]&amp;IF(Table1[[#This Row],[Column13]]="","",Table1[[#This Row],[Column13]])&amp;IF(Table1[[#This Row],[mod]]="","",Table1[[#This Row],[mod]])</f>
        <v>--placeholder</v>
      </c>
      <c r="K133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3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3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--placeholder</v>
      </c>
      <c r="V1334" t="s">
        <v>2244</v>
      </c>
      <c r="AC1334" s="29"/>
      <c r="AD1334" s="25"/>
      <c r="AE1334" s="38" t="s">
        <v>6194</v>
      </c>
      <c r="AF1334" s="38"/>
      <c r="AG1334" s="11" t="s">
        <v>178</v>
      </c>
      <c r="AI1334" s="7" t="str">
        <f>Table1[[#This Row],[html_tag]]&amp;Table1[[#This Row],[html_type]]&amp;Table1[[#This Row],[html_modifier]]</f>
        <v/>
      </c>
      <c r="AM1334" s="23" t="str">
        <f>IFERROR(_xlfn.XLOOKUP(Table1[[#This Row],[word]],Table57[English style name],Table57[Style type]),"")</f>
        <v/>
      </c>
      <c r="AN1334" s="21"/>
      <c r="AO1334" s="11"/>
    </row>
    <row r="1335" spans="5:45">
      <c r="E1335" s="92"/>
      <c r="F133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1335" s="13" t="s">
        <v>337</v>
      </c>
      <c r="H1335" s="13" t="s">
        <v>2986</v>
      </c>
      <c r="I1335" t="s">
        <v>3099</v>
      </c>
      <c r="J1335" s="56" t="str">
        <f>Table1[[#This Row],[Column42]]&amp;IF(Table1[[#This Row],[Column13]]="","",Table1[[#This Row],[Column13]])&amp;IF(Table1[[#This Row],[mod]]="","",Table1[[#This Row],[mod]])</f>
        <v>--placeholder--focus</v>
      </c>
      <c r="K133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335" s="6" t="s">
        <v>1963</v>
      </c>
      <c r="Q133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--placeholder</v>
      </c>
      <c r="R1335" t="s">
        <v>2244</v>
      </c>
      <c r="U133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--focus</v>
      </c>
      <c r="Z1335" t="s">
        <v>3020</v>
      </c>
      <c r="AC1335" s="29"/>
      <c r="AD1335" s="25"/>
      <c r="AE1335" s="38"/>
      <c r="AF1335" s="38"/>
      <c r="AG1335" s="11" t="s">
        <v>203</v>
      </c>
      <c r="AI1335" s="1" t="str">
        <f>Table1[[#This Row],[html_tag]]&amp;Table1[[#This Row],[html_type]]&amp;Table1[[#This Row],[html_modifier]]</f>
        <v>&lt;input&gt;:focus</v>
      </c>
      <c r="AJ1335" t="s">
        <v>203</v>
      </c>
      <c r="AL1335" t="s">
        <v>3016</v>
      </c>
      <c r="AM1335" s="22" t="str">
        <f>IFERROR(_xlfn.XLOOKUP(Table1[[#This Row],[word]],Table57[English style name],Table57[Style type]),"")</f>
        <v/>
      </c>
      <c r="AN1335" s="20"/>
      <c r="AO1335" s="11"/>
      <c r="AR1335" s="6" t="s">
        <v>1963</v>
      </c>
      <c r="AS1335" t="s">
        <v>1962</v>
      </c>
    </row>
    <row r="1336" spans="5:45">
      <c r="E1336" s="92"/>
      <c r="F133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disclosure.scss</v>
      </c>
      <c r="G1336" s="13"/>
      <c r="H1336" s="13"/>
      <c r="I1336" t="s">
        <v>10128</v>
      </c>
      <c r="J1336" s="56" t="str">
        <f>Table1[[#This Row],[Column42]]&amp;IF(Table1[[#This Row],[Column13]]="","",Table1[[#This Row],[Column13]])&amp;IF(Table1[[#This Row],[mod]]="","",Table1[[#This Row],[mod]])</f>
        <v>--plus</v>
      </c>
      <c r="K133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36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--plus</v>
      </c>
      <c r="S1336" t="s">
        <v>10129</v>
      </c>
      <c r="U133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336" s="29"/>
      <c r="AD1336" s="25"/>
      <c r="AE1336" s="38" t="s">
        <v>6244</v>
      </c>
      <c r="AF1336" s="38"/>
      <c r="AG1336" s="11"/>
      <c r="AI1336" s="7" t="str">
        <f>Table1[[#This Row],[html_tag]]&amp;Table1[[#This Row],[html_type]]&amp;Table1[[#This Row],[html_modifier]]</f>
        <v/>
      </c>
      <c r="AM1336" s="23" t="str">
        <f>IFERROR(_xlfn.XLOOKUP(Table1[[#This Row],[word]],Table57[English style name],Table57[Style type]),"")</f>
        <v/>
      </c>
      <c r="AN1336" s="21"/>
      <c r="AO1336" s="11"/>
    </row>
    <row r="1337" spans="5:45">
      <c r="F133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utilities/gradient.scss</v>
      </c>
      <c r="G1337" s="13" t="s">
        <v>2994</v>
      </c>
      <c r="H1337" s="13"/>
      <c r="I1337" t="s">
        <v>3131</v>
      </c>
      <c r="J1337" s="56" t="str">
        <f>Table1[[#This Row],[Column42]]&amp;IF(Table1[[#This Row],[Column13]]="","",Table1[[#This Row],[Column13]])&amp;IF(Table1[[#This Row],[mod]]="","",Table1[[#This Row],[mod]])</f>
        <v>--primary</v>
      </c>
      <c r="K133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337" s="6" t="s">
        <v>1839</v>
      </c>
      <c r="Q1337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3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--primary</v>
      </c>
      <c r="Z1337" t="s">
        <v>3164</v>
      </c>
      <c r="AC1337" s="29"/>
      <c r="AD1337" s="25"/>
      <c r="AE1337" s="38"/>
      <c r="AF1337" s="38"/>
      <c r="AG1337" s="11"/>
      <c r="AI1337" s="1" t="str">
        <f>Table1[[#This Row],[html_tag]]&amp;Table1[[#This Row],[html_type]]&amp;Table1[[#This Row],[html_modifier]]</f>
        <v/>
      </c>
      <c r="AM1337" s="22" t="str">
        <f>IFERROR(_xlfn.XLOOKUP(Table1[[#This Row],[word]],Table57[English style name],Table57[Style type]),"")</f>
        <v/>
      </c>
      <c r="AN1337" s="20"/>
      <c r="AO1337" s="11"/>
      <c r="AR1337" s="6" t="s">
        <v>1839</v>
      </c>
      <c r="AS1337" t="s">
        <v>1836</v>
      </c>
    </row>
    <row r="1338" spans="5:45">
      <c r="E1338" s="92"/>
      <c r="F133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body/molecules/placeholder.scss</v>
      </c>
      <c r="G1338" s="13" t="s">
        <v>337</v>
      </c>
      <c r="H1338" s="13" t="s">
        <v>2987</v>
      </c>
      <c r="I1338" t="s">
        <v>2244</v>
      </c>
      <c r="J1338" s="56" t="str">
        <f>Table1[[#This Row],[Column42]]&amp;IF(Table1[[#This Row],[Column13]]="","",Table1[[#This Row],[Column13]])&amp;IF(Table1[[#This Row],[mod]]="","",Table1[[#This Row],[mod]])</f>
        <v>--primary</v>
      </c>
      <c r="K133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338" s="6" t="s">
        <v>2255</v>
      </c>
      <c r="Q1338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3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--primary</v>
      </c>
      <c r="Z1338" t="s">
        <v>3164</v>
      </c>
      <c r="AC1338" s="29"/>
      <c r="AD1338" s="25"/>
      <c r="AE1338" s="38"/>
      <c r="AF1338" s="38"/>
      <c r="AG1338" s="11"/>
      <c r="AI1338" s="1" t="str">
        <f>Table1[[#This Row],[html_tag]]&amp;Table1[[#This Row],[html_type]]&amp;Table1[[#This Row],[html_modifier]]</f>
        <v/>
      </c>
      <c r="AM1338" s="22" t="str">
        <f>IFERROR(_xlfn.XLOOKUP(Table1[[#This Row],[word]],Table57[English style name],Table57[Style type]),"")</f>
        <v/>
      </c>
      <c r="AN1338" s="20"/>
      <c r="AO1338" s="11"/>
      <c r="AR1338" s="6" t="s">
        <v>2255</v>
      </c>
      <c r="AS1338" t="s">
        <v>2245</v>
      </c>
    </row>
    <row r="1339" spans="5:45">
      <c r="E1339" s="92"/>
      <c r="F133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utilities/focus_ring.scss</v>
      </c>
      <c r="G1339" s="13" t="s">
        <v>2994</v>
      </c>
      <c r="H1339" s="13"/>
      <c r="I1339" s="61" t="s">
        <v>10762</v>
      </c>
      <c r="J1339" s="56" t="str">
        <f>Table1[[#This Row],[Column42]]&amp;IF(Table1[[#This Row],[Column13]]="","",Table1[[#This Row],[Column13]])&amp;IF(Table1[[#This Row],[mod]]="","",Table1[[#This Row],[mod]])</f>
        <v>--primary</v>
      </c>
      <c r="K133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N1339" s="61"/>
      <c r="P1339" s="61"/>
      <c r="Q1339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3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--primary</v>
      </c>
      <c r="W1339" t="s">
        <v>3164</v>
      </c>
      <c r="AC1339" s="29"/>
      <c r="AD1339" s="57" t="s">
        <v>10754</v>
      </c>
      <c r="AE1339" s="38"/>
      <c r="AF1339" s="38"/>
      <c r="AG1339" s="11"/>
      <c r="AI1339" s="1" t="str">
        <f>Table1[[#This Row],[html_tag]]&amp;Table1[[#This Row],[html_type]]&amp;Table1[[#This Row],[html_modifier]]</f>
        <v/>
      </c>
      <c r="AM1339" s="22" t="str">
        <f>IFERROR(_xlfn.XLOOKUP(Table1[[#This Row],[word]],Table57[English style name],Table57[Style type]),"")</f>
        <v/>
      </c>
      <c r="AN1339" s="20"/>
      <c r="AO1339" s="11"/>
      <c r="AR1339" s="6" t="s">
        <v>1623</v>
      </c>
      <c r="AS1339" t="s">
        <v>1620</v>
      </c>
    </row>
    <row r="1340" spans="5:45">
      <c r="E1340" s="92"/>
      <c r="F134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body/atoms/alert.scss</v>
      </c>
      <c r="G1340" s="13" t="s">
        <v>337</v>
      </c>
      <c r="H1340" s="13" t="s">
        <v>2986</v>
      </c>
      <c r="I1340" t="s">
        <v>1153</v>
      </c>
      <c r="J1340" s="56" t="str">
        <f>Table1[[#This Row],[Column42]]&amp;IF(Table1[[#This Row],[Column13]]="","",Table1[[#This Row],[Column13]])&amp;IF(Table1[[#This Row],[mod]]="","",Table1[[#This Row],[mod]])</f>
        <v>--primary</v>
      </c>
      <c r="K134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40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4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--primary</v>
      </c>
      <c r="W1340" t="s">
        <v>3164</v>
      </c>
      <c r="AC1340" s="29"/>
      <c r="AD1340" s="25" t="s">
        <v>3495</v>
      </c>
      <c r="AE1340" s="38"/>
      <c r="AF1340" s="38"/>
      <c r="AG1340" s="11"/>
      <c r="AI1340" s="7" t="str">
        <f>Table1[[#This Row],[html_tag]]&amp;Table1[[#This Row],[html_type]]&amp;Table1[[#This Row],[html_modifier]]</f>
        <v/>
      </c>
      <c r="AM1340" s="23" t="str">
        <f>IFERROR(_xlfn.XLOOKUP(Table1[[#This Row],[word]],Table57[English style name],Table57[Style type]),"")</f>
        <v/>
      </c>
      <c r="AN1340" s="21"/>
      <c r="AO1340" s="11"/>
    </row>
    <row r="1341" spans="5:45">
      <c r="E1341" s="92"/>
      <c r="F134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body/atoms/badge.scss</v>
      </c>
      <c r="G1341" s="13" t="s">
        <v>337</v>
      </c>
      <c r="H1341" s="13" t="s">
        <v>2986</v>
      </c>
      <c r="I1341" t="s">
        <v>1194</v>
      </c>
      <c r="J1341" s="56" t="str">
        <f>Table1[[#This Row],[Column42]]&amp;IF(Table1[[#This Row],[Column13]]="","",Table1[[#This Row],[Column13]])&amp;IF(Table1[[#This Row],[mod]]="","",Table1[[#This Row],[mod]])</f>
        <v>--primary</v>
      </c>
      <c r="K134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41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4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--primary</v>
      </c>
      <c r="W1341" t="s">
        <v>3164</v>
      </c>
      <c r="AC1341" s="29"/>
      <c r="AD1341" s="25" t="s">
        <v>3514</v>
      </c>
      <c r="AE1341" s="38" t="s">
        <v>3514</v>
      </c>
      <c r="AF1341" s="38"/>
      <c r="AG1341" s="11" t="s">
        <v>270</v>
      </c>
      <c r="AI1341" s="1" t="str">
        <f>Table1[[#This Row],[html_tag]]&amp;Table1[[#This Row],[html_type]]&amp;Table1[[#This Row],[html_modifier]]</f>
        <v/>
      </c>
      <c r="AM1341" s="22" t="str">
        <f>IFERROR(_xlfn.XLOOKUP(Table1[[#This Row],[word]],Table57[English style name],Table57[Style type]),"")</f>
        <v/>
      </c>
      <c r="AN1341" s="20"/>
      <c r="AO1341" s="11"/>
      <c r="AR1341" s="6" t="s">
        <v>1196</v>
      </c>
      <c r="AS1341" t="s">
        <v>1195</v>
      </c>
    </row>
    <row r="1342" spans="5:45">
      <c r="E1342" s="92"/>
      <c r="F134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button.scss</v>
      </c>
      <c r="G1342" s="13"/>
      <c r="H1342" s="13"/>
      <c r="I1342" t="s">
        <v>414</v>
      </c>
      <c r="J1342" s="56" t="str">
        <f>Table1[[#This Row],[Column42]]&amp;IF(Table1[[#This Row],[Column13]]="","",Table1[[#This Row],[Column13]])&amp;IF(Table1[[#This Row],[mod]]="","",Table1[[#This Row],[mod]])</f>
        <v>--primary</v>
      </c>
      <c r="K134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42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42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--primary</v>
      </c>
      <c r="W1342" t="s">
        <v>3164</v>
      </c>
      <c r="AC1342" s="29" t="s">
        <v>3908</v>
      </c>
      <c r="AD1342" s="25" t="s">
        <v>3586</v>
      </c>
      <c r="AE1342" s="38" t="s">
        <v>3586</v>
      </c>
      <c r="AF1342" s="53" t="s">
        <v>3586</v>
      </c>
      <c r="AG1342" s="11"/>
      <c r="AI1342" s="7" t="str">
        <f>Table1[[#This Row],[html_tag]]&amp;Table1[[#This Row],[html_type]]&amp;Table1[[#This Row],[html_modifier]]</f>
        <v/>
      </c>
      <c r="AK1342" s="92"/>
      <c r="AM1342" s="23" t="str">
        <f>IFERROR(_xlfn.XLOOKUP(Table1[[#This Row],[word]],Table57[English style name],Table57[Style type]),"")</f>
        <v/>
      </c>
      <c r="AN1342" s="21"/>
      <c r="AO1342" s="11"/>
      <c r="AR1342" t="s">
        <v>1328</v>
      </c>
      <c r="AS1342" t="s">
        <v>1313</v>
      </c>
    </row>
    <row r="1343" spans="5:45">
      <c r="E1343" s="92"/>
      <c r="F134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body/molecules/card.scss</v>
      </c>
      <c r="G1343" s="13" t="s">
        <v>337</v>
      </c>
      <c r="H1343" s="13" t="s">
        <v>2987</v>
      </c>
      <c r="I1343" t="s">
        <v>3082</v>
      </c>
      <c r="J1343" s="56" t="str">
        <f>Table1[[#This Row],[Column42]]&amp;IF(Table1[[#This Row],[Column13]]="","",Table1[[#This Row],[Column13]])&amp;IF(Table1[[#This Row],[mod]]="","",Table1[[#This Row],[mod]])</f>
        <v>--primary</v>
      </c>
      <c r="K134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43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4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--primary</v>
      </c>
      <c r="Z1343" t="s">
        <v>3164</v>
      </c>
      <c r="AC1343" s="29"/>
      <c r="AD1343" s="25"/>
      <c r="AE1343" s="38"/>
      <c r="AF1343" s="38"/>
      <c r="AG1343" s="11" t="s">
        <v>114</v>
      </c>
      <c r="AI1343" s="1" t="str">
        <f>Table1[[#This Row],[html_tag]]&amp;Table1[[#This Row],[html_type]]&amp;Table1[[#This Row],[html_modifier]]</f>
        <v/>
      </c>
      <c r="AM1343" s="22" t="str">
        <f>IFERROR(_xlfn.XLOOKUP(Table1[[#This Row],[word]],Table57[English style name],Table57[Style type]),"")</f>
        <v/>
      </c>
      <c r="AN1343" s="20"/>
      <c r="AO1343" s="11"/>
      <c r="AR1343" s="6" t="s">
        <v>1401</v>
      </c>
      <c r="AS1343" t="s">
        <v>1394</v>
      </c>
    </row>
    <row r="1344" spans="5:45">
      <c r="E1344" s="92"/>
      <c r="F134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divider.scss</v>
      </c>
      <c r="G1344" s="13"/>
      <c r="H1344" s="13"/>
      <c r="I1344" t="s">
        <v>1532</v>
      </c>
      <c r="J1344" s="56" t="str">
        <f>Table1[[#This Row],[Column42]]&amp;IF(Table1[[#This Row],[Column13]]="","",Table1[[#This Row],[Column13]])&amp;IF(Table1[[#This Row],[mod]]="","",Table1[[#This Row],[mod]])</f>
        <v>--primary</v>
      </c>
      <c r="K134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44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4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--primary</v>
      </c>
      <c r="W1344" t="s">
        <v>3164</v>
      </c>
      <c r="AC1344" s="29"/>
      <c r="AD1344" s="25"/>
      <c r="AE1344" s="38" t="s">
        <v>6839</v>
      </c>
      <c r="AF1344" s="38"/>
      <c r="AG1344" s="11"/>
      <c r="AI1344" s="7" t="str">
        <f>Table1[[#This Row],[html_tag]]&amp;Table1[[#This Row],[html_type]]&amp;Table1[[#This Row],[html_modifier]]</f>
        <v/>
      </c>
      <c r="AM1344" s="23" t="str">
        <f>IFERROR(_xlfn.XLOOKUP(Table1[[#This Row],[word]],Table57[English style name],Table57[Style type]),"")</f>
        <v/>
      </c>
      <c r="AN1344" s="21"/>
      <c r="AO1344" s="11"/>
    </row>
    <row r="1345" spans="5:45">
      <c r="E1345" s="92"/>
      <c r="F134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1345" s="13" t="s">
        <v>337</v>
      </c>
      <c r="H1345" s="13" t="s">
        <v>2986</v>
      </c>
      <c r="I1345" t="s">
        <v>414</v>
      </c>
      <c r="J1345" s="56" t="str">
        <f>Table1[[#This Row],[Column42]]&amp;IF(Table1[[#This Row],[Column13]]="","",Table1[[#This Row],[Column13]])&amp;IF(Table1[[#This Row],[mod]]="","",Table1[[#This Row],[mod]])</f>
        <v>--radio</v>
      </c>
      <c r="K134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45" s="16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--radio</v>
      </c>
      <c r="R1345" t="s">
        <v>1966</v>
      </c>
      <c r="U134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1345" s="134"/>
      <c r="AC1345" s="29"/>
      <c r="AD1345" s="25" t="s">
        <v>3604</v>
      </c>
      <c r="AE1345" s="38"/>
      <c r="AF1345" s="38"/>
      <c r="AG1345" s="11" t="s">
        <v>137</v>
      </c>
      <c r="AI1345" s="7" t="str">
        <f>Table1[[#This Row],[html_tag]]&amp;Table1[[#This Row],[html_type]]&amp;Table1[[#This Row],[html_modifier]]</f>
        <v/>
      </c>
      <c r="AK1345" s="92"/>
      <c r="AM1345" s="23" t="str">
        <f>IFERROR(_xlfn.XLOOKUP(Table1[[#This Row],[word]],Table57[English style name],Table57[Style type]),"")</f>
        <v/>
      </c>
      <c r="AN1345" s="21"/>
      <c r="AO1345" s="11"/>
    </row>
    <row r="1346" spans="5:45">
      <c r="E1346" s="92"/>
      <c r="F134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1346" s="13" t="s">
        <v>337</v>
      </c>
      <c r="H1346" s="13" t="s">
        <v>2986</v>
      </c>
      <c r="I1346" t="s">
        <v>3099</v>
      </c>
      <c r="J1346" s="56" t="str">
        <f>Table1[[#This Row],[Column42]]&amp;IF(Table1[[#This Row],[Column13]]="","",Table1[[#This Row],[Column13]])&amp;IF(Table1[[#This Row],[mod]]="","",Table1[[#This Row],[mod]])</f>
        <v>--readonly</v>
      </c>
      <c r="K134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346" s="14" t="s">
        <v>1919</v>
      </c>
      <c r="Q134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4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--readonly</v>
      </c>
      <c r="Z1346" t="s">
        <v>3098</v>
      </c>
      <c r="AC1346" s="29"/>
      <c r="AD1346" s="25"/>
      <c r="AE1346" s="38"/>
      <c r="AF1346" s="38"/>
      <c r="AG1346" s="11" t="s">
        <v>203</v>
      </c>
      <c r="AI1346" s="1" t="str">
        <f>Table1[[#This Row],[html_tag]]&amp;Table1[[#This Row],[html_type]]&amp;Table1[[#This Row],[html_modifier]]</f>
        <v>&lt;input&gt;:read-only</v>
      </c>
      <c r="AJ1346" t="s">
        <v>203</v>
      </c>
      <c r="AL1346" t="s">
        <v>3025</v>
      </c>
      <c r="AM1346" s="22" t="str">
        <f>IFERROR(_xlfn.XLOOKUP(Table1[[#This Row],[word]],Table57[English style name],Table57[Style type]),"")</f>
        <v/>
      </c>
      <c r="AN1346" s="20"/>
      <c r="AO1346" s="11"/>
      <c r="AR1346" s="14" t="s">
        <v>1919</v>
      </c>
      <c r="AS1346" t="s">
        <v>1910</v>
      </c>
    </row>
    <row r="1347" spans="5:45">
      <c r="E1347" s="92"/>
      <c r="F134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1347" s="13" t="s">
        <v>337</v>
      </c>
      <c r="H1347" s="13" t="s">
        <v>2986</v>
      </c>
      <c r="I1347" t="s">
        <v>3099</v>
      </c>
      <c r="J1347" s="56" t="str">
        <f>Table1[[#This Row],[Column42]]&amp;IF(Table1[[#This Row],[Column13]]="","",Table1[[#This Row],[Column13]])&amp;IF(Table1[[#This Row],[mod]]="","",Table1[[#This Row],[mod]])</f>
        <v>--readonly</v>
      </c>
      <c r="K134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347" s="14" t="s">
        <v>1988</v>
      </c>
      <c r="Q134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4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--readonly</v>
      </c>
      <c r="Z1347" t="s">
        <v>3098</v>
      </c>
      <c r="AC1347" s="29"/>
      <c r="AD1347" s="25"/>
      <c r="AE1347" s="38"/>
      <c r="AF1347" s="38"/>
      <c r="AG1347" s="11" t="s">
        <v>203</v>
      </c>
      <c r="AI1347" s="1" t="str">
        <f>Table1[[#This Row],[html_tag]]&amp;Table1[[#This Row],[html_type]]&amp;Table1[[#This Row],[html_modifier]]</f>
        <v>&lt;input&gt;:read-only</v>
      </c>
      <c r="AJ1347" t="s">
        <v>203</v>
      </c>
      <c r="AL1347" t="s">
        <v>3025</v>
      </c>
      <c r="AM1347" s="22" t="str">
        <f>IFERROR(_xlfn.XLOOKUP(Table1[[#This Row],[word]],Table57[English style name],Table57[Style type]),"")</f>
        <v/>
      </c>
      <c r="AN1347" s="20"/>
      <c r="AO1347" s="11"/>
      <c r="AR1347" s="14" t="s">
        <v>1988</v>
      </c>
      <c r="AS1347" t="s">
        <v>1980</v>
      </c>
    </row>
    <row r="1348" spans="5:45">
      <c r="E1348" s="92"/>
      <c r="F134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1348" s="13" t="s">
        <v>337</v>
      </c>
      <c r="H1348" s="13" t="s">
        <v>2986</v>
      </c>
      <c r="I1348" t="s">
        <v>3099</v>
      </c>
      <c r="J1348" s="56" t="str">
        <f>Table1[[#This Row],[Column42]]&amp;IF(Table1[[#This Row],[Column13]]="","",Table1[[#This Row],[Column13]])&amp;IF(Table1[[#This Row],[mod]]="","",Table1[[#This Row],[mod]])</f>
        <v>--required</v>
      </c>
      <c r="K134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348" s="14" t="s">
        <v>1989</v>
      </c>
      <c r="Q134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4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--required</v>
      </c>
      <c r="Z1348" t="s">
        <v>3035</v>
      </c>
      <c r="AC1348" s="29"/>
      <c r="AD1348" s="25"/>
      <c r="AE1348" s="38"/>
      <c r="AF1348" s="38"/>
      <c r="AG1348" s="11" t="s">
        <v>203</v>
      </c>
      <c r="AI1348" s="1" t="str">
        <f>Table1[[#This Row],[html_tag]]&amp;Table1[[#This Row],[html_type]]&amp;Table1[[#This Row],[html_modifier]]</f>
        <v>&lt;input&gt;:required</v>
      </c>
      <c r="AJ1348" t="s">
        <v>203</v>
      </c>
      <c r="AL1348" t="s">
        <v>3026</v>
      </c>
      <c r="AM1348" s="22" t="str">
        <f>IFERROR(_xlfn.XLOOKUP(Table1[[#This Row],[word]],Table57[English style name],Table57[Style type]),"")</f>
        <v/>
      </c>
      <c r="AN1348" s="20"/>
      <c r="AO1348" s="11"/>
      <c r="AR1348" s="14" t="s">
        <v>1989</v>
      </c>
      <c r="AS1348" t="s">
        <v>1980</v>
      </c>
    </row>
    <row r="1349" spans="5:45">
      <c r="E1349" s="92"/>
      <c r="F134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body/molecules/label.scss</v>
      </c>
      <c r="G1349" s="13" t="s">
        <v>337</v>
      </c>
      <c r="H1349" s="13" t="s">
        <v>2987</v>
      </c>
      <c r="I1349" t="s">
        <v>554</v>
      </c>
      <c r="J1349" s="56" t="str">
        <f>Table1[[#This Row],[Column42]]&amp;IF(Table1[[#This Row],[Column13]]="","",Table1[[#This Row],[Column13]])&amp;IF(Table1[[#This Row],[mod]]="","",Table1[[#This Row],[mod]])</f>
        <v>--required</v>
      </c>
      <c r="K134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4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--required</v>
      </c>
      <c r="R1349" t="s">
        <v>3035</v>
      </c>
      <c r="U134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349" s="29"/>
      <c r="AD1349" s="25"/>
      <c r="AE1349" s="38"/>
      <c r="AF1349" s="38"/>
      <c r="AG1349" s="11" t="s">
        <v>209</v>
      </c>
      <c r="AI1349" s="1" t="str">
        <f>Table1[[#This Row],[html_tag]]&amp;Table1[[#This Row],[html_type]]&amp;Table1[[#This Row],[html_modifier]]</f>
        <v/>
      </c>
      <c r="AM1349" s="22" t="str">
        <f>IFERROR(_xlfn.XLOOKUP(Table1[[#This Row],[word]],Table57[English style name],Table57[Style type]),"")</f>
        <v/>
      </c>
      <c r="AN1349" s="20"/>
      <c r="AO1349" s="11"/>
      <c r="AR1349" s="6" t="s">
        <v>2909</v>
      </c>
      <c r="AS1349" t="s">
        <v>2904</v>
      </c>
    </row>
    <row r="1350" spans="5:45">
      <c r="E1350" s="92"/>
      <c r="F135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1350" s="13" t="s">
        <v>337</v>
      </c>
      <c r="H1350" s="13" t="s">
        <v>2986</v>
      </c>
      <c r="I1350" t="s">
        <v>414</v>
      </c>
      <c r="J1350" s="56" t="str">
        <f>Table1[[#This Row],[Column42]]&amp;IF(Table1[[#This Row],[Column13]]="","",Table1[[#This Row],[Column13]])&amp;IF(Table1[[#This Row],[mod]]="","",Table1[[#This Row],[mod]])</f>
        <v>--reset</v>
      </c>
      <c r="K135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5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5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--reset</v>
      </c>
      <c r="V1350" s="15" t="s">
        <v>3093</v>
      </c>
      <c r="AB1350" s="134"/>
      <c r="AC1350" s="29"/>
      <c r="AD1350" s="25"/>
      <c r="AE1350" s="38"/>
      <c r="AF1350" s="38"/>
      <c r="AG1350" s="11"/>
      <c r="AI1350" s="1" t="str">
        <f>Table1[[#This Row],[html_tag]]&amp;Table1[[#This Row],[html_type]]&amp;Table1[[#This Row],[html_modifier]]</f>
        <v/>
      </c>
      <c r="AM1350" s="22" t="str">
        <f>IFERROR(_xlfn.XLOOKUP(Table1[[#This Row],[word]],Table57[English style name],Table57[Style type]),"")</f>
        <v/>
      </c>
      <c r="AN1350" s="20"/>
      <c r="AO1350" s="11"/>
      <c r="AR1350" s="14" t="s">
        <v>1329</v>
      </c>
      <c r="AS1350" t="s">
        <v>1313</v>
      </c>
    </row>
    <row r="1351" spans="5:45">
      <c r="E1351" s="92"/>
      <c r="F135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filter.scss</v>
      </c>
      <c r="G1351" s="13"/>
      <c r="H1351" s="13"/>
      <c r="I1351" t="s">
        <v>6533</v>
      </c>
      <c r="J1351" s="56" t="str">
        <f>Table1[[#This Row],[Column42]]&amp;IF(Table1[[#This Row],[Column13]]="","",Table1[[#This Row],[Column13]])&amp;IF(Table1[[#This Row],[mod]]="","",Table1[[#This Row],[mod]])</f>
        <v>--reset</v>
      </c>
      <c r="K135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5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5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--reset</v>
      </c>
      <c r="V1351" t="s">
        <v>3093</v>
      </c>
      <c r="AC1351" s="29"/>
      <c r="AD1351" s="25"/>
      <c r="AE1351" s="38" t="s">
        <v>6899</v>
      </c>
      <c r="AF1351" s="38"/>
      <c r="AG1351" s="11"/>
      <c r="AI1351" s="7" t="str">
        <f>Table1[[#This Row],[html_tag]]&amp;Table1[[#This Row],[html_type]]&amp;Table1[[#This Row],[html_modifier]]</f>
        <v/>
      </c>
      <c r="AM1351" s="23" t="str">
        <f>IFERROR(_xlfn.XLOOKUP(Table1[[#This Row],[word]],Table57[English style name],Table57[Style type]),"")</f>
        <v/>
      </c>
      <c r="AN1351" s="21"/>
      <c r="AO1351" s="11"/>
    </row>
    <row r="1352" spans="5:45">
      <c r="E1352" s="92"/>
      <c r="F135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body/atoms/cursor.scss</v>
      </c>
      <c r="G1352" s="13" t="s">
        <v>337</v>
      </c>
      <c r="H1352" s="13" t="s">
        <v>2986</v>
      </c>
      <c r="I1352" t="s">
        <v>1465</v>
      </c>
      <c r="J1352" s="56" t="str">
        <f>Table1[[#This Row],[Column42]]&amp;IF(Table1[[#This Row],[Column13]]="","",Table1[[#This Row],[Column13]])&amp;IF(Table1[[#This Row],[mod]]="","",Table1[[#This Row],[mod]])</f>
        <v>--resize--e</v>
      </c>
      <c r="K135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352" s="61"/>
      <c r="Q135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--resize--e</v>
      </c>
      <c r="R1352" t="s">
        <v>10775</v>
      </c>
      <c r="S1352" t="s">
        <v>10776</v>
      </c>
      <c r="U135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352" s="29"/>
      <c r="AD1352" s="25"/>
      <c r="AE1352" s="38"/>
      <c r="AF1352" s="38"/>
      <c r="AG1352" s="11"/>
      <c r="AI1352" s="1" t="str">
        <f>Table1[[#This Row],[html_tag]]&amp;Table1[[#This Row],[html_type]]&amp;Table1[[#This Row],[html_modifier]]</f>
        <v/>
      </c>
      <c r="AM1352" s="22" t="str">
        <f>IFERROR(_xlfn.XLOOKUP(Table1[[#This Row],[word]],Table57[English style name],Table57[Style type]),"")</f>
        <v/>
      </c>
      <c r="AN1352" s="20"/>
      <c r="AO1352" s="11"/>
      <c r="AR1352" s="6" t="s">
        <v>1479</v>
      </c>
      <c r="AS1352" t="s">
        <v>1464</v>
      </c>
    </row>
    <row r="1353" spans="5:45">
      <c r="E1353" s="92"/>
      <c r="F135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body/atoms/cursor.scss</v>
      </c>
      <c r="G1353" s="13" t="s">
        <v>337</v>
      </c>
      <c r="H1353" s="13" t="s">
        <v>2986</v>
      </c>
      <c r="I1353" t="s">
        <v>1465</v>
      </c>
      <c r="J1353" s="56" t="str">
        <f>Table1[[#This Row],[Column42]]&amp;IF(Table1[[#This Row],[Column13]]="","",Table1[[#This Row],[Column13]])&amp;IF(Table1[[#This Row],[mod]]="","",Table1[[#This Row],[mod]])</f>
        <v>--resize--ew</v>
      </c>
      <c r="K135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353" s="61"/>
      <c r="Q135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--resize--ew</v>
      </c>
      <c r="R1353" t="s">
        <v>10775</v>
      </c>
      <c r="S1353" t="s">
        <v>10777</v>
      </c>
      <c r="U135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353" s="29"/>
      <c r="AD1353" s="25"/>
      <c r="AE1353" s="38"/>
      <c r="AF1353" s="38"/>
      <c r="AG1353" s="11"/>
      <c r="AI1353" s="1" t="str">
        <f>Table1[[#This Row],[html_tag]]&amp;Table1[[#This Row],[html_type]]&amp;Table1[[#This Row],[html_modifier]]</f>
        <v/>
      </c>
      <c r="AM1353" s="22" t="str">
        <f>IFERROR(_xlfn.XLOOKUP(Table1[[#This Row],[word]],Table57[English style name],Table57[Style type]),"")</f>
        <v/>
      </c>
      <c r="AN1353" s="20"/>
      <c r="AO1353" s="11"/>
      <c r="AR1353" s="6" t="s">
        <v>1480</v>
      </c>
      <c r="AS1353" t="s">
        <v>1464</v>
      </c>
    </row>
    <row r="1354" spans="5:45">
      <c r="E1354" s="92"/>
      <c r="F135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body/atoms/cursor.scss</v>
      </c>
      <c r="G1354" s="13" t="s">
        <v>337</v>
      </c>
      <c r="H1354" s="13" t="s">
        <v>2986</v>
      </c>
      <c r="I1354" t="s">
        <v>1465</v>
      </c>
      <c r="J1354" s="56" t="str">
        <f>Table1[[#This Row],[Column42]]&amp;IF(Table1[[#This Row],[Column13]]="","",Table1[[#This Row],[Column13]])&amp;IF(Table1[[#This Row],[mod]]="","",Table1[[#This Row],[mod]])</f>
        <v>--resize--n</v>
      </c>
      <c r="K135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354" s="61"/>
      <c r="Q135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--resize--n</v>
      </c>
      <c r="R1354" t="s">
        <v>10775</v>
      </c>
      <c r="S1354" t="s">
        <v>10778</v>
      </c>
      <c r="U135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354" s="29"/>
      <c r="AD1354" s="25"/>
      <c r="AE1354" s="38"/>
      <c r="AF1354" s="38"/>
      <c r="AG1354" s="11"/>
      <c r="AI1354" s="1" t="str">
        <f>Table1[[#This Row],[html_tag]]&amp;Table1[[#This Row],[html_type]]&amp;Table1[[#This Row],[html_modifier]]</f>
        <v/>
      </c>
      <c r="AM1354" s="22" t="str">
        <f>IFERROR(_xlfn.XLOOKUP(Table1[[#This Row],[word]],Table57[English style name],Table57[Style type]),"")</f>
        <v/>
      </c>
      <c r="AN1354" s="20"/>
      <c r="AO1354" s="11"/>
      <c r="AR1354" s="6" t="s">
        <v>1481</v>
      </c>
      <c r="AS1354" t="s">
        <v>1464</v>
      </c>
    </row>
    <row r="1355" spans="5:45">
      <c r="E1355" s="92"/>
      <c r="F135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body/atoms/cursor.scss</v>
      </c>
      <c r="G1355" s="13" t="s">
        <v>337</v>
      </c>
      <c r="H1355" s="13" t="s">
        <v>2986</v>
      </c>
      <c r="I1355" t="s">
        <v>1465</v>
      </c>
      <c r="J1355" s="56" t="str">
        <f>Table1[[#This Row],[Column42]]&amp;IF(Table1[[#This Row],[Column13]]="","",Table1[[#This Row],[Column13]])&amp;IF(Table1[[#This Row],[mod]]="","",Table1[[#This Row],[mod]])</f>
        <v>--resize--ne</v>
      </c>
      <c r="K135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355" s="61"/>
      <c r="Q135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--resize--ne</v>
      </c>
      <c r="R1355" t="s">
        <v>10775</v>
      </c>
      <c r="S1355" t="s">
        <v>10779</v>
      </c>
      <c r="U135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355" s="29"/>
      <c r="AD1355" s="25"/>
      <c r="AE1355" s="38"/>
      <c r="AF1355" s="38"/>
      <c r="AG1355" s="11"/>
      <c r="AI1355" s="1" t="str">
        <f>Table1[[#This Row],[html_tag]]&amp;Table1[[#This Row],[html_type]]&amp;Table1[[#This Row],[html_modifier]]</f>
        <v/>
      </c>
      <c r="AM1355" s="22" t="str">
        <f>IFERROR(_xlfn.XLOOKUP(Table1[[#This Row],[word]],Table57[English style name],Table57[Style type]),"")</f>
        <v/>
      </c>
      <c r="AN1355" s="20"/>
      <c r="AO1355" s="11"/>
      <c r="AR1355" s="6" t="s">
        <v>1482</v>
      </c>
      <c r="AS1355" t="s">
        <v>1464</v>
      </c>
    </row>
    <row r="1356" spans="5:45">
      <c r="E1356" s="92"/>
      <c r="F135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body/atoms/cursor.scss</v>
      </c>
      <c r="G1356" s="13" t="s">
        <v>337</v>
      </c>
      <c r="H1356" s="13" t="s">
        <v>2986</v>
      </c>
      <c r="I1356" t="s">
        <v>1465</v>
      </c>
      <c r="J1356" s="56" t="str">
        <f>Table1[[#This Row],[Column42]]&amp;IF(Table1[[#This Row],[Column13]]="","",Table1[[#This Row],[Column13]])&amp;IF(Table1[[#This Row],[mod]]="","",Table1[[#This Row],[mod]])</f>
        <v>--resize--nesw</v>
      </c>
      <c r="K135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356" s="61"/>
      <c r="Q135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--resize--nesw</v>
      </c>
      <c r="R1356" t="s">
        <v>10775</v>
      </c>
      <c r="S1356" t="s">
        <v>10780</v>
      </c>
      <c r="U135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356" s="29"/>
      <c r="AD1356" s="25"/>
      <c r="AE1356" s="38"/>
      <c r="AF1356" s="38"/>
      <c r="AG1356" s="11"/>
      <c r="AI1356" s="1" t="str">
        <f>Table1[[#This Row],[html_tag]]&amp;Table1[[#This Row],[html_type]]&amp;Table1[[#This Row],[html_modifier]]</f>
        <v/>
      </c>
      <c r="AM1356" s="22" t="str">
        <f>IFERROR(_xlfn.XLOOKUP(Table1[[#This Row],[word]],Table57[English style name],Table57[Style type]),"")</f>
        <v/>
      </c>
      <c r="AN1356" s="20"/>
      <c r="AO1356" s="11"/>
      <c r="AR1356" s="6" t="s">
        <v>1483</v>
      </c>
      <c r="AS1356" t="s">
        <v>1464</v>
      </c>
    </row>
    <row r="1357" spans="5:45">
      <c r="E1357" s="92"/>
      <c r="F135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body/atoms/cursor.scss</v>
      </c>
      <c r="G1357" s="13" t="s">
        <v>337</v>
      </c>
      <c r="H1357" s="13" t="s">
        <v>2986</v>
      </c>
      <c r="I1357" t="s">
        <v>1465</v>
      </c>
      <c r="J1357" s="56" t="str">
        <f>Table1[[#This Row],[Column42]]&amp;IF(Table1[[#This Row],[Column13]]="","",Table1[[#This Row],[Column13]])&amp;IF(Table1[[#This Row],[mod]]="","",Table1[[#This Row],[mod]])</f>
        <v>--resize--ns</v>
      </c>
      <c r="K135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357" s="61"/>
      <c r="Q135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--resize--ns</v>
      </c>
      <c r="R1357" t="s">
        <v>10775</v>
      </c>
      <c r="S1357" t="s">
        <v>10781</v>
      </c>
      <c r="U135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357" s="29"/>
      <c r="AD1357" s="25"/>
      <c r="AE1357" s="38"/>
      <c r="AF1357" s="38"/>
      <c r="AG1357" s="11"/>
      <c r="AI1357" s="1" t="str">
        <f>Table1[[#This Row],[html_tag]]&amp;Table1[[#This Row],[html_type]]&amp;Table1[[#This Row],[html_modifier]]</f>
        <v/>
      </c>
      <c r="AM1357" s="22" t="str">
        <f>IFERROR(_xlfn.XLOOKUP(Table1[[#This Row],[word]],Table57[English style name],Table57[Style type]),"")</f>
        <v/>
      </c>
      <c r="AN1357" s="20"/>
      <c r="AO1357" s="11"/>
      <c r="AR1357" s="6" t="s">
        <v>1484</v>
      </c>
      <c r="AS1357" t="s">
        <v>1464</v>
      </c>
    </row>
    <row r="1358" spans="5:45">
      <c r="E1358" s="92"/>
      <c r="F135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body/atoms/cursor.scss</v>
      </c>
      <c r="G1358" s="13" t="s">
        <v>337</v>
      </c>
      <c r="H1358" s="13" t="s">
        <v>2986</v>
      </c>
      <c r="I1358" t="s">
        <v>1465</v>
      </c>
      <c r="J1358" s="56" t="str">
        <f>Table1[[#This Row],[Column42]]&amp;IF(Table1[[#This Row],[Column13]]="","",Table1[[#This Row],[Column13]])&amp;IF(Table1[[#This Row],[mod]]="","",Table1[[#This Row],[mod]])</f>
        <v>--resize--nw</v>
      </c>
      <c r="K135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358" s="61"/>
      <c r="Q135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--resize--nw</v>
      </c>
      <c r="R1358" t="s">
        <v>10775</v>
      </c>
      <c r="S1358" t="s">
        <v>10782</v>
      </c>
      <c r="U135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358" s="29"/>
      <c r="AD1358" s="25"/>
      <c r="AE1358" s="38"/>
      <c r="AF1358" s="38"/>
      <c r="AG1358" s="11"/>
      <c r="AI1358" s="1" t="str">
        <f>Table1[[#This Row],[html_tag]]&amp;Table1[[#This Row],[html_type]]&amp;Table1[[#This Row],[html_modifier]]</f>
        <v/>
      </c>
      <c r="AM1358" s="22" t="str">
        <f>IFERROR(_xlfn.XLOOKUP(Table1[[#This Row],[word]],Table57[English style name],Table57[Style type]),"")</f>
        <v/>
      </c>
      <c r="AN1358" s="20"/>
      <c r="AO1358" s="11"/>
      <c r="AR1358" s="6" t="s">
        <v>1485</v>
      </c>
      <c r="AS1358" t="s">
        <v>1464</v>
      </c>
    </row>
    <row r="1359" spans="5:45">
      <c r="E1359" s="92"/>
      <c r="F135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body/atoms/cursor.scss</v>
      </c>
      <c r="G1359" s="13" t="s">
        <v>337</v>
      </c>
      <c r="H1359" s="13" t="s">
        <v>2986</v>
      </c>
      <c r="I1359" t="s">
        <v>1465</v>
      </c>
      <c r="J1359" s="56" t="str">
        <f>Table1[[#This Row],[Column42]]&amp;IF(Table1[[#This Row],[Column13]]="","",Table1[[#This Row],[Column13]])&amp;IF(Table1[[#This Row],[mod]]="","",Table1[[#This Row],[mod]])</f>
        <v>--resize--nwse</v>
      </c>
      <c r="K135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359" s="61"/>
      <c r="Q135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--resize--nwse</v>
      </c>
      <c r="R1359" t="s">
        <v>10775</v>
      </c>
      <c r="S1359" t="s">
        <v>10783</v>
      </c>
      <c r="U135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359" s="29"/>
      <c r="AD1359" s="25"/>
      <c r="AE1359" s="38"/>
      <c r="AF1359" s="38"/>
      <c r="AG1359" s="11"/>
      <c r="AI1359" s="1" t="str">
        <f>Table1[[#This Row],[html_tag]]&amp;Table1[[#This Row],[html_type]]&amp;Table1[[#This Row],[html_modifier]]</f>
        <v/>
      </c>
      <c r="AM1359" s="22" t="str">
        <f>IFERROR(_xlfn.XLOOKUP(Table1[[#This Row],[word]],Table57[English style name],Table57[Style type]),"")</f>
        <v/>
      </c>
      <c r="AN1359" s="20"/>
      <c r="AO1359" s="11"/>
      <c r="AR1359" s="6" t="s">
        <v>1486</v>
      </c>
      <c r="AS1359" t="s">
        <v>1464</v>
      </c>
    </row>
    <row r="1360" spans="5:45">
      <c r="E1360" s="92"/>
      <c r="F136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body/atoms/cursor.scss</v>
      </c>
      <c r="G1360" s="13" t="s">
        <v>337</v>
      </c>
      <c r="H1360" s="13" t="s">
        <v>2986</v>
      </c>
      <c r="I1360" t="s">
        <v>1465</v>
      </c>
      <c r="J1360" s="56" t="str">
        <f>Table1[[#This Row],[Column42]]&amp;IF(Table1[[#This Row],[Column13]]="","",Table1[[#This Row],[Column13]])&amp;IF(Table1[[#This Row],[mod]]="","",Table1[[#This Row],[mod]])</f>
        <v>--resize--se</v>
      </c>
      <c r="K136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360" s="61"/>
      <c r="Q136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--resize--se</v>
      </c>
      <c r="R1360" t="s">
        <v>10775</v>
      </c>
      <c r="S1360" t="s">
        <v>10784</v>
      </c>
      <c r="U136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360" s="29"/>
      <c r="AD1360" s="25"/>
      <c r="AE1360" s="38"/>
      <c r="AF1360" s="38"/>
      <c r="AG1360" s="11"/>
      <c r="AI1360" s="1" t="str">
        <f>Table1[[#This Row],[html_tag]]&amp;Table1[[#This Row],[html_type]]&amp;Table1[[#This Row],[html_modifier]]</f>
        <v/>
      </c>
      <c r="AM1360" s="22" t="str">
        <f>IFERROR(_xlfn.XLOOKUP(Table1[[#This Row],[word]],Table57[English style name],Table57[Style type]),"")</f>
        <v/>
      </c>
      <c r="AN1360" s="20"/>
      <c r="AO1360" s="11"/>
      <c r="AR1360" s="6" t="s">
        <v>1488</v>
      </c>
      <c r="AS1360" t="s">
        <v>1464</v>
      </c>
    </row>
    <row r="1361" spans="5:47">
      <c r="E1361" s="92"/>
      <c r="F136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body/atoms/cursor.scss</v>
      </c>
      <c r="G1361" s="13" t="s">
        <v>337</v>
      </c>
      <c r="H1361" s="13" t="s">
        <v>2986</v>
      </c>
      <c r="I1361" t="s">
        <v>1465</v>
      </c>
      <c r="J1361" s="56" t="str">
        <f>Table1[[#This Row],[Column42]]&amp;IF(Table1[[#This Row],[Column13]]="","",Table1[[#This Row],[Column13]])&amp;IF(Table1[[#This Row],[mod]]="","",Table1[[#This Row],[mod]])</f>
        <v>--resize--smallcaps</v>
      </c>
      <c r="K136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361" s="61"/>
      <c r="Q136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--resize--smallcaps</v>
      </c>
      <c r="R1361" t="s">
        <v>10775</v>
      </c>
      <c r="S1361" t="s">
        <v>2996</v>
      </c>
      <c r="U136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361" s="29"/>
      <c r="AD1361" s="25"/>
      <c r="AE1361" s="38"/>
      <c r="AF1361" s="38"/>
      <c r="AG1361" s="11"/>
      <c r="AI1361" s="1" t="str">
        <f>Table1[[#This Row],[html_tag]]&amp;Table1[[#This Row],[html_type]]&amp;Table1[[#This Row],[html_modifier]]</f>
        <v/>
      </c>
      <c r="AM1361" s="22" t="str">
        <f>IFERROR(_xlfn.XLOOKUP(Table1[[#This Row],[word]],Table57[English style name],Table57[Style type]),"")</f>
        <v/>
      </c>
      <c r="AN1361" s="20"/>
      <c r="AO1361" s="11"/>
      <c r="AR1361" s="6" t="s">
        <v>1487</v>
      </c>
      <c r="AS1361" t="s">
        <v>1464</v>
      </c>
    </row>
    <row r="1362" spans="5:47">
      <c r="E1362" s="92"/>
      <c r="F136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body/atoms/cursor.scss</v>
      </c>
      <c r="G1362" s="13" t="s">
        <v>337</v>
      </c>
      <c r="H1362" s="13" t="s">
        <v>2986</v>
      </c>
      <c r="I1362" t="s">
        <v>1465</v>
      </c>
      <c r="J1362" s="56" t="str">
        <f>Table1[[#This Row],[Column42]]&amp;IF(Table1[[#This Row],[Column13]]="","",Table1[[#This Row],[Column13]])&amp;IF(Table1[[#This Row],[mod]]="","",Table1[[#This Row],[mod]])</f>
        <v>--resize--sw</v>
      </c>
      <c r="K136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362" s="61"/>
      <c r="Q136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--resize--sw</v>
      </c>
      <c r="R1362" t="s">
        <v>10775</v>
      </c>
      <c r="S1362" t="s">
        <v>10785</v>
      </c>
      <c r="U136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362" s="29"/>
      <c r="AD1362" s="25"/>
      <c r="AE1362" s="38"/>
      <c r="AF1362" s="38"/>
      <c r="AG1362" s="11"/>
      <c r="AI1362" s="1" t="str">
        <f>Table1[[#This Row],[html_tag]]&amp;Table1[[#This Row],[html_type]]&amp;Table1[[#This Row],[html_modifier]]</f>
        <v/>
      </c>
      <c r="AM1362" s="22" t="str">
        <f>IFERROR(_xlfn.XLOOKUP(Table1[[#This Row],[word]],Table57[English style name],Table57[Style type]),"")</f>
        <v/>
      </c>
      <c r="AN1362" s="20"/>
      <c r="AO1362" s="11"/>
      <c r="AR1362" s="6" t="s">
        <v>1489</v>
      </c>
      <c r="AS1362" t="s">
        <v>1464</v>
      </c>
    </row>
    <row r="1363" spans="5:47">
      <c r="E1363" s="92"/>
      <c r="F136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body/atoms/cursor.scss</v>
      </c>
      <c r="G1363" s="13" t="s">
        <v>337</v>
      </c>
      <c r="H1363" s="13" t="s">
        <v>2986</v>
      </c>
      <c r="I1363" t="s">
        <v>1465</v>
      </c>
      <c r="J1363" s="56" t="str">
        <f>Table1[[#This Row],[Column42]]&amp;IF(Table1[[#This Row],[Column13]]="","",Table1[[#This Row],[Column13]])&amp;IF(Table1[[#This Row],[mod]]="","",Table1[[#This Row],[mod]])</f>
        <v>--resize--w</v>
      </c>
      <c r="K136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363" s="61"/>
      <c r="Q136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--resize--w</v>
      </c>
      <c r="R1363" t="s">
        <v>10775</v>
      </c>
      <c r="S1363" t="s">
        <v>10786</v>
      </c>
      <c r="U136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363" s="29"/>
      <c r="AD1363" s="25"/>
      <c r="AE1363" s="38"/>
      <c r="AF1363" s="38"/>
      <c r="AG1363" s="11"/>
      <c r="AI1363" s="1" t="str">
        <f>Table1[[#This Row],[html_tag]]&amp;Table1[[#This Row],[html_type]]&amp;Table1[[#This Row],[html_modifier]]</f>
        <v/>
      </c>
      <c r="AM1363" s="22" t="str">
        <f>IFERROR(_xlfn.XLOOKUP(Table1[[#This Row],[word]],Table57[English style name],Table57[Style type]),"")</f>
        <v/>
      </c>
      <c r="AN1363" s="20"/>
      <c r="AO1363" s="11"/>
      <c r="AR1363" s="6" t="s">
        <v>1490</v>
      </c>
      <c r="AS1363" t="s">
        <v>1464</v>
      </c>
    </row>
    <row r="1364" spans="5:47">
      <c r="E1364" s="92"/>
      <c r="F136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body/organisms/offcanvas.scss</v>
      </c>
      <c r="G1364" s="13" t="s">
        <v>337</v>
      </c>
      <c r="H1364" s="13" t="s">
        <v>2988</v>
      </c>
      <c r="I1364" t="s">
        <v>3157</v>
      </c>
      <c r="J1364" s="56" t="str">
        <f>Table1[[#This Row],[Column42]]&amp;IF(Table1[[#This Row],[Column13]]="","",Table1[[#This Row],[Column13]])&amp;IF(Table1[[#This Row],[mod]]="","",Table1[[#This Row],[mod]])</f>
        <v>--responsive</v>
      </c>
      <c r="K136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6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--responsive</v>
      </c>
      <c r="R1364" t="s">
        <v>7420</v>
      </c>
      <c r="U136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364" s="29"/>
      <c r="AD1364" s="25"/>
      <c r="AE1364" s="38"/>
      <c r="AF1364" s="38"/>
      <c r="AG1364" s="11"/>
      <c r="AI1364" s="1" t="str">
        <f>Table1[[#This Row],[html_tag]]&amp;Table1[[#This Row],[html_type]]&amp;Table1[[#This Row],[html_modifier]]</f>
        <v/>
      </c>
      <c r="AM1364" s="22" t="str">
        <f>IFERROR(_xlfn.XLOOKUP(Table1[[#This Row],[word]],Table57[English style name],Table57[Style type]),"")</f>
        <v/>
      </c>
      <c r="AN1364" s="20"/>
      <c r="AO1364" s="11"/>
      <c r="AR1364" s="6" t="s">
        <v>2170</v>
      </c>
      <c r="AS1364" t="s">
        <v>2161</v>
      </c>
    </row>
    <row r="1365" spans="5:47">
      <c r="E1365" s="92"/>
      <c r="F136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body/molecules/breadcrumb.scss</v>
      </c>
      <c r="G1365" s="13" t="s">
        <v>337</v>
      </c>
      <c r="H1365" s="13" t="s">
        <v>2987</v>
      </c>
      <c r="I1365" t="s">
        <v>3104</v>
      </c>
      <c r="J1365" s="56" t="str">
        <f>Table1[[#This Row],[Column42]]&amp;IF(Table1[[#This Row],[Column13]]="","",Table1[[#This Row],[Column13]])&amp;IF(Table1[[#This Row],[mod]]="","",Table1[[#This Row],[mod]])</f>
        <v>--right</v>
      </c>
      <c r="K136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6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6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--right</v>
      </c>
      <c r="Y1365" t="s">
        <v>617</v>
      </c>
      <c r="AC1365" s="29" t="s">
        <v>3892</v>
      </c>
      <c r="AD1365" s="25"/>
      <c r="AE1365" s="38"/>
      <c r="AF1365" s="38"/>
      <c r="AG1365" s="11" t="s">
        <v>226</v>
      </c>
      <c r="AI1365" s="7" t="str">
        <f>Table1[[#This Row],[html_tag]]&amp;Table1[[#This Row],[html_type]]&amp;Table1[[#This Row],[html_modifier]]</f>
        <v/>
      </c>
      <c r="AM1365" s="23" t="str">
        <f>IFERROR(_xlfn.XLOOKUP(Table1[[#This Row],[word]],Table57[English style name],Table57[Style type]),"")</f>
        <v/>
      </c>
      <c r="AN1365" s="21"/>
      <c r="AO1365" s="11"/>
    </row>
    <row r="1366" spans="5:47">
      <c r="E1366" s="92"/>
      <c r="F136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body/molecules/button_group.scss</v>
      </c>
      <c r="G1366" s="13" t="s">
        <v>337</v>
      </c>
      <c r="H1366" s="13" t="s">
        <v>2987</v>
      </c>
      <c r="I1366" t="s">
        <v>1353</v>
      </c>
      <c r="J1366" s="56" t="str">
        <f>Table1[[#This Row],[Column42]]&amp;IF(Table1[[#This Row],[Column13]]="","",Table1[[#This Row],[Column13]])&amp;IF(Table1[[#This Row],[mod]]="","",Table1[[#This Row],[mod]])</f>
        <v>--right</v>
      </c>
      <c r="K136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6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6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--right</v>
      </c>
      <c r="Y1366" t="s">
        <v>617</v>
      </c>
      <c r="AB1366" s="134"/>
      <c r="AC1366" s="29" t="s">
        <v>3919</v>
      </c>
      <c r="AD1366" s="25"/>
      <c r="AE1366" s="38"/>
      <c r="AF1366" s="38"/>
      <c r="AG1366" s="11" t="s">
        <v>166</v>
      </c>
      <c r="AI1366" s="7" t="str">
        <f>Table1[[#This Row],[html_tag]]&amp;Table1[[#This Row],[html_type]]&amp;Table1[[#This Row],[html_modifier]]</f>
        <v/>
      </c>
      <c r="AM1366" s="23" t="str">
        <f>IFERROR(_xlfn.XLOOKUP(Table1[[#This Row],[word]],Table57[English style name],Table57[Style type]),"")</f>
        <v/>
      </c>
      <c r="AN1366" s="21"/>
      <c r="AO1366" s="11"/>
    </row>
    <row r="1367" spans="5:47">
      <c r="E1367" s="92"/>
      <c r="F136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1367" s="13" t="s">
        <v>337</v>
      </c>
      <c r="H1367" s="13" t="s">
        <v>2986</v>
      </c>
      <c r="I1367" t="s">
        <v>3099</v>
      </c>
      <c r="J1367" s="56" t="str">
        <f>Table1[[#This Row],[Column42]]&amp;IF(Table1[[#This Row],[Column13]]="","",Table1[[#This Row],[Column13]])&amp;IF(Table1[[#This Row],[mod]]="","",Table1[[#This Row],[mod]])</f>
        <v>--round</v>
      </c>
      <c r="K136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367" s="14" t="s">
        <v>1925</v>
      </c>
      <c r="Q136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6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--round</v>
      </c>
      <c r="W1367" t="s">
        <v>3204</v>
      </c>
      <c r="AC1367" s="29"/>
      <c r="AD1367" s="25"/>
      <c r="AE1367" s="38"/>
      <c r="AF1367" s="38"/>
      <c r="AG1367" s="11"/>
      <c r="AI1367" s="1" t="str">
        <f>Table1[[#This Row],[html_tag]]&amp;Table1[[#This Row],[html_type]]&amp;Table1[[#This Row],[html_modifier]]</f>
        <v/>
      </c>
      <c r="AM1367" s="22" t="str">
        <f>IFERROR(_xlfn.XLOOKUP(Table1[[#This Row],[word]],Table57[English style name],Table57[Style type]),"")</f>
        <v/>
      </c>
      <c r="AN1367" s="20"/>
      <c r="AO1367" s="11"/>
      <c r="AR1367" s="14" t="s">
        <v>1925</v>
      </c>
      <c r="AS1367" t="s">
        <v>1910</v>
      </c>
    </row>
    <row r="1368" spans="5:47">
      <c r="E1368" s="92"/>
      <c r="F136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body/atoms/badge.scss</v>
      </c>
      <c r="G1368" s="13" t="s">
        <v>337</v>
      </c>
      <c r="H1368" s="13" t="s">
        <v>2986</v>
      </c>
      <c r="I1368" t="s">
        <v>1194</v>
      </c>
      <c r="J1368" s="56" t="str">
        <f>Table1[[#This Row],[Column42]]&amp;IF(Table1[[#This Row],[Column13]]="","",Table1[[#This Row],[Column13]])&amp;IF(Table1[[#This Row],[mod]]="","",Table1[[#This Row],[mod]])</f>
        <v>--round</v>
      </c>
      <c r="K136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6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6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--round</v>
      </c>
      <c r="W1368" t="s">
        <v>3204</v>
      </c>
      <c r="AC1368" s="29"/>
      <c r="AD1368" s="25"/>
      <c r="AE1368" s="38"/>
      <c r="AF1368" s="38"/>
      <c r="AG1368" s="11" t="s">
        <v>270</v>
      </c>
      <c r="AI1368" s="1" t="str">
        <f>Table1[[#This Row],[html_tag]]&amp;Table1[[#This Row],[html_type]]&amp;Table1[[#This Row],[html_modifier]]</f>
        <v/>
      </c>
      <c r="AM1368" s="22" t="str">
        <f>IFERROR(_xlfn.XLOOKUP(Table1[[#This Row],[word]],Table57[English style name],Table57[Style type]),"")</f>
        <v/>
      </c>
      <c r="AN1368" s="20"/>
      <c r="AO1368" s="11"/>
      <c r="AR1368" s="6" t="s">
        <v>1207</v>
      </c>
      <c r="AS1368" t="s">
        <v>1195</v>
      </c>
    </row>
    <row r="1369" spans="5:47">
      <c r="E1369" s="92"/>
      <c r="F136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1369" s="13" t="s">
        <v>337</v>
      </c>
      <c r="H1369" s="13" t="s">
        <v>2986</v>
      </c>
      <c r="I1369" t="s">
        <v>414</v>
      </c>
      <c r="J1369" s="56" t="str">
        <f>Table1[[#This Row],[Column42]]&amp;IF(Table1[[#This Row],[Column13]]="","",Table1[[#This Row],[Column13]])&amp;IF(Table1[[#This Row],[mod]]="","",Table1[[#This Row],[mod]])</f>
        <v>--round</v>
      </c>
      <c r="K136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6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6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--round</v>
      </c>
      <c r="W1369" t="s">
        <v>3204</v>
      </c>
      <c r="AB1369" s="134" t="s">
        <v>10745</v>
      </c>
      <c r="AC1369" s="29" t="s">
        <v>3909</v>
      </c>
      <c r="AD1369" s="25"/>
      <c r="AE1369" s="38"/>
      <c r="AF1369" s="38"/>
      <c r="AG1369" s="11"/>
      <c r="AI1369" s="1" t="str">
        <f>Table1[[#This Row],[html_tag]]&amp;Table1[[#This Row],[html_type]]&amp;Table1[[#This Row],[html_modifier]]</f>
        <v/>
      </c>
      <c r="AM1369" s="22" t="str">
        <f>IFERROR(_xlfn.XLOOKUP(Table1[[#This Row],[word]],Table57[English style name],Table57[Style type]),"")</f>
        <v/>
      </c>
      <c r="AN1369" s="20"/>
      <c r="AO1369" s="11"/>
      <c r="AR1369" s="14" t="s">
        <v>1330</v>
      </c>
      <c r="AS1369" t="s">
        <v>1313</v>
      </c>
    </row>
    <row r="1370" spans="5:47">
      <c r="E1370" s="92"/>
      <c r="F137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body/molecules/pagination.scss</v>
      </c>
      <c r="G1370" s="13" t="s">
        <v>337</v>
      </c>
      <c r="H1370" s="13" t="s">
        <v>2987</v>
      </c>
      <c r="I1370" t="s">
        <v>3100</v>
      </c>
      <c r="J1370" s="56" t="str">
        <f>Table1[[#This Row],[Column42]]&amp;IF(Table1[[#This Row],[Column13]]="","",Table1[[#This Row],[Column13]])&amp;IF(Table1[[#This Row],[mod]]="","",Table1[[#This Row],[mod]])</f>
        <v>--round</v>
      </c>
      <c r="K137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7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7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--round</v>
      </c>
      <c r="W1370" t="s">
        <v>3204</v>
      </c>
      <c r="AC1370" s="29" t="s">
        <v>4424</v>
      </c>
      <c r="AD1370" s="25"/>
      <c r="AE1370" s="38"/>
      <c r="AF1370" s="38"/>
      <c r="AG1370" s="11" t="s">
        <v>226</v>
      </c>
      <c r="AI1370" s="7" t="str">
        <f>Table1[[#This Row],[html_tag]]&amp;Table1[[#This Row],[html_type]]&amp;Table1[[#This Row],[html_modifier]]</f>
        <v/>
      </c>
      <c r="AM1370" s="23" t="str">
        <f>IFERROR(_xlfn.XLOOKUP(Table1[[#This Row],[word]],Table57[English style name],Table57[Style type]),"")</f>
        <v/>
      </c>
      <c r="AN1370" s="21"/>
      <c r="AO1370" s="11"/>
    </row>
    <row r="1371" spans="5:47">
      <c r="E1371" s="92"/>
      <c r="F137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head/layout/flex.scss</v>
      </c>
      <c r="G1371" s="13" t="s">
        <v>461</v>
      </c>
      <c r="H1371" s="13" t="s">
        <v>2991</v>
      </c>
      <c r="I1371" t="s">
        <v>1231</v>
      </c>
      <c r="J1371" s="56" t="str">
        <f>Table1[[#This Row],[Column42]]&amp;IF(Table1[[#This Row],[Column13]]="","",Table1[[#This Row],[Column13]])&amp;IF(Table1[[#This Row],[mod]]="","",Table1[[#This Row],[mod]])</f>
        <v>--row</v>
      </c>
      <c r="K137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7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--row</v>
      </c>
      <c r="R1371" t="s">
        <v>614</v>
      </c>
      <c r="U137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371" s="29"/>
      <c r="AD1371" s="25"/>
      <c r="AE1371" s="38"/>
      <c r="AF1371" s="38"/>
      <c r="AG1371" s="11" t="s">
        <v>166</v>
      </c>
      <c r="AI1371" s="1" t="str">
        <f>Table1[[#This Row],[html_tag]]&amp;Table1[[#This Row],[html_type]]&amp;Table1[[#This Row],[html_modifier]]</f>
        <v/>
      </c>
      <c r="AM1371" s="22" t="str">
        <f>IFERROR(_xlfn.XLOOKUP(Table1[[#This Row],[word]],Table57[English style name],Table57[Style type]),"")</f>
        <v/>
      </c>
      <c r="AN1371" s="20"/>
      <c r="AO1371" s="11"/>
      <c r="AR1371" s="6" t="s">
        <v>1523</v>
      </c>
      <c r="AS1371" t="s">
        <v>1521</v>
      </c>
    </row>
    <row r="1372" spans="5:47">
      <c r="E1372" s="92"/>
      <c r="F137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head/layout/flex.scss</v>
      </c>
      <c r="G1372" s="13" t="s">
        <v>461</v>
      </c>
      <c r="H1372" s="13" t="s">
        <v>2991</v>
      </c>
      <c r="I1372" t="s">
        <v>1231</v>
      </c>
      <c r="J1372" s="56" t="str">
        <f>Table1[[#This Row],[Column42]]&amp;IF(Table1[[#This Row],[Column13]]="","",Table1[[#This Row],[Column13]])&amp;IF(Table1[[#This Row],[mod]]="","",Table1[[#This Row],[mod]])</f>
        <v>--row--reverse</v>
      </c>
      <c r="K137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7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--row--reverse</v>
      </c>
      <c r="R1372" t="s">
        <v>614</v>
      </c>
      <c r="S1372" t="s">
        <v>3836</v>
      </c>
      <c r="U137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372" s="29"/>
      <c r="AD1372" s="25"/>
      <c r="AE1372" s="38"/>
      <c r="AF1372" s="38"/>
      <c r="AG1372" s="11" t="s">
        <v>166</v>
      </c>
      <c r="AI1372" s="1" t="str">
        <f>Table1[[#This Row],[html_tag]]&amp;Table1[[#This Row],[html_type]]&amp;Table1[[#This Row],[html_modifier]]</f>
        <v/>
      </c>
      <c r="AM1372" s="22" t="str">
        <f>IFERROR(_xlfn.XLOOKUP(Table1[[#This Row],[word]],Table57[English style name],Table57[Style type]),"")</f>
        <v/>
      </c>
      <c r="AN1372" s="20"/>
      <c r="AO1372" s="11"/>
      <c r="AR1372" s="6" t="s">
        <v>1524</v>
      </c>
      <c r="AS1372" t="s">
        <v>1521</v>
      </c>
    </row>
    <row r="1373" spans="5:47">
      <c r="E1373" s="92"/>
      <c r="F137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373" s="13" t="s">
        <v>2992</v>
      </c>
      <c r="H1373" s="13" t="s">
        <v>1</v>
      </c>
      <c r="I1373" t="s">
        <v>65</v>
      </c>
      <c r="J1373" s="56" t="str">
        <f>Table1[[#This Row],[Column42]]&amp;IF(Table1[[#This Row],[Column13]]="","",Table1[[#This Row],[Column13]])&amp;IF(Table1[[#This Row],[mod]]="","",Table1[[#This Row],[mod]])</f>
        <v>--script--script_base--base</v>
      </c>
      <c r="K137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7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--script--script_base</v>
      </c>
      <c r="R1373" t="s">
        <v>580</v>
      </c>
      <c r="S1373" t="s">
        <v>10203</v>
      </c>
      <c r="U137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1373" t="s">
        <v>338</v>
      </c>
      <c r="AC1373" s="29"/>
      <c r="AD1373" s="25"/>
      <c r="AE1373" s="38"/>
      <c r="AF1373" s="38"/>
      <c r="AG1373" s="11"/>
      <c r="AI1373" s="1" t="str">
        <f>Table1[[#This Row],[html_tag]]&amp;Table1[[#This Row],[html_type]]&amp;Table1[[#This Row],[html_modifier]]</f>
        <v/>
      </c>
      <c r="AM1373" s="22" t="str">
        <f>IFERROR(_xlfn.XLOOKUP(Table1[[#This Row],[word]],Table57[English style name],Table57[Style type]),"")</f>
        <v/>
      </c>
      <c r="AN1373" s="20"/>
      <c r="AO1373" s="11"/>
      <c r="AR1373" s="6" t="s">
        <v>2932</v>
      </c>
      <c r="AS1373" t="s">
        <v>2933</v>
      </c>
    </row>
    <row r="1374" spans="5:47">
      <c r="E1374" s="92"/>
      <c r="F137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374" s="13" t="s">
        <v>2992</v>
      </c>
      <c r="H1374" s="13" t="s">
        <v>1</v>
      </c>
      <c r="I1374" t="s">
        <v>65</v>
      </c>
      <c r="J1374" s="56" t="str">
        <f>Table1[[#This Row],[Column42]]&amp;IF(Table1[[#This Row],[Column13]]="","",Table1[[#This Row],[Column13]])&amp;IF(Table1[[#This Row],[mod]]="","",Table1[[#This Row],[mod]])</f>
        <v>--script--script_sub</v>
      </c>
      <c r="K137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7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--script--script_sub</v>
      </c>
      <c r="R1374" t="s">
        <v>580</v>
      </c>
      <c r="S1374" t="s">
        <v>10201</v>
      </c>
      <c r="U137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374" s="29"/>
      <c r="AD1374" s="25"/>
      <c r="AE1374" s="38"/>
      <c r="AF1374" s="38"/>
      <c r="AG1374" s="11"/>
      <c r="AI1374" s="1" t="str">
        <f>Table1[[#This Row],[html_tag]]&amp;Table1[[#This Row],[html_type]]&amp;Table1[[#This Row],[html_modifier]]</f>
        <v/>
      </c>
      <c r="AM1374" s="22" t="str">
        <f>IFERROR(_xlfn.XLOOKUP(Table1[[#This Row],[word]],Table57[English style name],Table57[Style type]),"")</f>
        <v/>
      </c>
      <c r="AN1374" s="20"/>
      <c r="AO1374" s="11"/>
      <c r="AR1374" s="6" t="s">
        <v>2934</v>
      </c>
      <c r="AS1374" t="s">
        <v>2933</v>
      </c>
    </row>
    <row r="1375" spans="5:47">
      <c r="E1375" s="92"/>
      <c r="F137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375" s="13" t="s">
        <v>2992</v>
      </c>
      <c r="H1375" s="13" t="s">
        <v>1</v>
      </c>
      <c r="I1375" t="s">
        <v>65</v>
      </c>
      <c r="J1375" s="56" t="str">
        <f>Table1[[#This Row],[Column42]]&amp;IF(Table1[[#This Row],[Column13]]="","",Table1[[#This Row],[Column13]])&amp;IF(Table1[[#This Row],[mod]]="","",Table1[[#This Row],[mod]])</f>
        <v>--script--script_super</v>
      </c>
      <c r="K137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7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--script--script_super</v>
      </c>
      <c r="R1375" t="s">
        <v>580</v>
      </c>
      <c r="S1375" t="s">
        <v>10202</v>
      </c>
      <c r="U137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375" s="29"/>
      <c r="AD1375" s="25"/>
      <c r="AE1375" s="38"/>
      <c r="AF1375" s="38"/>
      <c r="AG1375" s="11"/>
      <c r="AI1375" s="1" t="str">
        <f>Table1[[#This Row],[html_tag]]&amp;Table1[[#This Row],[html_type]]&amp;Table1[[#This Row],[html_modifier]]</f>
        <v/>
      </c>
      <c r="AM1375" s="22" t="str">
        <f>IFERROR(_xlfn.XLOOKUP(Table1[[#This Row],[word]],Table57[English style name],Table57[Style type]),"")</f>
        <v/>
      </c>
      <c r="AN1375" s="20"/>
      <c r="AO1375" s="11"/>
      <c r="AR1375" s="6" t="s">
        <v>2935</v>
      </c>
      <c r="AS1375" t="s">
        <v>2933</v>
      </c>
    </row>
    <row r="1376" spans="5:47">
      <c r="E1376" s="92"/>
      <c r="F137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head/layout/overflow.scss</v>
      </c>
      <c r="G1376" s="13" t="s">
        <v>461</v>
      </c>
      <c r="H1376" s="13" t="s">
        <v>2991</v>
      </c>
      <c r="I1376" t="s">
        <v>2186</v>
      </c>
      <c r="J1376" s="56" t="str">
        <f>Table1[[#This Row],[Column42]]&amp;IF(Table1[[#This Row],[Column13]]="","",Table1[[#This Row],[Column13]])&amp;IF(Table1[[#This Row],[mod]]="","",Table1[[#This Row],[mod]])</f>
        <v>--scroll</v>
      </c>
      <c r="K137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7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--scroll</v>
      </c>
      <c r="S1376" t="s">
        <v>3147</v>
      </c>
      <c r="U137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376" s="29"/>
      <c r="AD1376" s="25" t="s">
        <v>5675</v>
      </c>
      <c r="AE1376" s="38"/>
      <c r="AF1376" s="38"/>
      <c r="AG1376" s="11"/>
      <c r="AI1376" s="1" t="str">
        <f>Table1[[#This Row],[html_tag]]&amp;Table1[[#This Row],[html_type]]&amp;Table1[[#This Row],[html_modifier]]</f>
        <v/>
      </c>
      <c r="AM1376" s="22" t="str">
        <f>IFERROR(_xlfn.XLOOKUP(Table1[[#This Row],[word]],Table57[English style name],Table57[Style type]),"")</f>
        <v/>
      </c>
      <c r="AN1376" s="20"/>
      <c r="AO1376" s="11"/>
      <c r="AR1376" s="6" t="s">
        <v>2197</v>
      </c>
      <c r="AS1376" t="s">
        <v>2187</v>
      </c>
      <c r="AT1376" s="6" t="s">
        <v>2191</v>
      </c>
      <c r="AU1376" t="s">
        <v>2187</v>
      </c>
    </row>
    <row r="1377" spans="1:48">
      <c r="A1377" s="82"/>
      <c r="B1377" s="82"/>
      <c r="C1377" s="82"/>
      <c r="D1377" s="83"/>
      <c r="E1377" s="93"/>
      <c r="F1377" s="13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utilities/focus_ring.scss</v>
      </c>
      <c r="G1377" s="13" t="s">
        <v>2994</v>
      </c>
      <c r="H1377" s="13"/>
      <c r="I1377" s="61" t="s">
        <v>10762</v>
      </c>
      <c r="J1377" s="86" t="str">
        <f>Table1[[#This Row],[Column42]]&amp;IF(Table1[[#This Row],[Column13]]="","",Table1[[#This Row],[Column13]])&amp;IF(Table1[[#This Row],[mod]]="","",Table1[[#This Row],[mod]])</f>
        <v>--secondary</v>
      </c>
      <c r="K1377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N1377" s="61"/>
      <c r="P1377" s="61"/>
      <c r="Q1377" s="13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77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--secondary</v>
      </c>
      <c r="W1377" t="s">
        <v>3502</v>
      </c>
      <c r="AC1377" s="29"/>
      <c r="AD1377" s="57" t="s">
        <v>10755</v>
      </c>
      <c r="AE1377" s="38"/>
      <c r="AF1377" s="38"/>
      <c r="AG1377" s="11"/>
      <c r="AI1377" s="59" t="str">
        <f>Table1[[#This Row],[html_tag]]&amp;Table1[[#This Row],[html_type]]&amp;Table1[[#This Row],[html_modifier]]</f>
        <v/>
      </c>
      <c r="AM1377" s="23" t="str">
        <f>IFERROR(_xlfn.XLOOKUP(Table1[[#This Row],[word]],Table57[English style name],Table57[Style type]),"")</f>
        <v/>
      </c>
      <c r="AN1377" s="21"/>
      <c r="AO1377" s="62"/>
      <c r="AP1377" s="61"/>
      <c r="AQ1377" s="61"/>
      <c r="AR1377" s="61"/>
      <c r="AS1377" s="61"/>
      <c r="AT1377" s="61"/>
      <c r="AU1377" s="61"/>
      <c r="AV1377" s="61"/>
    </row>
    <row r="1378" spans="1:48">
      <c r="E1378" s="92"/>
      <c r="F137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body/atoms/alert.scss</v>
      </c>
      <c r="G1378" s="13" t="s">
        <v>337</v>
      </c>
      <c r="H1378" s="13" t="s">
        <v>2986</v>
      </c>
      <c r="I1378" t="s">
        <v>1153</v>
      </c>
      <c r="J1378" s="56" t="str">
        <f>Table1[[#This Row],[Column42]]&amp;IF(Table1[[#This Row],[Column13]]="","",Table1[[#This Row],[Column13]])&amp;IF(Table1[[#This Row],[mod]]="","",Table1[[#This Row],[mod]])</f>
        <v>--secondary</v>
      </c>
      <c r="K137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7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7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--secondary</v>
      </c>
      <c r="W1378" t="s">
        <v>3502</v>
      </c>
      <c r="AC1378" s="29"/>
      <c r="AD1378" s="25" t="s">
        <v>3496</v>
      </c>
      <c r="AE1378" s="38"/>
      <c r="AF1378" s="38"/>
      <c r="AG1378" s="11"/>
      <c r="AI1378" s="7" t="str">
        <f>Table1[[#This Row],[html_tag]]&amp;Table1[[#This Row],[html_type]]&amp;Table1[[#This Row],[html_modifier]]</f>
        <v/>
      </c>
      <c r="AM1378" s="23" t="str">
        <f>IFERROR(_xlfn.XLOOKUP(Table1[[#This Row],[word]],Table57[English style name],Table57[Style type]),"")</f>
        <v/>
      </c>
      <c r="AN1378" s="21"/>
      <c r="AO1378" s="11"/>
    </row>
    <row r="1379" spans="1:48">
      <c r="E1379" s="92"/>
      <c r="F137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body/atoms/badge.scss</v>
      </c>
      <c r="G1379" s="13" t="s">
        <v>337</v>
      </c>
      <c r="H1379" s="13" t="s">
        <v>2986</v>
      </c>
      <c r="I1379" t="s">
        <v>1194</v>
      </c>
      <c r="J1379" s="56" t="str">
        <f>Table1[[#This Row],[Column42]]&amp;IF(Table1[[#This Row],[Column13]]="","",Table1[[#This Row],[Column13]])&amp;IF(Table1[[#This Row],[mod]]="","",Table1[[#This Row],[mod]])</f>
        <v>--secondary</v>
      </c>
      <c r="K137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7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7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--secondary</v>
      </c>
      <c r="W1379" t="s">
        <v>3502</v>
      </c>
      <c r="AC1379" s="29"/>
      <c r="AD1379" s="25" t="s">
        <v>3515</v>
      </c>
      <c r="AE1379" s="38" t="s">
        <v>3515</v>
      </c>
      <c r="AF1379" s="38"/>
      <c r="AG1379" s="11" t="s">
        <v>270</v>
      </c>
      <c r="AI1379" s="1" t="str">
        <f>Table1[[#This Row],[html_tag]]&amp;Table1[[#This Row],[html_type]]&amp;Table1[[#This Row],[html_modifier]]</f>
        <v/>
      </c>
      <c r="AM1379" s="22" t="str">
        <f>IFERROR(_xlfn.XLOOKUP(Table1[[#This Row],[word]],Table57[English style name],Table57[Style type]),"")</f>
        <v/>
      </c>
      <c r="AN1379" s="20"/>
      <c r="AO1379" s="11"/>
      <c r="AR1379" s="6" t="s">
        <v>1197</v>
      </c>
      <c r="AS1379" t="s">
        <v>1195</v>
      </c>
    </row>
    <row r="1380" spans="1:48">
      <c r="E1380" s="92"/>
      <c r="F138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1380" s="13" t="s">
        <v>337</v>
      </c>
      <c r="H1380" s="13" t="s">
        <v>2986</v>
      </c>
      <c r="I1380" t="s">
        <v>414</v>
      </c>
      <c r="J1380" s="56" t="str">
        <f>Table1[[#This Row],[Column42]]&amp;IF(Table1[[#This Row],[Column13]]="","",Table1[[#This Row],[Column13]])&amp;IF(Table1[[#This Row],[mod]]="","",Table1[[#This Row],[mod]])</f>
        <v>--secondary</v>
      </c>
      <c r="K138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8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8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--secondary</v>
      </c>
      <c r="W1380" t="s">
        <v>3502</v>
      </c>
      <c r="AB1380" s="134" t="s">
        <v>10744</v>
      </c>
      <c r="AC1380" s="29"/>
      <c r="AD1380" s="25" t="s">
        <v>3587</v>
      </c>
      <c r="AE1380" s="38" t="s">
        <v>3587</v>
      </c>
      <c r="AF1380" s="38"/>
      <c r="AG1380" s="11"/>
      <c r="AI1380" s="1" t="str">
        <f>Table1[[#This Row],[html_tag]]&amp;Table1[[#This Row],[html_type]]&amp;Table1[[#This Row],[html_modifier]]</f>
        <v/>
      </c>
      <c r="AM1380" s="22" t="str">
        <f>IFERROR(_xlfn.XLOOKUP(Table1[[#This Row],[word]],Table57[English style name],Table57[Style type]),"")</f>
        <v/>
      </c>
      <c r="AN1380" s="20"/>
      <c r="AO1380" s="11"/>
      <c r="AR1380" s="6" t="s">
        <v>1331</v>
      </c>
      <c r="AS1380" t="s">
        <v>1313</v>
      </c>
    </row>
    <row r="1381" spans="1:48">
      <c r="E1381" s="92"/>
      <c r="F138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divider.scss</v>
      </c>
      <c r="G1381" s="13"/>
      <c r="H1381" s="13"/>
      <c r="I1381" t="s">
        <v>1532</v>
      </c>
      <c r="J1381" s="56" t="str">
        <f>Table1[[#This Row],[Column42]]&amp;IF(Table1[[#This Row],[Column13]]="","",Table1[[#This Row],[Column13]])&amp;IF(Table1[[#This Row],[mod]]="","",Table1[[#This Row],[mod]])</f>
        <v>--secondary</v>
      </c>
      <c r="K138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8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8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--secondary</v>
      </c>
      <c r="W1381" t="s">
        <v>3502</v>
      </c>
      <c r="AC1381" s="29"/>
      <c r="AD1381" s="25"/>
      <c r="AE1381" s="38" t="s">
        <v>6840</v>
      </c>
      <c r="AF1381" s="38"/>
      <c r="AG1381" s="11"/>
      <c r="AI1381" s="7" t="str">
        <f>Table1[[#This Row],[html_tag]]&amp;Table1[[#This Row],[html_type]]&amp;Table1[[#This Row],[html_modifier]]</f>
        <v/>
      </c>
      <c r="AM1381" s="23" t="str">
        <f>IFERROR(_xlfn.XLOOKUP(Table1[[#This Row],[word]],Table57[English style name],Table57[Style type]),"")</f>
        <v/>
      </c>
      <c r="AN1381" s="21"/>
      <c r="AO1381" s="11"/>
    </row>
    <row r="1382" spans="1:48">
      <c r="E1382" s="92"/>
      <c r="F138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body/atoms/dim.scss</v>
      </c>
      <c r="G1382" s="13" t="s">
        <v>337</v>
      </c>
      <c r="H1382" s="13" t="s">
        <v>2986</v>
      </c>
      <c r="I1382" t="s">
        <v>1507</v>
      </c>
      <c r="J1382" s="56" t="str">
        <f>Table1[[#This Row],[Column42]]&amp;IF(Table1[[#This Row],[Column13]]="","",Table1[[#This Row],[Column13]])&amp;IF(Table1[[#This Row],[mod]]="","",Table1[[#This Row],[mod]])</f>
        <v>--selected</v>
      </c>
      <c r="K138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8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8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--selected</v>
      </c>
      <c r="Z1382" t="s">
        <v>3474</v>
      </c>
      <c r="AC1382" s="29"/>
      <c r="AD1382" s="25"/>
      <c r="AE1382" s="38"/>
      <c r="AF1382" s="38"/>
      <c r="AG1382" s="11"/>
      <c r="AI1382" s="1" t="str">
        <f>Table1[[#This Row],[html_tag]]&amp;Table1[[#This Row],[html_type]]&amp;Table1[[#This Row],[html_modifier]]</f>
        <v/>
      </c>
      <c r="AM1382" s="22" t="str">
        <f>IFERROR(_xlfn.XLOOKUP(Table1[[#This Row],[word]],Table57[English style name],Table57[Style type]),"")</f>
        <v/>
      </c>
      <c r="AN1382" s="20"/>
      <c r="AO1382" s="11"/>
      <c r="AR1382" s="6" t="s">
        <v>1511</v>
      </c>
      <c r="AS1382" t="s">
        <v>1508</v>
      </c>
    </row>
    <row r="1383" spans="1:48">
      <c r="E1383" s="92"/>
      <c r="F138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head/layout/flex.scss</v>
      </c>
      <c r="G1383" s="13" t="s">
        <v>461</v>
      </c>
      <c r="H1383" s="13" t="s">
        <v>2991</v>
      </c>
      <c r="I1383" t="s">
        <v>1231</v>
      </c>
      <c r="J1383" s="56" t="str">
        <f>Table1[[#This Row],[Column42]]&amp;IF(Table1[[#This Row],[Column13]]="","",Table1[[#This Row],[Column13]])&amp;IF(Table1[[#This Row],[mod]]="","",Table1[[#This Row],[mod]])</f>
        <v>--shrink</v>
      </c>
      <c r="K138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8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--shrink</v>
      </c>
      <c r="R1383" t="s">
        <v>10212</v>
      </c>
      <c r="U138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383" s="29"/>
      <c r="AD1383" s="25"/>
      <c r="AE1383" s="38"/>
      <c r="AF1383" s="38"/>
      <c r="AG1383" s="11" t="s">
        <v>166</v>
      </c>
      <c r="AI1383" s="1" t="str">
        <f>Table1[[#This Row],[html_tag]]&amp;Table1[[#This Row],[html_type]]&amp;Table1[[#This Row],[html_modifier]]</f>
        <v/>
      </c>
      <c r="AM1383" s="22" t="str">
        <f>IFERROR(_xlfn.XLOOKUP(Table1[[#This Row],[word]],Table57[English style name],Table57[Style type]),"")</f>
        <v/>
      </c>
      <c r="AN1383" s="20"/>
      <c r="AO1383" s="11"/>
      <c r="AR1383" s="6" t="s">
        <v>1433</v>
      </c>
      <c r="AS1383" t="s">
        <v>1428</v>
      </c>
    </row>
    <row r="1384" spans="1:48">
      <c r="E1384" s="92"/>
      <c r="F138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head/layout/flex.scss</v>
      </c>
      <c r="G1384" s="13" t="s">
        <v>461</v>
      </c>
      <c r="H1384" s="13" t="s">
        <v>2991</v>
      </c>
      <c r="I1384" t="s">
        <v>1231</v>
      </c>
      <c r="J1384" s="56" t="str">
        <f>Table1[[#This Row],[Column42]]&amp;IF(Table1[[#This Row],[Column13]]="","",Table1[[#This Row],[Column13]])&amp;IF(Table1[[#This Row],[mod]]="","",Table1[[#This Row],[mod]])</f>
        <v>--shrink--0</v>
      </c>
      <c r="K138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8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--shrink--0</v>
      </c>
      <c r="R1384" t="s">
        <v>10212</v>
      </c>
      <c r="S1384">
        <v>0</v>
      </c>
      <c r="U138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384" s="29"/>
      <c r="AD1384" s="25"/>
      <c r="AE1384" s="38"/>
      <c r="AF1384" s="38"/>
      <c r="AG1384" s="11" t="s">
        <v>166</v>
      </c>
      <c r="AI1384" s="1" t="str">
        <f>Table1[[#This Row],[html_tag]]&amp;Table1[[#This Row],[html_type]]&amp;Table1[[#This Row],[html_modifier]]</f>
        <v/>
      </c>
      <c r="AM1384" s="22" t="str">
        <f>IFERROR(_xlfn.XLOOKUP(Table1[[#This Row],[word]],Table57[English style name],Table57[Style type]),"")</f>
        <v/>
      </c>
      <c r="AN1384" s="20"/>
      <c r="AO1384" s="11"/>
      <c r="AR1384" s="6" t="s">
        <v>1603</v>
      </c>
      <c r="AS1384" t="s">
        <v>1601</v>
      </c>
    </row>
    <row r="1385" spans="1:48">
      <c r="E1385" s="92"/>
      <c r="F138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head/layout/flex.scss</v>
      </c>
      <c r="G1385" s="13" t="s">
        <v>461</v>
      </c>
      <c r="H1385" s="13" t="s">
        <v>2991</v>
      </c>
      <c r="I1385" t="s">
        <v>1231</v>
      </c>
      <c r="J1385" s="56" t="str">
        <f>Table1[[#This Row],[Column42]]&amp;IF(Table1[[#This Row],[Column13]]="","",Table1[[#This Row],[Column13]])&amp;IF(Table1[[#This Row],[mod]]="","",Table1[[#This Row],[mod]])</f>
        <v>--shrink--1</v>
      </c>
      <c r="K138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8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--shrink--1</v>
      </c>
      <c r="R1385" t="s">
        <v>10212</v>
      </c>
      <c r="S1385">
        <v>1</v>
      </c>
      <c r="U138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385" s="29"/>
      <c r="AD1385" s="25"/>
      <c r="AE1385" s="38"/>
      <c r="AF1385" s="38"/>
      <c r="AG1385" s="11" t="s">
        <v>166</v>
      </c>
      <c r="AI1385" s="1" t="str">
        <f>Table1[[#This Row],[html_tag]]&amp;Table1[[#This Row],[html_type]]&amp;Table1[[#This Row],[html_modifier]]</f>
        <v/>
      </c>
      <c r="AM1385" s="22" t="str">
        <f>IFERROR(_xlfn.XLOOKUP(Table1[[#This Row],[word]],Table57[English style name],Table57[Style type]),"")</f>
        <v/>
      </c>
      <c r="AN1385" s="20"/>
      <c r="AO1385" s="11"/>
      <c r="AR1385" s="6" t="s">
        <v>1604</v>
      </c>
      <c r="AS1385" t="s">
        <v>1601</v>
      </c>
    </row>
    <row r="1386" spans="1:48">
      <c r="E1386" s="92"/>
      <c r="F138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body/atoms/box.scss</v>
      </c>
      <c r="G1386" s="13" t="s">
        <v>337</v>
      </c>
      <c r="H1386" s="13" t="s">
        <v>2986</v>
      </c>
      <c r="I1386" t="s">
        <v>3206</v>
      </c>
      <c r="J1386" s="56" t="str">
        <f>Table1[[#This Row],[Column42]]&amp;IF(Table1[[#This Row],[Column13]]="","",Table1[[#This Row],[Column13]])&amp;IF(Table1[[#This Row],[mod]]="","",Table1[[#This Row],[mod]])</f>
        <v>--size</v>
      </c>
      <c r="K138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386" s="61"/>
      <c r="Q138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8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--size</v>
      </c>
      <c r="V1386" t="s">
        <v>3008</v>
      </c>
      <c r="AC1386" s="29"/>
      <c r="AD1386" s="25"/>
      <c r="AE1386" s="38"/>
      <c r="AF1386" s="38"/>
      <c r="AG1386" s="11"/>
      <c r="AI1386" s="1" t="str">
        <f>Table1[[#This Row],[html_tag]]&amp;Table1[[#This Row],[html_type]]&amp;Table1[[#This Row],[html_modifier]]</f>
        <v/>
      </c>
      <c r="AM1386" s="22" t="str">
        <f>IFERROR(_xlfn.XLOOKUP(Table1[[#This Row],[word]],Table57[English style name],Table57[Style type]),"")</f>
        <v/>
      </c>
      <c r="AN1386" s="20"/>
      <c r="AO1386" s="11"/>
      <c r="AR1386" s="6" t="s">
        <v>1301</v>
      </c>
      <c r="AS1386" t="s">
        <v>1302</v>
      </c>
    </row>
    <row r="1387" spans="1:48">
      <c r="E1387" s="92"/>
      <c r="F138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1387" s="13" t="s">
        <v>337</v>
      </c>
      <c r="H1387" s="13" t="s">
        <v>2986</v>
      </c>
      <c r="I1387" t="s">
        <v>414</v>
      </c>
      <c r="J1387" s="56" t="str">
        <f>Table1[[#This Row],[Column42]]&amp;IF(Table1[[#This Row],[Column13]]="","",Table1[[#This Row],[Column13]])&amp;IF(Table1[[#This Row],[mod]]="","",Table1[[#This Row],[mod]])</f>
        <v>--size</v>
      </c>
      <c r="K138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387" s="61"/>
      <c r="Q138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8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--size</v>
      </c>
      <c r="V1387" t="s">
        <v>3008</v>
      </c>
      <c r="AB1387" s="134"/>
      <c r="AC1387" s="29"/>
      <c r="AD1387" s="25"/>
      <c r="AE1387" s="38"/>
      <c r="AF1387" s="38"/>
      <c r="AG1387" s="11" t="s">
        <v>137</v>
      </c>
      <c r="AI1387" s="1" t="str">
        <f>Table1[[#This Row],[html_tag]]&amp;Table1[[#This Row],[html_type]]&amp;Table1[[#This Row],[html_modifier]]</f>
        <v/>
      </c>
      <c r="AM1387" s="22" t="str">
        <f>IFERROR(_xlfn.XLOOKUP(Table1[[#This Row],[word]],Table57[English style name],Table57[Style type]),"")</f>
        <v/>
      </c>
      <c r="AN1387" s="20"/>
      <c r="AO1387" s="11"/>
      <c r="AR1387" s="6" t="s">
        <v>1332</v>
      </c>
      <c r="AS1387" t="s">
        <v>1313</v>
      </c>
    </row>
    <row r="1388" spans="1:48">
      <c r="E1388" s="92"/>
      <c r="F138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1388" s="13" t="s">
        <v>2992</v>
      </c>
      <c r="H1388" s="13" t="s">
        <v>1</v>
      </c>
      <c r="I1388" t="s">
        <v>544</v>
      </c>
      <c r="J1388" s="56" t="str">
        <f>Table1[[#This Row],[Column42]]&amp;IF(Table1[[#This Row],[Column13]]="","",Table1[[#This Row],[Column13]])&amp;IF(Table1[[#This Row],[mod]]="","",Table1[[#This Row],[mod]])</f>
        <v>--size</v>
      </c>
      <c r="K138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388" s="61"/>
      <c r="Q138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8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--size</v>
      </c>
      <c r="V1388" t="s">
        <v>3008</v>
      </c>
      <c r="AC1388" s="29"/>
      <c r="AD1388" s="25"/>
      <c r="AE1388" s="38"/>
      <c r="AF1388" s="38"/>
      <c r="AG1388" s="11" t="s">
        <v>239</v>
      </c>
      <c r="AI1388" s="1" t="str">
        <f>Table1[[#This Row],[html_tag]]&amp;Table1[[#This Row],[html_type]]&amp;Table1[[#This Row],[html_modifier]]</f>
        <v/>
      </c>
      <c r="AM1388" s="22" t="str">
        <f>IFERROR(_xlfn.XLOOKUP(Table1[[#This Row],[word]],Table57[English style name],Table57[Style type]),"")</f>
        <v/>
      </c>
      <c r="AN1388" s="20"/>
      <c r="AO1388" s="11"/>
      <c r="AR1388" s="6" t="s">
        <v>1660</v>
      </c>
      <c r="AS1388" t="s">
        <v>1661</v>
      </c>
    </row>
    <row r="1389" spans="1:48">
      <c r="E1389" s="92"/>
      <c r="F138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1389" s="13" t="s">
        <v>2992</v>
      </c>
      <c r="H1389" s="13" t="s">
        <v>1</v>
      </c>
      <c r="I1389" t="s">
        <v>544</v>
      </c>
      <c r="J1389" s="56" t="str">
        <f>Table1[[#This Row],[Column42]]&amp;IF(Table1[[#This Row],[Column13]]="","",Table1[[#This Row],[Column13]])&amp;IF(Table1[[#This Row],[mod]]="","",Table1[[#This Row],[mod]])</f>
        <v>--size</v>
      </c>
      <c r="K138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389" s="61"/>
      <c r="Q138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8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--size</v>
      </c>
      <c r="V1389" t="s">
        <v>3008</v>
      </c>
      <c r="AC1389" s="29"/>
      <c r="AD1389" s="25"/>
      <c r="AE1389" s="38"/>
      <c r="AF1389" s="38"/>
      <c r="AG1389" s="11" t="s">
        <v>239</v>
      </c>
      <c r="AI1389" s="1" t="str">
        <f>Table1[[#This Row],[html_tag]]&amp;Table1[[#This Row],[html_type]]&amp;Table1[[#This Row],[html_modifier]]</f>
        <v/>
      </c>
      <c r="AM1389" s="22" t="str">
        <f>IFERROR(_xlfn.XLOOKUP(Table1[[#This Row],[word]],Table57[English style name],Table57[Style type]),"")</f>
        <v/>
      </c>
      <c r="AN1389" s="20"/>
      <c r="AO1389" s="11"/>
      <c r="AR1389" s="6" t="s">
        <v>1674</v>
      </c>
      <c r="AS1389" t="s">
        <v>1661</v>
      </c>
    </row>
    <row r="1390" spans="1:48">
      <c r="E1390" s="92"/>
      <c r="F139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body/atoms/badge.scss</v>
      </c>
      <c r="G1390" s="13" t="s">
        <v>337</v>
      </c>
      <c r="H1390" s="13" t="s">
        <v>2986</v>
      </c>
      <c r="I1390" t="s">
        <v>1194</v>
      </c>
      <c r="J1390" s="56" t="str">
        <f>Table1[[#This Row],[Column42]]&amp;IF(Table1[[#This Row],[Column13]]="","",Table1[[#This Row],[Column13]])&amp;IF(Table1[[#This Row],[mod]]="","",Table1[[#This Row],[mod]])</f>
        <v>--size</v>
      </c>
      <c r="K139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9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9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--size</v>
      </c>
      <c r="V1390" t="s">
        <v>3008</v>
      </c>
      <c r="AC1390" s="29"/>
      <c r="AD1390" s="25"/>
      <c r="AE1390" s="38"/>
      <c r="AF1390" s="38"/>
      <c r="AG1390" s="11" t="s">
        <v>270</v>
      </c>
      <c r="AI1390" s="1" t="str">
        <f>Table1[[#This Row],[html_tag]]&amp;Table1[[#This Row],[html_type]]&amp;Table1[[#This Row],[html_modifier]]</f>
        <v/>
      </c>
      <c r="AM1390" s="22" t="str">
        <f>IFERROR(_xlfn.XLOOKUP(Table1[[#This Row],[word]],Table57[English style name],Table57[Style type]),"")</f>
        <v/>
      </c>
      <c r="AN1390" s="20"/>
      <c r="AO1390" s="11"/>
      <c r="AR1390" s="6" t="s">
        <v>1208</v>
      </c>
      <c r="AS1390" t="s">
        <v>1195</v>
      </c>
    </row>
    <row r="1391" spans="1:48">
      <c r="E1391" s="92"/>
      <c r="F139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head/layout/flex.scss</v>
      </c>
      <c r="G1391" s="13" t="s">
        <v>461</v>
      </c>
      <c r="H1391" s="13" t="s">
        <v>2991</v>
      </c>
      <c r="I1391" t="s">
        <v>1231</v>
      </c>
      <c r="J1391" s="56" t="str">
        <f>Table1[[#This Row],[Column42]]&amp;IF(Table1[[#This Row],[Column13]]="","",Table1[[#This Row],[Column13]])&amp;IF(Table1[[#This Row],[mod]]="","",Table1[[#This Row],[mod]])</f>
        <v>--size</v>
      </c>
      <c r="K139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9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--size</v>
      </c>
      <c r="R1391" t="s">
        <v>3008</v>
      </c>
      <c r="U139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391" s="29"/>
      <c r="AD1391" s="25"/>
      <c r="AE1391" s="38"/>
      <c r="AF1391" s="38"/>
      <c r="AG1391" s="11" t="s">
        <v>166</v>
      </c>
      <c r="AI1391" s="1" t="str">
        <f>Table1[[#This Row],[html_tag]]&amp;Table1[[#This Row],[html_type]]&amp;Table1[[#This Row],[html_modifier]]</f>
        <v/>
      </c>
      <c r="AM1391" s="22" t="str">
        <f>IFERROR(_xlfn.XLOOKUP(Table1[[#This Row],[word]],Table57[English style name],Table57[Style type]),"")</f>
        <v/>
      </c>
      <c r="AN1391" s="20"/>
      <c r="AO1391" s="11"/>
      <c r="AR1391" s="6" t="s">
        <v>1434</v>
      </c>
      <c r="AS1391" t="s">
        <v>1428</v>
      </c>
    </row>
    <row r="1392" spans="1:48">
      <c r="E1392" s="92"/>
      <c r="F139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body/molecules/hero.scss</v>
      </c>
      <c r="G1392" s="13" t="s">
        <v>337</v>
      </c>
      <c r="H1392" s="13" t="s">
        <v>2987</v>
      </c>
      <c r="I1392" t="s">
        <v>3135</v>
      </c>
      <c r="J1392" s="56" t="str">
        <f>Table1[[#This Row],[Column42]]&amp;IF(Table1[[#This Row],[Column13]]="","",Table1[[#This Row],[Column13]])&amp;IF(Table1[[#This Row],[mod]]="","",Table1[[#This Row],[mod]])</f>
        <v>--size</v>
      </c>
      <c r="K139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9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--size</v>
      </c>
      <c r="S1392" t="s">
        <v>3008</v>
      </c>
      <c r="U139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392" s="29"/>
      <c r="AD1392" s="25"/>
      <c r="AE1392" s="38"/>
      <c r="AF1392" s="38"/>
      <c r="AG1392" s="11"/>
      <c r="AI1392" s="1" t="str">
        <f>Table1[[#This Row],[html_tag]]&amp;Table1[[#This Row],[html_type]]&amp;Table1[[#This Row],[html_modifier]]</f>
        <v/>
      </c>
      <c r="AM1392" s="22" t="str">
        <f>IFERROR(_xlfn.XLOOKUP(Table1[[#This Row],[word]],Table57[English style name],Table57[Style type]),"")</f>
        <v/>
      </c>
      <c r="AN1392" s="20"/>
      <c r="AO1392" s="11"/>
      <c r="AR1392" s="6" t="s">
        <v>1880</v>
      </c>
      <c r="AS1392" t="s">
        <v>1877</v>
      </c>
    </row>
    <row r="1393" spans="5:46">
      <c r="E1393" s="92"/>
      <c r="F139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body/atoms/box.scss</v>
      </c>
      <c r="G1393" s="13" t="s">
        <v>337</v>
      </c>
      <c r="H1393" s="13" t="s">
        <v>2986</v>
      </c>
      <c r="I1393" t="s">
        <v>3206</v>
      </c>
      <c r="J1393" s="56" t="str">
        <f>Table1[[#This Row],[Column42]]&amp;IF(Table1[[#This Row],[Column13]]="","",Table1[[#This Row],[Column13]])&amp;IF(Table1[[#This Row],[mod]]="","",Table1[[#This Row],[mod]])</f>
        <v>--size--rect</v>
      </c>
      <c r="K139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393" s="61"/>
      <c r="Q139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9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--size--rect</v>
      </c>
      <c r="V1393" t="s">
        <v>3008</v>
      </c>
      <c r="W1393" t="s">
        <v>10774</v>
      </c>
      <c r="AC1393" s="29"/>
      <c r="AD1393" s="25"/>
      <c r="AE1393" s="38"/>
      <c r="AF1393" s="38"/>
      <c r="AG1393" s="11"/>
      <c r="AI1393" s="1" t="str">
        <f>Table1[[#This Row],[html_tag]]&amp;Table1[[#This Row],[html_type]]&amp;Table1[[#This Row],[html_modifier]]</f>
        <v/>
      </c>
      <c r="AM1393" s="22" t="str">
        <f>IFERROR(_xlfn.XLOOKUP(Table1[[#This Row],[word]],Table57[English style name],Table57[Style type]),"")</f>
        <v/>
      </c>
      <c r="AN1393" s="20"/>
      <c r="AO1393" s="11"/>
      <c r="AR1393" s="6" t="s">
        <v>1303</v>
      </c>
      <c r="AS1393" t="s">
        <v>1302</v>
      </c>
    </row>
    <row r="1394" spans="5:46">
      <c r="E1394" s="92"/>
      <c r="F139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body/molecules/disclosure.scss</v>
      </c>
      <c r="G1394" s="13" t="s">
        <v>337</v>
      </c>
      <c r="H1394" s="13" t="s">
        <v>2987</v>
      </c>
      <c r="I1394" t="s">
        <v>10128</v>
      </c>
      <c r="J1394" s="56" t="str">
        <f>Table1[[#This Row],[Column42]]&amp;IF(Table1[[#This Row],[Column13]]="","",Table1[[#This Row],[Column13]])&amp;IF(Table1[[#This Row],[mod]]="","",Table1[[#This Row],[mod]])</f>
        <v>--slide</v>
      </c>
      <c r="K139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39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--slide</v>
      </c>
      <c r="S1394" t="s">
        <v>3624</v>
      </c>
      <c r="U139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394" s="29"/>
      <c r="AD1394" s="25"/>
      <c r="AE1394" s="38"/>
      <c r="AF1394" s="38"/>
      <c r="AG1394" s="11"/>
      <c r="AI1394" s="1" t="str">
        <f>Table1[[#This Row],[html_tag]]&amp;Table1[[#This Row],[html_type]]&amp;Table1[[#This Row],[html_modifier]]</f>
        <v/>
      </c>
      <c r="AM1394" s="22" t="str">
        <f>IFERROR(_xlfn.XLOOKUP(Table1[[#This Row],[word]],Table57[English style name],Table57[Style type]),"")</f>
        <v/>
      </c>
      <c r="AN1394" s="20"/>
      <c r="AO1394" s="11"/>
      <c r="AR1394" s="6" t="s">
        <v>1450</v>
      </c>
      <c r="AS1394" t="s">
        <v>1445</v>
      </c>
    </row>
    <row r="1395" spans="5:46">
      <c r="F139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1395" s="13" t="s">
        <v>461</v>
      </c>
      <c r="H1395" s="13" t="s">
        <v>545</v>
      </c>
      <c r="I1395" t="s">
        <v>545</v>
      </c>
      <c r="J1395" s="56" t="str">
        <f>Table1[[#This Row],[Column42]]&amp;IF(Table1[[#This Row],[Column13]]="","",Table1[[#This Row],[Column13]])&amp;IF(Table1[[#This Row],[mod]]="","",Table1[[#This Row],[mod]])</f>
        <v>--sm</v>
      </c>
      <c r="K139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395" s="6" t="s">
        <v>1768</v>
      </c>
      <c r="Q139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9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1395" s="3" t="s">
        <v>3116</v>
      </c>
      <c r="AB1395" s="3"/>
      <c r="AC1395" s="29"/>
      <c r="AD1395" s="25"/>
      <c r="AE1395" s="38"/>
      <c r="AF1395" s="38"/>
      <c r="AG1395" s="11"/>
      <c r="AI1395" s="1" t="str">
        <f>Table1[[#This Row],[html_tag]]&amp;Table1[[#This Row],[html_type]]&amp;Table1[[#This Row],[html_modifier]]</f>
        <v/>
      </c>
      <c r="AM1395" s="22" t="str">
        <f>IFERROR(_xlfn.XLOOKUP(Table1[[#This Row],[word]],Table57[English style name],Table57[Style type]),"")</f>
        <v/>
      </c>
      <c r="AN1395" s="20"/>
      <c r="AO1395" s="11"/>
      <c r="AR1395" s="6" t="s">
        <v>1768</v>
      </c>
      <c r="AS1395" t="s">
        <v>1747</v>
      </c>
    </row>
    <row r="1396" spans="5:46">
      <c r="F139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head/layout/grid.scss</v>
      </c>
      <c r="G1396" s="13" t="s">
        <v>461</v>
      </c>
      <c r="H1396" s="13" t="s">
        <v>2991</v>
      </c>
      <c r="I1396" t="s">
        <v>3133</v>
      </c>
      <c r="J1396" s="56" t="str">
        <f>Table1[[#This Row],[Column42]]&amp;IF(Table1[[#This Row],[Column13]]="","",Table1[[#This Row],[Column13]])&amp;IF(Table1[[#This Row],[mod]]="","",Table1[[#This Row],[mod]])</f>
        <v>--sm</v>
      </c>
      <c r="K139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396" s="6" t="s">
        <v>2610</v>
      </c>
      <c r="Q139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9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1396" s="3" t="s">
        <v>3116</v>
      </c>
      <c r="AB1396" s="3"/>
      <c r="AC1396" s="29"/>
      <c r="AD1396" s="25"/>
      <c r="AE1396" s="38"/>
      <c r="AF1396" s="38"/>
      <c r="AG1396" s="11" t="s">
        <v>1142</v>
      </c>
      <c r="AI1396" s="1" t="str">
        <f>Table1[[#This Row],[html_tag]]&amp;Table1[[#This Row],[html_type]]&amp;Table1[[#This Row],[html_modifier]]</f>
        <v/>
      </c>
      <c r="AM1396" s="22" t="str">
        <f>IFERROR(_xlfn.XLOOKUP(Table1[[#This Row],[word]],Table57[English style name],Table57[Style type]),"")</f>
        <v/>
      </c>
      <c r="AN1396" s="20"/>
      <c r="AO1396" s="11"/>
      <c r="AR1396" s="6" t="s">
        <v>2610</v>
      </c>
      <c r="AS1396" t="s">
        <v>2607</v>
      </c>
    </row>
    <row r="1397" spans="5:46">
      <c r="F139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head/layout/grid.scss</v>
      </c>
      <c r="G1397" s="13" t="s">
        <v>461</v>
      </c>
      <c r="H1397" s="13" t="s">
        <v>2991</v>
      </c>
      <c r="I1397" t="s">
        <v>3133</v>
      </c>
      <c r="J1397" s="56" t="str">
        <f>Table1[[#This Row],[Column42]]&amp;IF(Table1[[#This Row],[Column13]]="","",Table1[[#This Row],[Column13]])&amp;IF(Table1[[#This Row],[mod]]="","",Table1[[#This Row],[mod]])</f>
        <v>--sm</v>
      </c>
      <c r="K139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397" s="6" t="s">
        <v>2614</v>
      </c>
      <c r="Q139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9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1397" s="3" t="s">
        <v>3116</v>
      </c>
      <c r="AB1397" s="3"/>
      <c r="AC1397" s="29"/>
      <c r="AD1397" s="25"/>
      <c r="AE1397" s="38"/>
      <c r="AF1397" s="38"/>
      <c r="AG1397" s="11"/>
      <c r="AI1397" s="1" t="str">
        <f>Table1[[#This Row],[html_tag]]&amp;Table1[[#This Row],[html_type]]&amp;Table1[[#This Row],[html_modifier]]</f>
        <v/>
      </c>
      <c r="AM1397" s="22" t="str">
        <f>IFERROR(_xlfn.XLOOKUP(Table1[[#This Row],[word]],Table57[English style name],Table57[Style type]),"")</f>
        <v/>
      </c>
      <c r="AN1397" s="20"/>
      <c r="AO1397" s="11"/>
      <c r="AR1397" s="6" t="s">
        <v>2614</v>
      </c>
      <c r="AS1397" t="s">
        <v>2607</v>
      </c>
    </row>
    <row r="1398" spans="5:46">
      <c r="E1398" s="92"/>
      <c r="F139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body/molecules/fieldset.scss</v>
      </c>
      <c r="G1398" s="13" t="s">
        <v>337</v>
      </c>
      <c r="H1398" s="13" t="s">
        <v>2987</v>
      </c>
      <c r="I1398" t="s">
        <v>542</v>
      </c>
      <c r="J1398" s="56" t="str">
        <f>Table1[[#This Row],[Column42]]&amp;IF(Table1[[#This Row],[Column13]]="","",Table1[[#This Row],[Column13]])&amp;IF(Table1[[#This Row],[mod]]="","",Table1[[#This Row],[mod]])</f>
        <v>--sm</v>
      </c>
      <c r="K139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398" s="6" t="s">
        <v>1951</v>
      </c>
      <c r="Q139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9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1398" s="3" t="s">
        <v>3116</v>
      </c>
      <c r="AB1398" s="3"/>
      <c r="AC1398" s="29"/>
      <c r="AD1398" s="25"/>
      <c r="AE1398" s="38"/>
      <c r="AF1398" s="38"/>
      <c r="AG1398" s="11"/>
      <c r="AI1398" s="1" t="str">
        <f>Table1[[#This Row],[html_tag]]&amp;Table1[[#This Row],[html_type]]&amp;Table1[[#This Row],[html_modifier]]</f>
        <v/>
      </c>
      <c r="AM1398" s="22" t="str">
        <f>IFERROR(_xlfn.XLOOKUP(Table1[[#This Row],[word]],Table57[English style name],Table57[Style type]),"")</f>
        <v/>
      </c>
      <c r="AN1398" s="20"/>
      <c r="AO1398" s="11"/>
      <c r="AR1398" s="6" t="s">
        <v>1951</v>
      </c>
      <c r="AS1398" t="s">
        <v>1946</v>
      </c>
    </row>
    <row r="1399" spans="5:46">
      <c r="E1399" s="92"/>
      <c r="F139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1399" s="13" t="s">
        <v>337</v>
      </c>
      <c r="H1399" s="13" t="s">
        <v>2986</v>
      </c>
      <c r="I1399" t="s">
        <v>3099</v>
      </c>
      <c r="J1399" s="56" t="str">
        <f>Table1[[#This Row],[Column42]]&amp;IF(Table1[[#This Row],[Column13]]="","",Table1[[#This Row],[Column13]])&amp;IF(Table1[[#This Row],[mod]]="","",Table1[[#This Row],[mod]])</f>
        <v>--sm</v>
      </c>
      <c r="K139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399" s="4" t="s">
        <v>1923</v>
      </c>
      <c r="Q139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39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1399" s="3" t="s">
        <v>3116</v>
      </c>
      <c r="AB1399" s="3"/>
      <c r="AC1399" s="29"/>
      <c r="AD1399" s="25"/>
      <c r="AE1399" s="38"/>
      <c r="AF1399" s="38"/>
      <c r="AG1399" s="11"/>
      <c r="AI1399" s="1" t="str">
        <f>Table1[[#This Row],[html_tag]]&amp;Table1[[#This Row],[html_type]]&amp;Table1[[#This Row],[html_modifier]]</f>
        <v/>
      </c>
      <c r="AM1399" s="22" t="str">
        <f>IFERROR(_xlfn.XLOOKUP(Table1[[#This Row],[word]],Table57[English style name],Table57[Style type]),"")</f>
        <v/>
      </c>
      <c r="AN1399" s="20"/>
      <c r="AO1399" s="11"/>
      <c r="AR1399" s="4" t="s">
        <v>1923</v>
      </c>
      <c r="AS1399" s="14" t="s">
        <v>1922</v>
      </c>
      <c r="AT1399" t="s">
        <v>1910</v>
      </c>
    </row>
    <row r="1400" spans="5:46">
      <c r="F140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body/organisms/modal.scss</v>
      </c>
      <c r="G1400" s="13" t="s">
        <v>337</v>
      </c>
      <c r="H1400" s="13" t="s">
        <v>2988</v>
      </c>
      <c r="I1400" t="s">
        <v>2104</v>
      </c>
      <c r="J1400" s="56" t="str">
        <f>Table1[[#This Row],[Column42]]&amp;IF(Table1[[#This Row],[Column13]]="","",Table1[[#This Row],[Column13]])&amp;IF(Table1[[#This Row],[mod]]="","",Table1[[#This Row],[mod]])</f>
        <v>--sm</v>
      </c>
      <c r="K140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00" s="6" t="s">
        <v>2115</v>
      </c>
      <c r="Q140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0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1400" s="3" t="s">
        <v>3116</v>
      </c>
      <c r="AB1400" s="3"/>
      <c r="AC1400" s="29"/>
      <c r="AD1400" s="25" t="s">
        <v>3644</v>
      </c>
      <c r="AE1400" s="38"/>
      <c r="AF1400" s="38"/>
      <c r="AG1400" s="11"/>
      <c r="AI1400" s="1" t="str">
        <f>Table1[[#This Row],[html_tag]]&amp;Table1[[#This Row],[html_type]]&amp;Table1[[#This Row],[html_modifier]]</f>
        <v/>
      </c>
      <c r="AM1400" s="22" t="str">
        <f>IFERROR(_xlfn.XLOOKUP(Table1[[#This Row],[word]],Table57[English style name],Table57[Style type]),"")</f>
        <v/>
      </c>
      <c r="AN1400" s="20"/>
      <c r="AO1400" s="11"/>
      <c r="AR1400" s="6" t="s">
        <v>2115</v>
      </c>
      <c r="AS1400" t="s">
        <v>2105</v>
      </c>
    </row>
    <row r="1401" spans="5:46">
      <c r="E1401" s="92"/>
      <c r="F140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body/molecules/placeholder.scss</v>
      </c>
      <c r="G1401" s="13" t="s">
        <v>337</v>
      </c>
      <c r="H1401" s="13" t="s">
        <v>2987</v>
      </c>
      <c r="I1401" t="s">
        <v>2244</v>
      </c>
      <c r="J1401" s="56" t="str">
        <f>Table1[[#This Row],[Column42]]&amp;IF(Table1[[#This Row],[Column13]]="","",Table1[[#This Row],[Column13]])&amp;IF(Table1[[#This Row],[mod]]="","",Table1[[#This Row],[mod]])</f>
        <v>--sm</v>
      </c>
      <c r="K140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01" s="6" t="s">
        <v>2257</v>
      </c>
      <c r="Q140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0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1401" s="3" t="s">
        <v>3116</v>
      </c>
      <c r="AB1401" s="3"/>
      <c r="AC1401" s="29"/>
      <c r="AD1401" s="25"/>
      <c r="AE1401" s="38"/>
      <c r="AF1401" s="38"/>
      <c r="AG1401" s="11"/>
      <c r="AI1401" s="1" t="str">
        <f>Table1[[#This Row],[html_tag]]&amp;Table1[[#This Row],[html_type]]&amp;Table1[[#This Row],[html_modifier]]</f>
        <v/>
      </c>
      <c r="AM1401" s="22" t="str">
        <f>IFERROR(_xlfn.XLOOKUP(Table1[[#This Row],[word]],Table57[English style name],Table57[Style type]),"")</f>
        <v/>
      </c>
      <c r="AN1401" s="20"/>
      <c r="AO1401" s="11"/>
      <c r="AR1401" s="6" t="s">
        <v>2257</v>
      </c>
      <c r="AS1401" t="s">
        <v>2247</v>
      </c>
    </row>
    <row r="1402" spans="5:46">
      <c r="E1402" s="92"/>
      <c r="F140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soul/line/separator.scss</v>
      </c>
      <c r="G1402" s="13" t="s">
        <v>2992</v>
      </c>
      <c r="H1402" s="13" t="s">
        <v>2993</v>
      </c>
      <c r="I1402" t="s">
        <v>3140</v>
      </c>
      <c r="J1402" s="56" t="str">
        <f>Table1[[#This Row],[Column42]]&amp;IF(Table1[[#This Row],[Column13]]="","",Table1[[#This Row],[Column13]])&amp;IF(Table1[[#This Row],[mod]]="","",Table1[[#This Row],[mod]])</f>
        <v>--sm</v>
      </c>
      <c r="K140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02" s="6" t="s">
        <v>2454</v>
      </c>
      <c r="Q140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0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1402" s="3" t="s">
        <v>3116</v>
      </c>
      <c r="AB1402" s="3"/>
      <c r="AC1402" s="29"/>
      <c r="AD1402" s="25"/>
      <c r="AE1402" s="38"/>
      <c r="AF1402" s="38"/>
      <c r="AG1402" s="11"/>
      <c r="AI1402" s="1" t="str">
        <f>Table1[[#This Row],[html_tag]]&amp;Table1[[#This Row],[html_type]]&amp;Table1[[#This Row],[html_modifier]]</f>
        <v/>
      </c>
      <c r="AM1402" s="22" t="str">
        <f>IFERROR(_xlfn.XLOOKUP(Table1[[#This Row],[word]],Table57[English style name],Table57[Style type]),"")</f>
        <v/>
      </c>
      <c r="AN1402" s="20"/>
      <c r="AO1402" s="11"/>
      <c r="AR1402" s="6" t="s">
        <v>2454</v>
      </c>
      <c r="AS1402" t="s">
        <v>2424</v>
      </c>
    </row>
    <row r="1403" spans="5:46">
      <c r="E1403" s="92"/>
      <c r="F140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soul/line/separator.scss</v>
      </c>
      <c r="G1403" s="13" t="s">
        <v>2992</v>
      </c>
      <c r="H1403" s="13" t="s">
        <v>2993</v>
      </c>
      <c r="I1403" t="s">
        <v>3140</v>
      </c>
      <c r="J1403" s="56" t="str">
        <f>Table1[[#This Row],[Column42]]&amp;IF(Table1[[#This Row],[Column13]]="","",Table1[[#This Row],[Column13]])&amp;IF(Table1[[#This Row],[mod]]="","",Table1[[#This Row],[mod]])</f>
        <v>--sm</v>
      </c>
      <c r="K140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03" s="6" t="s">
        <v>2455</v>
      </c>
      <c r="Q140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0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1403" s="3" t="s">
        <v>3116</v>
      </c>
      <c r="AB1403" s="3"/>
      <c r="AC1403" s="29"/>
      <c r="AD1403" s="25"/>
      <c r="AE1403" s="38"/>
      <c r="AF1403" s="38"/>
      <c r="AG1403" s="11"/>
      <c r="AI1403" s="1" t="str">
        <f>Table1[[#This Row],[html_tag]]&amp;Table1[[#This Row],[html_type]]&amp;Table1[[#This Row],[html_modifier]]</f>
        <v/>
      </c>
      <c r="AM1403" s="22" t="str">
        <f>IFERROR(_xlfn.XLOOKUP(Table1[[#This Row],[word]],Table57[English style name],Table57[Style type]),"")</f>
        <v/>
      </c>
      <c r="AN1403" s="20"/>
      <c r="AO1403" s="11"/>
      <c r="AR1403" s="6" t="s">
        <v>2455</v>
      </c>
      <c r="AS1403" t="s">
        <v>2424</v>
      </c>
    </row>
    <row r="1404" spans="5:46">
      <c r="E1404" s="92"/>
      <c r="F140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soul/line/separator.scss</v>
      </c>
      <c r="G1404" s="13" t="s">
        <v>2992</v>
      </c>
      <c r="H1404" s="13" t="s">
        <v>2993</v>
      </c>
      <c r="I1404" t="s">
        <v>3140</v>
      </c>
      <c r="J1404" s="56" t="str">
        <f>Table1[[#This Row],[Column42]]&amp;IF(Table1[[#This Row],[Column13]]="","",Table1[[#This Row],[Column13]])&amp;IF(Table1[[#This Row],[mod]]="","",Table1[[#This Row],[mod]])</f>
        <v>--sm</v>
      </c>
      <c r="K140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04" s="6" t="s">
        <v>2456</v>
      </c>
      <c r="Q140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0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1404" s="3" t="s">
        <v>3116</v>
      </c>
      <c r="AB1404" s="3"/>
      <c r="AC1404" s="29"/>
      <c r="AD1404" s="25"/>
      <c r="AE1404" s="38"/>
      <c r="AF1404" s="38"/>
      <c r="AG1404" s="11"/>
      <c r="AI1404" s="1" t="str">
        <f>Table1[[#This Row],[html_tag]]&amp;Table1[[#This Row],[html_type]]&amp;Table1[[#This Row],[html_modifier]]</f>
        <v/>
      </c>
      <c r="AM1404" s="22" t="str">
        <f>IFERROR(_xlfn.XLOOKUP(Table1[[#This Row],[word]],Table57[English style name],Table57[Style type]),"")</f>
        <v/>
      </c>
      <c r="AN1404" s="20"/>
      <c r="AO1404" s="11"/>
      <c r="AR1404" s="6" t="s">
        <v>2456</v>
      </c>
      <c r="AS1404" t="s">
        <v>2424</v>
      </c>
    </row>
    <row r="1405" spans="5:46">
      <c r="E1405" s="92"/>
      <c r="F140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soul/object/shadow.scss</v>
      </c>
      <c r="G1405" s="13" t="s">
        <v>2992</v>
      </c>
      <c r="H1405" s="13" t="s">
        <v>84</v>
      </c>
      <c r="I1405" t="s">
        <v>3141</v>
      </c>
      <c r="J1405" s="56" t="str">
        <f>Table1[[#This Row],[Column42]]&amp;IF(Table1[[#This Row],[Column13]]="","",Table1[[#This Row],[Column13]])&amp;IF(Table1[[#This Row],[mod]]="","",Table1[[#This Row],[mod]])</f>
        <v>--sm</v>
      </c>
      <c r="K140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05" s="6" t="s">
        <v>2679</v>
      </c>
      <c r="Q140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0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1405" s="3" t="s">
        <v>3116</v>
      </c>
      <c r="AB1405" s="3"/>
      <c r="AC1405" s="29"/>
      <c r="AD1405" s="25" t="s">
        <v>5997</v>
      </c>
      <c r="AE1405" s="38"/>
      <c r="AF1405" s="38"/>
      <c r="AG1405" s="11"/>
      <c r="AI1405" s="1" t="str">
        <f>Table1[[#This Row],[html_tag]]&amp;Table1[[#This Row],[html_type]]&amp;Table1[[#This Row],[html_modifier]]</f>
        <v/>
      </c>
      <c r="AM1405" s="22" t="str">
        <f>IFERROR(_xlfn.XLOOKUP(Table1[[#This Row],[word]],Table57[English style name],Table57[Style type]),"")</f>
        <v/>
      </c>
      <c r="AN1405" s="20"/>
      <c r="AO1405" s="11"/>
      <c r="AR1405" s="6" t="s">
        <v>2679</v>
      </c>
      <c r="AS1405" t="s">
        <v>2671</v>
      </c>
    </row>
    <row r="1406" spans="5:46">
      <c r="E1406" s="92"/>
      <c r="F140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soul/type/text_indent.scss</v>
      </c>
      <c r="G1406" s="13" t="s">
        <v>2992</v>
      </c>
      <c r="H1406" s="13" t="s">
        <v>1</v>
      </c>
      <c r="I1406" t="s">
        <v>2796</v>
      </c>
      <c r="J1406" s="56" t="str">
        <f>Table1[[#This Row],[Column42]]&amp;IF(Table1[[#This Row],[Column13]]="","",Table1[[#This Row],[Column13]])&amp;IF(Table1[[#This Row],[mod]]="","",Table1[[#This Row],[mod]])</f>
        <v>--sm</v>
      </c>
      <c r="K140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06" s="14" t="s">
        <v>2801</v>
      </c>
      <c r="Q140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0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1406" s="3" t="s">
        <v>3116</v>
      </c>
      <c r="AB1406" s="3"/>
      <c r="AC1406" s="29"/>
      <c r="AD1406" s="25"/>
      <c r="AE1406" s="38"/>
      <c r="AF1406" s="38"/>
      <c r="AG1406" s="11"/>
      <c r="AI1406" s="1" t="str">
        <f>Table1[[#This Row],[html_tag]]&amp;Table1[[#This Row],[html_type]]&amp;Table1[[#This Row],[html_modifier]]</f>
        <v/>
      </c>
      <c r="AM1406" s="22" t="str">
        <f>IFERROR(_xlfn.XLOOKUP(Table1[[#This Row],[word]],Table57[English style name],Table57[Style type]),"")</f>
        <v/>
      </c>
      <c r="AN1406" s="20"/>
      <c r="AO1406" s="11"/>
      <c r="AR1406" s="14" t="s">
        <v>2801</v>
      </c>
      <c r="AS1406" t="s">
        <v>2797</v>
      </c>
    </row>
    <row r="1407" spans="5:46">
      <c r="E1407" s="92"/>
      <c r="F140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avatar.scss</v>
      </c>
      <c r="G1407" s="13"/>
      <c r="H1407" s="13"/>
      <c r="I1407" t="s">
        <v>6179</v>
      </c>
      <c r="J1407" s="56" t="str">
        <f>Table1[[#This Row],[Column42]]&amp;IF(Table1[[#This Row],[Column13]]="","",Table1[[#This Row],[Column13]])&amp;IF(Table1[[#This Row],[mod]]="","",Table1[[#This Row],[mod]])</f>
        <v>--sm</v>
      </c>
      <c r="K140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40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07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1407" t="s">
        <v>3116</v>
      </c>
      <c r="AC1407" s="29"/>
      <c r="AD1407" s="25"/>
      <c r="AE1407" s="38"/>
      <c r="AF1407" s="53" t="s">
        <v>7517</v>
      </c>
      <c r="AG1407" s="11" t="s">
        <v>178</v>
      </c>
      <c r="AI1407" s="7" t="str">
        <f>Table1[[#This Row],[html_tag]]&amp;Table1[[#This Row],[html_type]]&amp;Table1[[#This Row],[html_modifier]]</f>
        <v/>
      </c>
      <c r="AM1407" s="23" t="str">
        <f>IFERROR(_xlfn.XLOOKUP(Table1[[#This Row],[word]],Table57[English style name],Table57[Style type]),"")</f>
        <v/>
      </c>
      <c r="AN1407" s="21"/>
      <c r="AO1407" s="11"/>
    </row>
    <row r="1408" spans="5:46">
      <c r="E1408" s="92"/>
      <c r="F140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body/atoms/badge.scss</v>
      </c>
      <c r="G1408" s="13" t="s">
        <v>337</v>
      </c>
      <c r="H1408" s="13" t="s">
        <v>2986</v>
      </c>
      <c r="I1408" t="s">
        <v>1194</v>
      </c>
      <c r="J1408" s="56" t="str">
        <f>Table1[[#This Row],[Column42]]&amp;IF(Table1[[#This Row],[Column13]]="","",Table1[[#This Row],[Column13]])&amp;IF(Table1[[#This Row],[mod]]="","",Table1[[#This Row],[mod]])</f>
        <v>--sm</v>
      </c>
      <c r="K140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40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0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1408" t="s">
        <v>3116</v>
      </c>
      <c r="AC1408" s="29"/>
      <c r="AD1408" s="25"/>
      <c r="AE1408" s="38" t="s">
        <v>6231</v>
      </c>
      <c r="AF1408" s="38"/>
      <c r="AG1408" s="11" t="s">
        <v>270</v>
      </c>
      <c r="AI1408" s="1" t="str">
        <f>Table1[[#This Row],[html_tag]]&amp;Table1[[#This Row],[html_type]]&amp;Table1[[#This Row],[html_modifier]]</f>
        <v/>
      </c>
      <c r="AM1408" s="22" t="str">
        <f>IFERROR(_xlfn.XLOOKUP(Table1[[#This Row],[word]],Table57[English style name],Table57[Style type]),"")</f>
        <v/>
      </c>
      <c r="AN1408" s="20"/>
      <c r="AO1408" s="11"/>
      <c r="AR1408" s="14" t="s">
        <v>1211</v>
      </c>
      <c r="AS1408" t="s">
        <v>1195</v>
      </c>
    </row>
    <row r="1409" spans="5:47">
      <c r="E1409" s="92"/>
      <c r="F140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body/molecules/breadcrumb.scss</v>
      </c>
      <c r="G1409" s="13" t="s">
        <v>337</v>
      </c>
      <c r="H1409" s="13" t="s">
        <v>2987</v>
      </c>
      <c r="I1409" t="s">
        <v>3104</v>
      </c>
      <c r="J1409" s="56" t="str">
        <f>Table1[[#This Row],[Column42]]&amp;IF(Table1[[#This Row],[Column13]]="","",Table1[[#This Row],[Column13]])&amp;IF(Table1[[#This Row],[mod]]="","",Table1[[#This Row],[mod]])</f>
        <v>--sm</v>
      </c>
      <c r="K140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40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0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1409" t="s">
        <v>3116</v>
      </c>
      <c r="AC1409" s="29" t="s">
        <v>3893</v>
      </c>
      <c r="AD1409" s="25"/>
      <c r="AE1409" s="38"/>
      <c r="AF1409" s="38"/>
      <c r="AG1409" s="11" t="s">
        <v>226</v>
      </c>
      <c r="AI1409" s="7" t="str">
        <f>Table1[[#This Row],[html_tag]]&amp;Table1[[#This Row],[html_type]]&amp;Table1[[#This Row],[html_modifier]]</f>
        <v/>
      </c>
      <c r="AM1409" s="23" t="str">
        <f>IFERROR(_xlfn.XLOOKUP(Table1[[#This Row],[word]],Table57[English style name],Table57[Style type]),"")</f>
        <v/>
      </c>
      <c r="AN1409" s="21"/>
      <c r="AO1409" s="11"/>
    </row>
    <row r="1410" spans="5:47">
      <c r="E1410" s="92"/>
      <c r="F141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body/molecules/button_group.scss</v>
      </c>
      <c r="G1410" s="13" t="s">
        <v>337</v>
      </c>
      <c r="H1410" s="13" t="s">
        <v>2987</v>
      </c>
      <c r="I1410" t="s">
        <v>1353</v>
      </c>
      <c r="J1410" s="56" t="str">
        <f>Table1[[#This Row],[Column42]]&amp;IF(Table1[[#This Row],[Column13]]="","",Table1[[#This Row],[Column13]])&amp;IF(Table1[[#This Row],[mod]]="","",Table1[[#This Row],[mod]])</f>
        <v>--sm</v>
      </c>
      <c r="K141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41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1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1410" t="s">
        <v>3116</v>
      </c>
      <c r="AB1410" s="134"/>
      <c r="AC1410" s="29"/>
      <c r="AD1410" s="25" t="s">
        <v>3595</v>
      </c>
      <c r="AE1410" s="38"/>
      <c r="AF1410" s="38"/>
      <c r="AG1410" s="11" t="s">
        <v>166</v>
      </c>
      <c r="AI1410" s="7" t="str">
        <f>Table1[[#This Row],[html_tag]]&amp;Table1[[#This Row],[html_type]]&amp;Table1[[#This Row],[html_modifier]]</f>
        <v/>
      </c>
      <c r="AM1410" s="23" t="str">
        <f>IFERROR(_xlfn.XLOOKUP(Table1[[#This Row],[word]],Table57[English style name],Table57[Style type]),"")</f>
        <v/>
      </c>
      <c r="AN1410" s="21"/>
      <c r="AO1410" s="11"/>
    </row>
    <row r="1411" spans="5:47">
      <c r="E1411" s="92"/>
      <c r="F141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1411" s="13" t="s">
        <v>337</v>
      </c>
      <c r="H1411" s="13" t="s">
        <v>2986</v>
      </c>
      <c r="I1411" t="s">
        <v>414</v>
      </c>
      <c r="J1411" s="56" t="str">
        <f>Table1[[#This Row],[Column42]]&amp;IF(Table1[[#This Row],[Column13]]="","",Table1[[#This Row],[Column13]])&amp;IF(Table1[[#This Row],[mod]]="","",Table1[[#This Row],[mod]])</f>
        <v>--sm</v>
      </c>
      <c r="K141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41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1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1411" t="s">
        <v>3116</v>
      </c>
      <c r="AB1411" s="134" t="s">
        <v>10738</v>
      </c>
      <c r="AC1411" s="29" t="s">
        <v>3910</v>
      </c>
      <c r="AD1411" s="25" t="s">
        <v>3601</v>
      </c>
      <c r="AE1411" s="38" t="s">
        <v>3601</v>
      </c>
      <c r="AF1411" s="53" t="s">
        <v>3601</v>
      </c>
      <c r="AG1411" s="11"/>
      <c r="AI1411" s="1" t="str">
        <f>Table1[[#This Row],[html_tag]]&amp;Table1[[#This Row],[html_type]]&amp;Table1[[#This Row],[html_modifier]]</f>
        <v/>
      </c>
      <c r="AM1411" s="22" t="str">
        <f>IFERROR(_xlfn.XLOOKUP(Table1[[#This Row],[word]],Table57[English style name],Table57[Style type]),"")</f>
        <v/>
      </c>
      <c r="AN1411" s="20"/>
      <c r="AO1411" s="11"/>
      <c r="AR1411" s="14" t="s">
        <v>1335</v>
      </c>
      <c r="AS1411" t="s">
        <v>1313</v>
      </c>
    </row>
    <row r="1412" spans="5:47">
      <c r="E1412" s="92"/>
      <c r="F141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body/molecules/card.scss</v>
      </c>
      <c r="G1412" s="13" t="s">
        <v>337</v>
      </c>
      <c r="H1412" s="13" t="s">
        <v>2987</v>
      </c>
      <c r="I1412" t="s">
        <v>3082</v>
      </c>
      <c r="J1412" s="56" t="str">
        <f>Table1[[#This Row],[Column42]]&amp;IF(Table1[[#This Row],[Column13]]="","",Table1[[#This Row],[Column13]])&amp;IF(Table1[[#This Row],[mod]]="","",Table1[[#This Row],[mod]])</f>
        <v>--sm</v>
      </c>
      <c r="K141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41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1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1412" t="s">
        <v>3116</v>
      </c>
      <c r="AC1412" s="29"/>
      <c r="AD1412" s="25"/>
      <c r="AE1412" s="38" t="s">
        <v>6334</v>
      </c>
      <c r="AF1412" s="38"/>
      <c r="AG1412" s="11" t="s">
        <v>114</v>
      </c>
      <c r="AI1412" s="1" t="str">
        <f>Table1[[#This Row],[html_tag]]&amp;Table1[[#This Row],[html_type]]&amp;Table1[[#This Row],[html_modifier]]</f>
        <v/>
      </c>
      <c r="AM1412" s="22" t="str">
        <f>IFERROR(_xlfn.XLOOKUP(Table1[[#This Row],[word]],Table57[English style name],Table57[Style type]),"")</f>
        <v/>
      </c>
      <c r="AN1412" s="20"/>
      <c r="AO1412" s="11"/>
      <c r="AR1412" s="14" t="s">
        <v>1384</v>
      </c>
      <c r="AS1412" t="s">
        <v>1372</v>
      </c>
    </row>
    <row r="1413" spans="5:47">
      <c r="E1413" s="92"/>
      <c r="F141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body/molecules/collection.scss</v>
      </c>
      <c r="G1413" s="13" t="s">
        <v>337</v>
      </c>
      <c r="H1413" s="13" t="s">
        <v>2987</v>
      </c>
      <c r="I1413" t="s">
        <v>10127</v>
      </c>
      <c r="J1413" s="56" t="str">
        <f>Table1[[#This Row],[Column42]]&amp;IF(Table1[[#This Row],[Column13]]="","",Table1[[#This Row],[Column13]])&amp;IF(Table1[[#This Row],[mod]]="","",Table1[[#This Row],[mod]])</f>
        <v>--sm</v>
      </c>
      <c r="K141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41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13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1413" t="s">
        <v>3116</v>
      </c>
      <c r="AC1413" s="29"/>
      <c r="AD1413" s="25" t="s">
        <v>5207</v>
      </c>
      <c r="AE1413" s="38"/>
      <c r="AF1413" s="38"/>
      <c r="AG1413" s="11"/>
      <c r="AI1413" s="7" t="str">
        <f>Table1[[#This Row],[html_tag]]&amp;Table1[[#This Row],[html_type]]&amp;Table1[[#This Row],[html_modifier]]</f>
        <v/>
      </c>
      <c r="AM1413" s="23" t="str">
        <f>IFERROR(_xlfn.XLOOKUP(Table1[[#This Row],[word]],Table57[English style name],Table57[Style type]),"")</f>
        <v/>
      </c>
      <c r="AN1413" s="21"/>
      <c r="AO1413" s="11"/>
    </row>
    <row r="1414" spans="5:47">
      <c r="E1414" s="92"/>
      <c r="F141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dock.scss</v>
      </c>
      <c r="G1414" s="13"/>
      <c r="H1414" s="13"/>
      <c r="I1414" t="s">
        <v>6447</v>
      </c>
      <c r="J1414" s="56" t="str">
        <f>Table1[[#This Row],[Column42]]&amp;IF(Table1[[#This Row],[Column13]]="","",Table1[[#This Row],[Column13]])&amp;IF(Table1[[#This Row],[mod]]="","",Table1[[#This Row],[mod]])</f>
        <v>--sm</v>
      </c>
      <c r="K141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41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1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1414" t="s">
        <v>3116</v>
      </c>
      <c r="AC1414" s="29"/>
      <c r="AD1414" s="25"/>
      <c r="AE1414" s="38" t="s">
        <v>6854</v>
      </c>
      <c r="AF1414" s="38"/>
      <c r="AG1414" s="11"/>
      <c r="AI1414" s="7" t="str">
        <f>Table1[[#This Row],[html_tag]]&amp;Table1[[#This Row],[html_type]]&amp;Table1[[#This Row],[html_modifier]]</f>
        <v/>
      </c>
      <c r="AM1414" s="23" t="str">
        <f>IFERROR(_xlfn.XLOOKUP(Table1[[#This Row],[word]],Table57[English style name],Table57[Style type]),"")</f>
        <v/>
      </c>
      <c r="AN1414" s="21"/>
      <c r="AO1414" s="11"/>
    </row>
    <row r="1415" spans="5:47">
      <c r="E1415" s="92"/>
      <c r="F141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hero.scss</v>
      </c>
      <c r="G1415" s="13"/>
      <c r="H1415" s="13"/>
      <c r="I1415" t="s">
        <v>3135</v>
      </c>
      <c r="J1415" s="56" t="str">
        <f>Table1[[#This Row],[Column42]]&amp;IF(Table1[[#This Row],[Column13]]="","",Table1[[#This Row],[Column13]])&amp;IF(Table1[[#This Row],[mod]]="","",Table1[[#This Row],[mod]])</f>
        <v>--sm</v>
      </c>
      <c r="K141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41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1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1415" t="s">
        <v>3116</v>
      </c>
      <c r="AC1415" s="29" t="s">
        <v>4317</v>
      </c>
      <c r="AD1415" s="25"/>
      <c r="AE1415" s="38"/>
      <c r="AF1415" s="38"/>
      <c r="AG1415" s="11"/>
      <c r="AI1415" s="7" t="str">
        <f>Table1[[#This Row],[html_tag]]&amp;Table1[[#This Row],[html_type]]&amp;Table1[[#This Row],[html_modifier]]</f>
        <v/>
      </c>
      <c r="AM1415" s="23" t="str">
        <f>IFERROR(_xlfn.XLOOKUP(Table1[[#This Row],[word]],Table57[English style name],Table57[Style type]),"")</f>
        <v/>
      </c>
      <c r="AN1415" s="21"/>
      <c r="AO1415" s="11"/>
    </row>
    <row r="1416" spans="5:47">
      <c r="E1416" s="92"/>
      <c r="F141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kbd.scss</v>
      </c>
      <c r="G1416" s="13"/>
      <c r="H1416" s="13"/>
      <c r="I1416" t="s">
        <v>553</v>
      </c>
      <c r="J1416" s="56" t="str">
        <f>Table1[[#This Row],[Column42]]&amp;IF(Table1[[#This Row],[Column13]]="","",Table1[[#This Row],[Column13]])&amp;IF(Table1[[#This Row],[mod]]="","",Table1[[#This Row],[mod]])</f>
        <v>--sm</v>
      </c>
      <c r="K141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41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1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1416" t="s">
        <v>3116</v>
      </c>
      <c r="AC1416" s="29"/>
      <c r="AD1416" s="25"/>
      <c r="AE1416" s="38" t="s">
        <v>6770</v>
      </c>
      <c r="AF1416" s="38"/>
      <c r="AG1416" s="11"/>
      <c r="AI1416" s="7" t="str">
        <f>Table1[[#This Row],[html_tag]]&amp;Table1[[#This Row],[html_type]]&amp;Table1[[#This Row],[html_modifier]]</f>
        <v/>
      </c>
      <c r="AM1416" s="23" t="str">
        <f>IFERROR(_xlfn.XLOOKUP(Table1[[#This Row],[word]],Table57[English style name],Table57[Style type]),"")</f>
        <v/>
      </c>
      <c r="AN1416" s="21"/>
      <c r="AO1416" s="11"/>
    </row>
    <row r="1417" spans="5:47">
      <c r="E1417" s="92"/>
      <c r="F141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body/atoms/label.scss</v>
      </c>
      <c r="G1417" s="13" t="s">
        <v>337</v>
      </c>
      <c r="H1417" s="13" t="s">
        <v>2986</v>
      </c>
      <c r="I1417" t="s">
        <v>554</v>
      </c>
      <c r="J1417" s="56" t="str">
        <f>Table1[[#This Row],[Column42]]&amp;IF(Table1[[#This Row],[Column13]]="","",Table1[[#This Row],[Column13]])&amp;IF(Table1[[#This Row],[mod]]="","",Table1[[#This Row],[mod]])</f>
        <v>--sm</v>
      </c>
      <c r="K141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41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1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1417" s="3" t="s">
        <v>3116</v>
      </c>
      <c r="AB1417" s="3"/>
      <c r="AC1417" s="29" t="s">
        <v>4351</v>
      </c>
      <c r="AD1417" s="25"/>
      <c r="AE1417" s="38"/>
      <c r="AF1417" s="38"/>
      <c r="AG1417" s="11" t="s">
        <v>209</v>
      </c>
      <c r="AI1417" s="1" t="str">
        <f>Table1[[#This Row],[html_tag]]&amp;Table1[[#This Row],[html_type]]&amp;Table1[[#This Row],[html_modifier]]</f>
        <v/>
      </c>
      <c r="AM1417" s="22" t="str">
        <f>IFERROR(_xlfn.XLOOKUP(Table1[[#This Row],[word]],Table57[English style name],Table57[Style type]),"")</f>
        <v/>
      </c>
      <c r="AN1417" s="20"/>
      <c r="AO1417" s="11"/>
      <c r="AR1417" s="6" t="s">
        <v>1958</v>
      </c>
      <c r="AS1417" t="s">
        <v>1954</v>
      </c>
      <c r="AT1417" t="s">
        <v>1708</v>
      </c>
      <c r="AU1417" t="s">
        <v>1690</v>
      </c>
    </row>
    <row r="1418" spans="5:47">
      <c r="E1418" s="92"/>
      <c r="F141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body/molecules/level.scss</v>
      </c>
      <c r="G1418" s="13" t="s">
        <v>337</v>
      </c>
      <c r="H1418" s="13" t="s">
        <v>2987</v>
      </c>
      <c r="I1418" t="s">
        <v>3355</v>
      </c>
      <c r="J1418" s="56" t="str">
        <f>Table1[[#This Row],[Column42]]&amp;IF(Table1[[#This Row],[Column13]]="","",Table1[[#This Row],[Column13]])&amp;IF(Table1[[#This Row],[mod]]="","",Table1[[#This Row],[mod]])</f>
        <v>--sm</v>
      </c>
      <c r="K141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41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18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1418" t="s">
        <v>3116</v>
      </c>
      <c r="AC1418" s="29"/>
      <c r="AD1418" s="25"/>
      <c r="AE1418" s="38"/>
      <c r="AF1418" s="38"/>
      <c r="AG1418" s="11" t="s">
        <v>226</v>
      </c>
      <c r="AI1418" s="7" t="str">
        <f>Table1[[#This Row],[html_tag]]&amp;Table1[[#This Row],[html_type]]&amp;Table1[[#This Row],[html_modifier]]</f>
        <v/>
      </c>
      <c r="AM1418" s="23" t="str">
        <f>IFERROR(_xlfn.XLOOKUP(Table1[[#This Row],[word]],Table57[English style name],Table57[Style type]),"")</f>
        <v/>
      </c>
      <c r="AN1418" s="21"/>
      <c r="AO1418" s="11"/>
    </row>
    <row r="1419" spans="5:47">
      <c r="E1419" s="92"/>
      <c r="F141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menu.scss</v>
      </c>
      <c r="G1419" s="13"/>
      <c r="H1419" s="13"/>
      <c r="I1419" t="s">
        <v>562</v>
      </c>
      <c r="J1419" s="56" t="str">
        <f>Table1[[#This Row],[Column42]]&amp;IF(Table1[[#This Row],[Column13]]="","",Table1[[#This Row],[Column13]])&amp;IF(Table1[[#This Row],[mod]]="","",Table1[[#This Row],[mod]])</f>
        <v>--sm</v>
      </c>
      <c r="K141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41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1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1419" t="s">
        <v>3116</v>
      </c>
      <c r="AC1419" s="29" t="s">
        <v>4379</v>
      </c>
      <c r="AD1419" s="25"/>
      <c r="AE1419" s="38" t="s">
        <v>7005</v>
      </c>
      <c r="AF1419" s="38"/>
      <c r="AG1419" s="11"/>
      <c r="AI1419" s="7" t="str">
        <f>Table1[[#This Row],[html_tag]]&amp;Table1[[#This Row],[html_type]]&amp;Table1[[#This Row],[html_modifier]]</f>
        <v/>
      </c>
      <c r="AM1419" s="23" t="str">
        <f>IFERROR(_xlfn.XLOOKUP(Table1[[#This Row],[word]],Table57[English style name],Table57[Style type]),"")</f>
        <v/>
      </c>
      <c r="AN1419" s="21"/>
      <c r="AO1419" s="11"/>
    </row>
    <row r="1420" spans="5:47">
      <c r="E1420" s="92"/>
      <c r="F142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body/organisms/offcanvas.scss</v>
      </c>
      <c r="G1420" s="13" t="s">
        <v>337</v>
      </c>
      <c r="H1420" s="13" t="s">
        <v>2988</v>
      </c>
      <c r="I1420" t="s">
        <v>3157</v>
      </c>
      <c r="J1420" s="56" t="str">
        <f>Table1[[#This Row],[Column42]]&amp;IF(Table1[[#This Row],[Column13]]="","",Table1[[#This Row],[Column13]])&amp;IF(Table1[[#This Row],[mod]]="","",Table1[[#This Row],[mod]])</f>
        <v>--sm</v>
      </c>
      <c r="K142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42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2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1420" t="s">
        <v>3116</v>
      </c>
      <c r="AC1420" s="29"/>
      <c r="AD1420" s="25"/>
      <c r="AE1420" s="38"/>
      <c r="AF1420" s="38"/>
      <c r="AG1420" s="11"/>
      <c r="AI1420" s="1" t="str">
        <f>Table1[[#This Row],[html_tag]]&amp;Table1[[#This Row],[html_type]]&amp;Table1[[#This Row],[html_modifier]]</f>
        <v/>
      </c>
      <c r="AM1420" s="22" t="str">
        <f>IFERROR(_xlfn.XLOOKUP(Table1[[#This Row],[word]],Table57[English style name],Table57[Style type]),"")</f>
        <v/>
      </c>
      <c r="AN1420" s="20"/>
      <c r="AO1420" s="11"/>
      <c r="AR1420" s="6" t="s">
        <v>2171</v>
      </c>
      <c r="AS1420" t="s">
        <v>2161</v>
      </c>
    </row>
    <row r="1421" spans="5:47">
      <c r="E1421" s="92"/>
      <c r="F142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body/molecules/pagination.scss</v>
      </c>
      <c r="G1421" s="13" t="s">
        <v>337</v>
      </c>
      <c r="H1421" s="13" t="s">
        <v>2987</v>
      </c>
      <c r="I1421" t="s">
        <v>3100</v>
      </c>
      <c r="J1421" s="56" t="str">
        <f>Table1[[#This Row],[Column42]]&amp;IF(Table1[[#This Row],[Column13]]="","",Table1[[#This Row],[Column13]])&amp;IF(Table1[[#This Row],[mod]]="","",Table1[[#This Row],[mod]])</f>
        <v>--sm</v>
      </c>
      <c r="K142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42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2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1421" t="s">
        <v>3116</v>
      </c>
      <c r="AC1421" s="29"/>
      <c r="AD1421" s="25" t="s">
        <v>3668</v>
      </c>
      <c r="AE1421" s="38"/>
      <c r="AF1421" s="38"/>
      <c r="AG1421" s="11" t="s">
        <v>226</v>
      </c>
      <c r="AI1421" s="7" t="str">
        <f>Table1[[#This Row],[html_tag]]&amp;Table1[[#This Row],[html_type]]&amp;Table1[[#This Row],[html_modifier]]</f>
        <v/>
      </c>
      <c r="AM1421" s="23" t="str">
        <f>IFERROR(_xlfn.XLOOKUP(Table1[[#This Row],[word]],Table57[English style name],Table57[Style type]),"")</f>
        <v/>
      </c>
      <c r="AN1421" s="21"/>
      <c r="AO1421" s="11"/>
    </row>
    <row r="1422" spans="5:47">
      <c r="E1422" s="92"/>
      <c r="F142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422" s="13" t="s">
        <v>2992</v>
      </c>
      <c r="H1422" s="13" t="s">
        <v>1</v>
      </c>
      <c r="I1422" t="s">
        <v>65</v>
      </c>
      <c r="J1422" s="56" t="str">
        <f>Table1[[#This Row],[Column42]]&amp;IF(Table1[[#This Row],[Column13]]="","",Table1[[#This Row],[Column13]])&amp;IF(Table1[[#This Row],[mod]]="","",Table1[[#This Row],[mod]])</f>
        <v>--small</v>
      </c>
      <c r="K142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42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--small</v>
      </c>
      <c r="R1422" t="s">
        <v>341</v>
      </c>
      <c r="U142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A1422" s="3"/>
      <c r="AB1422" s="3"/>
      <c r="AC1422" s="29"/>
      <c r="AD1422" s="25"/>
      <c r="AE1422" s="38"/>
      <c r="AF1422" s="38"/>
      <c r="AG1422" s="11" t="s">
        <v>267</v>
      </c>
      <c r="AI1422" s="1" t="str">
        <f>Table1[[#This Row],[html_tag]]&amp;Table1[[#This Row],[html_type]]&amp;Table1[[#This Row],[html_modifier]]</f>
        <v>&lt;small&gt;</v>
      </c>
      <c r="AJ1422" t="s">
        <v>267</v>
      </c>
      <c r="AM1422" s="22" t="str">
        <f>IFERROR(_xlfn.XLOOKUP(Table1[[#This Row],[word]],Table57[English style name],Table57[Style type]),"")</f>
        <v/>
      </c>
      <c r="AN1422" s="20"/>
      <c r="AO1422" s="11"/>
      <c r="AR1422" s="6" t="s">
        <v>2936</v>
      </c>
      <c r="AS1422" t="s">
        <v>2937</v>
      </c>
    </row>
    <row r="1423" spans="5:47">
      <c r="E1423" s="92"/>
      <c r="F142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423" s="13" t="s">
        <v>2992</v>
      </c>
      <c r="H1423" s="13" t="s">
        <v>1</v>
      </c>
      <c r="I1423" t="s">
        <v>65</v>
      </c>
      <c r="J1423" s="56" t="str">
        <f>Table1[[#This Row],[Column42]]&amp;IF(Table1[[#This Row],[Column13]]="","",Table1[[#This Row],[Column13]])&amp;IF(Table1[[#This Row],[mod]]="","",Table1[[#This Row],[mod]])</f>
        <v>--small--bold</v>
      </c>
      <c r="K142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42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--small--bold</v>
      </c>
      <c r="R1423" t="s">
        <v>341</v>
      </c>
      <c r="S1423" t="s">
        <v>3000</v>
      </c>
      <c r="U142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A1423" s="3"/>
      <c r="AB1423" s="3"/>
      <c r="AC1423" s="29"/>
      <c r="AD1423" s="25"/>
      <c r="AE1423" s="38"/>
      <c r="AF1423" s="38"/>
      <c r="AG1423" s="11"/>
      <c r="AI1423" s="1" t="str">
        <f>Table1[[#This Row],[html_tag]]&amp;Table1[[#This Row],[html_type]]&amp;Table1[[#This Row],[html_modifier]]</f>
        <v/>
      </c>
      <c r="AM1423" s="22" t="str">
        <f>IFERROR(_xlfn.XLOOKUP(Table1[[#This Row],[word]],Table57[English style name],Table57[Style type]),"")</f>
        <v/>
      </c>
      <c r="AN1423" s="20"/>
      <c r="AO1423" s="11"/>
      <c r="AR1423" s="6" t="s">
        <v>2938</v>
      </c>
      <c r="AS1423" t="s">
        <v>2937</v>
      </c>
    </row>
    <row r="1424" spans="5:47">
      <c r="E1424" s="92"/>
      <c r="F142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424" s="13" t="s">
        <v>2992</v>
      </c>
      <c r="H1424" s="13" t="s">
        <v>1</v>
      </c>
      <c r="I1424" t="s">
        <v>65</v>
      </c>
      <c r="J1424" s="56" t="str">
        <f>Table1[[#This Row],[Column42]]&amp;IF(Table1[[#This Row],[Column13]]="","",Table1[[#This Row],[Column13]])&amp;IF(Table1[[#This Row],[mod]]="","",Table1[[#This Row],[mod]])</f>
        <v>--small--italic</v>
      </c>
      <c r="K142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42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--small--italic</v>
      </c>
      <c r="R1424" t="s">
        <v>341</v>
      </c>
      <c r="S1424" t="s">
        <v>3001</v>
      </c>
      <c r="U142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A1424" s="3"/>
      <c r="AB1424" s="3"/>
      <c r="AC1424" s="29"/>
      <c r="AD1424" s="25"/>
      <c r="AE1424" s="38"/>
      <c r="AF1424" s="38"/>
      <c r="AG1424" s="11"/>
      <c r="AI1424" s="1" t="str">
        <f>Table1[[#This Row],[html_tag]]&amp;Table1[[#This Row],[html_type]]&amp;Table1[[#This Row],[html_modifier]]</f>
        <v/>
      </c>
      <c r="AM1424" s="22" t="str">
        <f>IFERROR(_xlfn.XLOOKUP(Table1[[#This Row],[word]],Table57[English style name],Table57[Style type]),"")</f>
        <v/>
      </c>
      <c r="AN1424" s="20"/>
      <c r="AO1424" s="11"/>
      <c r="AR1424" s="6" t="s">
        <v>2939</v>
      </c>
      <c r="AS1424" t="s">
        <v>2937</v>
      </c>
    </row>
    <row r="1425" spans="5:45">
      <c r="E1425" s="92"/>
      <c r="F142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alert.scss</v>
      </c>
      <c r="G1425" s="13"/>
      <c r="H1425" s="13"/>
      <c r="I1425" t="s">
        <v>1153</v>
      </c>
      <c r="J1425" s="56" t="str">
        <f>Table1[[#This Row],[Column42]]&amp;IF(Table1[[#This Row],[Column13]]="","",Table1[[#This Row],[Column13]])&amp;IF(Table1[[#This Row],[mod]]="","",Table1[[#This Row],[mod]])</f>
        <v>--soft</v>
      </c>
      <c r="K142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42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2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--soft</v>
      </c>
      <c r="W1425" t="s">
        <v>7416</v>
      </c>
      <c r="AC1425" s="29"/>
      <c r="AD1425" s="25"/>
      <c r="AE1425" s="38" t="s">
        <v>6237</v>
      </c>
      <c r="AF1425" s="38"/>
      <c r="AG1425" s="11"/>
      <c r="AI1425" s="7" t="str">
        <f>Table1[[#This Row],[html_tag]]&amp;Table1[[#This Row],[html_type]]&amp;Table1[[#This Row],[html_modifier]]</f>
        <v/>
      </c>
      <c r="AM1425" s="23" t="str">
        <f>IFERROR(_xlfn.XLOOKUP(Table1[[#This Row],[word]],Table57[English style name],Table57[Style type]),"")</f>
        <v/>
      </c>
      <c r="AN1425" s="21"/>
      <c r="AO1425" s="11"/>
    </row>
    <row r="1426" spans="5:45">
      <c r="E1426" s="92"/>
      <c r="F142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body/atoms/badge.scss</v>
      </c>
      <c r="G1426" s="13" t="s">
        <v>337</v>
      </c>
      <c r="H1426" s="13" t="s">
        <v>2986</v>
      </c>
      <c r="I1426" t="s">
        <v>1194</v>
      </c>
      <c r="J1426" s="56" t="str">
        <f>Table1[[#This Row],[Column42]]&amp;IF(Table1[[#This Row],[Column13]]="","",Table1[[#This Row],[Column13]])&amp;IF(Table1[[#This Row],[mod]]="","",Table1[[#This Row],[mod]])</f>
        <v>--soft</v>
      </c>
      <c r="K142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42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2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--soft</v>
      </c>
      <c r="W1426" t="s">
        <v>7416</v>
      </c>
      <c r="AC1426" s="29"/>
      <c r="AD1426" s="25"/>
      <c r="AE1426" s="38" t="s">
        <v>6225</v>
      </c>
      <c r="AF1426" s="38"/>
      <c r="AG1426" s="11" t="s">
        <v>270</v>
      </c>
      <c r="AI1426" s="7" t="str">
        <f>Table1[[#This Row],[html_tag]]&amp;Table1[[#This Row],[html_type]]&amp;Table1[[#This Row],[html_modifier]]</f>
        <v/>
      </c>
      <c r="AM1426" s="23" t="str">
        <f>IFERROR(_xlfn.XLOOKUP(Table1[[#This Row],[word]],Table57[English style name],Table57[Style type]),"")</f>
        <v/>
      </c>
      <c r="AN1426" s="21"/>
      <c r="AO1426" s="11"/>
    </row>
    <row r="1427" spans="5:45">
      <c r="E1427" s="92"/>
      <c r="F142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1427" s="13" t="s">
        <v>337</v>
      </c>
      <c r="H1427" s="13" t="s">
        <v>2986</v>
      </c>
      <c r="I1427" t="s">
        <v>414</v>
      </c>
      <c r="J1427" s="56" t="str">
        <f>Table1[[#This Row],[Column42]]&amp;IF(Table1[[#This Row],[Column13]]="","",Table1[[#This Row],[Column13]])&amp;IF(Table1[[#This Row],[mod]]="","",Table1[[#This Row],[mod]])</f>
        <v>--soft</v>
      </c>
      <c r="K142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42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2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--soft</v>
      </c>
      <c r="W1427" t="s">
        <v>7416</v>
      </c>
      <c r="AB1427" s="134"/>
      <c r="AC1427" s="29"/>
      <c r="AD1427" s="25"/>
      <c r="AE1427" s="38" t="s">
        <v>6294</v>
      </c>
      <c r="AF1427" s="38"/>
      <c r="AG1427" s="11" t="s">
        <v>137</v>
      </c>
      <c r="AI1427" s="7" t="str">
        <f>Table1[[#This Row],[html_tag]]&amp;Table1[[#This Row],[html_type]]&amp;Table1[[#This Row],[html_modifier]]</f>
        <v/>
      </c>
      <c r="AM1427" s="23" t="str">
        <f>IFERROR(_xlfn.XLOOKUP(Table1[[#This Row],[word]],Table57[English style name],Table57[Style type]),"")</f>
        <v/>
      </c>
      <c r="AN1427" s="21"/>
      <c r="AO1427" s="11"/>
    </row>
    <row r="1428" spans="5:45">
      <c r="E1428" s="92"/>
      <c r="F142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1428" s="13" t="s">
        <v>337</v>
      </c>
      <c r="H1428" s="13" t="s">
        <v>2986</v>
      </c>
      <c r="I1428" t="s">
        <v>414</v>
      </c>
      <c r="J1428" s="56" t="str">
        <f>Table1[[#This Row],[Column42]]&amp;IF(Table1[[#This Row],[Column13]]="","",Table1[[#This Row],[Column13]])&amp;IF(Table1[[#This Row],[mod]]="","",Table1[[#This Row],[mod]])</f>
        <v>--solid</v>
      </c>
      <c r="K142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42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2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--solid</v>
      </c>
      <c r="W1428" t="s">
        <v>3615</v>
      </c>
      <c r="AB1428" s="134"/>
      <c r="AC1428" s="29"/>
      <c r="AD1428" s="25"/>
      <c r="AE1428" s="38"/>
      <c r="AF1428" s="38"/>
      <c r="AG1428" s="11"/>
      <c r="AI1428" s="1" t="str">
        <f>Table1[[#This Row],[html_tag]]&amp;Table1[[#This Row],[html_type]]&amp;Table1[[#This Row],[html_modifier]]</f>
        <v/>
      </c>
      <c r="AK1428" s="92"/>
      <c r="AM1428" s="22" t="str">
        <f>IFERROR(_xlfn.XLOOKUP(Table1[[#This Row],[word]],Table57[English style name],Table57[Style type]),"")</f>
        <v/>
      </c>
      <c r="AN1428" s="20"/>
      <c r="AO1428" s="11"/>
      <c r="AR1428" s="6" t="s">
        <v>1338</v>
      </c>
      <c r="AS1428" t="s">
        <v>1313</v>
      </c>
    </row>
    <row r="1429" spans="5:45">
      <c r="E1429" s="92"/>
      <c r="F142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avatar.scss</v>
      </c>
      <c r="G1429" s="13"/>
      <c r="H1429" s="13"/>
      <c r="I1429" t="s">
        <v>6179</v>
      </c>
      <c r="J1429" s="56" t="str">
        <f>Table1[[#This Row],[Column42]]&amp;IF(Table1[[#This Row],[Column13]]="","",Table1[[#This Row],[Column13]])&amp;IF(Table1[[#This Row],[mod]]="","",Table1[[#This Row],[mod]])</f>
        <v>--square</v>
      </c>
      <c r="K142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42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29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--square</v>
      </c>
      <c r="W1429" t="s">
        <v>3122</v>
      </c>
      <c r="AC1429" s="29"/>
      <c r="AD1429" s="25"/>
      <c r="AE1429" s="38"/>
      <c r="AF1429" s="38"/>
      <c r="AG1429" s="11" t="s">
        <v>178</v>
      </c>
      <c r="AI1429" s="7" t="str">
        <f>Table1[[#This Row],[html_tag]]&amp;Table1[[#This Row],[html_type]]&amp;Table1[[#This Row],[html_modifier]]</f>
        <v/>
      </c>
      <c r="AM1429" s="23" t="str">
        <f>IFERROR(_xlfn.XLOOKUP(Table1[[#This Row],[word]],Table57[English style name],Table57[Style type]),"")</f>
        <v/>
      </c>
      <c r="AN1429" s="21"/>
      <c r="AO1429" s="11"/>
    </row>
    <row r="1430" spans="5:45">
      <c r="E1430" s="92"/>
      <c r="F143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body/molecules/button_group.scss</v>
      </c>
      <c r="G1430" s="13" t="s">
        <v>337</v>
      </c>
      <c r="H1430" s="13" t="s">
        <v>2987</v>
      </c>
      <c r="I1430" t="s">
        <v>1353</v>
      </c>
      <c r="J1430" s="56" t="str">
        <f>Table1[[#This Row],[Column42]]&amp;IF(Table1[[#This Row],[Column13]]="","",Table1[[#This Row],[Column13]])&amp;IF(Table1[[#This Row],[mod]]="","",Table1[[#This Row],[mod]])</f>
        <v>--square</v>
      </c>
      <c r="K143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43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3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--square</v>
      </c>
      <c r="W1430" t="s">
        <v>3122</v>
      </c>
      <c r="AB1430" s="134"/>
      <c r="AC1430" s="29"/>
      <c r="AD1430" s="25"/>
      <c r="AE1430" s="38"/>
      <c r="AF1430" s="38"/>
      <c r="AG1430" s="11" t="s">
        <v>166</v>
      </c>
      <c r="AI1430" s="1" t="str">
        <f>Table1[[#This Row],[html_tag]]&amp;Table1[[#This Row],[html_type]]&amp;Table1[[#This Row],[html_modifier]]</f>
        <v/>
      </c>
      <c r="AM1430" s="22" t="str">
        <f>IFERROR(_xlfn.XLOOKUP(Table1[[#This Row],[word]],Table57[English style name],Table57[Style type]),"")</f>
        <v/>
      </c>
      <c r="AN1430" s="20"/>
      <c r="AO1430" s="11"/>
      <c r="AR1430" s="6" t="s">
        <v>1353</v>
      </c>
      <c r="AS1430" t="s">
        <v>1352</v>
      </c>
    </row>
    <row r="1431" spans="5:45">
      <c r="E1431" s="92"/>
      <c r="F143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1431" s="13" t="s">
        <v>337</v>
      </c>
      <c r="H1431" s="13" t="s">
        <v>2986</v>
      </c>
      <c r="I1431" t="s">
        <v>414</v>
      </c>
      <c r="J1431" s="56" t="str">
        <f>Table1[[#This Row],[Column42]]&amp;IF(Table1[[#This Row],[Column13]]="","",Table1[[#This Row],[Column13]])&amp;IF(Table1[[#This Row],[mod]]="","",Table1[[#This Row],[mod]])</f>
        <v>--square</v>
      </c>
      <c r="K143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43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3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--square</v>
      </c>
      <c r="W1431" t="s">
        <v>3122</v>
      </c>
      <c r="AB1431" s="134"/>
      <c r="AC1431" s="29"/>
      <c r="AD1431" s="25"/>
      <c r="AE1431" s="38" t="s">
        <v>6302</v>
      </c>
      <c r="AF1431" s="38"/>
      <c r="AG1431" s="11"/>
      <c r="AI1431" s="1" t="str">
        <f>Table1[[#This Row],[html_tag]]&amp;Table1[[#This Row],[html_type]]&amp;Table1[[#This Row],[html_modifier]]</f>
        <v/>
      </c>
      <c r="AK1431" s="92"/>
      <c r="AM1431" s="22" t="str">
        <f>IFERROR(_xlfn.XLOOKUP(Table1[[#This Row],[word]],Table57[English style name],Table57[Style type]),"")</f>
        <v/>
      </c>
      <c r="AN1431" s="20"/>
      <c r="AO1431" s="11"/>
      <c r="AR1431" s="6" t="s">
        <v>1340</v>
      </c>
      <c r="AS1431" t="s">
        <v>1313</v>
      </c>
    </row>
    <row r="1432" spans="5:45">
      <c r="E1432" s="92"/>
      <c r="F143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body/atoms/badge.scss</v>
      </c>
      <c r="G1432" s="13" t="s">
        <v>337</v>
      </c>
      <c r="H1432" s="13" t="s">
        <v>2986</v>
      </c>
      <c r="I1432" t="s">
        <v>1194</v>
      </c>
      <c r="J1432" s="56" t="str">
        <f>Table1[[#This Row],[Column42]]&amp;IF(Table1[[#This Row],[Column13]]="","",Table1[[#This Row],[Column13]])&amp;IF(Table1[[#This Row],[mod]]="","",Table1[[#This Row],[mod]])</f>
        <v>--squared</v>
      </c>
      <c r="K143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43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3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--squared</v>
      </c>
      <c r="W1432" t="s">
        <v>3203</v>
      </c>
      <c r="AC1432" s="29"/>
      <c r="AD1432" s="25"/>
      <c r="AE1432" s="38"/>
      <c r="AF1432" s="38"/>
      <c r="AG1432" s="11" t="s">
        <v>270</v>
      </c>
      <c r="AI1432" s="1" t="str">
        <f>Table1[[#This Row],[html_tag]]&amp;Table1[[#This Row],[html_type]]&amp;Table1[[#This Row],[html_modifier]]</f>
        <v/>
      </c>
      <c r="AM1432" s="22" t="str">
        <f>IFERROR(_xlfn.XLOOKUP(Table1[[#This Row],[word]],Table57[English style name],Table57[Style type]),"")</f>
        <v/>
      </c>
      <c r="AN1432" s="20"/>
      <c r="AO1432" s="11"/>
      <c r="AR1432" s="14" t="s">
        <v>1214</v>
      </c>
      <c r="AS1432" t="s">
        <v>1195</v>
      </c>
    </row>
    <row r="1433" spans="5:45">
      <c r="E1433" s="92"/>
      <c r="F143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body/molecules/table.scss</v>
      </c>
      <c r="G1433" s="13" t="s">
        <v>337</v>
      </c>
      <c r="H1433" s="13" t="s">
        <v>2987</v>
      </c>
      <c r="I1433" t="s">
        <v>91</v>
      </c>
      <c r="J1433" s="56" t="str">
        <f>Table1[[#This Row],[Column42]]&amp;IF(Table1[[#This Row],[Column13]]="","",Table1[[#This Row],[Column13]])&amp;IF(Table1[[#This Row],[mod]]="","",Table1[[#This Row],[mod]])</f>
        <v>--stacked</v>
      </c>
      <c r="K143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33" s="6" t="s">
        <v>2761</v>
      </c>
      <c r="Q143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--stacked</v>
      </c>
      <c r="R1433" t="s">
        <v>3413</v>
      </c>
      <c r="U143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433" s="29"/>
      <c r="AD1433" s="25"/>
      <c r="AE1433" s="38"/>
      <c r="AF1433" s="38"/>
      <c r="AG1433" s="11"/>
      <c r="AI1433" s="1" t="str">
        <f>Table1[[#This Row],[html_tag]]&amp;Table1[[#This Row],[html_type]]&amp;Table1[[#This Row],[html_modifier]]</f>
        <v/>
      </c>
      <c r="AM1433" s="22" t="str">
        <f>IFERROR(_xlfn.XLOOKUP(Table1[[#This Row],[word]],Table57[English style name],Table57[Style type]),"")</f>
        <v/>
      </c>
      <c r="AN1433" s="20"/>
      <c r="AO1433" s="11"/>
      <c r="AR1433" s="6" t="s">
        <v>2761</v>
      </c>
      <c r="AS1433" t="s">
        <v>2762</v>
      </c>
    </row>
    <row r="1434" spans="5:45">
      <c r="E1434" s="92"/>
      <c r="F143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body/molecules/table.scss</v>
      </c>
      <c r="G1434" s="13" t="s">
        <v>337</v>
      </c>
      <c r="H1434" s="13" t="s">
        <v>2987</v>
      </c>
      <c r="I1434" t="s">
        <v>91</v>
      </c>
      <c r="J1434" s="56" t="str">
        <f>Table1[[#This Row],[Column42]]&amp;IF(Table1[[#This Row],[Column13]]="","",Table1[[#This Row],[Column13]])&amp;IF(Table1[[#This Row],[mod]]="","",Table1[[#This Row],[mod]])</f>
        <v>--stacked</v>
      </c>
      <c r="K143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34" s="6" t="s">
        <v>2763</v>
      </c>
      <c r="Q143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--stacked</v>
      </c>
      <c r="R1434" t="s">
        <v>3413</v>
      </c>
      <c r="U143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434" s="29"/>
      <c r="AD1434" s="25"/>
      <c r="AE1434" s="38"/>
      <c r="AF1434" s="38"/>
      <c r="AG1434" s="11"/>
      <c r="AI1434" s="1" t="str">
        <f>Table1[[#This Row],[html_tag]]&amp;Table1[[#This Row],[html_type]]&amp;Table1[[#This Row],[html_modifier]]</f>
        <v/>
      </c>
      <c r="AM1434" s="22" t="str">
        <f>IFERROR(_xlfn.XLOOKUP(Table1[[#This Row],[word]],Table57[English style name],Table57[Style type]),"")</f>
        <v/>
      </c>
      <c r="AN1434" s="20"/>
      <c r="AO1434" s="11"/>
      <c r="AR1434" s="6" t="s">
        <v>2763</v>
      </c>
      <c r="AS1434" t="s">
        <v>2762</v>
      </c>
    </row>
    <row r="1435" spans="5:45">
      <c r="E1435" s="92"/>
      <c r="F143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body/molecules/table.scss</v>
      </c>
      <c r="G1435" s="13" t="s">
        <v>337</v>
      </c>
      <c r="H1435" s="13" t="s">
        <v>2987</v>
      </c>
      <c r="I1435" t="s">
        <v>91</v>
      </c>
      <c r="J1435" s="56" t="str">
        <f>Table1[[#This Row],[Column42]]&amp;IF(Table1[[#This Row],[Column13]]="","",Table1[[#This Row],[Column13]])&amp;IF(Table1[[#This Row],[mod]]="","",Table1[[#This Row],[mod]])</f>
        <v>--stacked</v>
      </c>
      <c r="K143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35" s="6" t="s">
        <v>2764</v>
      </c>
      <c r="Q143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--stacked</v>
      </c>
      <c r="R1435" t="s">
        <v>3413</v>
      </c>
      <c r="U143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435" s="29"/>
      <c r="AD1435" s="25"/>
      <c r="AE1435" s="38"/>
      <c r="AF1435" s="38"/>
      <c r="AG1435" s="11"/>
      <c r="AI1435" s="1" t="str">
        <f>Table1[[#This Row],[html_tag]]&amp;Table1[[#This Row],[html_type]]&amp;Table1[[#This Row],[html_modifier]]</f>
        <v/>
      </c>
      <c r="AM1435" s="22" t="str">
        <f>IFERROR(_xlfn.XLOOKUP(Table1[[#This Row],[word]],Table57[English style name],Table57[Style type]),"")</f>
        <v/>
      </c>
      <c r="AN1435" s="20"/>
      <c r="AO1435" s="11"/>
      <c r="AR1435" s="6" t="s">
        <v>2764</v>
      </c>
      <c r="AS1435" t="s">
        <v>2762</v>
      </c>
    </row>
    <row r="1436" spans="5:45">
      <c r="E1436" s="92"/>
      <c r="F143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body/molecules/table.scss</v>
      </c>
      <c r="G1436" s="13" t="s">
        <v>337</v>
      </c>
      <c r="H1436" s="13" t="s">
        <v>2987</v>
      </c>
      <c r="I1436" t="s">
        <v>91</v>
      </c>
      <c r="J1436" s="56" t="str">
        <f>Table1[[#This Row],[Column42]]&amp;IF(Table1[[#This Row],[Column13]]="","",Table1[[#This Row],[Column13]])&amp;IF(Table1[[#This Row],[mod]]="","",Table1[[#This Row],[mod]])</f>
        <v>--stacked</v>
      </c>
      <c r="K143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36" s="6" t="s">
        <v>2765</v>
      </c>
      <c r="Q143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--stacked</v>
      </c>
      <c r="R1436" t="s">
        <v>3413</v>
      </c>
      <c r="U143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436" s="29"/>
      <c r="AD1436" s="25"/>
      <c r="AE1436" s="38"/>
      <c r="AF1436" s="38"/>
      <c r="AG1436" s="11"/>
      <c r="AI1436" s="1" t="str">
        <f>Table1[[#This Row],[html_tag]]&amp;Table1[[#This Row],[html_type]]&amp;Table1[[#This Row],[html_modifier]]</f>
        <v/>
      </c>
      <c r="AM1436" s="22" t="str">
        <f>IFERROR(_xlfn.XLOOKUP(Table1[[#This Row],[word]],Table57[English style name],Table57[Style type]),"")</f>
        <v/>
      </c>
      <c r="AN1436" s="20"/>
      <c r="AO1436" s="11"/>
      <c r="AR1436" s="6" t="s">
        <v>2765</v>
      </c>
      <c r="AS1436" t="s">
        <v>2762</v>
      </c>
    </row>
    <row r="1437" spans="5:45">
      <c r="E1437" s="92"/>
      <c r="F143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1437" s="13" t="s">
        <v>337</v>
      </c>
      <c r="H1437" s="13" t="s">
        <v>2986</v>
      </c>
      <c r="I1437" t="s">
        <v>414</v>
      </c>
      <c r="J1437" s="56" t="str">
        <f>Table1[[#This Row],[Column42]]&amp;IF(Table1[[#This Row],[Column13]]="","",Table1[[#This Row],[Column13]])&amp;IF(Table1[[#This Row],[mod]]="","",Table1[[#This Row],[mod]])</f>
        <v>--static</v>
      </c>
      <c r="K143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43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3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--static</v>
      </c>
      <c r="V1437" t="s">
        <v>3448</v>
      </c>
      <c r="AB1437" s="134"/>
      <c r="AC1437" s="29" t="s">
        <v>3911</v>
      </c>
      <c r="AD1437" s="25"/>
      <c r="AE1437" s="38"/>
      <c r="AF1437" s="38"/>
      <c r="AG1437" s="11"/>
      <c r="AI1437" s="7" t="str">
        <f>Table1[[#This Row],[html_tag]]&amp;Table1[[#This Row],[html_type]]&amp;Table1[[#This Row],[html_modifier]]</f>
        <v/>
      </c>
      <c r="AK1437" s="92"/>
      <c r="AM1437" s="23" t="str">
        <f>IFERROR(_xlfn.XLOOKUP(Table1[[#This Row],[word]],Table57[English style name],Table57[Style type]),"")</f>
        <v/>
      </c>
      <c r="AN1437" s="21"/>
      <c r="AO1437" s="11"/>
    </row>
    <row r="1438" spans="5:45">
      <c r="E1438" s="92"/>
      <c r="F143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body/organisms/offcanvas.scss</v>
      </c>
      <c r="G1438" s="13" t="s">
        <v>337</v>
      </c>
      <c r="H1438" s="13" t="s">
        <v>2988</v>
      </c>
      <c r="I1438" t="s">
        <v>3157</v>
      </c>
      <c r="J1438" s="56" t="str">
        <f>Table1[[#This Row],[Column42]]&amp;IF(Table1[[#This Row],[Column13]]="","",Table1[[#This Row],[Column13]])&amp;IF(Table1[[#This Row],[mod]]="","",Table1[[#This Row],[mod]])</f>
        <v>--static</v>
      </c>
      <c r="K143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43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--static</v>
      </c>
      <c r="R1438" t="s">
        <v>3448</v>
      </c>
      <c r="U143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438" s="29"/>
      <c r="AD1438" s="25"/>
      <c r="AE1438" s="38"/>
      <c r="AF1438" s="38"/>
      <c r="AG1438" s="11"/>
      <c r="AI1438" s="1" t="str">
        <f>Table1[[#This Row],[html_tag]]&amp;Table1[[#This Row],[html_type]]&amp;Table1[[#This Row],[html_modifier]]</f>
        <v/>
      </c>
      <c r="AM1438" s="22" t="str">
        <f>IFERROR(_xlfn.XLOOKUP(Table1[[#This Row],[word]],Table57[English style name],Table57[Style type]),"")</f>
        <v/>
      </c>
      <c r="AN1438" s="20"/>
      <c r="AO1438" s="11"/>
      <c r="AR1438" s="6" t="s">
        <v>2173</v>
      </c>
      <c r="AS1438" t="s">
        <v>2161</v>
      </c>
    </row>
    <row r="1439" spans="5:45">
      <c r="E1439" s="92"/>
      <c r="F143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badge.scss</v>
      </c>
      <c r="G1439" s="13"/>
      <c r="H1439" s="13"/>
      <c r="I1439" t="s">
        <v>1194</v>
      </c>
      <c r="J1439" s="56" t="str">
        <f>Table1[[#This Row],[Column42]]&amp;IF(Table1[[#This Row],[Column13]]="","",Table1[[#This Row],[Column13]])&amp;IF(Table1[[#This Row],[mod]]="","",Table1[[#This Row],[mod]])</f>
        <v>--status</v>
      </c>
      <c r="K143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43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--status</v>
      </c>
      <c r="R1439" t="s">
        <v>346</v>
      </c>
      <c r="U1439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439" s="29"/>
      <c r="AD1439" s="25"/>
      <c r="AE1439" s="38"/>
      <c r="AF1439" s="38"/>
      <c r="AG1439" s="11" t="s">
        <v>237</v>
      </c>
      <c r="AI1439" s="7" t="str">
        <f>Table1[[#This Row],[html_tag]]&amp;Table1[[#This Row],[html_type]]&amp;Table1[[#This Row],[html_modifier]]</f>
        <v/>
      </c>
      <c r="AM1439" s="23" t="str">
        <f>IFERROR(_xlfn.XLOOKUP(Table1[[#This Row],[word]],Table57[English style name],Table57[Style type]),"")</f>
        <v/>
      </c>
      <c r="AN1439" s="21"/>
      <c r="AO1439" s="11"/>
    </row>
    <row r="1440" spans="5:45">
      <c r="E1440" s="92"/>
      <c r="F144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1440" s="13" t="s">
        <v>337</v>
      </c>
      <c r="H1440" s="13" t="s">
        <v>2986</v>
      </c>
      <c r="I1440" t="s">
        <v>3099</v>
      </c>
      <c r="J1440" s="56" t="str">
        <f>Table1[[#This Row],[Column42]]&amp;IF(Table1[[#This Row],[Column13]]="","",Table1[[#This Row],[Column13]])&amp;IF(Table1[[#This Row],[mod]]="","",Table1[[#This Row],[mod]])</f>
        <v>--straight</v>
      </c>
      <c r="K144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40" s="14" t="s">
        <v>1926</v>
      </c>
      <c r="Q144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4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--straight</v>
      </c>
      <c r="W1440" t="s">
        <v>3112</v>
      </c>
      <c r="AC1440" s="29"/>
      <c r="AD1440" s="25"/>
      <c r="AE1440" s="38"/>
      <c r="AF1440" s="38"/>
      <c r="AG1440" s="11"/>
      <c r="AI1440" s="1" t="str">
        <f>Table1[[#This Row],[html_tag]]&amp;Table1[[#This Row],[html_type]]&amp;Table1[[#This Row],[html_modifier]]</f>
        <v/>
      </c>
      <c r="AM1440" s="22" t="str">
        <f>IFERROR(_xlfn.XLOOKUP(Table1[[#This Row],[word]],Table57[English style name],Table57[Style type]),"")</f>
        <v/>
      </c>
      <c r="AN1440" s="20"/>
      <c r="AO1440" s="11"/>
      <c r="AR1440" s="14" t="s">
        <v>1926</v>
      </c>
      <c r="AS1440" t="s">
        <v>1910</v>
      </c>
    </row>
    <row r="1441" spans="5:45">
      <c r="E1441" s="92"/>
      <c r="F144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body/molecules/table.scss</v>
      </c>
      <c r="G1441" s="13" t="s">
        <v>337</v>
      </c>
      <c r="H1441" s="13" t="s">
        <v>2987</v>
      </c>
      <c r="I1441" t="s">
        <v>91</v>
      </c>
      <c r="J1441" s="56" t="str">
        <f>Table1[[#This Row],[Column42]]&amp;IF(Table1[[#This Row],[Column13]]="","",Table1[[#This Row],[Column13]])&amp;IF(Table1[[#This Row],[mod]]="","",Table1[[#This Row],[mod]])</f>
        <v>--striped--horizontal</v>
      </c>
      <c r="K144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41" s="6" t="s">
        <v>2746</v>
      </c>
      <c r="Q144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--striped</v>
      </c>
      <c r="S1441" t="s">
        <v>3637</v>
      </c>
      <c r="U144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--horizontal</v>
      </c>
      <c r="X1441" t="s">
        <v>3205</v>
      </c>
      <c r="AC1441" s="29"/>
      <c r="AD1441" s="25"/>
      <c r="AE1441" s="38"/>
      <c r="AF1441" s="38"/>
      <c r="AG1441" s="11"/>
      <c r="AI1441" s="1" t="str">
        <f>Table1[[#This Row],[html_tag]]&amp;Table1[[#This Row],[html_type]]&amp;Table1[[#This Row],[html_modifier]]</f>
        <v/>
      </c>
      <c r="AM1441" s="22" t="str">
        <f>IFERROR(_xlfn.XLOOKUP(Table1[[#This Row],[word]],Table57[English style name],Table57[Style type]),"")</f>
        <v/>
      </c>
      <c r="AN1441" s="20"/>
      <c r="AO1441" s="11"/>
      <c r="AR1441" s="6" t="s">
        <v>2746</v>
      </c>
      <c r="AS1441" t="s">
        <v>2735</v>
      </c>
    </row>
    <row r="1442" spans="5:45">
      <c r="E1442" s="92"/>
      <c r="F144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body/molecules/table.scss</v>
      </c>
      <c r="G1442" s="13" t="s">
        <v>337</v>
      </c>
      <c r="H1442" s="13" t="s">
        <v>2987</v>
      </c>
      <c r="I1442" t="s">
        <v>91</v>
      </c>
      <c r="J1442" s="56" t="str">
        <f>Table1[[#This Row],[Column42]]&amp;IF(Table1[[#This Row],[Column13]]="","",Table1[[#This Row],[Column13]])&amp;IF(Table1[[#This Row],[mod]]="","",Table1[[#This Row],[mod]])</f>
        <v>--striped--vertical</v>
      </c>
      <c r="K144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M1442" s="92"/>
      <c r="P1442" s="6" t="s">
        <v>2747</v>
      </c>
      <c r="Q144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--striped</v>
      </c>
      <c r="S1442" t="s">
        <v>3637</v>
      </c>
      <c r="U144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</v>
      </c>
      <c r="X1442" t="s">
        <v>2943</v>
      </c>
      <c r="AC1442" s="29"/>
      <c r="AD1442" s="25"/>
      <c r="AE1442" s="38"/>
      <c r="AF1442" s="38"/>
      <c r="AG1442" s="11"/>
      <c r="AI1442" s="1" t="str">
        <f>Table1[[#This Row],[html_tag]]&amp;Table1[[#This Row],[html_type]]&amp;Table1[[#This Row],[html_modifier]]</f>
        <v/>
      </c>
      <c r="AM1442" s="22" t="str">
        <f>IFERROR(_xlfn.XLOOKUP(Table1[[#This Row],[word]],Table57[English style name],Table57[Style type]),"")</f>
        <v/>
      </c>
      <c r="AN1442" s="20"/>
      <c r="AO1442" s="11"/>
      <c r="AR1442" s="6" t="s">
        <v>2747</v>
      </c>
      <c r="AS1442" t="s">
        <v>2735</v>
      </c>
    </row>
    <row r="1443" spans="5:45">
      <c r="F144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body/molecules/form.scss</v>
      </c>
      <c r="G1443" s="13" t="s">
        <v>337</v>
      </c>
      <c r="H1443" s="13" t="s">
        <v>2987</v>
      </c>
      <c r="I1443" t="s">
        <v>415</v>
      </c>
      <c r="J1443" s="56" t="str">
        <f>Table1[[#This Row],[Column42]]&amp;IF(Table1[[#This Row],[Column13]]="","",Table1[[#This Row],[Column13]])&amp;IF(Table1[[#This Row],[mod]]="","",Table1[[#This Row],[mod]])</f>
        <v>--success</v>
      </c>
      <c r="K144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43" s="6" t="s">
        <v>1712</v>
      </c>
      <c r="Q144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4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--success</v>
      </c>
      <c r="Z1443" t="s">
        <v>3120</v>
      </c>
      <c r="AC1443" s="29"/>
      <c r="AD1443" s="25"/>
      <c r="AE1443" s="38"/>
      <c r="AF1443" s="38"/>
      <c r="AG1443" s="11"/>
      <c r="AI1443" s="1" t="str">
        <f>Table1[[#This Row],[html_tag]]&amp;Table1[[#This Row],[html_type]]&amp;Table1[[#This Row],[html_modifier]]</f>
        <v/>
      </c>
      <c r="AM1443" s="22" t="str">
        <f>IFERROR(_xlfn.XLOOKUP(Table1[[#This Row],[word]],Table57[English style name],Table57[Style type]),"")</f>
        <v/>
      </c>
      <c r="AN1443" s="20"/>
      <c r="AO1443" s="11"/>
      <c r="AR1443" s="6" t="s">
        <v>1712</v>
      </c>
      <c r="AS1443" t="s">
        <v>1690</v>
      </c>
    </row>
    <row r="1444" spans="5:45">
      <c r="F144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utilities/gradient.scss</v>
      </c>
      <c r="G1444" s="13" t="s">
        <v>2994</v>
      </c>
      <c r="H1444" s="13"/>
      <c r="I1444" t="s">
        <v>3131</v>
      </c>
      <c r="J1444" s="56" t="str">
        <f>Table1[[#This Row],[Column42]]&amp;IF(Table1[[#This Row],[Column13]]="","",Table1[[#This Row],[Column13]])&amp;IF(Table1[[#This Row],[mod]]="","",Table1[[#This Row],[mod]])</f>
        <v>--success</v>
      </c>
      <c r="K144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44" s="6" t="s">
        <v>1840</v>
      </c>
      <c r="Q144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4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--success</v>
      </c>
      <c r="Z1444" t="s">
        <v>3120</v>
      </c>
      <c r="AC1444" s="29"/>
      <c r="AD1444" s="25"/>
      <c r="AE1444" s="38"/>
      <c r="AF1444" s="38"/>
      <c r="AG1444" s="11"/>
      <c r="AI1444" s="1" t="str">
        <f>Table1[[#This Row],[html_tag]]&amp;Table1[[#This Row],[html_type]]&amp;Table1[[#This Row],[html_modifier]]</f>
        <v/>
      </c>
      <c r="AM1444" s="22" t="str">
        <f>IFERROR(_xlfn.XLOOKUP(Table1[[#This Row],[word]],Table57[English style name],Table57[Style type]),"")</f>
        <v/>
      </c>
      <c r="AN1444" s="20"/>
      <c r="AO1444" s="11"/>
      <c r="AR1444" s="6" t="s">
        <v>1840</v>
      </c>
      <c r="AS1444" t="s">
        <v>1836</v>
      </c>
    </row>
    <row r="1445" spans="5:45">
      <c r="E1445" s="92"/>
      <c r="F144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1445" s="13" t="s">
        <v>337</v>
      </c>
      <c r="H1445" s="13" t="s">
        <v>2986</v>
      </c>
      <c r="I1445" t="s">
        <v>3099</v>
      </c>
      <c r="J1445" s="56" t="str">
        <f>Table1[[#This Row],[Column42]]&amp;IF(Table1[[#This Row],[Column13]]="","",Table1[[#This Row],[Column13]])&amp;IF(Table1[[#This Row],[mod]]="","",Table1[[#This Row],[mod]])</f>
        <v>--success</v>
      </c>
      <c r="K144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45" s="14" t="s">
        <v>1985</v>
      </c>
      <c r="Q144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4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--success</v>
      </c>
      <c r="Z1445" t="s">
        <v>3120</v>
      </c>
      <c r="AC1445" s="29"/>
      <c r="AD1445" s="25"/>
      <c r="AE1445" s="38"/>
      <c r="AF1445" s="38"/>
      <c r="AG1445" s="11"/>
      <c r="AI1445" s="1" t="str">
        <f>Table1[[#This Row],[html_tag]]&amp;Table1[[#This Row],[html_type]]&amp;Table1[[#This Row],[html_modifier]]</f>
        <v/>
      </c>
      <c r="AM1445" s="22" t="str">
        <f>IFERROR(_xlfn.XLOOKUP(Table1[[#This Row],[word]],Table57[English style name],Table57[Style type]),"")</f>
        <v/>
      </c>
      <c r="AN1445" s="20"/>
      <c r="AO1445" s="11"/>
      <c r="AR1445" s="14" t="s">
        <v>1985</v>
      </c>
      <c r="AS1445" t="s">
        <v>1980</v>
      </c>
    </row>
    <row r="1446" spans="5:45">
      <c r="E1446" s="92"/>
      <c r="F144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body/molecules/placeholder.scss</v>
      </c>
      <c r="G1446" s="13" t="s">
        <v>337</v>
      </c>
      <c r="H1446" s="13" t="s">
        <v>2987</v>
      </c>
      <c r="I1446" t="s">
        <v>2244</v>
      </c>
      <c r="J1446" s="56" t="str">
        <f>Table1[[#This Row],[Column42]]&amp;IF(Table1[[#This Row],[Column13]]="","",Table1[[#This Row],[Column13]])&amp;IF(Table1[[#This Row],[mod]]="","",Table1[[#This Row],[mod]])</f>
        <v>--success</v>
      </c>
      <c r="K144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46" s="6" t="s">
        <v>2258</v>
      </c>
      <c r="Q144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4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--success</v>
      </c>
      <c r="Z1446" t="s">
        <v>3120</v>
      </c>
      <c r="AC1446" s="29"/>
      <c r="AD1446" s="25"/>
      <c r="AE1446" s="38"/>
      <c r="AF1446" s="38"/>
      <c r="AG1446" s="11"/>
      <c r="AI1446" s="1" t="str">
        <f>Table1[[#This Row],[html_tag]]&amp;Table1[[#This Row],[html_type]]&amp;Table1[[#This Row],[html_modifier]]</f>
        <v/>
      </c>
      <c r="AM1446" s="22" t="str">
        <f>IFERROR(_xlfn.XLOOKUP(Table1[[#This Row],[word]],Table57[English style name],Table57[Style type]),"")</f>
        <v/>
      </c>
      <c r="AN1446" s="20"/>
      <c r="AO1446" s="11"/>
      <c r="AR1446" s="6" t="s">
        <v>2258</v>
      </c>
      <c r="AS1446" t="s">
        <v>2245</v>
      </c>
    </row>
    <row r="1447" spans="5:45">
      <c r="E1447" s="92"/>
      <c r="F144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utilities/focus_ring.scss</v>
      </c>
      <c r="G1447" s="13" t="s">
        <v>2994</v>
      </c>
      <c r="H1447" s="13"/>
      <c r="I1447" s="61" t="s">
        <v>10762</v>
      </c>
      <c r="J1447" s="56" t="str">
        <f>Table1[[#This Row],[Column42]]&amp;IF(Table1[[#This Row],[Column13]]="","",Table1[[#This Row],[Column13]])&amp;IF(Table1[[#This Row],[mod]]="","",Table1[[#This Row],[mod]])</f>
        <v>--success</v>
      </c>
      <c r="K144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N1447" s="61"/>
      <c r="P1447" s="61"/>
      <c r="Q144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4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--success</v>
      </c>
      <c r="Z1447" t="s">
        <v>3120</v>
      </c>
      <c r="AC1447" s="29"/>
      <c r="AD1447" s="57" t="s">
        <v>10756</v>
      </c>
      <c r="AE1447" s="38"/>
      <c r="AF1447" s="38"/>
      <c r="AG1447" s="11"/>
      <c r="AI1447" s="1" t="str">
        <f>Table1[[#This Row],[html_tag]]&amp;Table1[[#This Row],[html_type]]&amp;Table1[[#This Row],[html_modifier]]</f>
        <v/>
      </c>
      <c r="AM1447" s="22" t="str">
        <f>IFERROR(_xlfn.XLOOKUP(Table1[[#This Row],[word]],Table57[English style name],Table57[Style type]),"")</f>
        <v/>
      </c>
      <c r="AN1447" s="20"/>
      <c r="AO1447" s="11"/>
      <c r="AR1447" s="6" t="s">
        <v>1624</v>
      </c>
      <c r="AS1447" t="s">
        <v>1620</v>
      </c>
    </row>
    <row r="1448" spans="5:45">
      <c r="E1448" s="92"/>
      <c r="F144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body/atoms/alert.scss</v>
      </c>
      <c r="G1448" s="13" t="s">
        <v>337</v>
      </c>
      <c r="H1448" s="13" t="s">
        <v>2986</v>
      </c>
      <c r="I1448" t="s">
        <v>1153</v>
      </c>
      <c r="J1448" s="56" t="str">
        <f>Table1[[#This Row],[Column42]]&amp;IF(Table1[[#This Row],[Column13]]="","",Table1[[#This Row],[Column13]])&amp;IF(Table1[[#This Row],[mod]]="","",Table1[[#This Row],[mod]])</f>
        <v>--success</v>
      </c>
      <c r="K144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44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4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--success</v>
      </c>
      <c r="Z1448" t="s">
        <v>3120</v>
      </c>
      <c r="AC1448" s="29"/>
      <c r="AD1448" s="25" t="s">
        <v>3497</v>
      </c>
      <c r="AE1448" s="38" t="s">
        <v>3497</v>
      </c>
      <c r="AF1448" s="38"/>
      <c r="AG1448" s="11"/>
      <c r="AI1448" s="1" t="str">
        <f>Table1[[#This Row],[html_tag]]&amp;Table1[[#This Row],[html_type]]&amp;Table1[[#This Row],[html_modifier]]</f>
        <v/>
      </c>
      <c r="AM1448" s="22" t="str">
        <f>IFERROR(_xlfn.XLOOKUP(Table1[[#This Row],[word]],Table57[English style name],Table57[Style type]),"")</f>
        <v/>
      </c>
      <c r="AN1448" s="20"/>
      <c r="AO1448" s="11"/>
      <c r="AR1448" s="14" t="s">
        <v>1158</v>
      </c>
      <c r="AS1448" t="s">
        <v>1154</v>
      </c>
    </row>
    <row r="1449" spans="5:45">
      <c r="E1449" s="92"/>
      <c r="F144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body/atoms/badge.scss</v>
      </c>
      <c r="G1449" s="13" t="s">
        <v>337</v>
      </c>
      <c r="H1449" s="13" t="s">
        <v>2986</v>
      </c>
      <c r="I1449" t="s">
        <v>1194</v>
      </c>
      <c r="J1449" s="56" t="str">
        <f>Table1[[#This Row],[Column42]]&amp;IF(Table1[[#This Row],[Column13]]="","",Table1[[#This Row],[Column13]])&amp;IF(Table1[[#This Row],[mod]]="","",Table1[[#This Row],[mod]])</f>
        <v>--success</v>
      </c>
      <c r="K144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44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4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--success</v>
      </c>
      <c r="Z1449" t="s">
        <v>3120</v>
      </c>
      <c r="AC1449" s="29"/>
      <c r="AD1449" s="25" t="s">
        <v>3516</v>
      </c>
      <c r="AE1449" s="38" t="s">
        <v>3516</v>
      </c>
      <c r="AF1449" s="38"/>
      <c r="AG1449" s="11" t="s">
        <v>270</v>
      </c>
      <c r="AI1449" s="1" t="str">
        <f>Table1[[#This Row],[html_tag]]&amp;Table1[[#This Row],[html_type]]&amp;Table1[[#This Row],[html_modifier]]</f>
        <v/>
      </c>
      <c r="AM1449" s="22" t="str">
        <f>IFERROR(_xlfn.XLOOKUP(Table1[[#This Row],[word]],Table57[English style name],Table57[Style type]),"")</f>
        <v/>
      </c>
      <c r="AN1449" s="20"/>
      <c r="AO1449" s="11"/>
      <c r="AR1449" s="14" t="s">
        <v>1215</v>
      </c>
      <c r="AS1449" t="s">
        <v>1195</v>
      </c>
    </row>
    <row r="1450" spans="5:45">
      <c r="E1450" s="92"/>
      <c r="F145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1450" s="13" t="s">
        <v>2992</v>
      </c>
      <c r="H1450" s="13" t="s">
        <v>2993</v>
      </c>
      <c r="I1450" t="s">
        <v>3125</v>
      </c>
      <c r="J1450" s="56" t="str">
        <f>Table1[[#This Row],[Column42]]&amp;IF(Table1[[#This Row],[Column13]]="","",Table1[[#This Row],[Column13]])&amp;IF(Table1[[#This Row],[mod]]="","",Table1[[#This Row],[mod]])</f>
        <v>--success</v>
      </c>
      <c r="K145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45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5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--success</v>
      </c>
      <c r="Z1450" t="s">
        <v>3120</v>
      </c>
      <c r="AC1450" s="29"/>
      <c r="AD1450" s="25" t="s">
        <v>3692</v>
      </c>
      <c r="AE1450" s="38"/>
      <c r="AF1450" s="38"/>
      <c r="AG1450" s="11"/>
      <c r="AI1450" s="7" t="str">
        <f>Table1[[#This Row],[html_tag]]&amp;Table1[[#This Row],[html_type]]&amp;Table1[[#This Row],[html_modifier]]</f>
        <v/>
      </c>
      <c r="AM1450" s="23" t="str">
        <f>IFERROR(_xlfn.XLOOKUP(Table1[[#This Row],[word]],Table57[English style name],Table57[Style type]),"")</f>
        <v/>
      </c>
      <c r="AN1450" s="21"/>
      <c r="AO1450" s="11"/>
    </row>
    <row r="1451" spans="5:45">
      <c r="E1451" s="92"/>
      <c r="F145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body/molecules/breadcrumb.scss</v>
      </c>
      <c r="G1451" s="13" t="s">
        <v>337</v>
      </c>
      <c r="H1451" s="13" t="s">
        <v>2987</v>
      </c>
      <c r="I1451" t="s">
        <v>3104</v>
      </c>
      <c r="J1451" s="56" t="str">
        <f>Table1[[#This Row],[Column42]]&amp;IF(Table1[[#This Row],[Column13]]="","",Table1[[#This Row],[Column13]])&amp;IF(Table1[[#This Row],[mod]]="","",Table1[[#This Row],[mod]])</f>
        <v>--success</v>
      </c>
      <c r="K145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45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5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--success</v>
      </c>
      <c r="Z1451" t="s">
        <v>3120</v>
      </c>
      <c r="AC1451" s="43" t="s">
        <v>10218</v>
      </c>
      <c r="AD1451" s="25"/>
      <c r="AE1451" s="38"/>
      <c r="AF1451" s="38"/>
      <c r="AG1451" s="11" t="s">
        <v>226</v>
      </c>
      <c r="AI1451" s="7" t="str">
        <f>Table1[[#This Row],[html_tag]]&amp;Table1[[#This Row],[html_type]]&amp;Table1[[#This Row],[html_modifier]]</f>
        <v/>
      </c>
      <c r="AM1451" s="23" t="str">
        <f>IFERROR(_xlfn.XLOOKUP(Table1[[#This Row],[word]],Table57[English style name],Table57[Style type]),"")</f>
        <v/>
      </c>
      <c r="AN1451" s="21"/>
      <c r="AO1451" s="11"/>
    </row>
    <row r="1452" spans="5:45">
      <c r="E1452" s="92"/>
      <c r="F145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1452" s="13" t="s">
        <v>337</v>
      </c>
      <c r="H1452" s="13" t="s">
        <v>2986</v>
      </c>
      <c r="I1452" t="s">
        <v>414</v>
      </c>
      <c r="J1452" s="56" t="str">
        <f>Table1[[#This Row],[Column42]]&amp;IF(Table1[[#This Row],[Column13]]="","",Table1[[#This Row],[Column13]])&amp;IF(Table1[[#This Row],[mod]]="","",Table1[[#This Row],[mod]])</f>
        <v>--success</v>
      </c>
      <c r="K145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45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5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--success</v>
      </c>
      <c r="Z1452" t="s">
        <v>3120</v>
      </c>
      <c r="AB1452" s="134" t="s">
        <v>10742</v>
      </c>
      <c r="AC1452" s="29" t="s">
        <v>3912</v>
      </c>
      <c r="AD1452" s="25" t="s">
        <v>3588</v>
      </c>
      <c r="AE1452" s="38" t="s">
        <v>3588</v>
      </c>
      <c r="AF1452" s="38"/>
      <c r="AG1452" s="11"/>
      <c r="AI1452" s="1" t="str">
        <f>Table1[[#This Row],[html_tag]]&amp;Table1[[#This Row],[html_type]]&amp;Table1[[#This Row],[html_modifier]]</f>
        <v/>
      </c>
      <c r="AK1452" s="92"/>
      <c r="AM1452" s="22" t="str">
        <f>IFERROR(_xlfn.XLOOKUP(Table1[[#This Row],[word]],Table57[English style name],Table57[Style type]),"")</f>
        <v/>
      </c>
      <c r="AN1452" s="20"/>
      <c r="AO1452" s="11"/>
      <c r="AR1452" s="14" t="s">
        <v>1341</v>
      </c>
      <c r="AS1452" t="s">
        <v>1313</v>
      </c>
    </row>
    <row r="1453" spans="5:45">
      <c r="E1453" s="92"/>
      <c r="F145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body/molecules/card.scss</v>
      </c>
      <c r="G1453" s="13" t="s">
        <v>337</v>
      </c>
      <c r="H1453" s="13" t="s">
        <v>2987</v>
      </c>
      <c r="I1453" t="s">
        <v>3082</v>
      </c>
      <c r="J1453" s="56" t="str">
        <f>Table1[[#This Row],[Column42]]&amp;IF(Table1[[#This Row],[Column13]]="","",Table1[[#This Row],[Column13]])&amp;IF(Table1[[#This Row],[mod]]="","",Table1[[#This Row],[mod]])</f>
        <v>--success</v>
      </c>
      <c r="K145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45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5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--success</v>
      </c>
      <c r="Z1453" t="s">
        <v>3120</v>
      </c>
      <c r="AC1453" s="29"/>
      <c r="AD1453" s="25"/>
      <c r="AE1453" s="38"/>
      <c r="AF1453" s="38"/>
      <c r="AG1453" s="11" t="s">
        <v>114</v>
      </c>
      <c r="AI1453" s="1" t="str">
        <f>Table1[[#This Row],[html_tag]]&amp;Table1[[#This Row],[html_type]]&amp;Table1[[#This Row],[html_modifier]]</f>
        <v/>
      </c>
      <c r="AM1453" s="22" t="str">
        <f>IFERROR(_xlfn.XLOOKUP(Table1[[#This Row],[word]],Table57[English style name],Table57[Style type]),"")</f>
        <v/>
      </c>
      <c r="AN1453" s="20"/>
      <c r="AO1453" s="11"/>
      <c r="AR1453" s="6" t="s">
        <v>1402</v>
      </c>
      <c r="AS1453" t="s">
        <v>1394</v>
      </c>
    </row>
    <row r="1454" spans="5:45">
      <c r="E1454" s="92"/>
      <c r="F145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divider.scss</v>
      </c>
      <c r="G1454" s="13"/>
      <c r="H1454" s="13"/>
      <c r="I1454" t="s">
        <v>1532</v>
      </c>
      <c r="J1454" s="56" t="str">
        <f>Table1[[#This Row],[Column42]]&amp;IF(Table1[[#This Row],[Column13]]="","",Table1[[#This Row],[Column13]])&amp;IF(Table1[[#This Row],[mod]]="","",Table1[[#This Row],[mod]])</f>
        <v>--success</v>
      </c>
      <c r="K145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45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5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--success</v>
      </c>
      <c r="Z1454" t="s">
        <v>3120</v>
      </c>
      <c r="AC1454" s="29"/>
      <c r="AD1454" s="25"/>
      <c r="AE1454" s="38" t="s">
        <v>6842</v>
      </c>
      <c r="AF1454" s="38"/>
      <c r="AG1454" s="11"/>
      <c r="AI1454" s="7" t="str">
        <f>Table1[[#This Row],[html_tag]]&amp;Table1[[#This Row],[html_type]]&amp;Table1[[#This Row],[html_modifier]]</f>
        <v/>
      </c>
      <c r="AM1454" s="23" t="str">
        <f>IFERROR(_xlfn.XLOOKUP(Table1[[#This Row],[word]],Table57[English style name],Table57[Style type]),"")</f>
        <v/>
      </c>
      <c r="AN1454" s="21"/>
      <c r="AO1454" s="11"/>
    </row>
    <row r="1455" spans="5:45">
      <c r="E1455" s="92"/>
      <c r="F145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body/atoms/divider.scss</v>
      </c>
      <c r="G1455" s="13" t="s">
        <v>337</v>
      </c>
      <c r="H1455" s="13" t="s">
        <v>2986</v>
      </c>
      <c r="I1455" t="s">
        <v>1532</v>
      </c>
      <c r="J1455" s="56" t="str">
        <f>Table1[[#This Row],[Column42]]&amp;IF(Table1[[#This Row],[Column13]]="","",Table1[[#This Row],[Column13]])&amp;IF(Table1[[#This Row],[mod]]="","",Table1[[#This Row],[mod]])</f>
        <v>--thick</v>
      </c>
      <c r="K145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55" s="6"/>
      <c r="Q145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5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--thick</v>
      </c>
      <c r="W1455" t="s">
        <v>3476</v>
      </c>
      <c r="AC1455" s="29"/>
      <c r="AD1455" s="25"/>
      <c r="AE1455" s="38"/>
      <c r="AF1455" s="38"/>
      <c r="AG1455" s="11"/>
      <c r="AI1455" s="1" t="str">
        <f>Table1[[#This Row],[html_tag]]&amp;Table1[[#This Row],[html_type]]&amp;Table1[[#This Row],[html_modifier]]</f>
        <v/>
      </c>
      <c r="AM1455" s="22" t="str">
        <f>IFERROR(_xlfn.XLOOKUP(Table1[[#This Row],[word]],Table57[English style name],Table57[Style type]),"")</f>
        <v/>
      </c>
      <c r="AN1455" s="20"/>
      <c r="AO1455" s="11"/>
      <c r="AR1455" s="6" t="s">
        <v>1537</v>
      </c>
      <c r="AS1455" t="s">
        <v>1533</v>
      </c>
    </row>
    <row r="1456" spans="5:45">
      <c r="E1456" s="92"/>
      <c r="F145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body/atoms/divider.scss</v>
      </c>
      <c r="G1456" s="13" t="s">
        <v>337</v>
      </c>
      <c r="H1456" s="13" t="s">
        <v>2986</v>
      </c>
      <c r="I1456" t="s">
        <v>1532</v>
      </c>
      <c r="J1456" s="56" t="str">
        <f>Table1[[#This Row],[Column42]]&amp;IF(Table1[[#This Row],[Column13]]="","",Table1[[#This Row],[Column13]])&amp;IF(Table1[[#This Row],[mod]]="","",Table1[[#This Row],[mod]])</f>
        <v>--thick--vertical</v>
      </c>
      <c r="K145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56" s="6"/>
      <c r="Q145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5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--thick--vertical</v>
      </c>
      <c r="W1456" t="s">
        <v>3476</v>
      </c>
      <c r="X1456" t="s">
        <v>2943</v>
      </c>
      <c r="AC1456" s="29"/>
      <c r="AD1456" s="25"/>
      <c r="AE1456" s="38"/>
      <c r="AF1456" s="38"/>
      <c r="AG1456" s="11"/>
      <c r="AI1456" s="1" t="str">
        <f>Table1[[#This Row],[html_tag]]&amp;Table1[[#This Row],[html_type]]&amp;Table1[[#This Row],[html_modifier]]</f>
        <v/>
      </c>
      <c r="AM1456" s="22" t="str">
        <f>IFERROR(_xlfn.XLOOKUP(Table1[[#This Row],[word]],Table57[English style name],Table57[Style type]),"")</f>
        <v/>
      </c>
      <c r="AN1456" s="20"/>
      <c r="AO1456" s="11"/>
      <c r="AR1456" s="6" t="s">
        <v>1542</v>
      </c>
      <c r="AS1456" t="s">
        <v>1533</v>
      </c>
    </row>
    <row r="1457" spans="5:45">
      <c r="E1457" s="92"/>
      <c r="F145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body/atoms/divider.scss</v>
      </c>
      <c r="G1457" s="13" t="s">
        <v>337</v>
      </c>
      <c r="H1457" s="13" t="s">
        <v>2986</v>
      </c>
      <c r="I1457" t="s">
        <v>1532</v>
      </c>
      <c r="J1457" s="56" t="str">
        <f>Table1[[#This Row],[Column42]]&amp;IF(Table1[[#This Row],[Column13]]="","",Table1[[#This Row],[Column13]])&amp;IF(Table1[[#This Row],[mod]]="","",Table1[[#This Row],[mod]])</f>
        <v>--thin</v>
      </c>
      <c r="K145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57" s="6"/>
      <c r="Q145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5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--thin</v>
      </c>
      <c r="W1457" t="s">
        <v>3477</v>
      </c>
      <c r="AC1457" s="29"/>
      <c r="AD1457" s="25"/>
      <c r="AE1457" s="38"/>
      <c r="AF1457" s="38"/>
      <c r="AG1457" s="11"/>
      <c r="AI1457" s="1" t="str">
        <f>Table1[[#This Row],[html_tag]]&amp;Table1[[#This Row],[html_type]]&amp;Table1[[#This Row],[html_modifier]]</f>
        <v/>
      </c>
      <c r="AM1457" s="22" t="str">
        <f>IFERROR(_xlfn.XLOOKUP(Table1[[#This Row],[word]],Table57[English style name],Table57[Style type]),"")</f>
        <v/>
      </c>
      <c r="AN1457" s="20"/>
      <c r="AO1457" s="11"/>
      <c r="AR1457" s="6" t="s">
        <v>1538</v>
      </c>
      <c r="AS1457" t="s">
        <v>1533</v>
      </c>
    </row>
    <row r="1458" spans="5:45">
      <c r="E1458" s="92"/>
      <c r="F145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body/atoms/divider.scss</v>
      </c>
      <c r="G1458" s="13" t="s">
        <v>337</v>
      </c>
      <c r="H1458" s="13" t="s">
        <v>2986</v>
      </c>
      <c r="I1458" t="s">
        <v>1532</v>
      </c>
      <c r="J1458" s="56" t="str">
        <f>Table1[[#This Row],[Column42]]&amp;IF(Table1[[#This Row],[Column13]]="","",Table1[[#This Row],[Column13]])&amp;IF(Table1[[#This Row],[mod]]="","",Table1[[#This Row],[mod]])</f>
        <v>--thin--vertical</v>
      </c>
      <c r="K145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58" s="6"/>
      <c r="Q145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5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--thin--vertical</v>
      </c>
      <c r="W1458" t="s">
        <v>3477</v>
      </c>
      <c r="X1458" t="s">
        <v>2943</v>
      </c>
      <c r="AC1458" s="29"/>
      <c r="AD1458" s="25"/>
      <c r="AE1458" s="38"/>
      <c r="AF1458" s="38"/>
      <c r="AG1458" s="11"/>
      <c r="AI1458" s="1" t="str">
        <f>Table1[[#This Row],[html_tag]]&amp;Table1[[#This Row],[html_type]]&amp;Table1[[#This Row],[html_modifier]]</f>
        <v/>
      </c>
      <c r="AM1458" s="22" t="str">
        <f>IFERROR(_xlfn.XLOOKUP(Table1[[#This Row],[word]],Table57[English style name],Table57[Style type]),"")</f>
        <v/>
      </c>
      <c r="AN1458" s="20"/>
      <c r="AO1458" s="11"/>
      <c r="AR1458" s="6" t="s">
        <v>1543</v>
      </c>
      <c r="AS1458" t="s">
        <v>1533</v>
      </c>
    </row>
    <row r="1459" spans="5:45">
      <c r="E1459" s="92"/>
      <c r="F145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button.scss</v>
      </c>
      <c r="G1459" s="13"/>
      <c r="H1459" s="13"/>
      <c r="I1459" t="s">
        <v>414</v>
      </c>
      <c r="J1459" s="56" t="str">
        <f>Table1[[#This Row],[Column42]]&amp;IF(Table1[[#This Row],[Column13]]="","",Table1[[#This Row],[Column13]])&amp;IF(Table1[[#This Row],[mod]]="","",Table1[[#This Row],[mod]])</f>
        <v>--transparant</v>
      </c>
      <c r="K145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45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59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--transparant</v>
      </c>
      <c r="W1459" t="s">
        <v>3707</v>
      </c>
      <c r="AB1459" s="134"/>
      <c r="AC1459" s="29"/>
      <c r="AD1459" s="25"/>
      <c r="AE1459" s="38"/>
      <c r="AF1459" s="53" t="s">
        <v>8142</v>
      </c>
      <c r="AG1459" s="11"/>
      <c r="AI1459" s="7" t="str">
        <f>Table1[[#This Row],[html_tag]]&amp;Table1[[#This Row],[html_type]]&amp;Table1[[#This Row],[html_modifier]]</f>
        <v/>
      </c>
      <c r="AK1459" s="92"/>
      <c r="AM1459" s="23" t="str">
        <f>IFERROR(_xlfn.XLOOKUP(Table1[[#This Row],[word]],Table57[English style name],Table57[Style type]),"")</f>
        <v/>
      </c>
      <c r="AN1459" s="21"/>
      <c r="AO1459" s="11"/>
    </row>
    <row r="1460" spans="5:45">
      <c r="E1460" s="92"/>
      <c r="F146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body/molecules/breadcrumb.scss</v>
      </c>
      <c r="G1460" s="13" t="s">
        <v>337</v>
      </c>
      <c r="H1460" s="13" t="s">
        <v>2987</v>
      </c>
      <c r="I1460" t="s">
        <v>3104</v>
      </c>
      <c r="J1460" s="56" t="str">
        <f>Table1[[#This Row],[Column42]]&amp;IF(Table1[[#This Row],[Column13]]="","",Table1[[#This Row],[Column13]])&amp;IF(Table1[[#This Row],[mod]]="","",Table1[[#This Row],[mod]])</f>
        <v>--truncated</v>
      </c>
      <c r="K146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46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--truncated</v>
      </c>
      <c r="R1460" t="s">
        <v>10217</v>
      </c>
      <c r="U1460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460" s="29"/>
      <c r="AD1460" s="25"/>
      <c r="AE1460" s="38"/>
      <c r="AF1460" s="38"/>
      <c r="AG1460" s="11" t="s">
        <v>226</v>
      </c>
      <c r="AI1460" s="7" t="str">
        <f>Table1[[#This Row],[html_tag]]&amp;Table1[[#This Row],[html_type]]&amp;Table1[[#This Row],[html_modifier]]</f>
        <v/>
      </c>
      <c r="AM1460" s="23" t="str">
        <f>IFERROR(_xlfn.XLOOKUP(Table1[[#This Row],[word]],Table57[English style name],Table57[Style type]),"")</f>
        <v/>
      </c>
      <c r="AN1460" s="21"/>
      <c r="AO1460" s="11"/>
    </row>
    <row r="1461" spans="5:45">
      <c r="E1461" s="92"/>
      <c r="F146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1461" s="13" t="s">
        <v>337</v>
      </c>
      <c r="H1461" s="13" t="s">
        <v>2986</v>
      </c>
      <c r="I1461" t="s">
        <v>414</v>
      </c>
      <c r="J1461" s="56" t="str">
        <f>Table1[[#This Row],[Column42]]&amp;IF(Table1[[#This Row],[Column13]]="","",Table1[[#This Row],[Column13]])&amp;IF(Table1[[#This Row],[mod]]="","",Table1[[#This Row],[mod]])</f>
        <v>--txt</v>
      </c>
      <c r="K146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46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--txt</v>
      </c>
      <c r="S1461" t="s">
        <v>10196</v>
      </c>
      <c r="U146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1461" s="134"/>
      <c r="AC1461" s="29" t="s">
        <v>3913</v>
      </c>
      <c r="AD1461" s="25"/>
      <c r="AE1461" s="38"/>
      <c r="AF1461" s="38"/>
      <c r="AG1461" s="11"/>
      <c r="AI1461" s="7" t="str">
        <f>Table1[[#This Row],[html_tag]]&amp;Table1[[#This Row],[html_type]]&amp;Table1[[#This Row],[html_modifier]]</f>
        <v/>
      </c>
      <c r="AK1461" s="92"/>
      <c r="AM1461" s="23" t="str">
        <f>IFERROR(_xlfn.XLOOKUP(Table1[[#This Row],[word]],Table57[English style name],Table57[Style type]),"")</f>
        <v/>
      </c>
      <c r="AN1461" s="21"/>
      <c r="AO1461" s="11"/>
    </row>
    <row r="1462" spans="5:45">
      <c r="E1462" s="92"/>
      <c r="F146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1462" s="13" t="s">
        <v>337</v>
      </c>
      <c r="H1462" s="13" t="s">
        <v>2986</v>
      </c>
      <c r="I1462" t="s">
        <v>3099</v>
      </c>
      <c r="J1462" s="56" t="str">
        <f>Table1[[#This Row],[Column42]]&amp;IF(Table1[[#This Row],[Column13]]="","",Table1[[#This Row],[Column13]])&amp;IF(Table1[[#This Row],[mod]]="","",Table1[[#This Row],[mod]])</f>
        <v>--underline</v>
      </c>
      <c r="K146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62" s="14" t="s">
        <v>1927</v>
      </c>
      <c r="Q146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6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--underline</v>
      </c>
      <c r="W1462" t="s">
        <v>3113</v>
      </c>
      <c r="AC1462" s="29"/>
      <c r="AD1462" s="25"/>
      <c r="AE1462" s="38"/>
      <c r="AF1462" s="38"/>
      <c r="AG1462" s="11"/>
      <c r="AI1462" s="1" t="str">
        <f>Table1[[#This Row],[html_tag]]&amp;Table1[[#This Row],[html_type]]&amp;Table1[[#This Row],[html_modifier]]</f>
        <v/>
      </c>
      <c r="AM1462" s="22" t="str">
        <f>IFERROR(_xlfn.XLOOKUP(Table1[[#This Row],[word]],Table57[English style name],Table57[Style type]),"")</f>
        <v/>
      </c>
      <c r="AN1462" s="20"/>
      <c r="AO1462" s="11"/>
      <c r="AR1462" s="14" t="s">
        <v>1927</v>
      </c>
      <c r="AS1462" t="s">
        <v>1910</v>
      </c>
    </row>
    <row r="1463" spans="5:45">
      <c r="E1463" s="92"/>
      <c r="F146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1463" s="13" t="s">
        <v>337</v>
      </c>
      <c r="H1463" s="13" t="s">
        <v>2986</v>
      </c>
      <c r="I1463" t="s">
        <v>3099</v>
      </c>
      <c r="J1463" s="56" t="str">
        <f>Table1[[#This Row],[Column42]]&amp;IF(Table1[[#This Row],[Column13]]="","",Table1[[#This Row],[Column13]])&amp;IF(Table1[[#This Row],[mod]]="","",Table1[[#This Row],[mod]])</f>
        <v>--valid</v>
      </c>
      <c r="K146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63" s="14" t="s">
        <v>1928</v>
      </c>
      <c r="Q146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6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--valid</v>
      </c>
      <c r="Z1463" t="s">
        <v>3037</v>
      </c>
      <c r="AC1463" s="29"/>
      <c r="AD1463" s="25"/>
      <c r="AE1463" s="38"/>
      <c r="AF1463" s="38"/>
      <c r="AG1463" s="11" t="s">
        <v>203</v>
      </c>
      <c r="AI1463" s="1" t="str">
        <f>Table1[[#This Row],[html_tag]]&amp;Table1[[#This Row],[html_type]]&amp;Table1[[#This Row],[html_modifier]]</f>
        <v>&lt;input&gt;:valid</v>
      </c>
      <c r="AJ1463" t="s">
        <v>203</v>
      </c>
      <c r="AL1463" t="s">
        <v>3028</v>
      </c>
      <c r="AM1463" s="22" t="str">
        <f>IFERROR(_xlfn.XLOOKUP(Table1[[#This Row],[word]],Table57[English style name],Table57[Style type]),"")</f>
        <v/>
      </c>
      <c r="AN1463" s="20"/>
      <c r="AO1463" s="11"/>
      <c r="AR1463" s="14" t="s">
        <v>1928</v>
      </c>
      <c r="AS1463" t="s">
        <v>1910</v>
      </c>
    </row>
    <row r="1464" spans="5:45">
      <c r="E1464" s="92"/>
      <c r="F146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body/atoms/alert.scss</v>
      </c>
      <c r="G1464" s="13" t="s">
        <v>337</v>
      </c>
      <c r="H1464" s="13" t="s">
        <v>2986</v>
      </c>
      <c r="I1464" t="s">
        <v>1153</v>
      </c>
      <c r="J1464" s="56" t="str">
        <f>Table1[[#This Row],[Column42]]&amp;IF(Table1[[#This Row],[Column13]]="","",Table1[[#This Row],[Column13]])&amp;IF(Table1[[#This Row],[mod]]="","",Table1[[#This Row],[mod]])</f>
        <v>--variant</v>
      </c>
      <c r="K146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46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6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--variant</v>
      </c>
      <c r="Z1464" t="s">
        <v>3002</v>
      </c>
      <c r="AC1464" s="29"/>
      <c r="AD1464" s="25"/>
      <c r="AE1464" s="38"/>
      <c r="AF1464" s="38"/>
      <c r="AG1464" s="11"/>
      <c r="AI1464" s="1" t="str">
        <f>Table1[[#This Row],[html_tag]]&amp;Table1[[#This Row],[html_type]]&amp;Table1[[#This Row],[html_modifier]]</f>
        <v/>
      </c>
      <c r="AM1464" s="22" t="str">
        <f>IFERROR(_xlfn.XLOOKUP(Table1[[#This Row],[word]],Table57[English style name],Table57[Style type]),"")</f>
        <v/>
      </c>
      <c r="AN1464" s="20"/>
      <c r="AO1464" s="11"/>
      <c r="AR1464" s="14" t="s">
        <v>1159</v>
      </c>
      <c r="AS1464" t="s">
        <v>1154</v>
      </c>
    </row>
    <row r="1465" spans="5:45">
      <c r="F146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head/layout/margin.scss</v>
      </c>
      <c r="G1465" s="13" t="s">
        <v>461</v>
      </c>
      <c r="H1465" s="13" t="s">
        <v>2991</v>
      </c>
      <c r="I1465" t="s">
        <v>2091</v>
      </c>
      <c r="J1465" s="56" t="str">
        <f>Table1[[#This Row],[Column42]]&amp;IF(Table1[[#This Row],[Column13]]="","",Table1[[#This Row],[Column13]])&amp;IF(Table1[[#This Row],[mod]]="","",Table1[[#This Row],[mod]])</f>
        <v>--vertical</v>
      </c>
      <c r="K146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65" s="6" t="s">
        <v>2101</v>
      </c>
      <c r="Q146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6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</v>
      </c>
      <c r="X1465" t="s">
        <v>2943</v>
      </c>
      <c r="AC1465" s="29"/>
      <c r="AD1465" s="25"/>
      <c r="AE1465" s="38"/>
      <c r="AF1465" s="38"/>
      <c r="AG1465" s="11"/>
      <c r="AI1465" s="1" t="str">
        <f>Table1[[#This Row],[html_tag]]&amp;Table1[[#This Row],[html_type]]&amp;Table1[[#This Row],[html_modifier]]</f>
        <v/>
      </c>
      <c r="AM1465" s="22" t="str">
        <f>IFERROR(_xlfn.XLOOKUP(Table1[[#This Row],[word]],Table57[English style name],Table57[Style type]),"")</f>
        <v/>
      </c>
      <c r="AN1465" s="20"/>
      <c r="AO1465" s="11"/>
      <c r="AR1465" s="6" t="s">
        <v>2101</v>
      </c>
      <c r="AS1465" t="s">
        <v>2092</v>
      </c>
    </row>
    <row r="1466" spans="5:45">
      <c r="F146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head/layout/padding.scss</v>
      </c>
      <c r="G1466" s="13" t="s">
        <v>461</v>
      </c>
      <c r="H1466" s="13" t="s">
        <v>2991</v>
      </c>
      <c r="I1466" t="s">
        <v>2215</v>
      </c>
      <c r="J1466" s="56" t="str">
        <f>Table1[[#This Row],[Column42]]&amp;IF(Table1[[#This Row],[Column13]]="","",Table1[[#This Row],[Column13]])&amp;IF(Table1[[#This Row],[mod]]="","",Table1[[#This Row],[mod]])</f>
        <v>--vertical</v>
      </c>
      <c r="K146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66" s="6" t="s">
        <v>2222</v>
      </c>
      <c r="Q146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6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</v>
      </c>
      <c r="X1466" t="s">
        <v>2943</v>
      </c>
      <c r="AC1466" s="29"/>
      <c r="AD1466" s="25"/>
      <c r="AE1466" s="38"/>
      <c r="AF1466" s="38"/>
      <c r="AG1466" s="11"/>
      <c r="AI1466" s="1" t="str">
        <f>Table1[[#This Row],[html_tag]]&amp;Table1[[#This Row],[html_type]]&amp;Table1[[#This Row],[html_modifier]]</f>
        <v/>
      </c>
      <c r="AM1466" s="22" t="str">
        <f>IFERROR(_xlfn.XLOOKUP(Table1[[#This Row],[word]],Table57[English style name],Table57[Style type]),"")</f>
        <v/>
      </c>
      <c r="AN1466" s="20"/>
      <c r="AO1466" s="11"/>
      <c r="AR1466" s="6" t="s">
        <v>2222</v>
      </c>
      <c r="AS1466" t="s">
        <v>2216</v>
      </c>
    </row>
    <row r="1467" spans="5:45">
      <c r="E1467" s="92"/>
      <c r="F146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body/molecules/preview.scss</v>
      </c>
      <c r="G1467" s="13" t="s">
        <v>337</v>
      </c>
      <c r="H1467" s="13" t="s">
        <v>2987</v>
      </c>
      <c r="I1467" t="s">
        <v>3149</v>
      </c>
      <c r="J1467" s="56" t="str">
        <f>Table1[[#This Row],[Column42]]&amp;IF(Table1[[#This Row],[Column13]]="","",Table1[[#This Row],[Column13]])&amp;IF(Table1[[#This Row],[mod]]="","",Table1[[#This Row],[mod]])</f>
        <v>--vertical</v>
      </c>
      <c r="K146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67" s="6" t="s">
        <v>2303</v>
      </c>
      <c r="Q146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6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</v>
      </c>
      <c r="X1467" t="s">
        <v>2943</v>
      </c>
      <c r="AC1467" s="29"/>
      <c r="AD1467" s="25"/>
      <c r="AE1467" s="38"/>
      <c r="AF1467" s="38"/>
      <c r="AG1467" s="11"/>
      <c r="AI1467" s="1" t="str">
        <f>Table1[[#This Row],[html_tag]]&amp;Table1[[#This Row],[html_type]]&amp;Table1[[#This Row],[html_modifier]]</f>
        <v/>
      </c>
      <c r="AM1467" s="22" t="str">
        <f>IFERROR(_xlfn.XLOOKUP(Table1[[#This Row],[word]],Table57[English style name],Table57[Style type]),"")</f>
        <v/>
      </c>
      <c r="AN1467" s="20"/>
      <c r="AO1467" s="11"/>
      <c r="AR1467" s="6" t="s">
        <v>2303</v>
      </c>
      <c r="AS1467" t="s">
        <v>2298</v>
      </c>
    </row>
    <row r="1468" spans="5:45">
      <c r="E1468" s="92"/>
      <c r="F146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body/organisms/rail.scss</v>
      </c>
      <c r="G1468" s="13" t="s">
        <v>337</v>
      </c>
      <c r="H1468" s="13" t="s">
        <v>2988</v>
      </c>
      <c r="I1468" t="s">
        <v>3148</v>
      </c>
      <c r="J1468" s="56" t="str">
        <f>Table1[[#This Row],[Column42]]&amp;IF(Table1[[#This Row],[Column13]]="","",Table1[[#This Row],[Column13]])&amp;IF(Table1[[#This Row],[mod]]="","",Table1[[#This Row],[mod]])</f>
        <v>--vertical</v>
      </c>
      <c r="K146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68" s="6" t="s">
        <v>2353</v>
      </c>
      <c r="Q146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6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</v>
      </c>
      <c r="X1468" t="s">
        <v>2943</v>
      </c>
      <c r="AC1468" s="29"/>
      <c r="AD1468" s="25"/>
      <c r="AE1468" s="38"/>
      <c r="AF1468" s="38"/>
      <c r="AG1468" s="11"/>
      <c r="AI1468" s="1" t="str">
        <f>Table1[[#This Row],[html_tag]]&amp;Table1[[#This Row],[html_type]]&amp;Table1[[#This Row],[html_modifier]]</f>
        <v/>
      </c>
      <c r="AM1468" s="22" t="str">
        <f>IFERROR(_xlfn.XLOOKUP(Table1[[#This Row],[word]],Table57[English style name],Table57[Style type]),"")</f>
        <v/>
      </c>
      <c r="AN1468" s="20"/>
      <c r="AO1468" s="11"/>
      <c r="AR1468" s="6" t="s">
        <v>2353</v>
      </c>
      <c r="AS1468" t="s">
        <v>2348</v>
      </c>
    </row>
    <row r="1469" spans="5:45">
      <c r="E1469" s="92"/>
      <c r="F146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body/organisms/ribbon.scss</v>
      </c>
      <c r="G1469" s="13" t="s">
        <v>337</v>
      </c>
      <c r="H1469" s="13" t="s">
        <v>2988</v>
      </c>
      <c r="I1469" t="s">
        <v>3139</v>
      </c>
      <c r="J1469" s="56" t="str">
        <f>Table1[[#This Row],[Column42]]&amp;IF(Table1[[#This Row],[Column13]]="","",Table1[[#This Row],[Column13]])&amp;IF(Table1[[#This Row],[mod]]="","",Table1[[#This Row],[mod]])</f>
        <v>--vertical</v>
      </c>
      <c r="K146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69" s="6" t="s">
        <v>2374</v>
      </c>
      <c r="Q146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6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</v>
      </c>
      <c r="X1469" t="s">
        <v>2943</v>
      </c>
      <c r="AC1469" s="29"/>
      <c r="AD1469" s="25"/>
      <c r="AE1469" s="38"/>
      <c r="AF1469" s="38"/>
      <c r="AG1469" s="11"/>
      <c r="AI1469" s="1" t="str">
        <f>Table1[[#This Row],[html_tag]]&amp;Table1[[#This Row],[html_type]]&amp;Table1[[#This Row],[html_modifier]]</f>
        <v/>
      </c>
      <c r="AK1469" s="92"/>
      <c r="AM1469" s="22" t="str">
        <f>IFERROR(_xlfn.XLOOKUP(Table1[[#This Row],[word]],Table57[English style name],Table57[Style type]),"")</f>
        <v/>
      </c>
      <c r="AN1469" s="20"/>
      <c r="AO1469" s="11"/>
      <c r="AR1469" s="6" t="s">
        <v>2374</v>
      </c>
      <c r="AS1469" t="s">
        <v>2368</v>
      </c>
    </row>
    <row r="1470" spans="5:45">
      <c r="E1470" s="92"/>
      <c r="F147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body/atoms/spacer.scss</v>
      </c>
      <c r="G1470" s="13" t="s">
        <v>337</v>
      </c>
      <c r="H1470" s="13" t="s">
        <v>2986</v>
      </c>
      <c r="I1470" t="s">
        <v>3159</v>
      </c>
      <c r="J1470" s="56" t="str">
        <f>Table1[[#This Row],[Column42]]&amp;IF(Table1[[#This Row],[Column13]]="","",Table1[[#This Row],[Column13]])&amp;IF(Table1[[#This Row],[mod]]="","",Table1[[#This Row],[mod]])</f>
        <v>--vertical</v>
      </c>
      <c r="K147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70" s="6" t="s">
        <v>2586</v>
      </c>
      <c r="Q147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7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</v>
      </c>
      <c r="X1470" t="s">
        <v>2943</v>
      </c>
      <c r="AC1470" s="29"/>
      <c r="AD1470" s="25"/>
      <c r="AE1470" s="38"/>
      <c r="AF1470" s="38"/>
      <c r="AG1470" s="11"/>
      <c r="AI1470" s="1" t="str">
        <f>Table1[[#This Row],[html_tag]]&amp;Table1[[#This Row],[html_type]]&amp;Table1[[#This Row],[html_modifier]]</f>
        <v/>
      </c>
      <c r="AM1470" s="22" t="str">
        <f>IFERROR(_xlfn.XLOOKUP(Table1[[#This Row],[word]],Table57[English style name],Table57[Style type]),"")</f>
        <v/>
      </c>
      <c r="AN1470" s="20"/>
      <c r="AO1470" s="11"/>
      <c r="AR1470" s="6" t="s">
        <v>2586</v>
      </c>
      <c r="AS1470" t="s">
        <v>2585</v>
      </c>
    </row>
    <row r="1471" spans="5:45">
      <c r="E1471" s="92"/>
      <c r="F147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body/atoms/spacer.scss</v>
      </c>
      <c r="G1471" s="13" t="s">
        <v>337</v>
      </c>
      <c r="H1471" s="13" t="s">
        <v>2986</v>
      </c>
      <c r="I1471" t="s">
        <v>3159</v>
      </c>
      <c r="J1471" s="56" t="str">
        <f>Table1[[#This Row],[Column42]]&amp;IF(Table1[[#This Row],[Column13]]="","",Table1[[#This Row],[Column13]])&amp;IF(Table1[[#This Row],[mod]]="","",Table1[[#This Row],[mod]])</f>
        <v>--vertical</v>
      </c>
      <c r="K147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71" s="6" t="s">
        <v>2597</v>
      </c>
      <c r="Q147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7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</v>
      </c>
      <c r="X1471" t="s">
        <v>2943</v>
      </c>
      <c r="AC1471" s="29"/>
      <c r="AD1471" s="25"/>
      <c r="AE1471" s="38"/>
      <c r="AF1471" s="38"/>
      <c r="AG1471" s="11"/>
      <c r="AI1471" s="1" t="str">
        <f>Table1[[#This Row],[html_tag]]&amp;Table1[[#This Row],[html_type]]&amp;Table1[[#This Row],[html_modifier]]</f>
        <v/>
      </c>
      <c r="AM1471" s="22" t="str">
        <f>IFERROR(_xlfn.XLOOKUP(Table1[[#This Row],[word]],Table57[English style name],Table57[Style type]),"")</f>
        <v/>
      </c>
      <c r="AN1471" s="20"/>
      <c r="AO1471" s="11"/>
      <c r="AR1471" s="6" t="s">
        <v>2597</v>
      </c>
      <c r="AS1471" t="s">
        <v>2585</v>
      </c>
    </row>
    <row r="1472" spans="5:45">
      <c r="E1472" s="92"/>
      <c r="F147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body/organisms/ticker.scss</v>
      </c>
      <c r="G1472" s="13" t="s">
        <v>337</v>
      </c>
      <c r="H1472" s="13" t="s">
        <v>2988</v>
      </c>
      <c r="I1472" t="s">
        <v>3142</v>
      </c>
      <c r="J1472" s="56" t="str">
        <f>Table1[[#This Row],[Column42]]&amp;IF(Table1[[#This Row],[Column13]]="","",Table1[[#This Row],[Column13]])&amp;IF(Table1[[#This Row],[mod]]="","",Table1[[#This Row],[mod]])</f>
        <v>--vertical</v>
      </c>
      <c r="K147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72" s="6" t="s">
        <v>2825</v>
      </c>
      <c r="Q147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7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</v>
      </c>
      <c r="X1472" t="s">
        <v>2943</v>
      </c>
      <c r="AC1472" s="29"/>
      <c r="AD1472" s="25"/>
      <c r="AE1472" s="38"/>
      <c r="AF1472" s="38"/>
      <c r="AG1472" s="11"/>
      <c r="AI1472" s="1" t="str">
        <f>Table1[[#This Row],[html_tag]]&amp;Table1[[#This Row],[html_type]]&amp;Table1[[#This Row],[html_modifier]]</f>
        <v/>
      </c>
      <c r="AM1472" s="22" t="str">
        <f>IFERROR(_xlfn.XLOOKUP(Table1[[#This Row],[word]],Table57[English style name],Table57[Style type]),"")</f>
        <v/>
      </c>
      <c r="AN1472" s="20"/>
      <c r="AO1472" s="11"/>
      <c r="AR1472" s="6" t="s">
        <v>2825</v>
      </c>
      <c r="AS1472" t="s">
        <v>2817</v>
      </c>
    </row>
    <row r="1473" spans="5:45">
      <c r="E1473" s="92"/>
      <c r="F147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head/layout/vertical.scss</v>
      </c>
      <c r="G1473" s="13" t="s">
        <v>461</v>
      </c>
      <c r="H1473" s="13" t="s">
        <v>2991</v>
      </c>
      <c r="I1473" t="s">
        <v>2943</v>
      </c>
      <c r="J1473" s="56" t="str">
        <f>Table1[[#This Row],[Column42]]&amp;IF(Table1[[#This Row],[Column13]]="","",Table1[[#This Row],[Column13]])&amp;IF(Table1[[#This Row],[mod]]="","",Table1[[#This Row],[mod]])</f>
        <v>--vertical</v>
      </c>
      <c r="K147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73" s="6" t="s">
        <v>2943</v>
      </c>
      <c r="Q147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7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</v>
      </c>
      <c r="X1473" t="s">
        <v>2943</v>
      </c>
      <c r="AC1473" s="135"/>
      <c r="AD1473" s="25"/>
      <c r="AE1473" s="38"/>
      <c r="AF1473" s="38"/>
      <c r="AG1473" s="11"/>
      <c r="AI1473" s="1" t="str">
        <f>Table1[[#This Row],[html_tag]]&amp;Table1[[#This Row],[html_type]]&amp;Table1[[#This Row],[html_modifier]]</f>
        <v/>
      </c>
      <c r="AM1473" s="22" t="str">
        <f>IFERROR(_xlfn.XLOOKUP(Table1[[#This Row],[word]],Table57[English style name],Table57[Style type]),"")</f>
        <v/>
      </c>
      <c r="AN1473" s="20"/>
      <c r="AO1473" s="11"/>
      <c r="AR1473" s="6" t="s">
        <v>2943</v>
      </c>
      <c r="AS1473" t="s">
        <v>2944</v>
      </c>
    </row>
    <row r="1474" spans="5:45">
      <c r="E1474" s="92"/>
      <c r="F147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/>
      </c>
      <c r="G1474" s="13"/>
      <c r="H1474" s="13"/>
      <c r="J1474" s="56" t="str">
        <f>Table1[[#This Row],[Column42]]&amp;IF(Table1[[#This Row],[Column13]]="","",Table1[[#This Row],[Column13]])&amp;IF(Table1[[#This Row],[mod]]="","",Table1[[#This Row],[mod]])</f>
        <v>--vertical</v>
      </c>
      <c r="K147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47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7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</v>
      </c>
      <c r="X1474" t="s">
        <v>2943</v>
      </c>
      <c r="AC1474" s="29"/>
      <c r="AD1474" s="25"/>
      <c r="AE1474" s="38" t="s">
        <v>6903</v>
      </c>
      <c r="AF1474" s="38"/>
      <c r="AG1474" s="11"/>
      <c r="AI1474" s="7" t="str">
        <f>Table1[[#This Row],[html_tag]]&amp;Table1[[#This Row],[html_type]]&amp;Table1[[#This Row],[html_modifier]]</f>
        <v/>
      </c>
      <c r="AM1474" s="23" t="str">
        <f>IFERROR(_xlfn.XLOOKUP(Table1[[#This Row],[word]],Table57[English style name],Table57[Style type]),"")</f>
        <v/>
      </c>
      <c r="AN1474" s="21"/>
      <c r="AO1474" s="11"/>
    </row>
    <row r="1475" spans="5:45">
      <c r="E1475" s="92"/>
      <c r="F147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alert.scss</v>
      </c>
      <c r="G1475" s="13"/>
      <c r="H1475" s="13"/>
      <c r="I1475" t="s">
        <v>1153</v>
      </c>
      <c r="J1475" s="56" t="str">
        <f>Table1[[#This Row],[Column42]]&amp;IF(Table1[[#This Row],[Column13]]="","",Table1[[#This Row],[Column13]])&amp;IF(Table1[[#This Row],[mod]]="","",Table1[[#This Row],[mod]])</f>
        <v>--vertical</v>
      </c>
      <c r="K147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47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7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</v>
      </c>
      <c r="X1475" t="s">
        <v>2943</v>
      </c>
      <c r="AC1475" s="29"/>
      <c r="AD1475" s="25"/>
      <c r="AE1475" s="38" t="s">
        <v>6239</v>
      </c>
      <c r="AF1475" s="38"/>
      <c r="AG1475" s="11"/>
      <c r="AI1475" s="7" t="str">
        <f>Table1[[#This Row],[html_tag]]&amp;Table1[[#This Row],[html_type]]&amp;Table1[[#This Row],[html_modifier]]</f>
        <v/>
      </c>
      <c r="AM1475" s="23" t="str">
        <f>IFERROR(_xlfn.XLOOKUP(Table1[[#This Row],[word]],Table57[English style name],Table57[Style type]),"")</f>
        <v/>
      </c>
      <c r="AN1475" s="21"/>
      <c r="AO1475" s="11"/>
    </row>
    <row r="1476" spans="5:45">
      <c r="E1476" s="92"/>
      <c r="F147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body/molecules/button_group.scss</v>
      </c>
      <c r="G1476" s="13" t="s">
        <v>337</v>
      </c>
      <c r="H1476" s="13" t="s">
        <v>2987</v>
      </c>
      <c r="I1476" t="s">
        <v>1353</v>
      </c>
      <c r="J1476" s="56" t="str">
        <f>Table1[[#This Row],[Column42]]&amp;IF(Table1[[#This Row],[Column13]]="","",Table1[[#This Row],[Column13]])&amp;IF(Table1[[#This Row],[mod]]="","",Table1[[#This Row],[mod]])</f>
        <v>--vertical</v>
      </c>
      <c r="K147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47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7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</v>
      </c>
      <c r="X1476" t="s">
        <v>2943</v>
      </c>
      <c r="AB1476" s="134"/>
      <c r="AC1476" s="29"/>
      <c r="AD1476" s="25" t="s">
        <v>3596</v>
      </c>
      <c r="AE1476" s="38"/>
      <c r="AF1476" s="38"/>
      <c r="AG1476" s="11" t="s">
        <v>166</v>
      </c>
      <c r="AI1476" s="1" t="str">
        <f>Table1[[#This Row],[html_tag]]&amp;Table1[[#This Row],[html_type]]&amp;Table1[[#This Row],[html_modifier]]</f>
        <v/>
      </c>
      <c r="AM1476" s="22" t="str">
        <f>IFERROR(_xlfn.XLOOKUP(Table1[[#This Row],[word]],Table57[English style name],Table57[Style type]),"")</f>
        <v/>
      </c>
      <c r="AN1476" s="20"/>
      <c r="AO1476" s="11"/>
      <c r="AR1476" s="6" t="s">
        <v>1351</v>
      </c>
      <c r="AS1476" t="s">
        <v>1352</v>
      </c>
    </row>
    <row r="1477" spans="5:45">
      <c r="E1477" s="92"/>
      <c r="F147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carousel.scss</v>
      </c>
      <c r="G1477" s="13"/>
      <c r="H1477" s="13"/>
      <c r="I1477" t="s">
        <v>3128</v>
      </c>
      <c r="J1477" s="56" t="str">
        <f>Table1[[#This Row],[Column42]]&amp;IF(Table1[[#This Row],[Column13]]="","",Table1[[#This Row],[Column13]])&amp;IF(Table1[[#This Row],[mod]]="","",Table1[[#This Row],[mod]])</f>
        <v>--vertical</v>
      </c>
      <c r="K147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47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7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</v>
      </c>
      <c r="X1477" t="s">
        <v>2943</v>
      </c>
      <c r="AC1477" s="29"/>
      <c r="AD1477" s="25"/>
      <c r="AE1477" s="38" t="s">
        <v>6355</v>
      </c>
      <c r="AF1477" s="38"/>
      <c r="AG1477" s="11"/>
      <c r="AI1477" s="7" t="str">
        <f>Table1[[#This Row],[html_tag]]&amp;Table1[[#This Row],[html_type]]&amp;Table1[[#This Row],[html_modifier]]</f>
        <v/>
      </c>
      <c r="AM1477" s="23" t="str">
        <f>IFERROR(_xlfn.XLOOKUP(Table1[[#This Row],[word]],Table57[English style name],Table57[Style type]),"")</f>
        <v/>
      </c>
      <c r="AN1477" s="21"/>
      <c r="AO1477" s="11"/>
    </row>
    <row r="1478" spans="5:45">
      <c r="E1478" s="92"/>
      <c r="F147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divider.scss</v>
      </c>
      <c r="G1478" s="13"/>
      <c r="H1478" s="13"/>
      <c r="I1478" t="s">
        <v>1532</v>
      </c>
      <c r="J1478" s="56" t="str">
        <f>Table1[[#This Row],[Column42]]&amp;IF(Table1[[#This Row],[Column13]]="","",Table1[[#This Row],[Column13]])&amp;IF(Table1[[#This Row],[mod]]="","",Table1[[#This Row],[mod]])</f>
        <v>--vertical</v>
      </c>
      <c r="K147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47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7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</v>
      </c>
      <c r="X1478" t="s">
        <v>2943</v>
      </c>
      <c r="AC1478" s="29"/>
      <c r="AD1478" s="25"/>
      <c r="AE1478" s="38" t="s">
        <v>6846</v>
      </c>
      <c r="AF1478" s="38"/>
      <c r="AG1478" s="11"/>
      <c r="AI1478" s="7" t="str">
        <f>Table1[[#This Row],[html_tag]]&amp;Table1[[#This Row],[html_type]]&amp;Table1[[#This Row],[html_modifier]]</f>
        <v/>
      </c>
      <c r="AM1478" s="23" t="str">
        <f>IFERROR(_xlfn.XLOOKUP(Table1[[#This Row],[word]],Table57[English style name],Table57[Style type]),"")</f>
        <v/>
      </c>
      <c r="AN1478" s="21"/>
      <c r="AO1478" s="11"/>
    </row>
    <row r="1479" spans="5:45">
      <c r="E1479" s="92"/>
      <c r="F147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body/atoms/divider.scss</v>
      </c>
      <c r="G1479" s="13" t="s">
        <v>337</v>
      </c>
      <c r="H1479" s="13" t="s">
        <v>2986</v>
      </c>
      <c r="I1479" t="s">
        <v>1532</v>
      </c>
      <c r="J1479" s="56" t="str">
        <f>Table1[[#This Row],[Column42]]&amp;IF(Table1[[#This Row],[Column13]]="","",Table1[[#This Row],[Column13]])&amp;IF(Table1[[#This Row],[mod]]="","",Table1[[#This Row],[mod]])</f>
        <v>--vertical</v>
      </c>
      <c r="K147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79" s="6"/>
      <c r="Q147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7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</v>
      </c>
      <c r="X1479" t="s">
        <v>2943</v>
      </c>
      <c r="AC1479" s="29"/>
      <c r="AD1479" s="25"/>
      <c r="AE1479" s="38"/>
      <c r="AF1479" s="38"/>
      <c r="AG1479" s="11"/>
      <c r="AI1479" s="1" t="str">
        <f>Table1[[#This Row],[html_tag]]&amp;Table1[[#This Row],[html_type]]&amp;Table1[[#This Row],[html_modifier]]</f>
        <v/>
      </c>
      <c r="AM1479" s="22" t="str">
        <f>IFERROR(_xlfn.XLOOKUP(Table1[[#This Row],[word]],Table57[English style name],Table57[Style type]),"")</f>
        <v/>
      </c>
      <c r="AN1479" s="20"/>
      <c r="AO1479" s="11"/>
      <c r="AR1479" s="6" t="s">
        <v>1539</v>
      </c>
      <c r="AS1479" t="s">
        <v>1533</v>
      </c>
    </row>
    <row r="1480" spans="5:45">
      <c r="E1480" s="92"/>
      <c r="F148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body/molecules/level.scss</v>
      </c>
      <c r="G1480" s="13" t="s">
        <v>337</v>
      </c>
      <c r="H1480" s="13" t="s">
        <v>2987</v>
      </c>
      <c r="I1480" t="s">
        <v>3355</v>
      </c>
      <c r="J1480" s="56" t="str">
        <f>Table1[[#This Row],[Column42]]&amp;IF(Table1[[#This Row],[Column13]]="","",Table1[[#This Row],[Column13]])&amp;IF(Table1[[#This Row],[mod]]="","",Table1[[#This Row],[mod]])</f>
        <v>--vertical</v>
      </c>
      <c r="K148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48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80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</v>
      </c>
      <c r="X1480" t="s">
        <v>2943</v>
      </c>
      <c r="AC1480" s="29"/>
      <c r="AD1480" s="25"/>
      <c r="AE1480" s="38"/>
      <c r="AF1480" s="38"/>
      <c r="AG1480" s="11" t="s">
        <v>226</v>
      </c>
      <c r="AI1480" s="7" t="str">
        <f>Table1[[#This Row],[html_tag]]&amp;Table1[[#This Row],[html_type]]&amp;Table1[[#This Row],[html_modifier]]</f>
        <v/>
      </c>
      <c r="AM1480" s="23" t="str">
        <f>IFERROR(_xlfn.XLOOKUP(Table1[[#This Row],[word]],Table57[English style name],Table57[Style type]),"")</f>
        <v/>
      </c>
      <c r="AN1480" s="21"/>
      <c r="AO1480" s="11"/>
    </row>
    <row r="1481" spans="5:45">
      <c r="E1481" s="92"/>
      <c r="F148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menu.scss</v>
      </c>
      <c r="G1481" s="13"/>
      <c r="H1481" s="13"/>
      <c r="I1481" t="s">
        <v>562</v>
      </c>
      <c r="J1481" s="56" t="str">
        <f>Table1[[#This Row],[Column42]]&amp;IF(Table1[[#This Row],[Column13]]="","",Table1[[#This Row],[Column13]])&amp;IF(Table1[[#This Row],[mod]]="","",Table1[[#This Row],[mod]])</f>
        <v>--vertical</v>
      </c>
      <c r="K148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48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8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</v>
      </c>
      <c r="X1481" t="s">
        <v>2943</v>
      </c>
      <c r="AC1481" s="29"/>
      <c r="AD1481" s="25"/>
      <c r="AE1481" s="38" t="s">
        <v>7009</v>
      </c>
      <c r="AF1481" s="38"/>
      <c r="AG1481" s="11"/>
      <c r="AI1481" s="7" t="str">
        <f>Table1[[#This Row],[html_tag]]&amp;Table1[[#This Row],[html_type]]&amp;Table1[[#This Row],[html_modifier]]</f>
        <v/>
      </c>
      <c r="AM1481" s="23" t="str">
        <f>IFERROR(_xlfn.XLOOKUP(Table1[[#This Row],[word]],Table57[English style name],Table57[Style type]),"")</f>
        <v/>
      </c>
      <c r="AN1481" s="21"/>
      <c r="AO1481" s="11"/>
    </row>
    <row r="1482" spans="5:45">
      <c r="E1482" s="92"/>
      <c r="F148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body/molecules/pagination.scss</v>
      </c>
      <c r="G1482" s="13" t="s">
        <v>337</v>
      </c>
      <c r="H1482" s="13" t="s">
        <v>2987</v>
      </c>
      <c r="I1482" t="s">
        <v>3100</v>
      </c>
      <c r="J1482" s="56" t="str">
        <f>Table1[[#This Row],[Column42]]&amp;IF(Table1[[#This Row],[Column13]]="","",Table1[[#This Row],[Column13]])&amp;IF(Table1[[#This Row],[mod]]="","",Table1[[#This Row],[mod]])</f>
        <v>--vertical</v>
      </c>
      <c r="K148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48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8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</v>
      </c>
      <c r="X1482" t="s">
        <v>2943</v>
      </c>
      <c r="AC1482" s="29"/>
      <c r="AD1482" s="25"/>
      <c r="AE1482" s="38" t="s">
        <v>6635</v>
      </c>
      <c r="AF1482" s="38"/>
      <c r="AG1482" s="11" t="s">
        <v>226</v>
      </c>
      <c r="AI1482" s="7" t="str">
        <f>Table1[[#This Row],[html_tag]]&amp;Table1[[#This Row],[html_type]]&amp;Table1[[#This Row],[html_modifier]]</f>
        <v/>
      </c>
      <c r="AM1482" s="23" t="str">
        <f>IFERROR(_xlfn.XLOOKUP(Table1[[#This Row],[word]],Table57[English style name],Table57[Style type]),"")</f>
        <v/>
      </c>
      <c r="AN1482" s="21"/>
      <c r="AO1482" s="11"/>
    </row>
    <row r="1483" spans="5:45">
      <c r="E1483" s="92"/>
      <c r="F148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body/atoms/spacer.scss</v>
      </c>
      <c r="G1483" s="13" t="s">
        <v>337</v>
      </c>
      <c r="H1483" s="13" t="s">
        <v>2986</v>
      </c>
      <c r="I1483" t="s">
        <v>3159</v>
      </c>
      <c r="J1483" s="56" t="str">
        <f>Table1[[#This Row],[Column42]]&amp;IF(Table1[[#This Row],[Column13]]="","",Table1[[#This Row],[Column13]])&amp;IF(Table1[[#This Row],[mod]]="","",Table1[[#This Row],[mod]])</f>
        <v>--vertical--2xl</v>
      </c>
      <c r="K148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83" s="6" t="s">
        <v>2598</v>
      </c>
      <c r="Q148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8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--vertical--2xl</v>
      </c>
      <c r="X1483" t="s">
        <v>2943</v>
      </c>
      <c r="AA1483" t="s">
        <v>3161</v>
      </c>
      <c r="AC1483" s="29"/>
      <c r="AD1483" s="25"/>
      <c r="AE1483" s="38"/>
      <c r="AF1483" s="38"/>
      <c r="AG1483" s="11"/>
      <c r="AI1483" s="1" t="str">
        <f>Table1[[#This Row],[html_tag]]&amp;Table1[[#This Row],[html_type]]&amp;Table1[[#This Row],[html_modifier]]</f>
        <v/>
      </c>
      <c r="AM1483" s="22" t="str">
        <f>IFERROR(_xlfn.XLOOKUP(Table1[[#This Row],[word]],Table57[English style name],Table57[Style type]),"")</f>
        <v/>
      </c>
      <c r="AN1483" s="20"/>
      <c r="AO1483" s="11"/>
      <c r="AR1483" s="6" t="s">
        <v>2598</v>
      </c>
      <c r="AS1483" t="s">
        <v>2585</v>
      </c>
    </row>
    <row r="1484" spans="5:45">
      <c r="E1484" s="92"/>
      <c r="F148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body/atoms/spacer.scss</v>
      </c>
      <c r="G1484" s="13" t="s">
        <v>337</v>
      </c>
      <c r="H1484" s="13" t="s">
        <v>2986</v>
      </c>
      <c r="I1484" t="s">
        <v>3159</v>
      </c>
      <c r="J1484" s="56" t="str">
        <f>Table1[[#This Row],[Column42]]&amp;IF(Table1[[#This Row],[Column13]]="","",Table1[[#This Row],[Column13]])&amp;IF(Table1[[#This Row],[mod]]="","",Table1[[#This Row],[mod]])</f>
        <v>--vertical--3xl</v>
      </c>
      <c r="K148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84" s="6" t="s">
        <v>2599</v>
      </c>
      <c r="Q148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8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--vertical--3xl</v>
      </c>
      <c r="X1484" t="s">
        <v>2943</v>
      </c>
      <c r="AA1484" t="s">
        <v>3162</v>
      </c>
      <c r="AC1484" s="29"/>
      <c r="AD1484" s="25"/>
      <c r="AE1484" s="38"/>
      <c r="AF1484" s="38"/>
      <c r="AG1484" s="11"/>
      <c r="AI1484" s="1" t="str">
        <f>Table1[[#This Row],[html_tag]]&amp;Table1[[#This Row],[html_type]]&amp;Table1[[#This Row],[html_modifier]]</f>
        <v/>
      </c>
      <c r="AM1484" s="22" t="str">
        <f>IFERROR(_xlfn.XLOOKUP(Table1[[#This Row],[word]],Table57[English style name],Table57[Style type]),"")</f>
        <v/>
      </c>
      <c r="AN1484" s="20"/>
      <c r="AO1484" s="11"/>
      <c r="AR1484" s="6" t="s">
        <v>2599</v>
      </c>
      <c r="AS1484" t="s">
        <v>2585</v>
      </c>
    </row>
    <row r="1485" spans="5:45">
      <c r="E1485" s="92"/>
      <c r="F148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head/layout/vertical.scss</v>
      </c>
      <c r="G1485" s="13" t="s">
        <v>461</v>
      </c>
      <c r="H1485" s="13" t="s">
        <v>2991</v>
      </c>
      <c r="I1485" t="s">
        <v>2943</v>
      </c>
      <c r="J1485" s="56" t="str">
        <f>Table1[[#This Row],[Column42]]&amp;IF(Table1[[#This Row],[Column13]]="","",Table1[[#This Row],[Column13]])&amp;IF(Table1[[#This Row],[mod]]="","",Table1[[#This Row],[mod]])</f>
        <v>--vertical--baseline</v>
      </c>
      <c r="K148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85" s="6" t="s">
        <v>2945</v>
      </c>
      <c r="Q148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8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--vertical--baseline</v>
      </c>
      <c r="X1485" t="s">
        <v>2943</v>
      </c>
      <c r="Y1485" t="s">
        <v>3201</v>
      </c>
      <c r="AC1485" s="29"/>
      <c r="AD1485" s="25"/>
      <c r="AE1485" s="38"/>
      <c r="AF1485" s="38"/>
      <c r="AG1485" s="11"/>
      <c r="AI1485" s="1" t="str">
        <f>Table1[[#This Row],[html_tag]]&amp;Table1[[#This Row],[html_type]]&amp;Table1[[#This Row],[html_modifier]]</f>
        <v/>
      </c>
      <c r="AM1485" s="22" t="str">
        <f>IFERROR(_xlfn.XLOOKUP(Table1[[#This Row],[word]],Table57[English style name],Table57[Style type]),"")</f>
        <v/>
      </c>
      <c r="AN1485" s="20"/>
      <c r="AO1485" s="11"/>
      <c r="AR1485" s="6" t="s">
        <v>2945</v>
      </c>
      <c r="AS1485" t="s">
        <v>2944</v>
      </c>
    </row>
    <row r="1486" spans="5:45">
      <c r="E1486" s="92"/>
      <c r="F148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head/layout/vertical.scss</v>
      </c>
      <c r="G1486" s="13" t="s">
        <v>461</v>
      </c>
      <c r="H1486" s="13" t="s">
        <v>2991</v>
      </c>
      <c r="I1486" t="s">
        <v>2943</v>
      </c>
      <c r="J1486" s="56" t="str">
        <f>Table1[[#This Row],[Column42]]&amp;IF(Table1[[#This Row],[Column13]]="","",Table1[[#This Row],[Column13]])&amp;IF(Table1[[#This Row],[mod]]="","",Table1[[#This Row],[mod]])</f>
        <v>--vertical--bottom</v>
      </c>
      <c r="K148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86" s="6" t="s">
        <v>2946</v>
      </c>
      <c r="Q148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8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--vertical--bottom</v>
      </c>
      <c r="X1486" t="s">
        <v>2943</v>
      </c>
      <c r="Y1486" t="s">
        <v>3186</v>
      </c>
      <c r="AC1486" s="29"/>
      <c r="AD1486" s="25"/>
      <c r="AE1486" s="38"/>
      <c r="AF1486" s="38"/>
      <c r="AG1486" s="11"/>
      <c r="AI1486" s="1" t="str">
        <f>Table1[[#This Row],[html_tag]]&amp;Table1[[#This Row],[html_type]]&amp;Table1[[#This Row],[html_modifier]]</f>
        <v/>
      </c>
      <c r="AM1486" s="22" t="str">
        <f>IFERROR(_xlfn.XLOOKUP(Table1[[#This Row],[word]],Table57[English style name],Table57[Style type]),"")</f>
        <v/>
      </c>
      <c r="AN1486" s="20"/>
      <c r="AO1486" s="11"/>
      <c r="AR1486" s="6" t="s">
        <v>2946</v>
      </c>
      <c r="AS1486" t="s">
        <v>2944</v>
      </c>
    </row>
    <row r="1487" spans="5:45">
      <c r="E1487" s="92"/>
      <c r="F148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soul/line/separator.scss</v>
      </c>
      <c r="G1487" s="13" t="s">
        <v>2992</v>
      </c>
      <c r="H1487" s="13" t="s">
        <v>2993</v>
      </c>
      <c r="I1487" t="s">
        <v>3140</v>
      </c>
      <c r="J1487" s="56" t="str">
        <f>Table1[[#This Row],[Column42]]&amp;IF(Table1[[#This Row],[Column13]]="","",Table1[[#This Row],[Column13]])&amp;IF(Table1[[#This Row],[mod]]="","",Table1[[#This Row],[mod]])</f>
        <v>--vertical--lg</v>
      </c>
      <c r="K148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87" s="6" t="s">
        <v>2451</v>
      </c>
      <c r="Q148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8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--vertical--lg</v>
      </c>
      <c r="X1487" t="s">
        <v>2943</v>
      </c>
      <c r="AA1487" t="s">
        <v>3114</v>
      </c>
      <c r="AC1487" s="29"/>
      <c r="AD1487" s="25"/>
      <c r="AE1487" s="38"/>
      <c r="AF1487" s="38"/>
      <c r="AG1487" s="11"/>
      <c r="AI1487" s="1" t="str">
        <f>Table1[[#This Row],[html_tag]]&amp;Table1[[#This Row],[html_type]]&amp;Table1[[#This Row],[html_modifier]]</f>
        <v/>
      </c>
      <c r="AM1487" s="22" t="str">
        <f>IFERROR(_xlfn.XLOOKUP(Table1[[#This Row],[word]],Table57[English style name],Table57[Style type]),"")</f>
        <v/>
      </c>
      <c r="AN1487" s="20"/>
      <c r="AO1487" s="11"/>
      <c r="AR1487" s="6" t="s">
        <v>2451</v>
      </c>
      <c r="AS1487" t="s">
        <v>2424</v>
      </c>
    </row>
    <row r="1488" spans="5:45">
      <c r="E1488" s="92"/>
      <c r="F148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soul/line/separator.scss</v>
      </c>
      <c r="G1488" s="13" t="s">
        <v>2992</v>
      </c>
      <c r="H1488" s="13" t="s">
        <v>2993</v>
      </c>
      <c r="I1488" t="s">
        <v>3140</v>
      </c>
      <c r="J1488" s="56" t="str">
        <f>Table1[[#This Row],[Column42]]&amp;IF(Table1[[#This Row],[Column13]]="","",Table1[[#This Row],[Column13]])&amp;IF(Table1[[#This Row],[mod]]="","",Table1[[#This Row],[mod]])</f>
        <v>--vertical--lg</v>
      </c>
      <c r="K148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88" s="6" t="s">
        <v>2452</v>
      </c>
      <c r="Q148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8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--vertical--lg</v>
      </c>
      <c r="X1488" t="s">
        <v>2943</v>
      </c>
      <c r="AA1488" t="s">
        <v>3114</v>
      </c>
      <c r="AC1488" s="29"/>
      <c r="AD1488" s="25"/>
      <c r="AE1488" s="38"/>
      <c r="AF1488" s="38"/>
      <c r="AG1488" s="11"/>
      <c r="AI1488" s="1" t="str">
        <f>Table1[[#This Row],[html_tag]]&amp;Table1[[#This Row],[html_type]]&amp;Table1[[#This Row],[html_modifier]]</f>
        <v/>
      </c>
      <c r="AM1488" s="22" t="str">
        <f>IFERROR(_xlfn.XLOOKUP(Table1[[#This Row],[word]],Table57[English style name],Table57[Style type]),"")</f>
        <v/>
      </c>
      <c r="AN1488" s="20"/>
      <c r="AO1488" s="11"/>
      <c r="AR1488" s="6" t="s">
        <v>2452</v>
      </c>
      <c r="AS1488" t="s">
        <v>2424</v>
      </c>
    </row>
    <row r="1489" spans="5:47">
      <c r="E1489" s="92"/>
      <c r="F148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body/atoms/spacer.scss</v>
      </c>
      <c r="G1489" s="13" t="s">
        <v>337</v>
      </c>
      <c r="H1489" s="13" t="s">
        <v>2986</v>
      </c>
      <c r="I1489" t="s">
        <v>3159</v>
      </c>
      <c r="J1489" s="56" t="str">
        <f>Table1[[#This Row],[Column42]]&amp;IF(Table1[[#This Row],[Column13]]="","",Table1[[#This Row],[Column13]])&amp;IF(Table1[[#This Row],[mod]]="","",Table1[[#This Row],[mod]])</f>
        <v>--vertical--lg</v>
      </c>
      <c r="K148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89" s="6" t="s">
        <v>2601</v>
      </c>
      <c r="Q148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8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--vertical--lg</v>
      </c>
      <c r="X1489" t="s">
        <v>2943</v>
      </c>
      <c r="AA1489" t="s">
        <v>3114</v>
      </c>
      <c r="AC1489" s="29"/>
      <c r="AD1489" s="25"/>
      <c r="AE1489" s="38"/>
      <c r="AF1489" s="38"/>
      <c r="AG1489" s="11"/>
      <c r="AI1489" s="1" t="str">
        <f>Table1[[#This Row],[html_tag]]&amp;Table1[[#This Row],[html_type]]&amp;Table1[[#This Row],[html_modifier]]</f>
        <v/>
      </c>
      <c r="AM1489" s="22" t="str">
        <f>IFERROR(_xlfn.XLOOKUP(Table1[[#This Row],[word]],Table57[English style name],Table57[Style type]),"")</f>
        <v/>
      </c>
      <c r="AN1489" s="20"/>
      <c r="AO1489" s="11"/>
      <c r="AR1489" s="6" t="s">
        <v>2601</v>
      </c>
      <c r="AS1489" t="s">
        <v>2585</v>
      </c>
    </row>
    <row r="1490" spans="5:47">
      <c r="E1490" s="92"/>
      <c r="F149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body/atoms/spacer.scss</v>
      </c>
      <c r="G1490" s="13" t="s">
        <v>337</v>
      </c>
      <c r="H1490" s="13" t="s">
        <v>2986</v>
      </c>
      <c r="I1490" t="s">
        <v>3159</v>
      </c>
      <c r="J1490" s="56" t="str">
        <f>Table1[[#This Row],[Column42]]&amp;IF(Table1[[#This Row],[Column13]]="","",Table1[[#This Row],[Column13]])&amp;IF(Table1[[#This Row],[mod]]="","",Table1[[#This Row],[mod]])</f>
        <v>--vertical--md</v>
      </c>
      <c r="K149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90" s="6" t="s">
        <v>2602</v>
      </c>
      <c r="Q149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9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--vertical--md</v>
      </c>
      <c r="X1490" t="s">
        <v>2943</v>
      </c>
      <c r="AA1490" t="s">
        <v>3115</v>
      </c>
      <c r="AC1490" s="29"/>
      <c r="AD1490" s="25"/>
      <c r="AE1490" s="38"/>
      <c r="AF1490" s="38"/>
      <c r="AG1490" s="11"/>
      <c r="AI1490" s="1" t="str">
        <f>Table1[[#This Row],[html_tag]]&amp;Table1[[#This Row],[html_type]]&amp;Table1[[#This Row],[html_modifier]]</f>
        <v/>
      </c>
      <c r="AM1490" s="22" t="str">
        <f>IFERROR(_xlfn.XLOOKUP(Table1[[#This Row],[word]],Table57[English style name],Table57[Style type]),"")</f>
        <v/>
      </c>
      <c r="AN1490" s="20"/>
      <c r="AO1490" s="11"/>
      <c r="AR1490" s="6" t="s">
        <v>2602</v>
      </c>
      <c r="AS1490" t="s">
        <v>2585</v>
      </c>
    </row>
    <row r="1491" spans="5:47">
      <c r="E1491" s="92"/>
      <c r="F149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head/layout/vertical.scss</v>
      </c>
      <c r="G1491" s="13" t="s">
        <v>461</v>
      </c>
      <c r="H1491" s="13" t="s">
        <v>2991</v>
      </c>
      <c r="I1491" t="s">
        <v>2943</v>
      </c>
      <c r="J1491" s="56" t="str">
        <f>Table1[[#This Row],[Column42]]&amp;IF(Table1[[#This Row],[Column13]]="","",Table1[[#This Row],[Column13]])&amp;IF(Table1[[#This Row],[mod]]="","",Table1[[#This Row],[mod]])</f>
        <v>--vertical--middle</v>
      </c>
      <c r="K149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91" s="6" t="s">
        <v>2947</v>
      </c>
      <c r="Q149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9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--vertical--middle</v>
      </c>
      <c r="X1491" t="s">
        <v>2943</v>
      </c>
      <c r="Y1491" t="s">
        <v>3450</v>
      </c>
      <c r="AC1491" s="29"/>
      <c r="AD1491" s="25"/>
      <c r="AE1491" s="38"/>
      <c r="AF1491" s="38"/>
      <c r="AG1491" s="11"/>
      <c r="AI1491" s="1" t="str">
        <f>Table1[[#This Row],[html_tag]]&amp;Table1[[#This Row],[html_type]]&amp;Table1[[#This Row],[html_modifier]]</f>
        <v/>
      </c>
      <c r="AM1491" s="22" t="str">
        <f>IFERROR(_xlfn.XLOOKUP(Table1[[#This Row],[word]],Table57[English style name],Table57[Style type]),"")</f>
        <v/>
      </c>
      <c r="AN1491" s="20"/>
      <c r="AO1491" s="11"/>
      <c r="AR1491" s="6" t="s">
        <v>2947</v>
      </c>
      <c r="AS1491" t="s">
        <v>2944</v>
      </c>
    </row>
    <row r="1492" spans="5:47">
      <c r="E1492" s="92"/>
      <c r="F149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body/atoms/spacer.scss</v>
      </c>
      <c r="G1492" s="13" t="s">
        <v>337</v>
      </c>
      <c r="H1492" s="13" t="s">
        <v>2986</v>
      </c>
      <c r="I1492" t="s">
        <v>3159</v>
      </c>
      <c r="J1492" s="56" t="str">
        <f>Table1[[#This Row],[Column42]]&amp;IF(Table1[[#This Row],[Column13]]="","",Table1[[#This Row],[Column13]])&amp;IF(Table1[[#This Row],[mod]]="","",Table1[[#This Row],[mod]])</f>
        <v>--vertical--sm</v>
      </c>
      <c r="K149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92" s="6" t="s">
        <v>2603</v>
      </c>
      <c r="Q149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9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--vertical--sm</v>
      </c>
      <c r="X1492" t="s">
        <v>2943</v>
      </c>
      <c r="AA1492" s="3" t="s">
        <v>3116</v>
      </c>
      <c r="AB1492" s="3"/>
      <c r="AC1492" s="29"/>
      <c r="AD1492" s="25"/>
      <c r="AE1492" s="38"/>
      <c r="AF1492" s="38"/>
      <c r="AG1492" s="11"/>
      <c r="AI1492" s="1" t="str">
        <f>Table1[[#This Row],[html_tag]]&amp;Table1[[#This Row],[html_type]]&amp;Table1[[#This Row],[html_modifier]]</f>
        <v/>
      </c>
      <c r="AM1492" s="22" t="str">
        <f>IFERROR(_xlfn.XLOOKUP(Table1[[#This Row],[word]],Table57[English style name],Table57[Style type]),"")</f>
        <v/>
      </c>
      <c r="AN1492" s="20"/>
      <c r="AO1492" s="11"/>
      <c r="AR1492" s="6" t="s">
        <v>2603</v>
      </c>
      <c r="AS1492" t="s">
        <v>2585</v>
      </c>
    </row>
    <row r="1493" spans="5:47">
      <c r="E1493" s="92"/>
      <c r="F149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head/layout/vertical.scss</v>
      </c>
      <c r="G1493" s="13" t="s">
        <v>461</v>
      </c>
      <c r="H1493" s="13" t="s">
        <v>2991</v>
      </c>
      <c r="I1493" t="s">
        <v>2943</v>
      </c>
      <c r="J1493" s="56" t="str">
        <f>Table1[[#This Row],[Column42]]&amp;IF(Table1[[#This Row],[Column13]]="","",Table1[[#This Row],[Column13]])&amp;IF(Table1[[#This Row],[mod]]="","",Table1[[#This Row],[mod]])</f>
        <v>--vertical--top</v>
      </c>
      <c r="K149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93" s="6" t="s">
        <v>2950</v>
      </c>
      <c r="Q149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9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--vertical--top</v>
      </c>
      <c r="X1493" t="s">
        <v>2943</v>
      </c>
      <c r="Y1493" t="s">
        <v>3182</v>
      </c>
      <c r="AC1493" s="29"/>
      <c r="AD1493" s="25"/>
      <c r="AE1493" s="38"/>
      <c r="AF1493" s="38"/>
      <c r="AG1493" s="11"/>
      <c r="AI1493" s="1" t="str">
        <f>Table1[[#This Row],[html_tag]]&amp;Table1[[#This Row],[html_type]]&amp;Table1[[#This Row],[html_modifier]]</f>
        <v/>
      </c>
      <c r="AM1493" s="22" t="str">
        <f>IFERROR(_xlfn.XLOOKUP(Table1[[#This Row],[word]],Table57[English style name],Table57[Style type]),"")</f>
        <v/>
      </c>
      <c r="AN1493" s="20"/>
      <c r="AO1493" s="11"/>
      <c r="AR1493" s="6" t="s">
        <v>2950</v>
      </c>
      <c r="AS1493" t="s">
        <v>2944</v>
      </c>
    </row>
    <row r="1494" spans="5:47">
      <c r="E1494" s="92"/>
      <c r="F149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soul/line/separator.scss</v>
      </c>
      <c r="G1494" s="13" t="s">
        <v>2992</v>
      </c>
      <c r="H1494" s="13" t="s">
        <v>2993</v>
      </c>
      <c r="I1494" t="s">
        <v>3140</v>
      </c>
      <c r="J1494" s="56" t="str">
        <f>Table1[[#This Row],[Column42]]&amp;IF(Table1[[#This Row],[Column13]]="","",Table1[[#This Row],[Column13]])&amp;IF(Table1[[#This Row],[mod]]="","",Table1[[#This Row],[mod]])</f>
        <v>--vertical--xl</v>
      </c>
      <c r="K149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94" s="6" t="s">
        <v>2448</v>
      </c>
      <c r="Q149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9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--vertical--xl</v>
      </c>
      <c r="X1494" t="s">
        <v>2943</v>
      </c>
      <c r="AA1494" t="s">
        <v>3126</v>
      </c>
      <c r="AC1494" s="29"/>
      <c r="AD1494" s="25"/>
      <c r="AE1494" s="38"/>
      <c r="AF1494" s="38"/>
      <c r="AG1494" s="11"/>
      <c r="AI1494" s="1" t="str">
        <f>Table1[[#This Row],[html_tag]]&amp;Table1[[#This Row],[html_type]]&amp;Table1[[#This Row],[html_modifier]]</f>
        <v/>
      </c>
      <c r="AM1494" s="22" t="str">
        <f>IFERROR(_xlfn.XLOOKUP(Table1[[#This Row],[word]],Table57[English style name],Table57[Style type]),"")</f>
        <v/>
      </c>
      <c r="AN1494" s="20"/>
      <c r="AO1494" s="11"/>
      <c r="AR1494" s="6" t="s">
        <v>2448</v>
      </c>
      <c r="AS1494" t="s">
        <v>2424</v>
      </c>
    </row>
    <row r="1495" spans="5:47">
      <c r="E1495" s="92"/>
      <c r="F149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soul/line/separator.scss</v>
      </c>
      <c r="G1495" s="13" t="s">
        <v>2992</v>
      </c>
      <c r="H1495" s="13" t="s">
        <v>2993</v>
      </c>
      <c r="I1495" t="s">
        <v>3140</v>
      </c>
      <c r="J1495" s="56" t="str">
        <f>Table1[[#This Row],[Column42]]&amp;IF(Table1[[#This Row],[Column13]]="","",Table1[[#This Row],[Column13]])&amp;IF(Table1[[#This Row],[mod]]="","",Table1[[#This Row],[mod]])</f>
        <v>--vertical--xl</v>
      </c>
      <c r="K149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95" s="6" t="s">
        <v>2449</v>
      </c>
      <c r="Q149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9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--vertical--xl</v>
      </c>
      <c r="X1495" t="s">
        <v>2943</v>
      </c>
      <c r="AA1495" t="s">
        <v>3126</v>
      </c>
      <c r="AC1495" s="29"/>
      <c r="AD1495" s="25"/>
      <c r="AE1495" s="38"/>
      <c r="AF1495" s="38"/>
      <c r="AG1495" s="11"/>
      <c r="AI1495" s="1" t="str">
        <f>Table1[[#This Row],[html_tag]]&amp;Table1[[#This Row],[html_type]]&amp;Table1[[#This Row],[html_modifier]]</f>
        <v/>
      </c>
      <c r="AM1495" s="22" t="str">
        <f>IFERROR(_xlfn.XLOOKUP(Table1[[#This Row],[word]],Table57[English style name],Table57[Style type]),"")</f>
        <v/>
      </c>
      <c r="AN1495" s="20"/>
      <c r="AO1495" s="11"/>
      <c r="AR1495" s="6" t="s">
        <v>2449</v>
      </c>
      <c r="AS1495" t="s">
        <v>2424</v>
      </c>
    </row>
    <row r="1496" spans="5:47">
      <c r="E1496" s="92"/>
      <c r="F149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body/atoms/spacer.scss</v>
      </c>
      <c r="G1496" s="13" t="s">
        <v>337</v>
      </c>
      <c r="H1496" s="13" t="s">
        <v>2986</v>
      </c>
      <c r="I1496" t="s">
        <v>3159</v>
      </c>
      <c r="J1496" s="56" t="str">
        <f>Table1[[#This Row],[Column42]]&amp;IF(Table1[[#This Row],[Column13]]="","",Table1[[#This Row],[Column13]])&amp;IF(Table1[[#This Row],[mod]]="","",Table1[[#This Row],[mod]])</f>
        <v>--vertical--xl</v>
      </c>
      <c r="K149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96" s="6" t="s">
        <v>2604</v>
      </c>
      <c r="Q149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9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--vertical--xl</v>
      </c>
      <c r="X1496" t="s">
        <v>2943</v>
      </c>
      <c r="AA1496" s="3" t="s">
        <v>3126</v>
      </c>
      <c r="AB1496" s="3"/>
      <c r="AC1496" s="29"/>
      <c r="AD1496" s="25"/>
      <c r="AE1496" s="38"/>
      <c r="AF1496" s="38"/>
      <c r="AG1496" s="11"/>
      <c r="AI1496" s="1" t="str">
        <f>Table1[[#This Row],[html_tag]]&amp;Table1[[#This Row],[html_type]]&amp;Table1[[#This Row],[html_modifier]]</f>
        <v/>
      </c>
      <c r="AM1496" s="22" t="str">
        <f>IFERROR(_xlfn.XLOOKUP(Table1[[#This Row],[word]],Table57[English style name],Table57[Style type]),"")</f>
        <v/>
      </c>
      <c r="AN1496" s="20"/>
      <c r="AO1496" s="11"/>
      <c r="AR1496" s="6" t="s">
        <v>2604</v>
      </c>
      <c r="AS1496" t="s">
        <v>2585</v>
      </c>
    </row>
    <row r="1497" spans="5:47">
      <c r="E1497" s="92"/>
      <c r="F149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body/atoms/spacer.scss</v>
      </c>
      <c r="G1497" s="13" t="s">
        <v>337</v>
      </c>
      <c r="H1497" s="13" t="s">
        <v>2986</v>
      </c>
      <c r="I1497" t="s">
        <v>3159</v>
      </c>
      <c r="J1497" s="56" t="str">
        <f>Table1[[#This Row],[Column42]]&amp;IF(Table1[[#This Row],[Column13]]="","",Table1[[#This Row],[Column13]])&amp;IF(Table1[[#This Row],[mod]]="","",Table1[[#This Row],[mod]])</f>
        <v>--vertical--xs</v>
      </c>
      <c r="K149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97" s="6" t="s">
        <v>2605</v>
      </c>
      <c r="Q149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9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--vertical--xs</v>
      </c>
      <c r="X1497" t="s">
        <v>2943</v>
      </c>
      <c r="AA1497" t="s">
        <v>3127</v>
      </c>
      <c r="AC1497" s="29"/>
      <c r="AD1497" s="25"/>
      <c r="AE1497" s="38"/>
      <c r="AF1497" s="38"/>
      <c r="AG1497" s="11"/>
      <c r="AI1497" s="1" t="str">
        <f>Table1[[#This Row],[html_tag]]&amp;Table1[[#This Row],[html_type]]&amp;Table1[[#This Row],[html_modifier]]</f>
        <v/>
      </c>
      <c r="AM1497" s="22" t="str">
        <f>IFERROR(_xlfn.XLOOKUP(Table1[[#This Row],[word]],Table57[English style name],Table57[Style type]),"")</f>
        <v/>
      </c>
      <c r="AN1497" s="20"/>
      <c r="AO1497" s="11"/>
      <c r="AR1497" s="6" t="s">
        <v>2605</v>
      </c>
      <c r="AS1497" t="s">
        <v>2585</v>
      </c>
    </row>
    <row r="1498" spans="5:47">
      <c r="E1498" s="92"/>
      <c r="F149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1498" s="13" t="s">
        <v>337</v>
      </c>
      <c r="H1498" s="13" t="s">
        <v>2986</v>
      </c>
      <c r="I1498" t="s">
        <v>3099</v>
      </c>
      <c r="J1498" s="56" t="str">
        <f>Table1[[#This Row],[Column42]]&amp;IF(Table1[[#This Row],[Column13]]="","",Table1[[#This Row],[Column13]])&amp;IF(Table1[[#This Row],[mod]]="","",Table1[[#This Row],[mod]])</f>
        <v>--visible</v>
      </c>
      <c r="K149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498" s="14" t="s">
        <v>1990</v>
      </c>
      <c r="Q149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49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--visible</v>
      </c>
      <c r="Z1498" t="s">
        <v>2967</v>
      </c>
      <c r="AC1498" s="29"/>
      <c r="AD1498" s="25"/>
      <c r="AE1498" s="38"/>
      <c r="AF1498" s="38"/>
      <c r="AG1498" s="11" t="s">
        <v>203</v>
      </c>
      <c r="AI1498" s="1" t="str">
        <f>Table1[[#This Row],[html_tag]]&amp;Table1[[#This Row],[html_type]]&amp;Table1[[#This Row],[html_modifier]]</f>
        <v>&lt;input&gt;:focus-visible</v>
      </c>
      <c r="AJ1498" t="s">
        <v>203</v>
      </c>
      <c r="AL1498" t="s">
        <v>3017</v>
      </c>
      <c r="AM1498" s="22" t="str">
        <f>IFERROR(_xlfn.XLOOKUP(Table1[[#This Row],[word]],Table57[English style name],Table57[Style type]),"")</f>
        <v/>
      </c>
      <c r="AN1498" s="20"/>
      <c r="AO1498" s="11"/>
      <c r="AR1498" s="14" t="s">
        <v>1990</v>
      </c>
      <c r="AS1498" t="s">
        <v>1980</v>
      </c>
    </row>
    <row r="1499" spans="5:47">
      <c r="E1499" s="92"/>
      <c r="F149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head/layout/overflow.scss</v>
      </c>
      <c r="G1499" s="13" t="s">
        <v>461</v>
      </c>
      <c r="H1499" s="13" t="s">
        <v>2991</v>
      </c>
      <c r="I1499" t="s">
        <v>2186</v>
      </c>
      <c r="J1499" s="56" t="str">
        <f>Table1[[#This Row],[Column42]]&amp;IF(Table1[[#This Row],[Column13]]="","",Table1[[#This Row],[Column13]])&amp;IF(Table1[[#This Row],[mod]]="","",Table1[[#This Row],[mod]])</f>
        <v>--visible</v>
      </c>
      <c r="K149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49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--visible</v>
      </c>
      <c r="S1499" t="s">
        <v>2967</v>
      </c>
      <c r="U149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499" s="29"/>
      <c r="AD1499" s="25" t="s">
        <v>5676</v>
      </c>
      <c r="AE1499" s="38"/>
      <c r="AF1499" s="38"/>
      <c r="AG1499" s="11"/>
      <c r="AI1499" s="1" t="str">
        <f>Table1[[#This Row],[html_tag]]&amp;Table1[[#This Row],[html_type]]&amp;Table1[[#This Row],[html_modifier]]</f>
        <v/>
      </c>
      <c r="AM1499" s="22" t="str">
        <f>IFERROR(_xlfn.XLOOKUP(Table1[[#This Row],[word]],Table57[English style name],Table57[Style type]),"")</f>
        <v/>
      </c>
      <c r="AN1499" s="20"/>
      <c r="AO1499" s="11"/>
      <c r="AR1499" s="6" t="s">
        <v>2198</v>
      </c>
      <c r="AS1499" t="s">
        <v>2187</v>
      </c>
      <c r="AT1499" s="6" t="s">
        <v>2192</v>
      </c>
      <c r="AU1499" t="s">
        <v>2187</v>
      </c>
    </row>
    <row r="1500" spans="5:47">
      <c r="E1500" s="92"/>
      <c r="F150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1500" s="13" t="s">
        <v>337</v>
      </c>
      <c r="H1500" s="13" t="s">
        <v>2986</v>
      </c>
      <c r="I1500" t="s">
        <v>414</v>
      </c>
      <c r="J1500" s="56" t="str">
        <f>Table1[[#This Row],[Column42]]&amp;IF(Table1[[#This Row],[Column13]]="","",Table1[[#This Row],[Column13]])&amp;IF(Table1[[#This Row],[mod]]="","",Table1[[#This Row],[mod]])</f>
        <v>--visible--focus</v>
      </c>
      <c r="K150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50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--visible</v>
      </c>
      <c r="R1500" t="s">
        <v>2967</v>
      </c>
      <c r="U150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--focus</v>
      </c>
      <c r="Z1500" t="s">
        <v>3020</v>
      </c>
      <c r="AB1500" s="134"/>
      <c r="AC1500" s="29"/>
      <c r="AD1500" s="25"/>
      <c r="AE1500" s="38"/>
      <c r="AF1500" s="53" t="s">
        <v>8157</v>
      </c>
      <c r="AG1500" s="11"/>
      <c r="AI1500" s="1" t="str">
        <f>Table1[[#This Row],[html_tag]]&amp;Table1[[#This Row],[html_type]]&amp;Table1[[#This Row],[html_modifier]]</f>
        <v/>
      </c>
      <c r="AK1500" s="92"/>
      <c r="AM1500" s="22" t="str">
        <f>IFERROR(_xlfn.XLOOKUP(Table1[[#This Row],[word]],Table57[English style name],Table57[Style type]),"")</f>
        <v/>
      </c>
      <c r="AN1500" s="20"/>
      <c r="AO1500" s="11"/>
      <c r="AR1500" s="6" t="s">
        <v>1320</v>
      </c>
      <c r="AS1500" t="s">
        <v>1313</v>
      </c>
    </row>
    <row r="1501" spans="5:47">
      <c r="F150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utilities/gradient.scss</v>
      </c>
      <c r="G1501" s="13" t="s">
        <v>2994</v>
      </c>
      <c r="H1501" s="13"/>
      <c r="I1501" t="s">
        <v>3131</v>
      </c>
      <c r="J1501" s="56" t="str">
        <f>Table1[[#This Row],[Column42]]&amp;IF(Table1[[#This Row],[Column13]]="","",Table1[[#This Row],[Column13]])&amp;IF(Table1[[#This Row],[mod]]="","",Table1[[#This Row],[mod]])</f>
        <v>--warning</v>
      </c>
      <c r="K150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501" s="6" t="s">
        <v>1841</v>
      </c>
      <c r="Q150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0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--warning</v>
      </c>
      <c r="Z1501" t="s">
        <v>3121</v>
      </c>
      <c r="AC1501" s="29"/>
      <c r="AD1501" s="25"/>
      <c r="AE1501" s="38"/>
      <c r="AF1501" s="38"/>
      <c r="AG1501" s="11"/>
      <c r="AI1501" s="1" t="str">
        <f>Table1[[#This Row],[html_tag]]&amp;Table1[[#This Row],[html_type]]&amp;Table1[[#This Row],[html_modifier]]</f>
        <v/>
      </c>
      <c r="AM1501" s="22" t="str">
        <f>IFERROR(_xlfn.XLOOKUP(Table1[[#This Row],[word]],Table57[English style name],Table57[Style type]),"")</f>
        <v/>
      </c>
      <c r="AN1501" s="20"/>
      <c r="AO1501" s="11"/>
      <c r="AR1501" s="6" t="s">
        <v>1841</v>
      </c>
      <c r="AS1501" t="s">
        <v>1836</v>
      </c>
    </row>
    <row r="1502" spans="5:47">
      <c r="E1502" s="92"/>
      <c r="F150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1502" s="13" t="s">
        <v>337</v>
      </c>
      <c r="H1502" s="13" t="s">
        <v>2986</v>
      </c>
      <c r="I1502" t="s">
        <v>3099</v>
      </c>
      <c r="J1502" s="56" t="str">
        <f>Table1[[#This Row],[Column42]]&amp;IF(Table1[[#This Row],[Column13]]="","",Table1[[#This Row],[Column13]])&amp;IF(Table1[[#This Row],[mod]]="","",Table1[[#This Row],[mod]])</f>
        <v>--warning</v>
      </c>
      <c r="K150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502" s="14" t="s">
        <v>1986</v>
      </c>
      <c r="Q150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0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--warning</v>
      </c>
      <c r="Z1502" t="s">
        <v>3121</v>
      </c>
      <c r="AC1502" s="29"/>
      <c r="AD1502" s="25"/>
      <c r="AE1502" s="38"/>
      <c r="AF1502" s="38"/>
      <c r="AG1502" s="11" t="s">
        <v>203</v>
      </c>
      <c r="AI1502" s="1" t="str">
        <f>Table1[[#This Row],[html_tag]]&amp;Table1[[#This Row],[html_type]]&amp;Table1[[#This Row],[html_modifier]]</f>
        <v>&lt;input&gt;:invalid</v>
      </c>
      <c r="AJ1502" t="s">
        <v>203</v>
      </c>
      <c r="AL1502" t="s">
        <v>3029</v>
      </c>
      <c r="AM1502" s="22" t="str">
        <f>IFERROR(_xlfn.XLOOKUP(Table1[[#This Row],[word]],Table57[English style name],Table57[Style type]),"")</f>
        <v/>
      </c>
      <c r="AN1502" s="20"/>
      <c r="AO1502" s="11"/>
      <c r="AR1502" s="14" t="s">
        <v>1986</v>
      </c>
      <c r="AS1502" t="s">
        <v>1980</v>
      </c>
    </row>
    <row r="1503" spans="5:47">
      <c r="E1503" s="92"/>
      <c r="F150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1503" s="13" t="s">
        <v>337</v>
      </c>
      <c r="H1503" s="13" t="s">
        <v>2986</v>
      </c>
      <c r="I1503" t="s">
        <v>3099</v>
      </c>
      <c r="J1503" s="56" t="str">
        <f>Table1[[#This Row],[Column42]]&amp;IF(Table1[[#This Row],[Column13]]="","",Table1[[#This Row],[Column13]])&amp;IF(Table1[[#This Row],[mod]]="","",Table1[[#This Row],[mod]])</f>
        <v>--warning</v>
      </c>
      <c r="K150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503" s="14" t="s">
        <v>1929</v>
      </c>
      <c r="Q150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0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--warning</v>
      </c>
      <c r="Z1503" t="s">
        <v>3121</v>
      </c>
      <c r="AC1503" s="29"/>
      <c r="AD1503" s="25"/>
      <c r="AE1503" s="38"/>
      <c r="AF1503" s="38"/>
      <c r="AG1503" s="11" t="s">
        <v>203</v>
      </c>
      <c r="AI1503" s="1" t="str">
        <f>Table1[[#This Row],[html_tag]]&amp;Table1[[#This Row],[html_type]]&amp;Table1[[#This Row],[html_modifier]]</f>
        <v>&lt;input&gt;:invalid</v>
      </c>
      <c r="AJ1503" t="s">
        <v>203</v>
      </c>
      <c r="AL1503" t="s">
        <v>3029</v>
      </c>
      <c r="AM1503" s="22" t="str">
        <f>IFERROR(_xlfn.XLOOKUP(Table1[[#This Row],[word]],Table57[English style name],Table57[Style type]),"")</f>
        <v/>
      </c>
      <c r="AN1503" s="20"/>
      <c r="AO1503" s="11"/>
      <c r="AR1503" s="14" t="s">
        <v>1929</v>
      </c>
      <c r="AS1503" t="s">
        <v>1910</v>
      </c>
    </row>
    <row r="1504" spans="5:47">
      <c r="E1504" s="92"/>
      <c r="F150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body/molecules/placeholder.scss</v>
      </c>
      <c r="G1504" s="13" t="s">
        <v>337</v>
      </c>
      <c r="H1504" s="13" t="s">
        <v>2987</v>
      </c>
      <c r="I1504" t="s">
        <v>2244</v>
      </c>
      <c r="J1504" s="56" t="str">
        <f>Table1[[#This Row],[Column42]]&amp;IF(Table1[[#This Row],[Column13]]="","",Table1[[#This Row],[Column13]])&amp;IF(Table1[[#This Row],[mod]]="","",Table1[[#This Row],[mod]])</f>
        <v>--warning</v>
      </c>
      <c r="K150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504" s="6" t="s">
        <v>2263</v>
      </c>
      <c r="Q150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0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--warning</v>
      </c>
      <c r="Z1504" t="s">
        <v>3121</v>
      </c>
      <c r="AC1504" s="29"/>
      <c r="AD1504" s="25"/>
      <c r="AE1504" s="38"/>
      <c r="AF1504" s="38"/>
      <c r="AG1504" s="11"/>
      <c r="AI1504" s="1" t="str">
        <f>Table1[[#This Row],[html_tag]]&amp;Table1[[#This Row],[html_type]]&amp;Table1[[#This Row],[html_modifier]]</f>
        <v/>
      </c>
      <c r="AM1504" s="22" t="str">
        <f>IFERROR(_xlfn.XLOOKUP(Table1[[#This Row],[word]],Table57[English style name],Table57[Style type]),"")</f>
        <v/>
      </c>
      <c r="AN1504" s="20"/>
      <c r="AO1504" s="11"/>
      <c r="AR1504" s="6" t="s">
        <v>2263</v>
      </c>
      <c r="AS1504" t="s">
        <v>2245</v>
      </c>
    </row>
    <row r="1505" spans="5:45">
      <c r="E1505" s="92"/>
      <c r="F150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utilities/focus_ring.scss</v>
      </c>
      <c r="G1505" s="13" t="s">
        <v>2994</v>
      </c>
      <c r="H1505" s="13"/>
      <c r="I1505" s="61" t="s">
        <v>10762</v>
      </c>
      <c r="J1505" s="56" t="str">
        <f>Table1[[#This Row],[Column42]]&amp;IF(Table1[[#This Row],[Column13]]="","",Table1[[#This Row],[Column13]])&amp;IF(Table1[[#This Row],[mod]]="","",Table1[[#This Row],[mod]])</f>
        <v>--warning</v>
      </c>
      <c r="K150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N1505" s="61"/>
      <c r="P1505" s="61"/>
      <c r="Q150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0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--warning</v>
      </c>
      <c r="Z1505" t="s">
        <v>3121</v>
      </c>
      <c r="AC1505" s="29"/>
      <c r="AD1505" s="57" t="s">
        <v>10758</v>
      </c>
      <c r="AE1505" s="38"/>
      <c r="AF1505" s="38"/>
      <c r="AG1505" s="11"/>
      <c r="AI1505" s="1" t="str">
        <f>Table1[[#This Row],[html_tag]]&amp;Table1[[#This Row],[html_type]]&amp;Table1[[#This Row],[html_modifier]]</f>
        <v/>
      </c>
      <c r="AM1505" s="22" t="str">
        <f>IFERROR(_xlfn.XLOOKUP(Table1[[#This Row],[word]],Table57[English style name],Table57[Style type]),"")</f>
        <v/>
      </c>
      <c r="AN1505" s="20"/>
      <c r="AO1505" s="11"/>
      <c r="AR1505" s="6" t="s">
        <v>1625</v>
      </c>
      <c r="AS1505" t="s">
        <v>1620</v>
      </c>
    </row>
    <row r="1506" spans="5:45">
      <c r="E1506" s="92"/>
      <c r="F150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body/atoms/alert.scss</v>
      </c>
      <c r="G1506" s="13" t="s">
        <v>337</v>
      </c>
      <c r="H1506" s="13" t="s">
        <v>2986</v>
      </c>
      <c r="I1506" t="s">
        <v>1153</v>
      </c>
      <c r="J1506" s="56" t="str">
        <f>Table1[[#This Row],[Column42]]&amp;IF(Table1[[#This Row],[Column13]]="","",Table1[[#This Row],[Column13]])&amp;IF(Table1[[#This Row],[mod]]="","",Table1[[#This Row],[mod]])</f>
        <v>--warning</v>
      </c>
      <c r="K150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50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0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--warning</v>
      </c>
      <c r="Z1506" t="s">
        <v>3121</v>
      </c>
      <c r="AC1506" s="29"/>
      <c r="AD1506" s="25" t="s">
        <v>3498</v>
      </c>
      <c r="AE1506" s="38" t="s">
        <v>3498</v>
      </c>
      <c r="AF1506" s="38"/>
      <c r="AG1506" s="11"/>
      <c r="AI1506" s="1" t="str">
        <f>Table1[[#This Row],[html_tag]]&amp;Table1[[#This Row],[html_type]]&amp;Table1[[#This Row],[html_modifier]]</f>
        <v/>
      </c>
      <c r="AM1506" s="22" t="str">
        <f>IFERROR(_xlfn.XLOOKUP(Table1[[#This Row],[word]],Table57[English style name],Table57[Style type]),"")</f>
        <v/>
      </c>
      <c r="AN1506" s="20"/>
      <c r="AO1506" s="11"/>
      <c r="AR1506" s="14" t="s">
        <v>1160</v>
      </c>
      <c r="AS1506" t="s">
        <v>1154</v>
      </c>
    </row>
    <row r="1507" spans="5:45">
      <c r="E1507" s="92"/>
      <c r="F150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body/atoms/badge.scss</v>
      </c>
      <c r="G1507" s="13" t="s">
        <v>337</v>
      </c>
      <c r="H1507" s="13" t="s">
        <v>2986</v>
      </c>
      <c r="I1507" t="s">
        <v>1194</v>
      </c>
      <c r="J1507" s="56" t="str">
        <f>Table1[[#This Row],[Column42]]&amp;IF(Table1[[#This Row],[Column13]]="","",Table1[[#This Row],[Column13]])&amp;IF(Table1[[#This Row],[mod]]="","",Table1[[#This Row],[mod]])</f>
        <v>--warning</v>
      </c>
      <c r="K150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50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0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--warning</v>
      </c>
      <c r="Z1507" t="s">
        <v>3121</v>
      </c>
      <c r="AC1507" s="29"/>
      <c r="AD1507" s="25" t="s">
        <v>3517</v>
      </c>
      <c r="AE1507" s="38" t="s">
        <v>3517</v>
      </c>
      <c r="AF1507" s="38"/>
      <c r="AG1507" s="11" t="s">
        <v>270</v>
      </c>
      <c r="AI1507" s="1" t="str">
        <f>Table1[[#This Row],[html_tag]]&amp;Table1[[#This Row],[html_type]]&amp;Table1[[#This Row],[html_modifier]]</f>
        <v/>
      </c>
      <c r="AM1507" s="22" t="str">
        <f>IFERROR(_xlfn.XLOOKUP(Table1[[#This Row],[word]],Table57[English style name],Table57[Style type]),"")</f>
        <v/>
      </c>
      <c r="AN1507" s="20"/>
      <c r="AO1507" s="11"/>
      <c r="AR1507" s="14" t="s">
        <v>1216</v>
      </c>
      <c r="AS1507" t="s">
        <v>1195</v>
      </c>
    </row>
    <row r="1508" spans="5:45">
      <c r="E1508" s="92"/>
      <c r="F150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1508" s="13" t="s">
        <v>2992</v>
      </c>
      <c r="H1508" s="13" t="s">
        <v>2993</v>
      </c>
      <c r="I1508" t="s">
        <v>3125</v>
      </c>
      <c r="J1508" s="56" t="str">
        <f>Table1[[#This Row],[Column42]]&amp;IF(Table1[[#This Row],[Column13]]="","",Table1[[#This Row],[Column13]])&amp;IF(Table1[[#This Row],[mod]]="","",Table1[[#This Row],[mod]])</f>
        <v>--warning</v>
      </c>
      <c r="K150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50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0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--warning</v>
      </c>
      <c r="Z1508" t="s">
        <v>3121</v>
      </c>
      <c r="AC1508" s="29"/>
      <c r="AD1508" s="25" t="s">
        <v>3693</v>
      </c>
      <c r="AE1508" s="38"/>
      <c r="AF1508" s="38"/>
      <c r="AG1508" s="11"/>
      <c r="AI1508" s="7" t="str">
        <f>Table1[[#This Row],[html_tag]]&amp;Table1[[#This Row],[html_type]]&amp;Table1[[#This Row],[html_modifier]]</f>
        <v/>
      </c>
      <c r="AM1508" s="23" t="str">
        <f>IFERROR(_xlfn.XLOOKUP(Table1[[#This Row],[word]],Table57[English style name],Table57[Style type]),"")</f>
        <v/>
      </c>
      <c r="AN1508" s="21"/>
      <c r="AO1508" s="11"/>
    </row>
    <row r="1509" spans="5:45">
      <c r="E1509" s="92"/>
      <c r="F150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1509" s="13" t="s">
        <v>337</v>
      </c>
      <c r="H1509" s="13" t="s">
        <v>2986</v>
      </c>
      <c r="I1509" t="s">
        <v>414</v>
      </c>
      <c r="J1509" s="56" t="str">
        <f>Table1[[#This Row],[Column42]]&amp;IF(Table1[[#This Row],[Column13]]="","",Table1[[#This Row],[Column13]])&amp;IF(Table1[[#This Row],[mod]]="","",Table1[[#This Row],[mod]])</f>
        <v>--warning</v>
      </c>
      <c r="K150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50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0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--warning</v>
      </c>
      <c r="Z1509" t="s">
        <v>3121</v>
      </c>
      <c r="AB1509" s="134" t="s">
        <v>10741</v>
      </c>
      <c r="AC1509" s="29" t="s">
        <v>3914</v>
      </c>
      <c r="AD1509" s="25" t="s">
        <v>3589</v>
      </c>
      <c r="AE1509" s="38" t="s">
        <v>3589</v>
      </c>
      <c r="AF1509" s="38"/>
      <c r="AG1509" s="11"/>
      <c r="AI1509" s="1" t="str">
        <f>Table1[[#This Row],[html_tag]]&amp;Table1[[#This Row],[html_type]]&amp;Table1[[#This Row],[html_modifier]]</f>
        <v/>
      </c>
      <c r="AK1509" s="92"/>
      <c r="AM1509" s="22" t="str">
        <f>IFERROR(_xlfn.XLOOKUP(Table1[[#This Row],[word]],Table57[English style name],Table57[Style type]),"")</f>
        <v/>
      </c>
      <c r="AN1509" s="20"/>
      <c r="AO1509" s="11"/>
      <c r="AR1509" s="14" t="s">
        <v>1342</v>
      </c>
      <c r="AS1509" t="s">
        <v>1313</v>
      </c>
    </row>
    <row r="1510" spans="5:45">
      <c r="E1510" s="92"/>
      <c r="F151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body/molecules/card.scss</v>
      </c>
      <c r="G1510" s="13" t="s">
        <v>337</v>
      </c>
      <c r="H1510" s="13" t="s">
        <v>2987</v>
      </c>
      <c r="I1510" t="s">
        <v>3082</v>
      </c>
      <c r="J1510" s="56" t="str">
        <f>Table1[[#This Row],[Column42]]&amp;IF(Table1[[#This Row],[Column13]]="","",Table1[[#This Row],[Column13]])&amp;IF(Table1[[#This Row],[mod]]="","",Table1[[#This Row],[mod]])</f>
        <v>--warning</v>
      </c>
      <c r="K151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51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1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--warning</v>
      </c>
      <c r="Z1510" t="s">
        <v>3121</v>
      </c>
      <c r="AC1510" s="29"/>
      <c r="AD1510" s="25"/>
      <c r="AE1510" s="38"/>
      <c r="AF1510" s="38"/>
      <c r="AG1510" s="11" t="s">
        <v>114</v>
      </c>
      <c r="AI1510" s="1" t="str">
        <f>Table1[[#This Row],[html_tag]]&amp;Table1[[#This Row],[html_type]]&amp;Table1[[#This Row],[html_modifier]]</f>
        <v/>
      </c>
      <c r="AM1510" s="22" t="str">
        <f>IFERROR(_xlfn.XLOOKUP(Table1[[#This Row],[word]],Table57[English style name],Table57[Style type]),"")</f>
        <v/>
      </c>
      <c r="AN1510" s="20"/>
      <c r="AO1510" s="11"/>
      <c r="AR1510" s="6" t="s">
        <v>1403</v>
      </c>
      <c r="AS1510" t="s">
        <v>1394</v>
      </c>
    </row>
    <row r="1511" spans="5:45">
      <c r="E1511" s="92"/>
      <c r="F151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divider.scss</v>
      </c>
      <c r="G1511" s="13"/>
      <c r="H1511" s="13"/>
      <c r="I1511" t="s">
        <v>1532</v>
      </c>
      <c r="J1511" s="56" t="str">
        <f>Table1[[#This Row],[Column42]]&amp;IF(Table1[[#This Row],[Column13]]="","",Table1[[#This Row],[Column13]])&amp;IF(Table1[[#This Row],[mod]]="","",Table1[[#This Row],[mod]])</f>
        <v>--warning</v>
      </c>
      <c r="K151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51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1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--warning</v>
      </c>
      <c r="Z1511" t="s">
        <v>3121</v>
      </c>
      <c r="AC1511" s="29"/>
      <c r="AD1511" s="25"/>
      <c r="AE1511" s="38" t="s">
        <v>6843</v>
      </c>
      <c r="AF1511" s="38"/>
      <c r="AG1511" s="11"/>
      <c r="AI1511" s="7" t="str">
        <f>Table1[[#This Row],[html_tag]]&amp;Table1[[#This Row],[html_type]]&amp;Table1[[#This Row],[html_modifier]]</f>
        <v/>
      </c>
      <c r="AM1511" s="23" t="str">
        <f>IFERROR(_xlfn.XLOOKUP(Table1[[#This Row],[word]],Table57[English style name],Table57[Style type]),"")</f>
        <v/>
      </c>
      <c r="AN1511" s="21"/>
      <c r="AO1511" s="11"/>
    </row>
    <row r="1512" spans="5:45">
      <c r="E1512" s="92"/>
      <c r="F151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1512" s="13" t="s">
        <v>2992</v>
      </c>
      <c r="H1512" s="13" t="s">
        <v>2993</v>
      </c>
      <c r="I1512" t="s">
        <v>3125</v>
      </c>
      <c r="J1512" s="56" t="str">
        <f>Table1[[#This Row],[Column42]]&amp;IF(Table1[[#This Row],[Column13]]="","",Table1[[#This Row],[Column13]])&amp;IF(Table1[[#This Row],[mod]]="","",Table1[[#This Row],[mod]])</f>
        <v>--white</v>
      </c>
      <c r="K151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51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1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--white</v>
      </c>
      <c r="W1512" t="s">
        <v>3591</v>
      </c>
      <c r="AC1512" s="29"/>
      <c r="AD1512" s="25" t="s">
        <v>3694</v>
      </c>
      <c r="AE1512" s="38"/>
      <c r="AF1512" s="38"/>
      <c r="AG1512" s="11"/>
      <c r="AI1512" s="7" t="str">
        <f>Table1[[#This Row],[html_tag]]&amp;Table1[[#This Row],[html_type]]&amp;Table1[[#This Row],[html_modifier]]</f>
        <v/>
      </c>
      <c r="AM1512" s="23" t="str">
        <f>IFERROR(_xlfn.XLOOKUP(Table1[[#This Row],[word]],Table57[English style name],Table57[Style type]),"")</f>
        <v/>
      </c>
      <c r="AN1512" s="21"/>
      <c r="AO1512" s="11"/>
    </row>
    <row r="1513" spans="5:45">
      <c r="E1513" s="92"/>
      <c r="F151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1513" s="13" t="s">
        <v>337</v>
      </c>
      <c r="H1513" s="13" t="s">
        <v>2986</v>
      </c>
      <c r="I1513" t="s">
        <v>414</v>
      </c>
      <c r="J1513" s="56" t="str">
        <f>Table1[[#This Row],[Column42]]&amp;IF(Table1[[#This Row],[Column13]]="","",Table1[[#This Row],[Column13]])&amp;IF(Table1[[#This Row],[mod]]="","",Table1[[#This Row],[mod]])</f>
        <v>--white</v>
      </c>
      <c r="K151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51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1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--white</v>
      </c>
      <c r="W1513" t="s">
        <v>3591</v>
      </c>
      <c r="AB1513" s="134"/>
      <c r="AC1513" s="29" t="s">
        <v>3915</v>
      </c>
      <c r="AD1513" s="25"/>
      <c r="AE1513" s="38"/>
      <c r="AF1513" s="38"/>
      <c r="AG1513" s="11"/>
      <c r="AI1513" s="7" t="str">
        <f>Table1[[#This Row],[html_tag]]&amp;Table1[[#This Row],[html_type]]&amp;Table1[[#This Row],[html_modifier]]</f>
        <v/>
      </c>
      <c r="AK1513" s="92"/>
      <c r="AM1513" s="23" t="str">
        <f>IFERROR(_xlfn.XLOOKUP(Table1[[#This Row],[word]],Table57[English style name],Table57[Style type]),"")</f>
        <v/>
      </c>
      <c r="AN1513" s="21"/>
      <c r="AO1513" s="11"/>
    </row>
    <row r="1514" spans="5:45">
      <c r="E1514" s="92"/>
      <c r="F151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1514" s="13" t="s">
        <v>337</v>
      </c>
      <c r="H1514" s="13" t="s">
        <v>2986</v>
      </c>
      <c r="I1514" t="s">
        <v>414</v>
      </c>
      <c r="J1514" s="56" t="str">
        <f>Table1[[#This Row],[Column42]]&amp;IF(Table1[[#This Row],[Column13]]="","",Table1[[#This Row],[Column13]])&amp;IF(Table1[[#This Row],[mod]]="","",Table1[[#This Row],[mod]])</f>
        <v>--wide</v>
      </c>
      <c r="K151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51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--wide</v>
      </c>
      <c r="R1514" t="s">
        <v>3352</v>
      </c>
      <c r="U151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1514" s="134"/>
      <c r="AC1514" s="29" t="s">
        <v>3900</v>
      </c>
      <c r="AD1514" s="25"/>
      <c r="AE1514" s="38" t="s">
        <v>6301</v>
      </c>
      <c r="AF1514" s="38"/>
      <c r="AG1514" s="11" t="s">
        <v>137</v>
      </c>
      <c r="AI1514" s="7" t="str">
        <f>Table1[[#This Row],[html_tag]]&amp;Table1[[#This Row],[html_type]]&amp;Table1[[#This Row],[html_modifier]]</f>
        <v/>
      </c>
      <c r="AK1514" s="92"/>
      <c r="AM1514" s="23" t="str">
        <f>IFERROR(_xlfn.XLOOKUP(Table1[[#This Row],[word]],Table57[English style name],Table57[Style type]),"")</f>
        <v/>
      </c>
      <c r="AN1514" s="21"/>
      <c r="AO1514" s="11"/>
    </row>
    <row r="1515" spans="5:45">
      <c r="E1515" s="92"/>
      <c r="F151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head/layout/flex.scss</v>
      </c>
      <c r="G1515" s="13" t="s">
        <v>461</v>
      </c>
      <c r="H1515" s="13" t="s">
        <v>2991</v>
      </c>
      <c r="I1515" t="s">
        <v>1231</v>
      </c>
      <c r="J1515" s="56" t="str">
        <f>Table1[[#This Row],[Column42]]&amp;IF(Table1[[#This Row],[Column13]]="","",Table1[[#This Row],[Column13]])&amp;IF(Table1[[#This Row],[mod]]="","",Table1[[#This Row],[mod]])</f>
        <v>--wrap</v>
      </c>
      <c r="K151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51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--wrap</v>
      </c>
      <c r="R1515" t="s">
        <v>3422</v>
      </c>
      <c r="U151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15" s="29"/>
      <c r="AD1515" s="25"/>
      <c r="AE1515" s="38"/>
      <c r="AF1515" s="38"/>
      <c r="AG1515" s="11" t="s">
        <v>166</v>
      </c>
      <c r="AI1515" s="1" t="str">
        <f>Table1[[#This Row],[html_tag]]&amp;Table1[[#This Row],[html_type]]&amp;Table1[[#This Row],[html_modifier]]</f>
        <v/>
      </c>
      <c r="AM1515" s="22" t="str">
        <f>IFERROR(_xlfn.XLOOKUP(Table1[[#This Row],[word]],Table57[English style name],Table57[Style type]),"")</f>
        <v/>
      </c>
      <c r="AN1515" s="20"/>
      <c r="AO1515" s="11"/>
      <c r="AR1515" s="6" t="s">
        <v>2979</v>
      </c>
      <c r="AS1515" t="s">
        <v>2978</v>
      </c>
    </row>
    <row r="1516" spans="5:45">
      <c r="E1516" s="92"/>
      <c r="F151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head/layout/flex.scss</v>
      </c>
      <c r="G1516" s="13" t="s">
        <v>461</v>
      </c>
      <c r="H1516" s="13" t="s">
        <v>2991</v>
      </c>
      <c r="I1516" t="s">
        <v>1231</v>
      </c>
      <c r="J1516" s="56" t="str">
        <f>Table1[[#This Row],[Column42]]&amp;IF(Table1[[#This Row],[Column13]]="","",Table1[[#This Row],[Column13]])&amp;IF(Table1[[#This Row],[mod]]="","",Table1[[#This Row],[mod]])</f>
        <v>--wrap--reverse</v>
      </c>
      <c r="K151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51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--wrap--reverse</v>
      </c>
      <c r="R1516" t="s">
        <v>3422</v>
      </c>
      <c r="S1516" t="s">
        <v>3836</v>
      </c>
      <c r="U151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16" s="29"/>
      <c r="AD1516" s="25"/>
      <c r="AE1516" s="38"/>
      <c r="AF1516" s="38"/>
      <c r="AG1516" s="11" t="s">
        <v>166</v>
      </c>
      <c r="AI1516" s="1" t="str">
        <f>Table1[[#This Row],[html_tag]]&amp;Table1[[#This Row],[html_type]]&amp;Table1[[#This Row],[html_modifier]]</f>
        <v/>
      </c>
      <c r="AM1516" s="22" t="str">
        <f>IFERROR(_xlfn.XLOOKUP(Table1[[#This Row],[word]],Table57[English style name],Table57[Style type]),"")</f>
        <v/>
      </c>
      <c r="AN1516" s="20"/>
      <c r="AO1516" s="11"/>
      <c r="AR1516" s="6" t="s">
        <v>2980</v>
      </c>
      <c r="AS1516" t="s">
        <v>2978</v>
      </c>
    </row>
    <row r="1517" spans="5:45">
      <c r="F151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body/organisms/modal.scss</v>
      </c>
      <c r="G1517" s="13" t="s">
        <v>337</v>
      </c>
      <c r="H1517" s="13" t="s">
        <v>2988</v>
      </c>
      <c r="I1517" t="s">
        <v>2104</v>
      </c>
      <c r="J1517" s="56" t="str">
        <f>Table1[[#This Row],[Column42]]&amp;IF(Table1[[#This Row],[Column13]]="","",Table1[[#This Row],[Column13]])&amp;IF(Table1[[#This Row],[mod]]="","",Table1[[#This Row],[mod]])</f>
        <v>--xl</v>
      </c>
      <c r="K151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517" s="6" t="s">
        <v>2117</v>
      </c>
      <c r="Q151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1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--xl</v>
      </c>
      <c r="AA1517" s="3" t="s">
        <v>3126</v>
      </c>
      <c r="AB1517" s="3"/>
      <c r="AC1517" s="29"/>
      <c r="AD1517" s="25" t="s">
        <v>3645</v>
      </c>
      <c r="AE1517" s="38"/>
      <c r="AF1517" s="38"/>
      <c r="AG1517" s="11"/>
      <c r="AI1517" s="1" t="str">
        <f>Table1[[#This Row],[html_tag]]&amp;Table1[[#This Row],[html_type]]&amp;Table1[[#This Row],[html_modifier]]</f>
        <v/>
      </c>
      <c r="AM1517" s="22" t="str">
        <f>IFERROR(_xlfn.XLOOKUP(Table1[[#This Row],[word]],Table57[English style name],Table57[Style type]),"")</f>
        <v/>
      </c>
      <c r="AN1517" s="20"/>
      <c r="AO1517" s="11"/>
      <c r="AR1517" s="6" t="s">
        <v>2117</v>
      </c>
      <c r="AS1517" t="s">
        <v>2105</v>
      </c>
    </row>
    <row r="1518" spans="5:45">
      <c r="E1518" s="92"/>
      <c r="F151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soul/object/shadow.scss</v>
      </c>
      <c r="G1518" s="13" t="s">
        <v>2992</v>
      </c>
      <c r="H1518" s="13" t="s">
        <v>84</v>
      </c>
      <c r="I1518" t="s">
        <v>3141</v>
      </c>
      <c r="J1518" s="56" t="str">
        <f>Table1[[#This Row],[Column42]]&amp;IF(Table1[[#This Row],[Column13]]="","",Table1[[#This Row],[Column13]])&amp;IF(Table1[[#This Row],[mod]]="","",Table1[[#This Row],[mod]])</f>
        <v>--xl</v>
      </c>
      <c r="K151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518" s="6" t="s">
        <v>2681</v>
      </c>
      <c r="Q151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1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--xl</v>
      </c>
      <c r="AA1518" s="3" t="s">
        <v>3126</v>
      </c>
      <c r="AB1518" s="3"/>
      <c r="AC1518" s="29"/>
      <c r="AD1518" s="25"/>
      <c r="AE1518" s="38"/>
      <c r="AF1518" s="38"/>
      <c r="AG1518" s="11"/>
      <c r="AI1518" s="1" t="str">
        <f>Table1[[#This Row],[html_tag]]&amp;Table1[[#This Row],[html_type]]&amp;Table1[[#This Row],[html_modifier]]</f>
        <v/>
      </c>
      <c r="AM1518" s="22" t="str">
        <f>IFERROR(_xlfn.XLOOKUP(Table1[[#This Row],[word]],Table57[English style name],Table57[Style type]),"")</f>
        <v/>
      </c>
      <c r="AN1518" s="20"/>
      <c r="AO1518" s="11"/>
      <c r="AR1518" s="6" t="s">
        <v>2681</v>
      </c>
      <c r="AS1518" t="s">
        <v>2671</v>
      </c>
    </row>
    <row r="1519" spans="5:45">
      <c r="E1519" s="92"/>
      <c r="F151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soul/type/text_indent.scss</v>
      </c>
      <c r="G1519" s="13" t="s">
        <v>2992</v>
      </c>
      <c r="H1519" s="13" t="s">
        <v>1</v>
      </c>
      <c r="I1519" t="s">
        <v>2796</v>
      </c>
      <c r="J1519" s="56" t="str">
        <f>Table1[[#This Row],[Column42]]&amp;IF(Table1[[#This Row],[Column13]]="","",Table1[[#This Row],[Column13]])&amp;IF(Table1[[#This Row],[mod]]="","",Table1[[#This Row],[mod]])</f>
        <v>--xl</v>
      </c>
      <c r="K151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519" s="14" t="s">
        <v>2802</v>
      </c>
      <c r="Q151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1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--xl</v>
      </c>
      <c r="AA1519" s="3" t="s">
        <v>3126</v>
      </c>
      <c r="AB1519" s="3"/>
      <c r="AC1519" s="29"/>
      <c r="AD1519" s="25"/>
      <c r="AE1519" s="38"/>
      <c r="AF1519" s="38"/>
      <c r="AG1519" s="11"/>
      <c r="AI1519" s="1" t="str">
        <f>Table1[[#This Row],[html_tag]]&amp;Table1[[#This Row],[html_type]]&amp;Table1[[#This Row],[html_modifier]]</f>
        <v/>
      </c>
      <c r="AM1519" s="22" t="str">
        <f>IFERROR(_xlfn.XLOOKUP(Table1[[#This Row],[word]],Table57[English style name],Table57[Style type]),"")</f>
        <v/>
      </c>
      <c r="AN1519" s="20"/>
      <c r="AO1519" s="11"/>
      <c r="AR1519" s="14" t="s">
        <v>2802</v>
      </c>
      <c r="AS1519" t="s">
        <v>2797</v>
      </c>
    </row>
    <row r="1520" spans="5:45">
      <c r="E1520" s="92"/>
      <c r="F152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avatar.scss</v>
      </c>
      <c r="G1520" s="13"/>
      <c r="H1520" s="13"/>
      <c r="I1520" t="s">
        <v>6179</v>
      </c>
      <c r="J1520" s="56" t="str">
        <f>Table1[[#This Row],[Column42]]&amp;IF(Table1[[#This Row],[Column13]]="","",Table1[[#This Row],[Column13]])&amp;IF(Table1[[#This Row],[mod]]="","",Table1[[#This Row],[mod]])</f>
        <v>--xl</v>
      </c>
      <c r="K152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52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20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--xl</v>
      </c>
      <c r="AA1520" t="s">
        <v>3126</v>
      </c>
      <c r="AC1520" s="29"/>
      <c r="AD1520" s="25"/>
      <c r="AE1520" s="38"/>
      <c r="AF1520" s="38"/>
      <c r="AG1520" s="11" t="s">
        <v>178</v>
      </c>
      <c r="AI1520" s="7" t="str">
        <f>Table1[[#This Row],[html_tag]]&amp;Table1[[#This Row],[html_type]]&amp;Table1[[#This Row],[html_modifier]]</f>
        <v/>
      </c>
      <c r="AM1520" s="23" t="str">
        <f>IFERROR(_xlfn.XLOOKUP(Table1[[#This Row],[word]],Table57[English style name],Table57[Style type]),"")</f>
        <v/>
      </c>
      <c r="AN1520" s="21"/>
      <c r="AO1520" s="11"/>
    </row>
    <row r="1521" spans="5:45">
      <c r="E1521" s="92"/>
      <c r="F152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body/atoms/badge.scss</v>
      </c>
      <c r="G1521" s="13" t="s">
        <v>337</v>
      </c>
      <c r="H1521" s="13" t="s">
        <v>2986</v>
      </c>
      <c r="I1521" t="s">
        <v>1194</v>
      </c>
      <c r="J1521" s="56" t="str">
        <f>Table1[[#This Row],[Column42]]&amp;IF(Table1[[#This Row],[Column13]]="","",Table1[[#This Row],[Column13]])&amp;IF(Table1[[#This Row],[mod]]="","",Table1[[#This Row],[mod]])</f>
        <v>--xl</v>
      </c>
      <c r="K152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52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2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--xl</v>
      </c>
      <c r="AA1521" t="s">
        <v>3126</v>
      </c>
      <c r="AC1521" s="29"/>
      <c r="AD1521" s="25"/>
      <c r="AE1521" s="38" t="s">
        <v>6234</v>
      </c>
      <c r="AF1521" s="38"/>
      <c r="AG1521" s="11" t="s">
        <v>270</v>
      </c>
      <c r="AI1521" s="1" t="str">
        <f>Table1[[#This Row],[html_tag]]&amp;Table1[[#This Row],[html_type]]&amp;Table1[[#This Row],[html_modifier]]</f>
        <v/>
      </c>
      <c r="AM1521" s="22" t="str">
        <f>IFERROR(_xlfn.XLOOKUP(Table1[[#This Row],[word]],Table57[English style name],Table57[Style type]),"")</f>
        <v/>
      </c>
      <c r="AN1521" s="20"/>
      <c r="AO1521" s="11"/>
      <c r="AR1521" s="14" t="s">
        <v>1212</v>
      </c>
      <c r="AS1521" t="s">
        <v>1195</v>
      </c>
    </row>
    <row r="1522" spans="5:45">
      <c r="E1522" s="92"/>
      <c r="F152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1522" s="13" t="s">
        <v>337</v>
      </c>
      <c r="H1522" s="13" t="s">
        <v>2986</v>
      </c>
      <c r="I1522" t="s">
        <v>414</v>
      </c>
      <c r="J1522" s="56" t="str">
        <f>Table1[[#This Row],[Column42]]&amp;IF(Table1[[#This Row],[Column13]]="","",Table1[[#This Row],[Column13]])&amp;IF(Table1[[#This Row],[mod]]="","",Table1[[#This Row],[mod]])</f>
        <v>--xl</v>
      </c>
      <c r="K152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52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2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--xl</v>
      </c>
      <c r="AA1522" t="s">
        <v>3126</v>
      </c>
      <c r="AB1522" s="134" t="s">
        <v>10740</v>
      </c>
      <c r="AC1522" s="29"/>
      <c r="AD1522" s="25"/>
      <c r="AE1522" s="38" t="s">
        <v>6300</v>
      </c>
      <c r="AF1522" s="38"/>
      <c r="AG1522" s="11"/>
      <c r="AI1522" s="1" t="str">
        <f>Table1[[#This Row],[html_tag]]&amp;Table1[[#This Row],[html_type]]&amp;Table1[[#This Row],[html_modifier]]</f>
        <v/>
      </c>
      <c r="AK1522" s="92"/>
      <c r="AM1522" s="22" t="str">
        <f>IFERROR(_xlfn.XLOOKUP(Table1[[#This Row],[word]],Table57[English style name],Table57[Style type]),"")</f>
        <v/>
      </c>
      <c r="AN1522" s="20"/>
      <c r="AO1522" s="11"/>
      <c r="AR1522" s="14" t="s">
        <v>1336</v>
      </c>
      <c r="AS1522" t="s">
        <v>1313</v>
      </c>
    </row>
    <row r="1523" spans="5:45">
      <c r="E1523" s="92"/>
      <c r="F152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body/molecules/card.scss</v>
      </c>
      <c r="G1523" s="13" t="s">
        <v>337</v>
      </c>
      <c r="H1523" s="13" t="s">
        <v>2987</v>
      </c>
      <c r="I1523" t="s">
        <v>3082</v>
      </c>
      <c r="J1523" s="56" t="str">
        <f>Table1[[#This Row],[Column42]]&amp;IF(Table1[[#This Row],[Column13]]="","",Table1[[#This Row],[Column13]])&amp;IF(Table1[[#This Row],[mod]]="","",Table1[[#This Row],[mod]])</f>
        <v>--xl</v>
      </c>
      <c r="K152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52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2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--xl</v>
      </c>
      <c r="AA1523" t="s">
        <v>3126</v>
      </c>
      <c r="AC1523" s="29"/>
      <c r="AD1523" s="25"/>
      <c r="AE1523" s="38" t="s">
        <v>6337</v>
      </c>
      <c r="AF1523" s="38"/>
      <c r="AG1523" s="11" t="s">
        <v>114</v>
      </c>
      <c r="AI1523" s="7" t="str">
        <f>Table1[[#This Row],[html_tag]]&amp;Table1[[#This Row],[html_type]]&amp;Table1[[#This Row],[html_modifier]]</f>
        <v/>
      </c>
      <c r="AM1523" s="23" t="str">
        <f>IFERROR(_xlfn.XLOOKUP(Table1[[#This Row],[word]],Table57[English style name],Table57[Style type]),"")</f>
        <v/>
      </c>
      <c r="AN1523" s="21"/>
      <c r="AO1523" s="11"/>
    </row>
    <row r="1524" spans="5:45">
      <c r="E1524" s="92"/>
      <c r="F152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body/molecules/collection.scss</v>
      </c>
      <c r="G1524" s="13" t="s">
        <v>337</v>
      </c>
      <c r="H1524" s="13" t="s">
        <v>2987</v>
      </c>
      <c r="I1524" t="s">
        <v>10127</v>
      </c>
      <c r="J1524" s="56" t="str">
        <f>Table1[[#This Row],[Column42]]&amp;IF(Table1[[#This Row],[Column13]]="","",Table1[[#This Row],[Column13]])&amp;IF(Table1[[#This Row],[mod]]="","",Table1[[#This Row],[mod]])</f>
        <v>--xl</v>
      </c>
      <c r="K152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52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24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--xl</v>
      </c>
      <c r="AA1524" t="s">
        <v>3126</v>
      </c>
      <c r="AC1524" s="29"/>
      <c r="AD1524" s="25" t="s">
        <v>5208</v>
      </c>
      <c r="AE1524" s="38"/>
      <c r="AF1524" s="38"/>
      <c r="AG1524" s="11"/>
      <c r="AI1524" s="7" t="str">
        <f>Table1[[#This Row],[html_tag]]&amp;Table1[[#This Row],[html_type]]&amp;Table1[[#This Row],[html_modifier]]</f>
        <v/>
      </c>
      <c r="AM1524" s="23" t="str">
        <f>IFERROR(_xlfn.XLOOKUP(Table1[[#This Row],[word]],Table57[English style name],Table57[Style type]),"")</f>
        <v/>
      </c>
      <c r="AN1524" s="21"/>
      <c r="AO1524" s="11"/>
    </row>
    <row r="1525" spans="5:45">
      <c r="E1525" s="92"/>
      <c r="F152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dock.scss</v>
      </c>
      <c r="G1525" s="13"/>
      <c r="H1525" s="13"/>
      <c r="I1525" t="s">
        <v>6447</v>
      </c>
      <c r="J1525" s="56" t="str">
        <f>Table1[[#This Row],[Column42]]&amp;IF(Table1[[#This Row],[Column13]]="","",Table1[[#This Row],[Column13]])&amp;IF(Table1[[#This Row],[mod]]="","",Table1[[#This Row],[mod]])</f>
        <v>--xl</v>
      </c>
      <c r="K152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52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2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--xl</v>
      </c>
      <c r="AA1525" t="s">
        <v>3126</v>
      </c>
      <c r="AC1525" s="29"/>
      <c r="AD1525" s="25"/>
      <c r="AE1525" s="38" t="s">
        <v>6857</v>
      </c>
      <c r="AF1525" s="38"/>
      <c r="AG1525" s="11"/>
      <c r="AI1525" s="7" t="str">
        <f>Table1[[#This Row],[html_tag]]&amp;Table1[[#This Row],[html_type]]&amp;Table1[[#This Row],[html_modifier]]</f>
        <v/>
      </c>
      <c r="AM1525" s="23" t="str">
        <f>IFERROR(_xlfn.XLOOKUP(Table1[[#This Row],[word]],Table57[English style name],Table57[Style type]),"")</f>
        <v/>
      </c>
      <c r="AN1525" s="21"/>
      <c r="AO1525" s="11"/>
    </row>
    <row r="1526" spans="5:45">
      <c r="E1526" s="92"/>
      <c r="F152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kbd.scss</v>
      </c>
      <c r="G1526" s="13"/>
      <c r="H1526" s="13"/>
      <c r="I1526" t="s">
        <v>553</v>
      </c>
      <c r="J1526" s="56" t="str">
        <f>Table1[[#This Row],[Column42]]&amp;IF(Table1[[#This Row],[Column13]]="","",Table1[[#This Row],[Column13]])&amp;IF(Table1[[#This Row],[mod]]="","",Table1[[#This Row],[mod]])</f>
        <v>--xl</v>
      </c>
      <c r="K152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52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2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--xl</v>
      </c>
      <c r="AA1526" t="s">
        <v>3126</v>
      </c>
      <c r="AC1526" s="29"/>
      <c r="AD1526" s="25"/>
      <c r="AE1526" s="38" t="s">
        <v>6773</v>
      </c>
      <c r="AF1526" s="38"/>
      <c r="AG1526" s="11"/>
      <c r="AI1526" s="7" t="str">
        <f>Table1[[#This Row],[html_tag]]&amp;Table1[[#This Row],[html_type]]&amp;Table1[[#This Row],[html_modifier]]</f>
        <v/>
      </c>
      <c r="AM1526" s="23" t="str">
        <f>IFERROR(_xlfn.XLOOKUP(Table1[[#This Row],[word]],Table57[English style name],Table57[Style type]),"")</f>
        <v/>
      </c>
      <c r="AN1526" s="21"/>
      <c r="AO1526" s="11"/>
    </row>
    <row r="1527" spans="5:45">
      <c r="E1527" s="92"/>
      <c r="F152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body/atoms/label.scss</v>
      </c>
      <c r="G1527" s="13" t="s">
        <v>337</v>
      </c>
      <c r="H1527" s="13" t="s">
        <v>2986</v>
      </c>
      <c r="I1527" t="s">
        <v>554</v>
      </c>
      <c r="J1527" s="56" t="str">
        <f>Table1[[#This Row],[Column42]]&amp;IF(Table1[[#This Row],[Column13]]="","",Table1[[#This Row],[Column13]])&amp;IF(Table1[[#This Row],[mod]]="","",Table1[[#This Row],[mod]])</f>
        <v>--xl</v>
      </c>
      <c r="K152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52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27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--xl</v>
      </c>
      <c r="AA1527" t="s">
        <v>3126</v>
      </c>
      <c r="AC1527" s="29"/>
      <c r="AD1527" s="25"/>
      <c r="AE1527" s="38"/>
      <c r="AF1527" s="38"/>
      <c r="AG1527" s="11"/>
      <c r="AI1527" s="7" t="str">
        <f>Table1[[#This Row],[html_tag]]&amp;Table1[[#This Row],[html_type]]&amp;Table1[[#This Row],[html_modifier]]</f>
        <v/>
      </c>
      <c r="AM1527" s="23" t="str">
        <f>IFERROR(_xlfn.XLOOKUP(Table1[[#This Row],[word]],Table57[English style name],Table57[Style type]),"")</f>
        <v/>
      </c>
      <c r="AN1527" s="21"/>
      <c r="AO1527" s="11"/>
    </row>
    <row r="1528" spans="5:45">
      <c r="E1528" s="92"/>
      <c r="F152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menu.scss</v>
      </c>
      <c r="G1528" s="13"/>
      <c r="H1528" s="13"/>
      <c r="I1528" t="s">
        <v>562</v>
      </c>
      <c r="J1528" s="56" t="str">
        <f>Table1[[#This Row],[Column42]]&amp;IF(Table1[[#This Row],[Column13]]="","",Table1[[#This Row],[Column13]])&amp;IF(Table1[[#This Row],[mod]]="","",Table1[[#This Row],[mod]])</f>
        <v>--xl</v>
      </c>
      <c r="K152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52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2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--xl</v>
      </c>
      <c r="AA1528" t="s">
        <v>3126</v>
      </c>
      <c r="AC1528" s="29"/>
      <c r="AD1528" s="25"/>
      <c r="AE1528" s="38" t="s">
        <v>7008</v>
      </c>
      <c r="AF1528" s="38"/>
      <c r="AG1528" s="11"/>
      <c r="AI1528" s="7" t="str">
        <f>Table1[[#This Row],[html_tag]]&amp;Table1[[#This Row],[html_type]]&amp;Table1[[#This Row],[html_modifier]]</f>
        <v/>
      </c>
      <c r="AM1528" s="23" t="str">
        <f>IFERROR(_xlfn.XLOOKUP(Table1[[#This Row],[word]],Table57[English style name],Table57[Style type]),"")</f>
        <v/>
      </c>
      <c r="AN1528" s="21"/>
      <c r="AO1528" s="11"/>
    </row>
    <row r="1529" spans="5:45">
      <c r="E1529" s="92"/>
      <c r="F152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body/organisms/offcanvas.scss</v>
      </c>
      <c r="G1529" s="13" t="s">
        <v>337</v>
      </c>
      <c r="H1529" s="13" t="s">
        <v>2988</v>
      </c>
      <c r="I1529" t="s">
        <v>3157</v>
      </c>
      <c r="J1529" s="56" t="str">
        <f>Table1[[#This Row],[Column42]]&amp;IF(Table1[[#This Row],[Column13]]="","",Table1[[#This Row],[Column13]])&amp;IF(Table1[[#This Row],[mod]]="","",Table1[[#This Row],[mod]])</f>
        <v>--xl</v>
      </c>
      <c r="K152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52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2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--xl</v>
      </c>
      <c r="AA1529" t="s">
        <v>3126</v>
      </c>
      <c r="AC1529" s="29"/>
      <c r="AD1529" s="25"/>
      <c r="AE1529" s="38"/>
      <c r="AF1529" s="38"/>
      <c r="AG1529" s="11"/>
      <c r="AI1529" s="1" t="str">
        <f>Table1[[#This Row],[html_tag]]&amp;Table1[[#This Row],[html_type]]&amp;Table1[[#This Row],[html_modifier]]</f>
        <v/>
      </c>
      <c r="AM1529" s="22" t="str">
        <f>IFERROR(_xlfn.XLOOKUP(Table1[[#This Row],[word]],Table57[English style name],Table57[Style type]),"")</f>
        <v/>
      </c>
      <c r="AN1529" s="20"/>
      <c r="AO1529" s="11"/>
      <c r="AR1529" s="6" t="s">
        <v>2176</v>
      </c>
      <c r="AS1529" t="s">
        <v>2161</v>
      </c>
    </row>
    <row r="1530" spans="5:45">
      <c r="E1530" s="92"/>
      <c r="F153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body/molecules/placeholder.scss</v>
      </c>
      <c r="G1530" s="13" t="s">
        <v>337</v>
      </c>
      <c r="H1530" s="13" t="s">
        <v>2987</v>
      </c>
      <c r="I1530" t="s">
        <v>2244</v>
      </c>
      <c r="J1530" s="56" t="str">
        <f>Table1[[#This Row],[Column42]]&amp;IF(Table1[[#This Row],[Column13]]="","",Table1[[#This Row],[Column13]])&amp;IF(Table1[[#This Row],[mod]]="","",Table1[[#This Row],[mod]])</f>
        <v>--xs</v>
      </c>
      <c r="K153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530" s="6" t="s">
        <v>2265</v>
      </c>
      <c r="Q153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3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--xs</v>
      </c>
      <c r="AA1530" t="s">
        <v>3127</v>
      </c>
      <c r="AC1530" s="29"/>
      <c r="AD1530" s="25"/>
      <c r="AE1530" s="38"/>
      <c r="AF1530" s="38"/>
      <c r="AG1530" s="11"/>
      <c r="AI1530" s="1" t="str">
        <f>Table1[[#This Row],[html_tag]]&amp;Table1[[#This Row],[html_type]]&amp;Table1[[#This Row],[html_modifier]]</f>
        <v/>
      </c>
      <c r="AM1530" s="22" t="str">
        <f>IFERROR(_xlfn.XLOOKUP(Table1[[#This Row],[word]],Table57[English style name],Table57[Style type]),"")</f>
        <v/>
      </c>
      <c r="AN1530" s="20"/>
      <c r="AO1530" s="11"/>
      <c r="AR1530" s="6" t="s">
        <v>2265</v>
      </c>
      <c r="AS1530" t="s">
        <v>2247</v>
      </c>
    </row>
    <row r="1531" spans="5:45">
      <c r="E1531" s="92"/>
      <c r="F153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soul/line/separator.scss</v>
      </c>
      <c r="G1531" s="13" t="s">
        <v>2992</v>
      </c>
      <c r="H1531" s="13" t="s">
        <v>2993</v>
      </c>
      <c r="I1531" t="s">
        <v>3140</v>
      </c>
      <c r="J1531" s="56" t="str">
        <f>Table1[[#This Row],[Column42]]&amp;IF(Table1[[#This Row],[Column13]]="","",Table1[[#This Row],[Column13]])&amp;IF(Table1[[#This Row],[mod]]="","",Table1[[#This Row],[mod]])</f>
        <v>--xs</v>
      </c>
      <c r="K153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531" s="6" t="s">
        <v>2450</v>
      </c>
      <c r="Q153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3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--xs</v>
      </c>
      <c r="AA1531" t="s">
        <v>3127</v>
      </c>
      <c r="AC1531" s="29"/>
      <c r="AD1531" s="25"/>
      <c r="AE1531" s="38"/>
      <c r="AF1531" s="38"/>
      <c r="AG1531" s="11"/>
      <c r="AI1531" s="1" t="str">
        <f>Table1[[#This Row],[html_tag]]&amp;Table1[[#This Row],[html_type]]&amp;Table1[[#This Row],[html_modifier]]</f>
        <v/>
      </c>
      <c r="AM1531" s="22" t="str">
        <f>IFERROR(_xlfn.XLOOKUP(Table1[[#This Row],[word]],Table57[English style name],Table57[Style type]),"")</f>
        <v/>
      </c>
      <c r="AN1531" s="20"/>
      <c r="AO1531" s="11"/>
      <c r="AR1531" s="6" t="s">
        <v>2450</v>
      </c>
      <c r="AS1531" t="s">
        <v>2424</v>
      </c>
    </row>
    <row r="1532" spans="5:45">
      <c r="E1532" s="92"/>
      <c r="F153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soul/type/text_indent.scss</v>
      </c>
      <c r="G1532" s="13" t="s">
        <v>2992</v>
      </c>
      <c r="H1532" s="13" t="s">
        <v>1</v>
      </c>
      <c r="I1532" t="s">
        <v>2796</v>
      </c>
      <c r="J1532" s="56" t="str">
        <f>Table1[[#This Row],[Column42]]&amp;IF(Table1[[#This Row],[Column13]]="","",Table1[[#This Row],[Column13]])&amp;IF(Table1[[#This Row],[mod]]="","",Table1[[#This Row],[mod]])</f>
        <v>--xs</v>
      </c>
      <c r="K153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1532" s="14" t="s">
        <v>2803</v>
      </c>
      <c r="Q153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3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--xs</v>
      </c>
      <c r="AA1532" t="s">
        <v>3127</v>
      </c>
      <c r="AC1532" s="29"/>
      <c r="AD1532" s="25"/>
      <c r="AE1532" s="38"/>
      <c r="AF1532" s="38"/>
      <c r="AG1532" s="11"/>
      <c r="AI1532" s="1" t="str">
        <f>Table1[[#This Row],[html_tag]]&amp;Table1[[#This Row],[html_type]]&amp;Table1[[#This Row],[html_modifier]]</f>
        <v/>
      </c>
      <c r="AM1532" s="22" t="str">
        <f>IFERROR(_xlfn.XLOOKUP(Table1[[#This Row],[word]],Table57[English style name],Table57[Style type]),"")</f>
        <v/>
      </c>
      <c r="AN1532" s="20"/>
      <c r="AO1532" s="11"/>
      <c r="AR1532" s="14" t="s">
        <v>2803</v>
      </c>
      <c r="AS1532" t="s">
        <v>2797</v>
      </c>
    </row>
    <row r="1533" spans="5:45">
      <c r="E1533" s="92"/>
      <c r="F153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body/atoms/badge.scss</v>
      </c>
      <c r="G1533" s="13" t="s">
        <v>337</v>
      </c>
      <c r="H1533" s="13" t="s">
        <v>2986</v>
      </c>
      <c r="I1533" t="s">
        <v>1194</v>
      </c>
      <c r="J1533" s="56" t="str">
        <f>Table1[[#This Row],[Column42]]&amp;IF(Table1[[#This Row],[Column13]]="","",Table1[[#This Row],[Column13]])&amp;IF(Table1[[#This Row],[mod]]="","",Table1[[#This Row],[mod]])</f>
        <v>--xs</v>
      </c>
      <c r="K153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53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3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--xs</v>
      </c>
      <c r="AA1533" t="s">
        <v>3127</v>
      </c>
      <c r="AC1533" s="29"/>
      <c r="AD1533" s="25"/>
      <c r="AE1533" s="38" t="s">
        <v>6230</v>
      </c>
      <c r="AF1533" s="38"/>
      <c r="AG1533" s="11" t="s">
        <v>270</v>
      </c>
      <c r="AI1533" s="1" t="str">
        <f>Table1[[#This Row],[html_tag]]&amp;Table1[[#This Row],[html_type]]&amp;Table1[[#This Row],[html_modifier]]</f>
        <v/>
      </c>
      <c r="AM1533" s="22" t="str">
        <f>IFERROR(_xlfn.XLOOKUP(Table1[[#This Row],[word]],Table57[English style name],Table57[Style type]),"")</f>
        <v/>
      </c>
      <c r="AN1533" s="20"/>
      <c r="AO1533" s="11"/>
      <c r="AR1533" s="14" t="s">
        <v>1213</v>
      </c>
      <c r="AS1533" t="s">
        <v>1195</v>
      </c>
    </row>
    <row r="1534" spans="5:45">
      <c r="E1534" s="92"/>
      <c r="F153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1534" s="13" t="s">
        <v>337</v>
      </c>
      <c r="H1534" s="13" t="s">
        <v>2986</v>
      </c>
      <c r="I1534" t="s">
        <v>414</v>
      </c>
      <c r="J1534" s="56" t="str">
        <f>Table1[[#This Row],[Column42]]&amp;IF(Table1[[#This Row],[Column13]]="","",Table1[[#This Row],[Column13]])&amp;IF(Table1[[#This Row],[mod]]="","",Table1[[#This Row],[mod]])</f>
        <v>--xs</v>
      </c>
      <c r="K153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53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3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--xs</v>
      </c>
      <c r="AA1534" t="s">
        <v>3127</v>
      </c>
      <c r="AB1534" s="134" t="s">
        <v>10737</v>
      </c>
      <c r="AC1534" s="29"/>
      <c r="AD1534" s="25"/>
      <c r="AE1534" s="38" t="s">
        <v>6298</v>
      </c>
      <c r="AF1534" s="38"/>
      <c r="AG1534" s="11"/>
      <c r="AI1534" s="1" t="str">
        <f>Table1[[#This Row],[html_tag]]&amp;Table1[[#This Row],[html_type]]&amp;Table1[[#This Row],[html_modifier]]</f>
        <v/>
      </c>
      <c r="AK1534" s="92"/>
      <c r="AM1534" s="22" t="str">
        <f>IFERROR(_xlfn.XLOOKUP(Table1[[#This Row],[word]],Table57[English style name],Table57[Style type]),"")</f>
        <v/>
      </c>
      <c r="AN1534" s="20"/>
      <c r="AO1534" s="11"/>
      <c r="AR1534" s="14" t="s">
        <v>1337</v>
      </c>
      <c r="AS1534" t="s">
        <v>1313</v>
      </c>
    </row>
    <row r="1535" spans="5:45">
      <c r="E1535" s="92"/>
      <c r="F153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body/molecules/card.scss</v>
      </c>
      <c r="G1535" s="13" t="s">
        <v>337</v>
      </c>
      <c r="H1535" s="13" t="s">
        <v>2987</v>
      </c>
      <c r="I1535" t="s">
        <v>3082</v>
      </c>
      <c r="J1535" s="56" t="str">
        <f>Table1[[#This Row],[Column42]]&amp;IF(Table1[[#This Row],[Column13]]="","",Table1[[#This Row],[Column13]])&amp;IF(Table1[[#This Row],[mod]]="","",Table1[[#This Row],[mod]])</f>
        <v>--xs</v>
      </c>
      <c r="K153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53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3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--xs</v>
      </c>
      <c r="AA1535" t="s">
        <v>3127</v>
      </c>
      <c r="AC1535" s="29"/>
      <c r="AD1535" s="25"/>
      <c r="AE1535" s="38" t="s">
        <v>6333</v>
      </c>
      <c r="AF1535" s="38"/>
      <c r="AG1535" s="11" t="s">
        <v>114</v>
      </c>
      <c r="AI1535" s="7" t="str">
        <f>Table1[[#This Row],[html_tag]]&amp;Table1[[#This Row],[html_type]]&amp;Table1[[#This Row],[html_modifier]]</f>
        <v/>
      </c>
      <c r="AM1535" s="23" t="str">
        <f>IFERROR(_xlfn.XLOOKUP(Table1[[#This Row],[word]],Table57[English style name],Table57[Style type]),"")</f>
        <v/>
      </c>
      <c r="AN1535" s="21"/>
      <c r="AO1535" s="11"/>
    </row>
    <row r="1536" spans="5:45">
      <c r="E1536" s="92"/>
      <c r="F153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body/molecules/collection.scss</v>
      </c>
      <c r="G1536" s="13" t="s">
        <v>337</v>
      </c>
      <c r="H1536" s="13" t="s">
        <v>2987</v>
      </c>
      <c r="I1536" t="s">
        <v>10127</v>
      </c>
      <c r="J1536" s="56" t="str">
        <f>Table1[[#This Row],[Column42]]&amp;IF(Table1[[#This Row],[Column13]]="","",Table1[[#This Row],[Column13]])&amp;IF(Table1[[#This Row],[mod]]="","",Table1[[#This Row],[mod]])</f>
        <v>--xs</v>
      </c>
      <c r="K153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53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36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--xs</v>
      </c>
      <c r="AA1536" t="s">
        <v>3127</v>
      </c>
      <c r="AC1536" s="29"/>
      <c r="AD1536" s="25"/>
      <c r="AE1536" s="38"/>
      <c r="AF1536" s="38"/>
      <c r="AG1536" s="11"/>
      <c r="AI1536" s="7" t="str">
        <f>Table1[[#This Row],[html_tag]]&amp;Table1[[#This Row],[html_type]]&amp;Table1[[#This Row],[html_modifier]]</f>
        <v/>
      </c>
      <c r="AM1536" s="23" t="str">
        <f>IFERROR(_xlfn.XLOOKUP(Table1[[#This Row],[word]],Table57[English style name],Table57[Style type]),"")</f>
        <v/>
      </c>
      <c r="AN1536" s="21"/>
      <c r="AO1536" s="11"/>
    </row>
    <row r="1537" spans="3:45">
      <c r="E1537" s="92"/>
      <c r="F153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dock.scss</v>
      </c>
      <c r="G1537" s="13"/>
      <c r="H1537" s="13"/>
      <c r="I1537" t="s">
        <v>6447</v>
      </c>
      <c r="J1537" s="56" t="str">
        <f>Table1[[#This Row],[Column42]]&amp;IF(Table1[[#This Row],[Column13]]="","",Table1[[#This Row],[Column13]])&amp;IF(Table1[[#This Row],[mod]]="","",Table1[[#This Row],[mod]])</f>
        <v>--xs</v>
      </c>
      <c r="K153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53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3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--xs</v>
      </c>
      <c r="AA1537" t="s">
        <v>3127</v>
      </c>
      <c r="AC1537" s="29"/>
      <c r="AD1537" s="25"/>
      <c r="AE1537" s="38" t="s">
        <v>6853</v>
      </c>
      <c r="AF1537" s="38"/>
      <c r="AG1537" s="11"/>
      <c r="AI1537" s="7" t="str">
        <f>Table1[[#This Row],[html_tag]]&amp;Table1[[#This Row],[html_type]]&amp;Table1[[#This Row],[html_modifier]]</f>
        <v/>
      </c>
      <c r="AM1537" s="23" t="str">
        <f>IFERROR(_xlfn.XLOOKUP(Table1[[#This Row],[word]],Table57[English style name],Table57[Style type]),"")</f>
        <v/>
      </c>
      <c r="AN1537" s="21"/>
      <c r="AO1537" s="11"/>
    </row>
    <row r="1538" spans="3:45">
      <c r="E1538" s="92"/>
      <c r="F153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kbd.scss</v>
      </c>
      <c r="G1538" s="13"/>
      <c r="H1538" s="13"/>
      <c r="I1538" t="s">
        <v>553</v>
      </c>
      <c r="J1538" s="56" t="str">
        <f>Table1[[#This Row],[Column42]]&amp;IF(Table1[[#This Row],[Column13]]="","",Table1[[#This Row],[Column13]])&amp;IF(Table1[[#This Row],[mod]]="","",Table1[[#This Row],[mod]])</f>
        <v>--xs</v>
      </c>
      <c r="K153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53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3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--xs</v>
      </c>
      <c r="AA1538" t="s">
        <v>3127</v>
      </c>
      <c r="AC1538" s="29"/>
      <c r="AD1538" s="25"/>
      <c r="AE1538" s="38" t="s">
        <v>6769</v>
      </c>
      <c r="AF1538" s="38"/>
      <c r="AG1538" s="11"/>
      <c r="AI1538" s="7" t="str">
        <f>Table1[[#This Row],[html_tag]]&amp;Table1[[#This Row],[html_type]]&amp;Table1[[#This Row],[html_modifier]]</f>
        <v/>
      </c>
      <c r="AM1538" s="23" t="str">
        <f>IFERROR(_xlfn.XLOOKUP(Table1[[#This Row],[word]],Table57[English style name],Table57[Style type]),"")</f>
        <v/>
      </c>
      <c r="AN1538" s="21"/>
      <c r="AO1538" s="11"/>
    </row>
    <row r="1539" spans="3:45">
      <c r="E1539" s="92"/>
      <c r="F153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body/atoms/label.scss</v>
      </c>
      <c r="G1539" s="13" t="s">
        <v>337</v>
      </c>
      <c r="H1539" s="13" t="s">
        <v>2986</v>
      </c>
      <c r="I1539" t="s">
        <v>554</v>
      </c>
      <c r="J1539" s="56" t="str">
        <f>Table1[[#This Row],[Column42]]&amp;IF(Table1[[#This Row],[Column13]]="","",Table1[[#This Row],[Column13]])&amp;IF(Table1[[#This Row],[mod]]="","",Table1[[#This Row],[mod]])</f>
        <v>--xs</v>
      </c>
      <c r="K153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53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39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--xs</v>
      </c>
      <c r="AA1539" t="s">
        <v>3127</v>
      </c>
      <c r="AC1539" s="29"/>
      <c r="AD1539" s="25"/>
      <c r="AE1539" s="38"/>
      <c r="AF1539" s="38"/>
      <c r="AG1539" s="11"/>
      <c r="AI1539" s="7" t="str">
        <f>Table1[[#This Row],[html_tag]]&amp;Table1[[#This Row],[html_type]]&amp;Table1[[#This Row],[html_modifier]]</f>
        <v/>
      </c>
      <c r="AM1539" s="23" t="str">
        <f>IFERROR(_xlfn.XLOOKUP(Table1[[#This Row],[word]],Table57[English style name],Table57[Style type]),"")</f>
        <v/>
      </c>
      <c r="AN1539" s="21"/>
      <c r="AO1539" s="11"/>
    </row>
    <row r="1540" spans="3:45">
      <c r="E1540" s="92"/>
      <c r="F154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menu.scss</v>
      </c>
      <c r="G1540" s="13"/>
      <c r="H1540" s="13"/>
      <c r="I1540" t="s">
        <v>562</v>
      </c>
      <c r="J1540" s="56" t="str">
        <f>Table1[[#This Row],[Column42]]&amp;IF(Table1[[#This Row],[Column13]]="","",Table1[[#This Row],[Column13]])&amp;IF(Table1[[#This Row],[mod]]="","",Table1[[#This Row],[mod]])</f>
        <v>--xs</v>
      </c>
      <c r="K154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54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4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--xs</v>
      </c>
      <c r="AA1540" t="s">
        <v>3127</v>
      </c>
      <c r="AC1540" s="29"/>
      <c r="AD1540" s="25"/>
      <c r="AE1540" s="38" t="s">
        <v>7004</v>
      </c>
      <c r="AF1540" s="38"/>
      <c r="AG1540" s="11"/>
      <c r="AI1540" s="7" t="str">
        <f>Table1[[#This Row],[html_tag]]&amp;Table1[[#This Row],[html_type]]&amp;Table1[[#This Row],[html_modifier]]</f>
        <v/>
      </c>
      <c r="AM1540" s="23" t="str">
        <f>IFERROR(_xlfn.XLOOKUP(Table1[[#This Row],[word]],Table57[English style name],Table57[Style type]),"")</f>
        <v/>
      </c>
      <c r="AN1540" s="21"/>
      <c r="AO1540" s="11"/>
    </row>
    <row r="1541" spans="3:45">
      <c r="E1541" s="92"/>
      <c r="F154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body/molecules/collection.scss</v>
      </c>
      <c r="G1541" s="13" t="s">
        <v>337</v>
      </c>
      <c r="H1541" s="13" t="s">
        <v>2987</v>
      </c>
      <c r="I1541" t="s">
        <v>10127</v>
      </c>
      <c r="J1541" s="56" t="str">
        <f>Table1[[#This Row],[Column42]]&amp;IF(Table1[[#This Row],[Column13]]="","",Table1[[#This Row],[Column13]])&amp;IF(Table1[[#This Row],[mod]]="","",Table1[[#This Row],[mod]])</f>
        <v>--xxl</v>
      </c>
      <c r="K154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154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41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--xxl</v>
      </c>
      <c r="AA1541" t="s">
        <v>3869</v>
      </c>
      <c r="AC1541" s="29"/>
      <c r="AD1541" s="25" t="s">
        <v>5209</v>
      </c>
      <c r="AE1541" s="38"/>
      <c r="AF1541" s="38"/>
      <c r="AG1541" s="11"/>
      <c r="AI1541" s="7" t="str">
        <f>Table1[[#This Row],[html_tag]]&amp;Table1[[#This Row],[html_type]]&amp;Table1[[#This Row],[html_modifier]]</f>
        <v/>
      </c>
      <c r="AM1541" s="23" t="str">
        <f>IFERROR(_xlfn.XLOOKUP(Table1[[#This Row],[word]],Table57[English style name],Table57[Style type]),"")</f>
        <v/>
      </c>
      <c r="AN1541" s="21"/>
      <c r="AO1541" s="11"/>
    </row>
    <row r="1542" spans="3:45">
      <c r="E1542" s="92"/>
      <c r="F154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542" s="13" t="s">
        <v>2992</v>
      </c>
      <c r="H1542" s="13" t="s">
        <v>1</v>
      </c>
      <c r="I1542" t="s">
        <v>65</v>
      </c>
      <c r="J1542" s="56" t="str">
        <f>Table1[[#This Row],[Column42]]&amp;IF(Table1[[#This Row],[Column13]]="","",Table1[[#This Row],[Column13]])&amp;IF(Table1[[#This Row],[mod]]="","",Table1[[#This Row],[mod]])</f>
        <v>abbreviation</v>
      </c>
      <c r="K154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abbreviation</v>
      </c>
      <c r="L1542" t="s">
        <v>2997</v>
      </c>
      <c r="Q154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4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42" s="29"/>
      <c r="AD1542" s="25"/>
      <c r="AE1542" s="38"/>
      <c r="AF1542" s="38"/>
      <c r="AG1542" s="11"/>
      <c r="AI1542" s="1" t="str">
        <f>Table1[[#This Row],[html_tag]]&amp;Table1[[#This Row],[html_type]]&amp;Table1[[#This Row],[html_modifier]]</f>
        <v/>
      </c>
      <c r="AJ1542" s="19"/>
      <c r="AM1542" s="22" t="str">
        <f>IFERROR(_xlfn.XLOOKUP(Table1[[#This Row],[word]],Table57[English style name],Table57[Style type]),"")</f>
        <v/>
      </c>
      <c r="AN1542" s="20"/>
      <c r="AO1542" s="11"/>
      <c r="AR1542" s="14" t="s">
        <v>2468</v>
      </c>
      <c r="AS1542" t="s">
        <v>2467</v>
      </c>
    </row>
    <row r="1543" spans="3:45">
      <c r="D1543" t="s">
        <v>3375</v>
      </c>
      <c r="E1543" s="92" t="s">
        <v>3376</v>
      </c>
      <c r="F154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543" s="13"/>
      <c r="H1543" s="13"/>
      <c r="I1543" t="s">
        <v>0</v>
      </c>
      <c r="J1543" s="56" t="str">
        <f>Table1[[#This Row],[Column42]]&amp;IF(Table1[[#This Row],[Column13]]="","",Table1[[#This Row],[Column13]])&amp;IF(Table1[[#This Row],[mod]]="","",Table1[[#This Row],[mod]])</f>
        <v>abbreviation</v>
      </c>
      <c r="K154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abbreviation</v>
      </c>
      <c r="L1543" t="s">
        <v>2997</v>
      </c>
      <c r="Q154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4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43" s="29"/>
      <c r="AD1543" s="25"/>
      <c r="AE1543" s="38"/>
      <c r="AF1543" s="38"/>
      <c r="AG1543" s="11"/>
      <c r="AI1543" s="7" t="str">
        <f>Table1[[#This Row],[html_tag]]&amp;Table1[[#This Row],[html_type]]&amp;Table1[[#This Row],[html_modifier]]</f>
        <v/>
      </c>
      <c r="AM1543" s="23" t="str">
        <f>IFERROR(_xlfn.XLOOKUP(Table1[[#This Row],[word]],Table57[English style name],Table57[Style type]),"")</f>
        <v/>
      </c>
      <c r="AN1543" s="21"/>
      <c r="AO1543" s="11"/>
    </row>
    <row r="1544" spans="3:45">
      <c r="D1544" t="s">
        <v>3375</v>
      </c>
      <c r="E1544" s="92" t="s">
        <v>3376</v>
      </c>
      <c r="F154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544" s="13"/>
      <c r="H1544" s="13"/>
      <c r="I1544" t="s">
        <v>0</v>
      </c>
      <c r="J1544" s="56" t="str">
        <f>Table1[[#This Row],[Column42]]&amp;IF(Table1[[#This Row],[Column13]]="","",Table1[[#This Row],[Column13]])&amp;IF(Table1[[#This Row],[mod]]="","",Table1[[#This Row],[mod]])</f>
        <v>abbreviation__heading</v>
      </c>
      <c r="K154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abbreviation__heading</v>
      </c>
      <c r="L1544" t="s">
        <v>2997</v>
      </c>
      <c r="N1544" t="s">
        <v>100</v>
      </c>
      <c r="Q154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4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44" s="29"/>
      <c r="AD1544" s="25"/>
      <c r="AE1544" s="38"/>
      <c r="AF1544" s="38"/>
      <c r="AG1544" s="11"/>
      <c r="AI1544" s="7" t="str">
        <f>Table1[[#This Row],[html_tag]]&amp;Table1[[#This Row],[html_type]]&amp;Table1[[#This Row],[html_modifier]]</f>
        <v/>
      </c>
      <c r="AM1544" s="23" t="str">
        <f>IFERROR(_xlfn.XLOOKUP(Table1[[#This Row],[word]],Table57[English style name],Table57[Style type]),"")</f>
        <v/>
      </c>
      <c r="AN1544" s="21"/>
      <c r="AO1544" s="11"/>
    </row>
    <row r="1545" spans="3:45">
      <c r="E1545" s="92"/>
      <c r="F154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545" s="13" t="s">
        <v>2992</v>
      </c>
      <c r="H1545" s="13" t="s">
        <v>1</v>
      </c>
      <c r="I1545" t="s">
        <v>65</v>
      </c>
      <c r="J1545" s="56" t="str">
        <f>Table1[[#This Row],[Column42]]&amp;IF(Table1[[#This Row],[Column13]]="","",Table1[[#This Row],[Column13]])&amp;IF(Table1[[#This Row],[mod]]="","",Table1[[#This Row],[mod]])</f>
        <v>abbreviation--base</v>
      </c>
      <c r="K154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abbreviation</v>
      </c>
      <c r="L1545" t="s">
        <v>2997</v>
      </c>
      <c r="P1545" s="14"/>
      <c r="Q154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4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1545" t="s">
        <v>338</v>
      </c>
      <c r="AC1545" s="29"/>
      <c r="AD1545" s="25"/>
      <c r="AE1545" s="38"/>
      <c r="AF1545" s="38"/>
      <c r="AG1545" s="11" t="s">
        <v>105</v>
      </c>
      <c r="AI1545" s="1" t="str">
        <f>Table1[[#This Row],[html_tag]]&amp;Table1[[#This Row],[html_type]]&amp;Table1[[#This Row],[html_modifier]]</f>
        <v>&lt;abbr&gt;</v>
      </c>
      <c r="AJ1545" t="s">
        <v>105</v>
      </c>
      <c r="AM1545" s="22" t="str">
        <f>IFERROR(_xlfn.XLOOKUP(Table1[[#This Row],[word]],Table57[English style name],Table57[Style type]),"")</f>
        <v/>
      </c>
      <c r="AN1545" s="20"/>
      <c r="AO1545" s="11"/>
      <c r="AR1545" s="14" t="s">
        <v>2466</v>
      </c>
      <c r="AS1545" t="s">
        <v>2467</v>
      </c>
    </row>
    <row r="1546" spans="3:45">
      <c r="E1546" s="92"/>
      <c r="F154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546" s="13" t="s">
        <v>2992</v>
      </c>
      <c r="H1546" s="13" t="s">
        <v>1</v>
      </c>
      <c r="I1546" t="s">
        <v>65</v>
      </c>
      <c r="J1546" s="56" t="str">
        <f>Table1[[#This Row],[Column42]]&amp;IF(Table1[[#This Row],[Column13]]="","",Table1[[#This Row],[Column13]])&amp;IF(Table1[[#This Row],[mod]]="","",Table1[[#This Row],[mod]])</f>
        <v>abbreviation--touchscreen</v>
      </c>
      <c r="K154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abbreviation</v>
      </c>
      <c r="L1546" t="s">
        <v>2997</v>
      </c>
      <c r="P1546" s="14"/>
      <c r="Q154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--touchscreen</v>
      </c>
      <c r="R1546" t="s">
        <v>3195</v>
      </c>
      <c r="U154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46" s="29"/>
      <c r="AD1546" s="25"/>
      <c r="AE1546" s="38"/>
      <c r="AF1546" s="38"/>
      <c r="AG1546" s="11"/>
      <c r="AI1546" s="1" t="str">
        <f>Table1[[#This Row],[html_tag]]&amp;Table1[[#This Row],[html_type]]&amp;Table1[[#This Row],[html_modifier]]</f>
        <v/>
      </c>
      <c r="AM1546" s="22" t="str">
        <f>IFERROR(_xlfn.XLOOKUP(Table1[[#This Row],[word]],Table57[English style name],Table57[Style type]),"")</f>
        <v/>
      </c>
      <c r="AN1546" s="20"/>
      <c r="AO1546" s="11"/>
      <c r="AR1546" s="14" t="s">
        <v>2469</v>
      </c>
      <c r="AS1546" t="s">
        <v>2467</v>
      </c>
    </row>
    <row r="1547" spans="3:45">
      <c r="D1547" t="s">
        <v>3348</v>
      </c>
      <c r="E1547" s="92"/>
      <c r="F154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547" s="13"/>
      <c r="H1547" s="13"/>
      <c r="I1547" t="s">
        <v>0</v>
      </c>
      <c r="J1547" s="56" t="str">
        <f>Table1[[#This Row],[Column42]]&amp;IF(Table1[[#This Row],[Column13]]="","",Table1[[#This Row],[Column13]])&amp;IF(Table1[[#This Row],[mod]]="","",Table1[[#This Row],[mod]])</f>
        <v>acknowledgements__body</v>
      </c>
      <c r="K154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acknowledgements__body</v>
      </c>
      <c r="L1547" t="s">
        <v>3381</v>
      </c>
      <c r="N1547" t="s">
        <v>337</v>
      </c>
      <c r="Q154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4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47" s="29"/>
      <c r="AD1547" s="25"/>
      <c r="AE1547" s="38"/>
      <c r="AF1547" s="38"/>
      <c r="AG1547" s="11"/>
      <c r="AI1547" s="7" t="str">
        <f>Table1[[#This Row],[html_tag]]&amp;Table1[[#This Row],[html_type]]&amp;Table1[[#This Row],[html_modifier]]</f>
        <v/>
      </c>
      <c r="AM1547" s="23" t="str">
        <f>IFERROR(_xlfn.XLOOKUP(Table1[[#This Row],[word]],Table57[English style name],Table57[Style type]),"")</f>
        <v/>
      </c>
      <c r="AN1547" s="21"/>
      <c r="AO1547" s="11"/>
    </row>
    <row r="1548" spans="3:45">
      <c r="D1548" t="s">
        <v>3348</v>
      </c>
      <c r="E1548" s="92"/>
      <c r="F154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548" s="13"/>
      <c r="H1548" s="13"/>
      <c r="I1548" t="s">
        <v>0</v>
      </c>
      <c r="J1548" s="56" t="str">
        <f>Table1[[#This Row],[Column42]]&amp;IF(Table1[[#This Row],[Column13]]="","",Table1[[#This Row],[Column13]])&amp;IF(Table1[[#This Row],[mod]]="","",Table1[[#This Row],[mod]])</f>
        <v>acknowledgements__heading</v>
      </c>
      <c r="K154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acknowledgements__heading</v>
      </c>
      <c r="L1548" t="s">
        <v>3381</v>
      </c>
      <c r="N1548" t="s">
        <v>100</v>
      </c>
      <c r="Q154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4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48" s="29"/>
      <c r="AD1548" s="25"/>
      <c r="AE1548" s="38"/>
      <c r="AF1548" s="38"/>
      <c r="AG1548" s="11"/>
      <c r="AI1548" s="7" t="str">
        <f>Table1[[#This Row],[html_tag]]&amp;Table1[[#This Row],[html_type]]&amp;Table1[[#This Row],[html_modifier]]</f>
        <v/>
      </c>
      <c r="AM1548" s="23" t="str">
        <f>IFERROR(_xlfn.XLOOKUP(Table1[[#This Row],[word]],Table57[English style name],Table57[Style type]),"")</f>
        <v/>
      </c>
      <c r="AN1548" s="21"/>
      <c r="AO1548" s="11"/>
    </row>
    <row r="1549" spans="3:45">
      <c r="C1549">
        <v>1</v>
      </c>
      <c r="D1549" t="s">
        <v>3397</v>
      </c>
      <c r="E1549" s="92"/>
      <c r="F154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549" s="13" t="s">
        <v>2992</v>
      </c>
      <c r="H1549" s="13" t="s">
        <v>1</v>
      </c>
      <c r="I1549" t="s">
        <v>65</v>
      </c>
      <c r="J1549" s="56" t="str">
        <f>Table1[[#This Row],[Column42]]&amp;IF(Table1[[#This Row],[Column13]]="","",Table1[[#This Row],[Column13]])&amp;IF(Table1[[#This Row],[mod]]="","",Table1[[#This Row],[mod]])</f>
        <v>acronym</v>
      </c>
      <c r="K154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acronym</v>
      </c>
      <c r="L1549" t="s">
        <v>365</v>
      </c>
      <c r="Q154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4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49" s="29"/>
      <c r="AD1549" s="25"/>
      <c r="AE1549" s="38"/>
      <c r="AF1549" s="38"/>
      <c r="AG1549" s="11" t="s">
        <v>107</v>
      </c>
      <c r="AI1549" s="1" t="str">
        <f>Table1[[#This Row],[html_tag]]&amp;Table1[[#This Row],[html_type]]&amp;Table1[[#This Row],[html_modifier]]</f>
        <v>&lt;acronym&gt;</v>
      </c>
      <c r="AJ1549" t="s">
        <v>107</v>
      </c>
      <c r="AM1549" s="22" t="str">
        <f>IFERROR(_xlfn.XLOOKUP(Table1[[#This Row],[word]],Table57[English style name],Table57[Style type]),"")</f>
        <v>Character</v>
      </c>
      <c r="AN1549" s="20" t="s">
        <v>650</v>
      </c>
      <c r="AO1549" s="11"/>
    </row>
    <row r="1550" spans="3:45">
      <c r="D1550" t="s">
        <v>3375</v>
      </c>
      <c r="E1550" s="92" t="s">
        <v>3376</v>
      </c>
      <c r="F155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550" s="13"/>
      <c r="H1550" s="13"/>
      <c r="I1550" t="s">
        <v>0</v>
      </c>
      <c r="J1550" s="56" t="str">
        <f>Table1[[#This Row],[Column42]]&amp;IF(Table1[[#This Row],[Column13]]="","",Table1[[#This Row],[Column13]])&amp;IF(Table1[[#This Row],[mod]]="","",Table1[[#This Row],[mod]])</f>
        <v>acronym</v>
      </c>
      <c r="K155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acronym</v>
      </c>
      <c r="L1550" t="s">
        <v>365</v>
      </c>
      <c r="Q155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5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50" s="29"/>
      <c r="AD1550" s="25"/>
      <c r="AE1550" s="38"/>
      <c r="AF1550" s="38"/>
      <c r="AG1550" s="11"/>
      <c r="AI1550" s="7" t="str">
        <f>Table1[[#This Row],[html_tag]]&amp;Table1[[#This Row],[html_type]]&amp;Table1[[#This Row],[html_modifier]]</f>
        <v/>
      </c>
      <c r="AM1550" s="23" t="str">
        <f>IFERROR(_xlfn.XLOOKUP(Table1[[#This Row],[word]],Table57[English style name],Table57[Style type]),"")</f>
        <v/>
      </c>
      <c r="AN1550" s="21"/>
      <c r="AO1550" s="11"/>
    </row>
    <row r="1551" spans="3:45">
      <c r="D1551" t="s">
        <v>3375</v>
      </c>
      <c r="E1551" s="92" t="s">
        <v>3376</v>
      </c>
      <c r="F155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551" s="13"/>
      <c r="H1551" s="13"/>
      <c r="I1551" t="s">
        <v>0</v>
      </c>
      <c r="J1551" s="56" t="str">
        <f>Table1[[#This Row],[Column42]]&amp;IF(Table1[[#This Row],[Column13]]="","",Table1[[#This Row],[Column13]])&amp;IF(Table1[[#This Row],[mod]]="","",Table1[[#This Row],[mod]])</f>
        <v>acronym__heading</v>
      </c>
      <c r="K155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acronym__heading</v>
      </c>
      <c r="L1551" t="s">
        <v>365</v>
      </c>
      <c r="N1551" t="s">
        <v>100</v>
      </c>
      <c r="Q155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5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51" s="29"/>
      <c r="AD1551" s="25"/>
      <c r="AE1551" s="38"/>
      <c r="AF1551" s="38"/>
      <c r="AG1551" s="11"/>
      <c r="AI1551" s="7" t="str">
        <f>Table1[[#This Row],[html_tag]]&amp;Table1[[#This Row],[html_type]]&amp;Table1[[#This Row],[html_modifier]]</f>
        <v/>
      </c>
      <c r="AM1551" s="23" t="str">
        <f>IFERROR(_xlfn.XLOOKUP(Table1[[#This Row],[word]],Table57[English style name],Table57[Style type]),"")</f>
        <v/>
      </c>
      <c r="AN1551" s="21"/>
      <c r="AO1551" s="11"/>
    </row>
    <row r="1552" spans="3:45">
      <c r="E1552" s="92"/>
      <c r="F155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body/molecules/hero.scss</v>
      </c>
      <c r="G1552" s="13" t="s">
        <v>337</v>
      </c>
      <c r="H1552" s="13" t="s">
        <v>2987</v>
      </c>
      <c r="I1552" t="s">
        <v>3135</v>
      </c>
      <c r="J1552" s="56" t="str">
        <f>Table1[[#This Row],[Column42]]&amp;IF(Table1[[#This Row],[Column13]]="","",Table1[[#This Row],[Column13]])&amp;IF(Table1[[#This Row],[mod]]="","",Table1[[#This Row],[mod]])</f>
        <v>actions</v>
      </c>
      <c r="K155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actions</v>
      </c>
      <c r="L1552" t="s">
        <v>10214</v>
      </c>
      <c r="Q155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5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52" s="29"/>
      <c r="AD1552" s="25"/>
      <c r="AE1552" s="38"/>
      <c r="AF1552" s="38"/>
      <c r="AG1552" s="11"/>
      <c r="AI1552" s="1" t="str">
        <f>Table1[[#This Row],[html_tag]]&amp;Table1[[#This Row],[html_type]]&amp;Table1[[#This Row],[html_modifier]]</f>
        <v/>
      </c>
      <c r="AM1552" s="22" t="str">
        <f>IFERROR(_xlfn.XLOOKUP(Table1[[#This Row],[word]],Table57[English style name],Table57[Style type]),"")</f>
        <v/>
      </c>
      <c r="AN1552" s="20"/>
      <c r="AO1552" s="11"/>
      <c r="AR1552" s="6" t="s">
        <v>1876</v>
      </c>
      <c r="AS1552" t="s">
        <v>1877</v>
      </c>
    </row>
    <row r="1553" spans="3:45">
      <c r="C1553">
        <v>1</v>
      </c>
      <c r="D1553" t="s">
        <v>3287</v>
      </c>
      <c r="F155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1553" s="13" t="s">
        <v>2992</v>
      </c>
      <c r="H1553" s="13" t="s">
        <v>1</v>
      </c>
      <c r="I1553" t="s">
        <v>0</v>
      </c>
      <c r="J1553" s="56" t="str">
        <f>Table1[[#This Row],[Column42]]&amp;IF(Table1[[#This Row],[Column13]]="","",Table1[[#This Row],[Column13]])&amp;IF(Table1[[#This Row],[mod]]="","",Table1[[#This Row],[mod]])</f>
        <v>address</v>
      </c>
      <c r="K155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address</v>
      </c>
      <c r="L1553" t="s">
        <v>370</v>
      </c>
      <c r="P1553" t="s">
        <v>851</v>
      </c>
      <c r="Q155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5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53" s="29"/>
      <c r="AD1553" s="25"/>
      <c r="AE1553" s="38"/>
      <c r="AF1553" s="38"/>
      <c r="AG1553" s="11" t="s">
        <v>109</v>
      </c>
      <c r="AI1553" s="1" t="str">
        <f>Table1[[#This Row],[html_tag]]&amp;Table1[[#This Row],[html_type]]&amp;Table1[[#This Row],[html_modifier]]</f>
        <v>&lt;address&gt;</v>
      </c>
      <c r="AJ1553" t="s">
        <v>109</v>
      </c>
      <c r="AK1553" s="92"/>
      <c r="AM1553" s="22" t="str">
        <f>IFERROR(_xlfn.XLOOKUP(Table1[[#This Row],[word]],Table57[English style name],Table57[Style type]),"")</f>
        <v>Paragraph</v>
      </c>
      <c r="AN1553" s="20" t="s">
        <v>851</v>
      </c>
      <c r="AO1553" s="11"/>
      <c r="AR1553" s="6" t="s">
        <v>1151</v>
      </c>
      <c r="AS1553" t="s">
        <v>1152</v>
      </c>
    </row>
    <row r="1554" spans="3:45">
      <c r="D1554" t="s">
        <v>804</v>
      </c>
      <c r="E1554" s="92"/>
      <c r="F155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554" s="13"/>
      <c r="H1554" s="13"/>
      <c r="I1554" t="s">
        <v>0</v>
      </c>
      <c r="J1554" s="56" t="str">
        <f>Table1[[#This Row],[Column42]]&amp;IF(Table1[[#This Row],[Column13]]="","",Table1[[#This Row],[Column13]])&amp;IF(Table1[[#This Row],[mod]]="","",Table1[[#This Row],[mod]])</f>
        <v>after__body</v>
      </c>
      <c r="K155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after__body</v>
      </c>
      <c r="L1554" t="s">
        <v>3434</v>
      </c>
      <c r="N1554" t="s">
        <v>337</v>
      </c>
      <c r="Q155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5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54" s="29"/>
      <c r="AD1554" s="25"/>
      <c r="AE1554" s="38"/>
      <c r="AF1554" s="38"/>
      <c r="AG1554" s="11" t="s">
        <v>239</v>
      </c>
      <c r="AI1554" s="7" t="str">
        <f>Table1[[#This Row],[html_tag]]&amp;Table1[[#This Row],[html_type]]&amp;Table1[[#This Row],[html_modifier]]</f>
        <v/>
      </c>
      <c r="AM1554" s="23" t="str">
        <f>IFERROR(_xlfn.XLOOKUP(Table1[[#This Row],[word]],Table57[English style name],Table57[Style type]),"")</f>
        <v/>
      </c>
      <c r="AN1554" s="21"/>
      <c r="AO1554" s="11"/>
    </row>
    <row r="1555" spans="3:45">
      <c r="D1555" t="s">
        <v>804</v>
      </c>
      <c r="E1555" s="92"/>
      <c r="F155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555" s="13"/>
      <c r="H1555" s="13"/>
      <c r="I1555" t="s">
        <v>0</v>
      </c>
      <c r="J1555" s="56" t="str">
        <f>Table1[[#This Row],[Column42]]&amp;IF(Table1[[#This Row],[Column13]]="","",Table1[[#This Row],[Column13]])&amp;IF(Table1[[#This Row],[mod]]="","",Table1[[#This Row],[mod]])</f>
        <v>after__body</v>
      </c>
      <c r="K155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after__body</v>
      </c>
      <c r="L1555" t="s">
        <v>3434</v>
      </c>
      <c r="N1555" t="s">
        <v>337</v>
      </c>
      <c r="Q155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5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55" s="29"/>
      <c r="AD1555" s="25"/>
      <c r="AE1555" s="38"/>
      <c r="AF1555" s="38"/>
      <c r="AG1555" s="11" t="s">
        <v>239</v>
      </c>
      <c r="AI1555" s="7" t="str">
        <f>Table1[[#This Row],[html_tag]]&amp;Table1[[#This Row],[html_type]]&amp;Table1[[#This Row],[html_modifier]]</f>
        <v/>
      </c>
      <c r="AM1555" s="23" t="str">
        <f>IFERROR(_xlfn.XLOOKUP(Table1[[#This Row],[word]],Table57[English style name],Table57[Style type]),"")</f>
        <v/>
      </c>
      <c r="AN1555" s="21"/>
      <c r="AO1555" s="11"/>
    </row>
    <row r="1556" spans="3:45">
      <c r="D1556" t="s">
        <v>804</v>
      </c>
      <c r="E1556" s="92"/>
      <c r="F155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556" s="13"/>
      <c r="H1556" s="13"/>
      <c r="I1556" t="s">
        <v>0</v>
      </c>
      <c r="J1556" s="56" t="str">
        <f>Table1[[#This Row],[Column42]]&amp;IF(Table1[[#This Row],[Column13]]="","",Table1[[#This Row],[Column13]])&amp;IF(Table1[[#This Row],[mod]]="","",Table1[[#This Row],[mod]])</f>
        <v>after__body</v>
      </c>
      <c r="K155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after__body</v>
      </c>
      <c r="L1556" t="s">
        <v>3434</v>
      </c>
      <c r="N1556" t="s">
        <v>337</v>
      </c>
      <c r="Q155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5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56" s="29"/>
      <c r="AD1556" s="25"/>
      <c r="AE1556" s="38"/>
      <c r="AF1556" s="38"/>
      <c r="AG1556" s="11" t="s">
        <v>239</v>
      </c>
      <c r="AI1556" s="7" t="str">
        <f>Table1[[#This Row],[html_tag]]&amp;Table1[[#This Row],[html_type]]&amp;Table1[[#This Row],[html_modifier]]</f>
        <v/>
      </c>
      <c r="AM1556" s="23" t="str">
        <f>IFERROR(_xlfn.XLOOKUP(Table1[[#This Row],[word]],Table57[English style name],Table57[Style type]),"")</f>
        <v/>
      </c>
      <c r="AN1556" s="21"/>
      <c r="AO1556" s="11"/>
    </row>
    <row r="1557" spans="3:45">
      <c r="D1557" t="s">
        <v>3348</v>
      </c>
      <c r="E1557" s="92"/>
      <c r="F155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557" s="13"/>
      <c r="H1557" s="13"/>
      <c r="I1557" t="s">
        <v>0</v>
      </c>
      <c r="J1557" s="56" t="str">
        <f>Table1[[#This Row],[Column42]]&amp;IF(Table1[[#This Row],[Column13]]="","",Table1[[#This Row],[Column13]])&amp;IF(Table1[[#This Row],[mod]]="","",Table1[[#This Row],[mod]])</f>
        <v>afterword__body</v>
      </c>
      <c r="K155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afterword__body</v>
      </c>
      <c r="L1557" t="s">
        <v>3386</v>
      </c>
      <c r="N1557" t="s">
        <v>337</v>
      </c>
      <c r="Q155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5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57" s="29"/>
      <c r="AD1557" s="25"/>
      <c r="AE1557" s="38"/>
      <c r="AF1557" s="38"/>
      <c r="AG1557" s="11"/>
      <c r="AI1557" s="7" t="str">
        <f>Table1[[#This Row],[html_tag]]&amp;Table1[[#This Row],[html_type]]&amp;Table1[[#This Row],[html_modifier]]</f>
        <v/>
      </c>
      <c r="AM1557" s="23" t="str">
        <f>IFERROR(_xlfn.XLOOKUP(Table1[[#This Row],[word]],Table57[English style name],Table57[Style type]),"")</f>
        <v/>
      </c>
      <c r="AN1557" s="21"/>
      <c r="AO1557" s="11"/>
    </row>
    <row r="1558" spans="3:45">
      <c r="D1558" t="s">
        <v>804</v>
      </c>
      <c r="E1558" s="92"/>
      <c r="F155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558" s="13"/>
      <c r="H1558" s="13"/>
      <c r="I1558" t="s">
        <v>0</v>
      </c>
      <c r="J1558" s="56" t="str">
        <f>Table1[[#This Row],[Column42]]&amp;IF(Table1[[#This Row],[Column13]]="","",Table1[[#This Row],[Column13]])&amp;IF(Table1[[#This Row],[mod]]="","",Table1[[#This Row],[mod]])</f>
        <v>analytical__body</v>
      </c>
      <c r="K155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analytical__body</v>
      </c>
      <c r="L1558" t="s">
        <v>3425</v>
      </c>
      <c r="N1558" t="s">
        <v>337</v>
      </c>
      <c r="Q155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5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58" s="29"/>
      <c r="AD1558" s="25"/>
      <c r="AE1558" s="38"/>
      <c r="AF1558" s="38"/>
      <c r="AG1558" s="11" t="s">
        <v>239</v>
      </c>
      <c r="AI1558" s="7" t="str">
        <f>Table1[[#This Row],[html_tag]]&amp;Table1[[#This Row],[html_type]]&amp;Table1[[#This Row],[html_modifier]]</f>
        <v/>
      </c>
      <c r="AM1558" s="23" t="str">
        <f>IFERROR(_xlfn.XLOOKUP(Table1[[#This Row],[word]],Table57[English style name],Table57[Style type]),"")</f>
        <v/>
      </c>
      <c r="AN1558" s="21"/>
      <c r="AO1558" s="11"/>
    </row>
    <row r="1559" spans="3:45">
      <c r="D1559" t="s">
        <v>3362</v>
      </c>
      <c r="E1559" s="92"/>
      <c r="F155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559" s="13"/>
      <c r="H1559" s="13"/>
      <c r="I1559" t="s">
        <v>0</v>
      </c>
      <c r="J1559" s="56" t="str">
        <f>Table1[[#This Row],[Column42]]&amp;IF(Table1[[#This Row],[Column13]]="","",Table1[[#This Row],[Column13]])&amp;IF(Table1[[#This Row],[mod]]="","",Table1[[#This Row],[mod]])</f>
        <v>appendix__body</v>
      </c>
      <c r="K155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appendix__body</v>
      </c>
      <c r="L1559" t="s">
        <v>3395</v>
      </c>
      <c r="N1559" t="s">
        <v>337</v>
      </c>
      <c r="Q155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5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59" s="29"/>
      <c r="AD1559" s="25"/>
      <c r="AE1559" s="38"/>
      <c r="AF1559" s="38"/>
      <c r="AG1559" s="11"/>
      <c r="AI1559" s="7" t="str">
        <f>Table1[[#This Row],[html_tag]]&amp;Table1[[#This Row],[html_type]]&amp;Table1[[#This Row],[html_modifier]]</f>
        <v/>
      </c>
      <c r="AM1559" s="23" t="str">
        <f>IFERROR(_xlfn.XLOOKUP(Table1[[#This Row],[word]],Table57[English style name],Table57[Style type]),"")</f>
        <v/>
      </c>
      <c r="AN1559" s="21"/>
      <c r="AO1559" s="11"/>
    </row>
    <row r="1560" spans="3:45">
      <c r="D1560" t="s">
        <v>3362</v>
      </c>
      <c r="E1560" s="92"/>
      <c r="F156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560" s="13"/>
      <c r="H1560" s="13"/>
      <c r="I1560" t="s">
        <v>0</v>
      </c>
      <c r="J1560" s="56" t="str">
        <f>Table1[[#This Row],[Column42]]&amp;IF(Table1[[#This Row],[Column13]]="","",Table1[[#This Row],[Column13]])&amp;IF(Table1[[#This Row],[mod]]="","",Table1[[#This Row],[mod]])</f>
        <v>appendix__heading</v>
      </c>
      <c r="K156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appendix__heading</v>
      </c>
      <c r="L1560" t="s">
        <v>3395</v>
      </c>
      <c r="N1560" t="s">
        <v>100</v>
      </c>
      <c r="Q156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6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60" s="29"/>
      <c r="AD1560" s="25"/>
      <c r="AE1560" s="38"/>
      <c r="AF1560" s="38"/>
      <c r="AG1560" s="11"/>
      <c r="AI1560" s="7" t="str">
        <f>Table1[[#This Row],[html_tag]]&amp;Table1[[#This Row],[html_type]]&amp;Table1[[#This Row],[html_modifier]]</f>
        <v/>
      </c>
      <c r="AM1560" s="23" t="str">
        <f>IFERROR(_xlfn.XLOOKUP(Table1[[#This Row],[word]],Table57[English style name],Table57[Style type]),"")</f>
        <v/>
      </c>
      <c r="AN1560" s="21"/>
      <c r="AO1560" s="11"/>
    </row>
    <row r="1561" spans="3:45">
      <c r="D1561" t="s">
        <v>3362</v>
      </c>
      <c r="E1561" s="92"/>
      <c r="F156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561" s="13"/>
      <c r="H1561" s="13"/>
      <c r="I1561" t="s">
        <v>0</v>
      </c>
      <c r="J1561" s="56" t="str">
        <f>Table1[[#This Row],[Column42]]&amp;IF(Table1[[#This Row],[Column13]]="","",Table1[[#This Row],[Column13]])&amp;IF(Table1[[#This Row],[mod]]="","",Table1[[#This Row],[mod]])</f>
        <v>appendix__title</v>
      </c>
      <c r="K156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appendix__title</v>
      </c>
      <c r="L1561" t="s">
        <v>3395</v>
      </c>
      <c r="N1561" t="s">
        <v>333</v>
      </c>
      <c r="Q156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6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61" s="29"/>
      <c r="AD1561" s="25"/>
      <c r="AE1561" s="38"/>
      <c r="AF1561" s="38"/>
      <c r="AG1561" s="11"/>
      <c r="AI1561" s="7" t="str">
        <f>Table1[[#This Row],[html_tag]]&amp;Table1[[#This Row],[html_type]]&amp;Table1[[#This Row],[html_modifier]]</f>
        <v/>
      </c>
      <c r="AM1561" s="23" t="str">
        <f>IFERROR(_xlfn.XLOOKUP(Table1[[#This Row],[word]],Table57[English style name],Table57[Style type]),"")</f>
        <v/>
      </c>
      <c r="AN1561" s="21"/>
      <c r="AO1561" s="11"/>
    </row>
    <row r="1562" spans="3:45">
      <c r="D1562" t="s">
        <v>804</v>
      </c>
      <c r="E1562" s="92"/>
      <c r="F156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562" s="13"/>
      <c r="H1562" s="13"/>
      <c r="I1562" t="s">
        <v>0</v>
      </c>
      <c r="J1562" s="56" t="str">
        <f>Table1[[#This Row],[Column42]]&amp;IF(Table1[[#This Row],[Column13]]="","",Table1[[#This Row],[Column13]])&amp;IF(Table1[[#This Row],[mod]]="","",Table1[[#This Row],[mod]])</f>
        <v>argument__body</v>
      </c>
      <c r="K156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argument__body</v>
      </c>
      <c r="L1562" t="s">
        <v>3426</v>
      </c>
      <c r="N1562" t="s">
        <v>337</v>
      </c>
      <c r="Q156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6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62" s="29"/>
      <c r="AD1562" s="25"/>
      <c r="AE1562" s="38"/>
      <c r="AF1562" s="38"/>
      <c r="AG1562" s="11" t="s">
        <v>239</v>
      </c>
      <c r="AI1562" s="7" t="str">
        <f>Table1[[#This Row],[html_tag]]&amp;Table1[[#This Row],[html_type]]&amp;Table1[[#This Row],[html_modifier]]</f>
        <v/>
      </c>
      <c r="AM1562" s="23" t="str">
        <f>IFERROR(_xlfn.XLOOKUP(Table1[[#This Row],[word]],Table57[English style name],Table57[Style type]),"")</f>
        <v/>
      </c>
      <c r="AN1562" s="21"/>
      <c r="AO1562" s="11"/>
    </row>
    <row r="1563" spans="3:45">
      <c r="E1563" s="92"/>
      <c r="F156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disclosure.scss</v>
      </c>
      <c r="G1563" s="13"/>
      <c r="H1563" s="13"/>
      <c r="I1563" t="s">
        <v>10128</v>
      </c>
      <c r="J1563" s="56" t="str">
        <f>Table1[[#This Row],[Column42]]&amp;IF(Table1[[#This Row],[Column13]]="","",Table1[[#This Row],[Column13]])&amp;IF(Table1[[#This Row],[mod]]="","",Table1[[#This Row],[mod]])</f>
        <v>arrow</v>
      </c>
      <c r="K156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arrow</v>
      </c>
      <c r="L1563" t="s">
        <v>3447</v>
      </c>
      <c r="Q156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6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63" s="29"/>
      <c r="AD1563" s="25"/>
      <c r="AE1563" s="38" t="s">
        <v>6243</v>
      </c>
      <c r="AF1563" s="38"/>
      <c r="AG1563" s="11"/>
      <c r="AI1563" s="7" t="str">
        <f>Table1[[#This Row],[html_tag]]&amp;Table1[[#This Row],[html_type]]&amp;Table1[[#This Row],[html_modifier]]</f>
        <v/>
      </c>
      <c r="AM1563" s="23" t="str">
        <f>IFERROR(_xlfn.XLOOKUP(Table1[[#This Row],[word]],Table57[English style name],Table57[Style type]),"")</f>
        <v/>
      </c>
      <c r="AN1563" s="21"/>
      <c r="AO1563" s="11"/>
    </row>
    <row r="1564" spans="3:45">
      <c r="E1564" s="92"/>
      <c r="F156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564" s="13"/>
      <c r="H1564" s="13"/>
      <c r="I1564" t="s">
        <v>0</v>
      </c>
      <c r="J1564" s="56" t="str">
        <f>Table1[[#This Row],[Column42]]&amp;IF(Table1[[#This Row],[Column13]]="","",Table1[[#This Row],[Column13]])&amp;IF(Table1[[#This Row],[mod]]="","",Table1[[#This Row],[mod]])</f>
        <v>article</v>
      </c>
      <c r="K156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article</v>
      </c>
      <c r="L1564" t="s">
        <v>379</v>
      </c>
      <c r="Q156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6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64" s="29"/>
      <c r="AD1564" s="25"/>
      <c r="AE1564" s="38"/>
      <c r="AF1564" s="38"/>
      <c r="AG1564" s="11" t="s">
        <v>114</v>
      </c>
      <c r="AI1564" s="1" t="str">
        <f>Table1[[#This Row],[html_tag]]&amp;Table1[[#This Row],[html_type]]&amp;Table1[[#This Row],[html_modifier]]</f>
        <v>&lt;article&gt;</v>
      </c>
      <c r="AJ1564" t="s">
        <v>114</v>
      </c>
      <c r="AM1564" s="22" t="str">
        <f>IFERROR(_xlfn.XLOOKUP(Table1[[#This Row],[word]],Table57[English style name],Table57[Style type]),"")</f>
        <v/>
      </c>
      <c r="AN1564" s="20"/>
      <c r="AO1564" s="11"/>
    </row>
    <row r="1565" spans="3:45">
      <c r="D1565" t="s">
        <v>3377</v>
      </c>
      <c r="E1565" s="92" t="s">
        <v>317</v>
      </c>
      <c r="F156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1565" s="13" t="s">
        <v>2992</v>
      </c>
      <c r="H1565" s="13" t="s">
        <v>1</v>
      </c>
      <c r="I1565" t="s">
        <v>0</v>
      </c>
      <c r="J1565" s="56" t="str">
        <f>Table1[[#This Row],[Column42]]&amp;IF(Table1[[#This Row],[Column13]]="","",Table1[[#This Row],[Column13]])&amp;IF(Table1[[#This Row],[mod]]="","",Table1[[#This Row],[mod]])</f>
        <v>article__subtitle</v>
      </c>
      <c r="K156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article__subtitle</v>
      </c>
      <c r="L1565" t="s">
        <v>379</v>
      </c>
      <c r="N1565" t="s">
        <v>3359</v>
      </c>
      <c r="Q156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6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65" s="29"/>
      <c r="AD1565" s="25"/>
      <c r="AE1565" s="38"/>
      <c r="AF1565" s="38"/>
      <c r="AG1565" s="11"/>
      <c r="AI1565" s="1" t="str">
        <f>Table1[[#This Row],[html_tag]]&amp;Table1[[#This Row],[html_type]]&amp;Table1[[#This Row],[html_modifier]]</f>
        <v/>
      </c>
      <c r="AM1565" s="22" t="str">
        <f>IFERROR(_xlfn.XLOOKUP(Table1[[#This Row],[word]],Table57[English style name],Table57[Style type]),"")</f>
        <v/>
      </c>
      <c r="AN1565" s="20"/>
      <c r="AO1565" s="11"/>
    </row>
    <row r="1566" spans="3:45">
      <c r="D1566" t="s">
        <v>3377</v>
      </c>
      <c r="E1566" s="92" t="s">
        <v>317</v>
      </c>
      <c r="F156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1566" s="13" t="s">
        <v>2992</v>
      </c>
      <c r="H1566" s="13" t="s">
        <v>1</v>
      </c>
      <c r="I1566" t="s">
        <v>0</v>
      </c>
      <c r="J1566" s="56" t="str">
        <f>Table1[[#This Row],[Column42]]&amp;IF(Table1[[#This Row],[Column13]]="","",Table1[[#This Row],[Column13]])&amp;IF(Table1[[#This Row],[mod]]="","",Table1[[#This Row],[mod]])</f>
        <v>article__title</v>
      </c>
      <c r="K156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article__title</v>
      </c>
      <c r="L1566" t="s">
        <v>379</v>
      </c>
      <c r="N1566" t="s">
        <v>333</v>
      </c>
      <c r="Q156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6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66" s="29"/>
      <c r="AD1566" s="25"/>
      <c r="AE1566" s="38"/>
      <c r="AF1566" s="38"/>
      <c r="AG1566" s="11"/>
      <c r="AI1566" s="1" t="str">
        <f>Table1[[#This Row],[html_tag]]&amp;Table1[[#This Row],[html_type]]&amp;Table1[[#This Row],[html_modifier]]</f>
        <v/>
      </c>
      <c r="AM1566" s="22" t="str">
        <f>IFERROR(_xlfn.XLOOKUP(Table1[[#This Row],[word]],Table57[English style name],Table57[Style type]),"")</f>
        <v/>
      </c>
      <c r="AN1566" s="20"/>
      <c r="AO1566" s="11"/>
    </row>
    <row r="1567" spans="3:45">
      <c r="E1567" s="92"/>
      <c r="F156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utilities/background.scss</v>
      </c>
      <c r="G1567" s="13" t="s">
        <v>2994</v>
      </c>
      <c r="H1567" s="13"/>
      <c r="I1567" s="12" t="str">
        <f>Table1[[#This Row],[type]]</f>
        <v>background</v>
      </c>
      <c r="J1567" s="56" t="str">
        <f>Table1[[#This Row],[Column42]]&amp;IF(Table1[[#This Row],[Column13]]="","",Table1[[#This Row],[Column13]])&amp;IF(Table1[[#This Row],[mod]]="","",Table1[[#This Row],[mod]])</f>
        <v>background</v>
      </c>
      <c r="K156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background</v>
      </c>
      <c r="L1567" t="s">
        <v>3124</v>
      </c>
      <c r="P1567" s="6" t="s">
        <v>1835</v>
      </c>
      <c r="Q156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6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67" s="29"/>
      <c r="AD1567" s="25"/>
      <c r="AE1567" s="38"/>
      <c r="AF1567" s="38"/>
      <c r="AG1567" s="11"/>
      <c r="AI1567" s="1" t="str">
        <f>Table1[[#This Row],[html_tag]]&amp;Table1[[#This Row],[html_type]]&amp;Table1[[#This Row],[html_modifier]]</f>
        <v/>
      </c>
      <c r="AM1567" s="22" t="str">
        <f>IFERROR(_xlfn.XLOOKUP(Table1[[#This Row],[word]],Table57[English style name],Table57[Style type]),"")</f>
        <v/>
      </c>
      <c r="AN1567" s="20"/>
      <c r="AO1567" s="11"/>
      <c r="AR1567" s="6" t="s">
        <v>1835</v>
      </c>
      <c r="AS1567" t="s">
        <v>1836</v>
      </c>
    </row>
    <row r="1568" spans="3:45">
      <c r="E1568" s="92"/>
      <c r="F156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1568" s="13" t="s">
        <v>337</v>
      </c>
      <c r="H1568" s="13" t="s">
        <v>2986</v>
      </c>
      <c r="I1568" t="s">
        <v>414</v>
      </c>
      <c r="J1568" s="56" t="str">
        <f>Table1[[#This Row],[Column42]]&amp;IF(Table1[[#This Row],[Column13]]="","",Table1[[#This Row],[Column13]])&amp;IF(Table1[[#This Row],[mod]]="","",Table1[[#This Row],[mod]])</f>
        <v>badge</v>
      </c>
      <c r="K156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badge</v>
      </c>
      <c r="L1568" t="s">
        <v>1194</v>
      </c>
      <c r="Q156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6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1568" s="134"/>
      <c r="AC1568" s="29"/>
      <c r="AD1568" s="25"/>
      <c r="AE1568" s="38"/>
      <c r="AF1568" s="38"/>
      <c r="AG1568" s="11" t="s">
        <v>270</v>
      </c>
      <c r="AI1568" s="1" t="str">
        <f>Table1[[#This Row],[html_tag]]&amp;Table1[[#This Row],[html_type]]&amp;Table1[[#This Row],[html_modifier]]</f>
        <v/>
      </c>
      <c r="AM1568" s="22" t="str">
        <f>IFERROR(_xlfn.XLOOKUP(Table1[[#This Row],[word]],Table57[English style name],Table57[Style type]),"")</f>
        <v/>
      </c>
      <c r="AN1568" s="20"/>
      <c r="AO1568" s="11"/>
      <c r="AR1568" s="6" t="s">
        <v>1199</v>
      </c>
      <c r="AS1568" t="s">
        <v>1195</v>
      </c>
    </row>
    <row r="1569" spans="3:45">
      <c r="E1569" s="92"/>
      <c r="F156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body/molecules/collection.scss</v>
      </c>
      <c r="G1569" s="13" t="s">
        <v>337</v>
      </c>
      <c r="H1569" s="13" t="s">
        <v>2987</v>
      </c>
      <c r="I1569" t="s">
        <v>10127</v>
      </c>
      <c r="J1569" s="56" t="str">
        <f>Table1[[#This Row],[Column42]]&amp;IF(Table1[[#This Row],[Column13]]="","",Table1[[#This Row],[Column13]])&amp;IF(Table1[[#This Row],[mod]]="","",Table1[[#This Row],[mod]])</f>
        <v>badge--badges</v>
      </c>
      <c r="K156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badge</v>
      </c>
      <c r="L1569" t="s">
        <v>1194</v>
      </c>
      <c r="Q156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--badges</v>
      </c>
      <c r="S1569" t="s">
        <v>10125</v>
      </c>
      <c r="U1569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69" s="29"/>
      <c r="AD1569" s="25" t="s">
        <v>10120</v>
      </c>
      <c r="AE1569" s="38"/>
      <c r="AF1569" s="38"/>
      <c r="AG1569" s="11" t="s">
        <v>270</v>
      </c>
      <c r="AI1569" s="7" t="str">
        <f>Table1[[#This Row],[html_tag]]&amp;Table1[[#This Row],[html_type]]&amp;Table1[[#This Row],[html_modifier]]</f>
        <v/>
      </c>
      <c r="AM1569" s="23" t="str">
        <f>IFERROR(_xlfn.XLOOKUP(Table1[[#This Row],[word]],Table57[English style name],Table57[Style type]),"")</f>
        <v/>
      </c>
      <c r="AN1569" s="21"/>
      <c r="AO1569" s="11"/>
    </row>
    <row r="1570" spans="3:45">
      <c r="C1570">
        <v>1</v>
      </c>
      <c r="D1570" t="s">
        <v>3284</v>
      </c>
      <c r="E1570" s="92"/>
      <c r="F157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570" s="13"/>
      <c r="H1570" s="13"/>
      <c r="I1570" t="s">
        <v>0</v>
      </c>
      <c r="J1570" s="56" t="str">
        <f>Table1[[#This Row],[Column42]]&amp;IF(Table1[[#This Row],[Column13]]="","",Table1[[#This Row],[Column13]])&amp;IF(Table1[[#This Row],[mod]]="","",Table1[[#This Row],[mod]])</f>
        <v>balloon__text</v>
      </c>
      <c r="K157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balloon__text</v>
      </c>
      <c r="L1570" t="s">
        <v>3384</v>
      </c>
      <c r="N1570" t="s">
        <v>403</v>
      </c>
      <c r="Q157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7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70" s="29"/>
      <c r="AD1570" s="25"/>
      <c r="AE1570" s="38"/>
      <c r="AF1570" s="38"/>
      <c r="AG1570" s="11" t="s">
        <v>116</v>
      </c>
      <c r="AH1570" t="s">
        <v>3283</v>
      </c>
      <c r="AI1570" s="1" t="str">
        <f>Table1[[#This Row],[html_tag]]&amp;Table1[[#This Row],[html_type]]&amp;Table1[[#This Row],[html_modifier]]</f>
        <v/>
      </c>
      <c r="AM1570" s="22" t="str">
        <f>IFERROR(_xlfn.XLOOKUP(Table1[[#This Row],[word]],Table57[English style name],Table57[Style type]),"")</f>
        <v>Paragraph</v>
      </c>
      <c r="AN1570" s="20" t="s">
        <v>855</v>
      </c>
      <c r="AO1570" s="11"/>
    </row>
    <row r="1571" spans="3:45">
      <c r="E1571" s="92"/>
      <c r="F157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banner.scss</v>
      </c>
      <c r="G1571" s="13"/>
      <c r="H1571" s="13"/>
      <c r="I1571" s="12" t="str">
        <f>Table1[[#This Row],[type]]</f>
        <v>banner</v>
      </c>
      <c r="J1571" s="56" t="str">
        <f>Table1[[#This Row],[Column42]]&amp;IF(Table1[[#This Row],[Column13]]="","",Table1[[#This Row],[Column13]])&amp;IF(Table1[[#This Row],[mod]]="","",Table1[[#This Row],[mod]])</f>
        <v>banner</v>
      </c>
      <c r="K157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banner</v>
      </c>
      <c r="L1571" t="s">
        <v>1217</v>
      </c>
      <c r="P1571" s="6" t="s">
        <v>1217</v>
      </c>
      <c r="Q157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7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71" s="29"/>
      <c r="AD1571" s="25"/>
      <c r="AE1571" s="38"/>
      <c r="AF1571" s="38"/>
      <c r="AG1571" s="11"/>
      <c r="AI1571" s="1" t="str">
        <f>Table1[[#This Row],[html_tag]]&amp;Table1[[#This Row],[html_type]]&amp;Table1[[#This Row],[html_modifier]]</f>
        <v/>
      </c>
      <c r="AM1571" s="22" t="str">
        <f>IFERROR(_xlfn.XLOOKUP(Table1[[#This Row],[word]],Table57[English style name],Table57[Style type]),"")</f>
        <v/>
      </c>
      <c r="AN1571" s="20"/>
      <c r="AO1571" s="11"/>
      <c r="AR1571" s="6" t="s">
        <v>1217</v>
      </c>
      <c r="AS1571" t="s">
        <v>1218</v>
      </c>
    </row>
    <row r="1572" spans="3:45">
      <c r="D1572" t="s">
        <v>3375</v>
      </c>
      <c r="E1572" s="92" t="s">
        <v>3376</v>
      </c>
      <c r="F157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572" s="13"/>
      <c r="H1572" s="13"/>
      <c r="I1572" t="s">
        <v>0</v>
      </c>
      <c r="J1572" s="56" t="str">
        <f>Table1[[#This Row],[Column42]]&amp;IF(Table1[[#This Row],[Column13]]="","",Table1[[#This Row],[Column13]])&amp;IF(Table1[[#This Row],[mod]]="","",Table1[[#This Row],[mod]])</f>
        <v>bibliography</v>
      </c>
      <c r="K157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bibliography</v>
      </c>
      <c r="L1572" t="s">
        <v>3383</v>
      </c>
      <c r="Q157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7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72" s="29"/>
      <c r="AD1572" s="25"/>
      <c r="AE1572" s="38"/>
      <c r="AF1572" s="38"/>
      <c r="AG1572" s="11" t="s">
        <v>239</v>
      </c>
      <c r="AI1572" s="7" t="str">
        <f>Table1[[#This Row],[html_tag]]&amp;Table1[[#This Row],[html_type]]&amp;Table1[[#This Row],[html_modifier]]</f>
        <v/>
      </c>
      <c r="AM1572" s="23" t="str">
        <f>IFERROR(_xlfn.XLOOKUP(Table1[[#This Row],[word]],Table57[English style name],Table57[Style type]),"")</f>
        <v/>
      </c>
      <c r="AN1572" s="21"/>
      <c r="AO1572" s="11"/>
    </row>
    <row r="1573" spans="3:45">
      <c r="C1573">
        <v>1</v>
      </c>
      <c r="D1573" t="s">
        <v>3375</v>
      </c>
      <c r="E1573" s="92" t="s">
        <v>3376</v>
      </c>
      <c r="F157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573" s="13"/>
      <c r="H1573" s="13"/>
      <c r="I1573" t="s">
        <v>0</v>
      </c>
      <c r="J1573" s="56" t="str">
        <f>Table1[[#This Row],[Column42]]&amp;IF(Table1[[#This Row],[Column13]]="","",Table1[[#This Row],[Column13]])&amp;IF(Table1[[#This Row],[mod]]="","",Table1[[#This Row],[mod]])</f>
        <v>bibliography</v>
      </c>
      <c r="K157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bibliography</v>
      </c>
      <c r="L1573" t="s">
        <v>3383</v>
      </c>
      <c r="Q157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7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73" s="29"/>
      <c r="AD1573" s="25"/>
      <c r="AE1573" s="38"/>
      <c r="AF1573" s="38"/>
      <c r="AG1573" s="11" t="s">
        <v>264</v>
      </c>
      <c r="AH1573" t="s">
        <v>3267</v>
      </c>
      <c r="AI1573" s="1" t="str">
        <f>Table1[[#This Row],[html_tag]]&amp;Table1[[#This Row],[html_type]]&amp;Table1[[#This Row],[html_modifier]]</f>
        <v/>
      </c>
      <c r="AM1573" s="22" t="str">
        <f>IFERROR(_xlfn.XLOOKUP(Table1[[#This Row],[word]],Table57[English style name],Table57[Style type]),"")</f>
        <v>Paragraph</v>
      </c>
      <c r="AN1573" s="20" t="s">
        <v>866</v>
      </c>
      <c r="AO1573" s="11"/>
    </row>
    <row r="1574" spans="3:45">
      <c r="D1574" t="s">
        <v>3375</v>
      </c>
      <c r="E1574" s="92" t="s">
        <v>3376</v>
      </c>
      <c r="F157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574" s="13"/>
      <c r="H1574" s="13"/>
      <c r="I1574" t="s">
        <v>0</v>
      </c>
      <c r="J1574" s="56" t="str">
        <f>Table1[[#This Row],[Column42]]&amp;IF(Table1[[#This Row],[Column13]]="","",Table1[[#This Row],[Column13]])&amp;IF(Table1[[#This Row],[mod]]="","",Table1[[#This Row],[mod]])</f>
        <v>bibliography__heading</v>
      </c>
      <c r="K157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bibliography__heading</v>
      </c>
      <c r="L1574" t="s">
        <v>3383</v>
      </c>
      <c r="N1574" t="s">
        <v>100</v>
      </c>
      <c r="Q157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7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74" s="29"/>
      <c r="AD1574" s="25"/>
      <c r="AE1574" s="38"/>
      <c r="AF1574" s="38"/>
      <c r="AG1574" s="11" t="s">
        <v>1138</v>
      </c>
      <c r="AI1574" s="7" t="str">
        <f>Table1[[#This Row],[html_tag]]&amp;Table1[[#This Row],[html_type]]&amp;Table1[[#This Row],[html_modifier]]</f>
        <v/>
      </c>
      <c r="AM1574" s="23" t="str">
        <f>IFERROR(_xlfn.XLOOKUP(Table1[[#This Row],[word]],Table57[English style name],Table57[Style type]),"")</f>
        <v/>
      </c>
      <c r="AN1574" s="21"/>
      <c r="AO1574" s="11"/>
    </row>
    <row r="1575" spans="3:45">
      <c r="D1575" t="s">
        <v>3348</v>
      </c>
      <c r="E1575" s="92"/>
      <c r="F157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575" s="13"/>
      <c r="H1575" s="13"/>
      <c r="I1575" t="s">
        <v>0</v>
      </c>
      <c r="J1575" s="56" t="str">
        <f>Table1[[#This Row],[Column42]]&amp;IF(Table1[[#This Row],[Column13]]="","",Table1[[#This Row],[Column13]])&amp;IF(Table1[[#This Row],[mod]]="","",Table1[[#This Row],[mod]])</f>
        <v>biography</v>
      </c>
      <c r="K157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biography</v>
      </c>
      <c r="L1575" t="s">
        <v>3406</v>
      </c>
      <c r="Q157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7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75" s="29"/>
      <c r="AD1575" s="25"/>
      <c r="AE1575" s="38"/>
      <c r="AF1575" s="38"/>
      <c r="AG1575" s="11"/>
      <c r="AI1575" s="7" t="str">
        <f>Table1[[#This Row],[html_tag]]&amp;Table1[[#This Row],[html_type]]&amp;Table1[[#This Row],[html_modifier]]</f>
        <v/>
      </c>
      <c r="AM1575" s="23" t="str">
        <f>IFERROR(_xlfn.XLOOKUP(Table1[[#This Row],[word]],Table57[English style name],Table57[Style type]),"")</f>
        <v/>
      </c>
      <c r="AN1575" s="21"/>
      <c r="AO1575" s="11"/>
    </row>
    <row r="1576" spans="3:45">
      <c r="D1576" t="s">
        <v>3348</v>
      </c>
      <c r="E1576" s="92"/>
      <c r="F157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576" s="13"/>
      <c r="H1576" s="13"/>
      <c r="I1576" t="s">
        <v>0</v>
      </c>
      <c r="J1576" s="56" t="str">
        <f>Table1[[#This Row],[Column42]]&amp;IF(Table1[[#This Row],[Column13]]="","",Table1[[#This Row],[Column13]])&amp;IF(Table1[[#This Row],[mod]]="","",Table1[[#This Row],[mod]])</f>
        <v>biography</v>
      </c>
      <c r="K157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biography</v>
      </c>
      <c r="L1576" t="s">
        <v>3406</v>
      </c>
      <c r="Q157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7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76" s="29"/>
      <c r="AD1576" s="25"/>
      <c r="AE1576" s="38"/>
      <c r="AF1576" s="38"/>
      <c r="AG1576" s="11"/>
      <c r="AI1576" s="7" t="str">
        <f>Table1[[#This Row],[html_tag]]&amp;Table1[[#This Row],[html_type]]&amp;Table1[[#This Row],[html_modifier]]</f>
        <v/>
      </c>
      <c r="AM1576" s="23" t="str">
        <f>IFERROR(_xlfn.XLOOKUP(Table1[[#This Row],[word]],Table57[English style name],Table57[Style type]),"")</f>
        <v/>
      </c>
      <c r="AN1576" s="21"/>
      <c r="AO1576" s="11"/>
    </row>
    <row r="1577" spans="3:45">
      <c r="C1577">
        <v>1</v>
      </c>
      <c r="D1577" t="s">
        <v>804</v>
      </c>
      <c r="F157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577" s="13"/>
      <c r="H1577" s="13"/>
      <c r="I1577" t="s">
        <v>0</v>
      </c>
      <c r="J1577" s="56" t="str">
        <f>Table1[[#This Row],[Column42]]&amp;IF(Table1[[#This Row],[Column13]]="","",Table1[[#This Row],[Column13]])&amp;IF(Table1[[#This Row],[mod]]="","",Table1[[#This Row],[mod]])</f>
        <v>body</v>
      </c>
      <c r="K157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body</v>
      </c>
      <c r="L1577" t="s">
        <v>337</v>
      </c>
      <c r="P1577" t="s">
        <v>857</v>
      </c>
      <c r="Q157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7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77" s="29"/>
      <c r="AD1577" s="25"/>
      <c r="AE1577" s="38"/>
      <c r="AF1577" s="38"/>
      <c r="AG1577" s="11" t="s">
        <v>239</v>
      </c>
      <c r="AH1577" t="s">
        <v>3244</v>
      </c>
      <c r="AI1577" s="1" t="str">
        <f>Table1[[#This Row],[html_tag]]&amp;Table1[[#This Row],[html_type]]&amp;Table1[[#This Row],[html_modifier]]</f>
        <v/>
      </c>
      <c r="AM1577" s="22" t="str">
        <f>IFERROR(_xlfn.XLOOKUP(Table1[[#This Row],[word]],Table57[English style name],Table57[Style type]),"")</f>
        <v>Paragraph</v>
      </c>
      <c r="AN1577" s="20" t="s">
        <v>857</v>
      </c>
      <c r="AO1577" s="11"/>
    </row>
    <row r="1578" spans="3:45">
      <c r="C1578">
        <v>1</v>
      </c>
      <c r="D1578" t="s">
        <v>804</v>
      </c>
      <c r="F157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578" s="13"/>
      <c r="H1578" s="13"/>
      <c r="I1578" t="s">
        <v>0</v>
      </c>
      <c r="J1578" s="56" t="str">
        <f>Table1[[#This Row],[Column42]]&amp;IF(Table1[[#This Row],[Column13]]="","",Table1[[#This Row],[Column13]])&amp;IF(Table1[[#This Row],[mod]]="","",Table1[[#This Row],[mod]])</f>
        <v>body</v>
      </c>
      <c r="K157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body</v>
      </c>
      <c r="L1578" t="s">
        <v>337</v>
      </c>
      <c r="P1578" t="s">
        <v>687</v>
      </c>
      <c r="Q157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7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78" s="29"/>
      <c r="AD1578" s="25"/>
      <c r="AE1578" s="38"/>
      <c r="AF1578" s="38"/>
      <c r="AG1578" s="11" t="s">
        <v>239</v>
      </c>
      <c r="AI1578" s="1" t="str">
        <f>Table1[[#This Row],[html_tag]]&amp;Table1[[#This Row],[html_type]]&amp;Table1[[#This Row],[html_modifier]]</f>
        <v/>
      </c>
      <c r="AM1578" s="22" t="str">
        <f>IFERROR(_xlfn.XLOOKUP(Table1[[#This Row],[word]],Table57[English style name],Table57[Style type]),"")</f>
        <v>Paragraph</v>
      </c>
      <c r="AN1578" s="20" t="s">
        <v>687</v>
      </c>
      <c r="AO1578" s="11"/>
    </row>
    <row r="1579" spans="3:45">
      <c r="C1579">
        <v>1</v>
      </c>
      <c r="D1579" t="s">
        <v>804</v>
      </c>
      <c r="F157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579" s="13"/>
      <c r="H1579" s="13"/>
      <c r="I1579" t="s">
        <v>0</v>
      </c>
      <c r="J1579" s="56" t="str">
        <f>Table1[[#This Row],[Column42]]&amp;IF(Table1[[#This Row],[Column13]]="","",Table1[[#This Row],[Column13]])&amp;IF(Table1[[#This Row],[mod]]="","",Table1[[#This Row],[mod]])</f>
        <v>body</v>
      </c>
      <c r="K157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body</v>
      </c>
      <c r="L1579" t="s">
        <v>337</v>
      </c>
      <c r="P1579" t="s">
        <v>849</v>
      </c>
      <c r="Q157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7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79" s="29"/>
      <c r="AD1579" s="25"/>
      <c r="AE1579" s="38"/>
      <c r="AF1579" s="38"/>
      <c r="AG1579" s="11" t="s">
        <v>239</v>
      </c>
      <c r="AH1579" t="s">
        <v>3243</v>
      </c>
      <c r="AI1579" s="1" t="str">
        <f>Table1[[#This Row],[html_tag]]&amp;Table1[[#This Row],[html_type]]&amp;Table1[[#This Row],[html_modifier]]</f>
        <v/>
      </c>
      <c r="AM1579" s="22" t="str">
        <f>IFERROR(_xlfn.XLOOKUP(Table1[[#This Row],[word]],Table57[English style name],Table57[Style type]),"")</f>
        <v>Paragraph</v>
      </c>
      <c r="AN1579" s="20" t="s">
        <v>849</v>
      </c>
      <c r="AO1579" s="11"/>
    </row>
    <row r="1580" spans="3:45">
      <c r="C1580">
        <v>1</v>
      </c>
      <c r="D1580" t="s">
        <v>804</v>
      </c>
      <c r="F158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580" s="13"/>
      <c r="H1580" s="13"/>
      <c r="I1580" t="s">
        <v>0</v>
      </c>
      <c r="J1580" s="56" t="str">
        <f>Table1[[#This Row],[Column42]]&amp;IF(Table1[[#This Row],[Column13]]="","",Table1[[#This Row],[Column13]])&amp;IF(Table1[[#This Row],[mod]]="","",Table1[[#This Row],[mod]])</f>
        <v>body</v>
      </c>
      <c r="K158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body</v>
      </c>
      <c r="L1580" t="s">
        <v>337</v>
      </c>
      <c r="P1580" t="s">
        <v>743</v>
      </c>
      <c r="Q158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8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80" s="29"/>
      <c r="AD1580" s="25"/>
      <c r="AE1580" s="38"/>
      <c r="AF1580" s="38"/>
      <c r="AG1580" s="11" t="s">
        <v>239</v>
      </c>
      <c r="AH1580" t="s">
        <v>3247</v>
      </c>
      <c r="AI1580" s="1" t="str">
        <f>Table1[[#This Row],[html_tag]]&amp;Table1[[#This Row],[html_type]]&amp;Table1[[#This Row],[html_modifier]]</f>
        <v/>
      </c>
      <c r="AM1580" s="22" t="str">
        <f>IFERROR(_xlfn.XLOOKUP(Table1[[#This Row],[word]],Table57[English style name],Table57[Style type]),"")</f>
        <v>Paragraph</v>
      </c>
      <c r="AN1580" s="20" t="s">
        <v>743</v>
      </c>
      <c r="AO1580" s="11"/>
    </row>
    <row r="1581" spans="3:45">
      <c r="D1581" t="s">
        <v>804</v>
      </c>
      <c r="E1581" s="92"/>
      <c r="F158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581" s="13"/>
      <c r="H1581" s="13"/>
      <c r="I1581" t="s">
        <v>0</v>
      </c>
      <c r="J1581" s="56" t="str">
        <f>Table1[[#This Row],[Column42]]&amp;IF(Table1[[#This Row],[Column13]]="","",Table1[[#This Row],[Column13]])&amp;IF(Table1[[#This Row],[mod]]="","",Table1[[#This Row],[mod]])</f>
        <v>body</v>
      </c>
      <c r="K158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body</v>
      </c>
      <c r="L1581" t="s">
        <v>337</v>
      </c>
      <c r="Q158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8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81" s="29"/>
      <c r="AD1581" s="25"/>
      <c r="AE1581" s="38"/>
      <c r="AF1581" s="38"/>
      <c r="AG1581" s="11" t="s">
        <v>239</v>
      </c>
      <c r="AI1581" s="7" t="str">
        <f>Table1[[#This Row],[html_tag]]&amp;Table1[[#This Row],[html_type]]&amp;Table1[[#This Row],[html_modifier]]</f>
        <v/>
      </c>
      <c r="AM1581" s="23" t="str">
        <f>IFERROR(_xlfn.XLOOKUP(Table1[[#This Row],[word]],Table57[English style name],Table57[Style type]),"")</f>
        <v/>
      </c>
      <c r="AN1581" s="21"/>
      <c r="AO1581" s="11"/>
    </row>
    <row r="1582" spans="3:45">
      <c r="D1582" t="s">
        <v>804</v>
      </c>
      <c r="E1582" s="92"/>
      <c r="F158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582" s="13"/>
      <c r="H1582" s="13"/>
      <c r="I1582" t="s">
        <v>0</v>
      </c>
      <c r="J1582" s="56" t="str">
        <f>Table1[[#This Row],[Column42]]&amp;IF(Table1[[#This Row],[Column13]]="","",Table1[[#This Row],[Column13]])&amp;IF(Table1[[#This Row],[mod]]="","",Table1[[#This Row],[mod]])</f>
        <v>body</v>
      </c>
      <c r="K158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body</v>
      </c>
      <c r="L1582" t="s">
        <v>337</v>
      </c>
      <c r="Q158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8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82" s="29"/>
      <c r="AD1582" s="25"/>
      <c r="AE1582" s="38"/>
      <c r="AF1582" s="38"/>
      <c r="AG1582" s="11" t="s">
        <v>239</v>
      </c>
      <c r="AI1582" s="7" t="str">
        <f>Table1[[#This Row],[html_tag]]&amp;Table1[[#This Row],[html_type]]&amp;Table1[[#This Row],[html_modifier]]</f>
        <v/>
      </c>
      <c r="AM1582" s="23" t="str">
        <f>IFERROR(_xlfn.XLOOKUP(Table1[[#This Row],[word]],Table57[English style name],Table57[Style type]),"")</f>
        <v/>
      </c>
      <c r="AN1582" s="21"/>
      <c r="AO1582" s="11"/>
    </row>
    <row r="1583" spans="3:45">
      <c r="D1583" t="s">
        <v>804</v>
      </c>
      <c r="E1583" s="92"/>
      <c r="F158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583" s="13"/>
      <c r="H1583" s="13"/>
      <c r="I1583" t="s">
        <v>0</v>
      </c>
      <c r="J1583" s="56" t="str">
        <f>Table1[[#This Row],[Column42]]&amp;IF(Table1[[#This Row],[Column13]]="","",Table1[[#This Row],[Column13]])&amp;IF(Table1[[#This Row],[mod]]="","",Table1[[#This Row],[mod]])</f>
        <v>body</v>
      </c>
      <c r="K158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body</v>
      </c>
      <c r="L1583" t="s">
        <v>337</v>
      </c>
      <c r="Q158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8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83" s="29"/>
      <c r="AD1583" s="25"/>
      <c r="AE1583" s="38"/>
      <c r="AF1583" s="38"/>
      <c r="AG1583" s="11" t="s">
        <v>239</v>
      </c>
      <c r="AI1583" s="7" t="str">
        <f>Table1[[#This Row],[html_tag]]&amp;Table1[[#This Row],[html_type]]&amp;Table1[[#This Row],[html_modifier]]</f>
        <v/>
      </c>
      <c r="AM1583" s="23" t="str">
        <f>IFERROR(_xlfn.XLOOKUP(Table1[[#This Row],[word]],Table57[English style name],Table57[Style type]),"")</f>
        <v/>
      </c>
      <c r="AN1583" s="21"/>
      <c r="AO1583" s="11"/>
    </row>
    <row r="1584" spans="3:45">
      <c r="C1584">
        <v>1</v>
      </c>
      <c r="D1584" t="s">
        <v>804</v>
      </c>
      <c r="E1584" s="92"/>
      <c r="F158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584" s="13"/>
      <c r="H1584" s="13"/>
      <c r="I1584" t="s">
        <v>0</v>
      </c>
      <c r="J1584" s="56" t="str">
        <f>Table1[[#This Row],[Column42]]&amp;IF(Table1[[#This Row],[Column13]]="","",Table1[[#This Row],[Column13]])&amp;IF(Table1[[#This Row],[mod]]="","",Table1[[#This Row],[mod]])</f>
        <v>body__first--1</v>
      </c>
      <c r="K158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body__first</v>
      </c>
      <c r="L1584" t="s">
        <v>337</v>
      </c>
      <c r="N1584" t="s">
        <v>339</v>
      </c>
      <c r="Q158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--1</v>
      </c>
      <c r="R1584">
        <v>1</v>
      </c>
      <c r="U158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84" s="29"/>
      <c r="AD1584" s="25"/>
      <c r="AE1584" s="38"/>
      <c r="AF1584" s="38"/>
      <c r="AG1584" s="11" t="s">
        <v>239</v>
      </c>
      <c r="AH1584" t="s">
        <v>3249</v>
      </c>
      <c r="AI1584" s="1" t="str">
        <f>Table1[[#This Row],[html_tag]]&amp;Table1[[#This Row],[html_type]]&amp;Table1[[#This Row],[html_modifier]]</f>
        <v/>
      </c>
      <c r="AM1584" s="22" t="str">
        <f>IFERROR(_xlfn.XLOOKUP(Table1[[#This Row],[word]],Table57[English style name],Table57[Style type]),"")</f>
        <v>Paragraph</v>
      </c>
      <c r="AN1584" s="20" t="s">
        <v>826</v>
      </c>
      <c r="AO1584" s="11"/>
    </row>
    <row r="1585" spans="3:44">
      <c r="C1585">
        <v>1</v>
      </c>
      <c r="D1585" t="s">
        <v>804</v>
      </c>
      <c r="E1585" s="92"/>
      <c r="F158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585" s="13"/>
      <c r="H1585" s="13"/>
      <c r="I1585" t="s">
        <v>0</v>
      </c>
      <c r="J1585" s="56" t="str">
        <f>Table1[[#This Row],[Column42]]&amp;IF(Table1[[#This Row],[Column13]]="","",Table1[[#This Row],[Column13]])&amp;IF(Table1[[#This Row],[mod]]="","",Table1[[#This Row],[mod]])</f>
        <v>body__first--2</v>
      </c>
      <c r="K158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body__first</v>
      </c>
      <c r="L1585" t="s">
        <v>337</v>
      </c>
      <c r="N1585" t="s">
        <v>339</v>
      </c>
      <c r="Q158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--2</v>
      </c>
      <c r="R1585">
        <v>2</v>
      </c>
      <c r="U158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85" s="29"/>
      <c r="AD1585" s="25"/>
      <c r="AE1585" s="38"/>
      <c r="AF1585" s="38"/>
      <c r="AG1585" s="11" t="s">
        <v>239</v>
      </c>
      <c r="AH1585" t="s">
        <v>3249</v>
      </c>
      <c r="AI1585" s="1" t="str">
        <f>Table1[[#This Row],[html_tag]]&amp;Table1[[#This Row],[html_type]]&amp;Table1[[#This Row],[html_modifier]]</f>
        <v/>
      </c>
      <c r="AM1585" s="22" t="str">
        <f>IFERROR(_xlfn.XLOOKUP(Table1[[#This Row],[word]],Table57[English style name],Table57[Style type]),"")</f>
        <v>Paragraph</v>
      </c>
      <c r="AN1585" s="20" t="s">
        <v>828</v>
      </c>
      <c r="AO1585" s="11"/>
    </row>
    <row r="1586" spans="3:44">
      <c r="D1586" t="s">
        <v>804</v>
      </c>
      <c r="E1586" s="92"/>
      <c r="F158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586" s="13"/>
      <c r="H1586" s="13"/>
      <c r="I1586" t="s">
        <v>0</v>
      </c>
      <c r="J1586" s="56" t="str">
        <f>Table1[[#This Row],[Column42]]&amp;IF(Table1[[#This Row],[Column13]]="","",Table1[[#This Row],[Column13]])&amp;IF(Table1[[#This Row],[mod]]="","",Table1[[#This Row],[mod]])</f>
        <v>body__narrow</v>
      </c>
      <c r="K158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body__narrow</v>
      </c>
      <c r="L1586" t="s">
        <v>337</v>
      </c>
      <c r="N1586" t="s">
        <v>3351</v>
      </c>
      <c r="Q158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8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86" s="29"/>
      <c r="AD1586" s="25"/>
      <c r="AE1586" s="38"/>
      <c r="AF1586" s="38"/>
      <c r="AG1586" s="11" t="s">
        <v>239</v>
      </c>
      <c r="AI1586" s="7" t="str">
        <f>Table1[[#This Row],[html_tag]]&amp;Table1[[#This Row],[html_type]]&amp;Table1[[#This Row],[html_modifier]]</f>
        <v/>
      </c>
      <c r="AM1586" s="23" t="str">
        <f>IFERROR(_xlfn.XLOOKUP(Table1[[#This Row],[word]],Table57[English style name],Table57[Style type]),"")</f>
        <v/>
      </c>
      <c r="AN1586" s="21"/>
      <c r="AO1586" s="11"/>
    </row>
    <row r="1587" spans="3:44">
      <c r="D1587" t="s">
        <v>804</v>
      </c>
      <c r="E1587" s="92"/>
      <c r="F158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587" s="13"/>
      <c r="H1587" s="13"/>
      <c r="I1587" t="s">
        <v>0</v>
      </c>
      <c r="J1587" s="56" t="str">
        <f>Table1[[#This Row],[Column42]]&amp;IF(Table1[[#This Row],[Column13]]="","",Table1[[#This Row],[Column13]])&amp;IF(Table1[[#This Row],[mod]]="","",Table1[[#This Row],[mod]])</f>
        <v>body__none</v>
      </c>
      <c r="K158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body__none</v>
      </c>
      <c r="L1587" t="s">
        <v>337</v>
      </c>
      <c r="N1587" t="s">
        <v>3209</v>
      </c>
      <c r="Q158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8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87" s="29"/>
      <c r="AD1587" s="25"/>
      <c r="AE1587" s="38"/>
      <c r="AF1587" s="38"/>
      <c r="AG1587" s="11" t="s">
        <v>239</v>
      </c>
      <c r="AI1587" s="7" t="str">
        <f>Table1[[#This Row],[html_tag]]&amp;Table1[[#This Row],[html_type]]&amp;Table1[[#This Row],[html_modifier]]</f>
        <v/>
      </c>
      <c r="AM1587" s="23" t="str">
        <f>IFERROR(_xlfn.XLOOKUP(Table1[[#This Row],[word]],Table57[English style name],Table57[Style type]),"")</f>
        <v/>
      </c>
      <c r="AN1587" s="21"/>
      <c r="AO1587" s="11"/>
    </row>
    <row r="1588" spans="3:44">
      <c r="C1588">
        <v>1</v>
      </c>
      <c r="D1588" t="s">
        <v>804</v>
      </c>
      <c r="E1588" s="92"/>
      <c r="F158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588" s="13"/>
      <c r="H1588" s="13"/>
      <c r="I1588" t="s">
        <v>0</v>
      </c>
      <c r="J1588" s="56" t="str">
        <f>Table1[[#This Row],[Column42]]&amp;IF(Table1[[#This Row],[Column13]]="","",Table1[[#This Row],[Column13]])&amp;IF(Table1[[#This Row],[mod]]="","",Table1[[#This Row],[mod]])</f>
        <v>body__text</v>
      </c>
      <c r="K158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body__text</v>
      </c>
      <c r="L1588" t="s">
        <v>337</v>
      </c>
      <c r="N1588" t="s">
        <v>403</v>
      </c>
      <c r="Q158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8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88" s="29"/>
      <c r="AD1588" s="25"/>
      <c r="AE1588" s="38"/>
      <c r="AF1588" s="38"/>
      <c r="AG1588" s="11" t="s">
        <v>239</v>
      </c>
      <c r="AI1588" s="1" t="str">
        <f>Table1[[#This Row],[html_tag]]&amp;Table1[[#This Row],[html_type]]&amp;Table1[[#This Row],[html_modifier]]</f>
        <v/>
      </c>
      <c r="AM1588" s="22" t="str">
        <f>IFERROR(_xlfn.XLOOKUP(Table1[[#This Row],[word]],Table57[English style name],Table57[Style type]),"")</f>
        <v>Paragraph</v>
      </c>
      <c r="AN1588" s="20" t="s">
        <v>844</v>
      </c>
      <c r="AO1588" s="11"/>
    </row>
    <row r="1589" spans="3:44">
      <c r="C1589">
        <v>1</v>
      </c>
      <c r="D1589" t="s">
        <v>804</v>
      </c>
      <c r="E1589" s="92"/>
      <c r="F158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589" s="13"/>
      <c r="H1589" s="13"/>
      <c r="I1589" t="s">
        <v>0</v>
      </c>
      <c r="J1589" s="56" t="str">
        <f>Table1[[#This Row],[Column42]]&amp;IF(Table1[[#This Row],[Column13]]="","",Table1[[#This Row],[Column13]])&amp;IF(Table1[[#This Row],[mod]]="","",Table1[[#This Row],[mod]])</f>
        <v>body__text</v>
      </c>
      <c r="K158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body__text</v>
      </c>
      <c r="L1589" t="s">
        <v>337</v>
      </c>
      <c r="N1589" t="s">
        <v>403</v>
      </c>
      <c r="Q158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8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89" s="29"/>
      <c r="AD1589" s="25"/>
      <c r="AE1589" s="38"/>
      <c r="AF1589" s="38"/>
      <c r="AG1589" s="11" t="s">
        <v>239</v>
      </c>
      <c r="AH1589" t="s">
        <v>3245</v>
      </c>
      <c r="AI1589" s="1" t="str">
        <f>Table1[[#This Row],[html_tag]]&amp;Table1[[#This Row],[html_type]]&amp;Table1[[#This Row],[html_modifier]]</f>
        <v/>
      </c>
      <c r="AM1589" s="22" t="str">
        <f>IFERROR(_xlfn.XLOOKUP(Table1[[#This Row],[word]],Table57[English style name],Table57[Style type]),"")</f>
        <v>Paragraph</v>
      </c>
      <c r="AN1589" s="20" t="s">
        <v>840</v>
      </c>
      <c r="AO1589" s="11"/>
    </row>
    <row r="1590" spans="3:44">
      <c r="D1590" t="s">
        <v>804</v>
      </c>
      <c r="E1590" s="92"/>
      <c r="F159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590" s="13"/>
      <c r="H1590" s="13"/>
      <c r="I1590" t="s">
        <v>0</v>
      </c>
      <c r="J1590" s="56" t="str">
        <f>Table1[[#This Row],[Column42]]&amp;IF(Table1[[#This Row],[Column13]]="","",Table1[[#This Row],[Column13]])&amp;IF(Table1[[#This Row],[mod]]="","",Table1[[#This Row],[mod]])</f>
        <v>body__wide</v>
      </c>
      <c r="K159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body__wide</v>
      </c>
      <c r="L1590" t="s">
        <v>337</v>
      </c>
      <c r="N1590" t="s">
        <v>3352</v>
      </c>
      <c r="Q159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9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90" s="29"/>
      <c r="AD1590" s="25"/>
      <c r="AE1590" s="38"/>
      <c r="AF1590" s="38"/>
      <c r="AG1590" s="11" t="s">
        <v>239</v>
      </c>
      <c r="AI1590" s="7" t="str">
        <f>Table1[[#This Row],[html_tag]]&amp;Table1[[#This Row],[html_type]]&amp;Table1[[#This Row],[html_modifier]]</f>
        <v/>
      </c>
      <c r="AM1590" s="23" t="str">
        <f>IFERROR(_xlfn.XLOOKUP(Table1[[#This Row],[word]],Table57[English style name],Table57[Style type]),"")</f>
        <v/>
      </c>
      <c r="AN1590" s="21"/>
      <c r="AO1590" s="11"/>
    </row>
    <row r="1591" spans="3:44">
      <c r="C1591">
        <v>1</v>
      </c>
      <c r="D1591" t="s">
        <v>804</v>
      </c>
      <c r="E1591" s="92"/>
      <c r="F159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591" s="13"/>
      <c r="H1591" s="13"/>
      <c r="I1591" t="s">
        <v>0</v>
      </c>
      <c r="J1591" s="56" t="str">
        <f>Table1[[#This Row],[Column42]]&amp;IF(Table1[[#This Row],[Column13]]="","",Table1[[#This Row],[Column13]])&amp;IF(Table1[[#This Row],[mod]]="","",Table1[[#This Row],[mod]])</f>
        <v>body--1</v>
      </c>
      <c r="K159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body</v>
      </c>
      <c r="L1591" t="s">
        <v>337</v>
      </c>
      <c r="Q159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--1</v>
      </c>
      <c r="R1591">
        <v>1</v>
      </c>
      <c r="U159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91" s="29"/>
      <c r="AD1591" s="25"/>
      <c r="AE1591" s="38"/>
      <c r="AF1591" s="38"/>
      <c r="AG1591" s="11" t="s">
        <v>239</v>
      </c>
      <c r="AI1591" s="1" t="str">
        <f>Table1[[#This Row],[html_tag]]&amp;Table1[[#This Row],[html_type]]&amp;Table1[[#This Row],[html_modifier]]</f>
        <v/>
      </c>
      <c r="AM1591" s="22" t="str">
        <f>IFERROR(_xlfn.XLOOKUP(Table1[[#This Row],[word]],Table57[English style name],Table57[Style type]),"")</f>
        <v>Paragraph</v>
      </c>
      <c r="AN1591" s="20" t="s">
        <v>804</v>
      </c>
      <c r="AO1591" s="11"/>
    </row>
    <row r="1592" spans="3:44">
      <c r="C1592">
        <v>1</v>
      </c>
      <c r="D1592" t="s">
        <v>804</v>
      </c>
      <c r="E1592" s="92"/>
      <c r="F159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592" s="13"/>
      <c r="H1592" s="13"/>
      <c r="I1592" t="s">
        <v>0</v>
      </c>
      <c r="J1592" s="56" t="str">
        <f>Table1[[#This Row],[Column42]]&amp;IF(Table1[[#This Row],[Column13]]="","",Table1[[#This Row],[Column13]])&amp;IF(Table1[[#This Row],[mod]]="","",Table1[[#This Row],[mod]])</f>
        <v>body--1</v>
      </c>
      <c r="K159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body</v>
      </c>
      <c r="L1592" t="s">
        <v>337</v>
      </c>
      <c r="Q159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--1</v>
      </c>
      <c r="R1592">
        <v>1</v>
      </c>
      <c r="U159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92" s="29"/>
      <c r="AD1592" s="25"/>
      <c r="AE1592" s="38"/>
      <c r="AF1592" s="38"/>
      <c r="AG1592" s="11" t="s">
        <v>239</v>
      </c>
      <c r="AH1592" t="s">
        <v>3248</v>
      </c>
      <c r="AI1592" s="1" t="str">
        <f>Table1[[#This Row],[html_tag]]&amp;Table1[[#This Row],[html_type]]&amp;Table1[[#This Row],[html_modifier]]</f>
        <v/>
      </c>
      <c r="AM1592" s="22" t="str">
        <f>IFERROR(_xlfn.XLOOKUP(Table1[[#This Row],[word]],Table57[English style name],Table57[Style type]),"")</f>
        <v>Paragraph</v>
      </c>
      <c r="AN1592" s="20" t="s">
        <v>806</v>
      </c>
      <c r="AO1592" s="11"/>
    </row>
    <row r="1593" spans="3:44">
      <c r="C1593">
        <v>1</v>
      </c>
      <c r="D1593" t="s">
        <v>804</v>
      </c>
      <c r="E1593" s="92"/>
      <c r="F159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593" s="13"/>
      <c r="H1593" s="13"/>
      <c r="I1593" t="s">
        <v>0</v>
      </c>
      <c r="J1593" s="56" t="str">
        <f>Table1[[#This Row],[Column42]]&amp;IF(Table1[[#This Row],[Column13]]="","",Table1[[#This Row],[Column13]])&amp;IF(Table1[[#This Row],[mod]]="","",Table1[[#This Row],[mod]])</f>
        <v>body--2</v>
      </c>
      <c r="K159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body</v>
      </c>
      <c r="L1593" t="s">
        <v>337</v>
      </c>
      <c r="Q159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--2</v>
      </c>
      <c r="R1593">
        <v>2</v>
      </c>
      <c r="U159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93" s="29"/>
      <c r="AD1593" s="25"/>
      <c r="AE1593" s="38"/>
      <c r="AF1593" s="38"/>
      <c r="AG1593" s="11" t="s">
        <v>239</v>
      </c>
      <c r="AH1593" t="s">
        <v>3246</v>
      </c>
      <c r="AI1593" s="1" t="str">
        <f>Table1[[#This Row],[html_tag]]&amp;Table1[[#This Row],[html_type]]&amp;Table1[[#This Row],[html_modifier]]</f>
        <v/>
      </c>
      <c r="AM1593" s="22" t="str">
        <f>IFERROR(_xlfn.XLOOKUP(Table1[[#This Row],[word]],Table57[English style name],Table57[Style type]),"")</f>
        <v>Paragraph</v>
      </c>
      <c r="AN1593" s="20" t="s">
        <v>832</v>
      </c>
      <c r="AO1593" s="11"/>
    </row>
    <row r="1594" spans="3:44">
      <c r="C1594">
        <v>1</v>
      </c>
      <c r="D1594" t="s">
        <v>804</v>
      </c>
      <c r="E1594" s="92"/>
      <c r="F159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594" s="13"/>
      <c r="H1594" s="13"/>
      <c r="I1594" t="s">
        <v>0</v>
      </c>
      <c r="J1594" s="56" t="str">
        <f>Table1[[#This Row],[Column42]]&amp;IF(Table1[[#This Row],[Column13]]="","",Table1[[#This Row],[Column13]])&amp;IF(Table1[[#This Row],[mod]]="","",Table1[[#This Row],[mod]])</f>
        <v>body--2</v>
      </c>
      <c r="K159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body</v>
      </c>
      <c r="L1594" t="s">
        <v>337</v>
      </c>
      <c r="Q159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--2</v>
      </c>
      <c r="R1594">
        <v>2</v>
      </c>
      <c r="U159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94" s="29"/>
      <c r="AD1594" s="25"/>
      <c r="AE1594" s="38"/>
      <c r="AF1594" s="38"/>
      <c r="AG1594" s="11" t="s">
        <v>239</v>
      </c>
      <c r="AH1594" t="s">
        <v>3248</v>
      </c>
      <c r="AI1594" s="1" t="str">
        <f>Table1[[#This Row],[html_tag]]&amp;Table1[[#This Row],[html_type]]&amp;Table1[[#This Row],[html_modifier]]</f>
        <v/>
      </c>
      <c r="AM1594" s="22" t="str">
        <f>IFERROR(_xlfn.XLOOKUP(Table1[[#This Row],[word]],Table57[English style name],Table57[Style type]),"")</f>
        <v>Paragraph</v>
      </c>
      <c r="AN1594" s="20" t="s">
        <v>836</v>
      </c>
      <c r="AO1594" s="11"/>
    </row>
    <row r="1595" spans="3:44">
      <c r="C1595">
        <v>1</v>
      </c>
      <c r="D1595" t="s">
        <v>804</v>
      </c>
      <c r="E1595" s="92"/>
      <c r="F159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595" s="13"/>
      <c r="H1595" s="13"/>
      <c r="I1595" t="s">
        <v>0</v>
      </c>
      <c r="J1595" s="56" t="str">
        <f>Table1[[#This Row],[Column42]]&amp;IF(Table1[[#This Row],[Column13]]="","",Table1[[#This Row],[Column13]])&amp;IF(Table1[[#This Row],[mod]]="","",Table1[[#This Row],[mod]])</f>
        <v>body--3</v>
      </c>
      <c r="K159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body</v>
      </c>
      <c r="L1595" t="s">
        <v>337</v>
      </c>
      <c r="Q159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--3</v>
      </c>
      <c r="R1595">
        <v>3</v>
      </c>
      <c r="U159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95" s="29"/>
      <c r="AD1595" s="25"/>
      <c r="AE1595" s="38"/>
      <c r="AF1595" s="38"/>
      <c r="AG1595" s="11" t="s">
        <v>239</v>
      </c>
      <c r="AH1595" t="s">
        <v>3246</v>
      </c>
      <c r="AI1595" s="1" t="str">
        <f>Table1[[#This Row],[html_tag]]&amp;Table1[[#This Row],[html_type]]&amp;Table1[[#This Row],[html_modifier]]</f>
        <v/>
      </c>
      <c r="AM1595" s="22" t="str">
        <f>IFERROR(_xlfn.XLOOKUP(Table1[[#This Row],[word]],Table57[English style name],Table57[Style type]),"")</f>
        <v>Paragraph</v>
      </c>
      <c r="AN1595" s="20" t="s">
        <v>834</v>
      </c>
      <c r="AO1595" s="11"/>
    </row>
    <row r="1596" spans="3:44">
      <c r="C1596">
        <v>1</v>
      </c>
      <c r="D1596" t="s">
        <v>804</v>
      </c>
      <c r="E1596" s="92"/>
      <c r="F159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596" s="13"/>
      <c r="H1596" s="13"/>
      <c r="I1596" t="s">
        <v>0</v>
      </c>
      <c r="J1596" s="56" t="str">
        <f>Table1[[#This Row],[Column42]]&amp;IF(Table1[[#This Row],[Column13]]="","",Table1[[#This Row],[Column13]])&amp;IF(Table1[[#This Row],[mod]]="","",Table1[[#This Row],[mod]])</f>
        <v>body--3</v>
      </c>
      <c r="K159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body</v>
      </c>
      <c r="L1596" t="s">
        <v>337</v>
      </c>
      <c r="Q159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--3</v>
      </c>
      <c r="R1596">
        <v>3</v>
      </c>
      <c r="U159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96" s="29"/>
      <c r="AD1596" s="25"/>
      <c r="AE1596" s="38"/>
      <c r="AF1596" s="38"/>
      <c r="AG1596" s="11" t="s">
        <v>239</v>
      </c>
      <c r="AH1596" t="s">
        <v>3248</v>
      </c>
      <c r="AI1596" s="1" t="str">
        <f>Table1[[#This Row],[html_tag]]&amp;Table1[[#This Row],[html_type]]&amp;Table1[[#This Row],[html_modifier]]</f>
        <v/>
      </c>
      <c r="AM1596" s="22" t="str">
        <f>IFERROR(_xlfn.XLOOKUP(Table1[[#This Row],[word]],Table57[English style name],Table57[Style type]),"")</f>
        <v>Paragraph</v>
      </c>
      <c r="AN1596" s="20" t="s">
        <v>838</v>
      </c>
      <c r="AO1596" s="11"/>
    </row>
    <row r="1597" spans="3:44">
      <c r="E1597" s="92"/>
      <c r="F159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1597" s="13" t="s">
        <v>2992</v>
      </c>
      <c r="H1597" s="13" t="s">
        <v>1</v>
      </c>
      <c r="I1597" t="s">
        <v>0</v>
      </c>
      <c r="J1597" s="56" t="str">
        <f>Table1[[#This Row],[Column42]]&amp;IF(Table1[[#This Row],[Column13]]="","",Table1[[#This Row],[Column13]])&amp;IF(Table1[[#This Row],[mod]]="","",Table1[[#This Row],[mod]])</f>
        <v>body--base</v>
      </c>
      <c r="K159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body</v>
      </c>
      <c r="L1597" t="s">
        <v>337</v>
      </c>
      <c r="Q159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59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1597" t="s">
        <v>338</v>
      </c>
      <c r="AC1597" s="29"/>
      <c r="AD1597" s="25"/>
      <c r="AE1597" s="38"/>
      <c r="AF1597" s="38"/>
      <c r="AG1597" s="11" t="s">
        <v>239</v>
      </c>
      <c r="AI1597" s="1" t="str">
        <f>Table1[[#This Row],[html_tag]]&amp;Table1[[#This Row],[html_type]]&amp;Table1[[#This Row],[html_modifier]]</f>
        <v>&lt;p&gt;</v>
      </c>
      <c r="AJ1597" t="s">
        <v>239</v>
      </c>
      <c r="AM1597" s="22" t="str">
        <f>IFERROR(_xlfn.XLOOKUP(Table1[[#This Row],[word]],Table57[English style name],Table57[Style type]),"")</f>
        <v/>
      </c>
      <c r="AN1597" s="20"/>
      <c r="AO1597" s="11" t="s">
        <v>34</v>
      </c>
      <c r="AP1597" t="s">
        <v>35</v>
      </c>
      <c r="AQ1597" t="s">
        <v>36</v>
      </c>
      <c r="AR1597" s="14" t="s">
        <v>14</v>
      </c>
    </row>
    <row r="1598" spans="3:44">
      <c r="E1598" s="92"/>
      <c r="F159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1598" s="13" t="s">
        <v>2992</v>
      </c>
      <c r="H1598" s="13" t="s">
        <v>1</v>
      </c>
      <c r="I1598" t="s">
        <v>0</v>
      </c>
      <c r="J1598" s="56" t="str">
        <f>Table1[[#This Row],[Column42]]&amp;IF(Table1[[#This Row],[Column13]]="","",Table1[[#This Row],[Column13]])&amp;IF(Table1[[#This Row],[mod]]="","",Table1[[#This Row],[mod]])</f>
        <v>body--first</v>
      </c>
      <c r="K159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body</v>
      </c>
      <c r="L1598" t="s">
        <v>337</v>
      </c>
      <c r="Q159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--first</v>
      </c>
      <c r="R1598" t="s">
        <v>339</v>
      </c>
      <c r="U159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98" s="29"/>
      <c r="AD1598" s="25"/>
      <c r="AE1598" s="38"/>
      <c r="AF1598" s="38"/>
      <c r="AG1598" s="11" t="s">
        <v>239</v>
      </c>
      <c r="AI1598" s="1" t="str">
        <f>Table1[[#This Row],[html_tag]]&amp;Table1[[#This Row],[html_type]]&amp;Table1[[#This Row],[html_modifier]]</f>
        <v/>
      </c>
      <c r="AM1598" s="22" t="str">
        <f>IFERROR(_xlfn.XLOOKUP(Table1[[#This Row],[word]],Table57[English style name],Table57[Style type]),"")</f>
        <v/>
      </c>
      <c r="AN1598" s="20"/>
      <c r="AO1598" s="11" t="s">
        <v>34</v>
      </c>
      <c r="AP1598" t="s">
        <v>37</v>
      </c>
      <c r="AQ1598" t="s">
        <v>38</v>
      </c>
      <c r="AR1598" t="s">
        <v>7</v>
      </c>
    </row>
    <row r="1599" spans="3:44">
      <c r="E1599" s="92"/>
      <c r="F159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1599" s="13" t="s">
        <v>2992</v>
      </c>
      <c r="H1599" s="13" t="s">
        <v>1</v>
      </c>
      <c r="I1599" t="s">
        <v>0</v>
      </c>
      <c r="J1599" s="56" t="str">
        <f>Table1[[#This Row],[Column42]]&amp;IF(Table1[[#This Row],[Column13]]="","",Table1[[#This Row],[Column13]])&amp;IF(Table1[[#This Row],[mod]]="","",Table1[[#This Row],[mod]])</f>
        <v>body--indented</v>
      </c>
      <c r="K159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body</v>
      </c>
      <c r="L1599" t="s">
        <v>337</v>
      </c>
      <c r="Q159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--indented</v>
      </c>
      <c r="R1599" t="s">
        <v>340</v>
      </c>
      <c r="U159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599" s="29"/>
      <c r="AD1599" s="25"/>
      <c r="AE1599" s="38"/>
      <c r="AF1599" s="38"/>
      <c r="AG1599" s="11" t="s">
        <v>239</v>
      </c>
      <c r="AI1599" s="1" t="str">
        <f>Table1[[#This Row],[html_tag]]&amp;Table1[[#This Row],[html_type]]&amp;Table1[[#This Row],[html_modifier]]</f>
        <v/>
      </c>
      <c r="AM1599" s="22" t="str">
        <f>IFERROR(_xlfn.XLOOKUP(Table1[[#This Row],[word]],Table57[English style name],Table57[Style type]),"")</f>
        <v/>
      </c>
      <c r="AN1599" s="20"/>
      <c r="AO1599" s="11" t="s">
        <v>34</v>
      </c>
      <c r="AP1599" t="s">
        <v>39</v>
      </c>
      <c r="AQ1599" t="s">
        <v>40</v>
      </c>
      <c r="AR1599" t="s">
        <v>34</v>
      </c>
    </row>
    <row r="1600" spans="3:44">
      <c r="D1600" t="s">
        <v>804</v>
      </c>
      <c r="E1600" s="92"/>
      <c r="F160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600" s="13"/>
      <c r="H1600" s="13"/>
      <c r="I1600" t="s">
        <v>0</v>
      </c>
      <c r="J1600" s="56" t="str">
        <f>Table1[[#This Row],[Column42]]&amp;IF(Table1[[#This Row],[Column13]]="","",Table1[[#This Row],[Column13]])&amp;IF(Table1[[#This Row],[mod]]="","",Table1[[#This Row],[mod]])</f>
        <v>body--lg</v>
      </c>
      <c r="K160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body</v>
      </c>
      <c r="L1600" t="s">
        <v>337</v>
      </c>
      <c r="Q160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0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--lg</v>
      </c>
      <c r="AA1600" t="s">
        <v>3114</v>
      </c>
      <c r="AC1600" s="135"/>
      <c r="AD1600" s="25"/>
      <c r="AE1600" s="38"/>
      <c r="AF1600" s="38"/>
      <c r="AG1600" s="11" t="s">
        <v>239</v>
      </c>
      <c r="AI1600" s="7" t="str">
        <f>Table1[[#This Row],[html_tag]]&amp;Table1[[#This Row],[html_type]]&amp;Table1[[#This Row],[html_modifier]]</f>
        <v/>
      </c>
      <c r="AM1600" s="23" t="str">
        <f>IFERROR(_xlfn.XLOOKUP(Table1[[#This Row],[word]],Table57[English style name],Table57[Style type]),"")</f>
        <v/>
      </c>
      <c r="AN1600" s="21"/>
      <c r="AO1600" s="11"/>
    </row>
    <row r="1601" spans="3:45">
      <c r="D1601" t="s">
        <v>804</v>
      </c>
      <c r="E1601" s="92"/>
      <c r="F160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601" s="13"/>
      <c r="H1601" s="13"/>
      <c r="I1601" t="s">
        <v>0</v>
      </c>
      <c r="J1601" s="56" t="str">
        <f>Table1[[#This Row],[Column42]]&amp;IF(Table1[[#This Row],[Column13]]="","",Table1[[#This Row],[Column13]])&amp;IF(Table1[[#This Row],[mod]]="","",Table1[[#This Row],[mod]])</f>
        <v>body--md</v>
      </c>
      <c r="K160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body</v>
      </c>
      <c r="L1601" t="s">
        <v>337</v>
      </c>
      <c r="Q160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0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--md</v>
      </c>
      <c r="AA1601" t="s">
        <v>3115</v>
      </c>
      <c r="AC1601" s="29"/>
      <c r="AD1601" s="25"/>
      <c r="AE1601" s="38"/>
      <c r="AF1601" s="38"/>
      <c r="AG1601" s="11" t="s">
        <v>239</v>
      </c>
      <c r="AI1601" s="7" t="str">
        <f>Table1[[#This Row],[html_tag]]&amp;Table1[[#This Row],[html_type]]&amp;Table1[[#This Row],[html_modifier]]</f>
        <v/>
      </c>
      <c r="AM1601" s="23" t="str">
        <f>IFERROR(_xlfn.XLOOKUP(Table1[[#This Row],[word]],Table57[English style name],Table57[Style type]),"")</f>
        <v/>
      </c>
      <c r="AN1601" s="21"/>
      <c r="AO1601" s="11"/>
    </row>
    <row r="1602" spans="3:45">
      <c r="D1602" t="s">
        <v>804</v>
      </c>
      <c r="E1602" s="92"/>
      <c r="F160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602" s="13"/>
      <c r="H1602" s="13"/>
      <c r="I1602" t="s">
        <v>0</v>
      </c>
      <c r="J1602" s="56" t="str">
        <f>Table1[[#This Row],[Column42]]&amp;IF(Table1[[#This Row],[Column13]]="","",Table1[[#This Row],[Column13]])&amp;IF(Table1[[#This Row],[mod]]="","",Table1[[#This Row],[mod]])</f>
        <v>body--sans</v>
      </c>
      <c r="K160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body</v>
      </c>
      <c r="L1602" t="s">
        <v>337</v>
      </c>
      <c r="Q160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0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--sans</v>
      </c>
      <c r="W1602" t="s">
        <v>3353</v>
      </c>
      <c r="AC1602" s="29"/>
      <c r="AD1602" s="25"/>
      <c r="AE1602" s="38"/>
      <c r="AF1602" s="38"/>
      <c r="AG1602" s="11" t="s">
        <v>239</v>
      </c>
      <c r="AI1602" s="7" t="str">
        <f>Table1[[#This Row],[html_tag]]&amp;Table1[[#This Row],[html_type]]&amp;Table1[[#This Row],[html_modifier]]</f>
        <v/>
      </c>
      <c r="AM1602" s="23" t="str">
        <f>IFERROR(_xlfn.XLOOKUP(Table1[[#This Row],[word]],Table57[English style name],Table57[Style type]),"")</f>
        <v/>
      </c>
      <c r="AN1602" s="21"/>
      <c r="AO1602" s="11"/>
    </row>
    <row r="1603" spans="3:45">
      <c r="D1603" t="s">
        <v>804</v>
      </c>
      <c r="E1603" s="92"/>
      <c r="F160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603" s="13"/>
      <c r="H1603" s="13"/>
      <c r="I1603" t="s">
        <v>0</v>
      </c>
      <c r="J1603" s="56" t="str">
        <f>Table1[[#This Row],[Column42]]&amp;IF(Table1[[#This Row],[Column13]]="","",Table1[[#This Row],[Column13]])&amp;IF(Table1[[#This Row],[mod]]="","",Table1[[#This Row],[mod]])</f>
        <v>body--serif</v>
      </c>
      <c r="K160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body</v>
      </c>
      <c r="L1603" t="s">
        <v>337</v>
      </c>
      <c r="Q160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0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--serif</v>
      </c>
      <c r="W1603" t="s">
        <v>3354</v>
      </c>
      <c r="AC1603" s="29"/>
      <c r="AD1603" s="25"/>
      <c r="AE1603" s="38"/>
      <c r="AF1603" s="38"/>
      <c r="AG1603" s="11" t="s">
        <v>239</v>
      </c>
      <c r="AI1603" s="7" t="str">
        <f>Table1[[#This Row],[html_tag]]&amp;Table1[[#This Row],[html_type]]&amp;Table1[[#This Row],[html_modifier]]</f>
        <v/>
      </c>
      <c r="AM1603" s="23" t="str">
        <f>IFERROR(_xlfn.XLOOKUP(Table1[[#This Row],[word]],Table57[English style name],Table57[Style type]),"")</f>
        <v/>
      </c>
      <c r="AN1603" s="21"/>
      <c r="AO1603" s="11"/>
    </row>
    <row r="1604" spans="3:45">
      <c r="D1604" t="s">
        <v>804</v>
      </c>
      <c r="E1604" s="92"/>
      <c r="F160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604" s="13"/>
      <c r="H1604" s="13"/>
      <c r="I1604" t="s">
        <v>0</v>
      </c>
      <c r="J1604" s="56" t="str">
        <f>Table1[[#This Row],[Column42]]&amp;IF(Table1[[#This Row],[Column13]]="","",Table1[[#This Row],[Column13]])&amp;IF(Table1[[#This Row],[mod]]="","",Table1[[#This Row],[mod]])</f>
        <v>body--sm</v>
      </c>
      <c r="K160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body</v>
      </c>
      <c r="L1604" t="s">
        <v>337</v>
      </c>
      <c r="Q160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0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1604" t="s">
        <v>3116</v>
      </c>
      <c r="AC1604" s="29"/>
      <c r="AD1604" s="25"/>
      <c r="AE1604" s="38"/>
      <c r="AF1604" s="38"/>
      <c r="AG1604" s="11" t="s">
        <v>239</v>
      </c>
      <c r="AI1604" s="7" t="str">
        <f>Table1[[#This Row],[html_tag]]&amp;Table1[[#This Row],[html_type]]&amp;Table1[[#This Row],[html_modifier]]</f>
        <v/>
      </c>
      <c r="AM1604" s="23" t="str">
        <f>IFERROR(_xlfn.XLOOKUP(Table1[[#This Row],[word]],Table57[English style name],Table57[Style type]),"")</f>
        <v/>
      </c>
      <c r="AN1604" s="21"/>
      <c r="AO1604" s="11"/>
    </row>
    <row r="1605" spans="3:45">
      <c r="E1605" s="92"/>
      <c r="F160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1605" s="13" t="s">
        <v>2992</v>
      </c>
      <c r="H1605" s="13" t="s">
        <v>1</v>
      </c>
      <c r="I1605" t="s">
        <v>0</v>
      </c>
      <c r="J1605" s="56" t="str">
        <f>Table1[[#This Row],[Column42]]&amp;IF(Table1[[#This Row],[Column13]]="","",Table1[[#This Row],[Column13]])&amp;IF(Table1[[#This Row],[mod]]="","",Table1[[#This Row],[mod]])</f>
        <v>body--sm</v>
      </c>
      <c r="K160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body</v>
      </c>
      <c r="L1605" t="s">
        <v>337</v>
      </c>
      <c r="Q160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0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1605" s="3" t="s">
        <v>3116</v>
      </c>
      <c r="AB1605" s="3"/>
      <c r="AC1605" s="29"/>
      <c r="AD1605" s="25"/>
      <c r="AE1605" s="38"/>
      <c r="AF1605" s="38"/>
      <c r="AG1605" s="11" t="s">
        <v>239</v>
      </c>
      <c r="AI1605" s="1" t="str">
        <f>Table1[[#This Row],[html_tag]]&amp;Table1[[#This Row],[html_type]]&amp;Table1[[#This Row],[html_modifier]]</f>
        <v/>
      </c>
      <c r="AM1605" s="22" t="str">
        <f>IFERROR(_xlfn.XLOOKUP(Table1[[#This Row],[word]],Table57[English style name],Table57[Style type]),"")</f>
        <v/>
      </c>
      <c r="AN1605" s="20"/>
      <c r="AO1605" s="11" t="s">
        <v>21</v>
      </c>
      <c r="AP1605" t="s">
        <v>41</v>
      </c>
      <c r="AQ1605" t="s">
        <v>42</v>
      </c>
      <c r="AR1605" t="s">
        <v>21</v>
      </c>
    </row>
    <row r="1606" spans="3:45">
      <c r="E1606" s="92"/>
      <c r="F160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606" s="13" t="s">
        <v>2992</v>
      </c>
      <c r="H1606" s="13" t="s">
        <v>1</v>
      </c>
      <c r="I1606" t="s">
        <v>65</v>
      </c>
      <c r="J1606" s="56" t="str">
        <f>Table1[[#This Row],[Column42]]&amp;IF(Table1[[#This Row],[Column13]]="","",Table1[[#This Row],[Column13]])&amp;IF(Table1[[#This Row],[mod]]="","",Table1[[#This Row],[mod]])</f>
        <v>bold</v>
      </c>
      <c r="K160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bold</v>
      </c>
      <c r="L1606" t="s">
        <v>3000</v>
      </c>
      <c r="P1606" s="6"/>
      <c r="Q160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0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06" s="29"/>
      <c r="AD1606" s="25"/>
      <c r="AE1606" s="38"/>
      <c r="AF1606" s="38"/>
      <c r="AG1606" s="11" t="s">
        <v>120</v>
      </c>
      <c r="AI1606" s="1" t="str">
        <f>Table1[[#This Row],[html_tag]]&amp;Table1[[#This Row],[html_type]]&amp;Table1[[#This Row],[html_modifier]]</f>
        <v>&lt;b&gt;</v>
      </c>
      <c r="AJ1606" t="s">
        <v>120</v>
      </c>
      <c r="AM1606" s="22" t="str">
        <f>IFERROR(_xlfn.XLOOKUP(Table1[[#This Row],[word]],Table57[English style name],Table57[Style type]),"")</f>
        <v/>
      </c>
      <c r="AN1606" s="20"/>
      <c r="AO1606" s="11"/>
      <c r="AR1606" s="6" t="s">
        <v>2662</v>
      </c>
      <c r="AS1606" t="s">
        <v>2663</v>
      </c>
    </row>
    <row r="1607" spans="3:45">
      <c r="D1607" t="s">
        <v>3377</v>
      </c>
      <c r="E1607" s="92" t="s">
        <v>317</v>
      </c>
      <c r="F160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1607" s="13" t="s">
        <v>2992</v>
      </c>
      <c r="H1607" s="13" t="s">
        <v>1</v>
      </c>
      <c r="I1607" t="s">
        <v>0</v>
      </c>
      <c r="J1607" s="56" t="str">
        <f>Table1[[#This Row],[Column42]]&amp;IF(Table1[[#This Row],[Column13]]="","",Table1[[#This Row],[Column13]])&amp;IF(Table1[[#This Row],[mod]]="","",Table1[[#This Row],[mod]])</f>
        <v>book</v>
      </c>
      <c r="K160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book</v>
      </c>
      <c r="L1607" t="s">
        <v>3378</v>
      </c>
      <c r="Q160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0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07" s="29"/>
      <c r="AD1607" s="25"/>
      <c r="AE1607" s="38"/>
      <c r="AF1607" s="38"/>
      <c r="AG1607" s="11"/>
      <c r="AI1607" s="1" t="str">
        <f>Table1[[#This Row],[html_tag]]&amp;Table1[[#This Row],[html_type]]&amp;Table1[[#This Row],[html_modifier]]</f>
        <v/>
      </c>
      <c r="AM1607" s="22" t="str">
        <f>IFERROR(_xlfn.XLOOKUP(Table1[[#This Row],[word]],Table57[English style name],Table57[Style type]),"")</f>
        <v/>
      </c>
      <c r="AN1607" s="20"/>
      <c r="AO1607" s="11"/>
    </row>
    <row r="1608" spans="3:45">
      <c r="D1608" t="s">
        <v>3377</v>
      </c>
      <c r="E1608" s="92" t="s">
        <v>317</v>
      </c>
      <c r="F160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1608" s="13" t="s">
        <v>2992</v>
      </c>
      <c r="H1608" s="13" t="s">
        <v>1</v>
      </c>
      <c r="I1608" t="s">
        <v>0</v>
      </c>
      <c r="J1608" s="56" t="str">
        <f>Table1[[#This Row],[Column42]]&amp;IF(Table1[[#This Row],[Column13]]="","",Table1[[#This Row],[Column13]])&amp;IF(Table1[[#This Row],[mod]]="","",Table1[[#This Row],[mod]])</f>
        <v>book</v>
      </c>
      <c r="K160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book</v>
      </c>
      <c r="L1608" t="s">
        <v>3378</v>
      </c>
      <c r="Q160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0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08" s="29"/>
      <c r="AD1608" s="25"/>
      <c r="AE1608" s="38"/>
      <c r="AF1608" s="38"/>
      <c r="AG1608" s="11"/>
      <c r="AI1608" s="1" t="str">
        <f>Table1[[#This Row],[html_tag]]&amp;Table1[[#This Row],[html_type]]&amp;Table1[[#This Row],[html_modifier]]</f>
        <v/>
      </c>
      <c r="AM1608" s="22" t="str">
        <f>IFERROR(_xlfn.XLOOKUP(Table1[[#This Row],[word]],Table57[English style name],Table57[Style type]),"")</f>
        <v/>
      </c>
      <c r="AN1608" s="20"/>
      <c r="AO1608" s="11"/>
    </row>
    <row r="1609" spans="3:45">
      <c r="C1609">
        <v>1</v>
      </c>
      <c r="D1609" t="s">
        <v>3215</v>
      </c>
      <c r="E1609" s="92"/>
      <c r="F160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609" s="13" t="s">
        <v>2992</v>
      </c>
      <c r="H1609" s="13" t="s">
        <v>1</v>
      </c>
      <c r="I1609" t="s">
        <v>65</v>
      </c>
      <c r="J1609" s="56" t="str">
        <f>Table1[[#This Row],[Column42]]&amp;IF(Table1[[#This Row],[Column13]]="","",Table1[[#This Row],[Column13]])&amp;IF(Table1[[#This Row],[mod]]="","",Table1[[#This Row],[mod]])</f>
        <v>book__title</v>
      </c>
      <c r="K160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book__title</v>
      </c>
      <c r="L1609" t="s">
        <v>3378</v>
      </c>
      <c r="N1609" t="s">
        <v>333</v>
      </c>
      <c r="Q160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0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09" s="29"/>
      <c r="AD1609" s="25"/>
      <c r="AE1609" s="38"/>
      <c r="AF1609" s="38"/>
      <c r="AG1609" s="11" t="s">
        <v>144</v>
      </c>
      <c r="AH1609" t="s">
        <v>144</v>
      </c>
      <c r="AI1609" s="1" t="str">
        <f>Table1[[#This Row],[html_tag]]&amp;Table1[[#This Row],[html_type]]&amp;Table1[[#This Row],[html_modifier]]</f>
        <v/>
      </c>
      <c r="AM1609" s="22" t="str">
        <f>IFERROR(_xlfn.XLOOKUP(Table1[[#This Row],[word]],Table57[English style name],Table57[Style type]),"")</f>
        <v>Character</v>
      </c>
      <c r="AN1609" s="20" t="s">
        <v>676</v>
      </c>
      <c r="AO1609" s="11"/>
    </row>
    <row r="1610" spans="3:45">
      <c r="D1610" t="s">
        <v>3377</v>
      </c>
      <c r="E1610" s="92" t="s">
        <v>317</v>
      </c>
      <c r="F161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1610" s="13" t="s">
        <v>2992</v>
      </c>
      <c r="H1610" s="13" t="s">
        <v>1</v>
      </c>
      <c r="I1610" t="s">
        <v>0</v>
      </c>
      <c r="J1610" s="56" t="str">
        <f>Table1[[#This Row],[Column42]]&amp;IF(Table1[[#This Row],[Column13]]="","",Table1[[#This Row],[Column13]])&amp;IF(Table1[[#This Row],[mod]]="","",Table1[[#This Row],[mod]])</f>
        <v>book__title</v>
      </c>
      <c r="K161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book__title</v>
      </c>
      <c r="L1610" t="s">
        <v>3378</v>
      </c>
      <c r="N1610" t="s">
        <v>333</v>
      </c>
      <c r="Q161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1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10" s="29"/>
      <c r="AD1610" s="25"/>
      <c r="AE1610" s="38"/>
      <c r="AF1610" s="38"/>
      <c r="AG1610" s="11"/>
      <c r="AI1610" s="1" t="str">
        <f>Table1[[#This Row],[html_tag]]&amp;Table1[[#This Row],[html_type]]&amp;Table1[[#This Row],[html_modifier]]</f>
        <v/>
      </c>
      <c r="AM1610" s="22" t="str">
        <f>IFERROR(_xlfn.XLOOKUP(Table1[[#This Row],[word]],Table57[English style name],Table57[Style type]),"")</f>
        <v/>
      </c>
      <c r="AN1610" s="20"/>
      <c r="AO1610" s="11"/>
    </row>
    <row r="1611" spans="3:45">
      <c r="E1611" s="92"/>
      <c r="F161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1611" s="13" t="s">
        <v>2992</v>
      </c>
      <c r="H1611" s="13" t="s">
        <v>2993</v>
      </c>
      <c r="I1611" s="12" t="str">
        <f>Table1[[#This Row],[type]]</f>
        <v>border</v>
      </c>
      <c r="J1611" s="56" t="str">
        <f>Table1[[#This Row],[Column42]]&amp;IF(Table1[[#This Row],[Column13]]="","",Table1[[#This Row],[Column13]])&amp;IF(Table1[[#This Row],[mod]]="","",Table1[[#This Row],[mod]])</f>
        <v>border</v>
      </c>
      <c r="K161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border</v>
      </c>
      <c r="L1611" t="s">
        <v>3125</v>
      </c>
      <c r="P1611" s="6" t="s">
        <v>1264</v>
      </c>
      <c r="Q161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1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11" s="29"/>
      <c r="AD1611" s="25"/>
      <c r="AE1611" s="38"/>
      <c r="AF1611" s="38"/>
      <c r="AG1611" s="11"/>
      <c r="AI1611" s="1" t="str">
        <f>Table1[[#This Row],[html_tag]]&amp;Table1[[#This Row],[html_type]]&amp;Table1[[#This Row],[html_modifier]]</f>
        <v/>
      </c>
      <c r="AM1611" s="22" t="str">
        <f>IFERROR(_xlfn.XLOOKUP(Table1[[#This Row],[word]],Table57[English style name],Table57[Style type]),"")</f>
        <v/>
      </c>
      <c r="AN1611" s="20"/>
      <c r="AO1611" s="11"/>
      <c r="AR1611" s="6" t="s">
        <v>1264</v>
      </c>
      <c r="AS1611" t="s">
        <v>1258</v>
      </c>
    </row>
    <row r="1612" spans="3:45">
      <c r="E1612" s="92"/>
      <c r="F161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1612" s="13" t="s">
        <v>2992</v>
      </c>
      <c r="H1612" s="13" t="s">
        <v>2993</v>
      </c>
      <c r="I1612" s="12" t="str">
        <f>Table1[[#This Row],[type]]</f>
        <v>border</v>
      </c>
      <c r="J1612" s="56" t="str">
        <f>Table1[[#This Row],[Column42]]&amp;IF(Table1[[#This Row],[Column13]]="","",Table1[[#This Row],[Column13]])&amp;IF(Table1[[#This Row],[mod]]="","",Table1[[#This Row],[mod]])</f>
        <v>border</v>
      </c>
      <c r="K161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border</v>
      </c>
      <c r="L1612" t="s">
        <v>3125</v>
      </c>
      <c r="P1612" s="6" t="s">
        <v>1248</v>
      </c>
      <c r="Q161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1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12" s="29"/>
      <c r="AD1612" s="25"/>
      <c r="AE1612" s="38"/>
      <c r="AF1612" s="38"/>
      <c r="AG1612" s="11"/>
      <c r="AI1612" s="1" t="str">
        <f>Table1[[#This Row],[html_tag]]&amp;Table1[[#This Row],[html_type]]&amp;Table1[[#This Row],[html_modifier]]</f>
        <v/>
      </c>
      <c r="AM1612" s="22" t="str">
        <f>IFERROR(_xlfn.XLOOKUP(Table1[[#This Row],[word]],Table57[English style name],Table57[Style type]),"")</f>
        <v/>
      </c>
      <c r="AN1612" s="20"/>
      <c r="AO1612" s="11"/>
      <c r="AR1612" s="6" t="s">
        <v>1248</v>
      </c>
      <c r="AS1612" t="s">
        <v>1249</v>
      </c>
    </row>
    <row r="1613" spans="3:45">
      <c r="E1613" s="92"/>
      <c r="F161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1613" s="13" t="s">
        <v>2992</v>
      </c>
      <c r="H1613" s="13" t="s">
        <v>2993</v>
      </c>
      <c r="I1613" s="12" t="str">
        <f>Table1[[#This Row],[type]]</f>
        <v>border</v>
      </c>
      <c r="J1613" s="56" t="str">
        <f>Table1[[#This Row],[Column42]]&amp;IF(Table1[[#This Row],[Column13]]="","",Table1[[#This Row],[Column13]])&amp;IF(Table1[[#This Row],[mod]]="","",Table1[[#This Row],[mod]])</f>
        <v>border</v>
      </c>
      <c r="K161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border</v>
      </c>
      <c r="L1613" t="s">
        <v>3125</v>
      </c>
      <c r="P1613" s="6" t="s">
        <v>1241</v>
      </c>
      <c r="Q161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1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13" s="29"/>
      <c r="AD1613" s="25"/>
      <c r="AE1613" s="38"/>
      <c r="AF1613" s="38"/>
      <c r="AG1613" s="11"/>
      <c r="AI1613" s="1" t="str">
        <f>Table1[[#This Row],[html_tag]]&amp;Table1[[#This Row],[html_type]]&amp;Table1[[#This Row],[html_modifier]]</f>
        <v/>
      </c>
      <c r="AM1613" s="22" t="str">
        <f>IFERROR(_xlfn.XLOOKUP(Table1[[#This Row],[word]],Table57[English style name],Table57[Style type]),"")</f>
        <v/>
      </c>
      <c r="AN1613" s="20"/>
      <c r="AO1613" s="11"/>
      <c r="AR1613" s="6" t="s">
        <v>1241</v>
      </c>
      <c r="AS1613" t="s">
        <v>1242</v>
      </c>
    </row>
    <row r="1614" spans="3:45">
      <c r="E1614" s="92"/>
      <c r="F161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1614" s="13" t="s">
        <v>2992</v>
      </c>
      <c r="H1614" s="13" t="s">
        <v>2993</v>
      </c>
      <c r="I1614" s="12" t="str">
        <f>Table1[[#This Row],[type]]</f>
        <v>border</v>
      </c>
      <c r="J1614" s="56" t="str">
        <f>Table1[[#This Row],[Column42]]&amp;IF(Table1[[#This Row],[Column13]]="","",Table1[[#This Row],[Column13]])&amp;IF(Table1[[#This Row],[mod]]="","",Table1[[#This Row],[mod]])</f>
        <v>border</v>
      </c>
      <c r="K161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border</v>
      </c>
      <c r="L1614" t="s">
        <v>3125</v>
      </c>
      <c r="P1614" s="6" t="s">
        <v>1246</v>
      </c>
      <c r="Q161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1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14" s="29"/>
      <c r="AD1614" s="25"/>
      <c r="AE1614" s="38"/>
      <c r="AF1614" s="38"/>
      <c r="AG1614" s="11"/>
      <c r="AI1614" s="1" t="str">
        <f>Table1[[#This Row],[html_tag]]&amp;Table1[[#This Row],[html_type]]&amp;Table1[[#This Row],[html_modifier]]</f>
        <v/>
      </c>
      <c r="AM1614" s="22" t="str">
        <f>IFERROR(_xlfn.XLOOKUP(Table1[[#This Row],[word]],Table57[English style name],Table57[Style type]),"")</f>
        <v/>
      </c>
      <c r="AN1614" s="20"/>
      <c r="AO1614" s="11"/>
      <c r="AR1614" s="6" t="s">
        <v>1246</v>
      </c>
      <c r="AS1614" t="s">
        <v>1242</v>
      </c>
    </row>
    <row r="1615" spans="3:45">
      <c r="E1615" s="92"/>
      <c r="F161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1615" s="13" t="s">
        <v>2992</v>
      </c>
      <c r="H1615" s="13" t="s">
        <v>2993</v>
      </c>
      <c r="I1615" s="12" t="str">
        <f>Table1[[#This Row],[type]]</f>
        <v>border</v>
      </c>
      <c r="J1615" s="56" t="str">
        <f>Table1[[#This Row],[Column42]]&amp;IF(Table1[[#This Row],[Column13]]="","",Table1[[#This Row],[Column13]])&amp;IF(Table1[[#This Row],[mod]]="","",Table1[[#This Row],[mod]])</f>
        <v>border</v>
      </c>
      <c r="K161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border</v>
      </c>
      <c r="L1615" t="s">
        <v>3125</v>
      </c>
      <c r="P1615" s="6" t="s">
        <v>1281</v>
      </c>
      <c r="Q161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1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15" s="29"/>
      <c r="AD1615" s="25"/>
      <c r="AE1615" s="38"/>
      <c r="AF1615" s="38"/>
      <c r="AG1615" s="11"/>
      <c r="AI1615" s="1" t="str">
        <f>Table1[[#This Row],[html_tag]]&amp;Table1[[#This Row],[html_type]]&amp;Table1[[#This Row],[html_modifier]]</f>
        <v/>
      </c>
      <c r="AM1615" s="22" t="str">
        <f>IFERROR(_xlfn.XLOOKUP(Table1[[#This Row],[word]],Table57[English style name],Table57[Style type]),"")</f>
        <v/>
      </c>
      <c r="AN1615" s="20"/>
      <c r="AO1615" s="11"/>
      <c r="AR1615" s="6" t="s">
        <v>1281</v>
      </c>
      <c r="AS1615" t="s">
        <v>1282</v>
      </c>
    </row>
    <row r="1616" spans="3:45">
      <c r="E1616" s="92"/>
      <c r="F161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1616" s="13" t="s">
        <v>2992</v>
      </c>
      <c r="H1616" s="13" t="s">
        <v>2993</v>
      </c>
      <c r="I1616" s="12" t="str">
        <f>Table1[[#This Row],[type]]</f>
        <v>border</v>
      </c>
      <c r="J1616" s="56" t="str">
        <f>Table1[[#This Row],[Column42]]&amp;IF(Table1[[#This Row],[Column13]]="","",Table1[[#This Row],[Column13]])&amp;IF(Table1[[#This Row],[mod]]="","",Table1[[#This Row],[mod]])</f>
        <v>border</v>
      </c>
      <c r="K161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border</v>
      </c>
      <c r="L1616" t="s">
        <v>3125</v>
      </c>
      <c r="P1616" s="6" t="s">
        <v>1255</v>
      </c>
      <c r="Q161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1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16" s="29"/>
      <c r="AD1616" s="25"/>
      <c r="AE1616" s="38"/>
      <c r="AF1616" s="38"/>
      <c r="AG1616" s="11"/>
      <c r="AI1616" s="1" t="str">
        <f>Table1[[#This Row],[html_tag]]&amp;Table1[[#This Row],[html_type]]&amp;Table1[[#This Row],[html_modifier]]</f>
        <v/>
      </c>
      <c r="AM1616" s="22" t="str">
        <f>IFERROR(_xlfn.XLOOKUP(Table1[[#This Row],[word]],Table57[English style name],Table57[Style type]),"")</f>
        <v/>
      </c>
      <c r="AN1616" s="20"/>
      <c r="AO1616" s="11"/>
      <c r="AR1616" s="6" t="s">
        <v>1255</v>
      </c>
      <c r="AS1616" t="s">
        <v>1254</v>
      </c>
    </row>
    <row r="1617" spans="5:45">
      <c r="E1617" s="92"/>
      <c r="F161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1617" s="13" t="s">
        <v>2992</v>
      </c>
      <c r="H1617" s="13" t="s">
        <v>2993</v>
      </c>
      <c r="I1617" s="12" t="str">
        <f>Table1[[#This Row],[type]]</f>
        <v>border</v>
      </c>
      <c r="J1617" s="56" t="str">
        <f>Table1[[#This Row],[Column42]]&amp;IF(Table1[[#This Row],[Column13]]="","",Table1[[#This Row],[Column13]])&amp;IF(Table1[[#This Row],[mod]]="","",Table1[[#This Row],[mod]])</f>
        <v>border</v>
      </c>
      <c r="K161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border</v>
      </c>
      <c r="L1617" t="s">
        <v>3125</v>
      </c>
      <c r="P1617" s="6" t="s">
        <v>1256</v>
      </c>
      <c r="Q161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1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17" s="29"/>
      <c r="AD1617" s="25"/>
      <c r="AE1617" s="38"/>
      <c r="AF1617" s="38"/>
      <c r="AG1617" s="11"/>
      <c r="AI1617" s="1" t="str">
        <f>Table1[[#This Row],[html_tag]]&amp;Table1[[#This Row],[html_type]]&amp;Table1[[#This Row],[html_modifier]]</f>
        <v/>
      </c>
      <c r="AM1617" s="22" t="str">
        <f>IFERROR(_xlfn.XLOOKUP(Table1[[#This Row],[word]],Table57[English style name],Table57[Style type]),"")</f>
        <v/>
      </c>
      <c r="AN1617" s="20"/>
      <c r="AO1617" s="11"/>
      <c r="AR1617" s="6" t="s">
        <v>1256</v>
      </c>
      <c r="AS1617" t="s">
        <v>1254</v>
      </c>
    </row>
    <row r="1618" spans="5:45">
      <c r="E1618" s="92"/>
      <c r="F161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1618" s="13" t="s">
        <v>2992</v>
      </c>
      <c r="H1618" s="13" t="s">
        <v>2993</v>
      </c>
      <c r="I1618" s="12" t="str">
        <f>Table1[[#This Row],[type]]</f>
        <v>border</v>
      </c>
      <c r="J1618" s="56" t="str">
        <f>Table1[[#This Row],[Column42]]&amp;IF(Table1[[#This Row],[Column13]]="","",Table1[[#This Row],[Column13]])&amp;IF(Table1[[#This Row],[mod]]="","",Table1[[#This Row],[mod]])</f>
        <v>border</v>
      </c>
      <c r="K161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border</v>
      </c>
      <c r="L1618" t="s">
        <v>3125</v>
      </c>
      <c r="P1618" s="6" t="s">
        <v>1265</v>
      </c>
      <c r="Q161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1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18" s="29"/>
      <c r="AD1618" s="25"/>
      <c r="AE1618" s="38"/>
      <c r="AF1618" s="38"/>
      <c r="AG1618" s="11"/>
      <c r="AI1618" s="1" t="str">
        <f>Table1[[#This Row],[html_tag]]&amp;Table1[[#This Row],[html_type]]&amp;Table1[[#This Row],[html_modifier]]</f>
        <v/>
      </c>
      <c r="AM1618" s="22" t="str">
        <f>IFERROR(_xlfn.XLOOKUP(Table1[[#This Row],[word]],Table57[English style name],Table57[Style type]),"")</f>
        <v/>
      </c>
      <c r="AN1618" s="20"/>
      <c r="AO1618" s="11"/>
      <c r="AR1618" s="6" t="s">
        <v>1265</v>
      </c>
      <c r="AS1618" t="s">
        <v>1258</v>
      </c>
    </row>
    <row r="1619" spans="5:45">
      <c r="E1619" s="92"/>
      <c r="F161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1619" s="13" t="s">
        <v>2992</v>
      </c>
      <c r="H1619" s="13" t="s">
        <v>2993</v>
      </c>
      <c r="I1619" s="12" t="str">
        <f>Table1[[#This Row],[type]]</f>
        <v>border</v>
      </c>
      <c r="J1619" s="56" t="str">
        <f>Table1[[#This Row],[Column42]]&amp;IF(Table1[[#This Row],[Column13]]="","",Table1[[#This Row],[Column13]])&amp;IF(Table1[[#This Row],[mod]]="","",Table1[[#This Row],[mod]])</f>
        <v>border</v>
      </c>
      <c r="K161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border</v>
      </c>
      <c r="L1619" t="s">
        <v>3125</v>
      </c>
      <c r="P1619" s="6" t="s">
        <v>1278</v>
      </c>
      <c r="Q161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1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19" s="29"/>
      <c r="AD1619" s="25"/>
      <c r="AE1619" s="38"/>
      <c r="AF1619" s="38"/>
      <c r="AG1619" s="11"/>
      <c r="AI1619" s="1" t="str">
        <f>Table1[[#This Row],[html_tag]]&amp;Table1[[#This Row],[html_type]]&amp;Table1[[#This Row],[html_modifier]]</f>
        <v/>
      </c>
      <c r="AM1619" s="22" t="str">
        <f>IFERROR(_xlfn.XLOOKUP(Table1[[#This Row],[word]],Table57[English style name],Table57[Style type]),"")</f>
        <v/>
      </c>
      <c r="AN1619" s="20"/>
      <c r="AO1619" s="11"/>
      <c r="AR1619" s="6" t="s">
        <v>1278</v>
      </c>
      <c r="AS1619" t="s">
        <v>1267</v>
      </c>
    </row>
    <row r="1620" spans="5:45">
      <c r="E1620" s="92"/>
      <c r="F162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1620" s="13" t="s">
        <v>2992</v>
      </c>
      <c r="H1620" s="13" t="s">
        <v>2993</v>
      </c>
      <c r="I1620" s="12" t="str">
        <f>Table1[[#This Row],[type]]</f>
        <v>border</v>
      </c>
      <c r="J1620" s="56" t="str">
        <f>Table1[[#This Row],[Column42]]&amp;IF(Table1[[#This Row],[Column13]]="","",Table1[[#This Row],[Column13]])&amp;IF(Table1[[#This Row],[mod]]="","",Table1[[#This Row],[mod]])</f>
        <v>border</v>
      </c>
      <c r="K162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border</v>
      </c>
      <c r="L1620" t="s">
        <v>3125</v>
      </c>
      <c r="P1620" s="6" t="s">
        <v>1279</v>
      </c>
      <c r="Q162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2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20" s="29"/>
      <c r="AD1620" s="25"/>
      <c r="AE1620" s="38"/>
      <c r="AF1620" s="38"/>
      <c r="AG1620" s="11"/>
      <c r="AI1620" s="1" t="str">
        <f>Table1[[#This Row],[html_tag]]&amp;Table1[[#This Row],[html_type]]&amp;Table1[[#This Row],[html_modifier]]</f>
        <v/>
      </c>
      <c r="AM1620" s="22" t="str">
        <f>IFERROR(_xlfn.XLOOKUP(Table1[[#This Row],[word]],Table57[English style name],Table57[Style type]),"")</f>
        <v/>
      </c>
      <c r="AN1620" s="20"/>
      <c r="AO1620" s="11"/>
      <c r="AR1620" s="6" t="s">
        <v>1279</v>
      </c>
      <c r="AS1620" t="s">
        <v>1267</v>
      </c>
    </row>
    <row r="1621" spans="5:45">
      <c r="E1621" s="92"/>
      <c r="F162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1621" s="13" t="s">
        <v>2992</v>
      </c>
      <c r="H1621" s="13" t="s">
        <v>2993</v>
      </c>
      <c r="I1621" s="12" t="str">
        <f>Table1[[#This Row],[type]]</f>
        <v>border</v>
      </c>
      <c r="J1621" s="56" t="str">
        <f>Table1[[#This Row],[Column42]]&amp;IF(Table1[[#This Row],[Column13]]="","",Table1[[#This Row],[Column13]])&amp;IF(Table1[[#This Row],[mod]]="","",Table1[[#This Row],[mod]])</f>
        <v>border</v>
      </c>
      <c r="K162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border</v>
      </c>
      <c r="L1621" t="s">
        <v>3125</v>
      </c>
      <c r="P1621" s="6" t="s">
        <v>1295</v>
      </c>
      <c r="Q162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2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21" s="29"/>
      <c r="AD1621" s="25"/>
      <c r="AE1621" s="38"/>
      <c r="AF1621" s="38"/>
      <c r="AG1621" s="11"/>
      <c r="AI1621" s="1" t="str">
        <f>Table1[[#This Row],[html_tag]]&amp;Table1[[#This Row],[html_type]]&amp;Table1[[#This Row],[html_modifier]]</f>
        <v/>
      </c>
      <c r="AM1621" s="22" t="str">
        <f>IFERROR(_xlfn.XLOOKUP(Table1[[#This Row],[word]],Table57[English style name],Table57[Style type]),"")</f>
        <v/>
      </c>
      <c r="AN1621" s="20"/>
      <c r="AO1621" s="11"/>
      <c r="AR1621" s="6" t="s">
        <v>1295</v>
      </c>
      <c r="AS1621" t="s">
        <v>1282</v>
      </c>
    </row>
    <row r="1622" spans="5:45">
      <c r="E1622" s="92"/>
      <c r="F162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1622" s="13" t="s">
        <v>2992</v>
      </c>
      <c r="H1622" s="13" t="s">
        <v>2993</v>
      </c>
      <c r="I1622" s="12" t="str">
        <f>Table1[[#This Row],[type]]</f>
        <v>border</v>
      </c>
      <c r="J1622" s="56" t="str">
        <f>Table1[[#This Row],[Column42]]&amp;IF(Table1[[#This Row],[Column13]]="","",Table1[[#This Row],[Column13]])&amp;IF(Table1[[#This Row],[mod]]="","",Table1[[#This Row],[mod]])</f>
        <v>border</v>
      </c>
      <c r="K162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border</v>
      </c>
      <c r="L1622" t="s">
        <v>3125</v>
      </c>
      <c r="P1622" s="6" t="s">
        <v>1296</v>
      </c>
      <c r="Q162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2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22" s="29"/>
      <c r="AD1622" s="25"/>
      <c r="AE1622" s="38"/>
      <c r="AF1622" s="38"/>
      <c r="AG1622" s="11"/>
      <c r="AI1622" s="1" t="str">
        <f>Table1[[#This Row],[html_tag]]&amp;Table1[[#This Row],[html_type]]&amp;Table1[[#This Row],[html_modifier]]</f>
        <v/>
      </c>
      <c r="AM1622" s="22" t="str">
        <f>IFERROR(_xlfn.XLOOKUP(Table1[[#This Row],[word]],Table57[English style name],Table57[Style type]),"")</f>
        <v/>
      </c>
      <c r="AN1622" s="20"/>
      <c r="AO1622" s="11"/>
      <c r="AR1622" s="6" t="s">
        <v>1296</v>
      </c>
      <c r="AS1622" t="s">
        <v>1282</v>
      </c>
    </row>
    <row r="1623" spans="5:45">
      <c r="E1623" s="92"/>
      <c r="F162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1623" s="13" t="s">
        <v>2992</v>
      </c>
      <c r="H1623" s="13" t="s">
        <v>2993</v>
      </c>
      <c r="I1623" s="12" t="str">
        <f>Table1[[#This Row],[type]]</f>
        <v>border</v>
      </c>
      <c r="J1623" s="56" t="str">
        <f>Table1[[#This Row],[Column42]]&amp;IF(Table1[[#This Row],[Column13]]="","",Table1[[#This Row],[Column13]])&amp;IF(Table1[[#This Row],[mod]]="","",Table1[[#This Row],[mod]])</f>
        <v>border</v>
      </c>
      <c r="K162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border</v>
      </c>
      <c r="L1623" t="s">
        <v>3125</v>
      </c>
      <c r="P1623" s="6" t="s">
        <v>1253</v>
      </c>
      <c r="Q162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2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23" s="29"/>
      <c r="AD1623" s="25"/>
      <c r="AE1623" s="38"/>
      <c r="AF1623" s="38"/>
      <c r="AG1623" s="11"/>
      <c r="AI1623" s="1" t="str">
        <f>Table1[[#This Row],[html_tag]]&amp;Table1[[#This Row],[html_type]]&amp;Table1[[#This Row],[html_modifier]]</f>
        <v/>
      </c>
      <c r="AM1623" s="22" t="str">
        <f>IFERROR(_xlfn.XLOOKUP(Table1[[#This Row],[word]],Table57[English style name],Table57[Style type]),"")</f>
        <v/>
      </c>
      <c r="AN1623" s="20"/>
      <c r="AO1623" s="11"/>
      <c r="AR1623" s="6" t="s">
        <v>1253</v>
      </c>
      <c r="AS1623" t="s">
        <v>1254</v>
      </c>
    </row>
    <row r="1624" spans="5:45">
      <c r="E1624" s="92"/>
      <c r="F162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1624" s="13" t="s">
        <v>2992</v>
      </c>
      <c r="H1624" s="13" t="s">
        <v>2993</v>
      </c>
      <c r="I1624" s="12" t="str">
        <f>Table1[[#This Row],[type]]</f>
        <v>border</v>
      </c>
      <c r="J1624" s="56" t="str">
        <f>Table1[[#This Row],[Column42]]&amp;IF(Table1[[#This Row],[Column13]]="","",Table1[[#This Row],[Column13]])&amp;IF(Table1[[#This Row],[mod]]="","",Table1[[#This Row],[mod]])</f>
        <v>border__bottom</v>
      </c>
      <c r="K162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border__bottom</v>
      </c>
      <c r="L1624" t="s">
        <v>3125</v>
      </c>
      <c r="N1624" t="s">
        <v>3186</v>
      </c>
      <c r="P1624" s="6" t="s">
        <v>1257</v>
      </c>
      <c r="Q162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2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24" s="29"/>
      <c r="AD1624" s="25"/>
      <c r="AE1624" s="38"/>
      <c r="AF1624" s="38"/>
      <c r="AG1624" s="11"/>
      <c r="AI1624" s="1" t="str">
        <f>Table1[[#This Row],[html_tag]]&amp;Table1[[#This Row],[html_type]]&amp;Table1[[#This Row],[html_modifier]]</f>
        <v/>
      </c>
      <c r="AM1624" s="22" t="str">
        <f>IFERROR(_xlfn.XLOOKUP(Table1[[#This Row],[word]],Table57[English style name],Table57[Style type]),"")</f>
        <v/>
      </c>
      <c r="AN1624" s="20"/>
      <c r="AO1624" s="11"/>
      <c r="AR1624" s="6" t="s">
        <v>1257</v>
      </c>
      <c r="AS1624" t="s">
        <v>1258</v>
      </c>
    </row>
    <row r="1625" spans="5:45">
      <c r="E1625" s="92"/>
      <c r="F162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1625" s="13" t="s">
        <v>2992</v>
      </c>
      <c r="H1625" s="13" t="s">
        <v>2993</v>
      </c>
      <c r="I1625" s="12" t="str">
        <f>Table1[[#This Row],[type]]</f>
        <v>border</v>
      </c>
      <c r="J1625" s="56" t="str">
        <f>Table1[[#This Row],[Column42]]&amp;IF(Table1[[#This Row],[Column13]]="","",Table1[[#This Row],[Column13]])&amp;IF(Table1[[#This Row],[mod]]="","",Table1[[#This Row],[mod]])</f>
        <v>border__left</v>
      </c>
      <c r="K162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border__left</v>
      </c>
      <c r="L1625" t="s">
        <v>3125</v>
      </c>
      <c r="N1625" t="s">
        <v>616</v>
      </c>
      <c r="P1625" s="6" t="s">
        <v>1260</v>
      </c>
      <c r="Q162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2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25" s="29"/>
      <c r="AD1625" s="25"/>
      <c r="AE1625" s="38"/>
      <c r="AF1625" s="38"/>
      <c r="AG1625" s="11"/>
      <c r="AI1625" s="1" t="str">
        <f>Table1[[#This Row],[html_tag]]&amp;Table1[[#This Row],[html_type]]&amp;Table1[[#This Row],[html_modifier]]</f>
        <v/>
      </c>
      <c r="AM1625" s="22" t="str">
        <f>IFERROR(_xlfn.XLOOKUP(Table1[[#This Row],[word]],Table57[English style name],Table57[Style type]),"")</f>
        <v/>
      </c>
      <c r="AN1625" s="20"/>
      <c r="AO1625" s="11"/>
      <c r="AR1625" s="6" t="s">
        <v>1260</v>
      </c>
      <c r="AS1625" t="s">
        <v>1258</v>
      </c>
    </row>
    <row r="1626" spans="5:45">
      <c r="E1626" s="92"/>
      <c r="F162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1626" s="13" t="s">
        <v>2992</v>
      </c>
      <c r="H1626" s="13" t="s">
        <v>2993</v>
      </c>
      <c r="I1626" s="12" t="str">
        <f>Table1[[#This Row],[type]]</f>
        <v>border</v>
      </c>
      <c r="J1626" s="56" t="str">
        <f>Table1[[#This Row],[Column42]]&amp;IF(Table1[[#This Row],[Column13]]="","",Table1[[#This Row],[Column13]])&amp;IF(Table1[[#This Row],[mod]]="","",Table1[[#This Row],[mod]])</f>
        <v>border__right</v>
      </c>
      <c r="K162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border__right</v>
      </c>
      <c r="L1626" t="s">
        <v>3125</v>
      </c>
      <c r="N1626" t="s">
        <v>617</v>
      </c>
      <c r="P1626" s="6" t="s">
        <v>1261</v>
      </c>
      <c r="Q162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2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26" s="29"/>
      <c r="AD1626" s="25"/>
      <c r="AE1626" s="38"/>
      <c r="AF1626" s="38"/>
      <c r="AG1626" s="11"/>
      <c r="AI1626" s="1" t="str">
        <f>Table1[[#This Row],[html_tag]]&amp;Table1[[#This Row],[html_type]]&amp;Table1[[#This Row],[html_modifier]]</f>
        <v/>
      </c>
      <c r="AM1626" s="22" t="str">
        <f>IFERROR(_xlfn.XLOOKUP(Table1[[#This Row],[word]],Table57[English style name],Table57[Style type]),"")</f>
        <v/>
      </c>
      <c r="AN1626" s="20"/>
      <c r="AO1626" s="11"/>
      <c r="AR1626" s="6" t="s">
        <v>1261</v>
      </c>
      <c r="AS1626" t="s">
        <v>1258</v>
      </c>
    </row>
    <row r="1627" spans="5:45">
      <c r="E1627" s="92"/>
      <c r="F162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1627" s="13" t="s">
        <v>2992</v>
      </c>
      <c r="H1627" s="13" t="s">
        <v>2993</v>
      </c>
      <c r="I1627" s="12" t="str">
        <f>Table1[[#This Row],[type]]</f>
        <v>border</v>
      </c>
      <c r="J1627" s="56" t="str">
        <f>Table1[[#This Row],[Column42]]&amp;IF(Table1[[#This Row],[Column13]]="","",Table1[[#This Row],[Column13]])&amp;IF(Table1[[#This Row],[mod]]="","",Table1[[#This Row],[mod]])</f>
        <v>border__top</v>
      </c>
      <c r="K162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border__top</v>
      </c>
      <c r="L1627" t="s">
        <v>3125</v>
      </c>
      <c r="N1627" t="s">
        <v>3182</v>
      </c>
      <c r="P1627" s="6" t="s">
        <v>1262</v>
      </c>
      <c r="Q162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2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27" s="29"/>
      <c r="AD1627" s="25"/>
      <c r="AE1627" s="38"/>
      <c r="AF1627" s="38"/>
      <c r="AG1627" s="11"/>
      <c r="AI1627" s="1" t="str">
        <f>Table1[[#This Row],[html_tag]]&amp;Table1[[#This Row],[html_type]]&amp;Table1[[#This Row],[html_modifier]]</f>
        <v/>
      </c>
      <c r="AM1627" s="22" t="str">
        <f>IFERROR(_xlfn.XLOOKUP(Table1[[#This Row],[word]],Table57[English style name],Table57[Style type]),"")</f>
        <v/>
      </c>
      <c r="AN1627" s="20"/>
      <c r="AO1627" s="11"/>
      <c r="AR1627" s="6" t="s">
        <v>1262</v>
      </c>
      <c r="AS1627" t="s">
        <v>1258</v>
      </c>
    </row>
    <row r="1628" spans="5:45">
      <c r="E1628" s="92"/>
      <c r="F162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1628" s="13" t="s">
        <v>2992</v>
      </c>
      <c r="H1628" s="13" t="s">
        <v>2993</v>
      </c>
      <c r="I1628" s="12" t="str">
        <f>Table1[[#This Row],[type]]</f>
        <v>border</v>
      </c>
      <c r="J1628" s="56" t="str">
        <f>Table1[[#This Row],[Column42]]&amp;IF(Table1[[#This Row],[Column13]]="","",Table1[[#This Row],[Column13]])&amp;IF(Table1[[#This Row],[mod]]="","",Table1[[#This Row],[mod]])</f>
        <v>border--alert</v>
      </c>
      <c r="K162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border</v>
      </c>
      <c r="L1628" t="s">
        <v>3125</v>
      </c>
      <c r="P1628" s="6" t="s">
        <v>1243</v>
      </c>
      <c r="Q162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2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--alert</v>
      </c>
      <c r="Z1628" t="s">
        <v>1153</v>
      </c>
      <c r="AC1628" s="29"/>
      <c r="AD1628" s="25"/>
      <c r="AE1628" s="38" t="s">
        <v>4571</v>
      </c>
      <c r="AF1628" s="38"/>
      <c r="AG1628" s="11"/>
      <c r="AI1628" s="1" t="str">
        <f>Table1[[#This Row],[html_tag]]&amp;Table1[[#This Row],[html_type]]&amp;Table1[[#This Row],[html_modifier]]</f>
        <v/>
      </c>
      <c r="AM1628" s="22" t="str">
        <f>IFERROR(_xlfn.XLOOKUP(Table1[[#This Row],[word]],Table57[English style name],Table57[Style type]),"")</f>
        <v/>
      </c>
      <c r="AN1628" s="20"/>
      <c r="AO1628" s="11"/>
      <c r="AR1628" s="6" t="s">
        <v>1243</v>
      </c>
      <c r="AS1628" t="s">
        <v>1242</v>
      </c>
    </row>
    <row r="1629" spans="5:45">
      <c r="E1629" s="92"/>
      <c r="F162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1629" s="13" t="s">
        <v>2992</v>
      </c>
      <c r="H1629" s="13" t="s">
        <v>2993</v>
      </c>
      <c r="I1629" s="12" t="str">
        <f>Table1[[#This Row],[type]]</f>
        <v>border</v>
      </c>
      <c r="J1629" s="56" t="str">
        <f>Table1[[#This Row],[Column42]]&amp;IF(Table1[[#This Row],[Column13]]="","",Table1[[#This Row],[Column13]])&amp;IF(Table1[[#This Row],[mod]]="","",Table1[[#This Row],[mod]])</f>
        <v>border--dashed</v>
      </c>
      <c r="K162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border</v>
      </c>
      <c r="L1629" t="s">
        <v>3125</v>
      </c>
      <c r="P1629" s="6" t="s">
        <v>1266</v>
      </c>
      <c r="Q162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2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--dashed</v>
      </c>
      <c r="W1629" t="s">
        <v>3708</v>
      </c>
      <c r="AC1629" s="29"/>
      <c r="AD1629" s="25"/>
      <c r="AE1629" s="38"/>
      <c r="AF1629" s="38"/>
      <c r="AG1629" s="11"/>
      <c r="AI1629" s="1" t="str">
        <f>Table1[[#This Row],[html_tag]]&amp;Table1[[#This Row],[html_type]]&amp;Table1[[#This Row],[html_modifier]]</f>
        <v/>
      </c>
      <c r="AM1629" s="22" t="str">
        <f>IFERROR(_xlfn.XLOOKUP(Table1[[#This Row],[word]],Table57[English style name],Table57[Style type]),"")</f>
        <v/>
      </c>
      <c r="AN1629" s="20"/>
      <c r="AO1629" s="11"/>
      <c r="AR1629" s="6" t="s">
        <v>1266</v>
      </c>
      <c r="AS1629" t="s">
        <v>1267</v>
      </c>
    </row>
    <row r="1630" spans="5:45">
      <c r="E1630" s="92"/>
      <c r="F163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1630" s="13" t="s">
        <v>2992</v>
      </c>
      <c r="H1630" s="13" t="s">
        <v>2993</v>
      </c>
      <c r="I1630" s="12" t="str">
        <f>Table1[[#This Row],[type]]</f>
        <v>border</v>
      </c>
      <c r="J1630" s="56" t="str">
        <f>Table1[[#This Row],[Column42]]&amp;IF(Table1[[#This Row],[Column13]]="","",Table1[[#This Row],[Column13]])&amp;IF(Table1[[#This Row],[mod]]="","",Table1[[#This Row],[mod]])</f>
        <v>border--dotted</v>
      </c>
      <c r="K163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border</v>
      </c>
      <c r="L1630" t="s">
        <v>3125</v>
      </c>
      <c r="P1630" s="6" t="s">
        <v>1250</v>
      </c>
      <c r="Q163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3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--dotted</v>
      </c>
      <c r="W1630" t="s">
        <v>3475</v>
      </c>
      <c r="AC1630" s="29"/>
      <c r="AD1630" s="25"/>
      <c r="AE1630" s="38"/>
      <c r="AF1630" s="38"/>
      <c r="AG1630" s="11"/>
      <c r="AI1630" s="1" t="str">
        <f>Table1[[#This Row],[html_tag]]&amp;Table1[[#This Row],[html_type]]&amp;Table1[[#This Row],[html_modifier]]</f>
        <v/>
      </c>
      <c r="AM1630" s="22" t="str">
        <f>IFERROR(_xlfn.XLOOKUP(Table1[[#This Row],[word]],Table57[English style name],Table57[Style type]),"")</f>
        <v/>
      </c>
      <c r="AN1630" s="20"/>
      <c r="AO1630" s="11"/>
      <c r="AR1630" s="6" t="s">
        <v>1250</v>
      </c>
      <c r="AS1630" t="s">
        <v>1249</v>
      </c>
    </row>
    <row r="1631" spans="5:45">
      <c r="E1631" s="92"/>
      <c r="F163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1631" s="13" t="s">
        <v>2992</v>
      </c>
      <c r="H1631" s="13" t="s">
        <v>2993</v>
      </c>
      <c r="I1631" s="12" t="str">
        <f>Table1[[#This Row],[type]]</f>
        <v>border</v>
      </c>
      <c r="J1631" s="56" t="str">
        <f>Table1[[#This Row],[Column42]]&amp;IF(Table1[[#This Row],[Column13]]="","",Table1[[#This Row],[Column13]])&amp;IF(Table1[[#This Row],[mod]]="","",Table1[[#This Row],[mod]])</f>
        <v>border--dotted</v>
      </c>
      <c r="K163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border</v>
      </c>
      <c r="L1631" t="s">
        <v>3125</v>
      </c>
      <c r="P1631" s="6" t="s">
        <v>1268</v>
      </c>
      <c r="Q163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3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--dotted</v>
      </c>
      <c r="W1631" t="s">
        <v>3475</v>
      </c>
      <c r="AC1631" s="29"/>
      <c r="AD1631" s="25"/>
      <c r="AE1631" s="38"/>
      <c r="AF1631" s="38"/>
      <c r="AG1631" s="11"/>
      <c r="AI1631" s="1" t="str">
        <f>Table1[[#This Row],[html_tag]]&amp;Table1[[#This Row],[html_type]]&amp;Table1[[#This Row],[html_modifier]]</f>
        <v/>
      </c>
      <c r="AM1631" s="22" t="str">
        <f>IFERROR(_xlfn.XLOOKUP(Table1[[#This Row],[word]],Table57[English style name],Table57[Style type]),"")</f>
        <v/>
      </c>
      <c r="AN1631" s="20"/>
      <c r="AO1631" s="11"/>
      <c r="AR1631" s="6" t="s">
        <v>1268</v>
      </c>
      <c r="AS1631" t="s">
        <v>1267</v>
      </c>
    </row>
    <row r="1632" spans="5:45">
      <c r="E1632" s="92"/>
      <c r="F163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1632" s="13" t="s">
        <v>2992</v>
      </c>
      <c r="H1632" s="13" t="s">
        <v>2993</v>
      </c>
      <c r="I1632" s="12" t="str">
        <f>Table1[[#This Row],[type]]</f>
        <v>border</v>
      </c>
      <c r="J1632" s="56" t="str">
        <f>Table1[[#This Row],[Column42]]&amp;IF(Table1[[#This Row],[Column13]]="","",Table1[[#This Row],[Column13]])&amp;IF(Table1[[#This Row],[mod]]="","",Table1[[#This Row],[mod]])</f>
        <v>border--double</v>
      </c>
      <c r="K163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border</v>
      </c>
      <c r="L1632" t="s">
        <v>3125</v>
      </c>
      <c r="P1632" s="6" t="s">
        <v>1269</v>
      </c>
      <c r="Q163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3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--double</v>
      </c>
      <c r="W1632" t="s">
        <v>3709</v>
      </c>
      <c r="AC1632" s="29"/>
      <c r="AD1632" s="25"/>
      <c r="AE1632" s="38"/>
      <c r="AF1632" s="38"/>
      <c r="AG1632" s="11"/>
      <c r="AI1632" s="1" t="str">
        <f>Table1[[#This Row],[html_tag]]&amp;Table1[[#This Row],[html_type]]&amp;Table1[[#This Row],[html_modifier]]</f>
        <v/>
      </c>
      <c r="AM1632" s="22" t="str">
        <f>IFERROR(_xlfn.XLOOKUP(Table1[[#This Row],[word]],Table57[English style name],Table57[Style type]),"")</f>
        <v/>
      </c>
      <c r="AN1632" s="20"/>
      <c r="AO1632" s="11"/>
      <c r="AR1632" s="6" t="s">
        <v>1269</v>
      </c>
      <c r="AS1632" t="s">
        <v>1267</v>
      </c>
    </row>
    <row r="1633" spans="3:47">
      <c r="E1633" s="92"/>
      <c r="F163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1633" s="13" t="s">
        <v>2992</v>
      </c>
      <c r="H1633" s="13" t="s">
        <v>2993</v>
      </c>
      <c r="I1633" s="12" t="str">
        <f>Table1[[#This Row],[type]]</f>
        <v>border</v>
      </c>
      <c r="J1633" s="56" t="str">
        <f>Table1[[#This Row],[Column42]]&amp;IF(Table1[[#This Row],[Column13]]="","",Table1[[#This Row],[Column13]])&amp;IF(Table1[[#This Row],[mod]]="","",Table1[[#This Row],[mod]])</f>
        <v>border--groove</v>
      </c>
      <c r="K163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border</v>
      </c>
      <c r="L1633" t="s">
        <v>3125</v>
      </c>
      <c r="P1633" s="6" t="s">
        <v>1270</v>
      </c>
      <c r="Q163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3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--groove</v>
      </c>
      <c r="W1633" t="s">
        <v>3710</v>
      </c>
      <c r="AC1633" s="29"/>
      <c r="AD1633" s="25"/>
      <c r="AE1633" s="38"/>
      <c r="AF1633" s="38"/>
      <c r="AG1633" s="11"/>
      <c r="AI1633" s="1" t="str">
        <f>Table1[[#This Row],[html_tag]]&amp;Table1[[#This Row],[html_type]]&amp;Table1[[#This Row],[html_modifier]]</f>
        <v/>
      </c>
      <c r="AM1633" s="22" t="str">
        <f>IFERROR(_xlfn.XLOOKUP(Table1[[#This Row],[word]],Table57[English style name],Table57[Style type]),"")</f>
        <v/>
      </c>
      <c r="AN1633" s="20"/>
      <c r="AO1633" s="11"/>
      <c r="AR1633" s="6" t="s">
        <v>1270</v>
      </c>
      <c r="AS1633" t="s">
        <v>1267</v>
      </c>
    </row>
    <row r="1634" spans="3:47">
      <c r="E1634" s="92"/>
      <c r="F163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1634" s="13" t="s">
        <v>2992</v>
      </c>
      <c r="H1634" s="13" t="s">
        <v>2993</v>
      </c>
      <c r="I1634" s="12" t="str">
        <f>Table1[[#This Row],[type]]</f>
        <v>border</v>
      </c>
      <c r="J1634" s="56" t="str">
        <f>Table1[[#This Row],[Column42]]&amp;IF(Table1[[#This Row],[Column13]]="","",Table1[[#This Row],[Column13]])&amp;IF(Table1[[#This Row],[mod]]="","",Table1[[#This Row],[mod]])</f>
        <v>border--horizontal</v>
      </c>
      <c r="K163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border</v>
      </c>
      <c r="L1634" t="s">
        <v>3125</v>
      </c>
      <c r="P1634" s="6" t="s">
        <v>1259</v>
      </c>
      <c r="Q163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3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--horizontal</v>
      </c>
      <c r="X1634" t="s">
        <v>3205</v>
      </c>
      <c r="AC1634" s="29"/>
      <c r="AD1634" s="25"/>
      <c r="AE1634" s="38"/>
      <c r="AF1634" s="38"/>
      <c r="AG1634" s="11"/>
      <c r="AI1634" s="1" t="str">
        <f>Table1[[#This Row],[html_tag]]&amp;Table1[[#This Row],[html_type]]&amp;Table1[[#This Row],[html_modifier]]</f>
        <v/>
      </c>
      <c r="AM1634" s="22" t="str">
        <f>IFERROR(_xlfn.XLOOKUP(Table1[[#This Row],[word]],Table57[English style name],Table57[Style type]),"")</f>
        <v/>
      </c>
      <c r="AN1634" s="20"/>
      <c r="AO1634" s="11"/>
      <c r="AR1634" s="6" t="s">
        <v>1259</v>
      </c>
      <c r="AS1634" t="s">
        <v>1258</v>
      </c>
    </row>
    <row r="1635" spans="3:47">
      <c r="E1635" s="92"/>
      <c r="F163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1635" s="13" t="s">
        <v>2992</v>
      </c>
      <c r="H1635" s="13" t="s">
        <v>2993</v>
      </c>
      <c r="I1635" s="12" t="str">
        <f>Table1[[#This Row],[type]]</f>
        <v>border</v>
      </c>
      <c r="J1635" s="56" t="str">
        <f>Table1[[#This Row],[Column42]]&amp;IF(Table1[[#This Row],[Column13]]="","",Table1[[#This Row],[Column13]])&amp;IF(Table1[[#This Row],[mod]]="","",Table1[[#This Row],[mod]])</f>
        <v>border--hover</v>
      </c>
      <c r="K163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border</v>
      </c>
      <c r="L1635" t="s">
        <v>3125</v>
      </c>
      <c r="P1635" s="6" t="s">
        <v>1251</v>
      </c>
      <c r="Q163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3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--hover</v>
      </c>
      <c r="Z1635" t="s">
        <v>3019</v>
      </c>
      <c r="AC1635" s="29"/>
      <c r="AD1635" s="25"/>
      <c r="AE1635" s="38"/>
      <c r="AF1635" s="38"/>
      <c r="AG1635" s="11"/>
      <c r="AI1635" s="1" t="str">
        <f>Table1[[#This Row],[html_tag]]&amp;Table1[[#This Row],[html_type]]&amp;Table1[[#This Row],[html_modifier]]</f>
        <v/>
      </c>
      <c r="AM1635" s="22" t="str">
        <f>IFERROR(_xlfn.XLOOKUP(Table1[[#This Row],[word]],Table57[English style name],Table57[Style type]),"")</f>
        <v/>
      </c>
      <c r="AN1635" s="20"/>
      <c r="AO1635" s="11"/>
      <c r="AR1635" s="6" t="s">
        <v>1251</v>
      </c>
      <c r="AS1635" t="s">
        <v>1249</v>
      </c>
    </row>
    <row r="1636" spans="3:47">
      <c r="E1636" s="92"/>
      <c r="F163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1636" s="13" t="s">
        <v>2992</v>
      </c>
      <c r="H1636" s="13" t="s">
        <v>2993</v>
      </c>
      <c r="I1636" s="12" t="str">
        <f>Table1[[#This Row],[type]]</f>
        <v>border</v>
      </c>
      <c r="J1636" s="56" t="str">
        <f>Table1[[#This Row],[Column42]]&amp;IF(Table1[[#This Row],[Column13]]="","",Table1[[#This Row],[Column13]])&amp;IF(Table1[[#This Row],[mod]]="","",Table1[[#This Row],[mod]])</f>
        <v>border--inset</v>
      </c>
      <c r="K163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border</v>
      </c>
      <c r="L1636" t="s">
        <v>3125</v>
      </c>
      <c r="P1636" s="6" t="s">
        <v>1272</v>
      </c>
      <c r="Q163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3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--inset</v>
      </c>
      <c r="W1636" t="s">
        <v>3711</v>
      </c>
      <c r="AC1636" s="29"/>
      <c r="AD1636" s="25"/>
      <c r="AE1636" s="38"/>
      <c r="AF1636" s="38"/>
      <c r="AG1636" s="11"/>
      <c r="AI1636" s="1" t="str">
        <f>Table1[[#This Row],[html_tag]]&amp;Table1[[#This Row],[html_type]]&amp;Table1[[#This Row],[html_modifier]]</f>
        <v/>
      </c>
      <c r="AM1636" s="22" t="str">
        <f>IFERROR(_xlfn.XLOOKUP(Table1[[#This Row],[word]],Table57[English style name],Table57[Style type]),"")</f>
        <v/>
      </c>
      <c r="AN1636" s="20"/>
      <c r="AO1636" s="11"/>
      <c r="AR1636" s="6" t="s">
        <v>1272</v>
      </c>
      <c r="AS1636" t="s">
        <v>1267</v>
      </c>
    </row>
    <row r="1637" spans="3:47">
      <c r="E1637" s="92"/>
      <c r="F163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1637" s="13" t="s">
        <v>2992</v>
      </c>
      <c r="H1637" s="13" t="s">
        <v>2993</v>
      </c>
      <c r="I1637" s="12" t="str">
        <f>Table1[[#This Row],[type]]</f>
        <v>border</v>
      </c>
      <c r="J1637" s="56" t="str">
        <f>Table1[[#This Row],[Column42]]&amp;IF(Table1[[#This Row],[Column13]]="","",Table1[[#This Row],[Column13]])&amp;IF(Table1[[#This Row],[mod]]="","",Table1[[#This Row],[mod]])</f>
        <v>border--none</v>
      </c>
      <c r="K163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border</v>
      </c>
      <c r="L1637" t="s">
        <v>3125</v>
      </c>
      <c r="P1637" s="6" t="s">
        <v>1273</v>
      </c>
      <c r="Q163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3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--none</v>
      </c>
      <c r="V1637" t="s">
        <v>3209</v>
      </c>
      <c r="AC1637" s="29"/>
      <c r="AD1637" s="25"/>
      <c r="AE1637" s="38"/>
      <c r="AF1637" s="38"/>
      <c r="AG1637" s="11"/>
      <c r="AI1637" s="1" t="str">
        <f>Table1[[#This Row],[html_tag]]&amp;Table1[[#This Row],[html_type]]&amp;Table1[[#This Row],[html_modifier]]</f>
        <v/>
      </c>
      <c r="AM1637" s="22" t="str">
        <f>IFERROR(_xlfn.XLOOKUP(Table1[[#This Row],[word]],Table57[English style name],Table57[Style type]),"")</f>
        <v/>
      </c>
      <c r="AN1637" s="20"/>
      <c r="AO1637" s="11"/>
      <c r="AR1637" s="6" t="s">
        <v>1273</v>
      </c>
      <c r="AS1637" t="s">
        <v>1267</v>
      </c>
    </row>
    <row r="1638" spans="3:47">
      <c r="E1638" s="92"/>
      <c r="F163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1638" s="13" t="s">
        <v>2992</v>
      </c>
      <c r="H1638" s="13" t="s">
        <v>2993</v>
      </c>
      <c r="I1638" s="12" t="str">
        <f>Table1[[#This Row],[type]]</f>
        <v>border</v>
      </c>
      <c r="J1638" s="56" t="str">
        <f>Table1[[#This Row],[Column42]]&amp;IF(Table1[[#This Row],[Column13]]="","",Table1[[#This Row],[Column13]])&amp;IF(Table1[[#This Row],[mod]]="","",Table1[[#This Row],[mod]])</f>
        <v>border--outset</v>
      </c>
      <c r="K163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border</v>
      </c>
      <c r="L1638" t="s">
        <v>3125</v>
      </c>
      <c r="P1638" s="6" t="s">
        <v>1274</v>
      </c>
      <c r="Q163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3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--outset</v>
      </c>
      <c r="W1638" t="s">
        <v>3712</v>
      </c>
      <c r="AC1638" s="29"/>
      <c r="AD1638" s="25"/>
      <c r="AE1638" s="38"/>
      <c r="AF1638" s="38"/>
      <c r="AG1638" s="11"/>
      <c r="AI1638" s="1" t="str">
        <f>Table1[[#This Row],[html_tag]]&amp;Table1[[#This Row],[html_type]]&amp;Table1[[#This Row],[html_modifier]]</f>
        <v/>
      </c>
      <c r="AM1638" s="22" t="str">
        <f>IFERROR(_xlfn.XLOOKUP(Table1[[#This Row],[word]],Table57[English style name],Table57[Style type]),"")</f>
        <v/>
      </c>
      <c r="AN1638" s="20"/>
      <c r="AO1638" s="11"/>
      <c r="AR1638" s="6" t="s">
        <v>1274</v>
      </c>
      <c r="AS1638" t="s">
        <v>1267</v>
      </c>
    </row>
    <row r="1639" spans="3:47">
      <c r="E1639" s="92"/>
      <c r="F163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1639" s="13" t="s">
        <v>2992</v>
      </c>
      <c r="H1639" s="13" t="s">
        <v>2993</v>
      </c>
      <c r="I1639" s="12" t="str">
        <f>Table1[[#This Row],[type]]</f>
        <v>border</v>
      </c>
      <c r="J1639" s="56" t="str">
        <f>Table1[[#This Row],[Column42]]&amp;IF(Table1[[#This Row],[Column13]]="","",Table1[[#This Row],[Column13]])&amp;IF(Table1[[#This Row],[mod]]="","",Table1[[#This Row],[mod]])</f>
        <v>border--primary</v>
      </c>
      <c r="K163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border</v>
      </c>
      <c r="L1639" t="s">
        <v>3125</v>
      </c>
      <c r="P1639" s="6" t="s">
        <v>1244</v>
      </c>
      <c r="Q163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3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--primary</v>
      </c>
      <c r="W1639" t="s">
        <v>3164</v>
      </c>
      <c r="AC1639" s="29"/>
      <c r="AD1639" s="25" t="s">
        <v>3690</v>
      </c>
      <c r="AE1639" s="38"/>
      <c r="AF1639" s="38"/>
      <c r="AG1639" s="11"/>
      <c r="AI1639" s="1" t="str">
        <f>Table1[[#This Row],[html_tag]]&amp;Table1[[#This Row],[html_type]]&amp;Table1[[#This Row],[html_modifier]]</f>
        <v/>
      </c>
      <c r="AM1639" s="22" t="str">
        <f>IFERROR(_xlfn.XLOOKUP(Table1[[#This Row],[word]],Table57[English style name],Table57[Style type]),"")</f>
        <v/>
      </c>
      <c r="AN1639" s="20"/>
      <c r="AO1639" s="11"/>
      <c r="AR1639" s="6" t="s">
        <v>1244</v>
      </c>
      <c r="AS1639" t="s">
        <v>1242</v>
      </c>
    </row>
    <row r="1640" spans="3:47">
      <c r="E1640" s="92"/>
      <c r="F164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1640" s="13" t="s">
        <v>2992</v>
      </c>
      <c r="H1640" s="13" t="s">
        <v>2993</v>
      </c>
      <c r="I1640" s="12" t="str">
        <f>Table1[[#This Row],[type]]</f>
        <v>border</v>
      </c>
      <c r="J1640" s="56" t="str">
        <f>Table1[[#This Row],[Column42]]&amp;IF(Table1[[#This Row],[Column13]]="","",Table1[[#This Row],[Column13]])&amp;IF(Table1[[#This Row],[mod]]="","",Table1[[#This Row],[mod]])</f>
        <v>border--ridge</v>
      </c>
      <c r="K164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border</v>
      </c>
      <c r="L1640" t="s">
        <v>3125</v>
      </c>
      <c r="P1640" s="6" t="s">
        <v>1275</v>
      </c>
      <c r="Q164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4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--ridge</v>
      </c>
      <c r="W1640" t="s">
        <v>3713</v>
      </c>
      <c r="AC1640" s="29"/>
      <c r="AD1640" s="25"/>
      <c r="AE1640" s="38"/>
      <c r="AF1640" s="38"/>
      <c r="AG1640" s="11"/>
      <c r="AI1640" s="1" t="str">
        <f>Table1[[#This Row],[html_tag]]&amp;Table1[[#This Row],[html_type]]&amp;Table1[[#This Row],[html_modifier]]</f>
        <v/>
      </c>
      <c r="AM1640" s="22" t="str">
        <f>IFERROR(_xlfn.XLOOKUP(Table1[[#This Row],[word]],Table57[English style name],Table57[Style type]),"")</f>
        <v/>
      </c>
      <c r="AN1640" s="20"/>
      <c r="AO1640" s="11"/>
      <c r="AR1640" s="6" t="s">
        <v>1275</v>
      </c>
      <c r="AS1640" t="s">
        <v>1267</v>
      </c>
    </row>
    <row r="1641" spans="3:47">
      <c r="E1641" s="92"/>
      <c r="F164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1641" s="13" t="s">
        <v>2992</v>
      </c>
      <c r="H1641" s="13" t="s">
        <v>2993</v>
      </c>
      <c r="I1641" s="12" t="str">
        <f>Table1[[#This Row],[type]]</f>
        <v>border</v>
      </c>
      <c r="J1641" s="56" t="str">
        <f>Table1[[#This Row],[Column42]]&amp;IF(Table1[[#This Row],[Column13]]="","",Table1[[#This Row],[Column13]])&amp;IF(Table1[[#This Row],[mod]]="","",Table1[[#This Row],[mod]])</f>
        <v>border--secondary</v>
      </c>
      <c r="K164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border</v>
      </c>
      <c r="L1641" t="s">
        <v>3125</v>
      </c>
      <c r="P1641" s="6" t="s">
        <v>1245</v>
      </c>
      <c r="Q164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4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--secondary</v>
      </c>
      <c r="W1641" t="s">
        <v>3502</v>
      </c>
      <c r="AC1641" s="29"/>
      <c r="AD1641" s="25" t="s">
        <v>3691</v>
      </c>
      <c r="AE1641" s="38"/>
      <c r="AF1641" s="38"/>
      <c r="AG1641" s="11"/>
      <c r="AI1641" s="1" t="str">
        <f>Table1[[#This Row],[html_tag]]&amp;Table1[[#This Row],[html_type]]&amp;Table1[[#This Row],[html_modifier]]</f>
        <v/>
      </c>
      <c r="AM1641" s="22" t="str">
        <f>IFERROR(_xlfn.XLOOKUP(Table1[[#This Row],[word]],Table57[English style name],Table57[Style type]),"")</f>
        <v/>
      </c>
      <c r="AN1641" s="20"/>
      <c r="AO1641" s="11"/>
      <c r="AR1641" s="6" t="s">
        <v>1245</v>
      </c>
      <c r="AS1641" t="s">
        <v>1242</v>
      </c>
    </row>
    <row r="1642" spans="3:47">
      <c r="E1642" s="92"/>
      <c r="F164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1642" s="13" t="s">
        <v>2992</v>
      </c>
      <c r="H1642" s="13" t="s">
        <v>2993</v>
      </c>
      <c r="I1642" s="12" t="str">
        <f>Table1[[#This Row],[type]]</f>
        <v>border</v>
      </c>
      <c r="J1642" s="56" t="str">
        <f>Table1[[#This Row],[Column42]]&amp;IF(Table1[[#This Row],[Column13]]="","",Table1[[#This Row],[Column13]])&amp;IF(Table1[[#This Row],[mod]]="","",Table1[[#This Row],[mod]])</f>
        <v>border--solid</v>
      </c>
      <c r="K164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border</v>
      </c>
      <c r="L1642" t="s">
        <v>3125</v>
      </c>
      <c r="P1642" s="6" t="s">
        <v>1276</v>
      </c>
      <c r="Q164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4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--solid</v>
      </c>
      <c r="W1642" t="s">
        <v>3615</v>
      </c>
      <c r="AC1642" s="29"/>
      <c r="AD1642" s="25"/>
      <c r="AE1642" s="38"/>
      <c r="AF1642" s="38"/>
      <c r="AG1642" s="11"/>
      <c r="AI1642" s="1" t="str">
        <f>Table1[[#This Row],[html_tag]]&amp;Table1[[#This Row],[html_type]]&amp;Table1[[#This Row],[html_modifier]]</f>
        <v/>
      </c>
      <c r="AM1642" s="22" t="str">
        <f>IFERROR(_xlfn.XLOOKUP(Table1[[#This Row],[word]],Table57[English style name],Table57[Style type]),"")</f>
        <v/>
      </c>
      <c r="AN1642" s="20"/>
      <c r="AO1642" s="11"/>
      <c r="AR1642" s="6" t="s">
        <v>1276</v>
      </c>
      <c r="AS1642" t="s">
        <v>1267</v>
      </c>
    </row>
    <row r="1643" spans="3:47">
      <c r="E1643" s="92"/>
      <c r="F164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1643" s="13" t="s">
        <v>2992</v>
      </c>
      <c r="H1643" s="13" t="s">
        <v>2993</v>
      </c>
      <c r="I1643" s="12" t="str">
        <f>Table1[[#This Row],[type]]</f>
        <v>border</v>
      </c>
      <c r="J1643" s="56" t="str">
        <f>Table1[[#This Row],[Column42]]&amp;IF(Table1[[#This Row],[Column13]]="","",Table1[[#This Row],[Column13]])&amp;IF(Table1[[#This Row],[mod]]="","",Table1[[#This Row],[mod]])</f>
        <v>border--thick</v>
      </c>
      <c r="K164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border</v>
      </c>
      <c r="L1643" t="s">
        <v>3125</v>
      </c>
      <c r="P1643" s="6" t="s">
        <v>1283</v>
      </c>
      <c r="Q164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4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--thick</v>
      </c>
      <c r="W1643" t="s">
        <v>3476</v>
      </c>
      <c r="AC1643" s="29"/>
      <c r="AD1643" s="25"/>
      <c r="AE1643" s="38"/>
      <c r="AF1643" s="38"/>
      <c r="AG1643" s="11"/>
      <c r="AI1643" s="1" t="str">
        <f>Table1[[#This Row],[html_tag]]&amp;Table1[[#This Row],[html_type]]&amp;Table1[[#This Row],[html_modifier]]</f>
        <v/>
      </c>
      <c r="AM1643" s="22" t="str">
        <f>IFERROR(_xlfn.XLOOKUP(Table1[[#This Row],[word]],Table57[English style name],Table57[Style type]),"")</f>
        <v/>
      </c>
      <c r="AN1643" s="20"/>
      <c r="AO1643" s="11"/>
      <c r="AR1643" s="6" t="s">
        <v>1283</v>
      </c>
      <c r="AS1643" t="s">
        <v>1282</v>
      </c>
    </row>
    <row r="1644" spans="3:47">
      <c r="E1644" s="92"/>
      <c r="F164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1644" s="13" t="s">
        <v>2992</v>
      </c>
      <c r="H1644" s="13" t="s">
        <v>2993</v>
      </c>
      <c r="I1644" s="12" t="str">
        <f>Table1[[#This Row],[type]]</f>
        <v>border</v>
      </c>
      <c r="J1644" s="56" t="str">
        <f>Table1[[#This Row],[Column42]]&amp;IF(Table1[[#This Row],[Column13]]="","",Table1[[#This Row],[Column13]])&amp;IF(Table1[[#This Row],[mod]]="","",Table1[[#This Row],[mod]])</f>
        <v>border--thin</v>
      </c>
      <c r="K164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border</v>
      </c>
      <c r="L1644" t="s">
        <v>3125</v>
      </c>
      <c r="P1644" s="6" t="s">
        <v>1284</v>
      </c>
      <c r="Q164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4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--thin</v>
      </c>
      <c r="W1644" t="s">
        <v>3477</v>
      </c>
      <c r="AC1644" s="29"/>
      <c r="AD1644" s="25"/>
      <c r="AE1644" s="38"/>
      <c r="AF1644" s="38"/>
      <c r="AG1644" s="11"/>
      <c r="AI1644" s="1" t="str">
        <f>Table1[[#This Row],[html_tag]]&amp;Table1[[#This Row],[html_type]]&amp;Table1[[#This Row],[html_modifier]]</f>
        <v/>
      </c>
      <c r="AM1644" s="22" t="str">
        <f>IFERROR(_xlfn.XLOOKUP(Table1[[#This Row],[word]],Table57[English style name],Table57[Style type]),"")</f>
        <v/>
      </c>
      <c r="AN1644" s="20"/>
      <c r="AO1644" s="11"/>
      <c r="AR1644" s="6" t="s">
        <v>1284</v>
      </c>
      <c r="AS1644" t="s">
        <v>1282</v>
      </c>
    </row>
    <row r="1645" spans="3:47">
      <c r="E1645" s="92"/>
      <c r="F164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1645" s="13" t="s">
        <v>2992</v>
      </c>
      <c r="H1645" s="13" t="s">
        <v>2993</v>
      </c>
      <c r="I1645" s="12" t="str">
        <f>Table1[[#This Row],[type]]</f>
        <v>border</v>
      </c>
      <c r="J1645" s="56" t="str">
        <f>Table1[[#This Row],[Column42]]&amp;IF(Table1[[#This Row],[Column13]]="","",Table1[[#This Row],[Column13]])&amp;IF(Table1[[#This Row],[mod]]="","",Table1[[#This Row],[mod]])</f>
        <v>border--transparant</v>
      </c>
      <c r="K164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border</v>
      </c>
      <c r="L1645" t="s">
        <v>3125</v>
      </c>
      <c r="P1645" s="6" t="s">
        <v>1277</v>
      </c>
      <c r="Q164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4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--transparant</v>
      </c>
      <c r="W1645" t="s">
        <v>3707</v>
      </c>
      <c r="AC1645" s="29"/>
      <c r="AD1645" s="25"/>
      <c r="AE1645" s="38"/>
      <c r="AF1645" s="38"/>
      <c r="AG1645" s="11"/>
      <c r="AI1645" s="1" t="str">
        <f>Table1[[#This Row],[html_tag]]&amp;Table1[[#This Row],[html_type]]&amp;Table1[[#This Row],[html_modifier]]</f>
        <v/>
      </c>
      <c r="AM1645" s="22" t="str">
        <f>IFERROR(_xlfn.XLOOKUP(Table1[[#This Row],[word]],Table57[English style name],Table57[Style type]),"")</f>
        <v/>
      </c>
      <c r="AN1645" s="20"/>
      <c r="AO1645" s="11"/>
      <c r="AR1645" s="6" t="s">
        <v>1277</v>
      </c>
      <c r="AS1645" t="s">
        <v>1267</v>
      </c>
      <c r="AT1645" s="6" t="s">
        <v>1280</v>
      </c>
      <c r="AU1645" t="s">
        <v>1267</v>
      </c>
    </row>
    <row r="1646" spans="3:47">
      <c r="E1646" s="92"/>
      <c r="F164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1646" s="13" t="s">
        <v>2992</v>
      </c>
      <c r="H1646" s="13" t="s">
        <v>2993</v>
      </c>
      <c r="I1646" s="12" t="str">
        <f>Table1[[#This Row],[type]]</f>
        <v>border</v>
      </c>
      <c r="J1646" s="56" t="str">
        <f>Table1[[#This Row],[Column42]]&amp;IF(Table1[[#This Row],[Column13]]="","",Table1[[#This Row],[Column13]])&amp;IF(Table1[[#This Row],[mod]]="","",Table1[[#This Row],[mod]])</f>
        <v>border--vertical</v>
      </c>
      <c r="K164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border</v>
      </c>
      <c r="L1646" t="s">
        <v>3125</v>
      </c>
      <c r="P1646" s="6" t="s">
        <v>1263</v>
      </c>
      <c r="Q164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4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</v>
      </c>
      <c r="X1646" t="s">
        <v>2943</v>
      </c>
      <c r="AC1646" s="29"/>
      <c r="AD1646" s="25"/>
      <c r="AE1646" s="38"/>
      <c r="AF1646" s="38"/>
      <c r="AG1646" s="11"/>
      <c r="AI1646" s="1" t="str">
        <f>Table1[[#This Row],[html_tag]]&amp;Table1[[#This Row],[html_type]]&amp;Table1[[#This Row],[html_modifier]]</f>
        <v/>
      </c>
      <c r="AM1646" s="22" t="str">
        <f>IFERROR(_xlfn.XLOOKUP(Table1[[#This Row],[word]],Table57[English style name],Table57[Style type]),"")</f>
        <v/>
      </c>
      <c r="AN1646" s="20"/>
      <c r="AO1646" s="11"/>
      <c r="AR1646" s="6" t="s">
        <v>1263</v>
      </c>
      <c r="AS1646" t="s">
        <v>1258</v>
      </c>
    </row>
    <row r="1647" spans="3:47">
      <c r="C1647">
        <v>1</v>
      </c>
      <c r="D1647" t="s">
        <v>3288</v>
      </c>
      <c r="E1647" s="92"/>
      <c r="F164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layer.scss</v>
      </c>
      <c r="G1647" s="13"/>
      <c r="H1647" s="13"/>
      <c r="I1647" t="s">
        <v>3138</v>
      </c>
      <c r="J1647" s="56" t="str">
        <f>Table1[[#This Row],[Column42]]&amp;IF(Table1[[#This Row],[Column13]]="","",Table1[[#This Row],[Column13]])&amp;IF(Table1[[#This Row],[mod]]="","",Table1[[#This Row],[mod]])</f>
        <v>bottom</v>
      </c>
      <c r="K164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bottom</v>
      </c>
      <c r="L1647" t="s">
        <v>3186</v>
      </c>
      <c r="Q164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4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47" s="29"/>
      <c r="AD1647" s="25"/>
      <c r="AE1647" s="38"/>
      <c r="AF1647" s="38"/>
      <c r="AG1647" s="11" t="s">
        <v>166</v>
      </c>
      <c r="AH1647" t="s">
        <v>3289</v>
      </c>
      <c r="AI1647" s="1" t="str">
        <f>Table1[[#This Row],[html_tag]]&amp;Table1[[#This Row],[html_type]]&amp;Table1[[#This Row],[html_modifier]]</f>
        <v/>
      </c>
      <c r="AM1647" s="22" t="str">
        <f>IFERROR(_xlfn.XLOOKUP(Table1[[#This Row],[word]],Table57[English style name],Table57[Style type]),"")</f>
        <v>Paragraph</v>
      </c>
      <c r="AN1647" s="20" t="s">
        <v>847</v>
      </c>
      <c r="AO1647" s="11"/>
    </row>
    <row r="1648" spans="3:47">
      <c r="E1648" s="92"/>
      <c r="F164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body/atoms/box.scss</v>
      </c>
      <c r="G1648" s="13" t="s">
        <v>337</v>
      </c>
      <c r="H1648" s="13" t="s">
        <v>2986</v>
      </c>
      <c r="I1648" s="12" t="str">
        <f>Table1[[#This Row],[type]]</f>
        <v>box</v>
      </c>
      <c r="J1648" s="56" t="str">
        <f>Table1[[#This Row],[Column42]]&amp;IF(Table1[[#This Row],[Column13]]="","",Table1[[#This Row],[Column13]])&amp;IF(Table1[[#This Row],[mod]]="","",Table1[[#This Row],[mod]])</f>
        <v>box</v>
      </c>
      <c r="K164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box</v>
      </c>
      <c r="L1648" t="s">
        <v>3206</v>
      </c>
      <c r="P1648" s="6" t="s">
        <v>1304</v>
      </c>
      <c r="Q164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4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48" s="29"/>
      <c r="AD1648" s="25"/>
      <c r="AE1648" s="38"/>
      <c r="AF1648" s="38"/>
      <c r="AG1648" s="11"/>
      <c r="AI1648" s="1" t="str">
        <f>Table1[[#This Row],[html_tag]]&amp;Table1[[#This Row],[html_type]]&amp;Table1[[#This Row],[html_modifier]]</f>
        <v/>
      </c>
      <c r="AM1648" s="22" t="str">
        <f>IFERROR(_xlfn.XLOOKUP(Table1[[#This Row],[word]],Table57[English style name],Table57[Style type]),"")</f>
        <v/>
      </c>
      <c r="AN1648" s="20"/>
      <c r="AO1648" s="11"/>
      <c r="AR1648" s="6" t="s">
        <v>1304</v>
      </c>
      <c r="AS1648" t="s">
        <v>1305</v>
      </c>
    </row>
    <row r="1649" spans="1:48">
      <c r="E1649" s="92"/>
      <c r="F164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body/atoms/dim.scss</v>
      </c>
      <c r="G1649" s="13" t="s">
        <v>337</v>
      </c>
      <c r="H1649" s="13" t="s">
        <v>2986</v>
      </c>
      <c r="I1649" t="s">
        <v>1507</v>
      </c>
      <c r="J1649" s="56" t="str">
        <f>Table1[[#This Row],[Column42]]&amp;IF(Table1[[#This Row],[Column13]]="","",Table1[[#This Row],[Column13]])&amp;IF(Table1[[#This Row],[mod]]="","",Table1[[#This Row],[mod]])</f>
        <v>box</v>
      </c>
      <c r="K164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box</v>
      </c>
      <c r="L1649" t="s">
        <v>3206</v>
      </c>
      <c r="P1649" s="6"/>
      <c r="Q164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4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49" s="29"/>
      <c r="AD1649" s="25"/>
      <c r="AE1649" s="38"/>
      <c r="AF1649" s="38"/>
      <c r="AG1649" s="11"/>
      <c r="AI1649" s="1" t="str">
        <f>Table1[[#This Row],[html_tag]]&amp;Table1[[#This Row],[html_type]]&amp;Table1[[#This Row],[html_modifier]]</f>
        <v/>
      </c>
      <c r="AM1649" s="22" t="str">
        <f>IFERROR(_xlfn.XLOOKUP(Table1[[#This Row],[word]],Table57[English style name],Table57[Style type]),"")</f>
        <v/>
      </c>
      <c r="AN1649" s="20"/>
      <c r="AO1649" s="11"/>
      <c r="AR1649" s="6" t="s">
        <v>1512</v>
      </c>
      <c r="AS1649" t="s">
        <v>1508</v>
      </c>
    </row>
    <row r="1650" spans="1:48">
      <c r="D1650" t="s">
        <v>3362</v>
      </c>
      <c r="E1650" s="92"/>
      <c r="F165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650" s="13"/>
      <c r="H1650" s="13"/>
      <c r="I1650" t="s">
        <v>0</v>
      </c>
      <c r="J1650" s="56" t="str">
        <f>Table1[[#This Row],[Column42]]&amp;IF(Table1[[#This Row],[Column13]]="","",Table1[[#This Row],[Column13]])&amp;IF(Table1[[#This Row],[mod]]="","",Table1[[#This Row],[mod]])</f>
        <v>box__body</v>
      </c>
      <c r="K165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box__body</v>
      </c>
      <c r="L1650" t="s">
        <v>3206</v>
      </c>
      <c r="N1650" t="s">
        <v>337</v>
      </c>
      <c r="Q165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5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50" s="29"/>
      <c r="AD1650" s="25"/>
      <c r="AE1650" s="38"/>
      <c r="AF1650" s="38"/>
      <c r="AG1650" s="11"/>
      <c r="AI1650" s="7" t="str">
        <f>Table1[[#This Row],[html_tag]]&amp;Table1[[#This Row],[html_type]]&amp;Table1[[#This Row],[html_modifier]]</f>
        <v/>
      </c>
      <c r="AM1650" s="23" t="str">
        <f>IFERROR(_xlfn.XLOOKUP(Table1[[#This Row],[word]],Table57[English style name],Table57[Style type]),"")</f>
        <v/>
      </c>
      <c r="AN1650" s="21"/>
      <c r="AO1650" s="11"/>
    </row>
    <row r="1651" spans="1:48">
      <c r="E1651" s="92"/>
      <c r="F165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body/atoms/dim.scss</v>
      </c>
      <c r="G1651" s="13" t="s">
        <v>337</v>
      </c>
      <c r="H1651" s="13" t="s">
        <v>2986</v>
      </c>
      <c r="I1651" t="s">
        <v>1507</v>
      </c>
      <c r="J1651" s="56" t="str">
        <f>Table1[[#This Row],[Column42]]&amp;IF(Table1[[#This Row],[Column13]]="","",Table1[[#This Row],[Column13]])&amp;IF(Table1[[#This Row],[mod]]="","",Table1[[#This Row],[mod]])</f>
        <v>box__bottom</v>
      </c>
      <c r="K165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box__bottom</v>
      </c>
      <c r="L1651" t="s">
        <v>3206</v>
      </c>
      <c r="M1651" t="s">
        <v>3186</v>
      </c>
      <c r="P1651" s="6"/>
      <c r="Q165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5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51" s="29"/>
      <c r="AD1651" s="25"/>
      <c r="AE1651" s="38"/>
      <c r="AF1651" s="38"/>
      <c r="AG1651" s="11"/>
      <c r="AI1651" s="1" t="str">
        <f>Table1[[#This Row],[html_tag]]&amp;Table1[[#This Row],[html_type]]&amp;Table1[[#This Row],[html_modifier]]</f>
        <v/>
      </c>
      <c r="AM1651" s="22" t="str">
        <f>IFERROR(_xlfn.XLOOKUP(Table1[[#This Row],[word]],Table57[English style name],Table57[Style type]),"")</f>
        <v/>
      </c>
      <c r="AN1651" s="20"/>
      <c r="AO1651" s="11"/>
      <c r="AR1651" s="6" t="s">
        <v>1513</v>
      </c>
      <c r="AS1651" t="s">
        <v>1508</v>
      </c>
    </row>
    <row r="1652" spans="1:48">
      <c r="D1652" t="s">
        <v>3362</v>
      </c>
      <c r="E1652" s="92"/>
      <c r="F165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652" s="13"/>
      <c r="H1652" s="13"/>
      <c r="I1652" t="s">
        <v>0</v>
      </c>
      <c r="J1652" s="56" t="str">
        <f>Table1[[#This Row],[Column42]]&amp;IF(Table1[[#This Row],[Column13]]="","",Table1[[#This Row],[Column13]])&amp;IF(Table1[[#This Row],[mod]]="","",Table1[[#This Row],[mod]])</f>
        <v>box__heading</v>
      </c>
      <c r="K165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box__heading</v>
      </c>
      <c r="L1652" t="s">
        <v>3206</v>
      </c>
      <c r="N1652" t="s">
        <v>100</v>
      </c>
      <c r="Q165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5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52" s="29"/>
      <c r="AD1652" s="25"/>
      <c r="AE1652" s="38"/>
      <c r="AF1652" s="38"/>
      <c r="AG1652" s="11"/>
      <c r="AI1652" s="7" t="str">
        <f>Table1[[#This Row],[html_tag]]&amp;Table1[[#This Row],[html_type]]&amp;Table1[[#This Row],[html_modifier]]</f>
        <v/>
      </c>
      <c r="AM1652" s="23" t="str">
        <f>IFERROR(_xlfn.XLOOKUP(Table1[[#This Row],[word]],Table57[English style name],Table57[Style type]),"")</f>
        <v/>
      </c>
      <c r="AN1652" s="21"/>
      <c r="AO1652" s="11"/>
    </row>
    <row r="1653" spans="1:48">
      <c r="E1653" s="92"/>
      <c r="F165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body/atoms/dim.scss</v>
      </c>
      <c r="G1653" s="13" t="s">
        <v>337</v>
      </c>
      <c r="H1653" s="13" t="s">
        <v>2986</v>
      </c>
      <c r="I1653" t="s">
        <v>1507</v>
      </c>
      <c r="J1653" s="56" t="str">
        <f>Table1[[#This Row],[Column42]]&amp;IF(Table1[[#This Row],[Column13]]="","",Table1[[#This Row],[Column13]])&amp;IF(Table1[[#This Row],[mod]]="","",Table1[[#This Row],[mod]])</f>
        <v>box__left</v>
      </c>
      <c r="K165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box__left</v>
      </c>
      <c r="L1653" t="s">
        <v>3206</v>
      </c>
      <c r="M1653" t="s">
        <v>616</v>
      </c>
      <c r="P1653" s="6"/>
      <c r="Q165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5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53" s="29"/>
      <c r="AD1653" s="25"/>
      <c r="AE1653" s="38"/>
      <c r="AF1653" s="38"/>
      <c r="AG1653" s="11"/>
      <c r="AI1653" s="1" t="str">
        <f>Table1[[#This Row],[html_tag]]&amp;Table1[[#This Row],[html_type]]&amp;Table1[[#This Row],[html_modifier]]</f>
        <v/>
      </c>
      <c r="AM1653" s="22" t="str">
        <f>IFERROR(_xlfn.XLOOKUP(Table1[[#This Row],[word]],Table57[English style name],Table57[Style type]),"")</f>
        <v/>
      </c>
      <c r="AN1653" s="20"/>
      <c r="AO1653" s="11"/>
      <c r="AR1653" s="6" t="s">
        <v>1514</v>
      </c>
      <c r="AS1653" t="s">
        <v>1508</v>
      </c>
    </row>
    <row r="1654" spans="1:48">
      <c r="E1654" s="92"/>
      <c r="F165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body/atoms/dim.scss</v>
      </c>
      <c r="G1654" s="13" t="s">
        <v>337</v>
      </c>
      <c r="H1654" s="13" t="s">
        <v>2986</v>
      </c>
      <c r="I1654" t="s">
        <v>1507</v>
      </c>
      <c r="J1654" s="56" t="str">
        <f>Table1[[#This Row],[Column42]]&amp;IF(Table1[[#This Row],[Column13]]="","",Table1[[#This Row],[Column13]])&amp;IF(Table1[[#This Row],[mod]]="","",Table1[[#This Row],[mod]])</f>
        <v>box__right</v>
      </c>
      <c r="K165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box__right</v>
      </c>
      <c r="L1654" t="s">
        <v>3206</v>
      </c>
      <c r="M1654" t="s">
        <v>617</v>
      </c>
      <c r="P1654" s="6"/>
      <c r="Q165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5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54" s="29"/>
      <c r="AD1654" s="25"/>
      <c r="AE1654" s="38"/>
      <c r="AF1654" s="38"/>
      <c r="AG1654" s="11"/>
      <c r="AI1654" s="1" t="str">
        <f>Table1[[#This Row],[html_tag]]&amp;Table1[[#This Row],[html_type]]&amp;Table1[[#This Row],[html_modifier]]</f>
        <v/>
      </c>
      <c r="AM1654" s="22" t="str">
        <f>IFERROR(_xlfn.XLOOKUP(Table1[[#This Row],[word]],Table57[English style name],Table57[Style type]),"")</f>
        <v/>
      </c>
      <c r="AN1654" s="20"/>
      <c r="AO1654" s="11"/>
      <c r="AR1654" s="6" t="s">
        <v>1515</v>
      </c>
      <c r="AS1654" t="s">
        <v>1508</v>
      </c>
    </row>
    <row r="1655" spans="1:48">
      <c r="E1655" s="92"/>
      <c r="F165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body/atoms/dim.scss</v>
      </c>
      <c r="G1655" s="13" t="s">
        <v>337</v>
      </c>
      <c r="H1655" s="13" t="s">
        <v>2986</v>
      </c>
      <c r="I1655" t="s">
        <v>1507</v>
      </c>
      <c r="J1655" s="56" t="str">
        <f>Table1[[#This Row],[Column42]]&amp;IF(Table1[[#This Row],[Column13]]="","",Table1[[#This Row],[Column13]])&amp;IF(Table1[[#This Row],[mod]]="","",Table1[[#This Row],[mod]])</f>
        <v>box__top</v>
      </c>
      <c r="K165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box__top</v>
      </c>
      <c r="L1655" t="s">
        <v>3206</v>
      </c>
      <c r="M1655" t="s">
        <v>3182</v>
      </c>
      <c r="P1655" s="6"/>
      <c r="Q165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5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55" s="29"/>
      <c r="AD1655" s="25"/>
      <c r="AE1655" s="38"/>
      <c r="AF1655" s="38"/>
      <c r="AG1655" s="11"/>
      <c r="AI1655" s="1" t="str">
        <f>Table1[[#This Row],[html_tag]]&amp;Table1[[#This Row],[html_type]]&amp;Table1[[#This Row],[html_modifier]]</f>
        <v/>
      </c>
      <c r="AM1655" s="22" t="str">
        <f>IFERROR(_xlfn.XLOOKUP(Table1[[#This Row],[word]],Table57[English style name],Table57[Style type]),"")</f>
        <v/>
      </c>
      <c r="AN1655" s="20"/>
      <c r="AO1655" s="11"/>
      <c r="AR1655" s="6" t="s">
        <v>1516</v>
      </c>
      <c r="AS1655" t="s">
        <v>1508</v>
      </c>
    </row>
    <row r="1656" spans="1:48">
      <c r="E1656" s="92"/>
      <c r="F165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body/atoms/box.scss</v>
      </c>
      <c r="G1656" s="13" t="s">
        <v>337</v>
      </c>
      <c r="H1656" s="13" t="s">
        <v>2986</v>
      </c>
      <c r="I1656" s="12" t="str">
        <f>Table1[[#This Row],[type]]</f>
        <v>box</v>
      </c>
      <c r="J1656" s="56" t="str">
        <f>Table1[[#This Row],[Column42]]&amp;IF(Table1[[#This Row],[Column13]]="","",Table1[[#This Row],[Column13]])&amp;IF(Table1[[#This Row],[mod]]="","",Table1[[#This Row],[mod]])</f>
        <v>box--1</v>
      </c>
      <c r="K165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box</v>
      </c>
      <c r="L1656" t="s">
        <v>3206</v>
      </c>
      <c r="P1656" s="6" t="s">
        <v>1306</v>
      </c>
      <c r="Q165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--1</v>
      </c>
      <c r="S1656">
        <v>1</v>
      </c>
      <c r="U165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56" s="29"/>
      <c r="AD1656" s="25"/>
      <c r="AE1656" s="38"/>
      <c r="AF1656" s="38"/>
      <c r="AG1656" s="11"/>
      <c r="AI1656" s="1" t="str">
        <f>Table1[[#This Row],[html_tag]]&amp;Table1[[#This Row],[html_type]]&amp;Table1[[#This Row],[html_modifier]]</f>
        <v/>
      </c>
      <c r="AM1656" s="22" t="str">
        <f>IFERROR(_xlfn.XLOOKUP(Table1[[#This Row],[word]],Table57[English style name],Table57[Style type]),"")</f>
        <v/>
      </c>
      <c r="AN1656" s="20"/>
      <c r="AO1656" s="11"/>
      <c r="AR1656" s="6" t="s">
        <v>1306</v>
      </c>
      <c r="AS1656" t="s">
        <v>1305</v>
      </c>
    </row>
    <row r="1657" spans="1:48">
      <c r="E1657" s="92"/>
      <c r="F165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body/atoms/box.scss</v>
      </c>
      <c r="G1657" s="13" t="s">
        <v>337</v>
      </c>
      <c r="H1657" s="13" t="s">
        <v>2986</v>
      </c>
      <c r="I1657" s="12" t="str">
        <f>Table1[[#This Row],[type]]</f>
        <v>box</v>
      </c>
      <c r="J1657" s="56" t="str">
        <f>Table1[[#This Row],[Column42]]&amp;IF(Table1[[#This Row],[Column13]]="","",Table1[[#This Row],[Column13]])&amp;IF(Table1[[#This Row],[mod]]="","",Table1[[#This Row],[mod]])</f>
        <v>box--2</v>
      </c>
      <c r="K165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box</v>
      </c>
      <c r="L1657" t="s">
        <v>3206</v>
      </c>
      <c r="P1657" s="6" t="s">
        <v>1307</v>
      </c>
      <c r="Q165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--2</v>
      </c>
      <c r="S1657">
        <v>2</v>
      </c>
      <c r="U165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57" s="29"/>
      <c r="AD1657" s="25"/>
      <c r="AE1657" s="38"/>
      <c r="AF1657" s="38"/>
      <c r="AG1657" s="11"/>
      <c r="AI1657" s="1" t="str">
        <f>Table1[[#This Row],[html_tag]]&amp;Table1[[#This Row],[html_type]]&amp;Table1[[#This Row],[html_modifier]]</f>
        <v/>
      </c>
      <c r="AM1657" s="22" t="str">
        <f>IFERROR(_xlfn.XLOOKUP(Table1[[#This Row],[word]],Table57[English style name],Table57[Style type]),"")</f>
        <v/>
      </c>
      <c r="AN1657" s="20"/>
      <c r="AO1657" s="11"/>
      <c r="AR1657" s="6" t="s">
        <v>1307</v>
      </c>
      <c r="AS1657" t="s">
        <v>1305</v>
      </c>
    </row>
    <row r="1658" spans="1:48">
      <c r="E1658" s="92"/>
      <c r="F165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body/atoms/box.scss</v>
      </c>
      <c r="G1658" s="13" t="s">
        <v>337</v>
      </c>
      <c r="H1658" s="13" t="s">
        <v>2986</v>
      </c>
      <c r="I1658" s="12" t="str">
        <f>Table1[[#This Row],[type]]</f>
        <v>box</v>
      </c>
      <c r="J1658" s="56" t="str">
        <f>Table1[[#This Row],[Column42]]&amp;IF(Table1[[#This Row],[Column13]]="","",Table1[[#This Row],[Column13]])&amp;IF(Table1[[#This Row],[mod]]="","",Table1[[#This Row],[mod]])</f>
        <v>box--3</v>
      </c>
      <c r="K165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box</v>
      </c>
      <c r="L1658" t="s">
        <v>3206</v>
      </c>
      <c r="P1658" s="6" t="s">
        <v>1308</v>
      </c>
      <c r="Q165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--3</v>
      </c>
      <c r="S1658">
        <v>3</v>
      </c>
      <c r="U165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58" s="29"/>
      <c r="AD1658" s="25"/>
      <c r="AE1658" s="38"/>
      <c r="AF1658" s="38"/>
      <c r="AG1658" s="11"/>
      <c r="AI1658" s="1" t="str">
        <f>Table1[[#This Row],[html_tag]]&amp;Table1[[#This Row],[html_type]]&amp;Table1[[#This Row],[html_modifier]]</f>
        <v/>
      </c>
      <c r="AM1658" s="22" t="str">
        <f>IFERROR(_xlfn.XLOOKUP(Table1[[#This Row],[word]],Table57[English style name],Table57[Style type]),"")</f>
        <v/>
      </c>
      <c r="AN1658" s="20"/>
      <c r="AO1658" s="11"/>
      <c r="AR1658" s="6" t="s">
        <v>1308</v>
      </c>
      <c r="AS1658" t="s">
        <v>1305</v>
      </c>
    </row>
    <row r="1659" spans="1:48">
      <c r="D1659" t="s">
        <v>3362</v>
      </c>
      <c r="E1659" s="92"/>
      <c r="F165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659" s="13"/>
      <c r="H1659" s="13"/>
      <c r="I1659" t="s">
        <v>0</v>
      </c>
      <c r="J1659" s="56" t="str">
        <f>Table1[[#This Row],[Column42]]&amp;IF(Table1[[#This Row],[Column13]]="","",Table1[[#This Row],[Column13]])&amp;IF(Table1[[#This Row],[mod]]="","",Table1[[#This Row],[mod]])</f>
        <v>break__text</v>
      </c>
      <c r="K165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break__text</v>
      </c>
      <c r="L1659" t="s">
        <v>3415</v>
      </c>
      <c r="N1659" t="s">
        <v>403</v>
      </c>
      <c r="Q165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5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59" s="29"/>
      <c r="AD1659" s="25"/>
      <c r="AE1659" s="38"/>
      <c r="AF1659" s="38"/>
      <c r="AG1659" s="11"/>
      <c r="AI1659" s="7" t="str">
        <f>Table1[[#This Row],[html_tag]]&amp;Table1[[#This Row],[html_type]]&amp;Table1[[#This Row],[html_modifier]]</f>
        <v/>
      </c>
      <c r="AM1659" s="23" t="str">
        <f>IFERROR(_xlfn.XLOOKUP(Table1[[#This Row],[word]],Table57[English style name],Table57[Style type]),"")</f>
        <v/>
      </c>
      <c r="AN1659" s="21"/>
      <c r="AO1659" s="11"/>
    </row>
    <row r="1660" spans="1:48">
      <c r="D1660" t="s">
        <v>3362</v>
      </c>
      <c r="E1660" s="92"/>
      <c r="F166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660" s="13"/>
      <c r="H1660" s="13"/>
      <c r="I1660" t="s">
        <v>0</v>
      </c>
      <c r="J1660" s="56" t="str">
        <f>Table1[[#This Row],[Column42]]&amp;IF(Table1[[#This Row],[Column13]]="","",Table1[[#This Row],[Column13]])&amp;IF(Table1[[#This Row],[mod]]="","",Table1[[#This Row],[mod]])</f>
        <v>bridge</v>
      </c>
      <c r="K166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bridge</v>
      </c>
      <c r="L1660" t="s">
        <v>3438</v>
      </c>
      <c r="Q166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6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60" s="29"/>
      <c r="AD1660" s="25"/>
      <c r="AE1660" s="38"/>
      <c r="AF1660" s="38"/>
      <c r="AG1660" s="11"/>
      <c r="AI1660" s="7" t="str">
        <f>Table1[[#This Row],[html_tag]]&amp;Table1[[#This Row],[html_type]]&amp;Table1[[#This Row],[html_modifier]]</f>
        <v/>
      </c>
      <c r="AM1660" s="23" t="str">
        <f>IFERROR(_xlfn.XLOOKUP(Table1[[#This Row],[word]],Table57[English style name],Table57[Style type]),"")</f>
        <v/>
      </c>
      <c r="AN1660" s="21"/>
      <c r="AO1660" s="11"/>
    </row>
    <row r="1661" spans="1:48">
      <c r="E1661" s="92"/>
      <c r="F166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body/organisms/ribbon.scss</v>
      </c>
      <c r="G1661" s="13" t="s">
        <v>337</v>
      </c>
      <c r="H1661" s="13" t="s">
        <v>2988</v>
      </c>
      <c r="I1661" t="s">
        <v>3139</v>
      </c>
      <c r="J1661" s="56" t="str">
        <f>Table1[[#This Row],[Column42]]&amp;IF(Table1[[#This Row],[Column13]]="","",Table1[[#This Row],[Column13]])&amp;IF(Table1[[#This Row],[mod]]="","",Table1[[#This Row],[mod]])</f>
        <v>button</v>
      </c>
      <c r="K166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button</v>
      </c>
      <c r="L1661" t="s">
        <v>414</v>
      </c>
      <c r="P1661" s="6" t="s">
        <v>2376</v>
      </c>
      <c r="Q166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6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1661" s="134"/>
      <c r="AC1661" s="29"/>
      <c r="AD1661" s="25"/>
      <c r="AE1661" s="38"/>
      <c r="AF1661" s="38"/>
      <c r="AG1661" s="11"/>
      <c r="AI1661" s="1" t="str">
        <f>Table1[[#This Row],[html_tag]]&amp;Table1[[#This Row],[html_type]]&amp;Table1[[#This Row],[html_modifier]]</f>
        <v/>
      </c>
      <c r="AM1661" s="22" t="str">
        <f>IFERROR(_xlfn.XLOOKUP(Table1[[#This Row],[word]],Table57[English style name],Table57[Style type]),"")</f>
        <v/>
      </c>
      <c r="AN1661" s="20"/>
      <c r="AO1661" s="11"/>
      <c r="AR1661" s="6" t="s">
        <v>2376</v>
      </c>
      <c r="AS1661" t="s">
        <v>2377</v>
      </c>
    </row>
    <row r="1662" spans="1:48">
      <c r="A1662" s="82"/>
      <c r="B1662" s="82"/>
      <c r="C1662" s="82"/>
      <c r="D1662" s="83"/>
      <c r="E1662" s="93"/>
      <c r="F1662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button_group.scss</v>
      </c>
      <c r="G1662" s="13"/>
      <c r="H1662" s="13"/>
      <c r="I1662" t="s">
        <v>1353</v>
      </c>
      <c r="J1662" s="86" t="str">
        <f>Table1[[#This Row],[Column42]]&amp;IF(Table1[[#This Row],[Column13]]="","",Table1[[#This Row],[Column13]])&amp;IF(Table1[[#This Row],[mod]]="","",Table1[[#This Row],[mod]])</f>
        <v>button</v>
      </c>
      <c r="K1662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button</v>
      </c>
      <c r="L1662" t="s">
        <v>414</v>
      </c>
      <c r="Q1662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62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1662" s="134" t="s">
        <v>10646</v>
      </c>
      <c r="AC1662" s="29"/>
      <c r="AD1662" s="25"/>
      <c r="AE1662" s="38"/>
      <c r="AF1662" s="38"/>
      <c r="AG1662" s="11" t="s">
        <v>137</v>
      </c>
      <c r="AI1662" s="60" t="str">
        <f>Table1[[#This Row],[html_tag]]&amp;Table1[[#This Row],[html_type]]&amp;Table1[[#This Row],[html_modifier]]</f>
        <v/>
      </c>
      <c r="AM1662" s="23" t="str">
        <f>IFERROR(_xlfn.XLOOKUP(Table1[[#This Row],[word]],Table57[English style name],Table57[Style type]),"")</f>
        <v/>
      </c>
      <c r="AN1662" s="21"/>
      <c r="AO1662" s="62"/>
      <c r="AP1662" s="61"/>
      <c r="AQ1662" s="61"/>
      <c r="AR1662" s="61"/>
      <c r="AS1662" s="61"/>
      <c r="AT1662" s="61"/>
      <c r="AU1662" s="61"/>
      <c r="AV1662" s="61"/>
    </row>
    <row r="1663" spans="1:48">
      <c r="E1663" s="92"/>
      <c r="F166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body/molecules/disclosure.scss</v>
      </c>
      <c r="G1663" s="13" t="s">
        <v>337</v>
      </c>
      <c r="H1663" s="13" t="s">
        <v>2987</v>
      </c>
      <c r="I1663" t="s">
        <v>10128</v>
      </c>
      <c r="J1663" s="56" t="str">
        <f>Table1[[#This Row],[Column42]]&amp;IF(Table1[[#This Row],[Column13]]="","",Table1[[#This Row],[Column13]])&amp;IF(Table1[[#This Row],[mod]]="","",Table1[[#This Row],[mod]])</f>
        <v>button</v>
      </c>
      <c r="K166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button</v>
      </c>
      <c r="L1663" t="s">
        <v>414</v>
      </c>
      <c r="Q166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6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1663" s="134"/>
      <c r="AC1663" s="29"/>
      <c r="AD1663" s="25" t="s">
        <v>3480</v>
      </c>
      <c r="AE1663" s="38"/>
      <c r="AF1663" s="38"/>
      <c r="AG1663" s="11"/>
      <c r="AI1663" s="1" t="str">
        <f>Table1[[#This Row],[html_tag]]&amp;Table1[[#This Row],[html_type]]&amp;Table1[[#This Row],[html_modifier]]</f>
        <v/>
      </c>
      <c r="AM1663" s="22" t="str">
        <f>IFERROR(_xlfn.XLOOKUP(Table1[[#This Row],[word]],Table57[English style name],Table57[Style type]),"")</f>
        <v/>
      </c>
      <c r="AN1663" s="20"/>
      <c r="AO1663" s="11"/>
      <c r="AR1663" s="14" t="s">
        <v>1147</v>
      </c>
      <c r="AS1663" t="s">
        <v>1145</v>
      </c>
    </row>
    <row r="1664" spans="1:48">
      <c r="A1664" s="82"/>
      <c r="B1664" s="82"/>
      <c r="C1664" s="82"/>
      <c r="D1664" s="83"/>
      <c r="E1664" s="93"/>
      <c r="F1664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button_bar.scss</v>
      </c>
      <c r="G1664" s="13"/>
      <c r="H1664" s="13"/>
      <c r="I1664" t="s">
        <v>10766</v>
      </c>
      <c r="J1664" s="86" t="str">
        <f>Table1[[#This Row],[Column42]]&amp;IF(Table1[[#This Row],[Column13]]="","",Table1[[#This Row],[Column13]])&amp;IF(Table1[[#This Row],[mod]]="","",Table1[[#This Row],[mod]])</f>
        <v>button_group</v>
      </c>
      <c r="K1664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button_group</v>
      </c>
      <c r="L1664" t="s">
        <v>1353</v>
      </c>
      <c r="Q1664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64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1664" s="134" t="s">
        <v>10645</v>
      </c>
      <c r="AC1664" s="29"/>
      <c r="AD1664" s="25"/>
      <c r="AE1664" s="38"/>
      <c r="AF1664" s="38"/>
      <c r="AG1664" s="11"/>
      <c r="AI1664" s="60" t="str">
        <f>Table1[[#This Row],[html_tag]]&amp;Table1[[#This Row],[html_type]]&amp;Table1[[#This Row],[html_modifier]]</f>
        <v/>
      </c>
      <c r="AM1664" s="23" t="str">
        <f>IFERROR(_xlfn.XLOOKUP(Table1[[#This Row],[word]],Table57[English style name],Table57[Style type]),"")</f>
        <v/>
      </c>
      <c r="AN1664" s="21"/>
      <c r="AO1664" s="62"/>
      <c r="AP1664" s="61"/>
      <c r="AQ1664" s="61"/>
      <c r="AR1664" s="61"/>
      <c r="AS1664" s="61"/>
      <c r="AT1664" s="61"/>
      <c r="AU1664" s="61"/>
      <c r="AV1664" s="61"/>
    </row>
    <row r="1665" spans="1:48">
      <c r="A1665" s="82"/>
      <c r="B1665" s="82"/>
      <c r="C1665" s="82"/>
      <c r="D1665" s="83"/>
      <c r="E1665" s="93"/>
      <c r="F1665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button_bar.scss</v>
      </c>
      <c r="G1665" s="13"/>
      <c r="H1665" s="13"/>
      <c r="I1665" t="s">
        <v>10766</v>
      </c>
      <c r="J1665" s="86" t="str">
        <f>Table1[[#This Row],[Column42]]&amp;IF(Table1[[#This Row],[Column13]]="","",Table1[[#This Row],[Column13]])&amp;IF(Table1[[#This Row],[mod]]="","",Table1[[#This Row],[mod]])</f>
        <v>button_group__button</v>
      </c>
      <c r="K1665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button_group__button</v>
      </c>
      <c r="L1665" t="s">
        <v>1353</v>
      </c>
      <c r="M1665" t="s">
        <v>414</v>
      </c>
      <c r="Q1665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65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1665" s="134" t="s">
        <v>10646</v>
      </c>
      <c r="AC1665" s="29"/>
      <c r="AD1665" s="25"/>
      <c r="AE1665" s="38"/>
      <c r="AF1665" s="38"/>
      <c r="AG1665" s="11"/>
      <c r="AI1665" s="60" t="str">
        <f>Table1[[#This Row],[html_tag]]&amp;Table1[[#This Row],[html_type]]&amp;Table1[[#This Row],[html_modifier]]</f>
        <v/>
      </c>
      <c r="AM1665" s="23" t="str">
        <f>IFERROR(_xlfn.XLOOKUP(Table1[[#This Row],[word]],Table57[English style name],Table57[Style type]),"")</f>
        <v/>
      </c>
      <c r="AN1665" s="21"/>
      <c r="AO1665" s="62"/>
      <c r="AP1665" s="61"/>
      <c r="AQ1665" s="61"/>
      <c r="AR1665" s="61"/>
      <c r="AS1665" s="61"/>
      <c r="AT1665" s="61"/>
      <c r="AU1665" s="61"/>
      <c r="AV1665" s="61"/>
    </row>
    <row r="1666" spans="1:48">
      <c r="E1666" s="92"/>
      <c r="F166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body/atoms/flipper.scss</v>
      </c>
      <c r="G1666" s="13" t="s">
        <v>337</v>
      </c>
      <c r="H1666" s="13" t="s">
        <v>2986</v>
      </c>
      <c r="I1666" t="s">
        <v>3106</v>
      </c>
      <c r="J1666" s="56" t="str">
        <f>Table1[[#This Row],[Column42]]&amp;IF(Table1[[#This Row],[Column13]]="","",Table1[[#This Row],[Column13]])&amp;IF(Table1[[#This Row],[mod]]="","",Table1[[#This Row],[mod]])</f>
        <v>button--base</v>
      </c>
      <c r="K166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button</v>
      </c>
      <c r="L1666" t="s">
        <v>414</v>
      </c>
      <c r="P1666" s="61"/>
      <c r="Q166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6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1666" t="s">
        <v>338</v>
      </c>
      <c r="AC1666" s="29"/>
      <c r="AD1666" s="25"/>
      <c r="AE1666" s="38"/>
      <c r="AF1666" s="38"/>
      <c r="AG1666" s="11"/>
      <c r="AI1666" s="1" t="str">
        <f>Table1[[#This Row],[html_tag]]&amp;Table1[[#This Row],[html_type]]&amp;Table1[[#This Row],[html_modifier]]</f>
        <v/>
      </c>
      <c r="AM1666" s="22" t="str">
        <f>IFERROR(_xlfn.XLOOKUP(Table1[[#This Row],[word]],Table57[English style name],Table57[Style type]),"")</f>
        <v/>
      </c>
      <c r="AN1666" s="20"/>
      <c r="AO1666" s="11"/>
      <c r="AR1666" s="6" t="s">
        <v>1348</v>
      </c>
      <c r="AS1666" t="s">
        <v>1344</v>
      </c>
    </row>
    <row r="1667" spans="1:48">
      <c r="E1667" s="92"/>
      <c r="F166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body/atoms/flipper.scss</v>
      </c>
      <c r="G1667" s="13" t="s">
        <v>337</v>
      </c>
      <c r="H1667" s="13" t="s">
        <v>2986</v>
      </c>
      <c r="I1667" t="s">
        <v>3106</v>
      </c>
      <c r="J1667" s="56" t="str">
        <f>Table1[[#This Row],[Column42]]&amp;IF(Table1[[#This Row],[Column13]]="","",Table1[[#This Row],[Column13]])&amp;IF(Table1[[#This Row],[mod]]="","",Table1[[#This Row],[mod]])</f>
        <v>button--base--horizontal</v>
      </c>
      <c r="K166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button</v>
      </c>
      <c r="L1667" t="s">
        <v>414</v>
      </c>
      <c r="P1667" s="61"/>
      <c r="Q166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6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--base--horizontal</v>
      </c>
      <c r="V1667" t="s">
        <v>338</v>
      </c>
      <c r="X1667" t="s">
        <v>3205</v>
      </c>
      <c r="AC1667" s="29"/>
      <c r="AD1667" s="25"/>
      <c r="AE1667" s="38"/>
      <c r="AF1667" s="38"/>
      <c r="AG1667" s="11"/>
      <c r="AI1667" s="1" t="str">
        <f>Table1[[#This Row],[html_tag]]&amp;Table1[[#This Row],[html_type]]&amp;Table1[[#This Row],[html_modifier]]</f>
        <v/>
      </c>
      <c r="AM1667" s="22" t="str">
        <f>IFERROR(_xlfn.XLOOKUP(Table1[[#This Row],[word]],Table57[English style name],Table57[Style type]),"")</f>
        <v/>
      </c>
      <c r="AN1667" s="20"/>
      <c r="AO1667" s="11"/>
      <c r="AR1667" s="6" t="s">
        <v>1349</v>
      </c>
      <c r="AS1667" t="s">
        <v>1344</v>
      </c>
    </row>
    <row r="1668" spans="1:48">
      <c r="E1668" s="92"/>
      <c r="F166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body/atoms/flipper.scss</v>
      </c>
      <c r="G1668" s="13" t="s">
        <v>337</v>
      </c>
      <c r="H1668" s="13" t="s">
        <v>2986</v>
      </c>
      <c r="I1668" t="s">
        <v>3106</v>
      </c>
      <c r="J1668" s="56" t="str">
        <f>Table1[[#This Row],[Column42]]&amp;IF(Table1[[#This Row],[Column13]]="","",Table1[[#This Row],[Column13]])&amp;IF(Table1[[#This Row],[mod]]="","",Table1[[#This Row],[mod]])</f>
        <v>button--base--vertical</v>
      </c>
      <c r="K166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button</v>
      </c>
      <c r="L1668" t="s">
        <v>414</v>
      </c>
      <c r="P1668" s="61"/>
      <c r="Q166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6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--base--vertical</v>
      </c>
      <c r="V1668" t="s">
        <v>338</v>
      </c>
      <c r="X1668" t="s">
        <v>2943</v>
      </c>
      <c r="AC1668" s="29"/>
      <c r="AD1668" s="25"/>
      <c r="AE1668" s="38"/>
      <c r="AF1668" s="38"/>
      <c r="AG1668" s="11"/>
      <c r="AI1668" s="1" t="str">
        <f>Table1[[#This Row],[html_tag]]&amp;Table1[[#This Row],[html_type]]&amp;Table1[[#This Row],[html_modifier]]</f>
        <v/>
      </c>
      <c r="AM1668" s="22" t="str">
        <f>IFERROR(_xlfn.XLOOKUP(Table1[[#This Row],[word]],Table57[English style name],Table57[Style type]),"")</f>
        <v/>
      </c>
      <c r="AN1668" s="20"/>
      <c r="AO1668" s="11"/>
      <c r="AR1668" s="6" t="s">
        <v>1350</v>
      </c>
      <c r="AS1668" t="s">
        <v>1344</v>
      </c>
    </row>
    <row r="1669" spans="1:48">
      <c r="E1669" s="92"/>
      <c r="F166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1669" s="13" t="s">
        <v>337</v>
      </c>
      <c r="H1669" s="13" t="s">
        <v>2986</v>
      </c>
      <c r="I1669" s="12" t="str">
        <f>Table1[[#This Row],[type]]</f>
        <v>button</v>
      </c>
      <c r="J1669" s="56" t="str">
        <f>Table1[[#This Row],[Column42]]&amp;IF(Table1[[#This Row],[Column13]]="","",Table1[[#This Row],[Column13]])&amp;IF(Table1[[#This Row],[mod]]="","",Table1[[#This Row],[mod]])</f>
        <v>button--block</v>
      </c>
      <c r="K166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button</v>
      </c>
      <c r="L1669" t="s">
        <v>414</v>
      </c>
      <c r="P1669" s="6" t="s">
        <v>1316</v>
      </c>
      <c r="Q166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6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--block</v>
      </c>
      <c r="V1669" t="s">
        <v>324</v>
      </c>
      <c r="AA1669" s="134"/>
      <c r="AB1669" s="29"/>
      <c r="AC1669" s="25" t="s">
        <v>3599</v>
      </c>
      <c r="AD1669" s="38" t="s">
        <v>3599</v>
      </c>
      <c r="AE1669" s="38"/>
      <c r="AF1669" s="38"/>
      <c r="AG1669" s="11" t="s">
        <v>137</v>
      </c>
      <c r="AI1669" s="1" t="str">
        <f>Table1[[#This Row],[html_tag]]&amp;Table1[[#This Row],[html_type]]&amp;Table1[[#This Row],[html_modifier]]</f>
        <v/>
      </c>
      <c r="AM1669" s="22" t="str">
        <f>IFERROR(_xlfn.XLOOKUP(Table1[[#This Row],[word]],Table57[English style name],Table57[Style type]),"")</f>
        <v/>
      </c>
      <c r="AN1669" s="20"/>
      <c r="AO1669" s="11"/>
      <c r="AR1669" s="6" t="s">
        <v>1316</v>
      </c>
      <c r="AS1669" t="s">
        <v>1313</v>
      </c>
    </row>
    <row r="1670" spans="1:48">
      <c r="E1670" s="92"/>
      <c r="F167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1670" s="13" t="s">
        <v>337</v>
      </c>
      <c r="H1670" s="13" t="s">
        <v>2986</v>
      </c>
      <c r="I1670" s="12" t="str">
        <f>Table1[[#This Row],[type]]</f>
        <v>button</v>
      </c>
      <c r="J1670" s="56" t="str">
        <f>Table1[[#This Row],[Column42]]&amp;IF(Table1[[#This Row],[Column13]]="","",Table1[[#This Row],[Column13]])&amp;IF(Table1[[#This Row],[mod]]="","",Table1[[#This Row],[mod]])</f>
        <v>button--clear</v>
      </c>
      <c r="K167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button</v>
      </c>
      <c r="L1670" t="s">
        <v>414</v>
      </c>
      <c r="P1670" s="6" t="s">
        <v>1317</v>
      </c>
      <c r="Q167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--clear</v>
      </c>
      <c r="R1670" t="s">
        <v>10750</v>
      </c>
      <c r="U167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1670" s="134"/>
      <c r="AC1670" s="29"/>
      <c r="AD1670" s="25"/>
      <c r="AE1670" s="38"/>
      <c r="AF1670" s="38"/>
      <c r="AG1670" s="11" t="s">
        <v>137</v>
      </c>
      <c r="AI1670" s="1" t="str">
        <f>Table1[[#This Row],[html_tag]]&amp;Table1[[#This Row],[html_type]]&amp;Table1[[#This Row],[html_modifier]]</f>
        <v/>
      </c>
      <c r="AM1670" s="22" t="str">
        <f>IFERROR(_xlfn.XLOOKUP(Table1[[#This Row],[word]],Table57[English style name],Table57[Style type]),"")</f>
        <v/>
      </c>
      <c r="AN1670" s="20"/>
      <c r="AO1670" s="11"/>
      <c r="AR1670" s="6" t="s">
        <v>1317</v>
      </c>
      <c r="AS1670" t="s">
        <v>1313</v>
      </c>
    </row>
    <row r="1671" spans="1:48">
      <c r="E1671" s="92"/>
      <c r="F167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1671" s="13" t="s">
        <v>337</v>
      </c>
      <c r="H1671" s="13" t="s">
        <v>2986</v>
      </c>
      <c r="I1671" s="12" t="str">
        <f>Table1[[#This Row],[type]]</f>
        <v>button</v>
      </c>
      <c r="J1671" s="56" t="str">
        <f>Table1[[#This Row],[Column42]]&amp;IF(Table1[[#This Row],[Column13]]="","",Table1[[#This Row],[Column13]])&amp;IF(Table1[[#This Row],[mod]]="","",Table1[[#This Row],[mod]])</f>
        <v>button--icon</v>
      </c>
      <c r="K167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button</v>
      </c>
      <c r="L1671" t="s">
        <v>414</v>
      </c>
      <c r="P1671" s="6" t="s">
        <v>1322</v>
      </c>
      <c r="Q167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--icon</v>
      </c>
      <c r="R1671" t="s">
        <v>3101</v>
      </c>
      <c r="U167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1671" s="134"/>
      <c r="AC1671" s="29"/>
      <c r="AD1671" s="25"/>
      <c r="AE1671" s="38"/>
      <c r="AF1671" s="53" t="s">
        <v>8032</v>
      </c>
      <c r="AG1671" s="11"/>
      <c r="AI1671" s="1" t="str">
        <f>Table1[[#This Row],[html_tag]]&amp;Table1[[#This Row],[html_type]]&amp;Table1[[#This Row],[html_modifier]]</f>
        <v/>
      </c>
      <c r="AM1671" s="22" t="str">
        <f>IFERROR(_xlfn.XLOOKUP(Table1[[#This Row],[word]],Table57[English style name],Table57[Style type]),"")</f>
        <v/>
      </c>
      <c r="AN1671" s="20"/>
      <c r="AO1671" s="11"/>
      <c r="AR1671" s="6" t="s">
        <v>1322</v>
      </c>
      <c r="AS1671" t="s">
        <v>1313</v>
      </c>
    </row>
    <row r="1672" spans="1:48">
      <c r="E1672" s="92"/>
      <c r="F167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body/atoms/button.scss</v>
      </c>
      <c r="G1672" s="13" t="s">
        <v>337</v>
      </c>
      <c r="H1672" s="13" t="s">
        <v>2986</v>
      </c>
      <c r="I1672" s="12" t="str">
        <f>Table1[[#This Row],[type]]</f>
        <v>button</v>
      </c>
      <c r="J1672" s="56" t="str">
        <f>Table1[[#This Row],[Column42]]&amp;IF(Table1[[#This Row],[Column13]]="","",Table1[[#This Row],[Column13]])&amp;IF(Table1[[#This Row],[mod]]="","",Table1[[#This Row],[mod]])</f>
        <v>button--spin</v>
      </c>
      <c r="K167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button</v>
      </c>
      <c r="L1672" t="s">
        <v>414</v>
      </c>
      <c r="P1672" s="6" t="s">
        <v>1339</v>
      </c>
      <c r="Q167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--spin</v>
      </c>
      <c r="R1672" t="s">
        <v>10749</v>
      </c>
      <c r="U167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1672" s="134"/>
      <c r="AC1672" s="29"/>
      <c r="AD1672" s="25"/>
      <c r="AE1672" s="38"/>
      <c r="AF1672" s="38"/>
      <c r="AG1672" s="11" t="s">
        <v>137</v>
      </c>
      <c r="AI1672" s="1" t="str">
        <f>Table1[[#This Row],[html_tag]]&amp;Table1[[#This Row],[html_type]]&amp;Table1[[#This Row],[html_modifier]]</f>
        <v/>
      </c>
      <c r="AM1672" s="22" t="str">
        <f>IFERROR(_xlfn.XLOOKUP(Table1[[#This Row],[word]],Table57[English style name],Table57[Style type]),"")</f>
        <v/>
      </c>
      <c r="AN1672" s="20"/>
      <c r="AO1672" s="11"/>
      <c r="AR1672" s="6" t="s">
        <v>1339</v>
      </c>
      <c r="AS1672" t="s">
        <v>1313</v>
      </c>
    </row>
    <row r="1673" spans="1:48">
      <c r="E1673" s="92"/>
      <c r="F167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1673" s="13"/>
      <c r="H1673" s="13"/>
      <c r="I1673" t="s">
        <v>3099</v>
      </c>
      <c r="J1673" s="56" t="str">
        <f>Table1[[#This Row],[Column42]]&amp;IF(Table1[[#This Row],[Column13]]="","",Table1[[#This Row],[Column13]])&amp;IF(Table1[[#This Row],[mod]]="","",Table1[[#This Row],[mod]])</f>
        <v>button--type</v>
      </c>
      <c r="K167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button</v>
      </c>
      <c r="L1673" t="s">
        <v>414</v>
      </c>
      <c r="Q167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--type</v>
      </c>
      <c r="R1673" t="s">
        <v>1</v>
      </c>
      <c r="U167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1673" s="134"/>
      <c r="AC1673" s="29"/>
      <c r="AD1673" s="25"/>
      <c r="AE1673" s="38"/>
      <c r="AF1673" s="38"/>
      <c r="AG1673" s="11" t="s">
        <v>203</v>
      </c>
      <c r="AI1673" s="1" t="str">
        <f>Table1[[#This Row],[html_tag]]&amp;Table1[[#This Row],[html_type]]&amp;Table1[[#This Row],[html_modifier]]</f>
        <v>&lt;input&gt;button</v>
      </c>
      <c r="AJ1673" t="s">
        <v>203</v>
      </c>
      <c r="AK1673" t="s">
        <v>414</v>
      </c>
      <c r="AM1673" s="22" t="str">
        <f>IFERROR(_xlfn.XLOOKUP(Table1[[#This Row],[word]],Table57[English style name],Table57[Style type]),"")</f>
        <v/>
      </c>
      <c r="AN1673" s="20"/>
      <c r="AO1673" s="11"/>
    </row>
    <row r="1674" spans="1:48">
      <c r="D1674" t="s">
        <v>3362</v>
      </c>
      <c r="E1674" s="92"/>
      <c r="F167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674" s="13"/>
      <c r="H1674" s="13"/>
      <c r="I1674" t="s">
        <v>0</v>
      </c>
      <c r="J1674" s="56" t="str">
        <f>Table1[[#This Row],[Column42]]&amp;IF(Table1[[#This Row],[Column13]]="","",Table1[[#This Row],[Column13]])&amp;IF(Table1[[#This Row],[mod]]="","",Table1[[#This Row],[mod]])</f>
        <v>callout__body</v>
      </c>
      <c r="K167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callout__body</v>
      </c>
      <c r="L1674" t="s">
        <v>3373</v>
      </c>
      <c r="N1674" t="s">
        <v>337</v>
      </c>
      <c r="Q167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7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74" s="29"/>
      <c r="AD1674" s="25"/>
      <c r="AE1674" s="38"/>
      <c r="AF1674" s="38"/>
      <c r="AG1674" s="11"/>
      <c r="AI1674" s="7" t="str">
        <f>Table1[[#This Row],[html_tag]]&amp;Table1[[#This Row],[html_type]]&amp;Table1[[#This Row],[html_modifier]]</f>
        <v/>
      </c>
      <c r="AM1674" s="23" t="str">
        <f>IFERROR(_xlfn.XLOOKUP(Table1[[#This Row],[word]],Table57[English style name],Table57[Style type]),"")</f>
        <v/>
      </c>
      <c r="AN1674" s="21"/>
      <c r="AO1674" s="11"/>
    </row>
    <row r="1675" spans="1:48">
      <c r="D1675" t="s">
        <v>3362</v>
      </c>
      <c r="E1675" s="92"/>
      <c r="F167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675" s="13"/>
      <c r="H1675" s="13"/>
      <c r="I1675" t="s">
        <v>0</v>
      </c>
      <c r="J1675" s="56" t="str">
        <f>Table1[[#This Row],[Column42]]&amp;IF(Table1[[#This Row],[Column13]]="","",Table1[[#This Row],[Column13]])&amp;IF(Table1[[#This Row],[mod]]="","",Table1[[#This Row],[mod]])</f>
        <v>callout__heading</v>
      </c>
      <c r="K167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callout__heading</v>
      </c>
      <c r="L1675" t="s">
        <v>3373</v>
      </c>
      <c r="N1675" t="s">
        <v>100</v>
      </c>
      <c r="Q167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7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75" s="29"/>
      <c r="AD1675" s="25"/>
      <c r="AE1675" s="38"/>
      <c r="AF1675" s="38"/>
      <c r="AG1675" s="11"/>
      <c r="AI1675" s="7" t="str">
        <f>Table1[[#This Row],[html_tag]]&amp;Table1[[#This Row],[html_type]]&amp;Table1[[#This Row],[html_modifier]]</f>
        <v/>
      </c>
      <c r="AM1675" s="23" t="str">
        <f>IFERROR(_xlfn.XLOOKUP(Table1[[#This Row],[word]],Table57[English style name],Table57[Style type]),"")</f>
        <v/>
      </c>
      <c r="AN1675" s="21"/>
      <c r="AO1675" s="11"/>
    </row>
    <row r="1676" spans="1:48">
      <c r="E1676" s="92"/>
      <c r="F167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body/molecules/carousel.scss</v>
      </c>
      <c r="G1676" s="13" t="s">
        <v>337</v>
      </c>
      <c r="H1676" s="13" t="s">
        <v>2987</v>
      </c>
      <c r="I1676" t="s">
        <v>3128</v>
      </c>
      <c r="J1676" s="56" t="str">
        <f>Table1[[#This Row],[Column42]]&amp;IF(Table1[[#This Row],[Column13]]="","",Table1[[#This Row],[Column13]])&amp;IF(Table1[[#This Row],[mod]]="","",Table1[[#This Row],[mod]])</f>
        <v>caption</v>
      </c>
      <c r="K167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caption</v>
      </c>
      <c r="L1676" t="s">
        <v>329</v>
      </c>
      <c r="Q167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7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76" s="29"/>
      <c r="AD1676" s="25" t="s">
        <v>3606</v>
      </c>
      <c r="AE1676" s="38"/>
      <c r="AF1676" s="38"/>
      <c r="AG1676" s="11"/>
      <c r="AI1676" s="7" t="str">
        <f>Table1[[#This Row],[html_tag]]&amp;Table1[[#This Row],[html_type]]&amp;Table1[[#This Row],[html_modifier]]</f>
        <v/>
      </c>
      <c r="AM1676" s="23" t="str">
        <f>IFERROR(_xlfn.XLOOKUP(Table1[[#This Row],[word]],Table57[English style name],Table57[Style type]),"")</f>
        <v/>
      </c>
      <c r="AN1676" s="21"/>
      <c r="AO1676" s="11"/>
    </row>
    <row r="1677" spans="1:48">
      <c r="C1677">
        <v>1</v>
      </c>
      <c r="D1677" t="s">
        <v>3262</v>
      </c>
      <c r="E1677" s="92"/>
      <c r="F167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body/atoms/paragraph.scss</v>
      </c>
      <c r="G1677" s="13" t="s">
        <v>337</v>
      </c>
      <c r="H1677" s="13" t="s">
        <v>2986</v>
      </c>
      <c r="I1677" t="s">
        <v>0</v>
      </c>
      <c r="J1677" s="56" t="str">
        <f>Table1[[#This Row],[Column42]]&amp;IF(Table1[[#This Row],[Column13]]="","",Table1[[#This Row],[Column13]])&amp;IF(Table1[[#This Row],[mod]]="","",Table1[[#This Row],[mod]])</f>
        <v>caption</v>
      </c>
      <c r="K167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caption</v>
      </c>
      <c r="L1677" t="s">
        <v>329</v>
      </c>
      <c r="Q167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7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77" s="29"/>
      <c r="AD1677" s="25"/>
      <c r="AE1677" s="38"/>
      <c r="AF1677" s="38"/>
      <c r="AG1677" s="11" t="s">
        <v>141</v>
      </c>
      <c r="AH1677" t="s">
        <v>177</v>
      </c>
      <c r="AI1677" s="1" t="str">
        <f>Table1[[#This Row],[html_tag]]&amp;Table1[[#This Row],[html_type]]&amp;Table1[[#This Row],[html_modifier]]</f>
        <v>&lt;caption&gt;</v>
      </c>
      <c r="AJ1677" t="s">
        <v>141</v>
      </c>
      <c r="AM1677" s="22" t="str">
        <f>IFERROR(_xlfn.XLOOKUP(Table1[[#This Row],[word]],Table57[English style name],Table57[Style type]),"")</f>
        <v>Paragraph</v>
      </c>
      <c r="AN1677" s="20" t="s">
        <v>56</v>
      </c>
      <c r="AO1677" s="11"/>
      <c r="AR1677" s="6" t="s">
        <v>329</v>
      </c>
      <c r="AS1677" t="s">
        <v>1370</v>
      </c>
    </row>
    <row r="1678" spans="1:48">
      <c r="E1678" s="92"/>
      <c r="F167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body/molecules/table.scss</v>
      </c>
      <c r="G1678" s="13" t="s">
        <v>337</v>
      </c>
      <c r="H1678" s="13" t="s">
        <v>2987</v>
      </c>
      <c r="I1678" t="s">
        <v>91</v>
      </c>
      <c r="J1678" s="56" t="str">
        <f>Table1[[#This Row],[Column42]]&amp;IF(Table1[[#This Row],[Column13]]="","",Table1[[#This Row],[Column13]])&amp;IF(Table1[[#This Row],[mod]]="","",Table1[[#This Row],[mod]])</f>
        <v>caption--bottom</v>
      </c>
      <c r="K167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caption</v>
      </c>
      <c r="L1678" t="s">
        <v>329</v>
      </c>
      <c r="P1678" s="6" t="s">
        <v>2750</v>
      </c>
      <c r="Q167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7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--bottom</v>
      </c>
      <c r="Y1678" t="s">
        <v>3186</v>
      </c>
      <c r="AC1678" s="29"/>
      <c r="AD1678" s="25"/>
      <c r="AE1678" s="38"/>
      <c r="AF1678" s="38"/>
      <c r="AG1678" s="11"/>
      <c r="AI1678" s="1" t="str">
        <f>Table1[[#This Row],[html_tag]]&amp;Table1[[#This Row],[html_type]]&amp;Table1[[#This Row],[html_modifier]]</f>
        <v/>
      </c>
      <c r="AM1678" s="22" t="str">
        <f>IFERROR(_xlfn.XLOOKUP(Table1[[#This Row],[word]],Table57[English style name],Table57[Style type]),"")</f>
        <v/>
      </c>
      <c r="AN1678" s="20"/>
      <c r="AO1678" s="11"/>
      <c r="AR1678" s="6" t="s">
        <v>2750</v>
      </c>
      <c r="AS1678" t="s">
        <v>2735</v>
      </c>
    </row>
    <row r="1679" spans="1:48">
      <c r="E1679" s="92"/>
      <c r="F167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body/molecules/table.scss</v>
      </c>
      <c r="G1679" s="13" t="s">
        <v>337</v>
      </c>
      <c r="H1679" s="13" t="s">
        <v>2987</v>
      </c>
      <c r="I1679" t="s">
        <v>91</v>
      </c>
      <c r="J1679" s="56" t="str">
        <f>Table1[[#This Row],[Column42]]&amp;IF(Table1[[#This Row],[Column13]]="","",Table1[[#This Row],[Column13]])&amp;IF(Table1[[#This Row],[mod]]="","",Table1[[#This Row],[mod]])</f>
        <v>caption--top</v>
      </c>
      <c r="K167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caption</v>
      </c>
      <c r="L1679" t="s">
        <v>329</v>
      </c>
      <c r="P1679" s="6" t="s">
        <v>2752</v>
      </c>
      <c r="Q167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7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--top</v>
      </c>
      <c r="Y1679" t="s">
        <v>3182</v>
      </c>
      <c r="AC1679" s="29"/>
      <c r="AD1679" s="25"/>
      <c r="AE1679" s="38"/>
      <c r="AF1679" s="38"/>
      <c r="AG1679" s="11"/>
      <c r="AI1679" s="1" t="str">
        <f>Table1[[#This Row],[html_tag]]&amp;Table1[[#This Row],[html_type]]&amp;Table1[[#This Row],[html_modifier]]</f>
        <v/>
      </c>
      <c r="AM1679" s="22" t="str">
        <f>IFERROR(_xlfn.XLOOKUP(Table1[[#This Row],[word]],Table57[English style name],Table57[Style type]),"")</f>
        <v/>
      </c>
      <c r="AN1679" s="20"/>
      <c r="AO1679" s="11"/>
      <c r="AR1679" s="6" t="s">
        <v>2752</v>
      </c>
      <c r="AS1679" t="s">
        <v>2735</v>
      </c>
    </row>
    <row r="1680" spans="1:48">
      <c r="E1680" s="92"/>
      <c r="F168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body/molecules/card.scss</v>
      </c>
      <c r="G1680" s="13" t="s">
        <v>337</v>
      </c>
      <c r="H1680" s="13" t="s">
        <v>2987</v>
      </c>
      <c r="I1680" s="12" t="str">
        <f>Table1[[#This Row],[type]]</f>
        <v>card</v>
      </c>
      <c r="J1680" s="56" t="str">
        <f>Table1[[#This Row],[Column42]]&amp;IF(Table1[[#This Row],[Column13]]="","",Table1[[#This Row],[Column13]])&amp;IF(Table1[[#This Row],[mod]]="","",Table1[[#This Row],[mod]])</f>
        <v>card</v>
      </c>
      <c r="K168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card</v>
      </c>
      <c r="L1680" t="s">
        <v>3082</v>
      </c>
      <c r="P1680" s="6" t="s">
        <v>1407</v>
      </c>
      <c r="Q168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8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80" s="135"/>
      <c r="AD1680" s="25" t="s">
        <v>3647</v>
      </c>
      <c r="AE1680" s="38"/>
      <c r="AF1680" s="38"/>
      <c r="AG1680" s="11"/>
      <c r="AI1680" s="1" t="str">
        <f>Table1[[#This Row],[html_tag]]&amp;Table1[[#This Row],[html_type]]&amp;Table1[[#This Row],[html_modifier]]</f>
        <v/>
      </c>
      <c r="AM1680" s="22" t="str">
        <f>IFERROR(_xlfn.XLOOKUP(Table1[[#This Row],[word]],Table57[English style name],Table57[Style type]),"")</f>
        <v/>
      </c>
      <c r="AN1680" s="20"/>
      <c r="AO1680" s="11"/>
      <c r="AR1680" s="6" t="s">
        <v>1407</v>
      </c>
      <c r="AS1680" t="s">
        <v>1394</v>
      </c>
    </row>
    <row r="1681" spans="5:45">
      <c r="E1681" s="92"/>
      <c r="F168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body/molecules/card.scss</v>
      </c>
      <c r="G1681" s="13" t="s">
        <v>337</v>
      </c>
      <c r="H1681" s="13" t="s">
        <v>2987</v>
      </c>
      <c r="I1681" s="12" t="str">
        <f>Table1[[#This Row],[type]]</f>
        <v>card</v>
      </c>
      <c r="J1681" s="56" t="str">
        <f>Table1[[#This Row],[Column42]]&amp;IF(Table1[[#This Row],[Column13]]="","",Table1[[#This Row],[Column13]])&amp;IF(Table1[[#This Row],[mod]]="","",Table1[[#This Row],[mod]])</f>
        <v>card</v>
      </c>
      <c r="K168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card</v>
      </c>
      <c r="L1681" t="s">
        <v>3082</v>
      </c>
      <c r="P1681" s="6" t="s">
        <v>1408</v>
      </c>
      <c r="Q168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8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81" s="135"/>
      <c r="AD1681" s="25" t="s">
        <v>3648</v>
      </c>
      <c r="AE1681" s="38"/>
      <c r="AF1681" s="38"/>
      <c r="AG1681" s="11"/>
      <c r="AI1681" s="1" t="str">
        <f>Table1[[#This Row],[html_tag]]&amp;Table1[[#This Row],[html_type]]&amp;Table1[[#This Row],[html_modifier]]</f>
        <v/>
      </c>
      <c r="AM1681" s="22" t="str">
        <f>IFERROR(_xlfn.XLOOKUP(Table1[[#This Row],[word]],Table57[English style name],Table57[Style type]),"")</f>
        <v/>
      </c>
      <c r="AN1681" s="20"/>
      <c r="AO1681" s="11"/>
      <c r="AR1681" s="6" t="s">
        <v>1408</v>
      </c>
      <c r="AS1681" t="s">
        <v>1394</v>
      </c>
    </row>
    <row r="1682" spans="5:45">
      <c r="E1682" s="92"/>
      <c r="F168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body/molecules/card.scss</v>
      </c>
      <c r="G1682" s="13" t="s">
        <v>337</v>
      </c>
      <c r="H1682" s="13" t="s">
        <v>2987</v>
      </c>
      <c r="I1682" s="12" t="str">
        <f>Table1[[#This Row],[type]]</f>
        <v>card</v>
      </c>
      <c r="J1682" s="56" t="str">
        <f>Table1[[#This Row],[Column42]]&amp;IF(Table1[[#This Row],[Column13]]="","",Table1[[#This Row],[Column13]])&amp;IF(Table1[[#This Row],[mod]]="","",Table1[[#This Row],[mod]])</f>
        <v>card</v>
      </c>
      <c r="K168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card</v>
      </c>
      <c r="L1682" t="s">
        <v>3082</v>
      </c>
      <c r="P1682" s="6" t="s">
        <v>1412</v>
      </c>
      <c r="Q168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8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82" s="135"/>
      <c r="AD1682" s="25" t="s">
        <v>3650</v>
      </c>
      <c r="AE1682" s="38"/>
      <c r="AF1682" s="38"/>
      <c r="AG1682" s="11"/>
      <c r="AI1682" s="1" t="str">
        <f>Table1[[#This Row],[html_tag]]&amp;Table1[[#This Row],[html_type]]&amp;Table1[[#This Row],[html_modifier]]</f>
        <v/>
      </c>
      <c r="AM1682" s="22" t="str">
        <f>IFERROR(_xlfn.XLOOKUP(Table1[[#This Row],[word]],Table57[English style name],Table57[Style type]),"")</f>
        <v/>
      </c>
      <c r="AN1682" s="20"/>
      <c r="AO1682" s="11"/>
      <c r="AR1682" s="6" t="s">
        <v>1412</v>
      </c>
      <c r="AS1682" t="s">
        <v>1394</v>
      </c>
    </row>
    <row r="1683" spans="5:45">
      <c r="E1683" s="92"/>
      <c r="F168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body/molecules/card.scss</v>
      </c>
      <c r="G1683" s="13" t="s">
        <v>337</v>
      </c>
      <c r="H1683" s="13" t="s">
        <v>2987</v>
      </c>
      <c r="I1683" s="12" t="str">
        <f>Table1[[#This Row],[type]]</f>
        <v>card</v>
      </c>
      <c r="J1683" s="56" t="str">
        <f>Table1[[#This Row],[Column42]]&amp;IF(Table1[[#This Row],[Column13]]="","",Table1[[#This Row],[Column13]])&amp;IF(Table1[[#This Row],[mod]]="","",Table1[[#This Row],[mod]])</f>
        <v>card</v>
      </c>
      <c r="K168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card</v>
      </c>
      <c r="L1683" t="s">
        <v>3082</v>
      </c>
      <c r="P1683" s="6" t="s">
        <v>1385</v>
      </c>
      <c r="Q168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8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83" s="135"/>
      <c r="AD1683" s="25"/>
      <c r="AE1683" s="38"/>
      <c r="AF1683" s="38"/>
      <c r="AG1683" s="11"/>
      <c r="AI1683" s="1" t="str">
        <f>Table1[[#This Row],[html_tag]]&amp;Table1[[#This Row],[html_type]]&amp;Table1[[#This Row],[html_modifier]]</f>
        <v/>
      </c>
      <c r="AM1683" s="22" t="str">
        <f>IFERROR(_xlfn.XLOOKUP(Table1[[#This Row],[word]],Table57[English style name],Table57[Style type]),"")</f>
        <v/>
      </c>
      <c r="AN1683" s="20"/>
      <c r="AO1683" s="11"/>
      <c r="AR1683" s="6" t="s">
        <v>1385</v>
      </c>
      <c r="AS1683" t="s">
        <v>1372</v>
      </c>
    </row>
    <row r="1684" spans="5:45">
      <c r="E1684" s="92"/>
      <c r="F168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body/molecules/card.scss</v>
      </c>
      <c r="G1684" s="13" t="s">
        <v>337</v>
      </c>
      <c r="H1684" s="13" t="s">
        <v>2987</v>
      </c>
      <c r="I1684" s="12" t="str">
        <f>Table1[[#This Row],[type]]</f>
        <v>card</v>
      </c>
      <c r="J1684" s="56" t="str">
        <f>Table1[[#This Row],[Column42]]&amp;IF(Table1[[#This Row],[Column13]]="","",Table1[[#This Row],[Column13]])&amp;IF(Table1[[#This Row],[mod]]="","",Table1[[#This Row],[mod]])</f>
        <v>card</v>
      </c>
      <c r="K168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card</v>
      </c>
      <c r="L1684" t="s">
        <v>3082</v>
      </c>
      <c r="P1684" s="6" t="s">
        <v>1386</v>
      </c>
      <c r="Q168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8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84" s="135"/>
      <c r="AD1684" s="25"/>
      <c r="AE1684" s="38"/>
      <c r="AF1684" s="38"/>
      <c r="AG1684" s="11"/>
      <c r="AI1684" s="1" t="str">
        <f>Table1[[#This Row],[html_tag]]&amp;Table1[[#This Row],[html_type]]&amp;Table1[[#This Row],[html_modifier]]</f>
        <v/>
      </c>
      <c r="AM1684" s="22" t="str">
        <f>IFERROR(_xlfn.XLOOKUP(Table1[[#This Row],[word]],Table57[English style name],Table57[Style type]),"")</f>
        <v/>
      </c>
      <c r="AN1684" s="20"/>
      <c r="AO1684" s="11"/>
      <c r="AR1684" s="6" t="s">
        <v>1386</v>
      </c>
      <c r="AS1684" t="s">
        <v>1372</v>
      </c>
    </row>
    <row r="1685" spans="5:45">
      <c r="E1685" s="11"/>
      <c r="F168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body/molecules/disclosure.scss</v>
      </c>
      <c r="G1685" s="13" t="s">
        <v>337</v>
      </c>
      <c r="H1685" s="13" t="s">
        <v>2987</v>
      </c>
      <c r="I1685" t="s">
        <v>10128</v>
      </c>
      <c r="J1685" s="56" t="str">
        <f>Table1[[#This Row],[Column42]]&amp;IF(Table1[[#This Row],[Column13]]="","",Table1[[#This Row],[Column13]])&amp;IF(Table1[[#This Row],[mod]]="","",Table1[[#This Row],[mod]])</f>
        <v>card</v>
      </c>
      <c r="K168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card</v>
      </c>
      <c r="L1685" t="s">
        <v>3082</v>
      </c>
      <c r="Q168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8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85" s="29"/>
      <c r="AD1685" s="25"/>
      <c r="AE1685" s="38"/>
      <c r="AF1685" s="38"/>
      <c r="AG1685" s="11"/>
      <c r="AI1685" s="1" t="str">
        <f>Table1[[#This Row],[html_tag]]&amp;Table1[[#This Row],[html_type]]&amp;Table1[[#This Row],[html_modifier]]</f>
        <v/>
      </c>
      <c r="AM1685" s="22" t="str">
        <f>IFERROR(_xlfn.XLOOKUP(Table1[[#This Row],[word]],Table57[English style name],Table57[Style type]),"")</f>
        <v/>
      </c>
      <c r="AN1685" s="20"/>
      <c r="AO1685" s="11"/>
      <c r="AR1685" s="6" t="s">
        <v>1446</v>
      </c>
      <c r="AS1685" t="s">
        <v>1445</v>
      </c>
    </row>
    <row r="1686" spans="5:45">
      <c r="E1686" s="11"/>
      <c r="F168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modal.scss</v>
      </c>
      <c r="G1686" s="13"/>
      <c r="H1686" s="13"/>
      <c r="I1686" t="s">
        <v>2104</v>
      </c>
      <c r="J1686" s="56" t="str">
        <f>Table1[[#This Row],[Column42]]&amp;IF(Table1[[#This Row],[Column13]]="","",Table1[[#This Row],[Column13]])&amp;IF(Table1[[#This Row],[mod]]="","",Table1[[#This Row],[mod]])</f>
        <v>card</v>
      </c>
      <c r="K168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card</v>
      </c>
      <c r="L1686" t="s">
        <v>3082</v>
      </c>
      <c r="Q168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8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86" s="29" t="s">
        <v>4385</v>
      </c>
      <c r="AD1686" s="25"/>
      <c r="AE1686" s="38"/>
      <c r="AF1686" s="38"/>
      <c r="AG1686" s="11"/>
      <c r="AI1686" s="7" t="str">
        <f>Table1[[#This Row],[html_tag]]&amp;Table1[[#This Row],[html_type]]&amp;Table1[[#This Row],[html_modifier]]</f>
        <v/>
      </c>
      <c r="AM1686" s="23" t="str">
        <f>IFERROR(_xlfn.XLOOKUP(Table1[[#This Row],[word]],Table57[English style name],Table57[Style type]),"")</f>
        <v/>
      </c>
      <c r="AN1686" s="21"/>
      <c r="AO1686" s="11"/>
    </row>
    <row r="1687" spans="5:45">
      <c r="E1687" s="11"/>
      <c r="F168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modal.scss</v>
      </c>
      <c r="G1687" s="13"/>
      <c r="H1687" s="13"/>
      <c r="I1687" t="s">
        <v>2104</v>
      </c>
      <c r="J1687" s="56" t="str">
        <f>Table1[[#This Row],[Column42]]&amp;IF(Table1[[#This Row],[Column13]]="","",Table1[[#This Row],[Column13]])&amp;IF(Table1[[#This Row],[mod]]="","",Table1[[#This Row],[mod]])</f>
        <v>card__body</v>
      </c>
      <c r="K168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card__body</v>
      </c>
      <c r="L1687" t="s">
        <v>3082</v>
      </c>
      <c r="N1687" t="s">
        <v>337</v>
      </c>
      <c r="Q168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8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87" s="29" t="s">
        <v>4386</v>
      </c>
      <c r="AD1687" s="25"/>
      <c r="AE1687" s="38"/>
      <c r="AF1687" s="38"/>
      <c r="AG1687" s="11"/>
      <c r="AI1687" s="7" t="str">
        <f>Table1[[#This Row],[html_tag]]&amp;Table1[[#This Row],[html_type]]&amp;Table1[[#This Row],[html_modifier]]</f>
        <v/>
      </c>
      <c r="AM1687" s="23" t="str">
        <f>IFERROR(_xlfn.XLOOKUP(Table1[[#This Row],[word]],Table57[English style name],Table57[Style type]),"")</f>
        <v/>
      </c>
      <c r="AN1687" s="21"/>
      <c r="AO1687" s="11"/>
    </row>
    <row r="1688" spans="5:45">
      <c r="E1688" s="11"/>
      <c r="F168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modal.scss</v>
      </c>
      <c r="G1688" s="13"/>
      <c r="H1688" s="13"/>
      <c r="I1688" t="s">
        <v>2104</v>
      </c>
      <c r="J1688" s="56" t="str">
        <f>Table1[[#This Row],[Column42]]&amp;IF(Table1[[#This Row],[Column13]]="","",Table1[[#This Row],[Column13]])&amp;IF(Table1[[#This Row],[mod]]="","",Table1[[#This Row],[mod]])</f>
        <v>card__footer</v>
      </c>
      <c r="K168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card__footer</v>
      </c>
      <c r="L1688" t="s">
        <v>3082</v>
      </c>
      <c r="N1688" t="s">
        <v>451</v>
      </c>
      <c r="Q168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8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88" s="29" t="s">
        <v>4387</v>
      </c>
      <c r="AD1688" s="25"/>
      <c r="AE1688" s="38"/>
      <c r="AF1688" s="38"/>
      <c r="AG1688" s="11"/>
      <c r="AI1688" s="7" t="str">
        <f>Table1[[#This Row],[html_tag]]&amp;Table1[[#This Row],[html_type]]&amp;Table1[[#This Row],[html_modifier]]</f>
        <v/>
      </c>
      <c r="AM1688" s="23" t="str">
        <f>IFERROR(_xlfn.XLOOKUP(Table1[[#This Row],[word]],Table57[English style name],Table57[Style type]),"")</f>
        <v/>
      </c>
      <c r="AN1688" s="21"/>
      <c r="AO1688" s="11"/>
    </row>
    <row r="1689" spans="5:45">
      <c r="E1689" s="11"/>
      <c r="F168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modal.scss</v>
      </c>
      <c r="G1689" s="13"/>
      <c r="H1689" s="13"/>
      <c r="I1689" t="s">
        <v>2104</v>
      </c>
      <c r="J1689" s="56" t="str">
        <f>Table1[[#This Row],[Column42]]&amp;IF(Table1[[#This Row],[Column13]]="","",Table1[[#This Row],[Column13]])&amp;IF(Table1[[#This Row],[mod]]="","",Table1[[#This Row],[mod]])</f>
        <v>card__header</v>
      </c>
      <c r="K168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card__header</v>
      </c>
      <c r="L1689" t="s">
        <v>3082</v>
      </c>
      <c r="N1689" t="s">
        <v>465</v>
      </c>
      <c r="Q168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8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89" s="29" t="s">
        <v>4388</v>
      </c>
      <c r="AD1689" s="25"/>
      <c r="AE1689" s="38"/>
      <c r="AF1689" s="38"/>
      <c r="AG1689" s="11"/>
      <c r="AI1689" s="7" t="str">
        <f>Table1[[#This Row],[html_tag]]&amp;Table1[[#This Row],[html_type]]&amp;Table1[[#This Row],[html_modifier]]</f>
        <v/>
      </c>
      <c r="AM1689" s="23" t="str">
        <f>IFERROR(_xlfn.XLOOKUP(Table1[[#This Row],[word]],Table57[English style name],Table57[Style type]),"")</f>
        <v/>
      </c>
      <c r="AN1689" s="21"/>
      <c r="AO1689" s="11"/>
    </row>
    <row r="1690" spans="5:45">
      <c r="E1690" s="92"/>
      <c r="F169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modal.scss</v>
      </c>
      <c r="G1690" s="13"/>
      <c r="H1690" s="13"/>
      <c r="I1690" t="s">
        <v>2104</v>
      </c>
      <c r="J1690" s="56" t="str">
        <f>Table1[[#This Row],[Column42]]&amp;IF(Table1[[#This Row],[Column13]]="","",Table1[[#This Row],[Column13]])&amp;IF(Table1[[#This Row],[mod]]="","",Table1[[#This Row],[mod]])</f>
        <v>card__title</v>
      </c>
      <c r="K169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card__title</v>
      </c>
      <c r="L1690" t="s">
        <v>3082</v>
      </c>
      <c r="N1690" t="s">
        <v>333</v>
      </c>
      <c r="Q169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9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90" s="29" t="s">
        <v>4389</v>
      </c>
      <c r="AD1690" s="25"/>
      <c r="AE1690" s="38"/>
      <c r="AF1690" s="38"/>
      <c r="AG1690" s="11"/>
      <c r="AI1690" s="7" t="str">
        <f>Table1[[#This Row],[html_tag]]&amp;Table1[[#This Row],[html_type]]&amp;Table1[[#This Row],[html_modifier]]</f>
        <v/>
      </c>
      <c r="AM1690" s="23" t="str">
        <f>IFERROR(_xlfn.XLOOKUP(Table1[[#This Row],[word]],Table57[English style name],Table57[Style type]),"")</f>
        <v/>
      </c>
      <c r="AN1690" s="21"/>
      <c r="AO1690" s="11"/>
    </row>
    <row r="1691" spans="5:45">
      <c r="E1691" s="92"/>
      <c r="F169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body/molecules/card.scss</v>
      </c>
      <c r="G1691" s="13" t="s">
        <v>337</v>
      </c>
      <c r="H1691" s="13" t="s">
        <v>2987</v>
      </c>
      <c r="I1691" s="12" t="str">
        <f>Table1[[#This Row],[type]]</f>
        <v>card</v>
      </c>
      <c r="J1691" s="56" t="str">
        <f>Table1[[#This Row],[Column42]]&amp;IF(Table1[[#This Row],[Column13]]="","",Table1[[#This Row],[Column13]])&amp;IF(Table1[[#This Row],[mod]]="","",Table1[[#This Row],[mod]])</f>
        <v>card--elevated</v>
      </c>
      <c r="K169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card</v>
      </c>
      <c r="L1691" t="s">
        <v>3082</v>
      </c>
      <c r="P1691" s="6" t="s">
        <v>1374</v>
      </c>
      <c r="Q169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--elevated</v>
      </c>
      <c r="S1691" t="s">
        <v>10230</v>
      </c>
      <c r="U169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91" s="135"/>
      <c r="AD1691" s="25"/>
      <c r="AE1691" s="38"/>
      <c r="AF1691" s="38"/>
      <c r="AG1691" s="11"/>
      <c r="AI1691" s="1" t="str">
        <f>Table1[[#This Row],[html_tag]]&amp;Table1[[#This Row],[html_type]]&amp;Table1[[#This Row],[html_modifier]]</f>
        <v/>
      </c>
      <c r="AM1691" s="22" t="str">
        <f>IFERROR(_xlfn.XLOOKUP(Table1[[#This Row],[word]],Table57[English style name],Table57[Style type]),"")</f>
        <v/>
      </c>
      <c r="AN1691" s="20"/>
      <c r="AO1691" s="11"/>
      <c r="AR1691" s="6" t="s">
        <v>1374</v>
      </c>
      <c r="AS1691" t="s">
        <v>1372</v>
      </c>
    </row>
    <row r="1692" spans="5:45">
      <c r="E1692" s="92"/>
      <c r="F169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body/molecules/card.scss</v>
      </c>
      <c r="G1692" s="13" t="s">
        <v>337</v>
      </c>
      <c r="H1692" s="13" t="s">
        <v>2987</v>
      </c>
      <c r="I1692" s="12" t="str">
        <f>Table1[[#This Row],[type]]</f>
        <v>card</v>
      </c>
      <c r="J1692" s="56" t="str">
        <f>Table1[[#This Row],[Column42]]&amp;IF(Table1[[#This Row],[Column13]]="","",Table1[[#This Row],[Column13]])&amp;IF(Table1[[#This Row],[mod]]="","",Table1[[#This Row],[mod]])</f>
        <v>card--flat</v>
      </c>
      <c r="K169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card</v>
      </c>
      <c r="L1692" t="s">
        <v>3082</v>
      </c>
      <c r="P1692" s="6" t="s">
        <v>1375</v>
      </c>
      <c r="Q169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--flat</v>
      </c>
      <c r="S1692" t="s">
        <v>10231</v>
      </c>
      <c r="U169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92" s="135"/>
      <c r="AD1692" s="25"/>
      <c r="AE1692" s="38"/>
      <c r="AF1692" s="38"/>
      <c r="AG1692" s="11"/>
      <c r="AI1692" s="1" t="str">
        <f>Table1[[#This Row],[html_tag]]&amp;Table1[[#This Row],[html_type]]&amp;Table1[[#This Row],[html_modifier]]</f>
        <v/>
      </c>
      <c r="AM1692" s="22" t="str">
        <f>IFERROR(_xlfn.XLOOKUP(Table1[[#This Row],[word]],Table57[English style name],Table57[Style type]),"")</f>
        <v/>
      </c>
      <c r="AN1692" s="20"/>
      <c r="AO1692" s="11"/>
      <c r="AR1692" s="6" t="s">
        <v>1375</v>
      </c>
      <c r="AS1692" t="s">
        <v>1372</v>
      </c>
    </row>
    <row r="1693" spans="5:45">
      <c r="E1693" s="92"/>
      <c r="F169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body/molecules/carousel.scss</v>
      </c>
      <c r="G1693" s="13" t="s">
        <v>337</v>
      </c>
      <c r="H1693" s="13" t="s">
        <v>2987</v>
      </c>
      <c r="I1693" s="12" t="str">
        <f>Table1[[#This Row],[type]]</f>
        <v>carousel</v>
      </c>
      <c r="J1693" s="56" t="str">
        <f>Table1[[#This Row],[Column42]]&amp;IF(Table1[[#This Row],[Column13]]="","",Table1[[#This Row],[Column13]])&amp;IF(Table1[[#This Row],[mod]]="","",Table1[[#This Row],[mod]])</f>
        <v>carousel</v>
      </c>
      <c r="K169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carousel</v>
      </c>
      <c r="L1693" t="s">
        <v>3128</v>
      </c>
      <c r="P1693" s="6" t="s">
        <v>1415</v>
      </c>
      <c r="Q169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9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93" s="29"/>
      <c r="AD1693" s="25"/>
      <c r="AE1693" s="38"/>
      <c r="AF1693" s="38"/>
      <c r="AG1693" s="11"/>
      <c r="AI1693" s="1" t="str">
        <f>Table1[[#This Row],[html_tag]]&amp;Table1[[#This Row],[html_type]]&amp;Table1[[#This Row],[html_modifier]]</f>
        <v/>
      </c>
      <c r="AM1693" s="22" t="str">
        <f>IFERROR(_xlfn.XLOOKUP(Table1[[#This Row],[word]],Table57[English style name],Table57[Style type]),"")</f>
        <v/>
      </c>
      <c r="AN1693" s="20"/>
      <c r="AO1693" s="11"/>
      <c r="AR1693" s="6" t="s">
        <v>1415</v>
      </c>
      <c r="AS1693" t="s">
        <v>1414</v>
      </c>
    </row>
    <row r="1694" spans="5:45">
      <c r="E1694" s="92"/>
      <c r="F169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body/molecules/carousel.scss</v>
      </c>
      <c r="G1694" s="13" t="s">
        <v>337</v>
      </c>
      <c r="H1694" s="13" t="s">
        <v>2987</v>
      </c>
      <c r="I1694" s="12" t="str">
        <f>Table1[[#This Row],[type]]</f>
        <v>carousel</v>
      </c>
      <c r="J1694" s="56" t="str">
        <f>Table1[[#This Row],[Column42]]&amp;IF(Table1[[#This Row],[Column13]]="","",Table1[[#This Row],[Column13]])&amp;IF(Table1[[#This Row],[mod]]="","",Table1[[#This Row],[mod]])</f>
        <v>carousel__item</v>
      </c>
      <c r="K169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carousel__item</v>
      </c>
      <c r="L1694" t="s">
        <v>3128</v>
      </c>
      <c r="M1694" t="s">
        <v>3168</v>
      </c>
      <c r="P1694" s="6" t="s">
        <v>1417</v>
      </c>
      <c r="Q169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9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94" s="29"/>
      <c r="AD1694" s="25"/>
      <c r="AE1694" s="38"/>
      <c r="AF1694" s="38"/>
      <c r="AG1694" s="11"/>
      <c r="AI1694" s="1" t="str">
        <f>Table1[[#This Row],[html_tag]]&amp;Table1[[#This Row],[html_type]]&amp;Table1[[#This Row],[html_modifier]]</f>
        <v/>
      </c>
      <c r="AM1694" s="22" t="str">
        <f>IFERROR(_xlfn.XLOOKUP(Table1[[#This Row],[word]],Table57[English style name],Table57[Style type]),"")</f>
        <v/>
      </c>
      <c r="AN1694" s="20"/>
      <c r="AO1694" s="11"/>
      <c r="AR1694" s="6" t="s">
        <v>1417</v>
      </c>
      <c r="AS1694" t="s">
        <v>1414</v>
      </c>
    </row>
    <row r="1695" spans="5:45">
      <c r="E1695" s="92"/>
      <c r="F169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body/molecules/carousel.scss</v>
      </c>
      <c r="G1695" s="13" t="s">
        <v>337</v>
      </c>
      <c r="H1695" s="13" t="s">
        <v>2987</v>
      </c>
      <c r="I1695" s="12" t="str">
        <f>Table1[[#This Row],[type]]</f>
        <v>carousel</v>
      </c>
      <c r="J1695" s="56" t="str">
        <f>Table1[[#This Row],[Column42]]&amp;IF(Table1[[#This Row],[Column13]]="","",Table1[[#This Row],[Column13]])&amp;IF(Table1[[#This Row],[mod]]="","",Table1[[#This Row],[mod]])</f>
        <v>carousel__item</v>
      </c>
      <c r="K169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carousel__item</v>
      </c>
      <c r="L1695" t="s">
        <v>3128</v>
      </c>
      <c r="M1695" t="s">
        <v>3168</v>
      </c>
      <c r="P1695" s="6" t="s">
        <v>1423</v>
      </c>
      <c r="Q169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9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95" s="29"/>
      <c r="AD1695" s="25"/>
      <c r="AE1695" s="38"/>
      <c r="AF1695" s="38"/>
      <c r="AG1695" s="11"/>
      <c r="AI1695" s="1" t="str">
        <f>Table1[[#This Row],[html_tag]]&amp;Table1[[#This Row],[html_type]]&amp;Table1[[#This Row],[html_modifier]]</f>
        <v/>
      </c>
      <c r="AM1695" s="22" t="str">
        <f>IFERROR(_xlfn.XLOOKUP(Table1[[#This Row],[word]],Table57[English style name],Table57[Style type]),"")</f>
        <v/>
      </c>
      <c r="AN1695" s="20"/>
      <c r="AO1695" s="11"/>
      <c r="AR1695" s="6" t="s">
        <v>1423</v>
      </c>
      <c r="AS1695" t="s">
        <v>1414</v>
      </c>
    </row>
    <row r="1696" spans="5:45">
      <c r="E1696" s="92"/>
      <c r="F169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body/molecules/carousel.scss</v>
      </c>
      <c r="G1696" s="13" t="s">
        <v>337</v>
      </c>
      <c r="H1696" s="13" t="s">
        <v>2987</v>
      </c>
      <c r="I1696" s="12" t="str">
        <f>Table1[[#This Row],[type]]</f>
        <v>carousel</v>
      </c>
      <c r="J1696" s="56" t="str">
        <f>Table1[[#This Row],[Column42]]&amp;IF(Table1[[#This Row],[Column13]]="","",Table1[[#This Row],[Column13]])&amp;IF(Table1[[#This Row],[mod]]="","",Table1[[#This Row],[mod]])</f>
        <v>carousel__item__body</v>
      </c>
      <c r="K169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carousel__item__body</v>
      </c>
      <c r="L1696" t="s">
        <v>3128</v>
      </c>
      <c r="M1696" t="s">
        <v>3168</v>
      </c>
      <c r="O1696" t="s">
        <v>337</v>
      </c>
      <c r="P1696" s="6" t="s">
        <v>1422</v>
      </c>
      <c r="Q169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9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96" s="29"/>
      <c r="AD1696" s="25"/>
      <c r="AE1696" s="38"/>
      <c r="AF1696" s="38"/>
      <c r="AG1696" s="11"/>
      <c r="AI1696" s="1" t="str">
        <f>Table1[[#This Row],[html_tag]]&amp;Table1[[#This Row],[html_type]]&amp;Table1[[#This Row],[html_modifier]]</f>
        <v/>
      </c>
      <c r="AM1696" s="22" t="str">
        <f>IFERROR(_xlfn.XLOOKUP(Table1[[#This Row],[word]],Table57[English style name],Table57[Style type]),"")</f>
        <v/>
      </c>
      <c r="AN1696" s="20"/>
      <c r="AO1696" s="11"/>
      <c r="AR1696" s="6" t="s">
        <v>1422</v>
      </c>
      <c r="AS1696" t="s">
        <v>1414</v>
      </c>
    </row>
    <row r="1697" spans="4:45">
      <c r="E1697" s="92"/>
      <c r="F169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body/molecules/carousel.scss</v>
      </c>
      <c r="G1697" s="13" t="s">
        <v>337</v>
      </c>
      <c r="H1697" s="13" t="s">
        <v>2987</v>
      </c>
      <c r="I1697" s="12" t="str">
        <f>Table1[[#This Row],[type]]</f>
        <v>carousel</v>
      </c>
      <c r="J1697" s="56" t="str">
        <f>Table1[[#This Row],[Column42]]&amp;IF(Table1[[#This Row],[Column13]]="","",Table1[[#This Row],[Column13]])&amp;IF(Table1[[#This Row],[mod]]="","",Table1[[#This Row],[mod]])</f>
        <v>carousel__item__heading</v>
      </c>
      <c r="K169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carousel__item__heading</v>
      </c>
      <c r="L1697" t="s">
        <v>3128</v>
      </c>
      <c r="M1697" t="s">
        <v>3168</v>
      </c>
      <c r="O1697" t="s">
        <v>100</v>
      </c>
      <c r="P1697" s="6" t="s">
        <v>1420</v>
      </c>
      <c r="Q169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9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97" s="29"/>
      <c r="AD1697" s="25"/>
      <c r="AE1697" s="38"/>
      <c r="AF1697" s="38"/>
      <c r="AG1697" s="11"/>
      <c r="AI1697" s="1" t="str">
        <f>Table1[[#This Row],[html_tag]]&amp;Table1[[#This Row],[html_type]]&amp;Table1[[#This Row],[html_modifier]]</f>
        <v/>
      </c>
      <c r="AM1697" s="22" t="str">
        <f>IFERROR(_xlfn.XLOOKUP(Table1[[#This Row],[word]],Table57[English style name],Table57[Style type]),"")</f>
        <v/>
      </c>
      <c r="AN1697" s="20"/>
      <c r="AO1697" s="11"/>
      <c r="AR1697" s="6" t="s">
        <v>1420</v>
      </c>
      <c r="AS1697" t="s">
        <v>1414</v>
      </c>
    </row>
    <row r="1698" spans="4:45">
      <c r="E1698" s="92"/>
      <c r="F169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body/molecules/carousel.scss</v>
      </c>
      <c r="G1698" s="13" t="s">
        <v>337</v>
      </c>
      <c r="H1698" s="13" t="s">
        <v>2987</v>
      </c>
      <c r="I1698" s="12" t="str">
        <f>Table1[[#This Row],[type]]</f>
        <v>carousel</v>
      </c>
      <c r="J1698" s="56" t="str">
        <f>Table1[[#This Row],[Column42]]&amp;IF(Table1[[#This Row],[Column13]]="","",Table1[[#This Row],[Column13]])&amp;IF(Table1[[#This Row],[mod]]="","",Table1[[#This Row],[mod]])</f>
        <v>carousel__item__image</v>
      </c>
      <c r="K169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carousel__item__image</v>
      </c>
      <c r="L1698" t="s">
        <v>3128</v>
      </c>
      <c r="M1698" t="s">
        <v>3168</v>
      </c>
      <c r="O1698" t="s">
        <v>3088</v>
      </c>
      <c r="P1698" s="6" t="s">
        <v>1421</v>
      </c>
      <c r="Q169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9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698" s="29"/>
      <c r="AD1698" s="25"/>
      <c r="AE1698" s="38"/>
      <c r="AF1698" s="38"/>
      <c r="AG1698" s="11"/>
      <c r="AI1698" s="1" t="str">
        <f>Table1[[#This Row],[html_tag]]&amp;Table1[[#This Row],[html_type]]&amp;Table1[[#This Row],[html_modifier]]</f>
        <v/>
      </c>
      <c r="AM1698" s="22" t="str">
        <f>IFERROR(_xlfn.XLOOKUP(Table1[[#This Row],[word]],Table57[English style name],Table57[Style type]),"")</f>
        <v/>
      </c>
      <c r="AN1698" s="20"/>
      <c r="AO1698" s="11"/>
      <c r="AR1698" s="6" t="s">
        <v>1421</v>
      </c>
      <c r="AS1698" t="s">
        <v>1414</v>
      </c>
    </row>
    <row r="1699" spans="4:45">
      <c r="E1699" s="92"/>
      <c r="F169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body/molecules/carousel.scss</v>
      </c>
      <c r="G1699" s="13" t="s">
        <v>337</v>
      </c>
      <c r="H1699" s="13" t="s">
        <v>2987</v>
      </c>
      <c r="I1699" s="12" t="str">
        <f>Table1[[#This Row],[type]]</f>
        <v>carousel</v>
      </c>
      <c r="J1699" s="56" t="str">
        <f>Table1[[#This Row],[Column42]]&amp;IF(Table1[[#This Row],[Column13]]="","",Table1[[#This Row],[Column13]])&amp;IF(Table1[[#This Row],[mod]]="","",Table1[[#This Row],[mod]])</f>
        <v>carousel__item--base</v>
      </c>
      <c r="K169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carousel__item</v>
      </c>
      <c r="L1699" t="s">
        <v>3128</v>
      </c>
      <c r="M1699" t="s">
        <v>3168</v>
      </c>
      <c r="P1699" s="6" t="s">
        <v>1416</v>
      </c>
      <c r="Q169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69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1699" t="s">
        <v>338</v>
      </c>
      <c r="AC1699" s="29"/>
      <c r="AD1699" s="25"/>
      <c r="AE1699" s="38"/>
      <c r="AF1699" s="38"/>
      <c r="AG1699" s="11"/>
      <c r="AI1699" s="1" t="str">
        <f>Table1[[#This Row],[html_tag]]&amp;Table1[[#This Row],[html_type]]&amp;Table1[[#This Row],[html_modifier]]</f>
        <v/>
      </c>
      <c r="AM1699" s="22" t="str">
        <f>IFERROR(_xlfn.XLOOKUP(Table1[[#This Row],[word]],Table57[English style name],Table57[Style type]),"")</f>
        <v/>
      </c>
      <c r="AN1699" s="20"/>
      <c r="AO1699" s="11"/>
      <c r="AR1699" s="6" t="s">
        <v>1416</v>
      </c>
      <c r="AS1699" t="s">
        <v>1414</v>
      </c>
    </row>
    <row r="1700" spans="4:45">
      <c r="E1700" s="92"/>
      <c r="F170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body/molecules/carousel.scss</v>
      </c>
      <c r="G1700" s="13" t="s">
        <v>337</v>
      </c>
      <c r="H1700" s="13" t="s">
        <v>2987</v>
      </c>
      <c r="I1700" s="12" t="str">
        <f>Table1[[#This Row],[type]]</f>
        <v>carousel</v>
      </c>
      <c r="J1700" s="56" t="str">
        <f>Table1[[#This Row],[Column42]]&amp;IF(Table1[[#This Row],[Column13]]="","",Table1[[#This Row],[Column13]])&amp;IF(Table1[[#This Row],[mod]]="","",Table1[[#This Row],[mod]])</f>
        <v>carousel__item--base</v>
      </c>
      <c r="K170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carousel__item</v>
      </c>
      <c r="L1700" t="s">
        <v>3128</v>
      </c>
      <c r="M1700" t="s">
        <v>3168</v>
      </c>
      <c r="P1700" s="6" t="s">
        <v>1419</v>
      </c>
      <c r="Q170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0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1700" t="s">
        <v>338</v>
      </c>
      <c r="AC1700" s="29"/>
      <c r="AD1700" s="25" t="s">
        <v>3614</v>
      </c>
      <c r="AE1700" s="38"/>
      <c r="AF1700" s="38"/>
      <c r="AG1700" s="11"/>
      <c r="AI1700" s="1" t="str">
        <f>Table1[[#This Row],[html_tag]]&amp;Table1[[#This Row],[html_type]]&amp;Table1[[#This Row],[html_modifier]]</f>
        <v/>
      </c>
      <c r="AM1700" s="22" t="str">
        <f>IFERROR(_xlfn.XLOOKUP(Table1[[#This Row],[word]],Table57[English style name],Table57[Style type]),"")</f>
        <v/>
      </c>
      <c r="AN1700" s="20"/>
      <c r="AO1700" s="11"/>
      <c r="AR1700" s="6" t="s">
        <v>1419</v>
      </c>
      <c r="AS1700" t="s">
        <v>1414</v>
      </c>
    </row>
    <row r="1701" spans="4:45">
      <c r="E1701" s="92"/>
      <c r="F170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body/molecules/carousel.scss</v>
      </c>
      <c r="G1701" s="13" t="s">
        <v>337</v>
      </c>
      <c r="H1701" s="13" t="s">
        <v>2987</v>
      </c>
      <c r="I1701" s="12" t="str">
        <f>Table1[[#This Row],[type]]</f>
        <v>carousel</v>
      </c>
      <c r="J1701" s="56" t="str">
        <f>Table1[[#This Row],[Column42]]&amp;IF(Table1[[#This Row],[Column13]]="","",Table1[[#This Row],[Column13]])&amp;IF(Table1[[#This Row],[mod]]="","",Table1[[#This Row],[mod]])</f>
        <v>carousel--base</v>
      </c>
      <c r="K170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carousel</v>
      </c>
      <c r="L1701" t="s">
        <v>3128</v>
      </c>
      <c r="P1701" s="6" t="s">
        <v>1413</v>
      </c>
      <c r="Q170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0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1701" t="s">
        <v>338</v>
      </c>
      <c r="AC1701" s="29"/>
      <c r="AD1701" s="25"/>
      <c r="AE1701" s="38"/>
      <c r="AF1701" s="38"/>
      <c r="AG1701" s="11"/>
      <c r="AI1701" s="1" t="str">
        <f>Table1[[#This Row],[html_tag]]&amp;Table1[[#This Row],[html_type]]&amp;Table1[[#This Row],[html_modifier]]</f>
        <v/>
      </c>
      <c r="AM1701" s="22" t="str">
        <f>IFERROR(_xlfn.XLOOKUP(Table1[[#This Row],[word]],Table57[English style name],Table57[Style type]),"")</f>
        <v/>
      </c>
      <c r="AN1701" s="20"/>
      <c r="AO1701" s="11"/>
      <c r="AR1701" s="6" t="s">
        <v>1413</v>
      </c>
      <c r="AS1701" t="s">
        <v>1414</v>
      </c>
    </row>
    <row r="1702" spans="4:45">
      <c r="E1702" s="92"/>
      <c r="F170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body/molecules/carousel.scss</v>
      </c>
      <c r="G1702" s="13" t="s">
        <v>337</v>
      </c>
      <c r="H1702" s="13" t="s">
        <v>2987</v>
      </c>
      <c r="I1702" s="12" t="str">
        <f>Table1[[#This Row],[type]]</f>
        <v>carousel</v>
      </c>
      <c r="J1702" s="56" t="str">
        <f>Table1[[#This Row],[Column42]]&amp;IF(Table1[[#This Row],[Column13]]="","",Table1[[#This Row],[Column13]])&amp;IF(Table1[[#This Row],[mod]]="","",Table1[[#This Row],[mod]])</f>
        <v>carousel--base</v>
      </c>
      <c r="K170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carousel</v>
      </c>
      <c r="L1702" t="s">
        <v>3128</v>
      </c>
      <c r="P1702" s="6" t="s">
        <v>1418</v>
      </c>
      <c r="Q170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0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1702" t="s">
        <v>338</v>
      </c>
      <c r="AC1702" s="29"/>
      <c r="AD1702" s="25" t="s">
        <v>3612</v>
      </c>
      <c r="AE1702" s="38"/>
      <c r="AF1702" s="38"/>
      <c r="AG1702" s="11"/>
      <c r="AI1702" s="1" t="str">
        <f>Table1[[#This Row],[html_tag]]&amp;Table1[[#This Row],[html_type]]&amp;Table1[[#This Row],[html_modifier]]</f>
        <v/>
      </c>
      <c r="AM1702" s="22" t="str">
        <f>IFERROR(_xlfn.XLOOKUP(Table1[[#This Row],[word]],Table57[English style name],Table57[Style type]),"")</f>
        <v/>
      </c>
      <c r="AN1702" s="20"/>
      <c r="AO1702" s="11"/>
      <c r="AR1702" s="6" t="s">
        <v>1418</v>
      </c>
      <c r="AS1702" t="s">
        <v>1414</v>
      </c>
    </row>
    <row r="1703" spans="4:45">
      <c r="E1703" s="92"/>
      <c r="F170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body/molecules/table.scss</v>
      </c>
      <c r="G1703" s="13" t="s">
        <v>337</v>
      </c>
      <c r="H1703" s="13" t="s">
        <v>2987</v>
      </c>
      <c r="I1703" t="s">
        <v>91</v>
      </c>
      <c r="J1703" s="56" t="str">
        <f>Table1[[#This Row],[Column42]]&amp;IF(Table1[[#This Row],[Column13]]="","",Table1[[#This Row],[Column13]])&amp;IF(Table1[[#This Row],[mod]]="","",Table1[[#This Row],[mod]])</f>
        <v>cell--size</v>
      </c>
      <c r="K170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cell</v>
      </c>
      <c r="L1703" t="s">
        <v>3165</v>
      </c>
      <c r="P1703" s="61"/>
      <c r="Q170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0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--size</v>
      </c>
      <c r="V1703" t="s">
        <v>3008</v>
      </c>
      <c r="AC1703" s="29"/>
      <c r="AD1703" s="25"/>
      <c r="AE1703" s="38"/>
      <c r="AF1703" s="38"/>
      <c r="AG1703" s="11"/>
      <c r="AI1703" s="1" t="str">
        <f>Table1[[#This Row],[html_tag]]&amp;Table1[[#This Row],[html_type]]&amp;Table1[[#This Row],[html_modifier]]</f>
        <v/>
      </c>
      <c r="AM1703" s="22" t="str">
        <f>IFERROR(_xlfn.XLOOKUP(Table1[[#This Row],[word]],Table57[English style name],Table57[Style type]),"")</f>
        <v/>
      </c>
      <c r="AN1703" s="20"/>
      <c r="AO1703" s="11"/>
      <c r="AR1703" s="6" t="s">
        <v>2753</v>
      </c>
      <c r="AS1703" t="s">
        <v>2735</v>
      </c>
    </row>
    <row r="1704" spans="4:45">
      <c r="D1704" t="s">
        <v>3377</v>
      </c>
      <c r="E1704" s="92" t="s">
        <v>318</v>
      </c>
      <c r="F170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1704" s="13" t="s">
        <v>2992</v>
      </c>
      <c r="H1704" s="13" t="s">
        <v>1</v>
      </c>
      <c r="I1704" t="s">
        <v>0</v>
      </c>
      <c r="J1704" s="56" t="str">
        <f>Table1[[#This Row],[Column42]]&amp;IF(Table1[[#This Row],[Column13]]="","",Table1[[#This Row],[Column13]])&amp;IF(Table1[[#This Row],[mod]]="","",Table1[[#This Row],[mod]])</f>
        <v>chapter</v>
      </c>
      <c r="K170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chapter</v>
      </c>
      <c r="L1704" t="s">
        <v>3360</v>
      </c>
      <c r="Q170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0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04" s="29"/>
      <c r="AD1704" s="25"/>
      <c r="AE1704" s="38"/>
      <c r="AF1704" s="38"/>
      <c r="AG1704" s="11"/>
      <c r="AI1704" s="1" t="str">
        <f>Table1[[#This Row],[html_tag]]&amp;Table1[[#This Row],[html_type]]&amp;Table1[[#This Row],[html_modifier]]</f>
        <v/>
      </c>
      <c r="AM1704" s="22" t="str">
        <f>IFERROR(_xlfn.XLOOKUP(Table1[[#This Row],[word]],Table57[English style name],Table57[Style type]),"")</f>
        <v/>
      </c>
      <c r="AN1704" s="20"/>
      <c r="AO1704" s="11"/>
    </row>
    <row r="1705" spans="4:45">
      <c r="D1705" t="s">
        <v>3362</v>
      </c>
      <c r="E1705" s="92"/>
      <c r="F170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705" s="13"/>
      <c r="H1705" s="13"/>
      <c r="I1705" t="s">
        <v>0</v>
      </c>
      <c r="J1705" s="56" t="str">
        <f>Table1[[#This Row],[Column42]]&amp;IF(Table1[[#This Row],[Column13]]="","",Table1[[#This Row],[Column13]])&amp;IF(Table1[[#This Row],[mod]]="","",Table1[[#This Row],[mod]])</f>
        <v>chapter</v>
      </c>
      <c r="K170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chapter</v>
      </c>
      <c r="L1705" t="s">
        <v>3360</v>
      </c>
      <c r="Q170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0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05" s="29"/>
      <c r="AD1705" s="25"/>
      <c r="AE1705" s="38"/>
      <c r="AF1705" s="38"/>
      <c r="AG1705" s="11"/>
      <c r="AI1705" s="7" t="str">
        <f>Table1[[#This Row],[html_tag]]&amp;Table1[[#This Row],[html_type]]&amp;Table1[[#This Row],[html_modifier]]</f>
        <v/>
      </c>
      <c r="AM1705" s="23" t="str">
        <f>IFERROR(_xlfn.XLOOKUP(Table1[[#This Row],[word]],Table57[English style name],Table57[Style type]),"")</f>
        <v/>
      </c>
      <c r="AN1705" s="21"/>
      <c r="AO1705" s="11"/>
    </row>
    <row r="1706" spans="4:45">
      <c r="D1706" t="s">
        <v>3377</v>
      </c>
      <c r="E1706" s="92" t="s">
        <v>318</v>
      </c>
      <c r="F170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1706" s="13" t="s">
        <v>2992</v>
      </c>
      <c r="H1706" s="13" t="s">
        <v>1</v>
      </c>
      <c r="I1706" t="s">
        <v>0</v>
      </c>
      <c r="J1706" s="56" t="str">
        <f>Table1[[#This Row],[Column42]]&amp;IF(Table1[[#This Row],[Column13]]="","",Table1[[#This Row],[Column13]])&amp;IF(Table1[[#This Row],[mod]]="","",Table1[[#This Row],[mod]])</f>
        <v>chapter</v>
      </c>
      <c r="K170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chapter</v>
      </c>
      <c r="L1706" t="s">
        <v>3360</v>
      </c>
      <c r="Q170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0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06" s="29"/>
      <c r="AD1706" s="25"/>
      <c r="AE1706" s="38"/>
      <c r="AF1706" s="38"/>
      <c r="AG1706" s="11"/>
      <c r="AI1706" s="1" t="str">
        <f>Table1[[#This Row],[html_tag]]&amp;Table1[[#This Row],[html_type]]&amp;Table1[[#This Row],[html_modifier]]</f>
        <v/>
      </c>
      <c r="AM1706" s="22" t="str">
        <f>IFERROR(_xlfn.XLOOKUP(Table1[[#This Row],[word]],Table57[English style name],Table57[Style type]),"")</f>
        <v/>
      </c>
      <c r="AN1706" s="20"/>
      <c r="AO1706" s="11"/>
    </row>
    <row r="1707" spans="4:45">
      <c r="D1707" t="s">
        <v>3362</v>
      </c>
      <c r="E1707" s="92"/>
      <c r="F170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707" s="13"/>
      <c r="H1707" s="13"/>
      <c r="I1707" t="s">
        <v>0</v>
      </c>
      <c r="J1707" s="56" t="str">
        <f>Table1[[#This Row],[Column42]]&amp;IF(Table1[[#This Row],[Column13]]="","",Table1[[#This Row],[Column13]])&amp;IF(Table1[[#This Row],[mod]]="","",Table1[[#This Row],[mod]])</f>
        <v>chapter</v>
      </c>
      <c r="K170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chapter</v>
      </c>
      <c r="L1707" t="s">
        <v>3360</v>
      </c>
      <c r="Q170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0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07" s="29"/>
      <c r="AD1707" s="25"/>
      <c r="AE1707" s="38"/>
      <c r="AF1707" s="38"/>
      <c r="AG1707" s="11" t="s">
        <v>131</v>
      </c>
      <c r="AI1707" s="7" t="str">
        <f>Table1[[#This Row],[html_tag]]&amp;Table1[[#This Row],[html_type]]&amp;Table1[[#This Row],[html_modifier]]</f>
        <v/>
      </c>
      <c r="AM1707" s="23" t="str">
        <f>IFERROR(_xlfn.XLOOKUP(Table1[[#This Row],[word]],Table57[English style name],Table57[Style type]),"")</f>
        <v/>
      </c>
      <c r="AN1707" s="21"/>
      <c r="AO1707" s="11"/>
    </row>
    <row r="1708" spans="4:45">
      <c r="D1708" t="s">
        <v>3362</v>
      </c>
      <c r="E1708" s="92"/>
      <c r="F170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708" s="13"/>
      <c r="H1708" s="13"/>
      <c r="I1708" t="s">
        <v>0</v>
      </c>
      <c r="J1708" s="56" t="str">
        <f>Table1[[#This Row],[Column42]]&amp;IF(Table1[[#This Row],[Column13]]="","",Table1[[#This Row],[Column13]])&amp;IF(Table1[[#This Row],[mod]]="","",Table1[[#This Row],[mod]])</f>
        <v>chapter__body</v>
      </c>
      <c r="K170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chapter__body</v>
      </c>
      <c r="L1708" t="s">
        <v>3360</v>
      </c>
      <c r="N1708" t="s">
        <v>337</v>
      </c>
      <c r="Q170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0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08" s="29"/>
      <c r="AD1708" s="25"/>
      <c r="AE1708" s="38"/>
      <c r="AF1708" s="38"/>
      <c r="AG1708" s="11"/>
      <c r="AI1708" s="7" t="str">
        <f>Table1[[#This Row],[html_tag]]&amp;Table1[[#This Row],[html_type]]&amp;Table1[[#This Row],[html_modifier]]</f>
        <v/>
      </c>
      <c r="AM1708" s="23" t="str">
        <f>IFERROR(_xlfn.XLOOKUP(Table1[[#This Row],[word]],Table57[English style name],Table57[Style type]),"")</f>
        <v/>
      </c>
      <c r="AN1708" s="21"/>
      <c r="AO1708" s="11"/>
    </row>
    <row r="1709" spans="4:45">
      <c r="D1709" t="s">
        <v>3362</v>
      </c>
      <c r="E1709" s="92"/>
      <c r="F170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709" s="13"/>
      <c r="H1709" s="13"/>
      <c r="I1709" t="s">
        <v>0</v>
      </c>
      <c r="J1709" s="56" t="str">
        <f>Table1[[#This Row],[Column42]]&amp;IF(Table1[[#This Row],[Column13]]="","",Table1[[#This Row],[Column13]])&amp;IF(Table1[[#This Row],[mod]]="","",Table1[[#This Row],[mod]])</f>
        <v>chapter__heading</v>
      </c>
      <c r="K170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chapter__heading</v>
      </c>
      <c r="L1709" t="s">
        <v>3360</v>
      </c>
      <c r="N1709" t="s">
        <v>100</v>
      </c>
      <c r="Q170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0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09" s="29"/>
      <c r="AD1709" s="25"/>
      <c r="AE1709" s="38"/>
      <c r="AF1709" s="38"/>
      <c r="AG1709" s="11"/>
      <c r="AI1709" s="7" t="str">
        <f>Table1[[#This Row],[html_tag]]&amp;Table1[[#This Row],[html_type]]&amp;Table1[[#This Row],[html_modifier]]</f>
        <v/>
      </c>
      <c r="AM1709" s="23" t="str">
        <f>IFERROR(_xlfn.XLOOKUP(Table1[[#This Row],[word]],Table57[English style name],Table57[Style type]),"")</f>
        <v/>
      </c>
      <c r="AN1709" s="21"/>
      <c r="AO1709" s="11"/>
    </row>
    <row r="1710" spans="4:45">
      <c r="D1710" t="s">
        <v>3362</v>
      </c>
      <c r="F171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710" s="13"/>
      <c r="H1710" s="13"/>
      <c r="I1710" t="s">
        <v>0</v>
      </c>
      <c r="J1710" s="56" t="str">
        <f>Table1[[#This Row],[Column42]]&amp;IF(Table1[[#This Row],[Column13]]="","",Table1[[#This Row],[Column13]])&amp;IF(Table1[[#This Row],[mod]]="","",Table1[[#This Row],[mod]])</f>
        <v>chapter__number</v>
      </c>
      <c r="K171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chapter__number</v>
      </c>
      <c r="L1710" t="s">
        <v>3360</v>
      </c>
      <c r="M1710" t="s">
        <v>3090</v>
      </c>
      <c r="P1710" s="61"/>
      <c r="Q171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1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10" s="29"/>
      <c r="AD1710" s="25"/>
      <c r="AE1710" s="38"/>
      <c r="AF1710" s="38"/>
      <c r="AG1710" s="11"/>
      <c r="AI1710" s="7" t="str">
        <f>Table1[[#This Row],[html_tag]]&amp;Table1[[#This Row],[html_type]]&amp;Table1[[#This Row],[html_modifier]]</f>
        <v/>
      </c>
      <c r="AM1710" s="23" t="str">
        <f>IFERROR(_xlfn.XLOOKUP(Table1[[#This Row],[word]],Table57[English style name],Table57[Style type]),"")</f>
        <v/>
      </c>
      <c r="AN1710" s="21"/>
      <c r="AO1710" s="11"/>
    </row>
    <row r="1711" spans="4:45">
      <c r="D1711" t="s">
        <v>3362</v>
      </c>
      <c r="E1711" s="92"/>
      <c r="F171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711" s="13"/>
      <c r="H1711" s="13"/>
      <c r="I1711" t="s">
        <v>0</v>
      </c>
      <c r="J1711" s="56" t="str">
        <f>Table1[[#This Row],[Column42]]&amp;IF(Table1[[#This Row],[Column13]]="","",Table1[[#This Row],[Column13]])&amp;IF(Table1[[#This Row],[mod]]="","",Table1[[#This Row],[mod]])</f>
        <v>chapter__subtitle</v>
      </c>
      <c r="K171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chapter__subtitle</v>
      </c>
      <c r="L1711" t="s">
        <v>3360</v>
      </c>
      <c r="N1711" t="s">
        <v>3359</v>
      </c>
      <c r="Q171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1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11" s="29"/>
      <c r="AD1711" s="25"/>
      <c r="AE1711" s="38"/>
      <c r="AF1711" s="38"/>
      <c r="AG1711" s="11"/>
      <c r="AI1711" s="7" t="str">
        <f>Table1[[#This Row],[html_tag]]&amp;Table1[[#This Row],[html_type]]&amp;Table1[[#This Row],[html_modifier]]</f>
        <v/>
      </c>
      <c r="AM1711" s="23" t="str">
        <f>IFERROR(_xlfn.XLOOKUP(Table1[[#This Row],[word]],Table57[English style name],Table57[Style type]),"")</f>
        <v/>
      </c>
      <c r="AN1711" s="21"/>
      <c r="AO1711" s="11"/>
    </row>
    <row r="1712" spans="4:45">
      <c r="D1712" t="s">
        <v>3362</v>
      </c>
      <c r="E1712" s="92"/>
      <c r="F171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712" s="13"/>
      <c r="H1712" s="13"/>
      <c r="I1712" t="s">
        <v>0</v>
      </c>
      <c r="J1712" s="56" t="str">
        <f>Table1[[#This Row],[Column42]]&amp;IF(Table1[[#This Row],[Column13]]="","",Table1[[#This Row],[Column13]])&amp;IF(Table1[[#This Row],[mod]]="","",Table1[[#This Row],[mod]])</f>
        <v>chapter__title</v>
      </c>
      <c r="K171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chapter__title</v>
      </c>
      <c r="L1712" t="s">
        <v>3360</v>
      </c>
      <c r="N1712" t="s">
        <v>333</v>
      </c>
      <c r="Q171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1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12" s="29"/>
      <c r="AD1712" s="25"/>
      <c r="AE1712" s="38"/>
      <c r="AF1712" s="38"/>
      <c r="AG1712" s="11"/>
      <c r="AI1712" s="7" t="str">
        <f>Table1[[#This Row],[html_tag]]&amp;Table1[[#This Row],[html_type]]&amp;Table1[[#This Row],[html_modifier]]</f>
        <v/>
      </c>
      <c r="AM1712" s="23" t="str">
        <f>IFERROR(_xlfn.XLOOKUP(Table1[[#This Row],[word]],Table57[English style name],Table57[Style type]),"")</f>
        <v/>
      </c>
      <c r="AN1712" s="21"/>
      <c r="AO1712" s="11"/>
    </row>
    <row r="1713" spans="3:45">
      <c r="D1713" t="s">
        <v>3377</v>
      </c>
      <c r="E1713" s="92" t="s">
        <v>318</v>
      </c>
      <c r="F171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1713" s="13" t="s">
        <v>2992</v>
      </c>
      <c r="H1713" s="13" t="s">
        <v>1</v>
      </c>
      <c r="I1713" t="s">
        <v>0</v>
      </c>
      <c r="J1713" s="56" t="str">
        <f>Table1[[#This Row],[Column42]]&amp;IF(Table1[[#This Row],[Column13]]="","",Table1[[#This Row],[Column13]])&amp;IF(Table1[[#This Row],[mod]]="","",Table1[[#This Row],[mod]])</f>
        <v>chapter__title</v>
      </c>
      <c r="K171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chapter__title</v>
      </c>
      <c r="L1713" t="s">
        <v>3360</v>
      </c>
      <c r="N1713" t="s">
        <v>333</v>
      </c>
      <c r="Q171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1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13" s="29"/>
      <c r="AD1713" s="25"/>
      <c r="AE1713" s="38"/>
      <c r="AF1713" s="38"/>
      <c r="AG1713" s="11"/>
      <c r="AI1713" s="1" t="str">
        <f>Table1[[#This Row],[html_tag]]&amp;Table1[[#This Row],[html_type]]&amp;Table1[[#This Row],[html_modifier]]</f>
        <v/>
      </c>
      <c r="AM1713" s="22" t="str">
        <f>IFERROR(_xlfn.XLOOKUP(Table1[[#This Row],[word]],Table57[English style name],Table57[Style type]),"")</f>
        <v/>
      </c>
      <c r="AN1713" s="20"/>
      <c r="AO1713" s="11"/>
    </row>
    <row r="1714" spans="3:45">
      <c r="E1714" s="92"/>
      <c r="F171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character.scss</v>
      </c>
      <c r="G1714" s="13"/>
      <c r="H1714" s="13"/>
      <c r="I1714" s="12" t="str">
        <f>Table1[[#This Row],[type]]</f>
        <v>character</v>
      </c>
      <c r="J1714" s="56" t="str">
        <f>Table1[[#This Row],[Column42]]&amp;IF(Table1[[#This Row],[Column13]]="","",Table1[[#This Row],[Column13]])&amp;IF(Table1[[#This Row],[mod]]="","",Table1[[#This Row],[mod]])</f>
        <v>character__.text-*-center</v>
      </c>
      <c r="K171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character__.text-*-center</v>
      </c>
      <c r="L1714" t="s">
        <v>65</v>
      </c>
      <c r="O1714" t="s">
        <v>3758</v>
      </c>
      <c r="P1714" t="s">
        <v>3758</v>
      </c>
      <c r="Q171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1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14" s="29"/>
      <c r="AD1714" s="25" t="s">
        <v>3758</v>
      </c>
      <c r="AE1714" s="38"/>
      <c r="AF1714" s="38"/>
      <c r="AG1714" s="11"/>
      <c r="AI1714" s="7" t="str">
        <f>Table1[[#This Row],[html_tag]]&amp;Table1[[#This Row],[html_type]]&amp;Table1[[#This Row],[html_modifier]]</f>
        <v/>
      </c>
      <c r="AM1714" s="23" t="str">
        <f>IFERROR(_xlfn.XLOOKUP(Table1[[#This Row],[word]],Table57[English style name],Table57[Style type]),"")</f>
        <v/>
      </c>
      <c r="AN1714" s="21"/>
      <c r="AO1714" s="11"/>
    </row>
    <row r="1715" spans="3:45">
      <c r="E1715" s="92"/>
      <c r="F171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character.scss</v>
      </c>
      <c r="G1715" s="13"/>
      <c r="H1715" s="13"/>
      <c r="I1715" s="12" t="str">
        <f>Table1[[#This Row],[type]]</f>
        <v>character</v>
      </c>
      <c r="J1715" s="56" t="str">
        <f>Table1[[#This Row],[Column42]]&amp;IF(Table1[[#This Row],[Column13]]="","",Table1[[#This Row],[Column13]])&amp;IF(Table1[[#This Row],[mod]]="","",Table1[[#This Row],[mod]])</f>
        <v>character__.text-*-left</v>
      </c>
      <c r="K171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character__.text-*-left</v>
      </c>
      <c r="L1715" t="s">
        <v>65</v>
      </c>
      <c r="O1715" t="s">
        <v>3759</v>
      </c>
      <c r="P1715" t="s">
        <v>3759</v>
      </c>
      <c r="Q171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1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15" s="29"/>
      <c r="AD1715" s="25" t="s">
        <v>3759</v>
      </c>
      <c r="AE1715" s="38"/>
      <c r="AF1715" s="38"/>
      <c r="AG1715" s="11"/>
      <c r="AI1715" s="7" t="str">
        <f>Table1[[#This Row],[html_tag]]&amp;Table1[[#This Row],[html_type]]&amp;Table1[[#This Row],[html_modifier]]</f>
        <v/>
      </c>
      <c r="AM1715" s="23" t="str">
        <f>IFERROR(_xlfn.XLOOKUP(Table1[[#This Row],[word]],Table57[English style name],Table57[Style type]),"")</f>
        <v/>
      </c>
      <c r="AN1715" s="21"/>
      <c r="AO1715" s="11"/>
    </row>
    <row r="1716" spans="3:45">
      <c r="E1716" s="92"/>
      <c r="F171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character.scss</v>
      </c>
      <c r="G1716" s="13"/>
      <c r="H1716" s="13"/>
      <c r="I1716" s="12" t="str">
        <f>Table1[[#This Row],[type]]</f>
        <v>character</v>
      </c>
      <c r="J1716" s="56" t="str">
        <f>Table1[[#This Row],[Column42]]&amp;IF(Table1[[#This Row],[Column13]]="","",Table1[[#This Row],[Column13]])&amp;IF(Table1[[#This Row],[mod]]="","",Table1[[#This Row],[mod]])</f>
        <v>character__.text-*-right</v>
      </c>
      <c r="K171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character__.text-*-right</v>
      </c>
      <c r="L1716" t="s">
        <v>65</v>
      </c>
      <c r="O1716" t="s">
        <v>3760</v>
      </c>
      <c r="P1716" t="s">
        <v>3760</v>
      </c>
      <c r="Q171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1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16" s="29"/>
      <c r="AD1716" s="25" t="s">
        <v>3760</v>
      </c>
      <c r="AE1716" s="38"/>
      <c r="AF1716" s="38"/>
      <c r="AG1716" s="11"/>
      <c r="AI1716" s="7" t="str">
        <f>Table1[[#This Row],[html_tag]]&amp;Table1[[#This Row],[html_type]]&amp;Table1[[#This Row],[html_modifier]]</f>
        <v/>
      </c>
      <c r="AM1716" s="23" t="str">
        <f>IFERROR(_xlfn.XLOOKUP(Table1[[#This Row],[word]],Table57[English style name],Table57[Style type]),"")</f>
        <v/>
      </c>
      <c r="AN1716" s="21"/>
      <c r="AO1716" s="11"/>
    </row>
    <row r="1717" spans="3:45">
      <c r="E1717" s="92"/>
      <c r="F171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character.scss</v>
      </c>
      <c r="G1717" s="13"/>
      <c r="H1717" s="13"/>
      <c r="I1717" s="12" t="str">
        <f>Table1[[#This Row],[type]]</f>
        <v>character</v>
      </c>
      <c r="J1717" s="56" t="str">
        <f>Table1[[#This Row],[Column42]]&amp;IF(Table1[[#This Row],[Column13]]="","",Table1[[#This Row],[Column13]])&amp;IF(Table1[[#This Row],[mod]]="","",Table1[[#This Row],[mod]])</f>
        <v>character__.text-black-50</v>
      </c>
      <c r="K171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character__.text-black-50</v>
      </c>
      <c r="L1717" t="s">
        <v>65</v>
      </c>
      <c r="O1717" t="s">
        <v>3761</v>
      </c>
      <c r="P1717" t="s">
        <v>3761</v>
      </c>
      <c r="Q171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1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17" s="29"/>
      <c r="AD1717" s="25" t="s">
        <v>3761</v>
      </c>
      <c r="AE1717" s="38"/>
      <c r="AF1717" s="38"/>
      <c r="AG1717" s="11"/>
      <c r="AI1717" s="7" t="str">
        <f>Table1[[#This Row],[html_tag]]&amp;Table1[[#This Row],[html_type]]&amp;Table1[[#This Row],[html_modifier]]</f>
        <v/>
      </c>
      <c r="AM1717" s="23" t="str">
        <f>IFERROR(_xlfn.XLOOKUP(Table1[[#This Row],[word]],Table57[English style name],Table57[Style type]),"")</f>
        <v/>
      </c>
      <c r="AN1717" s="21"/>
      <c r="AO1717" s="11"/>
    </row>
    <row r="1718" spans="3:45">
      <c r="E1718" s="92"/>
      <c r="F171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character.scss</v>
      </c>
      <c r="G1718" s="13"/>
      <c r="H1718" s="13"/>
      <c r="I1718" s="12" t="str">
        <f>Table1[[#This Row],[type]]</f>
        <v>character</v>
      </c>
      <c r="J1718" s="56" t="str">
        <f>Table1[[#This Row],[Column42]]&amp;IF(Table1[[#This Row],[Column13]]="","",Table1[[#This Row],[Column13]])&amp;IF(Table1[[#This Row],[mod]]="","",Table1[[#This Row],[mod]])</f>
        <v>character__.text-body</v>
      </c>
      <c r="K171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character__.text-body</v>
      </c>
      <c r="L1718" t="s">
        <v>65</v>
      </c>
      <c r="O1718" t="s">
        <v>3762</v>
      </c>
      <c r="P1718" t="s">
        <v>3762</v>
      </c>
      <c r="Q171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1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18" s="29"/>
      <c r="AD1718" s="25" t="s">
        <v>3762</v>
      </c>
      <c r="AE1718" s="38"/>
      <c r="AF1718" s="38"/>
      <c r="AG1718" s="11"/>
      <c r="AI1718" s="7" t="str">
        <f>Table1[[#This Row],[html_tag]]&amp;Table1[[#This Row],[html_type]]&amp;Table1[[#This Row],[html_modifier]]</f>
        <v/>
      </c>
      <c r="AM1718" s="23" t="str">
        <f>IFERROR(_xlfn.XLOOKUP(Table1[[#This Row],[word]],Table57[English style name],Table57[Style type]),"")</f>
        <v/>
      </c>
      <c r="AN1718" s="21"/>
      <c r="AO1718" s="11"/>
    </row>
    <row r="1719" spans="3:45">
      <c r="E1719" s="92"/>
      <c r="F171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character.scss</v>
      </c>
      <c r="G1719" s="13"/>
      <c r="H1719" s="13"/>
      <c r="I1719" s="12" t="str">
        <f>Table1[[#This Row],[type]]</f>
        <v>character</v>
      </c>
      <c r="J1719" s="56" t="str">
        <f>Table1[[#This Row],[Column42]]&amp;IF(Table1[[#This Row],[Column13]]="","",Table1[[#This Row],[Column13]])&amp;IF(Table1[[#This Row],[mod]]="","",Table1[[#This Row],[mod]])</f>
        <v>character__.text-capitalize</v>
      </c>
      <c r="K171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character__.text-capitalize</v>
      </c>
      <c r="L1719" t="s">
        <v>65</v>
      </c>
      <c r="O1719" t="s">
        <v>3763</v>
      </c>
      <c r="P1719" t="s">
        <v>3763</v>
      </c>
      <c r="Q171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1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19" s="29"/>
      <c r="AD1719" s="25" t="s">
        <v>3763</v>
      </c>
      <c r="AE1719" s="38"/>
      <c r="AF1719" s="38"/>
      <c r="AG1719" s="11"/>
      <c r="AI1719" s="7" t="str">
        <f>Table1[[#This Row],[html_tag]]&amp;Table1[[#This Row],[html_type]]&amp;Table1[[#This Row],[html_modifier]]</f>
        <v/>
      </c>
      <c r="AM1719" s="23" t="str">
        <f>IFERROR(_xlfn.XLOOKUP(Table1[[#This Row],[word]],Table57[English style name],Table57[Style type]),"")</f>
        <v/>
      </c>
      <c r="AN1719" s="21"/>
      <c r="AO1719" s="11"/>
    </row>
    <row r="1720" spans="3:45">
      <c r="E1720" s="92"/>
      <c r="F172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character.scss</v>
      </c>
      <c r="G1720" s="13"/>
      <c r="H1720" s="13"/>
      <c r="I1720" s="12" t="str">
        <f>Table1[[#This Row],[type]]</f>
        <v>character</v>
      </c>
      <c r="J1720" s="56" t="str">
        <f>Table1[[#This Row],[Column42]]&amp;IF(Table1[[#This Row],[Column13]]="","",Table1[[#This Row],[Column13]])&amp;IF(Table1[[#This Row],[mod]]="","",Table1[[#This Row],[mod]])</f>
        <v>character__.text-decoration-none</v>
      </c>
      <c r="K172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character__.text-decoration-none</v>
      </c>
      <c r="L1720" t="s">
        <v>65</v>
      </c>
      <c r="O1720" t="s">
        <v>3764</v>
      </c>
      <c r="P1720" t="s">
        <v>3764</v>
      </c>
      <c r="Q172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2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20" s="29"/>
      <c r="AD1720" s="25" t="s">
        <v>3764</v>
      </c>
      <c r="AE1720" s="38"/>
      <c r="AF1720" s="38"/>
      <c r="AG1720" s="11"/>
      <c r="AI1720" s="7" t="str">
        <f>Table1[[#This Row],[html_tag]]&amp;Table1[[#This Row],[html_type]]&amp;Table1[[#This Row],[html_modifier]]</f>
        <v/>
      </c>
      <c r="AM1720" s="23" t="str">
        <f>IFERROR(_xlfn.XLOOKUP(Table1[[#This Row],[word]],Table57[English style name],Table57[Style type]),"")</f>
        <v/>
      </c>
      <c r="AN1720" s="21"/>
      <c r="AO1720" s="11"/>
    </row>
    <row r="1721" spans="3:45">
      <c r="E1721" s="92"/>
      <c r="F172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character.scss</v>
      </c>
      <c r="G1721" s="13"/>
      <c r="H1721" s="13"/>
      <c r="I1721" s="12" t="str">
        <f>Table1[[#This Row],[type]]</f>
        <v>character</v>
      </c>
      <c r="J1721" s="56" t="str">
        <f>Table1[[#This Row],[Column42]]&amp;IF(Table1[[#This Row],[Column13]]="","",Table1[[#This Row],[Column13]])&amp;IF(Table1[[#This Row],[mod]]="","",Table1[[#This Row],[mod]])</f>
        <v>character__.text-hide</v>
      </c>
      <c r="K172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character__.text-hide</v>
      </c>
      <c r="L1721" t="s">
        <v>65</v>
      </c>
      <c r="O1721" t="s">
        <v>3765</v>
      </c>
      <c r="P1721" t="s">
        <v>3765</v>
      </c>
      <c r="Q172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2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21" s="29"/>
      <c r="AD1721" s="25" t="s">
        <v>3765</v>
      </c>
      <c r="AE1721" s="38"/>
      <c r="AF1721" s="38"/>
      <c r="AG1721" s="11"/>
      <c r="AI1721" s="7" t="str">
        <f>Table1[[#This Row],[html_tag]]&amp;Table1[[#This Row],[html_type]]&amp;Table1[[#This Row],[html_modifier]]</f>
        <v/>
      </c>
      <c r="AM1721" s="23" t="str">
        <f>IFERROR(_xlfn.XLOOKUP(Table1[[#This Row],[word]],Table57[English style name],Table57[Style type]),"")</f>
        <v/>
      </c>
      <c r="AN1721" s="21"/>
      <c r="AO1721" s="11"/>
    </row>
    <row r="1722" spans="3:45">
      <c r="E1722" s="92"/>
      <c r="F172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character.scss</v>
      </c>
      <c r="G1722" s="13"/>
      <c r="H1722" s="13"/>
      <c r="I1722" s="12" t="str">
        <f>Table1[[#This Row],[type]]</f>
        <v>character</v>
      </c>
      <c r="J1722" s="56" t="str">
        <f>Table1[[#This Row],[Column42]]&amp;IF(Table1[[#This Row],[Column13]]="","",Table1[[#This Row],[Column13]])&amp;IF(Table1[[#This Row],[mod]]="","",Table1[[#This Row],[mod]])</f>
        <v>character__.text-justify</v>
      </c>
      <c r="K172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character__.text-justify</v>
      </c>
      <c r="L1722" t="s">
        <v>65</v>
      </c>
      <c r="O1722" t="s">
        <v>3766</v>
      </c>
      <c r="P1722" t="s">
        <v>3766</v>
      </c>
      <c r="Q172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2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22" s="29"/>
      <c r="AD1722" s="25" t="s">
        <v>3766</v>
      </c>
      <c r="AE1722" s="38"/>
      <c r="AF1722" s="38"/>
      <c r="AG1722" s="11"/>
      <c r="AI1722" s="7" t="str">
        <f>Table1[[#This Row],[html_tag]]&amp;Table1[[#This Row],[html_type]]&amp;Table1[[#This Row],[html_modifier]]</f>
        <v/>
      </c>
      <c r="AM1722" s="23" t="str">
        <f>IFERROR(_xlfn.XLOOKUP(Table1[[#This Row],[word]],Table57[English style name],Table57[Style type]),"")</f>
        <v/>
      </c>
      <c r="AN1722" s="21"/>
      <c r="AO1722" s="11"/>
    </row>
    <row r="1723" spans="3:45">
      <c r="E1723" s="92"/>
      <c r="F172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character.scss</v>
      </c>
      <c r="G1723" s="13"/>
      <c r="H1723" s="13"/>
      <c r="I1723" s="12" t="str">
        <f>Table1[[#This Row],[type]]</f>
        <v>character</v>
      </c>
      <c r="J1723" s="56" t="str">
        <f>Table1[[#This Row],[Column42]]&amp;IF(Table1[[#This Row],[Column13]]="","",Table1[[#This Row],[Column13]])&amp;IF(Table1[[#This Row],[mod]]="","",Table1[[#This Row],[mod]])</f>
        <v>character__.text-monospace</v>
      </c>
      <c r="K172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character__.text-monospace</v>
      </c>
      <c r="L1723" t="s">
        <v>65</v>
      </c>
      <c r="O1723" t="s">
        <v>3768</v>
      </c>
      <c r="P1723" t="s">
        <v>3768</v>
      </c>
      <c r="Q172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2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23" s="29"/>
      <c r="AD1723" s="25" t="s">
        <v>3768</v>
      </c>
      <c r="AE1723" s="38"/>
      <c r="AF1723" s="38"/>
      <c r="AG1723" s="11"/>
      <c r="AI1723" s="7" t="str">
        <f>Table1[[#This Row],[html_tag]]&amp;Table1[[#This Row],[html_type]]&amp;Table1[[#This Row],[html_modifier]]</f>
        <v/>
      </c>
      <c r="AM1723" s="23" t="str">
        <f>IFERROR(_xlfn.XLOOKUP(Table1[[#This Row],[word]],Table57[English style name],Table57[Style type]),"")</f>
        <v/>
      </c>
      <c r="AN1723" s="21"/>
      <c r="AO1723" s="11"/>
    </row>
    <row r="1724" spans="3:45">
      <c r="E1724" s="92"/>
      <c r="F172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character.scss</v>
      </c>
      <c r="G1724" s="13"/>
      <c r="H1724" s="13"/>
      <c r="I1724" s="12" t="str">
        <f>Table1[[#This Row],[type]]</f>
        <v>character</v>
      </c>
      <c r="J1724" s="56" t="str">
        <f>Table1[[#This Row],[Column42]]&amp;IF(Table1[[#This Row],[Column13]]="","",Table1[[#This Row],[Column13]])&amp;IF(Table1[[#This Row],[mod]]="","",Table1[[#This Row],[mod]])</f>
        <v>character__.text-muted</v>
      </c>
      <c r="K172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character__.text-muted</v>
      </c>
      <c r="L1724" t="s">
        <v>65</v>
      </c>
      <c r="O1724" t="s">
        <v>3769</v>
      </c>
      <c r="P1724" t="s">
        <v>3769</v>
      </c>
      <c r="Q172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2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24" s="29"/>
      <c r="AD1724" s="25" t="s">
        <v>3769</v>
      </c>
      <c r="AE1724" s="38"/>
      <c r="AF1724" s="38"/>
      <c r="AG1724" s="11"/>
      <c r="AI1724" s="7" t="str">
        <f>Table1[[#This Row],[html_tag]]&amp;Table1[[#This Row],[html_type]]&amp;Table1[[#This Row],[html_modifier]]</f>
        <v/>
      </c>
      <c r="AM1724" s="23" t="str">
        <f>IFERROR(_xlfn.XLOOKUP(Table1[[#This Row],[word]],Table57[English style name],Table57[Style type]),"")</f>
        <v/>
      </c>
      <c r="AN1724" s="21"/>
      <c r="AO1724" s="11"/>
    </row>
    <row r="1725" spans="3:45">
      <c r="E1725" s="92"/>
      <c r="F172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character.scss</v>
      </c>
      <c r="G1725" s="13"/>
      <c r="H1725" s="13"/>
      <c r="I1725" s="12" t="str">
        <f>Table1[[#This Row],[type]]</f>
        <v>character</v>
      </c>
      <c r="J1725" s="56" t="str">
        <f>Table1[[#This Row],[Column42]]&amp;IF(Table1[[#This Row],[Column13]]="","",Table1[[#This Row],[Column13]])&amp;IF(Table1[[#This Row],[mod]]="","",Table1[[#This Row],[mod]])</f>
        <v>character__.text-nowrap</v>
      </c>
      <c r="K172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character__.text-nowrap</v>
      </c>
      <c r="L1725" t="s">
        <v>65</v>
      </c>
      <c r="O1725" t="s">
        <v>3770</v>
      </c>
      <c r="P1725" t="s">
        <v>3770</v>
      </c>
      <c r="Q172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2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25" s="29"/>
      <c r="AD1725" s="25" t="s">
        <v>3770</v>
      </c>
      <c r="AE1725" s="38"/>
      <c r="AF1725" s="38"/>
      <c r="AG1725" s="11"/>
      <c r="AI1725" s="7" t="str">
        <f>Table1[[#This Row],[html_tag]]&amp;Table1[[#This Row],[html_type]]&amp;Table1[[#This Row],[html_modifier]]</f>
        <v/>
      </c>
      <c r="AM1725" s="23" t="str">
        <f>IFERROR(_xlfn.XLOOKUP(Table1[[#This Row],[word]],Table57[English style name],Table57[Style type]),"")</f>
        <v/>
      </c>
      <c r="AN1725" s="21"/>
      <c r="AO1725" s="11"/>
    </row>
    <row r="1726" spans="3:45">
      <c r="E1726" s="92"/>
      <c r="F172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character.scss</v>
      </c>
      <c r="G1726" s="13"/>
      <c r="H1726" s="13"/>
      <c r="I1726" s="12" t="str">
        <f>Table1[[#This Row],[type]]</f>
        <v>character</v>
      </c>
      <c r="J1726" s="56" t="str">
        <f>Table1[[#This Row],[Column42]]&amp;IF(Table1[[#This Row],[Column13]]="","",Table1[[#This Row],[Column13]])&amp;IF(Table1[[#This Row],[mod]]="","",Table1[[#This Row],[mod]])</f>
        <v>character__.text-truncate</v>
      </c>
      <c r="K172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character__.text-truncate</v>
      </c>
      <c r="L1726" t="s">
        <v>65</v>
      </c>
      <c r="O1726" t="s">
        <v>3771</v>
      </c>
      <c r="P1726" t="s">
        <v>3771</v>
      </c>
      <c r="Q172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2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26" s="29"/>
      <c r="AD1726" s="25" t="s">
        <v>3771</v>
      </c>
      <c r="AE1726" s="38"/>
      <c r="AF1726" s="38"/>
      <c r="AG1726" s="11"/>
      <c r="AI1726" s="7" t="str">
        <f>Table1[[#This Row],[html_tag]]&amp;Table1[[#This Row],[html_type]]&amp;Table1[[#This Row],[html_modifier]]</f>
        <v/>
      </c>
      <c r="AM1726" s="23" t="str">
        <f>IFERROR(_xlfn.XLOOKUP(Table1[[#This Row],[word]],Table57[English style name],Table57[Style type]),"")</f>
        <v/>
      </c>
      <c r="AN1726" s="21"/>
      <c r="AO1726" s="11"/>
    </row>
    <row r="1727" spans="3:45">
      <c r="E1727" s="92"/>
      <c r="F172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character.scss</v>
      </c>
      <c r="G1727" s="13"/>
      <c r="H1727" s="13"/>
      <c r="I1727" s="12" t="str">
        <f>Table1[[#This Row],[type]]</f>
        <v>character</v>
      </c>
      <c r="J1727" s="56" t="str">
        <f>Table1[[#This Row],[Column42]]&amp;IF(Table1[[#This Row],[Column13]]="","",Table1[[#This Row],[Column13]])&amp;IF(Table1[[#This Row],[mod]]="","",Table1[[#This Row],[mod]])</f>
        <v>character__.text-white-50</v>
      </c>
      <c r="K172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character__.text-white-50</v>
      </c>
      <c r="L1727" t="s">
        <v>65</v>
      </c>
      <c r="O1727" t="s">
        <v>3773</v>
      </c>
      <c r="P1727" t="s">
        <v>3773</v>
      </c>
      <c r="Q172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2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27" s="29"/>
      <c r="AD1727" s="25" t="s">
        <v>3773</v>
      </c>
      <c r="AE1727" s="38"/>
      <c r="AF1727" s="38"/>
      <c r="AG1727" s="11"/>
      <c r="AI1727" s="7" t="str">
        <f>Table1[[#This Row],[html_tag]]&amp;Table1[[#This Row],[html_type]]&amp;Table1[[#This Row],[html_modifier]]</f>
        <v/>
      </c>
      <c r="AM1727" s="23" t="str">
        <f>IFERROR(_xlfn.XLOOKUP(Table1[[#This Row],[word]],Table57[English style name],Table57[Style type]),"")</f>
        <v/>
      </c>
      <c r="AN1727" s="21"/>
      <c r="AO1727" s="11"/>
    </row>
    <row r="1728" spans="3:45">
      <c r="C1728">
        <v>1</v>
      </c>
      <c r="D1728" t="s">
        <v>3215</v>
      </c>
      <c r="E1728" s="92"/>
      <c r="F172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728" s="13" t="s">
        <v>2992</v>
      </c>
      <c r="H1728" s="13" t="s">
        <v>1</v>
      </c>
      <c r="I1728" s="12" t="str">
        <f>Table1[[#This Row],[type]]</f>
        <v>character</v>
      </c>
      <c r="J1728" s="56" t="str">
        <f>Table1[[#This Row],[Column42]]&amp;IF(Table1[[#This Row],[Column13]]="","",Table1[[#This Row],[Column13]])&amp;IF(Table1[[#This Row],[mod]]="","",Table1[[#This Row],[mod]])</f>
        <v>character__emphasis</v>
      </c>
      <c r="K172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character__emphasis</v>
      </c>
      <c r="L1728" t="s">
        <v>65</v>
      </c>
      <c r="M1728" t="s">
        <v>70</v>
      </c>
      <c r="P1728" t="s">
        <v>442</v>
      </c>
      <c r="Q172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2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28" s="29"/>
      <c r="AD1728" s="25"/>
      <c r="AE1728" s="38"/>
      <c r="AF1728" s="38"/>
      <c r="AG1728" s="11" t="s">
        <v>71</v>
      </c>
      <c r="AH1728" t="s">
        <v>71</v>
      </c>
      <c r="AI1728" s="1" t="str">
        <f>Table1[[#This Row],[html_tag]]&amp;Table1[[#This Row],[html_type]]&amp;Table1[[#This Row],[html_modifier]]</f>
        <v>&lt;em&gt;</v>
      </c>
      <c r="AJ1728" t="s">
        <v>71</v>
      </c>
      <c r="AM1728" s="22" t="str">
        <f>IFERROR(_xlfn.XLOOKUP(Table1[[#This Row],[word]],Table57[English style name],Table57[Style type]),"")</f>
        <v>Character</v>
      </c>
      <c r="AN1728" s="20" t="s">
        <v>442</v>
      </c>
      <c r="AO1728" s="11"/>
      <c r="AP1728" t="s">
        <v>72</v>
      </c>
      <c r="AQ1728" t="s">
        <v>73</v>
      </c>
      <c r="AR1728" s="6" t="s">
        <v>1578</v>
      </c>
      <c r="AS1728" t="s">
        <v>1579</v>
      </c>
    </row>
    <row r="1729" spans="3:45">
      <c r="E1729" s="92"/>
      <c r="F172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729" s="13" t="s">
        <v>2992</v>
      </c>
      <c r="H1729" s="13" t="s">
        <v>1</v>
      </c>
      <c r="I1729" s="12" t="str">
        <f>Table1[[#This Row],[type]]</f>
        <v>character</v>
      </c>
      <c r="J1729" s="56" t="str">
        <f>Table1[[#This Row],[Column42]]&amp;IF(Table1[[#This Row],[Column13]]="","",Table1[[#This Row],[Column13]])&amp;IF(Table1[[#This Row],[mod]]="","",Table1[[#This Row],[mod]])</f>
        <v>character__emphasis</v>
      </c>
      <c r="K172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character__emphasis</v>
      </c>
      <c r="L1729" t="s">
        <v>65</v>
      </c>
      <c r="M1729" t="s">
        <v>70</v>
      </c>
      <c r="P1729" s="6" t="s">
        <v>1580</v>
      </c>
      <c r="Q172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2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29" s="29"/>
      <c r="AD1729" s="25"/>
      <c r="AE1729" s="38"/>
      <c r="AF1729" s="38"/>
      <c r="AG1729" s="11" t="s">
        <v>71</v>
      </c>
      <c r="AI1729" s="1" t="str">
        <f>Table1[[#This Row],[html_tag]]&amp;Table1[[#This Row],[html_type]]&amp;Table1[[#This Row],[html_modifier]]</f>
        <v/>
      </c>
      <c r="AM1729" s="22" t="str">
        <f>IFERROR(_xlfn.XLOOKUP(Table1[[#This Row],[word]],Table57[English style name],Table57[Style type]),"")</f>
        <v/>
      </c>
      <c r="AN1729" s="20"/>
      <c r="AO1729" s="11"/>
      <c r="AR1729" s="6" t="s">
        <v>1580</v>
      </c>
      <c r="AS1729" t="s">
        <v>1579</v>
      </c>
    </row>
    <row r="1730" spans="3:45">
      <c r="E1730" s="92"/>
      <c r="F173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730" s="13" t="s">
        <v>2992</v>
      </c>
      <c r="H1730" s="13" t="s">
        <v>1</v>
      </c>
      <c r="I1730" s="12" t="str">
        <f>Table1[[#This Row],[type]]</f>
        <v>character</v>
      </c>
      <c r="J1730" s="56" t="str">
        <f>Table1[[#This Row],[Column42]]&amp;IF(Table1[[#This Row],[Column13]]="","",Table1[[#This Row],[Column13]])&amp;IF(Table1[[#This Row],[mod]]="","",Table1[[#This Row],[mod]])</f>
        <v>character__emphasis</v>
      </c>
      <c r="K173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character__emphasis</v>
      </c>
      <c r="L1730" t="s">
        <v>65</v>
      </c>
      <c r="M1730" t="s">
        <v>70</v>
      </c>
      <c r="P1730" s="6" t="s">
        <v>1581</v>
      </c>
      <c r="Q173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3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30" s="29"/>
      <c r="AD1730" s="25"/>
      <c r="AE1730" s="38"/>
      <c r="AF1730" s="38"/>
      <c r="AG1730" s="11" t="s">
        <v>71</v>
      </c>
      <c r="AI1730" s="1" t="str">
        <f>Table1[[#This Row],[html_tag]]&amp;Table1[[#This Row],[html_type]]&amp;Table1[[#This Row],[html_modifier]]</f>
        <v/>
      </c>
      <c r="AM1730" s="22" t="str">
        <f>IFERROR(_xlfn.XLOOKUP(Table1[[#This Row],[word]],Table57[English style name],Table57[Style type]),"")</f>
        <v/>
      </c>
      <c r="AN1730" s="20"/>
      <c r="AO1730" s="11"/>
      <c r="AR1730" s="6" t="s">
        <v>1581</v>
      </c>
      <c r="AS1730" t="s">
        <v>1579</v>
      </c>
    </row>
    <row r="1731" spans="3:45">
      <c r="E1731" s="92"/>
      <c r="F173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731" s="13" t="s">
        <v>2992</v>
      </c>
      <c r="H1731" s="13" t="s">
        <v>1</v>
      </c>
      <c r="I1731" s="12" t="str">
        <f>Table1[[#This Row],[type]]</f>
        <v>character</v>
      </c>
      <c r="J1731" s="56" t="str">
        <f>Table1[[#This Row],[Column42]]&amp;IF(Table1[[#This Row],[Column13]]="","",Table1[[#This Row],[Column13]])&amp;IF(Table1[[#This Row],[mod]]="","",Table1[[#This Row],[mod]])</f>
        <v>character__emphasis</v>
      </c>
      <c r="K173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character__emphasis</v>
      </c>
      <c r="L1731" t="s">
        <v>65</v>
      </c>
      <c r="M1731" t="s">
        <v>70</v>
      </c>
      <c r="P1731" s="6" t="s">
        <v>1582</v>
      </c>
      <c r="Q173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3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31" s="29"/>
      <c r="AD1731" s="25"/>
      <c r="AE1731" s="38"/>
      <c r="AF1731" s="38"/>
      <c r="AG1731" s="11" t="s">
        <v>71</v>
      </c>
      <c r="AI1731" s="1" t="str">
        <f>Table1[[#This Row],[html_tag]]&amp;Table1[[#This Row],[html_type]]&amp;Table1[[#This Row],[html_modifier]]</f>
        <v/>
      </c>
      <c r="AM1731" s="22" t="str">
        <f>IFERROR(_xlfn.XLOOKUP(Table1[[#This Row],[word]],Table57[English style name],Table57[Style type]),"")</f>
        <v/>
      </c>
      <c r="AN1731" s="20"/>
      <c r="AO1731" s="11"/>
      <c r="AR1731" s="6" t="s">
        <v>1582</v>
      </c>
      <c r="AS1731" t="s">
        <v>1579</v>
      </c>
    </row>
    <row r="1732" spans="3:45">
      <c r="E1732" s="92"/>
      <c r="F173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732" s="13" t="s">
        <v>2992</v>
      </c>
      <c r="H1732" s="13" t="s">
        <v>1</v>
      </c>
      <c r="I1732" s="12" t="str">
        <f>Table1[[#This Row],[type]]</f>
        <v>character</v>
      </c>
      <c r="J1732" s="56" t="str">
        <f>Table1[[#This Row],[Column42]]&amp;IF(Table1[[#This Row],[Column13]]="","",Table1[[#This Row],[Column13]])&amp;IF(Table1[[#This Row],[mod]]="","",Table1[[#This Row],[mod]])</f>
        <v>character__emphasis</v>
      </c>
      <c r="K173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character__emphasis</v>
      </c>
      <c r="L1732" t="s">
        <v>65</v>
      </c>
      <c r="M1732" t="s">
        <v>70</v>
      </c>
      <c r="P1732" s="6" t="s">
        <v>1583</v>
      </c>
      <c r="Q173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3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32" s="29"/>
      <c r="AD1732" s="25"/>
      <c r="AE1732" s="38"/>
      <c r="AF1732" s="38"/>
      <c r="AG1732" s="11" t="s">
        <v>71</v>
      </c>
      <c r="AI1732" s="1" t="str">
        <f>Table1[[#This Row],[html_tag]]&amp;Table1[[#This Row],[html_type]]&amp;Table1[[#This Row],[html_modifier]]</f>
        <v/>
      </c>
      <c r="AM1732" s="22" t="str">
        <f>IFERROR(_xlfn.XLOOKUP(Table1[[#This Row],[word]],Table57[English style name],Table57[Style type]),"")</f>
        <v/>
      </c>
      <c r="AN1732" s="20"/>
      <c r="AO1732" s="11"/>
      <c r="AR1732" s="6" t="s">
        <v>1583</v>
      </c>
      <c r="AS1732" t="s">
        <v>1579</v>
      </c>
    </row>
    <row r="1733" spans="3:45">
      <c r="E1733" s="92"/>
      <c r="F173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733" s="13" t="s">
        <v>2992</v>
      </c>
      <c r="H1733" s="13" t="s">
        <v>1</v>
      </c>
      <c r="I1733" s="12" t="str">
        <f>Table1[[#This Row],[type]]</f>
        <v>character</v>
      </c>
      <c r="J1733" s="56" t="str">
        <f>Table1[[#This Row],[Column42]]&amp;IF(Table1[[#This Row],[Column13]]="","",Table1[[#This Row],[Column13]])&amp;IF(Table1[[#This Row],[mod]]="","",Table1[[#This Row],[mod]])</f>
        <v>character__emphasis</v>
      </c>
      <c r="K173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character__emphasis</v>
      </c>
      <c r="L1733" t="s">
        <v>65</v>
      </c>
      <c r="M1733" t="s">
        <v>70</v>
      </c>
      <c r="P1733" s="6" t="s">
        <v>1584</v>
      </c>
      <c r="Q173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3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33" s="29"/>
      <c r="AD1733" s="25"/>
      <c r="AE1733" s="38"/>
      <c r="AF1733" s="38"/>
      <c r="AG1733" s="11" t="s">
        <v>71</v>
      </c>
      <c r="AI1733" s="1" t="str">
        <f>Table1[[#This Row],[html_tag]]&amp;Table1[[#This Row],[html_type]]&amp;Table1[[#This Row],[html_modifier]]</f>
        <v/>
      </c>
      <c r="AM1733" s="22" t="str">
        <f>IFERROR(_xlfn.XLOOKUP(Table1[[#This Row],[word]],Table57[English style name],Table57[Style type]),"")</f>
        <v/>
      </c>
      <c r="AN1733" s="20"/>
      <c r="AO1733" s="11"/>
      <c r="AR1733" s="6" t="s">
        <v>1584</v>
      </c>
      <c r="AS1733" t="s">
        <v>1579</v>
      </c>
    </row>
    <row r="1734" spans="3:45">
      <c r="E1734" s="92"/>
      <c r="F173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734" s="13" t="s">
        <v>2992</v>
      </c>
      <c r="H1734" s="13" t="s">
        <v>1</v>
      </c>
      <c r="I1734" s="12" t="str">
        <f>Table1[[#This Row],[type]]</f>
        <v>character</v>
      </c>
      <c r="J1734" s="56" t="str">
        <f>Table1[[#This Row],[Column42]]&amp;IF(Table1[[#This Row],[Column13]]="","",Table1[[#This Row],[Column13]])&amp;IF(Table1[[#This Row],[mod]]="","",Table1[[#This Row],[mod]])</f>
        <v>character__emphasis</v>
      </c>
      <c r="K173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character__emphasis</v>
      </c>
      <c r="L1734" t="s">
        <v>65</v>
      </c>
      <c r="M1734" t="s">
        <v>70</v>
      </c>
      <c r="P1734" s="6" t="s">
        <v>1585</v>
      </c>
      <c r="Q173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3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34" s="29"/>
      <c r="AD1734" s="25"/>
      <c r="AE1734" s="38"/>
      <c r="AF1734" s="38"/>
      <c r="AG1734" s="11" t="s">
        <v>71</v>
      </c>
      <c r="AI1734" s="1" t="str">
        <f>Table1[[#This Row],[html_tag]]&amp;Table1[[#This Row],[html_type]]&amp;Table1[[#This Row],[html_modifier]]</f>
        <v/>
      </c>
      <c r="AM1734" s="22" t="str">
        <f>IFERROR(_xlfn.XLOOKUP(Table1[[#This Row],[word]],Table57[English style name],Table57[Style type]),"")</f>
        <v/>
      </c>
      <c r="AN1734" s="20"/>
      <c r="AO1734" s="11"/>
      <c r="AR1734" s="6" t="s">
        <v>1585</v>
      </c>
      <c r="AS1734" t="s">
        <v>1579</v>
      </c>
    </row>
    <row r="1735" spans="3:45">
      <c r="C1735">
        <v>1</v>
      </c>
      <c r="D1735" t="s">
        <v>3226</v>
      </c>
      <c r="E1735" s="92"/>
      <c r="F173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735" s="13" t="s">
        <v>2992</v>
      </c>
      <c r="H1735" s="13" t="s">
        <v>1</v>
      </c>
      <c r="I1735" s="12" t="str">
        <f>Table1[[#This Row],[type]]</f>
        <v>character</v>
      </c>
      <c r="J1735" s="56" t="str">
        <f>Table1[[#This Row],[Column42]]&amp;IF(Table1[[#This Row],[Column13]]="","",Table1[[#This Row],[Column13]])&amp;IF(Table1[[#This Row],[mod]]="","",Table1[[#This Row],[mod]])</f>
        <v>character__FollowedHyperlink</v>
      </c>
      <c r="K173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character__FollowedHyperlink</v>
      </c>
      <c r="L1735" t="s">
        <v>65</v>
      </c>
      <c r="O1735" t="s">
        <v>645</v>
      </c>
      <c r="P1735" t="s">
        <v>645</v>
      </c>
      <c r="Q173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3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35" s="29"/>
      <c r="AD1735" s="25"/>
      <c r="AE1735" s="38"/>
      <c r="AF1735" s="38"/>
      <c r="AG1735" s="11" t="s">
        <v>78</v>
      </c>
      <c r="AH1735" t="s">
        <v>3228</v>
      </c>
      <c r="AI1735" s="1" t="str">
        <f>Table1[[#This Row],[html_tag]]&amp;Table1[[#This Row],[html_type]]&amp;Table1[[#This Row],[html_modifier]]</f>
        <v/>
      </c>
      <c r="AM1735" s="22" t="str">
        <f>IFERROR(_xlfn.XLOOKUP(Table1[[#This Row],[word]],Table57[English style name],Table57[Style type]),"")</f>
        <v>Character</v>
      </c>
      <c r="AN1735" s="20" t="s">
        <v>645</v>
      </c>
      <c r="AO1735" s="11"/>
    </row>
    <row r="1736" spans="3:45">
      <c r="C1736">
        <v>1</v>
      </c>
      <c r="D1736" t="s">
        <v>3221</v>
      </c>
      <c r="E1736" s="92"/>
      <c r="F173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736" s="13" t="s">
        <v>2992</v>
      </c>
      <c r="H1736" s="13" t="s">
        <v>1</v>
      </c>
      <c r="I1736" s="12" t="str">
        <f>Table1[[#This Row],[type]]</f>
        <v>character</v>
      </c>
      <c r="J1736" s="56" t="str">
        <f>Table1[[#This Row],[Column42]]&amp;IF(Table1[[#This Row],[Column13]]="","",Table1[[#This Row],[Column13]])&amp;IF(Table1[[#This Row],[mod]]="","",Table1[[#This Row],[mod]])</f>
        <v>character__reference</v>
      </c>
      <c r="K173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character__reference</v>
      </c>
      <c r="L1736" t="s">
        <v>65</v>
      </c>
      <c r="M1736" t="s">
        <v>3237</v>
      </c>
      <c r="P1736" t="s">
        <v>640</v>
      </c>
      <c r="Q173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3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36" s="29"/>
      <c r="AD1736" s="25"/>
      <c r="AE1736" s="38"/>
      <c r="AF1736" s="38"/>
      <c r="AG1736" s="11" t="s">
        <v>278</v>
      </c>
      <c r="AH1736" t="s">
        <v>3223</v>
      </c>
      <c r="AI1736" s="1" t="str">
        <f>Table1[[#This Row],[html_tag]]&amp;Table1[[#This Row],[html_type]]&amp;Table1[[#This Row],[html_modifier]]</f>
        <v/>
      </c>
      <c r="AM1736" s="22" t="str">
        <f>IFERROR(_xlfn.XLOOKUP(Table1[[#This Row],[word]],Table57[English style name],Table57[Style type]),"")</f>
        <v>Character</v>
      </c>
      <c r="AN1736" s="20" t="s">
        <v>640</v>
      </c>
      <c r="AO1736" s="11"/>
    </row>
    <row r="1737" spans="3:45">
      <c r="E1737" s="92"/>
      <c r="F173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737" s="13" t="s">
        <v>2992</v>
      </c>
      <c r="H1737" s="13" t="s">
        <v>1</v>
      </c>
      <c r="I1737" s="12" t="str">
        <f>Table1[[#This Row],[type]]</f>
        <v>character</v>
      </c>
      <c r="J1737" s="56" t="str">
        <f>Table1[[#This Row],[Column42]]&amp;IF(Table1[[#This Row],[Column13]]="","",Table1[[#This Row],[Column13]])&amp;IF(Table1[[#This Row],[mod]]="","",Table1[[#This Row],[mod]])</f>
        <v>character--default</v>
      </c>
      <c r="K173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character</v>
      </c>
      <c r="L1737" t="s">
        <v>65</v>
      </c>
      <c r="P1737" t="s">
        <v>3758</v>
      </c>
      <c r="Q173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3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--default</v>
      </c>
      <c r="V1737" t="s">
        <v>3004</v>
      </c>
      <c r="AC1737" s="29"/>
      <c r="AD1737" s="25"/>
      <c r="AE1737" s="38"/>
      <c r="AF1737" s="38"/>
      <c r="AG1737" s="11"/>
      <c r="AI1737" s="1" t="str">
        <f>Table1[[#This Row],[html_tag]]&amp;Table1[[#This Row],[html_type]]&amp;Table1[[#This Row],[html_modifier]]</f>
        <v/>
      </c>
      <c r="AM1737" s="22" t="str">
        <f>IFERROR(_xlfn.XLOOKUP(Table1[[#This Row],[word]],Table57[English style name],Table57[Style type]),"")</f>
        <v/>
      </c>
      <c r="AN1737" s="20"/>
      <c r="AO1737" s="11"/>
      <c r="AR1737" s="6" t="s">
        <v>1237</v>
      </c>
      <c r="AS1737" t="s">
        <v>1238</v>
      </c>
    </row>
    <row r="1738" spans="3:45">
      <c r="E1738" s="92"/>
      <c r="F173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form.scss</v>
      </c>
      <c r="G1738" s="13"/>
      <c r="H1738" s="13"/>
      <c r="I1738" t="s">
        <v>415</v>
      </c>
      <c r="J1738" s="56" t="str">
        <f>Table1[[#This Row],[Column42]]&amp;IF(Table1[[#This Row],[Column13]]="","",Table1[[#This Row],[Column13]])&amp;IF(Table1[[#This Row],[mod]]="","",Table1[[#This Row],[mod]])</f>
        <v>checkbox</v>
      </c>
      <c r="K173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checkbox</v>
      </c>
      <c r="L1738" t="s">
        <v>1936</v>
      </c>
      <c r="N1738" s="25"/>
      <c r="Q173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38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38" s="29"/>
      <c r="AD1738" s="25" t="s">
        <v>4992</v>
      </c>
      <c r="AE1738" s="38"/>
      <c r="AF1738" s="38"/>
      <c r="AG1738" s="11"/>
      <c r="AI1738" s="7" t="str">
        <f>Table1[[#This Row],[html_tag]]&amp;Table1[[#This Row],[html_type]]&amp;Table1[[#This Row],[html_modifier]]</f>
        <v/>
      </c>
      <c r="AM1738" s="23" t="str">
        <f>IFERROR(_xlfn.XLOOKUP(Table1[[#This Row],[word]],Table57[English style name],Table57[Style type]),"")</f>
        <v/>
      </c>
      <c r="AN1738" s="21"/>
      <c r="AO1738" s="11"/>
    </row>
    <row r="1739" spans="3:45">
      <c r="E1739" s="92"/>
      <c r="F173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form.scss</v>
      </c>
      <c r="G1739" s="13"/>
      <c r="H1739" s="13"/>
      <c r="I1739" t="s">
        <v>415</v>
      </c>
      <c r="J1739" s="56" t="str">
        <f>Table1[[#This Row],[Column42]]&amp;IF(Table1[[#This Row],[Column13]]="","",Table1[[#This Row],[Column13]])&amp;IF(Table1[[#This Row],[mod]]="","",Table1[[#This Row],[mod]])</f>
        <v>checkbox</v>
      </c>
      <c r="K173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checkbox</v>
      </c>
      <c r="L1739" t="s">
        <v>1936</v>
      </c>
      <c r="N1739" s="25"/>
      <c r="Q173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39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39" s="29" t="s">
        <v>3870</v>
      </c>
      <c r="AD1739" s="25" t="s">
        <v>4990</v>
      </c>
      <c r="AE1739" s="38"/>
      <c r="AF1739" s="38"/>
      <c r="AG1739" s="11"/>
      <c r="AI1739" s="7" t="str">
        <f>Table1[[#This Row],[html_tag]]&amp;Table1[[#This Row],[html_type]]&amp;Table1[[#This Row],[html_modifier]]</f>
        <v/>
      </c>
      <c r="AM1739" s="23" t="str">
        <f>IFERROR(_xlfn.XLOOKUP(Table1[[#This Row],[word]],Table57[English style name],Table57[Style type]),"")</f>
        <v/>
      </c>
      <c r="AN1739" s="21"/>
      <c r="AO1739" s="11"/>
    </row>
    <row r="1740" spans="3:45">
      <c r="E1740" s="92"/>
      <c r="F174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label.scss</v>
      </c>
      <c r="G1740" s="13"/>
      <c r="H1740" s="13"/>
      <c r="I1740" t="s">
        <v>554</v>
      </c>
      <c r="J1740" s="56" t="str">
        <f>Table1[[#This Row],[Column42]]&amp;IF(Table1[[#This Row],[Column13]]="","",Table1[[#This Row],[Column13]])&amp;IF(Table1[[#This Row],[mod]]="","",Table1[[#This Row],[mod]])</f>
        <v>checkbox</v>
      </c>
      <c r="K174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checkbox</v>
      </c>
      <c r="L1740" t="s">
        <v>1936</v>
      </c>
      <c r="N1740" s="25"/>
      <c r="Q174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40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40" s="29"/>
      <c r="AD1740" s="25" t="s">
        <v>4993</v>
      </c>
      <c r="AE1740" s="38"/>
      <c r="AF1740" s="38"/>
      <c r="AG1740" s="11"/>
      <c r="AI1740" s="7" t="str">
        <f>Table1[[#This Row],[html_tag]]&amp;Table1[[#This Row],[html_type]]&amp;Table1[[#This Row],[html_modifier]]</f>
        <v/>
      </c>
      <c r="AM1740" s="23" t="str">
        <f>IFERROR(_xlfn.XLOOKUP(Table1[[#This Row],[word]],Table57[English style name],Table57[Style type]),"")</f>
        <v/>
      </c>
      <c r="AN1740" s="21"/>
      <c r="AO1740" s="11"/>
    </row>
    <row r="1741" spans="3:45">
      <c r="E1741" s="92"/>
      <c r="F174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1741" s="13" t="s">
        <v>337</v>
      </c>
      <c r="H1741" s="13" t="s">
        <v>2986</v>
      </c>
      <c r="I1741" t="s">
        <v>3099</v>
      </c>
      <c r="J1741" s="56" t="str">
        <f>Table1[[#This Row],[Column42]]&amp;IF(Table1[[#This Row],[Column13]]="","",Table1[[#This Row],[Column13]])&amp;IF(Table1[[#This Row],[mod]]="","",Table1[[#This Row],[mod]])</f>
        <v>checkbox--accent</v>
      </c>
      <c r="K174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checkbox</v>
      </c>
      <c r="L1741" t="s">
        <v>1936</v>
      </c>
      <c r="Q174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4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</v>
      </c>
      <c r="W1741" t="s">
        <v>7394</v>
      </c>
      <c r="AC1741" s="29"/>
      <c r="AD1741" s="25"/>
      <c r="AE1741" s="38" t="s">
        <v>6821</v>
      </c>
      <c r="AF1741" s="38"/>
      <c r="AG1741" s="11"/>
      <c r="AI1741" s="7" t="str">
        <f>Table1[[#This Row],[html_tag]]&amp;Table1[[#This Row],[html_type]]&amp;Table1[[#This Row],[html_modifier]]</f>
        <v/>
      </c>
      <c r="AM1741" s="23" t="str">
        <f>IFERROR(_xlfn.XLOOKUP(Table1[[#This Row],[word]],Table57[English style name],Table57[Style type]),"")</f>
        <v/>
      </c>
      <c r="AN1741" s="21"/>
      <c r="AO1741" s="11"/>
    </row>
    <row r="1742" spans="3:45">
      <c r="E1742" s="92"/>
      <c r="F174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1742" s="13"/>
      <c r="H1742" s="13"/>
      <c r="I1742" t="s">
        <v>3099</v>
      </c>
      <c r="J1742" s="56" t="str">
        <f>Table1[[#This Row],[Column42]]&amp;IF(Table1[[#This Row],[Column13]]="","",Table1[[#This Row],[Column13]])&amp;IF(Table1[[#This Row],[mod]]="","",Table1[[#This Row],[mod]])</f>
        <v>checkbox--custom</v>
      </c>
      <c r="K174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checkbox</v>
      </c>
      <c r="L1742" t="s">
        <v>1936</v>
      </c>
      <c r="N1742" s="25"/>
      <c r="Q174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--custom</v>
      </c>
      <c r="S1742" t="s">
        <v>7408</v>
      </c>
      <c r="U1742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42" s="29"/>
      <c r="AD1742" s="25" t="s">
        <v>3878</v>
      </c>
      <c r="AE1742" s="38"/>
      <c r="AF1742" s="38"/>
      <c r="AG1742" s="11"/>
      <c r="AI1742" s="7" t="str">
        <f>Table1[[#This Row],[html_tag]]&amp;Table1[[#This Row],[html_type]]&amp;Table1[[#This Row],[html_modifier]]</f>
        <v/>
      </c>
      <c r="AM1742" s="23" t="str">
        <f>IFERROR(_xlfn.XLOOKUP(Table1[[#This Row],[word]],Table57[English style name],Table57[Style type]),"")</f>
        <v/>
      </c>
      <c r="AN1742" s="21"/>
      <c r="AO1742" s="11"/>
    </row>
    <row r="1743" spans="3:45">
      <c r="E1743" s="92"/>
      <c r="F174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1743" s="13" t="s">
        <v>337</v>
      </c>
      <c r="H1743" s="13" t="s">
        <v>2986</v>
      </c>
      <c r="I1743" t="s">
        <v>3099</v>
      </c>
      <c r="J1743" s="56" t="str">
        <f>Table1[[#This Row],[Column42]]&amp;IF(Table1[[#This Row],[Column13]]="","",Table1[[#This Row],[Column13]])&amp;IF(Table1[[#This Row],[mod]]="","",Table1[[#This Row],[mod]])</f>
        <v>checkbox--error</v>
      </c>
      <c r="K174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checkbox</v>
      </c>
      <c r="L1743" t="s">
        <v>1936</v>
      </c>
      <c r="Q174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4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--error</v>
      </c>
      <c r="Z1743" t="s">
        <v>3117</v>
      </c>
      <c r="AC1743" s="29"/>
      <c r="AD1743" s="25"/>
      <c r="AE1743" s="38" t="s">
        <v>6826</v>
      </c>
      <c r="AF1743" s="38"/>
      <c r="AG1743" s="11"/>
      <c r="AI1743" s="7" t="str">
        <f>Table1[[#This Row],[html_tag]]&amp;Table1[[#This Row],[html_type]]&amp;Table1[[#This Row],[html_modifier]]</f>
        <v/>
      </c>
      <c r="AM1743" s="23" t="str">
        <f>IFERROR(_xlfn.XLOOKUP(Table1[[#This Row],[word]],Table57[English style name],Table57[Style type]),"")</f>
        <v/>
      </c>
      <c r="AN1743" s="21"/>
      <c r="AO1743" s="11"/>
    </row>
    <row r="1744" spans="3:45">
      <c r="E1744" s="92"/>
      <c r="F174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1744" s="13" t="s">
        <v>337</v>
      </c>
      <c r="H1744" s="13" t="s">
        <v>2986</v>
      </c>
      <c r="I1744" t="s">
        <v>3099</v>
      </c>
      <c r="J1744" s="56" t="str">
        <f>Table1[[#This Row],[Column42]]&amp;IF(Table1[[#This Row],[Column13]]="","",Table1[[#This Row],[Column13]])&amp;IF(Table1[[#This Row],[mod]]="","",Table1[[#This Row],[mod]])</f>
        <v>checkbox--info</v>
      </c>
      <c r="K174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checkbox</v>
      </c>
      <c r="L1744" t="s">
        <v>1936</v>
      </c>
      <c r="Q174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4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--info</v>
      </c>
      <c r="Z1744" t="s">
        <v>3119</v>
      </c>
      <c r="AC1744" s="29"/>
      <c r="AD1744" s="25"/>
      <c r="AE1744" s="38" t="s">
        <v>6825</v>
      </c>
      <c r="AF1744" s="38"/>
      <c r="AG1744" s="11"/>
      <c r="AI1744" s="7" t="str">
        <f>Table1[[#This Row],[html_tag]]&amp;Table1[[#This Row],[html_type]]&amp;Table1[[#This Row],[html_modifier]]</f>
        <v/>
      </c>
      <c r="AM1744" s="23" t="str">
        <f>IFERROR(_xlfn.XLOOKUP(Table1[[#This Row],[word]],Table57[English style name],Table57[Style type]),"")</f>
        <v/>
      </c>
      <c r="AN1744" s="21"/>
      <c r="AO1744" s="11"/>
    </row>
    <row r="1745" spans="5:45">
      <c r="E1745" s="92"/>
      <c r="F174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form.scss</v>
      </c>
      <c r="G1745" s="13"/>
      <c r="H1745" s="13"/>
      <c r="I1745" t="s">
        <v>415</v>
      </c>
      <c r="J1745" s="56" t="str">
        <f>Table1[[#This Row],[Column42]]&amp;IF(Table1[[#This Row],[Column13]]="","",Table1[[#This Row],[Column13]])&amp;IF(Table1[[#This Row],[mod]]="","",Table1[[#This Row],[mod]])</f>
        <v>checkbox--inline</v>
      </c>
      <c r="K174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checkbox</v>
      </c>
      <c r="L1745" t="s">
        <v>1936</v>
      </c>
      <c r="N1745" s="25"/>
      <c r="Q174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--inline</v>
      </c>
      <c r="S1745" t="s">
        <v>323</v>
      </c>
      <c r="U1745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45" s="29"/>
      <c r="AD1745" s="25" t="s">
        <v>4991</v>
      </c>
      <c r="AE1745" s="38"/>
      <c r="AF1745" s="38"/>
      <c r="AG1745" s="11"/>
      <c r="AI1745" s="7" t="str">
        <f>Table1[[#This Row],[html_tag]]&amp;Table1[[#This Row],[html_type]]&amp;Table1[[#This Row],[html_modifier]]</f>
        <v/>
      </c>
      <c r="AM1745" s="23" t="str">
        <f>IFERROR(_xlfn.XLOOKUP(Table1[[#This Row],[word]],Table57[English style name],Table57[Style type]),"")</f>
        <v/>
      </c>
      <c r="AN1745" s="21"/>
      <c r="AO1745" s="11"/>
    </row>
    <row r="1746" spans="5:45">
      <c r="E1746" s="92"/>
      <c r="F174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1746" s="13" t="s">
        <v>337</v>
      </c>
      <c r="H1746" s="13" t="s">
        <v>2986</v>
      </c>
      <c r="I1746" t="s">
        <v>3099</v>
      </c>
      <c r="J1746" s="56" t="str">
        <f>Table1[[#This Row],[Column42]]&amp;IF(Table1[[#This Row],[Column13]]="","",Table1[[#This Row],[Column13]])&amp;IF(Table1[[#This Row],[mod]]="","",Table1[[#This Row],[mod]])</f>
        <v>checkbox--lg</v>
      </c>
      <c r="K174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checkbox</v>
      </c>
      <c r="L1746" t="s">
        <v>1936</v>
      </c>
      <c r="Q174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4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--lg</v>
      </c>
      <c r="AA1746" t="s">
        <v>3114</v>
      </c>
      <c r="AC1746" s="29"/>
      <c r="AD1746" s="25"/>
      <c r="AE1746" s="38" t="s">
        <v>6830</v>
      </c>
      <c r="AF1746" s="38"/>
      <c r="AG1746" s="11"/>
      <c r="AI1746" s="7" t="str">
        <f>Table1[[#This Row],[html_tag]]&amp;Table1[[#This Row],[html_type]]&amp;Table1[[#This Row],[html_modifier]]</f>
        <v/>
      </c>
      <c r="AM1746" s="23" t="str">
        <f>IFERROR(_xlfn.XLOOKUP(Table1[[#This Row],[word]],Table57[English style name],Table57[Style type]),"")</f>
        <v/>
      </c>
      <c r="AN1746" s="21"/>
      <c r="AO1746" s="11"/>
    </row>
    <row r="1747" spans="5:45">
      <c r="E1747" s="92"/>
      <c r="F174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1747" s="13" t="s">
        <v>337</v>
      </c>
      <c r="H1747" s="13" t="s">
        <v>2986</v>
      </c>
      <c r="I1747" t="s">
        <v>3099</v>
      </c>
      <c r="J1747" s="56" t="str">
        <f>Table1[[#This Row],[Column42]]&amp;IF(Table1[[#This Row],[Column13]]="","",Table1[[#This Row],[Column13]])&amp;IF(Table1[[#This Row],[mod]]="","",Table1[[#This Row],[mod]])</f>
        <v>checkbox--md</v>
      </c>
      <c r="K174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checkbox</v>
      </c>
      <c r="L1747" t="s">
        <v>1936</v>
      </c>
      <c r="Q174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4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--md</v>
      </c>
      <c r="AA1747" t="s">
        <v>3115</v>
      </c>
      <c r="AC1747" s="29"/>
      <c r="AD1747" s="25"/>
      <c r="AE1747" s="38" t="s">
        <v>6829</v>
      </c>
      <c r="AF1747" s="38"/>
      <c r="AG1747" s="11"/>
      <c r="AI1747" s="7" t="str">
        <f>Table1[[#This Row],[html_tag]]&amp;Table1[[#This Row],[html_type]]&amp;Table1[[#This Row],[html_modifier]]</f>
        <v/>
      </c>
      <c r="AM1747" s="23" t="str">
        <f>IFERROR(_xlfn.XLOOKUP(Table1[[#This Row],[word]],Table57[English style name],Table57[Style type]),"")</f>
        <v/>
      </c>
      <c r="AN1747" s="21"/>
      <c r="AO1747" s="11"/>
    </row>
    <row r="1748" spans="5:45">
      <c r="E1748" s="92"/>
      <c r="F174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1748" s="13" t="s">
        <v>337</v>
      </c>
      <c r="H1748" s="13" t="s">
        <v>2986</v>
      </c>
      <c r="I1748" t="s">
        <v>3099</v>
      </c>
      <c r="J1748" s="56" t="str">
        <f>Table1[[#This Row],[Column42]]&amp;IF(Table1[[#This Row],[Column13]]="","",Table1[[#This Row],[Column13]])&amp;IF(Table1[[#This Row],[mod]]="","",Table1[[#This Row],[mod]])</f>
        <v>checkbox--neutral</v>
      </c>
      <c r="K174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checkbox</v>
      </c>
      <c r="L1748" t="s">
        <v>1936</v>
      </c>
      <c r="Q174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4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--neutral</v>
      </c>
      <c r="W1748" t="s">
        <v>7393</v>
      </c>
      <c r="AC1748" s="29"/>
      <c r="AD1748" s="25"/>
      <c r="AE1748" s="38" t="s">
        <v>6822</v>
      </c>
      <c r="AF1748" s="38"/>
      <c r="AG1748" s="11"/>
      <c r="AI1748" s="7" t="str">
        <f>Table1[[#This Row],[html_tag]]&amp;Table1[[#This Row],[html_type]]&amp;Table1[[#This Row],[html_modifier]]</f>
        <v/>
      </c>
      <c r="AM1748" s="23" t="str">
        <f>IFERROR(_xlfn.XLOOKUP(Table1[[#This Row],[word]],Table57[English style name],Table57[Style type]),"")</f>
        <v/>
      </c>
      <c r="AN1748" s="21"/>
      <c r="AO1748" s="11"/>
    </row>
    <row r="1749" spans="5:45">
      <c r="E1749" s="92"/>
      <c r="F174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1749" s="13" t="s">
        <v>337</v>
      </c>
      <c r="H1749" s="13" t="s">
        <v>2986</v>
      </c>
      <c r="I1749" t="s">
        <v>3099</v>
      </c>
      <c r="J1749" s="56" t="str">
        <f>Table1[[#This Row],[Column42]]&amp;IF(Table1[[#This Row],[Column13]]="","",Table1[[#This Row],[Column13]])&amp;IF(Table1[[#This Row],[mod]]="","",Table1[[#This Row],[mod]])</f>
        <v>checkbox--primary</v>
      </c>
      <c r="K174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checkbox</v>
      </c>
      <c r="L1749" t="s">
        <v>1936</v>
      </c>
      <c r="Q174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4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--primary</v>
      </c>
      <c r="W1749" t="s">
        <v>3164</v>
      </c>
      <c r="AC1749" s="29"/>
      <c r="AD1749" s="25"/>
      <c r="AE1749" s="38" t="s">
        <v>6819</v>
      </c>
      <c r="AF1749" s="38"/>
      <c r="AG1749" s="11"/>
      <c r="AI1749" s="7" t="str">
        <f>Table1[[#This Row],[html_tag]]&amp;Table1[[#This Row],[html_type]]&amp;Table1[[#This Row],[html_modifier]]</f>
        <v/>
      </c>
      <c r="AM1749" s="23" t="str">
        <f>IFERROR(_xlfn.XLOOKUP(Table1[[#This Row],[word]],Table57[English style name],Table57[Style type]),"")</f>
        <v/>
      </c>
      <c r="AN1749" s="21"/>
      <c r="AO1749" s="11"/>
    </row>
    <row r="1750" spans="5:45">
      <c r="E1750" s="92"/>
      <c r="F175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1750" s="13" t="s">
        <v>337</v>
      </c>
      <c r="H1750" s="13" t="s">
        <v>2986</v>
      </c>
      <c r="I1750" t="s">
        <v>3099</v>
      </c>
      <c r="J1750" s="56" t="str">
        <f>Table1[[#This Row],[Column42]]&amp;IF(Table1[[#This Row],[Column13]]="","",Table1[[#This Row],[Column13]])&amp;IF(Table1[[#This Row],[mod]]="","",Table1[[#This Row],[mod]])</f>
        <v>checkbox--secondary</v>
      </c>
      <c r="K175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checkbox</v>
      </c>
      <c r="L1750" t="s">
        <v>1936</v>
      </c>
      <c r="Q175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5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--secondary</v>
      </c>
      <c r="W1750" t="s">
        <v>3502</v>
      </c>
      <c r="AC1750" s="29"/>
      <c r="AD1750" s="25"/>
      <c r="AE1750" s="38" t="s">
        <v>6820</v>
      </c>
      <c r="AF1750" s="38"/>
      <c r="AG1750" s="11"/>
      <c r="AI1750" s="7" t="str">
        <f>Table1[[#This Row],[html_tag]]&amp;Table1[[#This Row],[html_type]]&amp;Table1[[#This Row],[html_modifier]]</f>
        <v/>
      </c>
      <c r="AM1750" s="23" t="str">
        <f>IFERROR(_xlfn.XLOOKUP(Table1[[#This Row],[word]],Table57[English style name],Table57[Style type]),"")</f>
        <v/>
      </c>
      <c r="AN1750" s="21"/>
      <c r="AO1750" s="11"/>
    </row>
    <row r="1751" spans="5:45">
      <c r="E1751" s="92"/>
      <c r="F175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1751" s="13" t="s">
        <v>337</v>
      </c>
      <c r="H1751" s="13" t="s">
        <v>2986</v>
      </c>
      <c r="I1751" t="s">
        <v>3099</v>
      </c>
      <c r="J1751" s="56" t="str">
        <f>Table1[[#This Row],[Column42]]&amp;IF(Table1[[#This Row],[Column13]]="","",Table1[[#This Row],[Column13]])&amp;IF(Table1[[#This Row],[mod]]="","",Table1[[#This Row],[mod]])</f>
        <v>checkbox--sm</v>
      </c>
      <c r="K175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checkbox</v>
      </c>
      <c r="L1751" t="s">
        <v>1936</v>
      </c>
      <c r="Q175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5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1751" t="s">
        <v>3116</v>
      </c>
      <c r="AC1751" s="29"/>
      <c r="AD1751" s="25"/>
      <c r="AE1751" s="38" t="s">
        <v>6828</v>
      </c>
      <c r="AF1751" s="38"/>
      <c r="AG1751" s="11"/>
      <c r="AI1751" s="7" t="str">
        <f>Table1[[#This Row],[html_tag]]&amp;Table1[[#This Row],[html_type]]&amp;Table1[[#This Row],[html_modifier]]</f>
        <v/>
      </c>
      <c r="AM1751" s="23" t="str">
        <f>IFERROR(_xlfn.XLOOKUP(Table1[[#This Row],[word]],Table57[English style name],Table57[Style type]),"")</f>
        <v/>
      </c>
      <c r="AN1751" s="21"/>
      <c r="AO1751" s="11"/>
    </row>
    <row r="1752" spans="5:45">
      <c r="E1752" s="92"/>
      <c r="F175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1752" s="13" t="s">
        <v>337</v>
      </c>
      <c r="H1752" s="13" t="s">
        <v>2986</v>
      </c>
      <c r="I1752" t="s">
        <v>3099</v>
      </c>
      <c r="J1752" s="56" t="str">
        <f>Table1[[#This Row],[Column42]]&amp;IF(Table1[[#This Row],[Column13]]="","",Table1[[#This Row],[Column13]])&amp;IF(Table1[[#This Row],[mod]]="","",Table1[[#This Row],[mod]])</f>
        <v>checkbox--success</v>
      </c>
      <c r="K175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checkbox</v>
      </c>
      <c r="L1752" t="s">
        <v>1936</v>
      </c>
      <c r="Q175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5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--success</v>
      </c>
      <c r="Z1752" t="s">
        <v>3120</v>
      </c>
      <c r="AC1752" s="29"/>
      <c r="AD1752" s="25"/>
      <c r="AE1752" s="38" t="s">
        <v>6823</v>
      </c>
      <c r="AF1752" s="38"/>
      <c r="AG1752" s="11"/>
      <c r="AI1752" s="7" t="str">
        <f>Table1[[#This Row],[html_tag]]&amp;Table1[[#This Row],[html_type]]&amp;Table1[[#This Row],[html_modifier]]</f>
        <v/>
      </c>
      <c r="AM1752" s="23" t="str">
        <f>IFERROR(_xlfn.XLOOKUP(Table1[[#This Row],[word]],Table57[English style name],Table57[Style type]),"")</f>
        <v/>
      </c>
      <c r="AN1752" s="21"/>
      <c r="AO1752" s="11"/>
    </row>
    <row r="1753" spans="5:45">
      <c r="E1753" s="92"/>
      <c r="F175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1753" s="13" t="s">
        <v>337</v>
      </c>
      <c r="H1753" s="13" t="s">
        <v>2986</v>
      </c>
      <c r="I1753" t="s">
        <v>3099</v>
      </c>
      <c r="J1753" s="56" t="str">
        <f>Table1[[#This Row],[Column42]]&amp;IF(Table1[[#This Row],[Column13]]="","",Table1[[#This Row],[Column13]])&amp;IF(Table1[[#This Row],[mod]]="","",Table1[[#This Row],[mod]])</f>
        <v>checkbox--type--base</v>
      </c>
      <c r="K175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checkbox</v>
      </c>
      <c r="L1753" t="s">
        <v>1936</v>
      </c>
      <c r="Q175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--type</v>
      </c>
      <c r="R1753" t="s">
        <v>1</v>
      </c>
      <c r="U175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1753" t="s">
        <v>338</v>
      </c>
      <c r="AC1753" s="29"/>
      <c r="AD1753" s="25"/>
      <c r="AE1753" s="38"/>
      <c r="AF1753" s="38"/>
      <c r="AG1753" s="11" t="s">
        <v>203</v>
      </c>
      <c r="AI1753" s="1" t="str">
        <f>Table1[[#This Row],[html_tag]]&amp;Table1[[#This Row],[html_type]]&amp;Table1[[#This Row],[html_modifier]]</f>
        <v>&lt;input&gt;checkbox</v>
      </c>
      <c r="AJ1753" t="s">
        <v>203</v>
      </c>
      <c r="AK1753" t="s">
        <v>1936</v>
      </c>
      <c r="AM1753" s="22" t="str">
        <f>IFERROR(_xlfn.XLOOKUP(Table1[[#This Row],[word]],Table57[English style name],Table57[Style type]),"")</f>
        <v/>
      </c>
      <c r="AN1753" s="20"/>
      <c r="AO1753" s="11"/>
      <c r="AR1753" s="6" t="s">
        <v>1936</v>
      </c>
      <c r="AS1753" t="s">
        <v>1937</v>
      </c>
    </row>
    <row r="1754" spans="5:45">
      <c r="E1754" s="92"/>
      <c r="F175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1754" s="13" t="s">
        <v>337</v>
      </c>
      <c r="H1754" s="13" t="s">
        <v>2986</v>
      </c>
      <c r="I1754" t="s">
        <v>3099</v>
      </c>
      <c r="J1754" s="56" t="str">
        <f>Table1[[#This Row],[Column42]]&amp;IF(Table1[[#This Row],[Column13]]="","",Table1[[#This Row],[Column13]])&amp;IF(Table1[[#This Row],[mod]]="","",Table1[[#This Row],[mod]])</f>
        <v>checkbox--type--square</v>
      </c>
      <c r="K175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checkbox</v>
      </c>
      <c r="L1754" t="s">
        <v>1936</v>
      </c>
      <c r="Q175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--type</v>
      </c>
      <c r="R1754" t="s">
        <v>1</v>
      </c>
      <c r="U175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--square</v>
      </c>
      <c r="W1754" t="s">
        <v>3122</v>
      </c>
      <c r="AC1754" s="29"/>
      <c r="AD1754" s="25"/>
      <c r="AE1754" s="38"/>
      <c r="AF1754" s="38"/>
      <c r="AG1754" s="11" t="s">
        <v>203</v>
      </c>
      <c r="AI1754" s="1" t="str">
        <f>Table1[[#This Row],[html_tag]]&amp;Table1[[#This Row],[html_type]]&amp;Table1[[#This Row],[html_modifier]]</f>
        <v>&lt;input&gt;checkbox</v>
      </c>
      <c r="AJ1754" t="s">
        <v>203</v>
      </c>
      <c r="AK1754" t="s">
        <v>1936</v>
      </c>
      <c r="AM1754" s="22" t="str">
        <f>IFERROR(_xlfn.XLOOKUP(Table1[[#This Row],[word]],Table57[English style name],Table57[Style type]),"")</f>
        <v/>
      </c>
      <c r="AN1754" s="20"/>
      <c r="AO1754" s="11"/>
      <c r="AR1754" s="6" t="s">
        <v>1938</v>
      </c>
      <c r="AS1754" t="s">
        <v>1937</v>
      </c>
    </row>
    <row r="1755" spans="5:45">
      <c r="E1755" s="92"/>
      <c r="F175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1755" s="13" t="s">
        <v>337</v>
      </c>
      <c r="H1755" s="13" t="s">
        <v>2986</v>
      </c>
      <c r="I1755" t="s">
        <v>3099</v>
      </c>
      <c r="J1755" s="56" t="str">
        <f>Table1[[#This Row],[Column42]]&amp;IF(Table1[[#This Row],[Column13]]="","",Table1[[#This Row],[Column13]])&amp;IF(Table1[[#This Row],[mod]]="","",Table1[[#This Row],[mod]])</f>
        <v>checkbox--type--wrapper</v>
      </c>
      <c r="K175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checkbox</v>
      </c>
      <c r="L1755" t="s">
        <v>1936</v>
      </c>
      <c r="Q175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--type</v>
      </c>
      <c r="R1755" t="s">
        <v>1</v>
      </c>
      <c r="U175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--wrapper</v>
      </c>
      <c r="V1755" t="s">
        <v>3123</v>
      </c>
      <c r="AC1755" s="29"/>
      <c r="AD1755" s="25"/>
      <c r="AE1755" s="38"/>
      <c r="AF1755" s="38"/>
      <c r="AG1755" s="11" t="s">
        <v>203</v>
      </c>
      <c r="AI1755" s="1" t="str">
        <f>Table1[[#This Row],[html_tag]]&amp;Table1[[#This Row],[html_type]]&amp;Table1[[#This Row],[html_modifier]]</f>
        <v>&lt;input&gt;checkbox</v>
      </c>
      <c r="AJ1755" t="s">
        <v>203</v>
      </c>
      <c r="AK1755" t="s">
        <v>1936</v>
      </c>
      <c r="AM1755" s="22" t="str">
        <f>IFERROR(_xlfn.XLOOKUP(Table1[[#This Row],[word]],Table57[English style name],Table57[Style type]),"")</f>
        <v/>
      </c>
      <c r="AN1755" s="20"/>
      <c r="AO1755" s="11"/>
      <c r="AR1755" s="6" t="s">
        <v>1909</v>
      </c>
      <c r="AS1755" t="s">
        <v>1910</v>
      </c>
    </row>
    <row r="1756" spans="5:45">
      <c r="E1756" s="92"/>
      <c r="F175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1756" s="13" t="s">
        <v>337</v>
      </c>
      <c r="H1756" s="13" t="s">
        <v>2986</v>
      </c>
      <c r="I1756" t="s">
        <v>3099</v>
      </c>
      <c r="J1756" s="56" t="str">
        <f>Table1[[#This Row],[Column42]]&amp;IF(Table1[[#This Row],[Column13]]="","",Table1[[#This Row],[Column13]])&amp;IF(Table1[[#This Row],[mod]]="","",Table1[[#This Row],[mod]])</f>
        <v>checkbox--warning</v>
      </c>
      <c r="K175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checkbox</v>
      </c>
      <c r="L1756" t="s">
        <v>1936</v>
      </c>
      <c r="Q175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5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--warning</v>
      </c>
      <c r="Z1756" t="s">
        <v>3121</v>
      </c>
      <c r="AC1756" s="29"/>
      <c r="AD1756" s="25"/>
      <c r="AE1756" s="38" t="s">
        <v>6824</v>
      </c>
      <c r="AF1756" s="38"/>
      <c r="AG1756" s="11"/>
      <c r="AI1756" s="7" t="str">
        <f>Table1[[#This Row],[html_tag]]&amp;Table1[[#This Row],[html_type]]&amp;Table1[[#This Row],[html_modifier]]</f>
        <v/>
      </c>
      <c r="AM1756" s="23" t="str">
        <f>IFERROR(_xlfn.XLOOKUP(Table1[[#This Row],[word]],Table57[English style name],Table57[Style type]),"")</f>
        <v/>
      </c>
      <c r="AN1756" s="21"/>
      <c r="AO1756" s="11"/>
    </row>
    <row r="1757" spans="5:45">
      <c r="E1757" s="92"/>
      <c r="F175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1757" s="13" t="s">
        <v>337</v>
      </c>
      <c r="H1757" s="13" t="s">
        <v>2986</v>
      </c>
      <c r="I1757" t="s">
        <v>3099</v>
      </c>
      <c r="J1757" s="56" t="str">
        <f>Table1[[#This Row],[Column42]]&amp;IF(Table1[[#This Row],[Column13]]="","",Table1[[#This Row],[Column13]])&amp;IF(Table1[[#This Row],[mod]]="","",Table1[[#This Row],[mod]])</f>
        <v>checkbox--xl</v>
      </c>
      <c r="K175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checkbox</v>
      </c>
      <c r="L1757" t="s">
        <v>1936</v>
      </c>
      <c r="Q175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5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--xl</v>
      </c>
      <c r="AA1757" t="s">
        <v>3126</v>
      </c>
      <c r="AC1757" s="29"/>
      <c r="AD1757" s="25"/>
      <c r="AE1757" s="38" t="s">
        <v>6831</v>
      </c>
      <c r="AF1757" s="38"/>
      <c r="AG1757" s="11"/>
      <c r="AI1757" s="7" t="str">
        <f>Table1[[#This Row],[html_tag]]&amp;Table1[[#This Row],[html_type]]&amp;Table1[[#This Row],[html_modifier]]</f>
        <v/>
      </c>
      <c r="AM1757" s="23" t="str">
        <f>IFERROR(_xlfn.XLOOKUP(Table1[[#This Row],[word]],Table57[English style name],Table57[Style type]),"")</f>
        <v/>
      </c>
      <c r="AN1757" s="21"/>
      <c r="AO1757" s="11"/>
    </row>
    <row r="1758" spans="5:45">
      <c r="E1758" s="92"/>
      <c r="F175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1758" s="13" t="s">
        <v>337</v>
      </c>
      <c r="H1758" s="13" t="s">
        <v>2986</v>
      </c>
      <c r="I1758" t="s">
        <v>3099</v>
      </c>
      <c r="J1758" s="56" t="str">
        <f>Table1[[#This Row],[Column42]]&amp;IF(Table1[[#This Row],[Column13]]="","",Table1[[#This Row],[Column13]])&amp;IF(Table1[[#This Row],[mod]]="","",Table1[[#This Row],[mod]])</f>
        <v>checkbox--xs</v>
      </c>
      <c r="K175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checkbox</v>
      </c>
      <c r="L1758" t="s">
        <v>1936</v>
      </c>
      <c r="Q175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5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--xs</v>
      </c>
      <c r="AA1758" t="s">
        <v>3127</v>
      </c>
      <c r="AC1758" s="29"/>
      <c r="AD1758" s="25"/>
      <c r="AE1758" s="38" t="s">
        <v>6827</v>
      </c>
      <c r="AF1758" s="38"/>
      <c r="AG1758" s="11"/>
      <c r="AI1758" s="7" t="str">
        <f>Table1[[#This Row],[html_tag]]&amp;Table1[[#This Row],[html_type]]&amp;Table1[[#This Row],[html_modifier]]</f>
        <v/>
      </c>
      <c r="AM1758" s="23" t="str">
        <f>IFERROR(_xlfn.XLOOKUP(Table1[[#This Row],[word]],Table57[English style name],Table57[Style type]),"")</f>
        <v/>
      </c>
      <c r="AN1758" s="21"/>
      <c r="AO1758" s="11"/>
    </row>
    <row r="1759" spans="5:45">
      <c r="E1759" s="92"/>
      <c r="F175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body/organisms/canvas.scss</v>
      </c>
      <c r="G1759" s="13" t="s">
        <v>337</v>
      </c>
      <c r="H1759" s="13" t="s">
        <v>2988</v>
      </c>
      <c r="I1759" t="s">
        <v>419</v>
      </c>
      <c r="J1759" s="56" t="str">
        <f>Table1[[#This Row],[Column42]]&amp;IF(Table1[[#This Row],[Column13]]="","",Table1[[#This Row],[Column13]])&amp;IF(Table1[[#This Row],[mod]]="","",Table1[[#This Row],[mod]])</f>
        <v>child</v>
      </c>
      <c r="K175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child</v>
      </c>
      <c r="L1759" t="s">
        <v>7421</v>
      </c>
      <c r="Q175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5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59" s="29"/>
      <c r="AD1759" s="25"/>
      <c r="AE1759" s="38"/>
      <c r="AF1759" s="38"/>
      <c r="AG1759" s="11"/>
      <c r="AI1759" s="1" t="str">
        <f>Table1[[#This Row],[html_tag]]&amp;Table1[[#This Row],[html_type]]&amp;Table1[[#This Row],[html_modifier]]</f>
        <v/>
      </c>
      <c r="AM1759" s="22" t="str">
        <f>IFERROR(_xlfn.XLOOKUP(Table1[[#This Row],[word]],Table57[English style name],Table57[Style type]),"")</f>
        <v/>
      </c>
      <c r="AN1759" s="20"/>
      <c r="AO1759" s="11"/>
      <c r="AR1759" s="6" t="s">
        <v>1366</v>
      </c>
      <c r="AS1759" t="s">
        <v>1365</v>
      </c>
    </row>
    <row r="1760" spans="5:45">
      <c r="E1760" s="92"/>
      <c r="F176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body/molecules/chip.scss</v>
      </c>
      <c r="G1760" s="13" t="s">
        <v>337</v>
      </c>
      <c r="H1760" s="13" t="s">
        <v>2987</v>
      </c>
      <c r="I1760" s="12" t="str">
        <f>Table1[[#This Row],[type]]</f>
        <v>chip</v>
      </c>
      <c r="J1760" s="56" t="str">
        <f>Table1[[#This Row],[Column42]]&amp;IF(Table1[[#This Row],[Column13]]="","",Table1[[#This Row],[Column13]])&amp;IF(Table1[[#This Row],[mod]]="","",Table1[[#This Row],[mod]])</f>
        <v>chip--base</v>
      </c>
      <c r="K176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chip</v>
      </c>
      <c r="L1760" t="s">
        <v>3105</v>
      </c>
      <c r="Q176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6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1760" t="s">
        <v>338</v>
      </c>
      <c r="AC1760" s="29"/>
      <c r="AD1760" s="25"/>
      <c r="AE1760" s="38"/>
      <c r="AF1760" s="38"/>
      <c r="AG1760" s="11"/>
      <c r="AI1760" s="1" t="str">
        <f>Table1[[#This Row],[html_tag]]&amp;Table1[[#This Row],[html_type]]&amp;Table1[[#This Row],[html_modifier]]</f>
        <v/>
      </c>
      <c r="AM1760" s="22" t="str">
        <f>IFERROR(_xlfn.XLOOKUP(Table1[[#This Row],[word]],Table57[English style name],Table57[Style type]),"")</f>
        <v/>
      </c>
      <c r="AN1760" s="20"/>
      <c r="AO1760" s="11"/>
      <c r="AR1760" s="6" t="s">
        <v>1435</v>
      </c>
      <c r="AS1760" t="s">
        <v>1436</v>
      </c>
    </row>
    <row r="1761" spans="3:45">
      <c r="E1761" s="92"/>
      <c r="F176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body/molecules/chips.scss</v>
      </c>
      <c r="G1761" s="13" t="s">
        <v>337</v>
      </c>
      <c r="H1761" s="13" t="s">
        <v>2987</v>
      </c>
      <c r="I1761" s="12" t="str">
        <f>Table1[[#This Row],[type]]</f>
        <v>chips</v>
      </c>
      <c r="J1761" s="56" t="str">
        <f>Table1[[#This Row],[Column42]]&amp;IF(Table1[[#This Row],[Column13]]="","",Table1[[#This Row],[Column13]])&amp;IF(Table1[[#This Row],[mod]]="","",Table1[[#This Row],[mod]])</f>
        <v>chips--base</v>
      </c>
      <c r="K176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chips</v>
      </c>
      <c r="L1761" t="s">
        <v>3463</v>
      </c>
      <c r="Q176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6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1761" t="s">
        <v>338</v>
      </c>
      <c r="AC1761" s="29"/>
      <c r="AD1761" s="25"/>
      <c r="AE1761" s="38"/>
      <c r="AF1761" s="38"/>
      <c r="AG1761" s="11"/>
      <c r="AI1761" s="1" t="str">
        <f>Table1[[#This Row],[html_tag]]&amp;Table1[[#This Row],[html_type]]&amp;Table1[[#This Row],[html_modifier]]</f>
        <v/>
      </c>
      <c r="AM1761" s="22" t="str">
        <f>IFERROR(_xlfn.XLOOKUP(Table1[[#This Row],[word]],Table57[English style name],Table57[Style type]),"")</f>
        <v/>
      </c>
      <c r="AN1761" s="20"/>
      <c r="AO1761" s="11"/>
      <c r="AR1761" s="6" t="s">
        <v>1437</v>
      </c>
      <c r="AS1761" t="s">
        <v>1436</v>
      </c>
    </row>
    <row r="1762" spans="3:45">
      <c r="E1762" s="92"/>
      <c r="F176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body/molecules/chips.scss</v>
      </c>
      <c r="G1762" s="13" t="s">
        <v>337</v>
      </c>
      <c r="H1762" s="13" t="s">
        <v>2987</v>
      </c>
      <c r="I1762" s="12" t="str">
        <f>Table1[[#This Row],[type]]</f>
        <v>chips</v>
      </c>
      <c r="J1762" s="56" t="str">
        <f>Table1[[#This Row],[Column42]]&amp;IF(Table1[[#This Row],[Column13]]="","",Table1[[#This Row],[Column13]])&amp;IF(Table1[[#This Row],[mod]]="","",Table1[[#This Row],[mod]])</f>
        <v>chips--empty_label</v>
      </c>
      <c r="K176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chips</v>
      </c>
      <c r="L1762" t="s">
        <v>3463</v>
      </c>
      <c r="Q176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--empty_label</v>
      </c>
      <c r="R1762" t="s">
        <v>3464</v>
      </c>
      <c r="U176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62" s="29"/>
      <c r="AD1762" s="25"/>
      <c r="AE1762" s="38"/>
      <c r="AF1762" s="38"/>
      <c r="AG1762" s="11" t="s">
        <v>166</v>
      </c>
      <c r="AI1762" s="1" t="str">
        <f>Table1[[#This Row],[html_tag]]&amp;Table1[[#This Row],[html_type]]&amp;Table1[[#This Row],[html_modifier]]</f>
        <v/>
      </c>
      <c r="AM1762" s="22" t="str">
        <f>IFERROR(_xlfn.XLOOKUP(Table1[[#This Row],[word]],Table57[English style name],Table57[Style type]),"")</f>
        <v/>
      </c>
      <c r="AN1762" s="20"/>
      <c r="AO1762" s="11"/>
      <c r="AR1762" s="6" t="s">
        <v>1438</v>
      </c>
      <c r="AS1762" t="s">
        <v>1436</v>
      </c>
    </row>
    <row r="1763" spans="3:45">
      <c r="E1763" s="92"/>
      <c r="F176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body/molecules/chips.scss</v>
      </c>
      <c r="G1763" s="13" t="s">
        <v>337</v>
      </c>
      <c r="H1763" s="13" t="s">
        <v>2987</v>
      </c>
      <c r="I1763" s="12" t="str">
        <f>Table1[[#This Row],[type]]</f>
        <v>chips</v>
      </c>
      <c r="J1763" s="56" t="str">
        <f>Table1[[#This Row],[Column42]]&amp;IF(Table1[[#This Row],[Column13]]="","",Table1[[#This Row],[Column13]])&amp;IF(Table1[[#This Row],[mod]]="","",Table1[[#This Row],[mod]])</f>
        <v>chips--with_prefix</v>
      </c>
      <c r="K176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chips</v>
      </c>
      <c r="L1763" t="s">
        <v>3463</v>
      </c>
      <c r="Q176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--with_prefix</v>
      </c>
      <c r="R1763" t="s">
        <v>3465</v>
      </c>
      <c r="U176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63" s="29"/>
      <c r="AD1763" s="25"/>
      <c r="AE1763" s="38"/>
      <c r="AF1763" s="38"/>
      <c r="AG1763" s="11"/>
      <c r="AI1763" s="1" t="str">
        <f>Table1[[#This Row],[html_tag]]&amp;Table1[[#This Row],[html_type]]&amp;Table1[[#This Row],[html_modifier]]</f>
        <v/>
      </c>
      <c r="AM1763" s="22" t="str">
        <f>IFERROR(_xlfn.XLOOKUP(Table1[[#This Row],[word]],Table57[English style name],Table57[Style type]),"")</f>
        <v/>
      </c>
      <c r="AN1763" s="20"/>
      <c r="AO1763" s="11"/>
      <c r="AR1763" s="6" t="s">
        <v>1439</v>
      </c>
      <c r="AS1763" t="s">
        <v>1436</v>
      </c>
    </row>
    <row r="1764" spans="3:45">
      <c r="D1764" t="s">
        <v>3339</v>
      </c>
      <c r="E1764" s="92"/>
      <c r="F176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764" s="13"/>
      <c r="H1764" s="13"/>
      <c r="I1764" t="s">
        <v>0</v>
      </c>
      <c r="J1764" s="56" t="str">
        <f>Table1[[#This Row],[Column42]]&amp;IF(Table1[[#This Row],[Column13]]="","",Table1[[#This Row],[Column13]])&amp;IF(Table1[[#This Row],[mod]]="","",Table1[[#This Row],[mod]])</f>
        <v>citation</v>
      </c>
      <c r="K176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citation</v>
      </c>
      <c r="L1764" t="s">
        <v>3466</v>
      </c>
      <c r="Q176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6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64" s="29"/>
      <c r="AD1764" s="25"/>
      <c r="AE1764" s="38"/>
      <c r="AF1764" s="38"/>
      <c r="AG1764" s="11" t="s">
        <v>144</v>
      </c>
      <c r="AI1764" s="7" t="str">
        <f>Table1[[#This Row],[html_tag]]&amp;Table1[[#This Row],[html_type]]&amp;Table1[[#This Row],[html_modifier]]</f>
        <v/>
      </c>
      <c r="AM1764" s="23" t="str">
        <f>IFERROR(_xlfn.XLOOKUP(Table1[[#This Row],[word]],Table57[English style name],Table57[Style type]),"")</f>
        <v/>
      </c>
      <c r="AN1764" s="21"/>
      <c r="AO1764" s="11"/>
    </row>
    <row r="1765" spans="3:45">
      <c r="C1765">
        <v>1</v>
      </c>
      <c r="D1765" t="s">
        <v>3397</v>
      </c>
      <c r="E1765" s="92"/>
      <c r="F176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765" s="13" t="s">
        <v>2992</v>
      </c>
      <c r="H1765" s="13" t="s">
        <v>1</v>
      </c>
      <c r="I1765" t="s">
        <v>65</v>
      </c>
      <c r="J1765" s="56" t="str">
        <f>Table1[[#This Row],[Column42]]&amp;IF(Table1[[#This Row],[Column13]]="","",Table1[[#This Row],[Column13]])&amp;IF(Table1[[#This Row],[mod]]="","",Table1[[#This Row],[mod]])</f>
        <v>cite</v>
      </c>
      <c r="K176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cite</v>
      </c>
      <c r="L1765" t="s">
        <v>428</v>
      </c>
      <c r="Q176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6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65" s="29"/>
      <c r="AD1765" s="25"/>
      <c r="AE1765" s="38"/>
      <c r="AF1765" s="38"/>
      <c r="AG1765" s="11" t="s">
        <v>144</v>
      </c>
      <c r="AH1765" t="s">
        <v>144</v>
      </c>
      <c r="AI1765" s="1" t="str">
        <f>Table1[[#This Row],[html_tag]]&amp;Table1[[#This Row],[html_type]]&amp;Table1[[#This Row],[html_modifier]]</f>
        <v>&lt;cite&gt;</v>
      </c>
      <c r="AJ1765" t="s">
        <v>144</v>
      </c>
      <c r="AM1765" s="22" t="str">
        <f>IFERROR(_xlfn.XLOOKUP(Table1[[#This Row],[word]],Table57[English style name],Table57[Style type]),"")</f>
        <v>Character</v>
      </c>
      <c r="AN1765" s="20" t="s">
        <v>652</v>
      </c>
      <c r="AO1765" s="11"/>
      <c r="AR1765" s="6" t="s">
        <v>1440</v>
      </c>
      <c r="AS1765" t="s">
        <v>1441</v>
      </c>
    </row>
    <row r="1766" spans="3:45">
      <c r="E1766" s="92"/>
      <c r="F176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1766" s="13"/>
      <c r="H1766" s="13"/>
      <c r="I1766" t="s">
        <v>91</v>
      </c>
      <c r="J1766" s="56" t="str">
        <f>Table1[[#This Row],[Column42]]&amp;IF(Table1[[#This Row],[Column13]]="","",Table1[[#This Row],[Column13]])&amp;IF(Table1[[#This Row],[mod]]="","",Table1[[#This Row],[mod]])</f>
        <v>classic--1</v>
      </c>
      <c r="K176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classic</v>
      </c>
      <c r="L1766" t="s">
        <v>3456</v>
      </c>
      <c r="P1766" t="s">
        <v>874</v>
      </c>
      <c r="Q176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--1</v>
      </c>
      <c r="S1766">
        <v>1</v>
      </c>
      <c r="U176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66" s="29"/>
      <c r="AD1766" s="25"/>
      <c r="AE1766" s="38"/>
      <c r="AF1766" s="38"/>
      <c r="AG1766" s="11" t="s">
        <v>282</v>
      </c>
      <c r="AI1766" s="1" t="str">
        <f>Table1[[#This Row],[html_tag]]&amp;Table1[[#This Row],[html_type]]&amp;Table1[[#This Row],[html_modifier]]</f>
        <v/>
      </c>
      <c r="AM1766" s="22" t="str">
        <f>IFERROR(_xlfn.XLOOKUP(Table1[[#This Row],[word]],Table57[English style name],Table57[Style type]),"")</f>
        <v>Table</v>
      </c>
      <c r="AN1766" s="20" t="s">
        <v>874</v>
      </c>
      <c r="AO1766" s="11"/>
    </row>
    <row r="1767" spans="3:45">
      <c r="E1767" s="92"/>
      <c r="F176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1767" s="13"/>
      <c r="H1767" s="13"/>
      <c r="I1767" t="s">
        <v>91</v>
      </c>
      <c r="J1767" s="56" t="str">
        <f>Table1[[#This Row],[Column42]]&amp;IF(Table1[[#This Row],[Column13]]="","",Table1[[#This Row],[Column13]])&amp;IF(Table1[[#This Row],[mod]]="","",Table1[[#This Row],[mod]])</f>
        <v>classic--2</v>
      </c>
      <c r="K176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classic</v>
      </c>
      <c r="L1767" t="s">
        <v>3456</v>
      </c>
      <c r="P1767" t="s">
        <v>875</v>
      </c>
      <c r="Q176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--2</v>
      </c>
      <c r="S1767">
        <v>2</v>
      </c>
      <c r="U176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67" s="29"/>
      <c r="AD1767" s="25"/>
      <c r="AE1767" s="38"/>
      <c r="AF1767" s="38"/>
      <c r="AG1767" s="11" t="s">
        <v>282</v>
      </c>
      <c r="AI1767" s="1" t="str">
        <f>Table1[[#This Row],[html_tag]]&amp;Table1[[#This Row],[html_type]]&amp;Table1[[#This Row],[html_modifier]]</f>
        <v/>
      </c>
      <c r="AM1767" s="22" t="str">
        <f>IFERROR(_xlfn.XLOOKUP(Table1[[#This Row],[word]],Table57[English style name],Table57[Style type]),"")</f>
        <v>Table</v>
      </c>
      <c r="AN1767" s="20" t="s">
        <v>875</v>
      </c>
      <c r="AO1767" s="11"/>
    </row>
    <row r="1768" spans="3:45">
      <c r="E1768" s="92"/>
      <c r="F176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1768" s="13"/>
      <c r="H1768" s="13"/>
      <c r="I1768" t="s">
        <v>91</v>
      </c>
      <c r="J1768" s="56" t="str">
        <f>Table1[[#This Row],[Column42]]&amp;IF(Table1[[#This Row],[Column13]]="","",Table1[[#This Row],[Column13]])&amp;IF(Table1[[#This Row],[mod]]="","",Table1[[#This Row],[mod]])</f>
        <v>classic--3</v>
      </c>
      <c r="K176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classic</v>
      </c>
      <c r="L1768" t="s">
        <v>3456</v>
      </c>
      <c r="P1768" t="s">
        <v>876</v>
      </c>
      <c r="Q176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--3</v>
      </c>
      <c r="S1768">
        <v>3</v>
      </c>
      <c r="U176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68" s="29"/>
      <c r="AD1768" s="25"/>
      <c r="AE1768" s="38"/>
      <c r="AF1768" s="38"/>
      <c r="AG1768" s="11" t="s">
        <v>282</v>
      </c>
      <c r="AI1768" s="1" t="str">
        <f>Table1[[#This Row],[html_tag]]&amp;Table1[[#This Row],[html_type]]&amp;Table1[[#This Row],[html_modifier]]</f>
        <v/>
      </c>
      <c r="AM1768" s="22" t="str">
        <f>IFERROR(_xlfn.XLOOKUP(Table1[[#This Row],[word]],Table57[English style name],Table57[Style type]),"")</f>
        <v>Table</v>
      </c>
      <c r="AN1768" s="20" t="s">
        <v>876</v>
      </c>
      <c r="AO1768" s="11"/>
    </row>
    <row r="1769" spans="3:45">
      <c r="E1769" s="92"/>
      <c r="F176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1769" s="13"/>
      <c r="H1769" s="13"/>
      <c r="I1769" t="s">
        <v>91</v>
      </c>
      <c r="J1769" s="56" t="str">
        <f>Table1[[#This Row],[Column42]]&amp;IF(Table1[[#This Row],[Column13]]="","",Table1[[#This Row],[Column13]])&amp;IF(Table1[[#This Row],[mod]]="","",Table1[[#This Row],[mod]])</f>
        <v>classic--4</v>
      </c>
      <c r="K176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classic</v>
      </c>
      <c r="L1769" t="s">
        <v>3456</v>
      </c>
      <c r="P1769" t="s">
        <v>877</v>
      </c>
      <c r="Q176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--4</v>
      </c>
      <c r="S1769">
        <v>4</v>
      </c>
      <c r="U176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69" s="29"/>
      <c r="AD1769" s="25"/>
      <c r="AE1769" s="38"/>
      <c r="AF1769" s="38"/>
      <c r="AG1769" s="11" t="s">
        <v>282</v>
      </c>
      <c r="AI1769" s="1" t="str">
        <f>Table1[[#This Row],[html_tag]]&amp;Table1[[#This Row],[html_type]]&amp;Table1[[#This Row],[html_modifier]]</f>
        <v/>
      </c>
      <c r="AM1769" s="22" t="str">
        <f>IFERROR(_xlfn.XLOOKUP(Table1[[#This Row],[word]],Table57[English style name],Table57[Style type]),"")</f>
        <v>Table</v>
      </c>
      <c r="AN1769" s="20" t="s">
        <v>877</v>
      </c>
      <c r="AO1769" s="11"/>
    </row>
    <row r="1770" spans="3:45">
      <c r="E1770" s="92"/>
      <c r="F177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body/atoms/click.scss</v>
      </c>
      <c r="G1770" s="13" t="s">
        <v>337</v>
      </c>
      <c r="H1770" s="13" t="s">
        <v>2986</v>
      </c>
      <c r="I1770" s="12" t="str">
        <f>Table1[[#This Row],[type]]</f>
        <v>click</v>
      </c>
      <c r="J1770" s="56" t="str">
        <f>Table1[[#This Row],[Column42]]&amp;IF(Table1[[#This Row],[Column13]]="","",Table1[[#This Row],[Column13]])&amp;IF(Table1[[#This Row],[mod]]="","",Table1[[#This Row],[mod]])</f>
        <v>click</v>
      </c>
      <c r="K177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click</v>
      </c>
      <c r="L1770" t="s">
        <v>1463</v>
      </c>
      <c r="P1770" t="s">
        <v>3764</v>
      </c>
      <c r="Q177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7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70" s="29"/>
      <c r="AD1770" s="25"/>
      <c r="AE1770" s="38"/>
      <c r="AF1770" s="38"/>
      <c r="AG1770" s="11"/>
      <c r="AI1770" s="1" t="str">
        <f>Table1[[#This Row],[html_tag]]&amp;Table1[[#This Row],[html_type]]&amp;Table1[[#This Row],[html_modifier]]</f>
        <v/>
      </c>
      <c r="AM1770" s="22" t="str">
        <f>IFERROR(_xlfn.XLOOKUP(Table1[[#This Row],[word]],Table57[English style name],Table57[Style type]),"")</f>
        <v/>
      </c>
      <c r="AN1770" s="20"/>
      <c r="AO1770" s="11"/>
      <c r="AR1770" s="6" t="s">
        <v>1463</v>
      </c>
      <c r="AS1770" t="s">
        <v>1464</v>
      </c>
    </row>
    <row r="1771" spans="3:45">
      <c r="D1771" t="s">
        <v>3349</v>
      </c>
      <c r="E1771" s="92"/>
      <c r="F177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771" s="13"/>
      <c r="H1771" s="13"/>
      <c r="I1771" t="s">
        <v>0</v>
      </c>
      <c r="J1771" s="56" t="str">
        <f>Table1[[#This Row],[Column42]]&amp;IF(Table1[[#This Row],[Column13]]="","",Table1[[#This Row],[Column13]])&amp;IF(Table1[[#This Row],[mod]]="","",Table1[[#This Row],[mod]])</f>
        <v>closing</v>
      </c>
      <c r="K177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closing</v>
      </c>
      <c r="L1771" t="s">
        <v>3427</v>
      </c>
      <c r="Q177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7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71" s="29"/>
      <c r="AD1771" s="25"/>
      <c r="AE1771" s="38"/>
      <c r="AF1771" s="38"/>
      <c r="AG1771" s="11"/>
      <c r="AI1771" s="7" t="str">
        <f>Table1[[#This Row],[html_tag]]&amp;Table1[[#This Row],[html_type]]&amp;Table1[[#This Row],[html_modifier]]</f>
        <v/>
      </c>
      <c r="AM1771" s="23" t="str">
        <f>IFERROR(_xlfn.XLOOKUP(Table1[[#This Row],[word]],Table57[English style name],Table57[Style type]),"")</f>
        <v/>
      </c>
      <c r="AN1771" s="21"/>
      <c r="AO1771" s="11"/>
    </row>
    <row r="1772" spans="3:45">
      <c r="C1772">
        <v>1</v>
      </c>
      <c r="D1772" t="s">
        <v>3253</v>
      </c>
      <c r="E1772" s="92"/>
      <c r="F177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772" s="13"/>
      <c r="H1772" s="13"/>
      <c r="I1772" t="s">
        <v>0</v>
      </c>
      <c r="J1772" s="56" t="str">
        <f>Table1[[#This Row],[Column42]]&amp;IF(Table1[[#This Row],[Column13]]="","",Table1[[#This Row],[Column13]])&amp;IF(Table1[[#This Row],[mod]]="","",Table1[[#This Row],[mod]])</f>
        <v>closing</v>
      </c>
      <c r="K177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closing</v>
      </c>
      <c r="L1772" t="s">
        <v>3427</v>
      </c>
      <c r="Q177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7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72" s="29"/>
      <c r="AD1772" s="25"/>
      <c r="AE1772" s="38"/>
      <c r="AF1772" s="38"/>
      <c r="AG1772" s="11" t="s">
        <v>239</v>
      </c>
      <c r="AH1772" t="s">
        <v>3255</v>
      </c>
      <c r="AI1772" s="1" t="str">
        <f>Table1[[#This Row],[html_tag]]&amp;Table1[[#This Row],[html_type]]&amp;Table1[[#This Row],[html_modifier]]</f>
        <v/>
      </c>
      <c r="AM1772" s="22" t="str">
        <f>IFERROR(_xlfn.XLOOKUP(Table1[[#This Row],[word]],Table57[English style name],Table57[Style type]),"")</f>
        <v>Paragraph</v>
      </c>
      <c r="AN1772" s="20" t="s">
        <v>800</v>
      </c>
      <c r="AO1772" s="11"/>
    </row>
    <row r="1773" spans="3:45">
      <c r="D1773" t="s">
        <v>804</v>
      </c>
      <c r="E1773" s="92"/>
      <c r="F177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773" s="13"/>
      <c r="H1773" s="13"/>
      <c r="I1773" t="s">
        <v>0</v>
      </c>
      <c r="J1773" s="56" t="str">
        <f>Table1[[#This Row],[Column42]]&amp;IF(Table1[[#This Row],[Column13]]="","",Table1[[#This Row],[Column13]])&amp;IF(Table1[[#This Row],[mod]]="","",Table1[[#This Row],[mod]])</f>
        <v>closing__body</v>
      </c>
      <c r="K177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closing__body</v>
      </c>
      <c r="L1773" t="s">
        <v>3427</v>
      </c>
      <c r="N1773" t="s">
        <v>337</v>
      </c>
      <c r="Q177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7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73" s="29"/>
      <c r="AD1773" s="25"/>
      <c r="AE1773" s="38"/>
      <c r="AF1773" s="38"/>
      <c r="AG1773" s="11" t="s">
        <v>239</v>
      </c>
      <c r="AI1773" s="7" t="str">
        <f>Table1[[#This Row],[html_tag]]&amp;Table1[[#This Row],[html_type]]&amp;Table1[[#This Row],[html_modifier]]</f>
        <v/>
      </c>
      <c r="AM1773" s="23" t="str">
        <f>IFERROR(_xlfn.XLOOKUP(Table1[[#This Row],[word]],Table57[English style name],Table57[Style type]),"")</f>
        <v/>
      </c>
      <c r="AN1773" s="21"/>
      <c r="AO1773" s="11"/>
    </row>
    <row r="1774" spans="3:45">
      <c r="F177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1774" s="13" t="s">
        <v>2992</v>
      </c>
      <c r="H1774" s="13" t="s">
        <v>1</v>
      </c>
      <c r="I1774" t="s">
        <v>0</v>
      </c>
      <c r="J1774" s="56" t="str">
        <f>Table1[[#This Row],[Column42]]&amp;IF(Table1[[#This Row],[Column13]]="","",Table1[[#This Row],[Column13]])&amp;IF(Table1[[#This Row],[mod]]="","",Table1[[#This Row],[mod]])</f>
        <v>code</v>
      </c>
      <c r="K177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code</v>
      </c>
      <c r="L1774" t="s">
        <v>432</v>
      </c>
      <c r="P1774" s="6" t="s">
        <v>2282</v>
      </c>
      <c r="Q177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7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74" s="29"/>
      <c r="AD1774" s="25"/>
      <c r="AE1774" s="38"/>
      <c r="AF1774" s="38"/>
      <c r="AG1774" s="11"/>
      <c r="AI1774" s="1" t="str">
        <f>Table1[[#This Row],[html_tag]]&amp;Table1[[#This Row],[html_type]]&amp;Table1[[#This Row],[html_modifier]]</f>
        <v/>
      </c>
      <c r="AM1774" s="22" t="str">
        <f>IFERROR(_xlfn.XLOOKUP(Table1[[#This Row],[word]],Table57[English style name],Table57[Style type]),"")</f>
        <v/>
      </c>
      <c r="AN1774" s="20"/>
      <c r="AO1774" s="11"/>
      <c r="AR1774" s="6" t="s">
        <v>2282</v>
      </c>
      <c r="AS1774" t="s">
        <v>2283</v>
      </c>
    </row>
    <row r="1775" spans="3:45">
      <c r="C1775">
        <v>1</v>
      </c>
      <c r="E1775" s="92"/>
      <c r="F177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775" s="13" t="s">
        <v>2992</v>
      </c>
      <c r="H1775" s="13" t="s">
        <v>1</v>
      </c>
      <c r="I1775" t="s">
        <v>65</v>
      </c>
      <c r="J1775" s="56" t="str">
        <f>Table1[[#This Row],[Column42]]&amp;IF(Table1[[#This Row],[Column13]]="","",Table1[[#This Row],[Column13]])&amp;IF(Table1[[#This Row],[mod]]="","",Table1[[#This Row],[mod]])</f>
        <v>code</v>
      </c>
      <c r="K177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code</v>
      </c>
      <c r="L1775" t="s">
        <v>432</v>
      </c>
      <c r="Q177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7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75" s="29"/>
      <c r="AD1775" s="25"/>
      <c r="AE1775" s="38"/>
      <c r="AF1775" s="38"/>
      <c r="AG1775" s="11" t="s">
        <v>310</v>
      </c>
      <c r="AI1775" s="1" t="str">
        <f>Table1[[#This Row],[html_tag]]&amp;Table1[[#This Row],[html_type]]&amp;Table1[[#This Row],[html_modifier]]</f>
        <v>&lt;var&gt;</v>
      </c>
      <c r="AJ1775" t="s">
        <v>310</v>
      </c>
      <c r="AM1775" s="22" t="str">
        <f>IFERROR(_xlfn.XLOOKUP(Table1[[#This Row],[word]],Table57[English style name],Table57[Style type]),"")</f>
        <v>Character</v>
      </c>
      <c r="AN1775" s="20" t="s">
        <v>664</v>
      </c>
      <c r="AO1775" s="11"/>
    </row>
    <row r="1776" spans="3:45">
      <c r="C1776">
        <v>1</v>
      </c>
      <c r="D1776" t="s">
        <v>3397</v>
      </c>
      <c r="E1776" s="92"/>
      <c r="F177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776" s="13" t="s">
        <v>2992</v>
      </c>
      <c r="H1776" s="13" t="s">
        <v>1</v>
      </c>
      <c r="I1776" t="s">
        <v>65</v>
      </c>
      <c r="J1776" s="56" t="str">
        <f>Table1[[#This Row],[Column42]]&amp;IF(Table1[[#This Row],[Column13]]="","",Table1[[#This Row],[Column13]])&amp;IF(Table1[[#This Row],[mod]]="","",Table1[[#This Row],[mod]])</f>
        <v>code</v>
      </c>
      <c r="K177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code</v>
      </c>
      <c r="L1776" t="s">
        <v>432</v>
      </c>
      <c r="Q177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7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76" s="29"/>
      <c r="AD1776" s="25"/>
      <c r="AE1776" s="38"/>
      <c r="AF1776" s="38"/>
      <c r="AG1776" s="11" t="s">
        <v>207</v>
      </c>
      <c r="AI1776" s="1" t="str">
        <f>Table1[[#This Row],[html_tag]]&amp;Table1[[#This Row],[html_type]]&amp;Table1[[#This Row],[html_modifier]]</f>
        <v>&lt;kbd&gt;</v>
      </c>
      <c r="AJ1776" t="s">
        <v>207</v>
      </c>
      <c r="AM1776" s="22" t="str">
        <f>IFERROR(_xlfn.XLOOKUP(Table1[[#This Row],[word]],Table57[English style name],Table57[Style type]),"")</f>
        <v>Character</v>
      </c>
      <c r="AN1776" s="20" t="s">
        <v>658</v>
      </c>
      <c r="AO1776" s="11"/>
    </row>
    <row r="1777" spans="3:45">
      <c r="C1777">
        <v>1</v>
      </c>
      <c r="D1777" t="s">
        <v>3397</v>
      </c>
      <c r="E1777" s="92"/>
      <c r="F177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777" s="13" t="s">
        <v>2992</v>
      </c>
      <c r="H1777" s="13" t="s">
        <v>1</v>
      </c>
      <c r="I1777" t="s">
        <v>65</v>
      </c>
      <c r="J1777" s="56" t="str">
        <f>Table1[[#This Row],[Column42]]&amp;IF(Table1[[#This Row],[Column13]]="","",Table1[[#This Row],[Column13]])&amp;IF(Table1[[#This Row],[mod]]="","",Table1[[#This Row],[mod]])</f>
        <v>code</v>
      </c>
      <c r="K177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code</v>
      </c>
      <c r="L1777" t="s">
        <v>432</v>
      </c>
      <c r="Q177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7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77" s="29"/>
      <c r="AD1777" s="25"/>
      <c r="AE1777" s="38"/>
      <c r="AF1777" s="38"/>
      <c r="AG1777" s="11" t="s">
        <v>146</v>
      </c>
      <c r="AI1777" s="1" t="str">
        <f>Table1[[#This Row],[html_tag]]&amp;Table1[[#This Row],[html_type]]&amp;Table1[[#This Row],[html_modifier]]</f>
        <v>&lt;code&gt;</v>
      </c>
      <c r="AJ1777" t="s">
        <v>146</v>
      </c>
      <c r="AM1777" s="22" t="str">
        <f>IFERROR(_xlfn.XLOOKUP(Table1[[#This Row],[word]],Table57[English style name],Table57[Style type]),"")</f>
        <v>Character</v>
      </c>
      <c r="AN1777" s="20" t="s">
        <v>654</v>
      </c>
      <c r="AO1777" s="11"/>
      <c r="AR1777" s="6" t="s">
        <v>2470</v>
      </c>
      <c r="AS1777" t="s">
        <v>2471</v>
      </c>
    </row>
    <row r="1778" spans="3:45">
      <c r="D1778" t="s">
        <v>3348</v>
      </c>
      <c r="E1778" s="92"/>
      <c r="F177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778" s="13"/>
      <c r="H1778" s="13"/>
      <c r="I1778" t="s">
        <v>0</v>
      </c>
      <c r="J1778" s="56" t="str">
        <f>Table1[[#This Row],[Column42]]&amp;IF(Table1[[#This Row],[Column13]]="","",Table1[[#This Row],[Column13]])&amp;IF(Table1[[#This Row],[mod]]="","",Table1[[#This Row],[mod]])</f>
        <v>colophon__body</v>
      </c>
      <c r="K177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colophon__body</v>
      </c>
      <c r="L1778" t="s">
        <v>3371</v>
      </c>
      <c r="N1778" t="s">
        <v>337</v>
      </c>
      <c r="Q177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7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78" s="29"/>
      <c r="AD1778" s="25"/>
      <c r="AE1778" s="38"/>
      <c r="AF1778" s="38"/>
      <c r="AG1778" s="11"/>
      <c r="AI1778" s="7" t="str">
        <f>Table1[[#This Row],[html_tag]]&amp;Table1[[#This Row],[html_type]]&amp;Table1[[#This Row],[html_modifier]]</f>
        <v/>
      </c>
      <c r="AM1778" s="23" t="str">
        <f>IFERROR(_xlfn.XLOOKUP(Table1[[#This Row],[word]],Table57[English style name],Table57[Style type]),"")</f>
        <v/>
      </c>
      <c r="AN1778" s="21"/>
      <c r="AO1778" s="11"/>
    </row>
    <row r="1779" spans="3:45">
      <c r="D1779" t="s">
        <v>3348</v>
      </c>
      <c r="E1779" s="92"/>
      <c r="F177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779" s="13"/>
      <c r="H1779" s="13"/>
      <c r="I1779" t="s">
        <v>0</v>
      </c>
      <c r="J1779" s="56" t="str">
        <f>Table1[[#This Row],[Column42]]&amp;IF(Table1[[#This Row],[Column13]]="","",Table1[[#This Row],[Column13]])&amp;IF(Table1[[#This Row],[mod]]="","",Table1[[#This Row],[mod]])</f>
        <v>colophon__heading</v>
      </c>
      <c r="K177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colophon__heading</v>
      </c>
      <c r="L1779" t="s">
        <v>3371</v>
      </c>
      <c r="N1779" t="s">
        <v>100</v>
      </c>
      <c r="Q177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7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79" s="29"/>
      <c r="AD1779" s="25"/>
      <c r="AE1779" s="38"/>
      <c r="AF1779" s="38"/>
      <c r="AG1779" s="11"/>
      <c r="AI1779" s="7" t="str">
        <f>Table1[[#This Row],[html_tag]]&amp;Table1[[#This Row],[html_type]]&amp;Table1[[#This Row],[html_modifier]]</f>
        <v/>
      </c>
      <c r="AM1779" s="23" t="str">
        <f>IFERROR(_xlfn.XLOOKUP(Table1[[#This Row],[word]],Table57[English style name],Table57[Style type]),"")</f>
        <v/>
      </c>
      <c r="AN1779" s="21"/>
      <c r="AO1779" s="11"/>
    </row>
    <row r="1780" spans="3:45">
      <c r="E1780" s="92"/>
      <c r="F178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helper.scss</v>
      </c>
      <c r="G1780" s="13"/>
      <c r="H1780" s="13"/>
      <c r="I1780" t="s">
        <v>7391</v>
      </c>
      <c r="J1780" s="56" t="str">
        <f>Table1[[#This Row],[Column42]]&amp;IF(Table1[[#This Row],[Column13]]="","",Table1[[#This Row],[Column13]])&amp;IF(Table1[[#This Row],[mod]]="","",Table1[[#This Row],[mod]])</f>
        <v>color--inverted</v>
      </c>
      <c r="K178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color</v>
      </c>
      <c r="L1780" t="s">
        <v>3083</v>
      </c>
      <c r="Q178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8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--inverted</v>
      </c>
      <c r="W1780" t="s">
        <v>10178</v>
      </c>
      <c r="AC1780" s="29" t="s">
        <v>3992</v>
      </c>
      <c r="AD1780" s="25"/>
      <c r="AE1780" s="38"/>
      <c r="AF1780" s="38"/>
      <c r="AG1780" s="11" t="s">
        <v>166</v>
      </c>
      <c r="AI1780" s="7" t="str">
        <f>Table1[[#This Row],[html_tag]]&amp;Table1[[#This Row],[html_type]]&amp;Table1[[#This Row],[html_modifier]]</f>
        <v/>
      </c>
      <c r="AM1780" s="23" t="str">
        <f>IFERROR(_xlfn.XLOOKUP(Table1[[#This Row],[word]],Table57[English style name],Table57[Style type]),"")</f>
        <v/>
      </c>
      <c r="AN1780" s="21"/>
      <c r="AO1780" s="11"/>
    </row>
    <row r="1781" spans="3:45">
      <c r="E1781" s="92"/>
      <c r="F178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1781" s="13"/>
      <c r="H1781" s="13"/>
      <c r="I1781" t="s">
        <v>3099</v>
      </c>
      <c r="J1781" s="56" t="str">
        <f>Table1[[#This Row],[Column42]]&amp;IF(Table1[[#This Row],[Column13]]="","",Table1[[#This Row],[Column13]])&amp;IF(Table1[[#This Row],[mod]]="","",Table1[[#This Row],[mod]])</f>
        <v>color--type</v>
      </c>
      <c r="K178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color</v>
      </c>
      <c r="L1781" t="s">
        <v>3083</v>
      </c>
      <c r="Q178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--type</v>
      </c>
      <c r="R1781" t="s">
        <v>1</v>
      </c>
      <c r="U178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81" s="29"/>
      <c r="AD1781" s="25"/>
      <c r="AE1781" s="38"/>
      <c r="AF1781" s="38"/>
      <c r="AG1781" s="11" t="s">
        <v>203</v>
      </c>
      <c r="AI1781" s="1" t="str">
        <f>Table1[[#This Row],[html_tag]]&amp;Table1[[#This Row],[html_type]]&amp;Table1[[#This Row],[html_modifier]]</f>
        <v>&lt;input&gt;color</v>
      </c>
      <c r="AJ1781" t="s">
        <v>203</v>
      </c>
      <c r="AK1781" t="s">
        <v>3083</v>
      </c>
      <c r="AM1781" s="22" t="str">
        <f>IFERROR(_xlfn.XLOOKUP(Table1[[#This Row],[word]],Table57[English style name],Table57[Style type]),"")</f>
        <v/>
      </c>
      <c r="AN1781" s="20"/>
      <c r="AO1781" s="11"/>
    </row>
    <row r="1782" spans="3:45">
      <c r="E1782" s="92"/>
      <c r="F178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label.scss</v>
      </c>
      <c r="G1782" s="13"/>
      <c r="H1782" s="13"/>
      <c r="I1782" t="s">
        <v>554</v>
      </c>
      <c r="J1782" s="56" t="str">
        <f>Table1[[#This Row],[Column42]]&amp;IF(Table1[[#This Row],[Column13]]="","",Table1[[#This Row],[Column13]])&amp;IF(Table1[[#This Row],[mod]]="","",Table1[[#This Row],[mod]])</f>
        <v>column</v>
      </c>
      <c r="K178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column</v>
      </c>
      <c r="L1782" t="s">
        <v>615</v>
      </c>
      <c r="N1782" s="25"/>
      <c r="Q178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82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82" s="29"/>
      <c r="AD1782" s="25" t="s">
        <v>4738</v>
      </c>
      <c r="AE1782" s="38"/>
      <c r="AF1782" s="38"/>
      <c r="AG1782" s="11"/>
      <c r="AI1782" s="7" t="str">
        <f>Table1[[#This Row],[html_tag]]&amp;Table1[[#This Row],[html_type]]&amp;Table1[[#This Row],[html_modifier]]</f>
        <v/>
      </c>
      <c r="AM1782" s="23" t="str">
        <f>IFERROR(_xlfn.XLOOKUP(Table1[[#This Row],[word]],Table57[English style name],Table57[Style type]),"")</f>
        <v/>
      </c>
      <c r="AN1782" s="21"/>
      <c r="AO1782" s="11"/>
    </row>
    <row r="1783" spans="3:45">
      <c r="E1783" s="92"/>
      <c r="F178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label.scss</v>
      </c>
      <c r="G1783" s="13"/>
      <c r="H1783" s="13"/>
      <c r="I1783" t="s">
        <v>554</v>
      </c>
      <c r="J1783" s="56" t="str">
        <f>Table1[[#This Row],[Column42]]&amp;IF(Table1[[#This Row],[Column13]]="","",Table1[[#This Row],[Column13]])&amp;IF(Table1[[#This Row],[mod]]="","",Table1[[#This Row],[mod]])</f>
        <v>column--lg</v>
      </c>
      <c r="K178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column</v>
      </c>
      <c r="L1783" t="s">
        <v>615</v>
      </c>
      <c r="N1783" s="25"/>
      <c r="Q178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83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--lg</v>
      </c>
      <c r="AA1783" t="s">
        <v>3114</v>
      </c>
      <c r="AC1783" s="29"/>
      <c r="AD1783" s="25" t="s">
        <v>4739</v>
      </c>
      <c r="AE1783" s="38"/>
      <c r="AF1783" s="38"/>
      <c r="AG1783" s="11"/>
      <c r="AI1783" s="7" t="str">
        <f>Table1[[#This Row],[html_tag]]&amp;Table1[[#This Row],[html_type]]&amp;Table1[[#This Row],[html_modifier]]</f>
        <v/>
      </c>
      <c r="AM1783" s="23" t="str">
        <f>IFERROR(_xlfn.XLOOKUP(Table1[[#This Row],[word]],Table57[English style name],Table57[Style type]),"")</f>
        <v/>
      </c>
      <c r="AN1783" s="21"/>
      <c r="AO1783" s="11"/>
    </row>
    <row r="1784" spans="3:45">
      <c r="E1784" s="92"/>
      <c r="F178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label.scss</v>
      </c>
      <c r="G1784" s="13"/>
      <c r="H1784" s="13"/>
      <c r="I1784" t="s">
        <v>554</v>
      </c>
      <c r="J1784" s="56" t="str">
        <f>Table1[[#This Row],[Column42]]&amp;IF(Table1[[#This Row],[Column13]]="","",Table1[[#This Row],[Column13]])&amp;IF(Table1[[#This Row],[mod]]="","",Table1[[#This Row],[mod]])</f>
        <v>column--sm</v>
      </c>
      <c r="K178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column</v>
      </c>
      <c r="L1784" t="s">
        <v>615</v>
      </c>
      <c r="N1784" s="25"/>
      <c r="Q178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84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1784" t="s">
        <v>3116</v>
      </c>
      <c r="AC1784" s="29"/>
      <c r="AD1784" s="25" t="s">
        <v>4740</v>
      </c>
      <c r="AE1784" s="38"/>
      <c r="AF1784" s="38"/>
      <c r="AG1784" s="11"/>
      <c r="AI1784" s="7" t="str">
        <f>Table1[[#This Row],[html_tag]]&amp;Table1[[#This Row],[html_type]]&amp;Table1[[#This Row],[html_modifier]]</f>
        <v/>
      </c>
      <c r="AM1784" s="23" t="str">
        <f>IFERROR(_xlfn.XLOOKUP(Table1[[#This Row],[word]],Table57[English style name],Table57[Style type]),"")</f>
        <v/>
      </c>
      <c r="AN1784" s="21"/>
      <c r="AO1784" s="11"/>
    </row>
    <row r="1785" spans="3:45">
      <c r="C1785">
        <v>1</v>
      </c>
      <c r="D1785" t="s">
        <v>3284</v>
      </c>
      <c r="E1785" s="92"/>
      <c r="F178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785" s="13"/>
      <c r="H1785" s="13"/>
      <c r="I1785" t="s">
        <v>0</v>
      </c>
      <c r="J1785" s="56" t="str">
        <f>Table1[[#This Row],[Column42]]&amp;IF(Table1[[#This Row],[Column13]]="","",Table1[[#This Row],[Column13]])&amp;IF(Table1[[#This Row],[mod]]="","",Table1[[#This Row],[mod]])</f>
        <v>comment</v>
      </c>
      <c r="K178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comment</v>
      </c>
      <c r="L1785" t="s">
        <v>3238</v>
      </c>
      <c r="Q178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8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85" s="29"/>
      <c r="AD1785" s="25"/>
      <c r="AE1785" s="38"/>
      <c r="AF1785" s="38"/>
      <c r="AG1785" s="11" t="s">
        <v>1140</v>
      </c>
      <c r="AH1785" t="s">
        <v>3285</v>
      </c>
      <c r="AI1785" s="1" t="str">
        <f>Table1[[#This Row],[html_tag]]&amp;Table1[[#This Row],[html_type]]&amp;Table1[[#This Row],[html_modifier]]</f>
        <v/>
      </c>
      <c r="AM1785" s="22" t="str">
        <f>IFERROR(_xlfn.XLOOKUP(Table1[[#This Row],[word]],Table57[English style name],Table57[Style type]),"")</f>
        <v>Paragraph</v>
      </c>
      <c r="AN1785" s="20" t="s">
        <v>854</v>
      </c>
      <c r="AO1785" s="11"/>
    </row>
    <row r="1786" spans="3:45">
      <c r="C1786">
        <v>1</v>
      </c>
      <c r="D1786" t="s">
        <v>3284</v>
      </c>
      <c r="E1786" s="92"/>
      <c r="F178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786" s="13"/>
      <c r="H1786" s="13"/>
      <c r="I1786" t="s">
        <v>0</v>
      </c>
      <c r="J1786" s="56" t="str">
        <f>Table1[[#This Row],[Column42]]&amp;IF(Table1[[#This Row],[Column13]]="","",Table1[[#This Row],[Column13]])&amp;IF(Table1[[#This Row],[mod]]="","",Table1[[#This Row],[mod]])</f>
        <v>comment__text</v>
      </c>
      <c r="K178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comment__text</v>
      </c>
      <c r="L1786" t="s">
        <v>3238</v>
      </c>
      <c r="N1786" t="s">
        <v>403</v>
      </c>
      <c r="Q178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8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86" s="29"/>
      <c r="AD1786" s="25"/>
      <c r="AE1786" s="38"/>
      <c r="AF1786" s="38"/>
      <c r="AG1786" s="11" t="s">
        <v>239</v>
      </c>
      <c r="AH1786" t="s">
        <v>3286</v>
      </c>
      <c r="AI1786" s="1" t="str">
        <f>Table1[[#This Row],[html_tag]]&amp;Table1[[#This Row],[html_type]]&amp;Table1[[#This Row],[html_modifier]]</f>
        <v/>
      </c>
      <c r="AM1786" s="22" t="str">
        <f>IFERROR(_xlfn.XLOOKUP(Table1[[#This Row],[word]],Table57[English style name],Table57[Style type]),"")</f>
        <v>Paragraph</v>
      </c>
      <c r="AN1786" s="20" t="s">
        <v>747</v>
      </c>
      <c r="AO1786" s="11"/>
    </row>
    <row r="1787" spans="3:45">
      <c r="D1787" t="s">
        <v>804</v>
      </c>
      <c r="E1787" s="92"/>
      <c r="F178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787" s="13"/>
      <c r="H1787" s="13"/>
      <c r="I1787" t="s">
        <v>0</v>
      </c>
      <c r="J1787" s="56" t="str">
        <f>Table1[[#This Row],[Column42]]&amp;IF(Table1[[#This Row],[Column13]]="","",Table1[[#This Row],[Column13]])&amp;IF(Table1[[#This Row],[mod]]="","",Table1[[#This Row],[mod]])</f>
        <v>concluding__body</v>
      </c>
      <c r="K178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concluding__body</v>
      </c>
      <c r="L1787" t="s">
        <v>3428</v>
      </c>
      <c r="N1787" t="s">
        <v>337</v>
      </c>
      <c r="Q178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8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87" s="29"/>
      <c r="AD1787" s="25"/>
      <c r="AE1787" s="38"/>
      <c r="AF1787" s="38"/>
      <c r="AG1787" s="11" t="s">
        <v>239</v>
      </c>
      <c r="AI1787" s="7" t="str">
        <f>Table1[[#This Row],[html_tag]]&amp;Table1[[#This Row],[html_type]]&amp;Table1[[#This Row],[html_modifier]]</f>
        <v/>
      </c>
      <c r="AM1787" s="23" t="str">
        <f>IFERROR(_xlfn.XLOOKUP(Table1[[#This Row],[word]],Table57[English style name],Table57[Style type]),"")</f>
        <v/>
      </c>
      <c r="AN1787" s="21"/>
      <c r="AO1787" s="11"/>
    </row>
    <row r="1788" spans="3:45">
      <c r="D1788" t="s">
        <v>3349</v>
      </c>
      <c r="E1788" s="92"/>
      <c r="F178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788" s="13"/>
      <c r="H1788" s="13"/>
      <c r="I1788" t="s">
        <v>0</v>
      </c>
      <c r="J1788" s="56" t="str">
        <f>Table1[[#This Row],[Column42]]&amp;IF(Table1[[#This Row],[Column13]]="","",Table1[[#This Row],[Column13]])&amp;IF(Table1[[#This Row],[mod]]="","",Table1[[#This Row],[mod]])</f>
        <v>contact_information</v>
      </c>
      <c r="K178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contact_information</v>
      </c>
      <c r="L1788" t="s">
        <v>3442</v>
      </c>
      <c r="Q178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8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88" s="29"/>
      <c r="AD1788" s="25"/>
      <c r="AE1788" s="38"/>
      <c r="AF1788" s="38"/>
      <c r="AG1788" s="11" t="s">
        <v>109</v>
      </c>
      <c r="AI1788" s="7" t="str">
        <f>Table1[[#This Row],[html_tag]]&amp;Table1[[#This Row],[html_type]]&amp;Table1[[#This Row],[html_modifier]]</f>
        <v/>
      </c>
      <c r="AM1788" s="23" t="str">
        <f>IFERROR(_xlfn.XLOOKUP(Table1[[#This Row],[word]],Table57[English style name],Table57[Style type]),"")</f>
        <v/>
      </c>
      <c r="AN1788" s="21"/>
      <c r="AO1788" s="11"/>
    </row>
    <row r="1789" spans="3:45">
      <c r="E1789" s="92"/>
      <c r="F178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body/molecules/content.scss</v>
      </c>
      <c r="G1789" s="13" t="s">
        <v>337</v>
      </c>
      <c r="H1789" s="13" t="s">
        <v>2987</v>
      </c>
      <c r="I1789" s="12" t="str">
        <f>Table1[[#This Row],[type]]</f>
        <v>content</v>
      </c>
      <c r="J1789" s="56" t="str">
        <f>Table1[[#This Row],[Column42]]&amp;IF(Table1[[#This Row],[Column13]]="","",Table1[[#This Row],[Column13]])&amp;IF(Table1[[#This Row],[mod]]="","",Table1[[#This Row],[mod]])</f>
        <v>content__cover__title--cover</v>
      </c>
      <c r="K178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content__cover__title</v>
      </c>
      <c r="L1789" t="s">
        <v>2990</v>
      </c>
      <c r="M1789" t="s">
        <v>3156</v>
      </c>
      <c r="O1789" t="s">
        <v>333</v>
      </c>
      <c r="P1789" t="s">
        <v>3771</v>
      </c>
      <c r="Q178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--cover</v>
      </c>
      <c r="R1789" t="s">
        <v>3156</v>
      </c>
      <c r="U178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89" s="29"/>
      <c r="AD1789" s="25"/>
      <c r="AE1789" s="38"/>
      <c r="AF1789" s="38"/>
      <c r="AG1789" s="11"/>
      <c r="AI1789" s="1" t="str">
        <f>Table1[[#This Row],[html_tag]]&amp;Table1[[#This Row],[html_type]]&amp;Table1[[#This Row],[html_modifier]]</f>
        <v/>
      </c>
      <c r="AM1789" s="22" t="str">
        <f>IFERROR(_xlfn.XLOOKUP(Table1[[#This Row],[word]],Table57[English style name],Table57[Style type]),"")</f>
        <v/>
      </c>
      <c r="AN1789" s="20"/>
      <c r="AO1789" s="11"/>
      <c r="AR1789" s="6" t="s">
        <v>1462</v>
      </c>
      <c r="AS1789" t="s">
        <v>1457</v>
      </c>
    </row>
    <row r="1790" spans="3:45">
      <c r="E1790" s="92"/>
      <c r="F179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body/molecules/content.scss</v>
      </c>
      <c r="G1790" s="13" t="s">
        <v>337</v>
      </c>
      <c r="H1790" s="13" t="s">
        <v>2987</v>
      </c>
      <c r="I1790" s="12" t="str">
        <f>Table1[[#This Row],[type]]</f>
        <v>content</v>
      </c>
      <c r="J1790" s="56" t="str">
        <f>Table1[[#This Row],[Column42]]&amp;IF(Table1[[#This Row],[Column13]]="","",Table1[[#This Row],[Column13]])&amp;IF(Table1[[#This Row],[mod]]="","",Table1[[#This Row],[mod]])</f>
        <v>content--cover</v>
      </c>
      <c r="K179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content</v>
      </c>
      <c r="L1790" t="s">
        <v>2990</v>
      </c>
      <c r="P1790" t="s">
        <v>3773</v>
      </c>
      <c r="Q179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--cover</v>
      </c>
      <c r="R1790" t="s">
        <v>3156</v>
      </c>
      <c r="U179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90" s="29"/>
      <c r="AD1790" s="25"/>
      <c r="AE1790" s="38"/>
      <c r="AF1790" s="38"/>
      <c r="AG1790" s="11"/>
      <c r="AI1790" s="1" t="str">
        <f>Table1[[#This Row],[html_tag]]&amp;Table1[[#This Row],[html_type]]&amp;Table1[[#This Row],[html_modifier]]</f>
        <v/>
      </c>
      <c r="AM1790" s="22" t="str">
        <f>IFERROR(_xlfn.XLOOKUP(Table1[[#This Row],[word]],Table57[English style name],Table57[Style type]),"")</f>
        <v/>
      </c>
      <c r="AN1790" s="20"/>
      <c r="AO1790" s="11"/>
      <c r="AR1790" s="6" t="s">
        <v>1456</v>
      </c>
      <c r="AS1790" t="s">
        <v>1457</v>
      </c>
    </row>
    <row r="1791" spans="3:45">
      <c r="E1791" s="92"/>
      <c r="F179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body/molecules/content.scss</v>
      </c>
      <c r="G1791" s="13" t="s">
        <v>337</v>
      </c>
      <c r="H1791" s="13" t="s">
        <v>2987</v>
      </c>
      <c r="I1791" s="12" t="str">
        <f>Table1[[#This Row],[type]]</f>
        <v>content</v>
      </c>
      <c r="J1791" s="56" t="str">
        <f>Table1[[#This Row],[Column42]]&amp;IF(Table1[[#This Row],[Column13]]="","",Table1[[#This Row],[Column13]])&amp;IF(Table1[[#This Row],[mod]]="","",Table1[[#This Row],[mod]])</f>
        <v>content--cover</v>
      </c>
      <c r="K179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content</v>
      </c>
      <c r="L1791" t="s">
        <v>2990</v>
      </c>
      <c r="P1791" s="6" t="s">
        <v>1459</v>
      </c>
      <c r="Q179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--cover</v>
      </c>
      <c r="R1791" t="s">
        <v>3156</v>
      </c>
      <c r="U179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91" s="29"/>
      <c r="AD1791" s="25"/>
      <c r="AE1791" s="38"/>
      <c r="AF1791" s="38"/>
      <c r="AG1791" s="11"/>
      <c r="AI1791" s="1" t="str">
        <f>Table1[[#This Row],[html_tag]]&amp;Table1[[#This Row],[html_type]]&amp;Table1[[#This Row],[html_modifier]]</f>
        <v/>
      </c>
      <c r="AM1791" s="22" t="str">
        <f>IFERROR(_xlfn.XLOOKUP(Table1[[#This Row],[word]],Table57[English style name],Table57[Style type]),"")</f>
        <v/>
      </c>
      <c r="AN1791" s="20"/>
      <c r="AO1791" s="11"/>
      <c r="AR1791" s="6" t="s">
        <v>1459</v>
      </c>
      <c r="AS1791" t="s">
        <v>1457</v>
      </c>
    </row>
    <row r="1792" spans="3:45">
      <c r="E1792" s="92"/>
      <c r="F179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body/molecules/content.scss</v>
      </c>
      <c r="G1792" s="13" t="s">
        <v>337</v>
      </c>
      <c r="H1792" s="13" t="s">
        <v>2987</v>
      </c>
      <c r="I1792" s="12" t="str">
        <f>Table1[[#This Row],[type]]</f>
        <v>content</v>
      </c>
      <c r="J1792" s="56" t="str">
        <f>Table1[[#This Row],[Column42]]&amp;IF(Table1[[#This Row],[Column13]]="","",Table1[[#This Row],[Column13]])&amp;IF(Table1[[#This Row],[mod]]="","",Table1[[#This Row],[mod]])</f>
        <v>content--cover</v>
      </c>
      <c r="K179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content</v>
      </c>
      <c r="L1792" t="s">
        <v>2990</v>
      </c>
      <c r="P1792" s="6" t="s">
        <v>1461</v>
      </c>
      <c r="Q179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--cover</v>
      </c>
      <c r="R1792" t="s">
        <v>3156</v>
      </c>
      <c r="U179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92" s="29"/>
      <c r="AD1792" s="25"/>
      <c r="AE1792" s="38"/>
      <c r="AF1792" s="38"/>
      <c r="AG1792" s="11"/>
      <c r="AI1792" s="1" t="str">
        <f>Table1[[#This Row],[html_tag]]&amp;Table1[[#This Row],[html_type]]&amp;Table1[[#This Row],[html_modifier]]</f>
        <v/>
      </c>
      <c r="AM1792" s="22" t="str">
        <f>IFERROR(_xlfn.XLOOKUP(Table1[[#This Row],[word]],Table57[English style name],Table57[Style type]),"")</f>
        <v/>
      </c>
      <c r="AN1792" s="20"/>
      <c r="AO1792" s="11"/>
      <c r="AR1792" s="6" t="s">
        <v>1461</v>
      </c>
      <c r="AS1792" t="s">
        <v>1457</v>
      </c>
    </row>
    <row r="1793" spans="4:45">
      <c r="E1793" s="92"/>
      <c r="F179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body/molecules/content.scss</v>
      </c>
      <c r="G1793" s="13" t="s">
        <v>337</v>
      </c>
      <c r="H1793" s="13" t="s">
        <v>2987</v>
      </c>
      <c r="I1793" s="12" t="str">
        <f>Table1[[#This Row],[type]]</f>
        <v>content</v>
      </c>
      <c r="J1793" s="56" t="str">
        <f>Table1[[#This Row],[Column42]]&amp;IF(Table1[[#This Row],[Column13]]="","",Table1[[#This Row],[Column13]])&amp;IF(Table1[[#This Row],[mod]]="","",Table1[[#This Row],[mod]])</f>
        <v>content--cover--base</v>
      </c>
      <c r="K179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content</v>
      </c>
      <c r="L1793" t="s">
        <v>2990</v>
      </c>
      <c r="P1793" s="6" t="s">
        <v>1458</v>
      </c>
      <c r="Q179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--cover</v>
      </c>
      <c r="R1793" t="s">
        <v>3156</v>
      </c>
      <c r="U179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1793" t="s">
        <v>338</v>
      </c>
      <c r="AC1793" s="29"/>
      <c r="AD1793" s="25"/>
      <c r="AE1793" s="38"/>
      <c r="AF1793" s="38"/>
      <c r="AG1793" s="11"/>
      <c r="AI1793" s="1" t="str">
        <f>Table1[[#This Row],[html_tag]]&amp;Table1[[#This Row],[html_type]]&amp;Table1[[#This Row],[html_modifier]]</f>
        <v/>
      </c>
      <c r="AM1793" s="22" t="str">
        <f>IFERROR(_xlfn.XLOOKUP(Table1[[#This Row],[word]],Table57[English style name],Table57[Style type]),"")</f>
        <v/>
      </c>
      <c r="AN1793" s="20"/>
      <c r="AO1793" s="11"/>
      <c r="AR1793" s="6" t="s">
        <v>1458</v>
      </c>
      <c r="AS1793" t="s">
        <v>1457</v>
      </c>
    </row>
    <row r="1794" spans="4:45">
      <c r="D1794" t="s">
        <v>804</v>
      </c>
      <c r="E1794" s="92"/>
      <c r="F179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794" s="13"/>
      <c r="H1794" s="13"/>
      <c r="I1794" t="s">
        <v>0</v>
      </c>
      <c r="J1794" s="56" t="str">
        <f>Table1[[#This Row],[Column42]]&amp;IF(Table1[[#This Row],[Column13]]="","",Table1[[#This Row],[Column13]])&amp;IF(Table1[[#This Row],[mod]]="","",Table1[[#This Row],[mod]])</f>
        <v>continuation__body</v>
      </c>
      <c r="K179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continuation__body</v>
      </c>
      <c r="L1794" t="s">
        <v>3429</v>
      </c>
      <c r="N1794" t="s">
        <v>337</v>
      </c>
      <c r="Q179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9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94" s="29"/>
      <c r="AD1794" s="25"/>
      <c r="AE1794" s="38"/>
      <c r="AF1794" s="38"/>
      <c r="AG1794" s="11" t="s">
        <v>239</v>
      </c>
      <c r="AI1794" s="7" t="str">
        <f>Table1[[#This Row],[html_tag]]&amp;Table1[[#This Row],[html_type]]&amp;Table1[[#This Row],[html_modifier]]</f>
        <v/>
      </c>
      <c r="AM1794" s="23" t="str">
        <f>IFERROR(_xlfn.XLOOKUP(Table1[[#This Row],[word]],Table57[English style name],Table57[Style type]),"")</f>
        <v/>
      </c>
      <c r="AN1794" s="21"/>
      <c r="AO1794" s="11"/>
    </row>
    <row r="1795" spans="4:45">
      <c r="E1795" s="92"/>
      <c r="F179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body/molecules/carousel.scss</v>
      </c>
      <c r="G1795" s="13" t="s">
        <v>337</v>
      </c>
      <c r="H1795" s="13" t="s">
        <v>2987</v>
      </c>
      <c r="I1795" t="s">
        <v>3128</v>
      </c>
      <c r="J1795" s="56" t="str">
        <f>Table1[[#This Row],[Column42]]&amp;IF(Table1[[#This Row],[Column13]]="","",Table1[[#This Row],[Column13]])&amp;IF(Table1[[#This Row],[mod]]="","",Table1[[#This Row],[mod]])</f>
        <v>control</v>
      </c>
      <c r="K179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control</v>
      </c>
      <c r="L1795" t="s">
        <v>3616</v>
      </c>
      <c r="Q179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9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95" s="29"/>
      <c r="AD1795" s="25" t="s">
        <v>3609</v>
      </c>
      <c r="AE1795" s="38"/>
      <c r="AF1795" s="38"/>
      <c r="AG1795" s="11"/>
      <c r="AI1795" s="7" t="str">
        <f>Table1[[#This Row],[html_tag]]&amp;Table1[[#This Row],[html_type]]&amp;Table1[[#This Row],[html_modifier]]</f>
        <v/>
      </c>
      <c r="AM1795" s="23" t="str">
        <f>IFERROR(_xlfn.XLOOKUP(Table1[[#This Row],[word]],Table57[English style name],Table57[Style type]),"")</f>
        <v/>
      </c>
      <c r="AN1795" s="21"/>
      <c r="AO1795" s="11"/>
    </row>
    <row r="1796" spans="4:45">
      <c r="E1796" s="92"/>
      <c r="F179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body/molecules/carousel.scss</v>
      </c>
      <c r="G1796" s="13" t="s">
        <v>337</v>
      </c>
      <c r="H1796" s="13" t="s">
        <v>2987</v>
      </c>
      <c r="I1796" t="s">
        <v>3128</v>
      </c>
      <c r="J1796" s="56" t="str">
        <f>Table1[[#This Row],[Column42]]&amp;IF(Table1[[#This Row],[Column13]]="","",Table1[[#This Row],[Column13]])&amp;IF(Table1[[#This Row],[mod]]="","",Table1[[#This Row],[mod]])</f>
        <v>control</v>
      </c>
      <c r="K179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control</v>
      </c>
      <c r="L1796" t="s">
        <v>3616</v>
      </c>
      <c r="Q179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9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96" s="29"/>
      <c r="AD1796" s="25" t="s">
        <v>3607</v>
      </c>
      <c r="AE1796" s="38"/>
      <c r="AF1796" s="38"/>
      <c r="AG1796" s="11"/>
      <c r="AI1796" s="7" t="str">
        <f>Table1[[#This Row],[html_tag]]&amp;Table1[[#This Row],[html_type]]&amp;Table1[[#This Row],[html_modifier]]</f>
        <v/>
      </c>
      <c r="AM1796" s="23" t="str">
        <f>IFERROR(_xlfn.XLOOKUP(Table1[[#This Row],[word]],Table57[English style name],Table57[Style type]),"")</f>
        <v/>
      </c>
      <c r="AN1796" s="21"/>
      <c r="AO1796" s="11"/>
    </row>
    <row r="1797" spans="4:45">
      <c r="E1797" s="92"/>
      <c r="F179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body/molecules/carousel.scss</v>
      </c>
      <c r="G1797" s="13" t="s">
        <v>337</v>
      </c>
      <c r="H1797" s="13" t="s">
        <v>2987</v>
      </c>
      <c r="I1797" t="s">
        <v>3128</v>
      </c>
      <c r="J1797" s="56" t="str">
        <f>Table1[[#This Row],[Column42]]&amp;IF(Table1[[#This Row],[Column13]]="","",Table1[[#This Row],[Column13]])&amp;IF(Table1[[#This Row],[mod]]="","",Table1[[#This Row],[mod]])</f>
        <v>control__icon</v>
      </c>
      <c r="K179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control__icon</v>
      </c>
      <c r="L1797" t="s">
        <v>3616</v>
      </c>
      <c r="N1797" t="s">
        <v>3101</v>
      </c>
      <c r="Q179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9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97" s="29"/>
      <c r="AD1797" s="25" t="s">
        <v>3610</v>
      </c>
      <c r="AE1797" s="38"/>
      <c r="AF1797" s="38"/>
      <c r="AG1797" s="11"/>
      <c r="AI1797" s="7" t="str">
        <f>Table1[[#This Row],[html_tag]]&amp;Table1[[#This Row],[html_type]]&amp;Table1[[#This Row],[html_modifier]]</f>
        <v/>
      </c>
      <c r="AM1797" s="23" t="str">
        <f>IFERROR(_xlfn.XLOOKUP(Table1[[#This Row],[word]],Table57[English style name],Table57[Style type]),"")</f>
        <v/>
      </c>
      <c r="AN1797" s="21"/>
      <c r="AO1797" s="11"/>
    </row>
    <row r="1798" spans="4:45">
      <c r="E1798" s="92"/>
      <c r="F179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body/molecules/carousel.scss</v>
      </c>
      <c r="G1798" s="13" t="s">
        <v>337</v>
      </c>
      <c r="H1798" s="13" t="s">
        <v>2987</v>
      </c>
      <c r="I1798" t="s">
        <v>3128</v>
      </c>
      <c r="J1798" s="56" t="str">
        <f>Table1[[#This Row],[Column42]]&amp;IF(Table1[[#This Row],[Column13]]="","",Table1[[#This Row],[Column13]])&amp;IF(Table1[[#This Row],[mod]]="","",Table1[[#This Row],[mod]])</f>
        <v>control__icon</v>
      </c>
      <c r="K179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control__icon</v>
      </c>
      <c r="L1798" t="s">
        <v>3616</v>
      </c>
      <c r="N1798" t="s">
        <v>3101</v>
      </c>
      <c r="Q179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9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98" s="29"/>
      <c r="AD1798" s="25" t="s">
        <v>3608</v>
      </c>
      <c r="AE1798" s="38"/>
      <c r="AF1798" s="38"/>
      <c r="AG1798" s="11"/>
      <c r="AI1798" s="7" t="str">
        <f>Table1[[#This Row],[html_tag]]&amp;Table1[[#This Row],[html_type]]&amp;Table1[[#This Row],[html_modifier]]</f>
        <v/>
      </c>
      <c r="AM1798" s="23" t="str">
        <f>IFERROR(_xlfn.XLOOKUP(Table1[[#This Row],[word]],Table57[English style name],Table57[Style type]),"")</f>
        <v/>
      </c>
      <c r="AN1798" s="21"/>
      <c r="AO1798" s="11"/>
    </row>
    <row r="1799" spans="4:45">
      <c r="F179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soul/object/object.scss</v>
      </c>
      <c r="G1799" s="13" t="s">
        <v>2992</v>
      </c>
      <c r="H1799" s="13" t="s">
        <v>84</v>
      </c>
      <c r="I1799" t="s">
        <v>84</v>
      </c>
      <c r="J1799" s="56" t="str">
        <f>Table1[[#This Row],[Column42]]&amp;IF(Table1[[#This Row],[Column13]]="","",Table1[[#This Row],[Column13]])&amp;IF(Table1[[#This Row],[mod]]="","",Table1[[#This Row],[mod]])</f>
        <v>corner</v>
      </c>
      <c r="K179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corner</v>
      </c>
      <c r="L1799" t="s">
        <v>10240</v>
      </c>
      <c r="P1799" s="6" t="s">
        <v>2508</v>
      </c>
      <c r="Q179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79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799" s="29"/>
      <c r="AD1799" s="25"/>
      <c r="AE1799" s="38"/>
      <c r="AF1799" s="38"/>
      <c r="AG1799" s="11"/>
      <c r="AI1799" s="1" t="str">
        <f>Table1[[#This Row],[html_tag]]&amp;Table1[[#This Row],[html_type]]&amp;Table1[[#This Row],[html_modifier]]</f>
        <v/>
      </c>
      <c r="AM1799" s="22" t="str">
        <f>IFERROR(_xlfn.XLOOKUP(Table1[[#This Row],[word]],Table57[English style name],Table57[Style type]),"")</f>
        <v/>
      </c>
      <c r="AN1799" s="20"/>
      <c r="AO1799" s="11"/>
      <c r="AR1799" s="6" t="s">
        <v>2508</v>
      </c>
      <c r="AS1799" t="s">
        <v>2509</v>
      </c>
    </row>
    <row r="1800" spans="4:45">
      <c r="F180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soul/object/object.scss</v>
      </c>
      <c r="G1800" s="13" t="s">
        <v>2992</v>
      </c>
      <c r="H1800" s="13" t="s">
        <v>84</v>
      </c>
      <c r="I1800" t="s">
        <v>84</v>
      </c>
      <c r="J1800" s="56" t="str">
        <f>Table1[[#This Row],[Column42]]&amp;IF(Table1[[#This Row],[Column13]]="","",Table1[[#This Row],[Column13]])&amp;IF(Table1[[#This Row],[mod]]="","",Table1[[#This Row],[mod]])</f>
        <v>corner</v>
      </c>
      <c r="K180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corner</v>
      </c>
      <c r="L1800" t="s">
        <v>10240</v>
      </c>
      <c r="P1800" s="6" t="s">
        <v>2510</v>
      </c>
      <c r="Q180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0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00" s="29"/>
      <c r="AD1800" s="25"/>
      <c r="AE1800" s="38"/>
      <c r="AF1800" s="38"/>
      <c r="AG1800" s="11"/>
      <c r="AI1800" s="1" t="str">
        <f>Table1[[#This Row],[html_tag]]&amp;Table1[[#This Row],[html_type]]&amp;Table1[[#This Row],[html_modifier]]</f>
        <v/>
      </c>
      <c r="AM1800" s="22" t="str">
        <f>IFERROR(_xlfn.XLOOKUP(Table1[[#This Row],[word]],Table57[English style name],Table57[Style type]),"")</f>
        <v/>
      </c>
      <c r="AN1800" s="20"/>
      <c r="AO1800" s="11"/>
      <c r="AR1800" s="6" t="s">
        <v>2510</v>
      </c>
      <c r="AS1800" t="s">
        <v>2509</v>
      </c>
    </row>
    <row r="1801" spans="4:45">
      <c r="F180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soul/object/object.scss</v>
      </c>
      <c r="G1801" s="13" t="s">
        <v>2992</v>
      </c>
      <c r="H1801" s="13" t="s">
        <v>84</v>
      </c>
      <c r="I1801" t="s">
        <v>84</v>
      </c>
      <c r="J1801" s="56" t="str">
        <f>Table1[[#This Row],[Column42]]&amp;IF(Table1[[#This Row],[Column13]]="","",Table1[[#This Row],[Column13]])&amp;IF(Table1[[#This Row],[mod]]="","",Table1[[#This Row],[mod]])</f>
        <v>corner</v>
      </c>
      <c r="K180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corner</v>
      </c>
      <c r="L1801" t="s">
        <v>10240</v>
      </c>
      <c r="P1801" s="6" t="s">
        <v>2511</v>
      </c>
      <c r="Q180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0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01" s="29"/>
      <c r="AD1801" s="25"/>
      <c r="AE1801" s="38"/>
      <c r="AF1801" s="38"/>
      <c r="AG1801" s="11"/>
      <c r="AI1801" s="1" t="str">
        <f>Table1[[#This Row],[html_tag]]&amp;Table1[[#This Row],[html_type]]&amp;Table1[[#This Row],[html_modifier]]</f>
        <v/>
      </c>
      <c r="AM1801" s="22" t="str">
        <f>IFERROR(_xlfn.XLOOKUP(Table1[[#This Row],[word]],Table57[English style name],Table57[Style type]),"")</f>
        <v/>
      </c>
      <c r="AN1801" s="20"/>
      <c r="AO1801" s="11"/>
      <c r="AR1801" s="6" t="s">
        <v>2511</v>
      </c>
      <c r="AS1801" t="s">
        <v>2509</v>
      </c>
    </row>
    <row r="1802" spans="4:45">
      <c r="F180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soul/object/object.scss</v>
      </c>
      <c r="G1802" s="13" t="s">
        <v>2992</v>
      </c>
      <c r="H1802" s="13" t="s">
        <v>84</v>
      </c>
      <c r="I1802" t="s">
        <v>84</v>
      </c>
      <c r="J1802" s="56" t="str">
        <f>Table1[[#This Row],[Column42]]&amp;IF(Table1[[#This Row],[Column13]]="","",Table1[[#This Row],[Column13]])&amp;IF(Table1[[#This Row],[mod]]="","",Table1[[#This Row],[mod]])</f>
        <v>corner</v>
      </c>
      <c r="K180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corner</v>
      </c>
      <c r="L1802" t="s">
        <v>10240</v>
      </c>
      <c r="P1802" s="6" t="s">
        <v>2512</v>
      </c>
      <c r="Q180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0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02" s="29"/>
      <c r="AD1802" s="25"/>
      <c r="AE1802" s="38"/>
      <c r="AF1802" s="38"/>
      <c r="AG1802" s="11"/>
      <c r="AI1802" s="1" t="str">
        <f>Table1[[#This Row],[html_tag]]&amp;Table1[[#This Row],[html_type]]&amp;Table1[[#This Row],[html_modifier]]</f>
        <v/>
      </c>
      <c r="AM1802" s="22" t="str">
        <f>IFERROR(_xlfn.XLOOKUP(Table1[[#This Row],[word]],Table57[English style name],Table57[Style type]),"")</f>
        <v/>
      </c>
      <c r="AN1802" s="20"/>
      <c r="AO1802" s="11"/>
      <c r="AR1802" s="6" t="s">
        <v>2512</v>
      </c>
      <c r="AS1802" t="s">
        <v>2509</v>
      </c>
    </row>
    <row r="1803" spans="4:45">
      <c r="F180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soul/object/object.scss</v>
      </c>
      <c r="G1803" s="13" t="s">
        <v>2992</v>
      </c>
      <c r="H1803" s="13" t="s">
        <v>84</v>
      </c>
      <c r="I1803" t="s">
        <v>84</v>
      </c>
      <c r="J1803" s="56" t="str">
        <f>Table1[[#This Row],[Column42]]&amp;IF(Table1[[#This Row],[Column13]]="","",Table1[[#This Row],[Column13]])&amp;IF(Table1[[#This Row],[mod]]="","",Table1[[#This Row],[mod]])</f>
        <v>corner</v>
      </c>
      <c r="K180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corner</v>
      </c>
      <c r="L1803" t="s">
        <v>10240</v>
      </c>
      <c r="P1803" s="6" t="s">
        <v>2516</v>
      </c>
      <c r="Q180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0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03" s="29"/>
      <c r="AD1803" s="25"/>
      <c r="AE1803" s="38"/>
      <c r="AF1803" s="38"/>
      <c r="AG1803" s="11"/>
      <c r="AI1803" s="1" t="str">
        <f>Table1[[#This Row],[html_tag]]&amp;Table1[[#This Row],[html_type]]&amp;Table1[[#This Row],[html_modifier]]</f>
        <v/>
      </c>
      <c r="AM1803" s="22" t="str">
        <f>IFERROR(_xlfn.XLOOKUP(Table1[[#This Row],[word]],Table57[English style name],Table57[Style type]),"")</f>
        <v/>
      </c>
      <c r="AN1803" s="20"/>
      <c r="AO1803" s="11"/>
      <c r="AR1803" s="6" t="s">
        <v>2516</v>
      </c>
      <c r="AS1803" t="s">
        <v>2509</v>
      </c>
    </row>
    <row r="1804" spans="4:45">
      <c r="F180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soul/object/object.scss</v>
      </c>
      <c r="G1804" s="13" t="s">
        <v>2992</v>
      </c>
      <c r="H1804" s="13" t="s">
        <v>84</v>
      </c>
      <c r="I1804" t="s">
        <v>84</v>
      </c>
      <c r="J1804" s="56" t="str">
        <f>Table1[[#This Row],[Column42]]&amp;IF(Table1[[#This Row],[Column13]]="","",Table1[[#This Row],[Column13]])&amp;IF(Table1[[#This Row],[mod]]="","",Table1[[#This Row],[mod]])</f>
        <v>corner</v>
      </c>
      <c r="K180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corner</v>
      </c>
      <c r="L1804" t="s">
        <v>10240</v>
      </c>
      <c r="P1804" s="6" t="s">
        <v>2518</v>
      </c>
      <c r="Q180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0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04" s="29"/>
      <c r="AD1804" s="25"/>
      <c r="AE1804" s="38"/>
      <c r="AF1804" s="38"/>
      <c r="AG1804" s="11"/>
      <c r="AI1804" s="1" t="str">
        <f>Table1[[#This Row],[html_tag]]&amp;Table1[[#This Row],[html_type]]&amp;Table1[[#This Row],[html_modifier]]</f>
        <v/>
      </c>
      <c r="AM1804" s="22" t="str">
        <f>IFERROR(_xlfn.XLOOKUP(Table1[[#This Row],[word]],Table57[English style name],Table57[Style type]),"")</f>
        <v/>
      </c>
      <c r="AN1804" s="20"/>
      <c r="AO1804" s="11"/>
      <c r="AR1804" s="6" t="s">
        <v>2518</v>
      </c>
      <c r="AS1804" t="s">
        <v>2509</v>
      </c>
    </row>
    <row r="1805" spans="4:45">
      <c r="F180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soul/object/object.scss</v>
      </c>
      <c r="G1805" s="13" t="s">
        <v>2992</v>
      </c>
      <c r="H1805" s="13" t="s">
        <v>84</v>
      </c>
      <c r="I1805" t="s">
        <v>84</v>
      </c>
      <c r="J1805" s="56" t="str">
        <f>Table1[[#This Row],[Column42]]&amp;IF(Table1[[#This Row],[Column13]]="","",Table1[[#This Row],[Column13]])&amp;IF(Table1[[#This Row],[mod]]="","",Table1[[#This Row],[mod]])</f>
        <v>corner</v>
      </c>
      <c r="K180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corner</v>
      </c>
      <c r="L1805" t="s">
        <v>10240</v>
      </c>
      <c r="P1805" s="6" t="s">
        <v>2519</v>
      </c>
      <c r="Q180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0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05" s="29"/>
      <c r="AD1805" s="25"/>
      <c r="AE1805" s="38"/>
      <c r="AF1805" s="38"/>
      <c r="AG1805" s="11"/>
      <c r="AI1805" s="1" t="str">
        <f>Table1[[#This Row],[html_tag]]&amp;Table1[[#This Row],[html_type]]&amp;Table1[[#This Row],[html_modifier]]</f>
        <v/>
      </c>
      <c r="AM1805" s="22" t="str">
        <f>IFERROR(_xlfn.XLOOKUP(Table1[[#This Row],[word]],Table57[English style name],Table57[Style type]),"")</f>
        <v/>
      </c>
      <c r="AN1805" s="20"/>
      <c r="AO1805" s="11"/>
      <c r="AR1805" s="6" t="s">
        <v>2519</v>
      </c>
      <c r="AS1805" t="s">
        <v>2509</v>
      </c>
    </row>
    <row r="1806" spans="4:45">
      <c r="F180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soul/object/object.scss</v>
      </c>
      <c r="G1806" s="13" t="s">
        <v>2992</v>
      </c>
      <c r="H1806" s="13" t="s">
        <v>84</v>
      </c>
      <c r="I1806" t="s">
        <v>84</v>
      </c>
      <c r="J1806" s="56" t="str">
        <f>Table1[[#This Row],[Column42]]&amp;IF(Table1[[#This Row],[Column13]]="","",Table1[[#This Row],[Column13]])&amp;IF(Table1[[#This Row],[mod]]="","",Table1[[#This Row],[mod]])</f>
        <v>corner</v>
      </c>
      <c r="K180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corner</v>
      </c>
      <c r="L1806" t="s">
        <v>10240</v>
      </c>
      <c r="P1806" s="6" t="s">
        <v>2521</v>
      </c>
      <c r="Q180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0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06" s="29"/>
      <c r="AD1806" s="25"/>
      <c r="AE1806" s="38"/>
      <c r="AF1806" s="38"/>
      <c r="AG1806" s="11"/>
      <c r="AI1806" s="1" t="str">
        <f>Table1[[#This Row],[html_tag]]&amp;Table1[[#This Row],[html_type]]&amp;Table1[[#This Row],[html_modifier]]</f>
        <v/>
      </c>
      <c r="AM1806" s="22" t="str">
        <f>IFERROR(_xlfn.XLOOKUP(Table1[[#This Row],[word]],Table57[English style name],Table57[Style type]),"")</f>
        <v/>
      </c>
      <c r="AN1806" s="20"/>
      <c r="AO1806" s="11"/>
      <c r="AR1806" s="6" t="s">
        <v>2521</v>
      </c>
      <c r="AS1806" t="s">
        <v>2509</v>
      </c>
    </row>
    <row r="1807" spans="4:45">
      <c r="F180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soul/object/object.scss</v>
      </c>
      <c r="G1807" s="13" t="s">
        <v>2992</v>
      </c>
      <c r="H1807" s="13" t="s">
        <v>84</v>
      </c>
      <c r="I1807" t="s">
        <v>84</v>
      </c>
      <c r="J1807" s="56" t="str">
        <f>Table1[[#This Row],[Column42]]&amp;IF(Table1[[#This Row],[Column13]]="","",Table1[[#This Row],[Column13]])&amp;IF(Table1[[#This Row],[mod]]="","",Table1[[#This Row],[mod]])</f>
        <v>corner__bottom</v>
      </c>
      <c r="K180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corner__bottom</v>
      </c>
      <c r="L1807" t="s">
        <v>10240</v>
      </c>
      <c r="M1807" t="s">
        <v>3186</v>
      </c>
      <c r="P1807" s="6" t="s">
        <v>2513</v>
      </c>
      <c r="Q180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0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07" s="29"/>
      <c r="AD1807" s="25"/>
      <c r="AE1807" s="38"/>
      <c r="AF1807" s="38"/>
      <c r="AG1807" s="11"/>
      <c r="AI1807" s="1" t="str">
        <f>Table1[[#This Row],[html_tag]]&amp;Table1[[#This Row],[html_type]]&amp;Table1[[#This Row],[html_modifier]]</f>
        <v/>
      </c>
      <c r="AM1807" s="22" t="str">
        <f>IFERROR(_xlfn.XLOOKUP(Table1[[#This Row],[word]],Table57[English style name],Table57[Style type]),"")</f>
        <v/>
      </c>
      <c r="AN1807" s="20"/>
      <c r="AO1807" s="11"/>
      <c r="AR1807" s="6" t="s">
        <v>2513</v>
      </c>
      <c r="AS1807" t="s">
        <v>2509</v>
      </c>
    </row>
    <row r="1808" spans="4:45">
      <c r="F180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soul/object/object.scss</v>
      </c>
      <c r="G1808" s="13" t="s">
        <v>2992</v>
      </c>
      <c r="H1808" s="13" t="s">
        <v>84</v>
      </c>
      <c r="I1808" t="s">
        <v>84</v>
      </c>
      <c r="J1808" s="56" t="str">
        <f>Table1[[#This Row],[Column42]]&amp;IF(Table1[[#This Row],[Column13]]="","",Table1[[#This Row],[Column13]])&amp;IF(Table1[[#This Row],[mod]]="","",Table1[[#This Row],[mod]])</f>
        <v>corner__bottom_left</v>
      </c>
      <c r="K180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corner__bottom_left</v>
      </c>
      <c r="L1808" t="s">
        <v>10240</v>
      </c>
      <c r="M1808" s="3" t="s">
        <v>3188</v>
      </c>
      <c r="P1808" s="6" t="s">
        <v>2515</v>
      </c>
      <c r="Q180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0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08" s="29"/>
      <c r="AD1808" s="25"/>
      <c r="AE1808" s="38"/>
      <c r="AF1808" s="38"/>
      <c r="AG1808" s="11"/>
      <c r="AI1808" s="1" t="str">
        <f>Table1[[#This Row],[html_tag]]&amp;Table1[[#This Row],[html_type]]&amp;Table1[[#This Row],[html_modifier]]</f>
        <v/>
      </c>
      <c r="AM1808" s="22" t="str">
        <f>IFERROR(_xlfn.XLOOKUP(Table1[[#This Row],[word]],Table57[English style name],Table57[Style type]),"")</f>
        <v/>
      </c>
      <c r="AN1808" s="20"/>
      <c r="AO1808" s="11"/>
      <c r="AR1808" s="6" t="s">
        <v>2515</v>
      </c>
      <c r="AS1808" t="s">
        <v>2509</v>
      </c>
    </row>
    <row r="1809" spans="4:45">
      <c r="F180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soul/object/object.scss</v>
      </c>
      <c r="G1809" s="13" t="s">
        <v>2992</v>
      </c>
      <c r="H1809" s="13" t="s">
        <v>84</v>
      </c>
      <c r="I1809" t="s">
        <v>84</v>
      </c>
      <c r="J1809" s="56" t="str">
        <f>Table1[[#This Row],[Column42]]&amp;IF(Table1[[#This Row],[Column13]]="","",Table1[[#This Row],[Column13]])&amp;IF(Table1[[#This Row],[mod]]="","",Table1[[#This Row],[mod]])</f>
        <v>corner__bottom_right</v>
      </c>
      <c r="K180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corner__bottom_right</v>
      </c>
      <c r="L1809" t="s">
        <v>10240</v>
      </c>
      <c r="M1809" t="s">
        <v>3189</v>
      </c>
      <c r="P1809" s="6" t="s">
        <v>2514</v>
      </c>
      <c r="Q180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0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09" s="29"/>
      <c r="AD1809" s="25"/>
      <c r="AE1809" s="38"/>
      <c r="AF1809" s="38"/>
      <c r="AG1809" s="11"/>
      <c r="AI1809" s="1" t="str">
        <f>Table1[[#This Row],[html_tag]]&amp;Table1[[#This Row],[html_type]]&amp;Table1[[#This Row],[html_modifier]]</f>
        <v/>
      </c>
      <c r="AM1809" s="22" t="str">
        <f>IFERROR(_xlfn.XLOOKUP(Table1[[#This Row],[word]],Table57[English style name],Table57[Style type]),"")</f>
        <v/>
      </c>
      <c r="AN1809" s="20"/>
      <c r="AO1809" s="11"/>
      <c r="AR1809" s="6" t="s">
        <v>2514</v>
      </c>
      <c r="AS1809" t="s">
        <v>2509</v>
      </c>
    </row>
    <row r="1810" spans="4:45">
      <c r="F181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soul/object/object.scss</v>
      </c>
      <c r="G1810" s="13" t="s">
        <v>2992</v>
      </c>
      <c r="H1810" s="13" t="s">
        <v>84</v>
      </c>
      <c r="I1810" t="s">
        <v>84</v>
      </c>
      <c r="J1810" s="56" t="str">
        <f>Table1[[#This Row],[Column42]]&amp;IF(Table1[[#This Row],[Column13]]="","",Table1[[#This Row],[Column13]])&amp;IF(Table1[[#This Row],[mod]]="","",Table1[[#This Row],[mod]])</f>
        <v>corner__left</v>
      </c>
      <c r="K181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corner__left</v>
      </c>
      <c r="L1810" t="s">
        <v>10240</v>
      </c>
      <c r="M1810" t="s">
        <v>616</v>
      </c>
      <c r="P1810" s="6" t="s">
        <v>2522</v>
      </c>
      <c r="Q181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1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10" s="29"/>
      <c r="AD1810" s="25"/>
      <c r="AE1810" s="38"/>
      <c r="AF1810" s="38"/>
      <c r="AG1810" s="11"/>
      <c r="AI1810" s="1" t="str">
        <f>Table1[[#This Row],[html_tag]]&amp;Table1[[#This Row],[html_type]]&amp;Table1[[#This Row],[html_modifier]]</f>
        <v/>
      </c>
      <c r="AM1810" s="22" t="str">
        <f>IFERROR(_xlfn.XLOOKUP(Table1[[#This Row],[word]],Table57[English style name],Table57[Style type]),"")</f>
        <v/>
      </c>
      <c r="AN1810" s="20"/>
      <c r="AO1810" s="11"/>
      <c r="AR1810" s="6" t="s">
        <v>2522</v>
      </c>
      <c r="AS1810" t="s">
        <v>2509</v>
      </c>
    </row>
    <row r="1811" spans="4:45">
      <c r="F181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soul/object/object.scss</v>
      </c>
      <c r="G1811" s="13" t="s">
        <v>2992</v>
      </c>
      <c r="H1811" s="13" t="s">
        <v>84</v>
      </c>
      <c r="I1811" t="s">
        <v>84</v>
      </c>
      <c r="J1811" s="56" t="str">
        <f>Table1[[#This Row],[Column42]]&amp;IF(Table1[[#This Row],[Column13]]="","",Table1[[#This Row],[Column13]])&amp;IF(Table1[[#This Row],[mod]]="","",Table1[[#This Row],[mod]])</f>
        <v>corner__right</v>
      </c>
      <c r="K181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corner__right</v>
      </c>
      <c r="L1811" t="s">
        <v>10240</v>
      </c>
      <c r="M1811" t="s">
        <v>617</v>
      </c>
      <c r="P1811" s="6" t="s">
        <v>2517</v>
      </c>
      <c r="Q181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1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11" s="29"/>
      <c r="AD1811" s="25"/>
      <c r="AE1811" s="38"/>
      <c r="AF1811" s="38"/>
      <c r="AG1811" s="11"/>
      <c r="AI1811" s="1" t="str">
        <f>Table1[[#This Row],[html_tag]]&amp;Table1[[#This Row],[html_type]]&amp;Table1[[#This Row],[html_modifier]]</f>
        <v/>
      </c>
      <c r="AM1811" s="22" t="str">
        <f>IFERROR(_xlfn.XLOOKUP(Table1[[#This Row],[word]],Table57[English style name],Table57[Style type]),"")</f>
        <v/>
      </c>
      <c r="AN1811" s="20"/>
      <c r="AO1811" s="11"/>
      <c r="AR1811" s="6" t="s">
        <v>2517</v>
      </c>
      <c r="AS1811" t="s">
        <v>2509</v>
      </c>
    </row>
    <row r="1812" spans="4:45">
      <c r="F181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soul/object/object.scss</v>
      </c>
      <c r="G1812" s="13" t="s">
        <v>2992</v>
      </c>
      <c r="H1812" s="13" t="s">
        <v>84</v>
      </c>
      <c r="I1812" t="s">
        <v>84</v>
      </c>
      <c r="J1812" s="56" t="str">
        <f>Table1[[#This Row],[Column42]]&amp;IF(Table1[[#This Row],[Column13]]="","",Table1[[#This Row],[Column13]])&amp;IF(Table1[[#This Row],[mod]]="","",Table1[[#This Row],[mod]])</f>
        <v>corner__top</v>
      </c>
      <c r="K181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corner__top</v>
      </c>
      <c r="L1812" s="46" t="s">
        <v>10240</v>
      </c>
      <c r="M1812" t="s">
        <v>3182</v>
      </c>
      <c r="P1812" s="6" t="s">
        <v>2523</v>
      </c>
      <c r="Q181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1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12" s="29"/>
      <c r="AD1812" s="25"/>
      <c r="AE1812" s="38"/>
      <c r="AF1812" s="38"/>
      <c r="AG1812" s="11"/>
      <c r="AI1812" s="1" t="str">
        <f>Table1[[#This Row],[html_tag]]&amp;Table1[[#This Row],[html_type]]&amp;Table1[[#This Row],[html_modifier]]</f>
        <v/>
      </c>
      <c r="AM1812" s="22" t="str">
        <f>IFERROR(_xlfn.XLOOKUP(Table1[[#This Row],[word]],Table57[English style name],Table57[Style type]),"")</f>
        <v/>
      </c>
      <c r="AN1812" s="20"/>
      <c r="AO1812" s="11"/>
      <c r="AR1812" s="6" t="s">
        <v>2523</v>
      </c>
      <c r="AS1812" t="s">
        <v>2509</v>
      </c>
    </row>
    <row r="1813" spans="4:45">
      <c r="F181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soul/object/object.scss</v>
      </c>
      <c r="G1813" s="13" t="s">
        <v>2992</v>
      </c>
      <c r="H1813" s="13" t="s">
        <v>84</v>
      </c>
      <c r="I1813" t="s">
        <v>84</v>
      </c>
      <c r="J1813" s="56" t="str">
        <f>Table1[[#This Row],[Column42]]&amp;IF(Table1[[#This Row],[Column13]]="","",Table1[[#This Row],[Column13]])&amp;IF(Table1[[#This Row],[mod]]="","",Table1[[#This Row],[mod]])</f>
        <v>corner__top_left</v>
      </c>
      <c r="K181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corner__top_left</v>
      </c>
      <c r="L1813" s="46" t="s">
        <v>10240</v>
      </c>
      <c r="M1813" t="s">
        <v>3184</v>
      </c>
      <c r="P1813" s="6" t="s">
        <v>2524</v>
      </c>
      <c r="Q181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1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13" s="29"/>
      <c r="AD1813" s="25"/>
      <c r="AE1813" s="38"/>
      <c r="AF1813" s="38"/>
      <c r="AG1813" s="11"/>
      <c r="AI1813" s="1" t="str">
        <f>Table1[[#This Row],[html_tag]]&amp;Table1[[#This Row],[html_type]]&amp;Table1[[#This Row],[html_modifier]]</f>
        <v/>
      </c>
      <c r="AM1813" s="22" t="str">
        <f>IFERROR(_xlfn.XLOOKUP(Table1[[#This Row],[word]],Table57[English style name],Table57[Style type]),"")</f>
        <v/>
      </c>
      <c r="AN1813" s="20"/>
      <c r="AO1813" s="11"/>
      <c r="AR1813" s="6" t="s">
        <v>2524</v>
      </c>
      <c r="AS1813" t="s">
        <v>2509</v>
      </c>
    </row>
    <row r="1814" spans="4:45">
      <c r="F181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soul/object/object.scss</v>
      </c>
      <c r="G1814" s="13" t="s">
        <v>2992</v>
      </c>
      <c r="H1814" s="13" t="s">
        <v>84</v>
      </c>
      <c r="I1814" t="s">
        <v>84</v>
      </c>
      <c r="J1814" s="56" t="str">
        <f>Table1[[#This Row],[Column42]]&amp;IF(Table1[[#This Row],[Column13]]="","",Table1[[#This Row],[Column13]])&amp;IF(Table1[[#This Row],[mod]]="","",Table1[[#This Row],[mod]])</f>
        <v>corner__top_right</v>
      </c>
      <c r="K181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corner__top_right</v>
      </c>
      <c r="L1814" s="46" t="s">
        <v>10240</v>
      </c>
      <c r="M1814" t="s">
        <v>3185</v>
      </c>
      <c r="P1814" s="6" t="s">
        <v>2525</v>
      </c>
      <c r="Q181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1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14" s="29"/>
      <c r="AD1814" s="25"/>
      <c r="AE1814" s="38"/>
      <c r="AF1814" s="38"/>
      <c r="AG1814" s="11"/>
      <c r="AI1814" s="1" t="str">
        <f>Table1[[#This Row],[html_tag]]&amp;Table1[[#This Row],[html_type]]&amp;Table1[[#This Row],[html_modifier]]</f>
        <v/>
      </c>
      <c r="AM1814" s="22" t="str">
        <f>IFERROR(_xlfn.XLOOKUP(Table1[[#This Row],[word]],Table57[English style name],Table57[Style type]),"")</f>
        <v/>
      </c>
      <c r="AN1814" s="20"/>
      <c r="AO1814" s="11"/>
      <c r="AR1814" s="6" t="s">
        <v>2525</v>
      </c>
      <c r="AS1814" t="s">
        <v>2509</v>
      </c>
    </row>
    <row r="1815" spans="4:45">
      <c r="F181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soul/object/object.scss</v>
      </c>
      <c r="G1815" s="13" t="s">
        <v>2992</v>
      </c>
      <c r="H1815" s="13" t="s">
        <v>84</v>
      </c>
      <c r="I1815" t="s">
        <v>84</v>
      </c>
      <c r="J1815" s="56" t="str">
        <f>Table1[[#This Row],[Column42]]&amp;IF(Table1[[#This Row],[Column13]]="","",Table1[[#This Row],[Column13]])&amp;IF(Table1[[#This Row],[mod]]="","",Table1[[#This Row],[mod]])</f>
        <v>corner--round</v>
      </c>
      <c r="K181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corner</v>
      </c>
      <c r="L1815" s="46" t="s">
        <v>10240</v>
      </c>
      <c r="P1815" s="6" t="s">
        <v>2520</v>
      </c>
      <c r="Q181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1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--round</v>
      </c>
      <c r="W1815" s="3" t="s">
        <v>3204</v>
      </c>
      <c r="X1815" s="3"/>
      <c r="AC1815" s="29"/>
      <c r="AD1815" s="25"/>
      <c r="AE1815" s="38"/>
      <c r="AF1815" s="38"/>
      <c r="AG1815" s="11"/>
      <c r="AI1815" s="1" t="str">
        <f>Table1[[#This Row],[html_tag]]&amp;Table1[[#This Row],[html_type]]&amp;Table1[[#This Row],[html_modifier]]</f>
        <v/>
      </c>
      <c r="AM1815" s="22" t="str">
        <f>IFERROR(_xlfn.XLOOKUP(Table1[[#This Row],[word]],Table57[English style name],Table57[Style type]),"")</f>
        <v/>
      </c>
      <c r="AN1815" s="20"/>
      <c r="AO1815" s="11"/>
      <c r="AR1815" s="6" t="s">
        <v>2520</v>
      </c>
      <c r="AS1815" t="s">
        <v>2509</v>
      </c>
    </row>
    <row r="1816" spans="4:45">
      <c r="D1816" t="s">
        <v>3349</v>
      </c>
      <c r="E1816" s="92"/>
      <c r="F181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1816" s="13" t="s">
        <v>2992</v>
      </c>
      <c r="H1816" s="13" t="s">
        <v>1</v>
      </c>
      <c r="I1816" t="s">
        <v>0</v>
      </c>
      <c r="J1816" s="56" t="str">
        <f>Table1[[#This Row],[Column42]]&amp;IF(Table1[[#This Row],[Column13]]="","",Table1[[#This Row],[Column13]])&amp;IF(Table1[[#This Row],[mod]]="","",Table1[[#This Row],[mod]])</f>
        <v>cover_back</v>
      </c>
      <c r="K181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cover_back</v>
      </c>
      <c r="L1816" t="s">
        <v>3396</v>
      </c>
      <c r="Q181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1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16" s="29"/>
      <c r="AD1816" s="25"/>
      <c r="AE1816" s="38"/>
      <c r="AF1816" s="38"/>
      <c r="AG1816" s="11"/>
      <c r="AI1816" s="7" t="str">
        <f>Table1[[#This Row],[html_tag]]&amp;Table1[[#This Row],[html_type]]&amp;Table1[[#This Row],[html_modifier]]</f>
        <v/>
      </c>
      <c r="AM1816" s="23" t="str">
        <f>IFERROR(_xlfn.XLOOKUP(Table1[[#This Row],[word]],Table57[English style name],Table57[Style type]),"")</f>
        <v/>
      </c>
      <c r="AN1816" s="21"/>
      <c r="AO1816" s="11"/>
    </row>
    <row r="1817" spans="4:45">
      <c r="D1817" t="s">
        <v>3349</v>
      </c>
      <c r="E1817" s="92"/>
      <c r="F181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817" s="13"/>
      <c r="H1817" s="13"/>
      <c r="I1817" t="s">
        <v>0</v>
      </c>
      <c r="J1817" s="56" t="str">
        <f>Table1[[#This Row],[Column42]]&amp;IF(Table1[[#This Row],[Column13]]="","",Table1[[#This Row],[Column13]])&amp;IF(Table1[[#This Row],[mod]]="","",Table1[[#This Row],[mod]])</f>
        <v>cover_back</v>
      </c>
      <c r="K181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cover_back</v>
      </c>
      <c r="L1817" t="s">
        <v>3396</v>
      </c>
      <c r="Q181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1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17" s="29"/>
      <c r="AD1817" s="25"/>
      <c r="AE1817" s="38"/>
      <c r="AF1817" s="38"/>
      <c r="AG1817" s="11"/>
      <c r="AI1817" s="7" t="str">
        <f>Table1[[#This Row],[html_tag]]&amp;Table1[[#This Row],[html_type]]&amp;Table1[[#This Row],[html_modifier]]</f>
        <v/>
      </c>
      <c r="AM1817" s="23" t="str">
        <f>IFERROR(_xlfn.XLOOKUP(Table1[[#This Row],[word]],Table57[English style name],Table57[Style type]),"")</f>
        <v/>
      </c>
      <c r="AN1817" s="21"/>
      <c r="AO1817" s="11"/>
    </row>
    <row r="1818" spans="4:45">
      <c r="D1818" t="s">
        <v>3349</v>
      </c>
      <c r="E1818" s="92"/>
      <c r="F181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818" s="13"/>
      <c r="H1818" s="13"/>
      <c r="I1818" t="s">
        <v>0</v>
      </c>
      <c r="J1818" s="56" t="str">
        <f>Table1[[#This Row],[Column42]]&amp;IF(Table1[[#This Row],[Column13]]="","",Table1[[#This Row],[Column13]])&amp;IF(Table1[[#This Row],[mod]]="","",Table1[[#This Row],[mod]])</f>
        <v>cover_back</v>
      </c>
      <c r="K181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cover_back</v>
      </c>
      <c r="L1818" t="s">
        <v>3396</v>
      </c>
      <c r="Q181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1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18" s="29"/>
      <c r="AD1818" s="25"/>
      <c r="AE1818" s="38"/>
      <c r="AF1818" s="38"/>
      <c r="AG1818" s="11"/>
      <c r="AI1818" s="7" t="str">
        <f>Table1[[#This Row],[html_tag]]&amp;Table1[[#This Row],[html_type]]&amp;Table1[[#This Row],[html_modifier]]</f>
        <v/>
      </c>
      <c r="AM1818" s="23" t="str">
        <f>IFERROR(_xlfn.XLOOKUP(Table1[[#This Row],[word]],Table57[English style name],Table57[Style type]),"")</f>
        <v/>
      </c>
      <c r="AN1818" s="21"/>
      <c r="AO1818" s="11"/>
    </row>
    <row r="1819" spans="4:45">
      <c r="D1819" t="s">
        <v>3348</v>
      </c>
      <c r="F181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819" s="13"/>
      <c r="H1819" s="13"/>
      <c r="I1819" t="s">
        <v>0</v>
      </c>
      <c r="J1819" s="56" t="str">
        <f>Table1[[#This Row],[Column42]]&amp;IF(Table1[[#This Row],[Column13]]="","",Table1[[#This Row],[Column13]])&amp;IF(Table1[[#This Row],[mod]]="","",Table1[[#This Row],[mod]])</f>
        <v>credits</v>
      </c>
      <c r="K181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credits</v>
      </c>
      <c r="L1819" t="s">
        <v>3423</v>
      </c>
      <c r="P1819" t="s">
        <v>3342</v>
      </c>
      <c r="Q181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1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19" s="29"/>
      <c r="AD1819" s="25"/>
      <c r="AE1819" s="38"/>
      <c r="AF1819" s="38"/>
      <c r="AG1819" s="11"/>
      <c r="AI1819" s="7" t="str">
        <f>Table1[[#This Row],[html_tag]]&amp;Table1[[#This Row],[html_type]]&amp;Table1[[#This Row],[html_modifier]]</f>
        <v/>
      </c>
      <c r="AM1819" s="23" t="str">
        <f>IFERROR(_xlfn.XLOOKUP(Table1[[#This Row],[word]],Table57[English style name],Table57[Style type]),"")</f>
        <v/>
      </c>
      <c r="AN1819" s="21"/>
      <c r="AO1819" s="11"/>
    </row>
    <row r="1820" spans="4:45">
      <c r="D1820" t="s">
        <v>3348</v>
      </c>
      <c r="E1820" s="92"/>
      <c r="F182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820" s="13"/>
      <c r="H1820" s="13"/>
      <c r="I1820" t="s">
        <v>0</v>
      </c>
      <c r="J1820" s="56" t="str">
        <f>Table1[[#This Row],[Column42]]&amp;IF(Table1[[#This Row],[Column13]]="","",Table1[[#This Row],[Column13]])&amp;IF(Table1[[#This Row],[mod]]="","",Table1[[#This Row],[mod]])</f>
        <v>credits</v>
      </c>
      <c r="K182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credits</v>
      </c>
      <c r="L1820" t="s">
        <v>3423</v>
      </c>
      <c r="Q182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2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20" s="29"/>
      <c r="AD1820" s="25"/>
      <c r="AE1820" s="38"/>
      <c r="AF1820" s="38"/>
      <c r="AG1820" s="11"/>
      <c r="AI1820" s="7" t="str">
        <f>Table1[[#This Row],[html_tag]]&amp;Table1[[#This Row],[html_type]]&amp;Table1[[#This Row],[html_modifier]]</f>
        <v/>
      </c>
      <c r="AM1820" s="23" t="str">
        <f>IFERROR(_xlfn.XLOOKUP(Table1[[#This Row],[word]],Table57[English style name],Table57[Style type]),"")</f>
        <v/>
      </c>
      <c r="AN1820" s="21"/>
      <c r="AO1820" s="11"/>
    </row>
    <row r="1821" spans="4:45">
      <c r="E1821" s="92"/>
      <c r="F182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body/atoms/cursor.scss</v>
      </c>
      <c r="G1821" s="13" t="s">
        <v>337</v>
      </c>
      <c r="H1821" s="13" t="s">
        <v>2986</v>
      </c>
      <c r="I1821" s="12" t="str">
        <f>Table1[[#This Row],[type]]</f>
        <v>cursor</v>
      </c>
      <c r="J1821" s="56" t="str">
        <f>Table1[[#This Row],[Column42]]&amp;IF(Table1[[#This Row],[Column13]]="","",Table1[[#This Row],[Column13]])&amp;IF(Table1[[#This Row],[mod]]="","",Table1[[#This Row],[mod]])</f>
        <v>cursor</v>
      </c>
      <c r="K182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cursor</v>
      </c>
      <c r="L1821" t="s">
        <v>1465</v>
      </c>
      <c r="P1821" s="6" t="s">
        <v>1465</v>
      </c>
      <c r="Q182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2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21" s="29"/>
      <c r="AD1821" s="25"/>
      <c r="AE1821" s="38"/>
      <c r="AF1821" s="38"/>
      <c r="AG1821" s="11"/>
      <c r="AI1821" s="1" t="str">
        <f>Table1[[#This Row],[html_tag]]&amp;Table1[[#This Row],[html_type]]&amp;Table1[[#This Row],[html_modifier]]</f>
        <v/>
      </c>
      <c r="AM1821" s="22" t="str">
        <f>IFERROR(_xlfn.XLOOKUP(Table1[[#This Row],[word]],Table57[English style name],Table57[Style type]),"")</f>
        <v/>
      </c>
      <c r="AN1821" s="20"/>
      <c r="AO1821" s="11"/>
      <c r="AR1821" s="6" t="s">
        <v>1465</v>
      </c>
      <c r="AS1821" t="s">
        <v>1464</v>
      </c>
    </row>
    <row r="1822" spans="4:45">
      <c r="E1822" s="92"/>
      <c r="F182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body/atoms/cursor.scss</v>
      </c>
      <c r="G1822" s="13" t="s">
        <v>337</v>
      </c>
      <c r="H1822" s="13" t="s">
        <v>2986</v>
      </c>
      <c r="I1822" s="12" t="str">
        <f>Table1[[#This Row],[type]]</f>
        <v>cursor</v>
      </c>
      <c r="J1822" s="56" t="str">
        <f>Table1[[#This Row],[Column42]]&amp;IF(Table1[[#This Row],[Column13]]="","",Table1[[#This Row],[Column13]])&amp;IF(Table1[[#This Row],[mod]]="","",Table1[[#This Row],[mod]])</f>
        <v>cursor</v>
      </c>
      <c r="K182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cursor</v>
      </c>
      <c r="L1822" t="s">
        <v>1465</v>
      </c>
      <c r="P1822" s="6" t="s">
        <v>1466</v>
      </c>
      <c r="Q182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2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22" s="29"/>
      <c r="AD1822" s="25"/>
      <c r="AE1822" s="38"/>
      <c r="AF1822" s="38"/>
      <c r="AG1822" s="11"/>
      <c r="AI1822" s="1" t="str">
        <f>Table1[[#This Row],[html_tag]]&amp;Table1[[#This Row],[html_type]]&amp;Table1[[#This Row],[html_modifier]]</f>
        <v/>
      </c>
      <c r="AM1822" s="22" t="str">
        <f>IFERROR(_xlfn.XLOOKUP(Table1[[#This Row],[word]],Table57[English style name],Table57[Style type]),"")</f>
        <v/>
      </c>
      <c r="AN1822" s="20"/>
      <c r="AO1822" s="11"/>
      <c r="AR1822" s="6" t="s">
        <v>1466</v>
      </c>
      <c r="AS1822" t="s">
        <v>1464</v>
      </c>
    </row>
    <row r="1823" spans="4:45">
      <c r="E1823" s="92"/>
      <c r="F182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body/atoms/cursor.scss</v>
      </c>
      <c r="G1823" s="13" t="s">
        <v>337</v>
      </c>
      <c r="H1823" s="13" t="s">
        <v>2986</v>
      </c>
      <c r="I1823" s="12" t="str">
        <f>Table1[[#This Row],[type]]</f>
        <v>cursor</v>
      </c>
      <c r="J1823" s="56" t="str">
        <f>Table1[[#This Row],[Column42]]&amp;IF(Table1[[#This Row],[Column13]]="","",Table1[[#This Row],[Column13]])&amp;IF(Table1[[#This Row],[mod]]="","",Table1[[#This Row],[mod]])</f>
        <v>cursor</v>
      </c>
      <c r="K182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cursor</v>
      </c>
      <c r="L1823" t="s">
        <v>1465</v>
      </c>
      <c r="P1823" s="6" t="s">
        <v>1467</v>
      </c>
      <c r="Q182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2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23" s="29"/>
      <c r="AD1823" s="25"/>
      <c r="AE1823" s="38"/>
      <c r="AF1823" s="38"/>
      <c r="AG1823" s="11"/>
      <c r="AI1823" s="1" t="str">
        <f>Table1[[#This Row],[html_tag]]&amp;Table1[[#This Row],[html_type]]&amp;Table1[[#This Row],[html_modifier]]</f>
        <v/>
      </c>
      <c r="AM1823" s="22" t="str">
        <f>IFERROR(_xlfn.XLOOKUP(Table1[[#This Row],[word]],Table57[English style name],Table57[Style type]),"")</f>
        <v/>
      </c>
      <c r="AN1823" s="20"/>
      <c r="AO1823" s="11"/>
      <c r="AR1823" s="6" t="s">
        <v>1467</v>
      </c>
      <c r="AS1823" t="s">
        <v>1464</v>
      </c>
    </row>
    <row r="1824" spans="4:45">
      <c r="E1824" s="92"/>
      <c r="F182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body/atoms/cursor.scss</v>
      </c>
      <c r="G1824" s="13" t="s">
        <v>337</v>
      </c>
      <c r="H1824" s="13" t="s">
        <v>2986</v>
      </c>
      <c r="I1824" s="12" t="str">
        <f>Table1[[#This Row],[type]]</f>
        <v>cursor</v>
      </c>
      <c r="J1824" s="56" t="str">
        <f>Table1[[#This Row],[Column42]]&amp;IF(Table1[[#This Row],[Column13]]="","",Table1[[#This Row],[Column13]])&amp;IF(Table1[[#This Row],[mod]]="","",Table1[[#This Row],[mod]])</f>
        <v>cursor</v>
      </c>
      <c r="K182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cursor</v>
      </c>
      <c r="L1824" t="s">
        <v>1465</v>
      </c>
      <c r="P1824" s="6" t="s">
        <v>1468</v>
      </c>
      <c r="Q182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2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24" s="29"/>
      <c r="AD1824" s="25"/>
      <c r="AE1824" s="38"/>
      <c r="AF1824" s="38"/>
      <c r="AG1824" s="11"/>
      <c r="AI1824" s="1" t="str">
        <f>Table1[[#This Row],[html_tag]]&amp;Table1[[#This Row],[html_type]]&amp;Table1[[#This Row],[html_modifier]]</f>
        <v/>
      </c>
      <c r="AM1824" s="22" t="str">
        <f>IFERROR(_xlfn.XLOOKUP(Table1[[#This Row],[word]],Table57[English style name],Table57[Style type]),"")</f>
        <v/>
      </c>
      <c r="AN1824" s="20"/>
      <c r="AO1824" s="11"/>
      <c r="AR1824" s="6" t="s">
        <v>1468</v>
      </c>
      <c r="AS1824" t="s">
        <v>1464</v>
      </c>
    </row>
    <row r="1825" spans="3:45">
      <c r="E1825" s="92"/>
      <c r="F182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body/atoms/cursor.scss</v>
      </c>
      <c r="G1825" s="13" t="s">
        <v>337</v>
      </c>
      <c r="H1825" s="13" t="s">
        <v>2986</v>
      </c>
      <c r="I1825" s="12" t="str">
        <f>Table1[[#This Row],[type]]</f>
        <v>cursor</v>
      </c>
      <c r="J1825" s="56" t="str">
        <f>Table1[[#This Row],[Column42]]&amp;IF(Table1[[#This Row],[Column13]]="","",Table1[[#This Row],[Column13]])&amp;IF(Table1[[#This Row],[mod]]="","",Table1[[#This Row],[mod]])</f>
        <v>cursor</v>
      </c>
      <c r="K182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cursor</v>
      </c>
      <c r="L1825" t="s">
        <v>1465</v>
      </c>
      <c r="P1825" s="6" t="s">
        <v>1469</v>
      </c>
      <c r="Q182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2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25" s="29"/>
      <c r="AD1825" s="25"/>
      <c r="AE1825" s="38"/>
      <c r="AF1825" s="38"/>
      <c r="AG1825" s="11"/>
      <c r="AI1825" s="1" t="str">
        <f>Table1[[#This Row],[html_tag]]&amp;Table1[[#This Row],[html_type]]&amp;Table1[[#This Row],[html_modifier]]</f>
        <v/>
      </c>
      <c r="AM1825" s="22" t="str">
        <f>IFERROR(_xlfn.XLOOKUP(Table1[[#This Row],[word]],Table57[English style name],Table57[Style type]),"")</f>
        <v/>
      </c>
      <c r="AN1825" s="20"/>
      <c r="AO1825" s="11"/>
      <c r="AR1825" s="6" t="s">
        <v>1469</v>
      </c>
      <c r="AS1825" t="s">
        <v>1464</v>
      </c>
    </row>
    <row r="1826" spans="3:45">
      <c r="E1826" s="92"/>
      <c r="F182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body/atoms/cursor.scss</v>
      </c>
      <c r="G1826" s="13" t="s">
        <v>337</v>
      </c>
      <c r="H1826" s="13" t="s">
        <v>2986</v>
      </c>
      <c r="I1826" s="12" t="str">
        <f>Table1[[#This Row],[type]]</f>
        <v>cursor</v>
      </c>
      <c r="J1826" s="56" t="str">
        <f>Table1[[#This Row],[Column42]]&amp;IF(Table1[[#This Row],[Column13]]="","",Table1[[#This Row],[Column13]])&amp;IF(Table1[[#This Row],[mod]]="","",Table1[[#This Row],[mod]])</f>
        <v>cursor</v>
      </c>
      <c r="K182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cursor</v>
      </c>
      <c r="L1826" t="s">
        <v>1465</v>
      </c>
      <c r="P1826" s="6" t="s">
        <v>1471</v>
      </c>
      <c r="Q182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2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26" s="29"/>
      <c r="AD1826" s="25"/>
      <c r="AE1826" s="38"/>
      <c r="AF1826" s="38"/>
      <c r="AG1826" s="11"/>
      <c r="AI1826" s="1" t="str">
        <f>Table1[[#This Row],[html_tag]]&amp;Table1[[#This Row],[html_type]]&amp;Table1[[#This Row],[html_modifier]]</f>
        <v/>
      </c>
      <c r="AM1826" s="22" t="str">
        <f>IFERROR(_xlfn.XLOOKUP(Table1[[#This Row],[word]],Table57[English style name],Table57[Style type]),"")</f>
        <v/>
      </c>
      <c r="AN1826" s="20"/>
      <c r="AO1826" s="11"/>
      <c r="AR1826" s="6" t="s">
        <v>1471</v>
      </c>
      <c r="AS1826" t="s">
        <v>1464</v>
      </c>
    </row>
    <row r="1827" spans="3:45">
      <c r="E1827" s="92"/>
      <c r="F182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body/atoms/cursor.scss</v>
      </c>
      <c r="G1827" s="13" t="s">
        <v>337</v>
      </c>
      <c r="H1827" s="13" t="s">
        <v>2986</v>
      </c>
      <c r="I1827" s="12" t="str">
        <f>Table1[[#This Row],[type]]</f>
        <v>cursor</v>
      </c>
      <c r="J1827" s="56" t="str">
        <f>Table1[[#This Row],[Column42]]&amp;IF(Table1[[#This Row],[Column13]]="","",Table1[[#This Row],[Column13]])&amp;IF(Table1[[#This Row],[mod]]="","",Table1[[#This Row],[mod]])</f>
        <v>cursor</v>
      </c>
      <c r="K182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cursor</v>
      </c>
      <c r="L1827" t="s">
        <v>1465</v>
      </c>
      <c r="P1827" s="6" t="s">
        <v>1472</v>
      </c>
      <c r="Q182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2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27" s="29"/>
      <c r="AD1827" s="25"/>
      <c r="AE1827" s="38"/>
      <c r="AF1827" s="38"/>
      <c r="AG1827" s="11"/>
      <c r="AI1827" s="1" t="str">
        <f>Table1[[#This Row],[html_tag]]&amp;Table1[[#This Row],[html_type]]&amp;Table1[[#This Row],[html_modifier]]</f>
        <v/>
      </c>
      <c r="AM1827" s="22" t="str">
        <f>IFERROR(_xlfn.XLOOKUP(Table1[[#This Row],[word]],Table57[English style name],Table57[Style type]),"")</f>
        <v/>
      </c>
      <c r="AN1827" s="20"/>
      <c r="AO1827" s="11"/>
      <c r="AR1827" s="6" t="s">
        <v>1472</v>
      </c>
      <c r="AS1827" t="s">
        <v>1464</v>
      </c>
    </row>
    <row r="1828" spans="3:45">
      <c r="E1828" s="92"/>
      <c r="F182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body/atoms/cursor.scss</v>
      </c>
      <c r="G1828" s="13" t="s">
        <v>337</v>
      </c>
      <c r="H1828" s="13" t="s">
        <v>2986</v>
      </c>
      <c r="I1828" s="12" t="str">
        <f>Table1[[#This Row],[type]]</f>
        <v>cursor</v>
      </c>
      <c r="J1828" s="56" t="str">
        <f>Table1[[#This Row],[Column42]]&amp;IF(Table1[[#This Row],[Column13]]="","",Table1[[#This Row],[Column13]])&amp;IF(Table1[[#This Row],[mod]]="","",Table1[[#This Row],[mod]])</f>
        <v>cursor</v>
      </c>
      <c r="K182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cursor</v>
      </c>
      <c r="L1828" t="s">
        <v>1465</v>
      </c>
      <c r="P1828" s="6" t="s">
        <v>1473</v>
      </c>
      <c r="Q182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2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28" s="29"/>
      <c r="AD1828" s="25"/>
      <c r="AE1828" s="38"/>
      <c r="AF1828" s="38"/>
      <c r="AG1828" s="11"/>
      <c r="AI1828" s="1" t="str">
        <f>Table1[[#This Row],[html_tag]]&amp;Table1[[#This Row],[html_type]]&amp;Table1[[#This Row],[html_modifier]]</f>
        <v/>
      </c>
      <c r="AM1828" s="22" t="str">
        <f>IFERROR(_xlfn.XLOOKUP(Table1[[#This Row],[word]],Table57[English style name],Table57[Style type]),"")</f>
        <v/>
      </c>
      <c r="AN1828" s="20"/>
      <c r="AO1828" s="11"/>
      <c r="AR1828" s="6" t="s">
        <v>1473</v>
      </c>
      <c r="AS1828" t="s">
        <v>1464</v>
      </c>
    </row>
    <row r="1829" spans="3:45">
      <c r="E1829" s="92"/>
      <c r="F182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body/atoms/cursor.scss</v>
      </c>
      <c r="G1829" s="13" t="s">
        <v>337</v>
      </c>
      <c r="H1829" s="13" t="s">
        <v>2986</v>
      </c>
      <c r="I1829" s="12" t="str">
        <f>Table1[[#This Row],[type]]</f>
        <v>cursor</v>
      </c>
      <c r="J1829" s="56" t="str">
        <f>Table1[[#This Row],[Column42]]&amp;IF(Table1[[#This Row],[Column13]]="","",Table1[[#This Row],[Column13]])&amp;IF(Table1[[#This Row],[mod]]="","",Table1[[#This Row],[mod]])</f>
        <v>cursor</v>
      </c>
      <c r="K182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cursor</v>
      </c>
      <c r="L1829" t="s">
        <v>1465</v>
      </c>
      <c r="P1829" s="6" t="s">
        <v>1474</v>
      </c>
      <c r="Q182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2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29" s="29"/>
      <c r="AD1829" s="25"/>
      <c r="AE1829" s="38"/>
      <c r="AF1829" s="38"/>
      <c r="AG1829" s="11"/>
      <c r="AI1829" s="1" t="str">
        <f>Table1[[#This Row],[html_tag]]&amp;Table1[[#This Row],[html_type]]&amp;Table1[[#This Row],[html_modifier]]</f>
        <v/>
      </c>
      <c r="AM1829" s="22" t="str">
        <f>IFERROR(_xlfn.XLOOKUP(Table1[[#This Row],[word]],Table57[English style name],Table57[Style type]),"")</f>
        <v/>
      </c>
      <c r="AN1829" s="20"/>
      <c r="AO1829" s="11"/>
      <c r="AR1829" s="6" t="s">
        <v>1474</v>
      </c>
      <c r="AS1829" t="s">
        <v>1464</v>
      </c>
    </row>
    <row r="1830" spans="3:45">
      <c r="E1830" s="92"/>
      <c r="F183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body/atoms/cursor.scss</v>
      </c>
      <c r="G1830" s="13" t="s">
        <v>337</v>
      </c>
      <c r="H1830" s="13" t="s">
        <v>2986</v>
      </c>
      <c r="I1830" s="12" t="str">
        <f>Table1[[#This Row],[type]]</f>
        <v>cursor</v>
      </c>
      <c r="J1830" s="56" t="str">
        <f>Table1[[#This Row],[Column42]]&amp;IF(Table1[[#This Row],[Column13]]="","",Table1[[#This Row],[Column13]])&amp;IF(Table1[[#This Row],[mod]]="","",Table1[[#This Row],[mod]])</f>
        <v>cursor</v>
      </c>
      <c r="K183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cursor</v>
      </c>
      <c r="L1830" t="s">
        <v>1465</v>
      </c>
      <c r="P1830" s="6" t="s">
        <v>1475</v>
      </c>
      <c r="Q183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3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30" s="29"/>
      <c r="AD1830" s="25"/>
      <c r="AE1830" s="38"/>
      <c r="AF1830" s="38"/>
      <c r="AG1830" s="11"/>
      <c r="AI1830" s="1" t="str">
        <f>Table1[[#This Row],[html_tag]]&amp;Table1[[#This Row],[html_type]]&amp;Table1[[#This Row],[html_modifier]]</f>
        <v/>
      </c>
      <c r="AM1830" s="22" t="str">
        <f>IFERROR(_xlfn.XLOOKUP(Table1[[#This Row],[word]],Table57[English style name],Table57[Style type]),"")</f>
        <v/>
      </c>
      <c r="AN1830" s="20"/>
      <c r="AO1830" s="11"/>
      <c r="AR1830" s="6" t="s">
        <v>1475</v>
      </c>
      <c r="AS1830" t="s">
        <v>1464</v>
      </c>
    </row>
    <row r="1831" spans="3:45">
      <c r="E1831" s="92"/>
      <c r="F183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body/atoms/cursor.scss</v>
      </c>
      <c r="G1831" s="13" t="s">
        <v>337</v>
      </c>
      <c r="H1831" s="13" t="s">
        <v>2986</v>
      </c>
      <c r="I1831" s="12" t="str">
        <f>Table1[[#This Row],[type]]</f>
        <v>cursor</v>
      </c>
      <c r="J1831" s="56" t="str">
        <f>Table1[[#This Row],[Column42]]&amp;IF(Table1[[#This Row],[Column13]]="","",Table1[[#This Row],[Column13]])&amp;IF(Table1[[#This Row],[mod]]="","",Table1[[#This Row],[mod]])</f>
        <v>cursor</v>
      </c>
      <c r="K183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cursor</v>
      </c>
      <c r="L1831" t="s">
        <v>1465</v>
      </c>
      <c r="P1831" s="6" t="s">
        <v>1476</v>
      </c>
      <c r="Q183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3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31" s="29"/>
      <c r="AD1831" s="25"/>
      <c r="AE1831" s="38"/>
      <c r="AF1831" s="38"/>
      <c r="AG1831" s="11"/>
      <c r="AI1831" s="1" t="str">
        <f>Table1[[#This Row],[html_tag]]&amp;Table1[[#This Row],[html_type]]&amp;Table1[[#This Row],[html_modifier]]</f>
        <v/>
      </c>
      <c r="AM1831" s="22" t="str">
        <f>IFERROR(_xlfn.XLOOKUP(Table1[[#This Row],[word]],Table57[English style name],Table57[Style type]),"")</f>
        <v/>
      </c>
      <c r="AN1831" s="20"/>
      <c r="AO1831" s="11"/>
      <c r="AR1831" s="6" t="s">
        <v>1476</v>
      </c>
      <c r="AS1831" t="s">
        <v>1464</v>
      </c>
    </row>
    <row r="1832" spans="3:45">
      <c r="E1832" s="92"/>
      <c r="F183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body/atoms/cursor.scss</v>
      </c>
      <c r="G1832" s="13" t="s">
        <v>337</v>
      </c>
      <c r="H1832" s="13" t="s">
        <v>2986</v>
      </c>
      <c r="I1832" s="12" t="str">
        <f>Table1[[#This Row],[type]]</f>
        <v>cursor</v>
      </c>
      <c r="J1832" s="56" t="str">
        <f>Table1[[#This Row],[Column42]]&amp;IF(Table1[[#This Row],[Column13]]="","",Table1[[#This Row],[Column13]])&amp;IF(Table1[[#This Row],[mod]]="","",Table1[[#This Row],[mod]])</f>
        <v>cursor</v>
      </c>
      <c r="K183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cursor</v>
      </c>
      <c r="L1832" t="s">
        <v>1465</v>
      </c>
      <c r="P1832" s="6" t="s">
        <v>1477</v>
      </c>
      <c r="Q183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3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32" s="29"/>
      <c r="AD1832" s="25"/>
      <c r="AE1832" s="38"/>
      <c r="AF1832" s="38"/>
      <c r="AG1832" s="11"/>
      <c r="AI1832" s="1" t="str">
        <f>Table1[[#This Row],[html_tag]]&amp;Table1[[#This Row],[html_type]]&amp;Table1[[#This Row],[html_modifier]]</f>
        <v/>
      </c>
      <c r="AM1832" s="22" t="str">
        <f>IFERROR(_xlfn.XLOOKUP(Table1[[#This Row],[word]],Table57[English style name],Table57[Style type]),"")</f>
        <v/>
      </c>
      <c r="AN1832" s="20"/>
      <c r="AO1832" s="11"/>
      <c r="AR1832" s="6" t="s">
        <v>1477</v>
      </c>
      <c r="AS1832" t="s">
        <v>1464</v>
      </c>
    </row>
    <row r="1833" spans="3:45">
      <c r="E1833" s="92"/>
      <c r="F183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body/atoms/cursor.scss</v>
      </c>
      <c r="G1833" s="13" t="s">
        <v>337</v>
      </c>
      <c r="H1833" s="13" t="s">
        <v>2986</v>
      </c>
      <c r="I1833" s="12" t="str">
        <f>Table1[[#This Row],[type]]</f>
        <v>cursor</v>
      </c>
      <c r="J1833" s="56" t="str">
        <f>Table1[[#This Row],[Column42]]&amp;IF(Table1[[#This Row],[Column13]]="","",Table1[[#This Row],[Column13]])&amp;IF(Table1[[#This Row],[mod]]="","",Table1[[#This Row],[mod]])</f>
        <v>cursor</v>
      </c>
      <c r="K183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cursor</v>
      </c>
      <c r="L1833" t="s">
        <v>1465</v>
      </c>
      <c r="P1833" s="6" t="s">
        <v>1478</v>
      </c>
      <c r="Q183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3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33" s="29"/>
      <c r="AD1833" s="25"/>
      <c r="AE1833" s="38"/>
      <c r="AF1833" s="38"/>
      <c r="AG1833" s="11"/>
      <c r="AI1833" s="1" t="str">
        <f>Table1[[#This Row],[html_tag]]&amp;Table1[[#This Row],[html_type]]&amp;Table1[[#This Row],[html_modifier]]</f>
        <v/>
      </c>
      <c r="AM1833" s="22" t="str">
        <f>IFERROR(_xlfn.XLOOKUP(Table1[[#This Row],[word]],Table57[English style name],Table57[Style type]),"")</f>
        <v/>
      </c>
      <c r="AN1833" s="20"/>
      <c r="AO1833" s="11"/>
      <c r="AR1833" s="6" t="s">
        <v>1478</v>
      </c>
      <c r="AS1833" t="s">
        <v>1464</v>
      </c>
    </row>
    <row r="1834" spans="3:45">
      <c r="E1834" s="92"/>
      <c r="F183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body/atoms/cursor.scss</v>
      </c>
      <c r="G1834" s="13" t="s">
        <v>337</v>
      </c>
      <c r="H1834" s="13" t="s">
        <v>2986</v>
      </c>
      <c r="I1834" s="12" t="str">
        <f>Table1[[#This Row],[type]]</f>
        <v>cursor</v>
      </c>
      <c r="J1834" s="56" t="str">
        <f>Table1[[#This Row],[Column42]]&amp;IF(Table1[[#This Row],[Column13]]="","",Table1[[#This Row],[Column13]])&amp;IF(Table1[[#This Row],[mod]]="","",Table1[[#This Row],[mod]])</f>
        <v>cursor</v>
      </c>
      <c r="K183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cursor</v>
      </c>
      <c r="L1834" t="s">
        <v>1465</v>
      </c>
      <c r="P1834" s="6" t="s">
        <v>1492</v>
      </c>
      <c r="Q183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3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34" s="29"/>
      <c r="AD1834" s="25"/>
      <c r="AE1834" s="38"/>
      <c r="AF1834" s="38"/>
      <c r="AG1834" s="11"/>
      <c r="AI1834" s="1" t="str">
        <f>Table1[[#This Row],[html_tag]]&amp;Table1[[#This Row],[html_type]]&amp;Table1[[#This Row],[html_modifier]]</f>
        <v/>
      </c>
      <c r="AM1834" s="22" t="str">
        <f>IFERROR(_xlfn.XLOOKUP(Table1[[#This Row],[word]],Table57[English style name],Table57[Style type]),"")</f>
        <v/>
      </c>
      <c r="AN1834" s="20"/>
      <c r="AO1834" s="11"/>
      <c r="AR1834" s="6" t="s">
        <v>1492</v>
      </c>
      <c r="AS1834" t="s">
        <v>1464</v>
      </c>
    </row>
    <row r="1835" spans="3:45">
      <c r="E1835" s="92"/>
      <c r="F183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1835" s="13"/>
      <c r="H1835" s="13"/>
      <c r="I1835" t="s">
        <v>3099</v>
      </c>
      <c r="J1835" s="56" t="str">
        <f>Table1[[#This Row],[Column42]]&amp;IF(Table1[[#This Row],[Column13]]="","",Table1[[#This Row],[Column13]])&amp;IF(Table1[[#This Row],[mod]]="","",Table1[[#This Row],[mod]])</f>
        <v>datalist</v>
      </c>
      <c r="K183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datalist</v>
      </c>
      <c r="L1835" t="s">
        <v>531</v>
      </c>
      <c r="Q183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3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35" s="29"/>
      <c r="AD1835" s="25"/>
      <c r="AE1835" s="38"/>
      <c r="AF1835" s="38"/>
      <c r="AG1835" s="11" t="s">
        <v>153</v>
      </c>
      <c r="AI1835" s="1" t="str">
        <f>Table1[[#This Row],[html_tag]]&amp;Table1[[#This Row],[html_type]]&amp;Table1[[#This Row],[html_modifier]]</f>
        <v>&lt;datalist&gt;</v>
      </c>
      <c r="AJ1835" t="s">
        <v>153</v>
      </c>
      <c r="AM1835" s="22" t="str">
        <f>IFERROR(_xlfn.XLOOKUP(Table1[[#This Row],[word]],Table57[English style name],Table57[Style type]),"")</f>
        <v/>
      </c>
      <c r="AN1835" s="20"/>
      <c r="AO1835" s="11"/>
    </row>
    <row r="1836" spans="3:45">
      <c r="C1836">
        <v>1</v>
      </c>
      <c r="D1836" t="s">
        <v>3276</v>
      </c>
      <c r="E1836" s="92"/>
      <c r="F183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836" s="13"/>
      <c r="H1836" s="13"/>
      <c r="I1836" t="s">
        <v>0</v>
      </c>
      <c r="J1836" s="56" t="str">
        <f>Table1[[#This Row],[Column42]]&amp;IF(Table1[[#This Row],[Column13]]="","",Table1[[#This Row],[Column13]])&amp;IF(Table1[[#This Row],[mod]]="","",Table1[[#This Row],[mod]])</f>
        <v>date</v>
      </c>
      <c r="K183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date</v>
      </c>
      <c r="L1836" t="s">
        <v>3084</v>
      </c>
      <c r="Q183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3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36" s="29"/>
      <c r="AD1836" s="25"/>
      <c r="AE1836" s="38"/>
      <c r="AF1836" s="38"/>
      <c r="AG1836" s="11" t="s">
        <v>298</v>
      </c>
      <c r="AH1836" t="s">
        <v>3280</v>
      </c>
      <c r="AI1836" s="1" t="str">
        <f>Table1[[#This Row],[html_tag]]&amp;Table1[[#This Row],[html_type]]&amp;Table1[[#This Row],[html_modifier]]</f>
        <v/>
      </c>
      <c r="AM1836" s="22" t="str">
        <f>IFERROR(_xlfn.XLOOKUP(Table1[[#This Row],[word]],Table57[English style name],Table57[Style type]),"")</f>
        <v>Paragraph</v>
      </c>
      <c r="AN1836" s="20" t="s">
        <v>824</v>
      </c>
      <c r="AO1836" s="11"/>
    </row>
    <row r="1837" spans="3:45">
      <c r="E1837" s="92"/>
      <c r="F183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1837" s="13"/>
      <c r="H1837" s="13"/>
      <c r="I1837" t="s">
        <v>3099</v>
      </c>
      <c r="J1837" s="56" t="str">
        <f>Table1[[#This Row],[Column42]]&amp;IF(Table1[[#This Row],[Column13]]="","",Table1[[#This Row],[Column13]])&amp;IF(Table1[[#This Row],[mod]]="","",Table1[[#This Row],[mod]])</f>
        <v>date--type</v>
      </c>
      <c r="K183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date</v>
      </c>
      <c r="L1837" t="s">
        <v>3084</v>
      </c>
      <c r="Q183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--type</v>
      </c>
      <c r="R1837" t="s">
        <v>1</v>
      </c>
      <c r="U183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37" s="29"/>
      <c r="AD1837" s="25"/>
      <c r="AE1837" s="38"/>
      <c r="AF1837" s="38"/>
      <c r="AG1837" s="11" t="s">
        <v>203</v>
      </c>
      <c r="AI1837" s="1" t="str">
        <f>Table1[[#This Row],[html_tag]]&amp;Table1[[#This Row],[html_type]]&amp;Table1[[#This Row],[html_modifier]]</f>
        <v>&lt;input&gt;date</v>
      </c>
      <c r="AJ1837" t="s">
        <v>203</v>
      </c>
      <c r="AK1837" t="s">
        <v>3084</v>
      </c>
      <c r="AM1837" s="22" t="str">
        <f>IFERROR(_xlfn.XLOOKUP(Table1[[#This Row],[word]],Table57[English style name],Table57[Style type]),"")</f>
        <v/>
      </c>
      <c r="AN1837" s="20"/>
      <c r="AO1837" s="11"/>
    </row>
    <row r="1838" spans="3:45">
      <c r="E1838" s="92"/>
      <c r="F183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1838" s="13"/>
      <c r="H1838" s="13"/>
      <c r="I1838" t="s">
        <v>3099</v>
      </c>
      <c r="J1838" s="56" t="str">
        <f>Table1[[#This Row],[Column42]]&amp;IF(Table1[[#This Row],[Column13]]="","",Table1[[#This Row],[Column13]])&amp;IF(Table1[[#This Row],[mod]]="","",Table1[[#This Row],[mod]])</f>
        <v>datetime-local--type</v>
      </c>
      <c r="K183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datetime-local</v>
      </c>
      <c r="L1838" t="s">
        <v>3085</v>
      </c>
      <c r="Q183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--type</v>
      </c>
      <c r="R1838" t="s">
        <v>1</v>
      </c>
      <c r="U183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38" s="29"/>
      <c r="AD1838" s="25"/>
      <c r="AE1838" s="38"/>
      <c r="AF1838" s="38"/>
      <c r="AG1838" s="11" t="s">
        <v>203</v>
      </c>
      <c r="AI1838" s="1" t="str">
        <f>Table1[[#This Row],[html_tag]]&amp;Table1[[#This Row],[html_type]]&amp;Table1[[#This Row],[html_modifier]]</f>
        <v>&lt;input&gt;datetime-local</v>
      </c>
      <c r="AJ1838" t="s">
        <v>203</v>
      </c>
      <c r="AK1838" t="s">
        <v>3085</v>
      </c>
      <c r="AM1838" s="22" t="str">
        <f>IFERROR(_xlfn.XLOOKUP(Table1[[#This Row],[word]],Table57[English style name],Table57[Style type]),"")</f>
        <v/>
      </c>
      <c r="AN1838" s="20"/>
      <c r="AO1838" s="11"/>
    </row>
    <row r="1839" spans="3:45">
      <c r="C1839">
        <v>1</v>
      </c>
      <c r="D1839" t="s">
        <v>3215</v>
      </c>
      <c r="E1839" s="92"/>
      <c r="F183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839" s="13" t="s">
        <v>2992</v>
      </c>
      <c r="H1839" s="13" t="s">
        <v>1</v>
      </c>
      <c r="I1839" t="s">
        <v>65</v>
      </c>
      <c r="J1839" s="56" t="str">
        <f>Table1[[#This Row],[Column42]]&amp;IF(Table1[[#This Row],[Column13]]="","",Table1[[#This Row],[Column13]])&amp;IF(Table1[[#This Row],[mod]]="","",Table1[[#This Row],[mod]])</f>
        <v>default</v>
      </c>
      <c r="K183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default</v>
      </c>
      <c r="L1839" t="s">
        <v>3004</v>
      </c>
      <c r="Q183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3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39" s="29"/>
      <c r="AD1839" s="25"/>
      <c r="AE1839" s="38"/>
      <c r="AF1839" s="38"/>
      <c r="AG1839" s="11" t="s">
        <v>239</v>
      </c>
      <c r="AH1839" t="s">
        <v>239</v>
      </c>
      <c r="AI1839" s="1" t="str">
        <f>Table1[[#This Row],[html_tag]]&amp;Table1[[#This Row],[html_type]]&amp;Table1[[#This Row],[html_modifier]]</f>
        <v/>
      </c>
      <c r="AM1839" s="22" t="str">
        <f>IFERROR(_xlfn.XLOOKUP(Table1[[#This Row],[word]],Table57[English style name],Table57[Style type]),"")</f>
        <v>Character</v>
      </c>
      <c r="AN1839" s="20" t="s">
        <v>642</v>
      </c>
      <c r="AO1839" s="11"/>
    </row>
    <row r="1840" spans="3:45">
      <c r="C1840">
        <v>1</v>
      </c>
      <c r="D1840" t="s">
        <v>3397</v>
      </c>
      <c r="E1840" s="92"/>
      <c r="F184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840" s="13" t="s">
        <v>2992</v>
      </c>
      <c r="H1840" s="13" t="s">
        <v>1</v>
      </c>
      <c r="I1840" t="s">
        <v>65</v>
      </c>
      <c r="J1840" s="56" t="str">
        <f>Table1[[#This Row],[Column42]]&amp;IF(Table1[[#This Row],[Column13]]="","",Table1[[#This Row],[Column13]])&amp;IF(Table1[[#This Row],[mod]]="","",Table1[[#This Row],[mod]])</f>
        <v>definition</v>
      </c>
      <c r="K184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definition</v>
      </c>
      <c r="L1840" t="s">
        <v>342</v>
      </c>
      <c r="Q184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4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40" s="29"/>
      <c r="AD1840" s="25"/>
      <c r="AE1840" s="38"/>
      <c r="AF1840" s="38"/>
      <c r="AG1840" s="11" t="s">
        <v>161</v>
      </c>
      <c r="AI1840" s="1" t="str">
        <f>Table1[[#This Row],[html_tag]]&amp;Table1[[#This Row],[html_type]]&amp;Table1[[#This Row],[html_modifier]]</f>
        <v>&lt;dfn&gt;</v>
      </c>
      <c r="AJ1840" t="s">
        <v>161</v>
      </c>
      <c r="AM1840" s="22" t="str">
        <f>IFERROR(_xlfn.XLOOKUP(Table1[[#This Row],[word]],Table57[English style name],Table57[Style type]),"")</f>
        <v>Character</v>
      </c>
      <c r="AN1840" s="20" t="s">
        <v>656</v>
      </c>
      <c r="AO1840" s="11"/>
    </row>
    <row r="1841" spans="4:45">
      <c r="D1841" t="s">
        <v>804</v>
      </c>
      <c r="E1841" s="92"/>
      <c r="F184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841" s="13"/>
      <c r="H1841" s="13"/>
      <c r="I1841" t="s">
        <v>0</v>
      </c>
      <c r="J1841" s="56" t="str">
        <f>Table1[[#This Row],[Column42]]&amp;IF(Table1[[#This Row],[Column13]]="","",Table1[[#This Row],[Column13]])&amp;IF(Table1[[#This Row],[mod]]="","",Table1[[#This Row],[mod]])</f>
        <v>descriptive__body</v>
      </c>
      <c r="K184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descriptive__body</v>
      </c>
      <c r="L1841" t="s">
        <v>3430</v>
      </c>
      <c r="N1841" t="s">
        <v>337</v>
      </c>
      <c r="Q184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4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41" s="29"/>
      <c r="AD1841" s="25"/>
      <c r="AE1841" s="38"/>
      <c r="AF1841" s="38"/>
      <c r="AG1841" s="11" t="s">
        <v>239</v>
      </c>
      <c r="AI1841" s="7" t="str">
        <f>Table1[[#This Row],[html_tag]]&amp;Table1[[#This Row],[html_type]]&amp;Table1[[#This Row],[html_modifier]]</f>
        <v/>
      </c>
      <c r="AM1841" s="23" t="str">
        <f>IFERROR(_xlfn.XLOOKUP(Table1[[#This Row],[word]],Table57[English style name],Table57[Style type]),"")</f>
        <v/>
      </c>
      <c r="AN1841" s="21"/>
      <c r="AO1841" s="11"/>
    </row>
    <row r="1842" spans="4:45">
      <c r="F184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body/organisms/modal.scss</v>
      </c>
      <c r="G1842" s="13" t="s">
        <v>337</v>
      </c>
      <c r="H1842" s="13" t="s">
        <v>2988</v>
      </c>
      <c r="I1842" t="s">
        <v>2104</v>
      </c>
      <c r="J1842" s="56" t="str">
        <f>Table1[[#This Row],[Column42]]&amp;IF(Table1[[#This Row],[Column13]]="","",Table1[[#This Row],[Column13]])&amp;IF(Table1[[#This Row],[mod]]="","",Table1[[#This Row],[mod]])</f>
        <v>dialog</v>
      </c>
      <c r="K184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dialog</v>
      </c>
      <c r="L1842" t="s">
        <v>536</v>
      </c>
      <c r="P1842" s="6" t="s">
        <v>2120</v>
      </c>
      <c r="Q184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4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42" s="29"/>
      <c r="AD1842" s="25" t="s">
        <v>3671</v>
      </c>
      <c r="AE1842" s="38"/>
      <c r="AF1842" s="38"/>
      <c r="AG1842" s="11"/>
      <c r="AI1842" s="1" t="str">
        <f>Table1[[#This Row],[html_tag]]&amp;Table1[[#This Row],[html_type]]&amp;Table1[[#This Row],[html_modifier]]</f>
        <v/>
      </c>
      <c r="AM1842" s="22" t="str">
        <f>IFERROR(_xlfn.XLOOKUP(Table1[[#This Row],[word]],Table57[English style name],Table57[Style type]),"")</f>
        <v/>
      </c>
      <c r="AN1842" s="20"/>
      <c r="AO1842" s="11"/>
      <c r="AR1842" s="6" t="s">
        <v>2120</v>
      </c>
      <c r="AS1842" t="s">
        <v>2105</v>
      </c>
    </row>
    <row r="1843" spans="4:45">
      <c r="E1843" s="92"/>
      <c r="F184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body/organisms/modal.scss</v>
      </c>
      <c r="G1843" s="13" t="s">
        <v>337</v>
      </c>
      <c r="H1843" s="13" t="s">
        <v>2988</v>
      </c>
      <c r="I1843" t="s">
        <v>2104</v>
      </c>
      <c r="J1843" s="56" t="str">
        <f>Table1[[#This Row],[Column42]]&amp;IF(Table1[[#This Row],[Column13]]="","",Table1[[#This Row],[Column13]])&amp;IF(Table1[[#This Row],[mod]]="","",Table1[[#This Row],[mod]])</f>
        <v>dialog</v>
      </c>
      <c r="K184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dialog</v>
      </c>
      <c r="L1843" t="s">
        <v>536</v>
      </c>
      <c r="Q184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4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43" s="29"/>
      <c r="AD1843" s="25" t="s">
        <v>3672</v>
      </c>
      <c r="AE1843" s="38"/>
      <c r="AF1843" s="38"/>
      <c r="AG1843" s="11"/>
      <c r="AI1843" s="7" t="str">
        <f>Table1[[#This Row],[html_tag]]&amp;Table1[[#This Row],[html_type]]&amp;Table1[[#This Row],[html_modifier]]</f>
        <v/>
      </c>
      <c r="AM1843" s="23" t="str">
        <f>IFERROR(_xlfn.XLOOKUP(Table1[[#This Row],[word]],Table57[English style name],Table57[Style type]),"")</f>
        <v/>
      </c>
      <c r="AN1843" s="21"/>
      <c r="AO1843" s="11"/>
    </row>
    <row r="1844" spans="4:45">
      <c r="E1844" s="92"/>
      <c r="F184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head/layout/display.scss</v>
      </c>
      <c r="G1844" s="13" t="s">
        <v>461</v>
      </c>
      <c r="H1844" s="13" t="s">
        <v>2991</v>
      </c>
      <c r="I1844" s="12" t="str">
        <f>Table1[[#This Row],[type]]</f>
        <v>display</v>
      </c>
      <c r="J1844" s="56" t="str">
        <f>Table1[[#This Row],[Column42]]&amp;IF(Table1[[#This Row],[Column13]]="","",Table1[[#This Row],[Column13]])&amp;IF(Table1[[#This Row],[mod]]="","",Table1[[#This Row],[mod]])</f>
        <v>display</v>
      </c>
      <c r="K184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display</v>
      </c>
      <c r="L1844" t="s">
        <v>3009</v>
      </c>
      <c r="P1844" s="6" t="s">
        <v>1219</v>
      </c>
      <c r="Q184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4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44" s="29"/>
      <c r="AD1844" s="25"/>
      <c r="AE1844" s="38"/>
      <c r="AF1844" s="38"/>
      <c r="AG1844" s="11"/>
      <c r="AI1844" s="1" t="str">
        <f>Table1[[#This Row],[html_tag]]&amp;Table1[[#This Row],[html_type]]&amp;Table1[[#This Row],[html_modifier]]</f>
        <v/>
      </c>
      <c r="AM1844" s="22" t="str">
        <f>IFERROR(_xlfn.XLOOKUP(Table1[[#This Row],[word]],Table57[English style name],Table57[Style type]),"")</f>
        <v/>
      </c>
      <c r="AN1844" s="20"/>
      <c r="AO1844" s="11"/>
      <c r="AR1844" s="6" t="s">
        <v>1219</v>
      </c>
      <c r="AS1844" t="s">
        <v>1220</v>
      </c>
    </row>
    <row r="1845" spans="4:45">
      <c r="E1845" s="92"/>
      <c r="F184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head/layout/display.scss</v>
      </c>
      <c r="G1845" s="13" t="s">
        <v>461</v>
      </c>
      <c r="H1845" s="13" t="s">
        <v>2991</v>
      </c>
      <c r="I1845" s="12" t="str">
        <f>Table1[[#This Row],[type]]</f>
        <v>display</v>
      </c>
      <c r="J1845" s="56" t="str">
        <f>Table1[[#This Row],[Column42]]&amp;IF(Table1[[#This Row],[Column13]]="","",Table1[[#This Row],[Column13]])&amp;IF(Table1[[#This Row],[mod]]="","",Table1[[#This Row],[mod]])</f>
        <v>display</v>
      </c>
      <c r="K184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display</v>
      </c>
      <c r="L1845" t="s">
        <v>3009</v>
      </c>
      <c r="P1845" s="6" t="s">
        <v>1221</v>
      </c>
      <c r="Q184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4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45" s="29"/>
      <c r="AD1845" s="25"/>
      <c r="AE1845" s="38"/>
      <c r="AF1845" s="38"/>
      <c r="AG1845" s="11"/>
      <c r="AI1845" s="1" t="str">
        <f>Table1[[#This Row],[html_tag]]&amp;Table1[[#This Row],[html_type]]&amp;Table1[[#This Row],[html_modifier]]</f>
        <v/>
      </c>
      <c r="AM1845" s="22" t="str">
        <f>IFERROR(_xlfn.XLOOKUP(Table1[[#This Row],[word]],Table57[English style name],Table57[Style type]),"")</f>
        <v/>
      </c>
      <c r="AN1845" s="20"/>
      <c r="AO1845" s="11"/>
      <c r="AR1845" s="6" t="s">
        <v>1221</v>
      </c>
      <c r="AS1845" t="s">
        <v>1220</v>
      </c>
    </row>
    <row r="1846" spans="4:45">
      <c r="E1846" s="92"/>
      <c r="F184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head/layout/display.scss</v>
      </c>
      <c r="G1846" s="13" t="s">
        <v>461</v>
      </c>
      <c r="H1846" s="13" t="s">
        <v>2991</v>
      </c>
      <c r="I1846" s="12" t="str">
        <f>Table1[[#This Row],[type]]</f>
        <v>display</v>
      </c>
      <c r="J1846" s="56" t="str">
        <f>Table1[[#This Row],[Column42]]&amp;IF(Table1[[#This Row],[Column13]]="","",Table1[[#This Row],[Column13]])&amp;IF(Table1[[#This Row],[mod]]="","",Table1[[#This Row],[mod]])</f>
        <v>display</v>
      </c>
      <c r="K184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display</v>
      </c>
      <c r="L1846" t="s">
        <v>3009</v>
      </c>
      <c r="P1846" s="6" t="s">
        <v>1222</v>
      </c>
      <c r="Q184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4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46" s="29"/>
      <c r="AD1846" s="25"/>
      <c r="AE1846" s="38"/>
      <c r="AF1846" s="38"/>
      <c r="AG1846" s="11"/>
      <c r="AI1846" s="1" t="str">
        <f>Table1[[#This Row],[html_tag]]&amp;Table1[[#This Row],[html_type]]&amp;Table1[[#This Row],[html_modifier]]</f>
        <v/>
      </c>
      <c r="AM1846" s="22" t="str">
        <f>IFERROR(_xlfn.XLOOKUP(Table1[[#This Row],[word]],Table57[English style name],Table57[Style type]),"")</f>
        <v/>
      </c>
      <c r="AN1846" s="20"/>
      <c r="AO1846" s="11"/>
      <c r="AR1846" s="6" t="s">
        <v>1222</v>
      </c>
      <c r="AS1846" t="s">
        <v>1220</v>
      </c>
    </row>
    <row r="1847" spans="4:45">
      <c r="E1847" s="92"/>
      <c r="F184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head/layout/display.scss</v>
      </c>
      <c r="G1847" s="13" t="s">
        <v>461</v>
      </c>
      <c r="H1847" s="13" t="s">
        <v>2991</v>
      </c>
      <c r="I1847" s="12" t="str">
        <f>Table1[[#This Row],[type]]</f>
        <v>display</v>
      </c>
      <c r="J1847" s="56" t="str">
        <f>Table1[[#This Row],[Column42]]&amp;IF(Table1[[#This Row],[Column13]]="","",Table1[[#This Row],[Column13]])&amp;IF(Table1[[#This Row],[mod]]="","",Table1[[#This Row],[mod]])</f>
        <v>display</v>
      </c>
      <c r="K184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display</v>
      </c>
      <c r="L1847" t="s">
        <v>3009</v>
      </c>
      <c r="P1847" s="6" t="s">
        <v>1223</v>
      </c>
      <c r="Q184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4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47" s="29"/>
      <c r="AD1847" s="25"/>
      <c r="AE1847" s="38"/>
      <c r="AF1847" s="38"/>
      <c r="AG1847" s="11"/>
      <c r="AI1847" s="1" t="str">
        <f>Table1[[#This Row],[html_tag]]&amp;Table1[[#This Row],[html_type]]&amp;Table1[[#This Row],[html_modifier]]</f>
        <v/>
      </c>
      <c r="AM1847" s="22" t="str">
        <f>IFERROR(_xlfn.XLOOKUP(Table1[[#This Row],[word]],Table57[English style name],Table57[Style type]),"")</f>
        <v/>
      </c>
      <c r="AN1847" s="20"/>
      <c r="AO1847" s="11"/>
      <c r="AR1847" s="6" t="s">
        <v>1223</v>
      </c>
      <c r="AS1847" t="s">
        <v>1220</v>
      </c>
    </row>
    <row r="1848" spans="4:45">
      <c r="E1848" s="92"/>
      <c r="F184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head/layout/display.scss</v>
      </c>
      <c r="G1848" s="13" t="s">
        <v>461</v>
      </c>
      <c r="H1848" s="13" t="s">
        <v>2991</v>
      </c>
      <c r="I1848" s="12" t="str">
        <f>Table1[[#This Row],[type]]</f>
        <v>display</v>
      </c>
      <c r="J1848" s="56" t="str">
        <f>Table1[[#This Row],[Column42]]&amp;IF(Table1[[#This Row],[Column13]]="","",Table1[[#This Row],[Column13]])&amp;IF(Table1[[#This Row],[mod]]="","",Table1[[#This Row],[mod]])</f>
        <v>display</v>
      </c>
      <c r="K184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display</v>
      </c>
      <c r="L1848" t="s">
        <v>3009</v>
      </c>
      <c r="P1848" s="6" t="s">
        <v>1224</v>
      </c>
      <c r="Q184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4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48" s="29"/>
      <c r="AD1848" s="25"/>
      <c r="AE1848" s="38"/>
      <c r="AF1848" s="38"/>
      <c r="AG1848" s="11"/>
      <c r="AI1848" s="1" t="str">
        <f>Table1[[#This Row],[html_tag]]&amp;Table1[[#This Row],[html_type]]&amp;Table1[[#This Row],[html_modifier]]</f>
        <v/>
      </c>
      <c r="AM1848" s="22" t="str">
        <f>IFERROR(_xlfn.XLOOKUP(Table1[[#This Row],[word]],Table57[English style name],Table57[Style type]),"")</f>
        <v/>
      </c>
      <c r="AN1848" s="20"/>
      <c r="AO1848" s="11"/>
      <c r="AR1848" s="6" t="s">
        <v>1224</v>
      </c>
      <c r="AS1848" t="s">
        <v>1220</v>
      </c>
    </row>
    <row r="1849" spans="4:45">
      <c r="E1849" s="92"/>
      <c r="F184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head/layout/display.scss</v>
      </c>
      <c r="G1849" s="13" t="s">
        <v>461</v>
      </c>
      <c r="H1849" s="13" t="s">
        <v>2991</v>
      </c>
      <c r="I1849" s="12" t="str">
        <f>Table1[[#This Row],[type]]</f>
        <v>display</v>
      </c>
      <c r="J1849" s="56" t="str">
        <f>Table1[[#This Row],[Column42]]&amp;IF(Table1[[#This Row],[Column13]]="","",Table1[[#This Row],[Column13]])&amp;IF(Table1[[#This Row],[mod]]="","",Table1[[#This Row],[mod]])</f>
        <v>display</v>
      </c>
      <c r="K184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display</v>
      </c>
      <c r="L1849" t="s">
        <v>3009</v>
      </c>
      <c r="P1849" s="6" t="s">
        <v>1225</v>
      </c>
      <c r="Q184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4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49" s="29"/>
      <c r="AD1849" s="25"/>
      <c r="AE1849" s="38"/>
      <c r="AF1849" s="38"/>
      <c r="AG1849" s="11"/>
      <c r="AI1849" s="1" t="str">
        <f>Table1[[#This Row],[html_tag]]&amp;Table1[[#This Row],[html_type]]&amp;Table1[[#This Row],[html_modifier]]</f>
        <v/>
      </c>
      <c r="AM1849" s="22" t="str">
        <f>IFERROR(_xlfn.XLOOKUP(Table1[[#This Row],[word]],Table57[English style name],Table57[Style type]),"")</f>
        <v/>
      </c>
      <c r="AN1849" s="20"/>
      <c r="AO1849" s="11"/>
      <c r="AR1849" s="6" t="s">
        <v>1225</v>
      </c>
      <c r="AS1849" t="s">
        <v>1220</v>
      </c>
    </row>
    <row r="1850" spans="4:45">
      <c r="E1850" s="92"/>
      <c r="F185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head/layout/display.scss</v>
      </c>
      <c r="G1850" s="13" t="s">
        <v>461</v>
      </c>
      <c r="H1850" s="13" t="s">
        <v>2991</v>
      </c>
      <c r="I1850" s="12" t="str">
        <f>Table1[[#This Row],[type]]</f>
        <v>display</v>
      </c>
      <c r="J1850" s="56" t="str">
        <f>Table1[[#This Row],[Column42]]&amp;IF(Table1[[#This Row],[Column13]]="","",Table1[[#This Row],[Column13]])&amp;IF(Table1[[#This Row],[mod]]="","",Table1[[#This Row],[mod]])</f>
        <v>display</v>
      </c>
      <c r="K185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display</v>
      </c>
      <c r="L1850" t="s">
        <v>3009</v>
      </c>
      <c r="P1850" s="6" t="s">
        <v>1226</v>
      </c>
      <c r="Q185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5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50" s="29"/>
      <c r="AD1850" s="25"/>
      <c r="AE1850" s="38"/>
      <c r="AF1850" s="38"/>
      <c r="AG1850" s="11"/>
      <c r="AI1850" s="1" t="str">
        <f>Table1[[#This Row],[html_tag]]&amp;Table1[[#This Row],[html_type]]&amp;Table1[[#This Row],[html_modifier]]</f>
        <v/>
      </c>
      <c r="AM1850" s="22" t="str">
        <f>IFERROR(_xlfn.XLOOKUP(Table1[[#This Row],[word]],Table57[English style name],Table57[Style type]),"")</f>
        <v/>
      </c>
      <c r="AN1850" s="20"/>
      <c r="AO1850" s="11"/>
      <c r="AR1850" s="6" t="s">
        <v>1226</v>
      </c>
      <c r="AS1850" t="s">
        <v>1220</v>
      </c>
    </row>
    <row r="1851" spans="4:45">
      <c r="E1851" s="92"/>
      <c r="F185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head/layout/display.scss</v>
      </c>
      <c r="G1851" s="13" t="s">
        <v>461</v>
      </c>
      <c r="H1851" s="13" t="s">
        <v>2991</v>
      </c>
      <c r="I1851" s="12" t="str">
        <f>Table1[[#This Row],[type]]</f>
        <v>display</v>
      </c>
      <c r="J1851" s="56" t="str">
        <f>Table1[[#This Row],[Column42]]&amp;IF(Table1[[#This Row],[Column13]]="","",Table1[[#This Row],[Column13]])&amp;IF(Table1[[#This Row],[mod]]="","",Table1[[#This Row],[mod]])</f>
        <v>display</v>
      </c>
      <c r="K185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display</v>
      </c>
      <c r="L1851" t="s">
        <v>3009</v>
      </c>
      <c r="P1851" s="6" t="s">
        <v>1227</v>
      </c>
      <c r="Q185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5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51" s="29"/>
      <c r="AD1851" s="25"/>
      <c r="AE1851" s="38"/>
      <c r="AF1851" s="38"/>
      <c r="AG1851" s="11"/>
      <c r="AI1851" s="1" t="str">
        <f>Table1[[#This Row],[html_tag]]&amp;Table1[[#This Row],[html_type]]&amp;Table1[[#This Row],[html_modifier]]</f>
        <v/>
      </c>
      <c r="AM1851" s="22" t="str">
        <f>IFERROR(_xlfn.XLOOKUP(Table1[[#This Row],[word]],Table57[English style name],Table57[Style type]),"")</f>
        <v/>
      </c>
      <c r="AN1851" s="20"/>
      <c r="AO1851" s="11"/>
      <c r="AR1851" s="6" t="s">
        <v>1227</v>
      </c>
      <c r="AS1851" t="s">
        <v>1220</v>
      </c>
    </row>
    <row r="1852" spans="4:45">
      <c r="E1852" s="92"/>
      <c r="F185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head/layout/display.scss</v>
      </c>
      <c r="G1852" s="13" t="s">
        <v>461</v>
      </c>
      <c r="H1852" s="13" t="s">
        <v>2991</v>
      </c>
      <c r="I1852" s="12" t="str">
        <f>Table1[[#This Row],[type]]</f>
        <v>display</v>
      </c>
      <c r="J1852" s="56" t="str">
        <f>Table1[[#This Row],[Column42]]&amp;IF(Table1[[#This Row],[Column13]]="","",Table1[[#This Row],[Column13]])&amp;IF(Table1[[#This Row],[mod]]="","",Table1[[#This Row],[mod]])</f>
        <v>display</v>
      </c>
      <c r="K185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display</v>
      </c>
      <c r="L1852" t="s">
        <v>3009</v>
      </c>
      <c r="P1852" s="6" t="s">
        <v>1228</v>
      </c>
      <c r="Q185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5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52" s="29"/>
      <c r="AD1852" s="25"/>
      <c r="AE1852" s="38"/>
      <c r="AF1852" s="38"/>
      <c r="AG1852" s="11"/>
      <c r="AI1852" s="1" t="str">
        <f>Table1[[#This Row],[html_tag]]&amp;Table1[[#This Row],[html_type]]&amp;Table1[[#This Row],[html_modifier]]</f>
        <v/>
      </c>
      <c r="AM1852" s="22" t="str">
        <f>IFERROR(_xlfn.XLOOKUP(Table1[[#This Row],[word]],Table57[English style name],Table57[Style type]),"")</f>
        <v/>
      </c>
      <c r="AN1852" s="20"/>
      <c r="AO1852" s="11"/>
      <c r="AR1852" s="6" t="s">
        <v>1228</v>
      </c>
      <c r="AS1852" t="s">
        <v>1220</v>
      </c>
    </row>
    <row r="1853" spans="4:45">
      <c r="E1853" s="92"/>
      <c r="F185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1853" s="13" t="s">
        <v>2992</v>
      </c>
      <c r="H1853" s="13" t="s">
        <v>1</v>
      </c>
      <c r="I1853" t="s">
        <v>0</v>
      </c>
      <c r="J1853" s="56" t="str">
        <f>Table1[[#This Row],[Column42]]&amp;IF(Table1[[#This Row],[Column13]]="","",Table1[[#This Row],[Column13]])&amp;IF(Table1[[#This Row],[mod]]="","",Table1[[#This Row],[mod]])</f>
        <v>display--100</v>
      </c>
      <c r="K185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display</v>
      </c>
      <c r="L1853" t="s">
        <v>3009</v>
      </c>
      <c r="P1853" s="14"/>
      <c r="Q185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5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--100</v>
      </c>
      <c r="AA1853">
        <v>100</v>
      </c>
      <c r="AC1853" s="29"/>
      <c r="AD1853" s="25"/>
      <c r="AE1853" s="38"/>
      <c r="AF1853" s="38"/>
      <c r="AG1853" s="11"/>
      <c r="AI1853" s="1" t="str">
        <f>Table1[[#This Row],[html_tag]]&amp;Table1[[#This Row],[html_type]]&amp;Table1[[#This Row],[html_modifier]]</f>
        <v/>
      </c>
      <c r="AM1853" s="22" t="str">
        <f>IFERROR(_xlfn.XLOOKUP(Table1[[#This Row],[word]],Table57[English style name],Table57[Style type]),"")</f>
        <v/>
      </c>
      <c r="AN1853" s="20"/>
      <c r="AO1853" s="11"/>
      <c r="AR1853" s="14" t="s">
        <v>1525</v>
      </c>
      <c r="AS1853" t="s">
        <v>1526</v>
      </c>
    </row>
    <row r="1854" spans="4:45">
      <c r="E1854" s="92"/>
      <c r="F185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1854" s="13" t="s">
        <v>2992</v>
      </c>
      <c r="H1854" s="13" t="s">
        <v>1</v>
      </c>
      <c r="I1854" t="s">
        <v>0</v>
      </c>
      <c r="J1854" s="56" t="str">
        <f>Table1[[#This Row],[Column42]]&amp;IF(Table1[[#This Row],[Column13]]="","",Table1[[#This Row],[Column13]])&amp;IF(Table1[[#This Row],[mod]]="","",Table1[[#This Row],[mod]])</f>
        <v>display--200</v>
      </c>
      <c r="K185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display</v>
      </c>
      <c r="L1854" t="s">
        <v>3009</v>
      </c>
      <c r="P1854" s="14"/>
      <c r="Q185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5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--200</v>
      </c>
      <c r="AA1854">
        <v>200</v>
      </c>
      <c r="AC1854" s="29"/>
      <c r="AD1854" s="25"/>
      <c r="AE1854" s="38"/>
      <c r="AF1854" s="38"/>
      <c r="AG1854" s="11"/>
      <c r="AI1854" s="1" t="str">
        <f>Table1[[#This Row],[html_tag]]&amp;Table1[[#This Row],[html_type]]&amp;Table1[[#This Row],[html_modifier]]</f>
        <v/>
      </c>
      <c r="AM1854" s="22" t="str">
        <f>IFERROR(_xlfn.XLOOKUP(Table1[[#This Row],[word]],Table57[English style name],Table57[Style type]),"")</f>
        <v/>
      </c>
      <c r="AN1854" s="20"/>
      <c r="AO1854" s="11"/>
      <c r="AR1854" s="14" t="s">
        <v>1527</v>
      </c>
      <c r="AS1854" t="s">
        <v>1526</v>
      </c>
    </row>
    <row r="1855" spans="4:45">
      <c r="E1855" s="92"/>
      <c r="F185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1855" s="13" t="s">
        <v>2992</v>
      </c>
      <c r="H1855" s="13" t="s">
        <v>1</v>
      </c>
      <c r="I1855" t="s">
        <v>0</v>
      </c>
      <c r="J1855" s="56" t="str">
        <f>Table1[[#This Row],[Column42]]&amp;IF(Table1[[#This Row],[Column13]]="","",Table1[[#This Row],[Column13]])&amp;IF(Table1[[#This Row],[mod]]="","",Table1[[#This Row],[mod]])</f>
        <v>display--300</v>
      </c>
      <c r="K185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display</v>
      </c>
      <c r="L1855" t="s">
        <v>3009</v>
      </c>
      <c r="P1855" s="14"/>
      <c r="Q185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5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--300</v>
      </c>
      <c r="AA1855">
        <v>300</v>
      </c>
      <c r="AC1855" s="29"/>
      <c r="AD1855" s="25"/>
      <c r="AE1855" s="38"/>
      <c r="AF1855" s="38"/>
      <c r="AG1855" s="11"/>
      <c r="AI1855" s="1" t="str">
        <f>Table1[[#This Row],[html_tag]]&amp;Table1[[#This Row],[html_type]]&amp;Table1[[#This Row],[html_modifier]]</f>
        <v/>
      </c>
      <c r="AM1855" s="22" t="str">
        <f>IFERROR(_xlfn.XLOOKUP(Table1[[#This Row],[word]],Table57[English style name],Table57[Style type]),"")</f>
        <v/>
      </c>
      <c r="AN1855" s="20"/>
      <c r="AO1855" s="11"/>
      <c r="AR1855" s="14" t="s">
        <v>1528</v>
      </c>
      <c r="AS1855" t="s">
        <v>1526</v>
      </c>
    </row>
    <row r="1856" spans="4:45">
      <c r="E1856" s="92"/>
      <c r="F185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1856" s="13" t="s">
        <v>2992</v>
      </c>
      <c r="H1856" s="13" t="s">
        <v>1</v>
      </c>
      <c r="I1856" t="s">
        <v>0</v>
      </c>
      <c r="J1856" s="56" t="str">
        <f>Table1[[#This Row],[Column42]]&amp;IF(Table1[[#This Row],[Column13]]="","",Table1[[#This Row],[Column13]])&amp;IF(Table1[[#This Row],[mod]]="","",Table1[[#This Row],[mod]])</f>
        <v>display--400</v>
      </c>
      <c r="K185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display</v>
      </c>
      <c r="L1856" t="s">
        <v>3009</v>
      </c>
      <c r="P1856" s="14"/>
      <c r="Q185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5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--400</v>
      </c>
      <c r="AA1856">
        <v>400</v>
      </c>
      <c r="AC1856" s="29"/>
      <c r="AD1856" s="25"/>
      <c r="AE1856" s="38"/>
      <c r="AF1856" s="38"/>
      <c r="AG1856" s="11"/>
      <c r="AI1856" s="1" t="str">
        <f>Table1[[#This Row],[html_tag]]&amp;Table1[[#This Row],[html_type]]&amp;Table1[[#This Row],[html_modifier]]</f>
        <v/>
      </c>
      <c r="AM1856" s="22" t="str">
        <f>IFERROR(_xlfn.XLOOKUP(Table1[[#This Row],[word]],Table57[English style name],Table57[Style type]),"")</f>
        <v/>
      </c>
      <c r="AN1856" s="20"/>
      <c r="AO1856" s="11"/>
      <c r="AR1856" s="14" t="s">
        <v>1529</v>
      </c>
      <c r="AS1856" t="s">
        <v>1526</v>
      </c>
    </row>
    <row r="1857" spans="4:45">
      <c r="E1857" s="92"/>
      <c r="F185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1857" s="13" t="s">
        <v>2992</v>
      </c>
      <c r="H1857" s="13" t="s">
        <v>1</v>
      </c>
      <c r="I1857" t="s">
        <v>0</v>
      </c>
      <c r="J1857" s="56" t="str">
        <f>Table1[[#This Row],[Column42]]&amp;IF(Table1[[#This Row],[Column13]]="","",Table1[[#This Row],[Column13]])&amp;IF(Table1[[#This Row],[mod]]="","",Table1[[#This Row],[mod]])</f>
        <v>display--500</v>
      </c>
      <c r="K185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display</v>
      </c>
      <c r="L1857" t="s">
        <v>3009</v>
      </c>
      <c r="P1857" s="14"/>
      <c r="Q185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5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--500</v>
      </c>
      <c r="AA1857">
        <v>500</v>
      </c>
      <c r="AC1857" s="29"/>
      <c r="AD1857" s="25"/>
      <c r="AE1857" s="38"/>
      <c r="AF1857" s="38"/>
      <c r="AG1857" s="11"/>
      <c r="AI1857" s="1" t="str">
        <f>Table1[[#This Row],[html_tag]]&amp;Table1[[#This Row],[html_type]]&amp;Table1[[#This Row],[html_modifier]]</f>
        <v/>
      </c>
      <c r="AM1857" s="22" t="str">
        <f>IFERROR(_xlfn.XLOOKUP(Table1[[#This Row],[word]],Table57[English style name],Table57[Style type]),"")</f>
        <v/>
      </c>
      <c r="AN1857" s="20"/>
      <c r="AO1857" s="11"/>
      <c r="AR1857" s="14" t="s">
        <v>1530</v>
      </c>
      <c r="AS1857" t="s">
        <v>1526</v>
      </c>
    </row>
    <row r="1858" spans="4:45">
      <c r="E1858" s="92"/>
      <c r="F185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1858" s="13" t="s">
        <v>2992</v>
      </c>
      <c r="H1858" s="13" t="s">
        <v>1</v>
      </c>
      <c r="I1858" t="s">
        <v>0</v>
      </c>
      <c r="J1858" s="56" t="str">
        <f>Table1[[#This Row],[Column42]]&amp;IF(Table1[[#This Row],[Column13]]="","",Table1[[#This Row],[Column13]])&amp;IF(Table1[[#This Row],[mod]]="","",Table1[[#This Row],[mod]])</f>
        <v>display--600</v>
      </c>
      <c r="K185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display</v>
      </c>
      <c r="L1858" t="s">
        <v>3009</v>
      </c>
      <c r="P1858" s="14"/>
      <c r="Q185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5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--600</v>
      </c>
      <c r="AA1858">
        <v>600</v>
      </c>
      <c r="AC1858" s="29"/>
      <c r="AD1858" s="25"/>
      <c r="AE1858" s="38"/>
      <c r="AF1858" s="38"/>
      <c r="AG1858" s="11"/>
      <c r="AI1858" s="1" t="str">
        <f>Table1[[#This Row],[html_tag]]&amp;Table1[[#This Row],[html_type]]&amp;Table1[[#This Row],[html_modifier]]</f>
        <v/>
      </c>
      <c r="AM1858" s="22" t="str">
        <f>IFERROR(_xlfn.XLOOKUP(Table1[[#This Row],[word]],Table57[English style name],Table57[Style type]),"")</f>
        <v/>
      </c>
      <c r="AN1858" s="20"/>
      <c r="AO1858" s="11"/>
      <c r="AR1858" s="14" t="s">
        <v>1531</v>
      </c>
      <c r="AS1858" t="s">
        <v>1526</v>
      </c>
    </row>
    <row r="1859" spans="4:45">
      <c r="D1859" t="s">
        <v>3362</v>
      </c>
      <c r="E1859" s="92"/>
      <c r="F185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859" s="13"/>
      <c r="H1859" s="13"/>
      <c r="I1859" t="s">
        <v>0</v>
      </c>
      <c r="J1859" s="56" t="str">
        <f>Table1[[#This Row],[Column42]]&amp;IF(Table1[[#This Row],[Column13]]="","",Table1[[#This Row],[Column13]])&amp;IF(Table1[[#This Row],[mod]]="","",Table1[[#This Row],[mod]])</f>
        <v>divider__text</v>
      </c>
      <c r="K185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divider__text</v>
      </c>
      <c r="L1859" t="s">
        <v>1532</v>
      </c>
      <c r="N1859" t="s">
        <v>403</v>
      </c>
      <c r="Q185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5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59" s="29"/>
      <c r="AD1859" s="25"/>
      <c r="AE1859" s="38"/>
      <c r="AF1859" s="38"/>
      <c r="AG1859" s="11"/>
      <c r="AI1859" s="7" t="str">
        <f>Table1[[#This Row],[html_tag]]&amp;Table1[[#This Row],[html_type]]&amp;Table1[[#This Row],[html_modifier]]</f>
        <v/>
      </c>
      <c r="AM1859" s="23" t="str">
        <f>IFERROR(_xlfn.XLOOKUP(Table1[[#This Row],[word]],Table57[English style name],Table57[Style type]),"")</f>
        <v/>
      </c>
      <c r="AN1859" s="21"/>
      <c r="AO1859" s="11"/>
    </row>
    <row r="1860" spans="4:45">
      <c r="E1860" s="92"/>
      <c r="F186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1860" s="13" t="s">
        <v>2992</v>
      </c>
      <c r="H1860" s="13" t="s">
        <v>1</v>
      </c>
      <c r="I1860" t="s">
        <v>0</v>
      </c>
      <c r="J1860" s="56" t="str">
        <f>Table1[[#This Row],[Column42]]&amp;IF(Table1[[#This Row],[Column13]]="","",Table1[[#This Row],[Column13]])&amp;IF(Table1[[#This Row],[mod]]="","",Table1[[#This Row],[mod]])</f>
        <v>document__subtitle</v>
      </c>
      <c r="K186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document__subtitle</v>
      </c>
      <c r="L1860" t="s">
        <v>336</v>
      </c>
      <c r="N1860" t="s">
        <v>3359</v>
      </c>
      <c r="Q186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6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60" s="29"/>
      <c r="AD1860" s="25"/>
      <c r="AE1860" s="38"/>
      <c r="AF1860" s="38"/>
      <c r="AG1860" s="11" t="s">
        <v>1138</v>
      </c>
      <c r="AI1860" s="1" t="str">
        <f>Table1[[#This Row],[html_tag]]&amp;Table1[[#This Row],[html_type]]&amp;Table1[[#This Row],[html_modifier]]</f>
        <v/>
      </c>
      <c r="AM1860" s="22" t="str">
        <f>IFERROR(_xlfn.XLOOKUP(Table1[[#This Row],[word]],Table57[English style name],Table57[Style type]),"")</f>
        <v/>
      </c>
      <c r="AN1860" s="20"/>
      <c r="AO1860" s="11" t="s">
        <v>7</v>
      </c>
      <c r="AP1860" t="s">
        <v>11</v>
      </c>
      <c r="AQ1860" t="s">
        <v>12</v>
      </c>
      <c r="AR1860" t="s">
        <v>10</v>
      </c>
    </row>
    <row r="1861" spans="4:45">
      <c r="E1861" s="92"/>
      <c r="F186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1861" s="13" t="s">
        <v>2992</v>
      </c>
      <c r="H1861" s="13" t="s">
        <v>1</v>
      </c>
      <c r="I1861" t="s">
        <v>0</v>
      </c>
      <c r="J1861" s="56" t="str">
        <f>Table1[[#This Row],[Column42]]&amp;IF(Table1[[#This Row],[Column13]]="","",Table1[[#This Row],[Column13]])&amp;IF(Table1[[#This Row],[mod]]="","",Table1[[#This Row],[mod]])</f>
        <v>document__title</v>
      </c>
      <c r="K186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document__title</v>
      </c>
      <c r="L1861" t="s">
        <v>336</v>
      </c>
      <c r="N1861" t="s">
        <v>333</v>
      </c>
      <c r="Q186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6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61" s="29"/>
      <c r="AD1861" s="25"/>
      <c r="AE1861" s="38"/>
      <c r="AF1861" s="38"/>
      <c r="AG1861" s="11" t="s">
        <v>1137</v>
      </c>
      <c r="AI1861" s="1" t="str">
        <f>Table1[[#This Row],[html_tag]]&amp;Table1[[#This Row],[html_type]]&amp;Table1[[#This Row],[html_modifier]]</f>
        <v/>
      </c>
      <c r="AM1861" s="22" t="str">
        <f>IFERROR(_xlfn.XLOOKUP(Table1[[#This Row],[word]],Table57[English style name],Table57[Style type]),"")</f>
        <v/>
      </c>
      <c r="AN1861" s="20"/>
      <c r="AO1861" s="11" t="s">
        <v>7</v>
      </c>
      <c r="AP1861" t="s">
        <v>8</v>
      </c>
      <c r="AQ1861" t="s">
        <v>9</v>
      </c>
      <c r="AR1861" t="s">
        <v>6</v>
      </c>
    </row>
    <row r="1862" spans="4:45">
      <c r="E1862" s="92"/>
      <c r="F186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body/molecules/drilldown.scss</v>
      </c>
      <c r="G1862" s="13" t="s">
        <v>337</v>
      </c>
      <c r="H1862" s="13" t="s">
        <v>2987</v>
      </c>
      <c r="I1862" s="12" t="str">
        <f>Table1[[#This Row],[type]]</f>
        <v>drilldown</v>
      </c>
      <c r="J1862" s="56" t="str">
        <f>Table1[[#This Row],[Column42]]&amp;IF(Table1[[#This Row],[Column13]]="","",Table1[[#This Row],[Column13]])&amp;IF(Table1[[#This Row],[mod]]="","",Table1[[#This Row],[mod]])</f>
        <v>drilldown</v>
      </c>
      <c r="K186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drilldown</v>
      </c>
      <c r="L1862" t="s">
        <v>3129</v>
      </c>
      <c r="P1862" s="6" t="s">
        <v>1544</v>
      </c>
      <c r="Q186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6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62" s="29"/>
      <c r="AD1862" s="25"/>
      <c r="AE1862" s="38"/>
      <c r="AF1862" s="38"/>
      <c r="AG1862" s="11"/>
      <c r="AI1862" s="1" t="str">
        <f>Table1[[#This Row],[html_tag]]&amp;Table1[[#This Row],[html_type]]&amp;Table1[[#This Row],[html_modifier]]</f>
        <v/>
      </c>
      <c r="AM1862" s="22" t="str">
        <f>IFERROR(_xlfn.XLOOKUP(Table1[[#This Row],[word]],Table57[English style name],Table57[Style type]),"")</f>
        <v/>
      </c>
      <c r="AN1862" s="20"/>
      <c r="AO1862" s="11"/>
      <c r="AR1862" s="6" t="s">
        <v>1544</v>
      </c>
      <c r="AS1862" t="s">
        <v>1545</v>
      </c>
    </row>
    <row r="1863" spans="4:45">
      <c r="E1863" s="92"/>
      <c r="F186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body/molecules/drilldown.scss</v>
      </c>
      <c r="G1863" s="13" t="s">
        <v>337</v>
      </c>
      <c r="H1863" s="13" t="s">
        <v>2987</v>
      </c>
      <c r="I1863" s="12" t="str">
        <f>Table1[[#This Row],[type]]</f>
        <v>drilldown</v>
      </c>
      <c r="J1863" s="56" t="str">
        <f>Table1[[#This Row],[Column42]]&amp;IF(Table1[[#This Row],[Column13]]="","",Table1[[#This Row],[Column13]])&amp;IF(Table1[[#This Row],[mod]]="","",Table1[[#This Row],[mod]])</f>
        <v>drilldown</v>
      </c>
      <c r="K186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drilldown</v>
      </c>
      <c r="L1863" t="s">
        <v>3129</v>
      </c>
      <c r="P1863" s="6" t="s">
        <v>1546</v>
      </c>
      <c r="Q186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6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63" s="29"/>
      <c r="AD1863" s="25"/>
      <c r="AE1863" s="38"/>
      <c r="AF1863" s="38"/>
      <c r="AG1863" s="11"/>
      <c r="AI1863" s="1" t="str">
        <f>Table1[[#This Row],[html_tag]]&amp;Table1[[#This Row],[html_type]]&amp;Table1[[#This Row],[html_modifier]]</f>
        <v/>
      </c>
      <c r="AM1863" s="22" t="str">
        <f>IFERROR(_xlfn.XLOOKUP(Table1[[#This Row],[word]],Table57[English style name],Table57[Style type]),"")</f>
        <v/>
      </c>
      <c r="AN1863" s="20"/>
      <c r="AO1863" s="11"/>
      <c r="AR1863" s="6" t="s">
        <v>1546</v>
      </c>
      <c r="AS1863" t="s">
        <v>1545</v>
      </c>
    </row>
    <row r="1864" spans="4:45">
      <c r="E1864" s="92"/>
      <c r="F186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body/molecules/drilldown.scss</v>
      </c>
      <c r="G1864" s="13" t="s">
        <v>337</v>
      </c>
      <c r="H1864" s="13" t="s">
        <v>2987</v>
      </c>
      <c r="I1864" s="12" t="str">
        <f>Table1[[#This Row],[type]]</f>
        <v>drilldown</v>
      </c>
      <c r="J1864" s="56" t="str">
        <f>Table1[[#This Row],[Column42]]&amp;IF(Table1[[#This Row],[Column13]]="","",Table1[[#This Row],[Column13]])&amp;IF(Table1[[#This Row],[mod]]="","",Table1[[#This Row],[mod]])</f>
        <v>drilldown</v>
      </c>
      <c r="K186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drilldown</v>
      </c>
      <c r="L1864" t="s">
        <v>3129</v>
      </c>
      <c r="P1864" s="6" t="s">
        <v>1547</v>
      </c>
      <c r="Q186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6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64" s="29"/>
      <c r="AD1864" s="25"/>
      <c r="AE1864" s="38"/>
      <c r="AF1864" s="38"/>
      <c r="AG1864" s="11"/>
      <c r="AI1864" s="1" t="str">
        <f>Table1[[#This Row],[html_tag]]&amp;Table1[[#This Row],[html_type]]&amp;Table1[[#This Row],[html_modifier]]</f>
        <v/>
      </c>
      <c r="AM1864" s="22" t="str">
        <f>IFERROR(_xlfn.XLOOKUP(Table1[[#This Row],[word]],Table57[English style name],Table57[Style type]),"")</f>
        <v/>
      </c>
      <c r="AN1864" s="20"/>
      <c r="AO1864" s="11"/>
      <c r="AR1864" s="6" t="s">
        <v>1547</v>
      </c>
      <c r="AS1864" t="s">
        <v>1545</v>
      </c>
    </row>
    <row r="1865" spans="4:45">
      <c r="E1865" s="92"/>
      <c r="F186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body/molecules/drilldown.scss</v>
      </c>
      <c r="G1865" s="13" t="s">
        <v>337</v>
      </c>
      <c r="H1865" s="13" t="s">
        <v>2987</v>
      </c>
      <c r="I1865" s="12" t="str">
        <f>Table1[[#This Row],[type]]</f>
        <v>drilldown</v>
      </c>
      <c r="J1865" s="56" t="str">
        <f>Table1[[#This Row],[Column42]]&amp;IF(Table1[[#This Row],[Column13]]="","",Table1[[#This Row],[Column13]])&amp;IF(Table1[[#This Row],[mod]]="","",Table1[[#This Row],[mod]])</f>
        <v>drilldown</v>
      </c>
      <c r="K186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drilldown</v>
      </c>
      <c r="L1865" t="s">
        <v>3129</v>
      </c>
      <c r="P1865" s="6" t="s">
        <v>1548</v>
      </c>
      <c r="Q186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6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65" s="29"/>
      <c r="AD1865" s="25"/>
      <c r="AE1865" s="38"/>
      <c r="AF1865" s="38"/>
      <c r="AG1865" s="11"/>
      <c r="AI1865" s="1" t="str">
        <f>Table1[[#This Row],[html_tag]]&amp;Table1[[#This Row],[html_type]]&amp;Table1[[#This Row],[html_modifier]]</f>
        <v/>
      </c>
      <c r="AM1865" s="22" t="str">
        <f>IFERROR(_xlfn.XLOOKUP(Table1[[#This Row],[word]],Table57[English style name],Table57[Style type]),"")</f>
        <v/>
      </c>
      <c r="AN1865" s="20"/>
      <c r="AO1865" s="11"/>
      <c r="AR1865" s="6" t="s">
        <v>1548</v>
      </c>
      <c r="AS1865" t="s">
        <v>1545</v>
      </c>
    </row>
    <row r="1866" spans="4:45">
      <c r="E1866" s="92"/>
      <c r="F186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body/molecules/drilldown.scss</v>
      </c>
      <c r="G1866" s="13" t="s">
        <v>337</v>
      </c>
      <c r="H1866" s="13" t="s">
        <v>2987</v>
      </c>
      <c r="I1866" s="12" t="str">
        <f>Table1[[#This Row],[type]]</f>
        <v>drilldown</v>
      </c>
      <c r="J1866" s="56" t="str">
        <f>Table1[[#This Row],[Column42]]&amp;IF(Table1[[#This Row],[Column13]]="","",Table1[[#This Row],[Column13]])&amp;IF(Table1[[#This Row],[mod]]="","",Table1[[#This Row],[mod]])</f>
        <v>drilldown</v>
      </c>
      <c r="K186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drilldown</v>
      </c>
      <c r="L1866" t="s">
        <v>3129</v>
      </c>
      <c r="P1866" s="6" t="s">
        <v>1550</v>
      </c>
      <c r="Q186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6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66" s="29"/>
      <c r="AD1866" s="25"/>
      <c r="AE1866" s="38"/>
      <c r="AF1866" s="38"/>
      <c r="AG1866" s="11"/>
      <c r="AI1866" s="1" t="str">
        <f>Table1[[#This Row],[html_tag]]&amp;Table1[[#This Row],[html_type]]&amp;Table1[[#This Row],[html_modifier]]</f>
        <v/>
      </c>
      <c r="AM1866" s="22" t="str">
        <f>IFERROR(_xlfn.XLOOKUP(Table1[[#This Row],[word]],Table57[English style name],Table57[Style type]),"")</f>
        <v/>
      </c>
      <c r="AN1866" s="20"/>
      <c r="AO1866" s="11"/>
      <c r="AR1866" s="6" t="s">
        <v>1550</v>
      </c>
      <c r="AS1866" t="s">
        <v>1545</v>
      </c>
    </row>
    <row r="1867" spans="4:45">
      <c r="E1867" s="92"/>
      <c r="F186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body/molecules/drilldown.scss</v>
      </c>
      <c r="G1867" s="13" t="s">
        <v>337</v>
      </c>
      <c r="H1867" s="13" t="s">
        <v>2987</v>
      </c>
      <c r="I1867" s="12" t="str">
        <f>Table1[[#This Row],[type]]</f>
        <v>drilldown</v>
      </c>
      <c r="J1867" s="56" t="str">
        <f>Table1[[#This Row],[Column42]]&amp;IF(Table1[[#This Row],[Column13]]="","",Table1[[#This Row],[Column13]])&amp;IF(Table1[[#This Row],[mod]]="","",Table1[[#This Row],[mod]])</f>
        <v>drilldown</v>
      </c>
      <c r="K186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drilldown</v>
      </c>
      <c r="L1867" t="s">
        <v>3129</v>
      </c>
      <c r="P1867" s="6" t="s">
        <v>1551</v>
      </c>
      <c r="Q186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6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67" s="29"/>
      <c r="AD1867" s="25"/>
      <c r="AE1867" s="38"/>
      <c r="AF1867" s="38"/>
      <c r="AG1867" s="11"/>
      <c r="AI1867" s="1" t="str">
        <f>Table1[[#This Row],[html_tag]]&amp;Table1[[#This Row],[html_type]]&amp;Table1[[#This Row],[html_modifier]]</f>
        <v/>
      </c>
      <c r="AM1867" s="22" t="str">
        <f>IFERROR(_xlfn.XLOOKUP(Table1[[#This Row],[word]],Table57[English style name],Table57[Style type]),"")</f>
        <v/>
      </c>
      <c r="AN1867" s="20"/>
      <c r="AO1867" s="11"/>
      <c r="AR1867" s="6" t="s">
        <v>1551</v>
      </c>
      <c r="AS1867" t="s">
        <v>1545</v>
      </c>
    </row>
    <row r="1868" spans="4:45">
      <c r="E1868" s="92"/>
      <c r="F186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body/molecules/drilldown.scss</v>
      </c>
      <c r="G1868" s="13" t="s">
        <v>337</v>
      </c>
      <c r="H1868" s="13" t="s">
        <v>2987</v>
      </c>
      <c r="I1868" s="12" t="str">
        <f>Table1[[#This Row],[type]]</f>
        <v>drilldown</v>
      </c>
      <c r="J1868" s="56" t="str">
        <f>Table1[[#This Row],[Column42]]&amp;IF(Table1[[#This Row],[Column13]]="","",Table1[[#This Row],[Column13]])&amp;IF(Table1[[#This Row],[mod]]="","",Table1[[#This Row],[mod]])</f>
        <v>drilldown</v>
      </c>
      <c r="K186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drilldown</v>
      </c>
      <c r="L1868" t="s">
        <v>3129</v>
      </c>
      <c r="P1868" s="6" t="s">
        <v>1552</v>
      </c>
      <c r="Q186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6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68" s="29"/>
      <c r="AD1868" s="25"/>
      <c r="AE1868" s="38"/>
      <c r="AF1868" s="38"/>
      <c r="AG1868" s="11"/>
      <c r="AI1868" s="1" t="str">
        <f>Table1[[#This Row],[html_tag]]&amp;Table1[[#This Row],[html_type]]&amp;Table1[[#This Row],[html_modifier]]</f>
        <v/>
      </c>
      <c r="AM1868" s="22" t="str">
        <f>IFERROR(_xlfn.XLOOKUP(Table1[[#This Row],[word]],Table57[English style name],Table57[Style type]),"")</f>
        <v/>
      </c>
      <c r="AN1868" s="20"/>
      <c r="AO1868" s="11"/>
      <c r="AR1868" s="6" t="s">
        <v>1552</v>
      </c>
      <c r="AS1868" t="s">
        <v>1545</v>
      </c>
    </row>
    <row r="1869" spans="4:45">
      <c r="E1869" s="92"/>
      <c r="F186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body/molecules/drilldown.scss</v>
      </c>
      <c r="G1869" s="13" t="s">
        <v>337</v>
      </c>
      <c r="H1869" s="13" t="s">
        <v>2987</v>
      </c>
      <c r="I1869" s="12" t="str">
        <f>Table1[[#This Row],[type]]</f>
        <v>drilldown</v>
      </c>
      <c r="J1869" s="56" t="str">
        <f>Table1[[#This Row],[Column42]]&amp;IF(Table1[[#This Row],[Column13]]="","",Table1[[#This Row],[Column13]])&amp;IF(Table1[[#This Row],[mod]]="","",Table1[[#This Row],[mod]])</f>
        <v>drilldown</v>
      </c>
      <c r="K186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drilldown</v>
      </c>
      <c r="L1869" t="s">
        <v>3129</v>
      </c>
      <c r="P1869" s="6" t="s">
        <v>1553</v>
      </c>
      <c r="Q186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6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69" s="29"/>
      <c r="AD1869" s="25"/>
      <c r="AE1869" s="38"/>
      <c r="AF1869" s="38"/>
      <c r="AG1869" s="11"/>
      <c r="AI1869" s="1" t="str">
        <f>Table1[[#This Row],[html_tag]]&amp;Table1[[#This Row],[html_type]]&amp;Table1[[#This Row],[html_modifier]]</f>
        <v/>
      </c>
      <c r="AM1869" s="22" t="str">
        <f>IFERROR(_xlfn.XLOOKUP(Table1[[#This Row],[word]],Table57[English style name],Table57[Style type]),"")</f>
        <v/>
      </c>
      <c r="AN1869" s="20"/>
      <c r="AO1869" s="11"/>
      <c r="AR1869" s="6" t="s">
        <v>1553</v>
      </c>
      <c r="AS1869" t="s">
        <v>1545</v>
      </c>
    </row>
    <row r="1870" spans="4:45">
      <c r="E1870" s="92"/>
      <c r="F187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body/molecules/drilldown.scss</v>
      </c>
      <c r="G1870" s="13" t="s">
        <v>337</v>
      </c>
      <c r="H1870" s="13" t="s">
        <v>2987</v>
      </c>
      <c r="I1870" s="12" t="str">
        <f>Table1[[#This Row],[type]]</f>
        <v>drilldown</v>
      </c>
      <c r="J1870" s="56" t="str">
        <f>Table1[[#This Row],[Column42]]&amp;IF(Table1[[#This Row],[Column13]]="","",Table1[[#This Row],[Column13]])&amp;IF(Table1[[#This Row],[mod]]="","",Table1[[#This Row],[mod]])</f>
        <v>drilldown</v>
      </c>
      <c r="K187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drilldown</v>
      </c>
      <c r="L1870" t="s">
        <v>3129</v>
      </c>
      <c r="P1870" s="6" t="s">
        <v>1556</v>
      </c>
      <c r="Q187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7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70" s="29"/>
      <c r="AD1870" s="25"/>
      <c r="AE1870" s="38"/>
      <c r="AF1870" s="38"/>
      <c r="AG1870" s="11"/>
      <c r="AI1870" s="1" t="str">
        <f>Table1[[#This Row],[html_tag]]&amp;Table1[[#This Row],[html_type]]&amp;Table1[[#This Row],[html_modifier]]</f>
        <v/>
      </c>
      <c r="AM1870" s="22" t="str">
        <f>IFERROR(_xlfn.XLOOKUP(Table1[[#This Row],[word]],Table57[English style name],Table57[Style type]),"")</f>
        <v/>
      </c>
      <c r="AN1870" s="20"/>
      <c r="AO1870" s="11"/>
      <c r="AR1870" s="6" t="s">
        <v>1556</v>
      </c>
      <c r="AS1870" t="s">
        <v>1545</v>
      </c>
    </row>
    <row r="1871" spans="4:45">
      <c r="E1871" s="92"/>
      <c r="F187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body/molecules/drilldown.scss</v>
      </c>
      <c r="G1871" s="13" t="s">
        <v>337</v>
      </c>
      <c r="H1871" s="13" t="s">
        <v>2987</v>
      </c>
      <c r="I1871" s="12" t="str">
        <f>Table1[[#This Row],[type]]</f>
        <v>drilldown</v>
      </c>
      <c r="J1871" s="56" t="str">
        <f>Table1[[#This Row],[Column42]]&amp;IF(Table1[[#This Row],[Column13]]="","",Table1[[#This Row],[Column13]])&amp;IF(Table1[[#This Row],[mod]]="","",Table1[[#This Row],[mod]])</f>
        <v>drilldown</v>
      </c>
      <c r="K187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drilldown</v>
      </c>
      <c r="L1871" t="s">
        <v>3129</v>
      </c>
      <c r="P1871" s="6" t="s">
        <v>1558</v>
      </c>
      <c r="Q187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7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71" s="29"/>
      <c r="AD1871" s="25"/>
      <c r="AE1871" s="38"/>
      <c r="AF1871" s="38"/>
      <c r="AG1871" s="11"/>
      <c r="AI1871" s="1" t="str">
        <f>Table1[[#This Row],[html_tag]]&amp;Table1[[#This Row],[html_type]]&amp;Table1[[#This Row],[html_modifier]]</f>
        <v/>
      </c>
      <c r="AM1871" s="22" t="str">
        <f>IFERROR(_xlfn.XLOOKUP(Table1[[#This Row],[word]],Table57[English style name],Table57[Style type]),"")</f>
        <v/>
      </c>
      <c r="AN1871" s="20"/>
      <c r="AO1871" s="11"/>
      <c r="AR1871" s="6" t="s">
        <v>1558</v>
      </c>
      <c r="AS1871" t="s">
        <v>1545</v>
      </c>
    </row>
    <row r="1872" spans="4:45">
      <c r="E1872" s="92"/>
      <c r="F187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body/molecules/drilldown.scss</v>
      </c>
      <c r="G1872" s="13" t="s">
        <v>337</v>
      </c>
      <c r="H1872" s="13" t="s">
        <v>2987</v>
      </c>
      <c r="I1872" s="12" t="str">
        <f>Table1[[#This Row],[type]]</f>
        <v>drilldown</v>
      </c>
      <c r="J1872" s="56" t="str">
        <f>Table1[[#This Row],[Column42]]&amp;IF(Table1[[#This Row],[Column13]]="","",Table1[[#This Row],[Column13]])&amp;IF(Table1[[#This Row],[mod]]="","",Table1[[#This Row],[mod]])</f>
        <v>drilldown--active</v>
      </c>
      <c r="K187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drilldown</v>
      </c>
      <c r="L1872" t="s">
        <v>3129</v>
      </c>
      <c r="P1872" s="6" t="s">
        <v>1554</v>
      </c>
      <c r="Q187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7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--active</v>
      </c>
      <c r="Z1872" t="s">
        <v>350</v>
      </c>
      <c r="AC1872" s="29"/>
      <c r="AD1872" s="25"/>
      <c r="AE1872" s="38"/>
      <c r="AF1872" s="38"/>
      <c r="AG1872" s="11"/>
      <c r="AI1872" s="1" t="str">
        <f>Table1[[#This Row],[html_tag]]&amp;Table1[[#This Row],[html_type]]&amp;Table1[[#This Row],[html_modifier]]</f>
        <v>:active</v>
      </c>
      <c r="AL1872" t="s">
        <v>3015</v>
      </c>
      <c r="AM1872" s="22" t="str">
        <f>IFERROR(_xlfn.XLOOKUP(Table1[[#This Row],[word]],Table57[English style name],Table57[Style type]),"")</f>
        <v/>
      </c>
      <c r="AN1872" s="20"/>
      <c r="AO1872" s="11"/>
      <c r="AR1872" s="6" t="s">
        <v>1554</v>
      </c>
      <c r="AS1872" t="s">
        <v>1545</v>
      </c>
    </row>
    <row r="1873" spans="1:48">
      <c r="E1873" s="92"/>
      <c r="F187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body/molecules/drilldown.scss</v>
      </c>
      <c r="G1873" s="13" t="s">
        <v>337</v>
      </c>
      <c r="H1873" s="13" t="s">
        <v>2987</v>
      </c>
      <c r="I1873" s="12" t="str">
        <f>Table1[[#This Row],[type]]</f>
        <v>drilldown</v>
      </c>
      <c r="J1873" s="56" t="str">
        <f>Table1[[#This Row],[Column42]]&amp;IF(Table1[[#This Row],[Column13]]="","",Table1[[#This Row],[Column13]])&amp;IF(Table1[[#This Row],[mod]]="","",Table1[[#This Row],[mod]])</f>
        <v>drilldown--disabled</v>
      </c>
      <c r="K187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drilldown</v>
      </c>
      <c r="L1873" t="s">
        <v>3129</v>
      </c>
      <c r="P1873" s="6" t="s">
        <v>1555</v>
      </c>
      <c r="Q187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7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--disabled</v>
      </c>
      <c r="Z1873" t="s">
        <v>3032</v>
      </c>
      <c r="AC1873" s="29"/>
      <c r="AD1873" s="25"/>
      <c r="AE1873" s="38"/>
      <c r="AF1873" s="38"/>
      <c r="AG1873" s="11"/>
      <c r="AI1873" s="1" t="str">
        <f>Table1[[#This Row],[html_tag]]&amp;Table1[[#This Row],[html_type]]&amp;Table1[[#This Row],[html_modifier]]</f>
        <v>:disabled</v>
      </c>
      <c r="AL1873" t="s">
        <v>3024</v>
      </c>
      <c r="AM1873" s="22" t="str">
        <f>IFERROR(_xlfn.XLOOKUP(Table1[[#This Row],[word]],Table57[English style name],Table57[Style type]),"")</f>
        <v/>
      </c>
      <c r="AN1873" s="20"/>
      <c r="AO1873" s="11"/>
      <c r="AR1873" s="6" t="s">
        <v>1555</v>
      </c>
      <c r="AS1873" t="s">
        <v>1545</v>
      </c>
    </row>
    <row r="1874" spans="1:48">
      <c r="E1874" s="92"/>
      <c r="F187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874" s="13" t="s">
        <v>2992</v>
      </c>
      <c r="H1874" s="13" t="s">
        <v>1</v>
      </c>
      <c r="I1874" t="s">
        <v>65</v>
      </c>
      <c r="J1874" s="56" t="str">
        <f>Table1[[#This Row],[Column42]]&amp;IF(Table1[[#This Row],[Column13]]="","",Table1[[#This Row],[Column13]])&amp;IF(Table1[[#This Row],[mod]]="","",Table1[[#This Row],[mod]])</f>
        <v>dropcap</v>
      </c>
      <c r="K187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dropcap</v>
      </c>
      <c r="L1874" t="s">
        <v>2472</v>
      </c>
      <c r="P1874" s="61"/>
      <c r="Q187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7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74" s="29"/>
      <c r="AD1874" s="25"/>
      <c r="AE1874" s="38"/>
      <c r="AF1874" s="38"/>
      <c r="AG1874" s="11"/>
      <c r="AI1874" s="1" t="str">
        <f>Table1[[#This Row],[html_tag]]&amp;Table1[[#This Row],[html_type]]&amp;Table1[[#This Row],[html_modifier]]</f>
        <v/>
      </c>
      <c r="AM1874" s="22" t="str">
        <f>IFERROR(_xlfn.XLOOKUP(Table1[[#This Row],[word]],Table57[English style name],Table57[Style type]),"")</f>
        <v/>
      </c>
      <c r="AN1874" s="20"/>
      <c r="AO1874" s="11"/>
      <c r="AR1874" s="6" t="s">
        <v>2472</v>
      </c>
      <c r="AS1874" t="s">
        <v>2473</v>
      </c>
    </row>
    <row r="1875" spans="1:48">
      <c r="D1875" t="s">
        <v>804</v>
      </c>
      <c r="E1875" s="92"/>
      <c r="F187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875" s="13"/>
      <c r="H1875" s="13"/>
      <c r="I1875" t="s">
        <v>0</v>
      </c>
      <c r="J1875" s="56" t="str">
        <f>Table1[[#This Row],[Column42]]&amp;IF(Table1[[#This Row],[Column13]]="","",Table1[[#This Row],[Column13]])&amp;IF(Table1[[#This Row],[mod]]="","",Table1[[#This Row],[mod]])</f>
        <v>dropcap__body</v>
      </c>
      <c r="K187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dropcap__body</v>
      </c>
      <c r="L1875" t="s">
        <v>2472</v>
      </c>
      <c r="N1875" t="s">
        <v>337</v>
      </c>
      <c r="Q187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7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75" s="29"/>
      <c r="AD1875" s="25"/>
      <c r="AE1875" s="38"/>
      <c r="AF1875" s="38"/>
      <c r="AG1875" s="11" t="s">
        <v>239</v>
      </c>
      <c r="AI1875" s="7" t="str">
        <f>Table1[[#This Row],[html_tag]]&amp;Table1[[#This Row],[html_type]]&amp;Table1[[#This Row],[html_modifier]]</f>
        <v/>
      </c>
      <c r="AM1875" s="23" t="str">
        <f>IFERROR(_xlfn.XLOOKUP(Table1[[#This Row],[word]],Table57[English style name],Table57[Style type]),"")</f>
        <v/>
      </c>
      <c r="AN1875" s="21"/>
      <c r="AO1875" s="11"/>
    </row>
    <row r="1876" spans="1:48">
      <c r="E1876" s="92"/>
      <c r="F187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876" s="13" t="s">
        <v>2992</v>
      </c>
      <c r="H1876" s="13" t="s">
        <v>1</v>
      </c>
      <c r="I1876" t="s">
        <v>65</v>
      </c>
      <c r="J1876" s="56" t="str">
        <f>Table1[[#This Row],[Column42]]&amp;IF(Table1[[#This Row],[Column13]]="","",Table1[[#This Row],[Column13]])&amp;IF(Table1[[#This Row],[mod]]="","",Table1[[#This Row],[mod]])</f>
        <v>dropcap--base</v>
      </c>
      <c r="K187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dropcap</v>
      </c>
      <c r="L1876" t="s">
        <v>2472</v>
      </c>
      <c r="P1876" s="61"/>
      <c r="Q187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7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1876" t="s">
        <v>338</v>
      </c>
      <c r="AC1876" s="29"/>
      <c r="AD1876" s="25"/>
      <c r="AE1876" s="38"/>
      <c r="AF1876" s="38"/>
      <c r="AG1876" s="11"/>
      <c r="AI1876" s="1" t="str">
        <f>Table1[[#This Row],[html_tag]]&amp;Table1[[#This Row],[html_type]]&amp;Table1[[#This Row],[html_modifier]]</f>
        <v/>
      </c>
      <c r="AM1876" s="22" t="str">
        <f>IFERROR(_xlfn.XLOOKUP(Table1[[#This Row],[word]],Table57[English style name],Table57[Style type]),"")</f>
        <v/>
      </c>
      <c r="AN1876" s="20"/>
      <c r="AO1876" s="11"/>
      <c r="AR1876" s="6" t="s">
        <v>2474</v>
      </c>
      <c r="AS1876" t="s">
        <v>2473</v>
      </c>
    </row>
    <row r="1877" spans="1:48">
      <c r="E1877" s="92"/>
      <c r="F187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877" s="13" t="s">
        <v>2992</v>
      </c>
      <c r="H1877" s="13" t="s">
        <v>1</v>
      </c>
      <c r="I1877" t="s">
        <v>65</v>
      </c>
      <c r="J1877" s="56" t="str">
        <f>Table1[[#This Row],[Column42]]&amp;IF(Table1[[#This Row],[Column13]]="","",Table1[[#This Row],[Column13]])&amp;IF(Table1[[#This Row],[mod]]="","",Table1[[#This Row],[mod]])</f>
        <v>dropcap--block</v>
      </c>
      <c r="K187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dropcap</v>
      </c>
      <c r="L1877" t="s">
        <v>2472</v>
      </c>
      <c r="P1877" s="61"/>
      <c r="Q187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--block</v>
      </c>
      <c r="S1877" t="s">
        <v>324</v>
      </c>
      <c r="U187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77" s="29"/>
      <c r="AD1877" s="25"/>
      <c r="AE1877" s="38"/>
      <c r="AF1877" s="38"/>
      <c r="AG1877" s="11"/>
      <c r="AI1877" s="1" t="str">
        <f>Table1[[#This Row],[html_tag]]&amp;Table1[[#This Row],[html_type]]&amp;Table1[[#This Row],[html_modifier]]</f>
        <v/>
      </c>
      <c r="AM1877" s="22" t="str">
        <f>IFERROR(_xlfn.XLOOKUP(Table1[[#This Row],[word]],Table57[English style name],Table57[Style type]),"")</f>
        <v/>
      </c>
      <c r="AN1877" s="20"/>
      <c r="AO1877" s="11"/>
      <c r="AR1877" s="6" t="s">
        <v>2475</v>
      </c>
      <c r="AS1877" t="s">
        <v>2473</v>
      </c>
      <c r="AT1877" s="6" t="s">
        <v>2477</v>
      </c>
      <c r="AU1877" t="s">
        <v>2473</v>
      </c>
    </row>
    <row r="1878" spans="1:48">
      <c r="E1878" s="92"/>
      <c r="F187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878" s="13" t="s">
        <v>2992</v>
      </c>
      <c r="H1878" s="13" t="s">
        <v>1</v>
      </c>
      <c r="I1878" t="s">
        <v>65</v>
      </c>
      <c r="J1878" s="56" t="str">
        <f>Table1[[#This Row],[Column42]]&amp;IF(Table1[[#This Row],[Column13]]="","",Table1[[#This Row],[Column13]])&amp;IF(Table1[[#This Row],[mod]]="","",Table1[[#This Row],[mod]])</f>
        <v>dropcap--block--round</v>
      </c>
      <c r="K187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dropcap</v>
      </c>
      <c r="L1878" t="s">
        <v>2472</v>
      </c>
      <c r="P1878" s="61"/>
      <c r="Q187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--block</v>
      </c>
      <c r="S1878" t="s">
        <v>324</v>
      </c>
      <c r="U187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--round</v>
      </c>
      <c r="W1878" t="s">
        <v>3204</v>
      </c>
      <c r="AC1878" s="29"/>
      <c r="AD1878" s="25"/>
      <c r="AE1878" s="38"/>
      <c r="AF1878" s="38"/>
      <c r="AG1878" s="11"/>
      <c r="AI1878" s="1" t="str">
        <f>Table1[[#This Row],[html_tag]]&amp;Table1[[#This Row],[html_type]]&amp;Table1[[#This Row],[html_modifier]]</f>
        <v/>
      </c>
      <c r="AM1878" s="22" t="str">
        <f>IFERROR(_xlfn.XLOOKUP(Table1[[#This Row],[word]],Table57[English style name],Table57[Style type]),"")</f>
        <v/>
      </c>
      <c r="AN1878" s="20"/>
      <c r="AO1878" s="11"/>
      <c r="AR1878" s="6" t="s">
        <v>2478</v>
      </c>
      <c r="AS1878" t="s">
        <v>2473</v>
      </c>
      <c r="AT1878" s="6" t="s">
        <v>2476</v>
      </c>
      <c r="AU1878" t="s">
        <v>2473</v>
      </c>
    </row>
    <row r="1879" spans="1:48">
      <c r="E1879" s="92"/>
      <c r="F187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879" s="13" t="s">
        <v>2992</v>
      </c>
      <c r="H1879" s="13" t="s">
        <v>1</v>
      </c>
      <c r="I1879" t="s">
        <v>65</v>
      </c>
      <c r="J1879" s="56" t="str">
        <f>Table1[[#This Row],[Column42]]&amp;IF(Table1[[#This Row],[Column13]]="","",Table1[[#This Row],[Column13]])&amp;IF(Table1[[#This Row],[mod]]="","",Table1[[#This Row],[mod]])</f>
        <v>dropcap--circle</v>
      </c>
      <c r="K187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dropcap</v>
      </c>
      <c r="L1879" t="s">
        <v>2472</v>
      </c>
      <c r="P1879" s="61"/>
      <c r="Q187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--circle</v>
      </c>
      <c r="S1879" t="s">
        <v>6955</v>
      </c>
      <c r="U187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79" s="29"/>
      <c r="AD1879" s="25"/>
      <c r="AE1879" s="38"/>
      <c r="AF1879" s="38"/>
      <c r="AG1879" s="11"/>
      <c r="AI1879" s="1" t="str">
        <f>Table1[[#This Row],[html_tag]]&amp;Table1[[#This Row],[html_type]]&amp;Table1[[#This Row],[html_modifier]]</f>
        <v/>
      </c>
      <c r="AM1879" s="22" t="str">
        <f>IFERROR(_xlfn.XLOOKUP(Table1[[#This Row],[word]],Table57[English style name],Table57[Style type]),"")</f>
        <v/>
      </c>
      <c r="AN1879" s="20"/>
      <c r="AO1879" s="11"/>
      <c r="AR1879" s="6" t="s">
        <v>2479</v>
      </c>
      <c r="AS1879" t="s">
        <v>2473</v>
      </c>
    </row>
    <row r="1880" spans="1:48">
      <c r="E1880" s="92"/>
      <c r="F188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880" s="13" t="s">
        <v>2992</v>
      </c>
      <c r="H1880" s="13" t="s">
        <v>1</v>
      </c>
      <c r="I1880" t="s">
        <v>65</v>
      </c>
      <c r="J1880" s="56" t="str">
        <f>Table1[[#This Row],[Column42]]&amp;IF(Table1[[#This Row],[Column13]]="","",Table1[[#This Row],[Column13]])&amp;IF(Table1[[#This Row],[mod]]="","",Table1[[#This Row],[mod]])</f>
        <v>dropcap--lg</v>
      </c>
      <c r="K188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dropcap</v>
      </c>
      <c r="L1880" t="s">
        <v>2472</v>
      </c>
      <c r="P1880" s="61"/>
      <c r="Q188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8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--lg</v>
      </c>
      <c r="AA1880" t="s">
        <v>3114</v>
      </c>
      <c r="AC1880" s="29"/>
      <c r="AD1880" s="25"/>
      <c r="AE1880" s="38"/>
      <c r="AF1880" s="38"/>
      <c r="AG1880" s="11"/>
      <c r="AI1880" s="1" t="str">
        <f>Table1[[#This Row],[html_tag]]&amp;Table1[[#This Row],[html_type]]&amp;Table1[[#This Row],[html_modifier]]</f>
        <v/>
      </c>
      <c r="AM1880" s="22" t="str">
        <f>IFERROR(_xlfn.XLOOKUP(Table1[[#This Row],[word]],Table57[English style name],Table57[Style type]),"")</f>
        <v/>
      </c>
      <c r="AN1880" s="20"/>
      <c r="AO1880" s="11"/>
      <c r="AR1880" s="14" t="s">
        <v>2484</v>
      </c>
      <c r="AS1880" t="s">
        <v>2473</v>
      </c>
    </row>
    <row r="1881" spans="1:48">
      <c r="E1881" s="92"/>
      <c r="F188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881" s="13" t="s">
        <v>2992</v>
      </c>
      <c r="H1881" s="13" t="s">
        <v>1</v>
      </c>
      <c r="I1881" t="s">
        <v>65</v>
      </c>
      <c r="J1881" s="56" t="str">
        <f>Table1[[#This Row],[Column42]]&amp;IF(Table1[[#This Row],[Column13]]="","",Table1[[#This Row],[Column13]])&amp;IF(Table1[[#This Row],[mod]]="","",Table1[[#This Row],[mod]])</f>
        <v>dropcap--round</v>
      </c>
      <c r="K188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dropcap</v>
      </c>
      <c r="L1881" t="s">
        <v>2472</v>
      </c>
      <c r="P1881" s="61"/>
      <c r="Q188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8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--round</v>
      </c>
      <c r="W1881" t="s">
        <v>3204</v>
      </c>
      <c r="AC1881" s="29"/>
      <c r="AD1881" s="25"/>
      <c r="AE1881" s="38"/>
      <c r="AF1881" s="38"/>
      <c r="AG1881" s="11"/>
      <c r="AI1881" s="1" t="str">
        <f>Table1[[#This Row],[html_tag]]&amp;Table1[[#This Row],[html_type]]&amp;Table1[[#This Row],[html_modifier]]</f>
        <v/>
      </c>
      <c r="AM1881" s="22" t="str">
        <f>IFERROR(_xlfn.XLOOKUP(Table1[[#This Row],[word]],Table57[English style name],Table57[Style type]),"")</f>
        <v/>
      </c>
      <c r="AN1881" s="20"/>
      <c r="AO1881" s="11"/>
      <c r="AR1881" s="6" t="s">
        <v>2480</v>
      </c>
      <c r="AS1881" t="s">
        <v>2473</v>
      </c>
    </row>
    <row r="1882" spans="1:48">
      <c r="E1882" s="92"/>
      <c r="F188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882" s="13" t="s">
        <v>2992</v>
      </c>
      <c r="H1882" s="13" t="s">
        <v>1</v>
      </c>
      <c r="I1882" t="s">
        <v>65</v>
      </c>
      <c r="J1882" s="56" t="str">
        <f>Table1[[#This Row],[Column42]]&amp;IF(Table1[[#This Row],[Column13]]="","",Table1[[#This Row],[Column13]])&amp;IF(Table1[[#This Row],[mod]]="","",Table1[[#This Row],[mod]])</f>
        <v>dropcap--standar</v>
      </c>
      <c r="K188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dropcap</v>
      </c>
      <c r="L1882" t="s">
        <v>2472</v>
      </c>
      <c r="P1882" s="61"/>
      <c r="Q188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--standar</v>
      </c>
      <c r="S1882" t="s">
        <v>10765</v>
      </c>
      <c r="U188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82" s="29"/>
      <c r="AD1882" s="25"/>
      <c r="AE1882" s="38"/>
      <c r="AF1882" s="38"/>
      <c r="AG1882" s="11"/>
      <c r="AI1882" s="1" t="str">
        <f>Table1[[#This Row],[html_tag]]&amp;Table1[[#This Row],[html_type]]&amp;Table1[[#This Row],[html_modifier]]</f>
        <v/>
      </c>
      <c r="AM1882" s="22" t="str">
        <f>IFERROR(_xlfn.XLOOKUP(Table1[[#This Row],[word]],Table57[English style name],Table57[Style type]),"")</f>
        <v/>
      </c>
      <c r="AN1882" s="20"/>
      <c r="AO1882" s="11"/>
      <c r="AR1882" s="6" t="s">
        <v>2481</v>
      </c>
      <c r="AS1882" t="s">
        <v>2473</v>
      </c>
    </row>
    <row r="1883" spans="1:48">
      <c r="E1883" s="92"/>
      <c r="F188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883" s="13" t="s">
        <v>2992</v>
      </c>
      <c r="H1883" s="13" t="s">
        <v>1</v>
      </c>
      <c r="I1883" t="s">
        <v>65</v>
      </c>
      <c r="J1883" s="56" t="str">
        <f>Table1[[#This Row],[Column42]]&amp;IF(Table1[[#This Row],[Column13]]="","",Table1[[#This Row],[Column13]])&amp;IF(Table1[[#This Row],[mod]]="","",Table1[[#This Row],[mod]])</f>
        <v>dropcap--style</v>
      </c>
      <c r="K188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dropcap</v>
      </c>
      <c r="L1883" t="s">
        <v>2472</v>
      </c>
      <c r="P1883" s="61"/>
      <c r="Q188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--style</v>
      </c>
      <c r="S1883" t="s">
        <v>587</v>
      </c>
      <c r="U188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83" s="29"/>
      <c r="AD1883" s="25"/>
      <c r="AE1883" s="38"/>
      <c r="AF1883" s="38"/>
      <c r="AG1883" s="11"/>
      <c r="AI1883" s="1" t="str">
        <f>Table1[[#This Row],[html_tag]]&amp;Table1[[#This Row],[html_type]]&amp;Table1[[#This Row],[html_modifier]]</f>
        <v/>
      </c>
      <c r="AM1883" s="22" t="str">
        <f>IFERROR(_xlfn.XLOOKUP(Table1[[#This Row],[word]],Table57[English style name],Table57[Style type]),"")</f>
        <v/>
      </c>
      <c r="AN1883" s="20"/>
      <c r="AO1883" s="11"/>
      <c r="AR1883" s="6" t="s">
        <v>2482</v>
      </c>
      <c r="AS1883" t="s">
        <v>2473</v>
      </c>
    </row>
    <row r="1884" spans="1:48">
      <c r="E1884" s="92"/>
      <c r="F188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884" s="13" t="s">
        <v>2992</v>
      </c>
      <c r="H1884" s="13" t="s">
        <v>1</v>
      </c>
      <c r="I1884" t="s">
        <v>65</v>
      </c>
      <c r="J1884" s="56" t="str">
        <f>Table1[[#This Row],[Column42]]&amp;IF(Table1[[#This Row],[Column13]]="","",Table1[[#This Row],[Column13]])&amp;IF(Table1[[#This Row],[mod]]="","",Table1[[#This Row],[mod]])</f>
        <v>dropcap--underline--lg</v>
      </c>
      <c r="K188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dropcap</v>
      </c>
      <c r="L1884" t="s">
        <v>2472</v>
      </c>
      <c r="P1884" s="61"/>
      <c r="Q188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8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--underline--lg</v>
      </c>
      <c r="W1884" t="s">
        <v>3113</v>
      </c>
      <c r="AA1884" t="s">
        <v>3114</v>
      </c>
      <c r="AC1884" s="29"/>
      <c r="AD1884" s="25"/>
      <c r="AE1884" s="38"/>
      <c r="AF1884" s="38"/>
      <c r="AG1884" s="11"/>
      <c r="AI1884" s="1" t="str">
        <f>Table1[[#This Row],[html_tag]]&amp;Table1[[#This Row],[html_type]]&amp;Table1[[#This Row],[html_modifier]]</f>
        <v/>
      </c>
      <c r="AM1884" s="22" t="str">
        <f>IFERROR(_xlfn.XLOOKUP(Table1[[#This Row],[word]],Table57[English style name],Table57[Style type]),"")</f>
        <v/>
      </c>
      <c r="AN1884" s="20"/>
      <c r="AO1884" s="11"/>
      <c r="AR1884" s="14" t="s">
        <v>2483</v>
      </c>
      <c r="AS1884" t="s">
        <v>2473</v>
      </c>
    </row>
    <row r="1885" spans="1:48">
      <c r="E1885" s="92"/>
      <c r="F188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body/atoms/dropdown.scss</v>
      </c>
      <c r="G1885" s="13" t="s">
        <v>337</v>
      </c>
      <c r="H1885" s="13" t="s">
        <v>2986</v>
      </c>
      <c r="I1885" s="12" t="str">
        <f>Table1[[#This Row],[type]]</f>
        <v>dropdown</v>
      </c>
      <c r="J1885" s="56" t="str">
        <f>Table1[[#This Row],[Column42]]&amp;IF(Table1[[#This Row],[Column13]]="","",Table1[[#This Row],[Column13]])&amp;IF(Table1[[#This Row],[mod]]="","",Table1[[#This Row],[mod]])</f>
        <v>dropdown</v>
      </c>
      <c r="K188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dropdown</v>
      </c>
      <c r="L1885" t="s">
        <v>3109</v>
      </c>
      <c r="P1885" s="6" t="s">
        <v>1939</v>
      </c>
      <c r="Q188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8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85" s="29"/>
      <c r="AD1885" s="25"/>
      <c r="AE1885" s="38"/>
      <c r="AF1885" s="38"/>
      <c r="AG1885" s="11"/>
      <c r="AI1885" s="1" t="str">
        <f>Table1[[#This Row],[html_tag]]&amp;Table1[[#This Row],[html_type]]&amp;Table1[[#This Row],[html_modifier]]</f>
        <v/>
      </c>
      <c r="AM1885" s="22" t="str">
        <f>IFERROR(_xlfn.XLOOKUP(Table1[[#This Row],[word]],Table57[English style name],Table57[Style type]),"")</f>
        <v/>
      </c>
      <c r="AN1885" s="20"/>
      <c r="AO1885" s="11"/>
      <c r="AR1885" s="6" t="s">
        <v>1939</v>
      </c>
      <c r="AS1885" t="s">
        <v>1940</v>
      </c>
    </row>
    <row r="1886" spans="1:48">
      <c r="A1886" s="82"/>
      <c r="B1886" s="82"/>
      <c r="C1886" s="82"/>
      <c r="D1886" s="83"/>
      <c r="E1886" s="93"/>
      <c r="F1886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button_split.scss</v>
      </c>
      <c r="G1886" s="13"/>
      <c r="H1886" s="13"/>
      <c r="I1886" t="s">
        <v>10767</v>
      </c>
      <c r="J1886" s="86" t="str">
        <f>Table1[[#This Row],[Column42]]&amp;IF(Table1[[#This Row],[Column13]]="","",Table1[[#This Row],[Column13]])&amp;IF(Table1[[#This Row],[mod]]="","",Table1[[#This Row],[mod]])</f>
        <v>dropdown</v>
      </c>
      <c r="K1886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dropdown</v>
      </c>
      <c r="L1886" t="s">
        <v>3109</v>
      </c>
      <c r="Q1886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86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1886" s="134" t="s">
        <v>10649</v>
      </c>
      <c r="AC1886" s="29"/>
      <c r="AD1886" s="25"/>
      <c r="AE1886" s="38"/>
      <c r="AF1886" s="38"/>
      <c r="AG1886" s="11"/>
      <c r="AI1886" s="60" t="str">
        <f>Table1[[#This Row],[html_tag]]&amp;Table1[[#This Row],[html_type]]&amp;Table1[[#This Row],[html_modifier]]</f>
        <v/>
      </c>
      <c r="AM1886" s="23" t="str">
        <f>IFERROR(_xlfn.XLOOKUP(Table1[[#This Row],[word]],Table57[English style name],Table57[Style type]),"")</f>
        <v/>
      </c>
      <c r="AN1886" s="21"/>
      <c r="AO1886" s="62"/>
      <c r="AP1886" s="61"/>
      <c r="AQ1886" s="61"/>
      <c r="AR1886" s="61"/>
      <c r="AS1886" s="61"/>
      <c r="AT1886" s="61"/>
      <c r="AU1886" s="61"/>
      <c r="AV1886" s="61"/>
    </row>
    <row r="1887" spans="1:48">
      <c r="E1887" s="92"/>
      <c r="F188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menu.scss</v>
      </c>
      <c r="G1887" s="13"/>
      <c r="H1887" s="13"/>
      <c r="I1887" t="s">
        <v>562</v>
      </c>
      <c r="J1887" s="56" t="str">
        <f>Table1[[#This Row],[Column42]]&amp;IF(Table1[[#This Row],[Column13]]="","",Table1[[#This Row],[Column13]])&amp;IF(Table1[[#This Row],[mod]]="","",Table1[[#This Row],[mod]])</f>
        <v>dropdown</v>
      </c>
      <c r="K188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dropdown</v>
      </c>
      <c r="L1887" t="s">
        <v>3109</v>
      </c>
      <c r="Q188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8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87" s="29"/>
      <c r="AD1887" s="25"/>
      <c r="AE1887" s="38" t="s">
        <v>6999</v>
      </c>
      <c r="AF1887" s="38"/>
      <c r="AG1887" s="11"/>
      <c r="AI1887" s="7" t="str">
        <f>Table1[[#This Row],[html_tag]]&amp;Table1[[#This Row],[html_type]]&amp;Table1[[#This Row],[html_modifier]]</f>
        <v/>
      </c>
      <c r="AM1887" s="23" t="str">
        <f>IFERROR(_xlfn.XLOOKUP(Table1[[#This Row],[word]],Table57[English style name],Table57[Style type]),"")</f>
        <v/>
      </c>
      <c r="AN1887" s="21"/>
      <c r="AO1887" s="11"/>
    </row>
    <row r="1888" spans="1:48">
      <c r="E1888" s="92"/>
      <c r="F188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menu.scss</v>
      </c>
      <c r="G1888" s="13"/>
      <c r="H1888" s="13"/>
      <c r="I1888" t="s">
        <v>562</v>
      </c>
      <c r="J1888" s="56" t="str">
        <f>Table1[[#This Row],[Column42]]&amp;IF(Table1[[#This Row],[Column13]]="","",Table1[[#This Row],[Column13]])&amp;IF(Table1[[#This Row],[mod]]="","",Table1[[#This Row],[mod]])</f>
        <v>dropdown</v>
      </c>
      <c r="K188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dropdown</v>
      </c>
      <c r="L1888" t="s">
        <v>3109</v>
      </c>
      <c r="Q188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8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88" s="29"/>
      <c r="AD1888" s="25"/>
      <c r="AE1888" s="38" t="s">
        <v>7003</v>
      </c>
      <c r="AF1888" s="38"/>
      <c r="AG1888" s="11"/>
      <c r="AI1888" s="7" t="str">
        <f>Table1[[#This Row],[html_tag]]&amp;Table1[[#This Row],[html_type]]&amp;Table1[[#This Row],[html_modifier]]</f>
        <v/>
      </c>
      <c r="AM1888" s="23" t="str">
        <f>IFERROR(_xlfn.XLOOKUP(Table1[[#This Row],[word]],Table57[English style name],Table57[Style type]),"")</f>
        <v/>
      </c>
      <c r="AN1888" s="21"/>
      <c r="AO1888" s="11"/>
    </row>
    <row r="1889" spans="1:48">
      <c r="E1889" s="92"/>
      <c r="F188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menu.scss</v>
      </c>
      <c r="G1889" s="13"/>
      <c r="H1889" s="13"/>
      <c r="I1889" t="s">
        <v>562</v>
      </c>
      <c r="J1889" s="56" t="str">
        <f>Table1[[#This Row],[Column42]]&amp;IF(Table1[[#This Row],[Column13]]="","",Table1[[#This Row],[Column13]])&amp;IF(Table1[[#This Row],[mod]]="","",Table1[[#This Row],[mod]])</f>
        <v>dropdown</v>
      </c>
      <c r="K188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dropdown</v>
      </c>
      <c r="L1889" t="s">
        <v>3109</v>
      </c>
      <c r="Q188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8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89" s="29"/>
      <c r="AD1889" s="25"/>
      <c r="AE1889" s="38" t="s">
        <v>6998</v>
      </c>
      <c r="AF1889" s="38"/>
      <c r="AG1889" s="11"/>
      <c r="AI1889" s="7" t="str">
        <f>Table1[[#This Row],[html_tag]]&amp;Table1[[#This Row],[html_type]]&amp;Table1[[#This Row],[html_modifier]]</f>
        <v/>
      </c>
      <c r="AM1889" s="23" t="str">
        <f>IFERROR(_xlfn.XLOOKUP(Table1[[#This Row],[word]],Table57[English style name],Table57[Style type]),"")</f>
        <v/>
      </c>
      <c r="AN1889" s="21"/>
      <c r="AO1889" s="11"/>
    </row>
    <row r="1890" spans="1:48">
      <c r="A1890" s="82"/>
      <c r="B1890" s="82"/>
      <c r="C1890" s="82"/>
      <c r="D1890" s="83"/>
      <c r="E1890" s="93"/>
      <c r="F1890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button_split.scss</v>
      </c>
      <c r="G1890" s="13"/>
      <c r="H1890" s="13"/>
      <c r="I1890" t="s">
        <v>10767</v>
      </c>
      <c r="J1890" s="86" t="str">
        <f>Table1[[#This Row],[Column42]]&amp;IF(Table1[[#This Row],[Column13]]="","",Table1[[#This Row],[Column13]])&amp;IF(Table1[[#This Row],[mod]]="","",Table1[[#This Row],[mod]])</f>
        <v>dropdown__item</v>
      </c>
      <c r="K1890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dropdown__item</v>
      </c>
      <c r="L1890" t="s">
        <v>3109</v>
      </c>
      <c r="M1890" t="s">
        <v>3168</v>
      </c>
      <c r="Q1890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90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1890" s="134" t="s">
        <v>10650</v>
      </c>
      <c r="AC1890" s="29"/>
      <c r="AD1890" s="25"/>
      <c r="AE1890" s="38"/>
      <c r="AF1890" s="38"/>
      <c r="AG1890" s="11"/>
      <c r="AI1890" s="60" t="str">
        <f>Table1[[#This Row],[html_tag]]&amp;Table1[[#This Row],[html_type]]&amp;Table1[[#This Row],[html_modifier]]</f>
        <v/>
      </c>
      <c r="AM1890" s="23" t="str">
        <f>IFERROR(_xlfn.XLOOKUP(Table1[[#This Row],[word]],Table57[English style name],Table57[Style type]),"")</f>
        <v/>
      </c>
      <c r="AN1890" s="21"/>
      <c r="AO1890" s="62"/>
      <c r="AP1890" s="61"/>
      <c r="AQ1890" s="61"/>
      <c r="AR1890" s="61"/>
      <c r="AS1890" s="61"/>
      <c r="AT1890" s="61"/>
      <c r="AU1890" s="61"/>
      <c r="AV1890" s="61"/>
    </row>
    <row r="1891" spans="1:48">
      <c r="E1891" s="92"/>
      <c r="F189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body/atoms/dropdown.scss</v>
      </c>
      <c r="G1891" s="13" t="s">
        <v>337</v>
      </c>
      <c r="H1891" s="13" t="s">
        <v>2986</v>
      </c>
      <c r="I1891" s="12" t="str">
        <f>Table1[[#This Row],[type]]</f>
        <v>dropdown</v>
      </c>
      <c r="J1891" s="56" t="str">
        <f>Table1[[#This Row],[Column42]]&amp;IF(Table1[[#This Row],[Column13]]="","",Table1[[#This Row],[Column13]])&amp;IF(Table1[[#This Row],[mod]]="","",Table1[[#This Row],[mod]])</f>
        <v>dropdown__menu</v>
      </c>
      <c r="K189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dropdown__menu</v>
      </c>
      <c r="L1891" t="s">
        <v>3109</v>
      </c>
      <c r="M1891" t="s">
        <v>562</v>
      </c>
      <c r="P1891" s="6" t="s">
        <v>1943</v>
      </c>
      <c r="Q189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9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91" s="29" t="s">
        <v>3731</v>
      </c>
      <c r="AD1891" s="25" t="s">
        <v>3731</v>
      </c>
      <c r="AE1891" s="38"/>
      <c r="AF1891" s="38"/>
      <c r="AG1891" s="11"/>
      <c r="AI1891" s="1" t="str">
        <f>Table1[[#This Row],[html_tag]]&amp;Table1[[#This Row],[html_type]]&amp;Table1[[#This Row],[html_modifier]]</f>
        <v/>
      </c>
      <c r="AK1891" s="92"/>
      <c r="AM1891" s="22" t="str">
        <f>IFERROR(_xlfn.XLOOKUP(Table1[[#This Row],[word]],Table57[English style name],Table57[Style type]),"")</f>
        <v/>
      </c>
      <c r="AN1891" s="20"/>
      <c r="AO1891" s="11"/>
      <c r="AR1891" s="6" t="s">
        <v>1943</v>
      </c>
      <c r="AS1891" t="s">
        <v>1940</v>
      </c>
    </row>
    <row r="1892" spans="1:48">
      <c r="E1892" s="92"/>
      <c r="F189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body/molecules/dropdown.scss</v>
      </c>
      <c r="G1892" s="13" t="s">
        <v>337</v>
      </c>
      <c r="H1892" s="13" t="s">
        <v>2987</v>
      </c>
      <c r="I1892" s="12" t="str">
        <f>Table1[[#This Row],[type]]</f>
        <v>dropdown</v>
      </c>
      <c r="J1892" s="56" t="str">
        <f>Table1[[#This Row],[Column42]]&amp;IF(Table1[[#This Row],[Column13]]="","",Table1[[#This Row],[Column13]])&amp;IF(Table1[[#This Row],[mod]]="","",Table1[[#This Row],[mod]])</f>
        <v>dropdown__menu</v>
      </c>
      <c r="K189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dropdown__menu</v>
      </c>
      <c r="L1892" t="s">
        <v>3109</v>
      </c>
      <c r="M1892" t="s">
        <v>562</v>
      </c>
      <c r="P1892" s="6" t="s">
        <v>1561</v>
      </c>
      <c r="Q189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9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92" s="29" t="s">
        <v>4078</v>
      </c>
      <c r="AD1892" s="25"/>
      <c r="AE1892" s="38" t="s">
        <v>4078</v>
      </c>
      <c r="AF1892" s="38"/>
      <c r="AG1892" s="11"/>
      <c r="AI1892" s="1" t="str">
        <f>Table1[[#This Row],[html_tag]]&amp;Table1[[#This Row],[html_type]]&amp;Table1[[#This Row],[html_modifier]]</f>
        <v/>
      </c>
      <c r="AM1892" s="22" t="str">
        <f>IFERROR(_xlfn.XLOOKUP(Table1[[#This Row],[word]],Table57[English style name],Table57[Style type]),"")</f>
        <v/>
      </c>
      <c r="AN1892" s="20"/>
      <c r="AO1892" s="11"/>
      <c r="AR1892" s="6" t="s">
        <v>1561</v>
      </c>
      <c r="AS1892" t="s">
        <v>1560</v>
      </c>
    </row>
    <row r="1893" spans="1:48">
      <c r="E1893" s="92"/>
      <c r="F189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body/molecules/dropdown.scss</v>
      </c>
      <c r="G1893" s="13" t="s">
        <v>337</v>
      </c>
      <c r="H1893" s="13" t="s">
        <v>2987</v>
      </c>
      <c r="I1893" s="12" t="str">
        <f>Table1[[#This Row],[type]]</f>
        <v>dropdown</v>
      </c>
      <c r="J1893" s="56" t="str">
        <f>Table1[[#This Row],[Column42]]&amp;IF(Table1[[#This Row],[Column13]]="","",Table1[[#This Row],[Column13]])&amp;IF(Table1[[#This Row],[mod]]="","",Table1[[#This Row],[mod]])</f>
        <v>dropdown__menu</v>
      </c>
      <c r="K189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dropdown__menu</v>
      </c>
      <c r="L1893" t="s">
        <v>3109</v>
      </c>
      <c r="M1893" t="s">
        <v>562</v>
      </c>
      <c r="P1893" s="6" t="s">
        <v>1565</v>
      </c>
      <c r="Q189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9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93" s="29"/>
      <c r="AD1893" s="25"/>
      <c r="AE1893" s="38"/>
      <c r="AF1893" s="38"/>
      <c r="AG1893" s="11"/>
      <c r="AI1893" s="1" t="str">
        <f>Table1[[#This Row],[html_tag]]&amp;Table1[[#This Row],[html_type]]&amp;Table1[[#This Row],[html_modifier]]</f>
        <v/>
      </c>
      <c r="AM1893" s="22" t="str">
        <f>IFERROR(_xlfn.XLOOKUP(Table1[[#This Row],[word]],Table57[English style name],Table57[Style type]),"")</f>
        <v/>
      </c>
      <c r="AN1893" s="20"/>
      <c r="AO1893" s="11"/>
      <c r="AR1893" s="6" t="s">
        <v>1565</v>
      </c>
      <c r="AS1893" t="s">
        <v>1560</v>
      </c>
    </row>
    <row r="1894" spans="1:48">
      <c r="E1894" s="92"/>
      <c r="F189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body/molecules/dropdown.scss</v>
      </c>
      <c r="G1894" s="13" t="s">
        <v>337</v>
      </c>
      <c r="H1894" s="13" t="s">
        <v>2987</v>
      </c>
      <c r="I1894" s="12" t="str">
        <f>Table1[[#This Row],[type]]</f>
        <v>dropdown</v>
      </c>
      <c r="J1894" s="56" t="str">
        <f>Table1[[#This Row],[Column42]]&amp;IF(Table1[[#This Row],[Column13]]="","",Table1[[#This Row],[Column13]])&amp;IF(Table1[[#This Row],[mod]]="","",Table1[[#This Row],[mod]])</f>
        <v>dropdown__menu</v>
      </c>
      <c r="K189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dropdown__menu</v>
      </c>
      <c r="L1894" t="s">
        <v>3109</v>
      </c>
      <c r="M1894" t="s">
        <v>562</v>
      </c>
      <c r="P1894" s="6" t="s">
        <v>1567</v>
      </c>
      <c r="Q189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9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94" s="29"/>
      <c r="AD1894" s="25"/>
      <c r="AE1894" s="38"/>
      <c r="AF1894" s="38"/>
      <c r="AG1894" s="11"/>
      <c r="AI1894" s="1" t="str">
        <f>Table1[[#This Row],[html_tag]]&amp;Table1[[#This Row],[html_type]]&amp;Table1[[#This Row],[html_modifier]]</f>
        <v/>
      </c>
      <c r="AK1894" s="92"/>
      <c r="AM1894" s="22" t="str">
        <f>IFERROR(_xlfn.XLOOKUP(Table1[[#This Row],[word]],Table57[English style name],Table57[Style type]),"")</f>
        <v/>
      </c>
      <c r="AN1894" s="20"/>
      <c r="AO1894" s="11"/>
      <c r="AR1894" s="6" t="s">
        <v>1567</v>
      </c>
      <c r="AS1894" t="s">
        <v>1560</v>
      </c>
    </row>
    <row r="1895" spans="1:48">
      <c r="E1895" s="92"/>
      <c r="F189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body/molecules/dropdown.scss</v>
      </c>
      <c r="G1895" s="13" t="s">
        <v>337</v>
      </c>
      <c r="H1895" s="13" t="s">
        <v>2987</v>
      </c>
      <c r="I1895" s="12" t="str">
        <f>Table1[[#This Row],[type]]</f>
        <v>dropdown</v>
      </c>
      <c r="J1895" s="56" t="str">
        <f>Table1[[#This Row],[Column42]]&amp;IF(Table1[[#This Row],[Column13]]="","",Table1[[#This Row],[Column13]])&amp;IF(Table1[[#This Row],[mod]]="","",Table1[[#This Row],[mod]])</f>
        <v>dropdown__menu</v>
      </c>
      <c r="K189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dropdown__menu</v>
      </c>
      <c r="L1895" t="s">
        <v>3109</v>
      </c>
      <c r="M1895" t="s">
        <v>562</v>
      </c>
      <c r="P1895" s="6" t="s">
        <v>1568</v>
      </c>
      <c r="Q189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9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95" s="29"/>
      <c r="AD1895" s="25"/>
      <c r="AE1895" s="38"/>
      <c r="AF1895" s="38"/>
      <c r="AG1895" s="11"/>
      <c r="AI1895" s="1" t="str">
        <f>Table1[[#This Row],[html_tag]]&amp;Table1[[#This Row],[html_type]]&amp;Table1[[#This Row],[html_modifier]]</f>
        <v/>
      </c>
      <c r="AK1895" s="92"/>
      <c r="AM1895" s="22" t="str">
        <f>IFERROR(_xlfn.XLOOKUP(Table1[[#This Row],[word]],Table57[English style name],Table57[Style type]),"")</f>
        <v/>
      </c>
      <c r="AN1895" s="20"/>
      <c r="AO1895" s="11"/>
      <c r="AR1895" s="6" t="s">
        <v>1568</v>
      </c>
      <c r="AS1895" t="s">
        <v>1560</v>
      </c>
    </row>
    <row r="1896" spans="1:48">
      <c r="E1896" s="92"/>
      <c r="F189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body/molecules/dropdown.scss</v>
      </c>
      <c r="G1896" s="13" t="s">
        <v>337</v>
      </c>
      <c r="H1896" s="13" t="s">
        <v>2987</v>
      </c>
      <c r="I1896" s="12" t="str">
        <f>Table1[[#This Row],[type]]</f>
        <v>dropdown</v>
      </c>
      <c r="J1896" s="56" t="str">
        <f>Table1[[#This Row],[Column42]]&amp;IF(Table1[[#This Row],[Column13]]="","",Table1[[#This Row],[Column13]])&amp;IF(Table1[[#This Row],[mod]]="","",Table1[[#This Row],[mod]])</f>
        <v>dropdown__menu</v>
      </c>
      <c r="K189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dropdown__menu</v>
      </c>
      <c r="L1896" t="s">
        <v>3109</v>
      </c>
      <c r="M1896" t="s">
        <v>562</v>
      </c>
      <c r="P1896" s="6" t="s">
        <v>1569</v>
      </c>
      <c r="Q189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9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96" s="29" t="s">
        <v>3726</v>
      </c>
      <c r="AD1896" s="25" t="s">
        <v>3726</v>
      </c>
      <c r="AE1896" s="38"/>
      <c r="AF1896" s="38"/>
      <c r="AG1896" s="11"/>
      <c r="AI1896" s="1" t="str">
        <f>Table1[[#This Row],[html_tag]]&amp;Table1[[#This Row],[html_type]]&amp;Table1[[#This Row],[html_modifier]]</f>
        <v/>
      </c>
      <c r="AK1896" s="92"/>
      <c r="AM1896" s="22" t="str">
        <f>IFERROR(_xlfn.XLOOKUP(Table1[[#This Row],[word]],Table57[English style name],Table57[Style type]),"")</f>
        <v/>
      </c>
      <c r="AN1896" s="20"/>
      <c r="AO1896" s="11"/>
      <c r="AR1896" s="6" t="s">
        <v>1569</v>
      </c>
      <c r="AS1896" t="s">
        <v>1560</v>
      </c>
    </row>
    <row r="1897" spans="1:48">
      <c r="E1897" s="92"/>
      <c r="F189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body/molecules/dropdown.scss</v>
      </c>
      <c r="G1897" s="13" t="s">
        <v>337</v>
      </c>
      <c r="H1897" s="13" t="s">
        <v>2987</v>
      </c>
      <c r="I1897" s="12" t="str">
        <f>Table1[[#This Row],[type]]</f>
        <v>dropdown</v>
      </c>
      <c r="J1897" s="56" t="str">
        <f>Table1[[#This Row],[Column42]]&amp;IF(Table1[[#This Row],[Column13]]="","",Table1[[#This Row],[Column13]])&amp;IF(Table1[[#This Row],[mod]]="","",Table1[[#This Row],[mod]])</f>
        <v>dropdown__menu</v>
      </c>
      <c r="K189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dropdown__menu</v>
      </c>
      <c r="L1897" t="s">
        <v>3109</v>
      </c>
      <c r="M1897" t="s">
        <v>562</v>
      </c>
      <c r="P1897" s="6" t="s">
        <v>1572</v>
      </c>
      <c r="Q189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9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97" s="29" t="s">
        <v>3728</v>
      </c>
      <c r="AD1897" s="25" t="s">
        <v>3728</v>
      </c>
      <c r="AE1897" s="38"/>
      <c r="AF1897" s="38"/>
      <c r="AG1897" s="11"/>
      <c r="AI1897" s="1" t="str">
        <f>Table1[[#This Row],[html_tag]]&amp;Table1[[#This Row],[html_type]]&amp;Table1[[#This Row],[html_modifier]]</f>
        <v/>
      </c>
      <c r="AM1897" s="22" t="str">
        <f>IFERROR(_xlfn.XLOOKUP(Table1[[#This Row],[word]],Table57[English style name],Table57[Style type]),"")</f>
        <v/>
      </c>
      <c r="AN1897" s="20"/>
      <c r="AO1897" s="11"/>
      <c r="AR1897" s="6" t="s">
        <v>1572</v>
      </c>
      <c r="AS1897" t="s">
        <v>1560</v>
      </c>
    </row>
    <row r="1898" spans="1:48">
      <c r="E1898" s="92"/>
      <c r="F189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body/molecules/dropdown.scss</v>
      </c>
      <c r="G1898" s="13" t="s">
        <v>337</v>
      </c>
      <c r="H1898" s="13" t="s">
        <v>2987</v>
      </c>
      <c r="I1898" s="12" t="str">
        <f>Table1[[#This Row],[type]]</f>
        <v>dropdown</v>
      </c>
      <c r="J1898" s="56" t="str">
        <f>Table1[[#This Row],[Column42]]&amp;IF(Table1[[#This Row],[Column13]]="","",Table1[[#This Row],[Column13]])&amp;IF(Table1[[#This Row],[mod]]="","",Table1[[#This Row],[mod]])</f>
        <v>dropdown__menu</v>
      </c>
      <c r="K189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dropdown__menu</v>
      </c>
      <c r="L1898" t="s">
        <v>3109</v>
      </c>
      <c r="M1898" t="s">
        <v>562</v>
      </c>
      <c r="P1898" s="6" t="s">
        <v>1575</v>
      </c>
      <c r="Q189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9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98" s="29"/>
      <c r="AD1898" s="25"/>
      <c r="AE1898" s="38"/>
      <c r="AF1898" s="38"/>
      <c r="AG1898" s="11"/>
      <c r="AI1898" s="1" t="str">
        <f>Table1[[#This Row],[html_tag]]&amp;Table1[[#This Row],[html_type]]&amp;Table1[[#This Row],[html_modifier]]</f>
        <v/>
      </c>
      <c r="AM1898" s="22" t="str">
        <f>IFERROR(_xlfn.XLOOKUP(Table1[[#This Row],[word]],Table57[English style name],Table57[Style type]),"")</f>
        <v/>
      </c>
      <c r="AN1898" s="20"/>
      <c r="AO1898" s="11"/>
      <c r="AR1898" s="6" t="s">
        <v>1575</v>
      </c>
      <c r="AS1898" t="s">
        <v>1560</v>
      </c>
    </row>
    <row r="1899" spans="1:48">
      <c r="E1899" s="92"/>
      <c r="F189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body/molecules/dropdown.scss</v>
      </c>
      <c r="G1899" s="13" t="s">
        <v>337</v>
      </c>
      <c r="H1899" s="13" t="s">
        <v>2987</v>
      </c>
      <c r="I1899" s="12" t="str">
        <f>Table1[[#This Row],[type]]</f>
        <v>dropdown</v>
      </c>
      <c r="J1899" s="56" t="str">
        <f>Table1[[#This Row],[Column42]]&amp;IF(Table1[[#This Row],[Column13]]="","",Table1[[#This Row],[Column13]])&amp;IF(Table1[[#This Row],[mod]]="","",Table1[[#This Row],[mod]])</f>
        <v>dropdown__menu__center</v>
      </c>
      <c r="K189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dropdown__menu__center</v>
      </c>
      <c r="L1899" t="s">
        <v>3109</v>
      </c>
      <c r="M1899" t="s">
        <v>562</v>
      </c>
      <c r="N1899" t="s">
        <v>425</v>
      </c>
      <c r="P1899" s="6" t="s">
        <v>1562</v>
      </c>
      <c r="Q189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89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899" s="29"/>
      <c r="AD1899" s="25"/>
      <c r="AE1899" s="38"/>
      <c r="AF1899" s="38"/>
      <c r="AG1899" s="11"/>
      <c r="AI1899" s="1" t="str">
        <f>Table1[[#This Row],[html_tag]]&amp;Table1[[#This Row],[html_type]]&amp;Table1[[#This Row],[html_modifier]]</f>
        <v/>
      </c>
      <c r="AK1899" s="92"/>
      <c r="AM1899" s="22" t="str">
        <f>IFERROR(_xlfn.XLOOKUP(Table1[[#This Row],[word]],Table57[English style name],Table57[Style type]),"")</f>
        <v/>
      </c>
      <c r="AN1899" s="20"/>
      <c r="AO1899" s="11"/>
      <c r="AR1899" s="6" t="s">
        <v>1562</v>
      </c>
      <c r="AS1899" t="s">
        <v>1560</v>
      </c>
    </row>
    <row r="1900" spans="1:48">
      <c r="E1900" s="92"/>
      <c r="F190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body/molecules/dropdown.scss</v>
      </c>
      <c r="G1900" s="13" t="s">
        <v>337</v>
      </c>
      <c r="H1900" s="13" t="s">
        <v>2987</v>
      </c>
      <c r="I1900" s="12" t="str">
        <f>Table1[[#This Row],[type]]</f>
        <v>dropdown</v>
      </c>
      <c r="J1900" s="56" t="str">
        <f>Table1[[#This Row],[Column42]]&amp;IF(Table1[[#This Row],[Column13]]="","",Table1[[#This Row],[Column13]])&amp;IF(Table1[[#This Row],[mod]]="","",Table1[[#This Row],[mod]])</f>
        <v>dropdown__menu__end</v>
      </c>
      <c r="K190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dropdown__menu__end</v>
      </c>
      <c r="L1900" t="s">
        <v>3109</v>
      </c>
      <c r="M1900" t="s">
        <v>562</v>
      </c>
      <c r="N1900" t="s">
        <v>3194</v>
      </c>
      <c r="P1900" s="6" t="s">
        <v>1563</v>
      </c>
      <c r="Q190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0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00" s="29"/>
      <c r="AD1900" s="25"/>
      <c r="AE1900" s="38"/>
      <c r="AF1900" s="38"/>
      <c r="AG1900" s="11"/>
      <c r="AI1900" s="1" t="str">
        <f>Table1[[#This Row],[html_tag]]&amp;Table1[[#This Row],[html_type]]&amp;Table1[[#This Row],[html_modifier]]</f>
        <v/>
      </c>
      <c r="AK1900" s="92"/>
      <c r="AM1900" s="22" t="str">
        <f>IFERROR(_xlfn.XLOOKUP(Table1[[#This Row],[word]],Table57[English style name],Table57[Style type]),"")</f>
        <v/>
      </c>
      <c r="AN1900" s="20"/>
      <c r="AO1900" s="11"/>
      <c r="AR1900" s="6" t="s">
        <v>1563</v>
      </c>
      <c r="AS1900" t="s">
        <v>1560</v>
      </c>
    </row>
    <row r="1901" spans="1:48">
      <c r="E1901" s="92"/>
      <c r="F190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body/molecules/dropdown.scss</v>
      </c>
      <c r="G1901" s="13" t="s">
        <v>337</v>
      </c>
      <c r="H1901" s="13" t="s">
        <v>2987</v>
      </c>
      <c r="I1901" s="12" t="str">
        <f>Table1[[#This Row],[type]]</f>
        <v>dropdown</v>
      </c>
      <c r="J1901" s="56" t="str">
        <f>Table1[[#This Row],[Column42]]&amp;IF(Table1[[#This Row],[Column13]]="","",Table1[[#This Row],[Column13]])&amp;IF(Table1[[#This Row],[mod]]="","",Table1[[#This Row],[mod]])</f>
        <v>dropdown__menu__right</v>
      </c>
      <c r="K190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dropdown__menu__right</v>
      </c>
      <c r="L1901" t="s">
        <v>3109</v>
      </c>
      <c r="M1901" t="s">
        <v>562</v>
      </c>
      <c r="N1901" t="s">
        <v>617</v>
      </c>
      <c r="P1901" s="6" t="s">
        <v>1564</v>
      </c>
      <c r="Q190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0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01" s="29"/>
      <c r="AD1901" s="25"/>
      <c r="AE1901" s="38"/>
      <c r="AF1901" s="38"/>
      <c r="AG1901" s="11"/>
      <c r="AI1901" s="1" t="str">
        <f>Table1[[#This Row],[html_tag]]&amp;Table1[[#This Row],[html_type]]&amp;Table1[[#This Row],[html_modifier]]</f>
        <v/>
      </c>
      <c r="AK1901" s="92"/>
      <c r="AM1901" s="22" t="str">
        <f>IFERROR(_xlfn.XLOOKUP(Table1[[#This Row],[word]],Table57[English style name],Table57[Style type]),"")</f>
        <v/>
      </c>
      <c r="AN1901" s="20"/>
      <c r="AO1901" s="11"/>
      <c r="AR1901" s="6" t="s">
        <v>1564</v>
      </c>
      <c r="AS1901" t="s">
        <v>1560</v>
      </c>
    </row>
    <row r="1902" spans="1:48">
      <c r="E1902" s="92"/>
      <c r="F190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body/molecules/dropdown.scss</v>
      </c>
      <c r="G1902" s="13" t="s">
        <v>337</v>
      </c>
      <c r="H1902" s="13" t="s">
        <v>2987</v>
      </c>
      <c r="I1902" s="12" t="str">
        <f>Table1[[#This Row],[type]]</f>
        <v>dropdown</v>
      </c>
      <c r="J1902" s="56" t="str">
        <f>Table1[[#This Row],[Column42]]&amp;IF(Table1[[#This Row],[Column13]]="","",Table1[[#This Row],[Column13]])&amp;IF(Table1[[#This Row],[mod]]="","",Table1[[#This Row],[mod]])</f>
        <v>dropdown__menu__start</v>
      </c>
      <c r="K190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dropdown__menu__start</v>
      </c>
      <c r="L1902" t="s">
        <v>3109</v>
      </c>
      <c r="M1902" t="s">
        <v>562</v>
      </c>
      <c r="N1902" t="s">
        <v>3193</v>
      </c>
      <c r="P1902" s="6" t="s">
        <v>1566</v>
      </c>
      <c r="Q190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0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02" s="29"/>
      <c r="AD1902" s="25"/>
      <c r="AE1902" s="38"/>
      <c r="AF1902" s="38"/>
      <c r="AG1902" s="11"/>
      <c r="AI1902" s="1" t="str">
        <f>Table1[[#This Row],[html_tag]]&amp;Table1[[#This Row],[html_type]]&amp;Table1[[#This Row],[html_modifier]]</f>
        <v/>
      </c>
      <c r="AK1902" s="92"/>
      <c r="AM1902" s="22" t="str">
        <f>IFERROR(_xlfn.XLOOKUP(Table1[[#This Row],[word]],Table57[English style name],Table57[Style type]),"")</f>
        <v/>
      </c>
      <c r="AN1902" s="20"/>
      <c r="AO1902" s="11"/>
      <c r="AR1902" s="6" t="s">
        <v>1566</v>
      </c>
      <c r="AS1902" t="s">
        <v>1560</v>
      </c>
    </row>
    <row r="1903" spans="1:48">
      <c r="E1903" s="92"/>
      <c r="F190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body/molecules/dropdown.scss</v>
      </c>
      <c r="G1903" s="13" t="s">
        <v>337</v>
      </c>
      <c r="H1903" s="13" t="s">
        <v>2987</v>
      </c>
      <c r="I1903" s="12" t="str">
        <f>Table1[[#This Row],[type]]</f>
        <v>dropdown</v>
      </c>
      <c r="J1903" s="56" t="str">
        <f>Table1[[#This Row],[Column42]]&amp;IF(Table1[[#This Row],[Column13]]="","",Table1[[#This Row],[Column13]])&amp;IF(Table1[[#This Row],[mod]]="","",Table1[[#This Row],[mod]])</f>
        <v>dropdown__menu--active</v>
      </c>
      <c r="K190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dropdown__menu</v>
      </c>
      <c r="L1903" t="s">
        <v>3109</v>
      </c>
      <c r="M1903" t="s">
        <v>562</v>
      </c>
      <c r="P1903" s="6" t="s">
        <v>1573</v>
      </c>
      <c r="Q190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0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--active</v>
      </c>
      <c r="Z1903" t="s">
        <v>350</v>
      </c>
      <c r="AC1903" s="29" t="s">
        <v>4079</v>
      </c>
      <c r="AD1903" s="25"/>
      <c r="AE1903" s="38" t="s">
        <v>6875</v>
      </c>
      <c r="AF1903" s="38"/>
      <c r="AG1903" s="11"/>
      <c r="AI1903" s="1" t="str">
        <f>Table1[[#This Row],[html_tag]]&amp;Table1[[#This Row],[html_type]]&amp;Table1[[#This Row],[html_modifier]]</f>
        <v>:active</v>
      </c>
      <c r="AK1903" s="92"/>
      <c r="AL1903" t="s">
        <v>3015</v>
      </c>
      <c r="AM1903" s="22" t="str">
        <f>IFERROR(_xlfn.XLOOKUP(Table1[[#This Row],[word]],Table57[English style name],Table57[Style type]),"")</f>
        <v/>
      </c>
      <c r="AN1903" s="20"/>
      <c r="AO1903" s="11"/>
      <c r="AR1903" s="6" t="s">
        <v>1573</v>
      </c>
      <c r="AS1903" t="s">
        <v>1560</v>
      </c>
    </row>
    <row r="1904" spans="1:48">
      <c r="E1904" s="92"/>
      <c r="F190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body/molecules/dropdown.scss</v>
      </c>
      <c r="G1904" s="13" t="s">
        <v>337</v>
      </c>
      <c r="H1904" s="13" t="s">
        <v>2987</v>
      </c>
      <c r="I1904" s="12" t="str">
        <f>Table1[[#This Row],[type]]</f>
        <v>dropdown</v>
      </c>
      <c r="J1904" s="56" t="str">
        <f>Table1[[#This Row],[Column42]]&amp;IF(Table1[[#This Row],[Column13]]="","",Table1[[#This Row],[Column13]])&amp;IF(Table1[[#This Row],[mod]]="","",Table1[[#This Row],[mod]])</f>
        <v>dropdown__menu--base</v>
      </c>
      <c r="K190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dropdown__menu</v>
      </c>
      <c r="L1904" t="s">
        <v>3109</v>
      </c>
      <c r="M1904" t="s">
        <v>562</v>
      </c>
      <c r="P1904" s="6" t="s">
        <v>1577</v>
      </c>
      <c r="Q190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0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1904" t="s">
        <v>338</v>
      </c>
      <c r="AC1904" s="29"/>
      <c r="AD1904" s="25"/>
      <c r="AE1904" s="38"/>
      <c r="AF1904" s="38"/>
      <c r="AG1904" s="11"/>
      <c r="AI1904" s="1" t="str">
        <f>Table1[[#This Row],[html_tag]]&amp;Table1[[#This Row],[html_type]]&amp;Table1[[#This Row],[html_modifier]]</f>
        <v/>
      </c>
      <c r="AK1904" s="92"/>
      <c r="AM1904" s="22" t="str">
        <f>IFERROR(_xlfn.XLOOKUP(Table1[[#This Row],[word]],Table57[English style name],Table57[Style type]),"")</f>
        <v/>
      </c>
      <c r="AN1904" s="20"/>
      <c r="AO1904" s="11"/>
      <c r="AR1904" s="6" t="s">
        <v>1577</v>
      </c>
      <c r="AS1904" t="s">
        <v>1560</v>
      </c>
    </row>
    <row r="1905" spans="3:45">
      <c r="E1905" s="92"/>
      <c r="F190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body/molecules/dropdown.scss</v>
      </c>
      <c r="G1905" s="13" t="s">
        <v>337</v>
      </c>
      <c r="H1905" s="13" t="s">
        <v>2987</v>
      </c>
      <c r="I1905" s="12" t="str">
        <f>Table1[[#This Row],[type]]</f>
        <v>dropdown</v>
      </c>
      <c r="J1905" s="56" t="str">
        <f>Table1[[#This Row],[Column42]]&amp;IF(Table1[[#This Row],[Column13]]="","",Table1[[#This Row],[Column13]])&amp;IF(Table1[[#This Row],[mod]]="","",Table1[[#This Row],[mod]])</f>
        <v>dropdown__menu--container</v>
      </c>
      <c r="K190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dropdown__menu</v>
      </c>
      <c r="L1905" t="s">
        <v>3109</v>
      </c>
      <c r="M1905" t="s">
        <v>562</v>
      </c>
      <c r="P1905" s="6" t="s">
        <v>1559</v>
      </c>
      <c r="Q190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0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--container</v>
      </c>
      <c r="V1905" t="s">
        <v>3445</v>
      </c>
      <c r="AC1905" s="29"/>
      <c r="AD1905" s="25"/>
      <c r="AE1905" s="38"/>
      <c r="AF1905" s="38"/>
      <c r="AG1905" s="11"/>
      <c r="AI1905" s="1" t="str">
        <f>Table1[[#This Row],[html_tag]]&amp;Table1[[#This Row],[html_type]]&amp;Table1[[#This Row],[html_modifier]]</f>
        <v/>
      </c>
      <c r="AK1905" s="92"/>
      <c r="AM1905" s="22" t="str">
        <f>IFERROR(_xlfn.XLOOKUP(Table1[[#This Row],[word]],Table57[English style name],Table57[Style type]),"")</f>
        <v/>
      </c>
      <c r="AN1905" s="20"/>
      <c r="AO1905" s="11"/>
      <c r="AR1905" s="6" t="s">
        <v>1559</v>
      </c>
      <c r="AS1905" t="s">
        <v>1560</v>
      </c>
    </row>
    <row r="1906" spans="3:45">
      <c r="E1906" s="92"/>
      <c r="F190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body/molecules/dropdown.scss</v>
      </c>
      <c r="G1906" s="13" t="s">
        <v>337</v>
      </c>
      <c r="H1906" s="13" t="s">
        <v>2987</v>
      </c>
      <c r="I1906" s="12" t="str">
        <f>Table1[[#This Row],[type]]</f>
        <v>dropdown</v>
      </c>
      <c r="J1906" s="56" t="str">
        <f>Table1[[#This Row],[Column42]]&amp;IF(Table1[[#This Row],[Column13]]="","",Table1[[#This Row],[Column13]])&amp;IF(Table1[[#This Row],[mod]]="","",Table1[[#This Row],[mod]])</f>
        <v>dropdown__menu--disabled</v>
      </c>
      <c r="K190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dropdown__menu</v>
      </c>
      <c r="L1906" t="s">
        <v>3109</v>
      </c>
      <c r="M1906" t="s">
        <v>562</v>
      </c>
      <c r="P1906" s="6" t="s">
        <v>1574</v>
      </c>
      <c r="Q190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0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--disabled</v>
      </c>
      <c r="Z1906" t="s">
        <v>3032</v>
      </c>
      <c r="AC1906" s="29"/>
      <c r="AD1906" s="25" t="s">
        <v>3729</v>
      </c>
      <c r="AE1906" s="38"/>
      <c r="AF1906" s="38"/>
      <c r="AG1906" s="11"/>
      <c r="AI1906" s="1" t="str">
        <f>Table1[[#This Row],[html_tag]]&amp;Table1[[#This Row],[html_type]]&amp;Table1[[#This Row],[html_modifier]]</f>
        <v>:disabled</v>
      </c>
      <c r="AK1906" s="92"/>
      <c r="AL1906" t="s">
        <v>3024</v>
      </c>
      <c r="AM1906" s="22" t="str">
        <f>IFERROR(_xlfn.XLOOKUP(Table1[[#This Row],[word]],Table57[English style name],Table57[Style type]),"")</f>
        <v/>
      </c>
      <c r="AN1906" s="20"/>
      <c r="AO1906" s="11"/>
      <c r="AR1906" s="6" t="s">
        <v>1574</v>
      </c>
      <c r="AS1906" t="s">
        <v>1560</v>
      </c>
    </row>
    <row r="1907" spans="3:45">
      <c r="E1907" s="92"/>
      <c r="F190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body/molecules/dropdown.scss</v>
      </c>
      <c r="G1907" s="13" t="s">
        <v>337</v>
      </c>
      <c r="H1907" s="13" t="s">
        <v>2987</v>
      </c>
      <c r="I1907" s="12" t="str">
        <f>Table1[[#This Row],[type]]</f>
        <v>dropdown</v>
      </c>
      <c r="J1907" s="56" t="str">
        <f>Table1[[#This Row],[Column42]]&amp;IF(Table1[[#This Row],[Column13]]="","",Table1[[#This Row],[Column13]])&amp;IF(Table1[[#This Row],[mod]]="","",Table1[[#This Row],[mod]])</f>
        <v>dropdown__menu--hover</v>
      </c>
      <c r="K190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dropdown__menu</v>
      </c>
      <c r="L1907" t="s">
        <v>3109</v>
      </c>
      <c r="M1907" t="s">
        <v>562</v>
      </c>
      <c r="P1907" s="6" t="s">
        <v>1571</v>
      </c>
      <c r="Q190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0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--hover</v>
      </c>
      <c r="Z1907" t="s">
        <v>3019</v>
      </c>
      <c r="AC1907" s="29" t="s">
        <v>4082</v>
      </c>
      <c r="AD1907" s="25"/>
      <c r="AE1907" s="38" t="s">
        <v>6874</v>
      </c>
      <c r="AF1907" s="38"/>
      <c r="AG1907" s="11"/>
      <c r="AI1907" s="1" t="str">
        <f>Table1[[#This Row],[html_tag]]&amp;Table1[[#This Row],[html_type]]&amp;Table1[[#This Row],[html_modifier]]</f>
        <v/>
      </c>
      <c r="AK1907" s="92"/>
      <c r="AM1907" s="22" t="str">
        <f>IFERROR(_xlfn.XLOOKUP(Table1[[#This Row],[word]],Table57[English style name],Table57[Style type]),"")</f>
        <v/>
      </c>
      <c r="AN1907" s="20"/>
      <c r="AO1907" s="11"/>
      <c r="AR1907" s="6" t="s">
        <v>1571</v>
      </c>
      <c r="AS1907" t="s">
        <v>1560</v>
      </c>
    </row>
    <row r="1908" spans="3:45">
      <c r="E1908" s="92"/>
      <c r="F190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body/atoms/dropdown.scss</v>
      </c>
      <c r="G1908" s="13" t="s">
        <v>337</v>
      </c>
      <c r="H1908" s="13" t="s">
        <v>2986</v>
      </c>
      <c r="I1908" s="12" t="str">
        <f>Table1[[#This Row],[type]]</f>
        <v>dropdown</v>
      </c>
      <c r="J1908" s="56" t="str">
        <f>Table1[[#This Row],[Column42]]&amp;IF(Table1[[#This Row],[Column13]]="","",Table1[[#This Row],[Column13]])&amp;IF(Table1[[#This Row],[mod]]="","",Table1[[#This Row],[mod]])</f>
        <v>dropdown--container</v>
      </c>
      <c r="K190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dropdown</v>
      </c>
      <c r="L1908" t="s">
        <v>3109</v>
      </c>
      <c r="P1908" s="6" t="s">
        <v>1941</v>
      </c>
      <c r="Q190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0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--container</v>
      </c>
      <c r="V1908" t="s">
        <v>3445</v>
      </c>
      <c r="AC1908" s="29"/>
      <c r="AD1908" s="25"/>
      <c r="AE1908" s="38"/>
      <c r="AF1908" s="38"/>
      <c r="AG1908" s="11"/>
      <c r="AI1908" s="1" t="str">
        <f>Table1[[#This Row],[html_tag]]&amp;Table1[[#This Row],[html_type]]&amp;Table1[[#This Row],[html_modifier]]</f>
        <v/>
      </c>
      <c r="AM1908" s="22" t="str">
        <f>IFERROR(_xlfn.XLOOKUP(Table1[[#This Row],[word]],Table57[English style name],Table57[Style type]),"")</f>
        <v/>
      </c>
      <c r="AN1908" s="20"/>
      <c r="AO1908" s="11"/>
      <c r="AR1908" s="6" t="s">
        <v>1941</v>
      </c>
      <c r="AS1908" t="s">
        <v>1940</v>
      </c>
    </row>
    <row r="1909" spans="3:45">
      <c r="D1909" t="s">
        <v>3348</v>
      </c>
      <c r="E1909" s="92"/>
      <c r="F190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909" s="13"/>
      <c r="H1909" s="13"/>
      <c r="I1909" t="s">
        <v>0</v>
      </c>
      <c r="J1909" s="56" t="str">
        <f>Table1[[#This Row],[Column42]]&amp;IF(Table1[[#This Row],[Column13]]="","",Table1[[#This Row],[Column13]])&amp;IF(Table1[[#This Row],[mod]]="","",Table1[[#This Row],[mod]])</f>
        <v>editors_note</v>
      </c>
      <c r="K190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editors_note</v>
      </c>
      <c r="L1909" t="s">
        <v>3424</v>
      </c>
      <c r="Q190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0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09" s="29"/>
      <c r="AD1909" s="25"/>
      <c r="AE1909" s="38"/>
      <c r="AF1909" s="38"/>
      <c r="AG1909" s="11"/>
      <c r="AI1909" s="7" t="str">
        <f>Table1[[#This Row],[html_tag]]&amp;Table1[[#This Row],[html_type]]&amp;Table1[[#This Row],[html_modifier]]</f>
        <v/>
      </c>
      <c r="AM1909" s="23" t="str">
        <f>IFERROR(_xlfn.XLOOKUP(Table1[[#This Row],[word]],Table57[English style name],Table57[Style type]),"")</f>
        <v/>
      </c>
      <c r="AN1909" s="21"/>
      <c r="AO1909" s="11"/>
    </row>
    <row r="1910" spans="3:45">
      <c r="E1910" s="92"/>
      <c r="F191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1910" s="13"/>
      <c r="H1910" s="13"/>
      <c r="I1910" t="s">
        <v>3099</v>
      </c>
      <c r="J1910" s="56" t="str">
        <f>Table1[[#This Row],[Column42]]&amp;IF(Table1[[#This Row],[Column13]]="","",Table1[[#This Row],[Column13]])&amp;IF(Table1[[#This Row],[mod]]="","",Table1[[#This Row],[mod]])</f>
        <v>email--type</v>
      </c>
      <c r="K191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email</v>
      </c>
      <c r="L1910" t="s">
        <v>3086</v>
      </c>
      <c r="Q191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--type</v>
      </c>
      <c r="R1910" t="s">
        <v>1</v>
      </c>
      <c r="U191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10" s="29"/>
      <c r="AD1910" s="25"/>
      <c r="AE1910" s="38"/>
      <c r="AF1910" s="38"/>
      <c r="AG1910" s="11" t="s">
        <v>203</v>
      </c>
      <c r="AI1910" s="1" t="str">
        <f>Table1[[#This Row],[html_tag]]&amp;Table1[[#This Row],[html_type]]&amp;Table1[[#This Row],[html_modifier]]</f>
        <v>&lt;input&gt;email</v>
      </c>
      <c r="AJ1910" t="s">
        <v>203</v>
      </c>
      <c r="AK1910" t="s">
        <v>3086</v>
      </c>
      <c r="AM1910" s="22" t="str">
        <f>IFERROR(_xlfn.XLOOKUP(Table1[[#This Row],[word]],Table57[English style name],Table57[Style type]),"")</f>
        <v/>
      </c>
      <c r="AN1910" s="20"/>
      <c r="AO1910" s="11"/>
    </row>
    <row r="1911" spans="3:45">
      <c r="C1911">
        <v>1</v>
      </c>
      <c r="D1911" t="s">
        <v>3215</v>
      </c>
      <c r="E1911" s="92"/>
      <c r="F191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911" s="13" t="s">
        <v>2992</v>
      </c>
      <c r="H1911" s="13" t="s">
        <v>1</v>
      </c>
      <c r="I1911" t="s">
        <v>65</v>
      </c>
      <c r="J1911" s="56" t="str">
        <f>Table1[[#This Row],[Column42]]&amp;IF(Table1[[#This Row],[Column13]]="","",Table1[[#This Row],[Column13]])&amp;IF(Table1[[#This Row],[mod]]="","",Table1[[#This Row],[mod]])</f>
        <v>emphasis</v>
      </c>
      <c r="K191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emphasis</v>
      </c>
      <c r="L1911" t="s">
        <v>70</v>
      </c>
      <c r="Q191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1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11" s="29"/>
      <c r="AD1911" s="25"/>
      <c r="AE1911" s="38"/>
      <c r="AF1911" s="38"/>
      <c r="AG1911" s="11" t="s">
        <v>71</v>
      </c>
      <c r="AH1911" t="s">
        <v>3218</v>
      </c>
      <c r="AI1911" s="1" t="str">
        <f>Table1[[#This Row],[html_tag]]&amp;Table1[[#This Row],[html_type]]&amp;Table1[[#This Row],[html_modifier]]</f>
        <v/>
      </c>
      <c r="AM1911" s="22" t="str">
        <f>IFERROR(_xlfn.XLOOKUP(Table1[[#This Row],[word]],Table57[English style name],Table57[Style type]),"")</f>
        <v>Character</v>
      </c>
      <c r="AN1911" s="20" t="s">
        <v>668</v>
      </c>
      <c r="AO1911" s="11"/>
    </row>
    <row r="1912" spans="3:45">
      <c r="C1912">
        <v>1</v>
      </c>
      <c r="D1912" t="s">
        <v>3215</v>
      </c>
      <c r="E1912" s="92"/>
      <c r="F191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912" s="13" t="s">
        <v>2992</v>
      </c>
      <c r="H1912" s="13" t="s">
        <v>1</v>
      </c>
      <c r="I1912" t="s">
        <v>65</v>
      </c>
      <c r="J1912" s="56" t="str">
        <f>Table1[[#This Row],[Column42]]&amp;IF(Table1[[#This Row],[Column13]]="","",Table1[[#This Row],[Column13]])&amp;IF(Table1[[#This Row],[mod]]="","",Table1[[#This Row],[mod]])</f>
        <v>emphasis</v>
      </c>
      <c r="K191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emphasis</v>
      </c>
      <c r="L1912" t="s">
        <v>70</v>
      </c>
      <c r="Q191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1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12" s="29"/>
      <c r="AD1912" s="25"/>
      <c r="AE1912" s="38"/>
      <c r="AF1912" s="38"/>
      <c r="AG1912" s="11" t="s">
        <v>71</v>
      </c>
      <c r="AH1912" t="s">
        <v>3217</v>
      </c>
      <c r="AI1912" s="1" t="str">
        <f>Table1[[#This Row],[html_tag]]&amp;Table1[[#This Row],[html_type]]&amp;Table1[[#This Row],[html_modifier]]</f>
        <v/>
      </c>
      <c r="AM1912" s="22" t="str">
        <f>IFERROR(_xlfn.XLOOKUP(Table1[[#This Row],[word]],Table57[English style name],Table57[Style type]),"")</f>
        <v>Character</v>
      </c>
      <c r="AN1912" s="20" t="s">
        <v>670</v>
      </c>
      <c r="AO1912" s="11"/>
    </row>
    <row r="1913" spans="3:45">
      <c r="D1913" t="s">
        <v>804</v>
      </c>
      <c r="E1913" s="92"/>
      <c r="F191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913" s="13"/>
      <c r="H1913" s="13"/>
      <c r="I1913" t="s">
        <v>0</v>
      </c>
      <c r="J1913" s="56" t="str">
        <f>Table1[[#This Row],[Column42]]&amp;IF(Table1[[#This Row],[Column13]]="","",Table1[[#This Row],[Column13]])&amp;IF(Table1[[#This Row],[mod]]="","",Table1[[#This Row],[mod]])</f>
        <v>emphasis</v>
      </c>
      <c r="K191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emphasis</v>
      </c>
      <c r="L1913" t="s">
        <v>70</v>
      </c>
      <c r="Q191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1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13" s="29"/>
      <c r="AD1913" s="25"/>
      <c r="AE1913" s="38"/>
      <c r="AF1913" s="38"/>
      <c r="AG1913" s="11" t="s">
        <v>239</v>
      </c>
      <c r="AI1913" s="7" t="str">
        <f>Table1[[#This Row],[html_tag]]&amp;Table1[[#This Row],[html_type]]&amp;Table1[[#This Row],[html_modifier]]</f>
        <v/>
      </c>
      <c r="AM1913" s="23" t="str">
        <f>IFERROR(_xlfn.XLOOKUP(Table1[[#This Row],[word]],Table57[English style name],Table57[Style type]),"")</f>
        <v/>
      </c>
      <c r="AN1913" s="21"/>
      <c r="AO1913" s="11"/>
    </row>
    <row r="1914" spans="3:45">
      <c r="E1914" s="92"/>
      <c r="F191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914" s="13" t="s">
        <v>2992</v>
      </c>
      <c r="H1914" s="13" t="s">
        <v>1</v>
      </c>
      <c r="I1914" t="s">
        <v>65</v>
      </c>
      <c r="J1914" s="56" t="str">
        <f>Table1[[#This Row],[Column42]]&amp;IF(Table1[[#This Row],[Column13]]="","",Table1[[#This Row],[Column13]])&amp;IF(Table1[[#This Row],[mod]]="","",Table1[[#This Row],[mod]])</f>
        <v>emphasis--smallcaps</v>
      </c>
      <c r="K191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emphasis</v>
      </c>
      <c r="L1914" t="s">
        <v>70</v>
      </c>
      <c r="P1914" s="61"/>
      <c r="Q191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--smallcaps</v>
      </c>
      <c r="S1914" t="s">
        <v>2996</v>
      </c>
      <c r="U191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14" s="29"/>
      <c r="AD1914" s="25"/>
      <c r="AE1914" s="38"/>
      <c r="AF1914" s="38"/>
      <c r="AG1914" s="11" t="s">
        <v>71</v>
      </c>
      <c r="AI1914" s="1" t="str">
        <f>Table1[[#This Row],[html_tag]]&amp;Table1[[#This Row],[html_type]]&amp;Table1[[#This Row],[html_modifier]]</f>
        <v/>
      </c>
      <c r="AM1914" s="22" t="str">
        <f>IFERROR(_xlfn.XLOOKUP(Table1[[#This Row],[word]],Table57[English style name],Table57[Style type]),"")</f>
        <v/>
      </c>
      <c r="AN1914" s="20"/>
      <c r="AO1914" s="11"/>
      <c r="AP1914" t="s">
        <v>75</v>
      </c>
      <c r="AQ1914" t="s">
        <v>76</v>
      </c>
      <c r="AR1914" t="s">
        <v>74</v>
      </c>
    </row>
    <row r="1915" spans="3:45">
      <c r="C1915">
        <v>1</v>
      </c>
      <c r="D1915" t="s">
        <v>3215</v>
      </c>
      <c r="E1915" s="92"/>
      <c r="F191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1915" s="13" t="s">
        <v>2992</v>
      </c>
      <c r="H1915" s="13" t="s">
        <v>1</v>
      </c>
      <c r="I1915" t="s">
        <v>65</v>
      </c>
      <c r="J1915" s="56" t="str">
        <f>Table1[[#This Row],[Column42]]&amp;IF(Table1[[#This Row],[Column13]]="","",Table1[[#This Row],[Column13]])&amp;IF(Table1[[#This Row],[mod]]="","",Table1[[#This Row],[mod]])</f>
        <v>emphasis--strong</v>
      </c>
      <c r="K191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emphasis</v>
      </c>
      <c r="L1915" t="s">
        <v>70</v>
      </c>
      <c r="Q191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1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--strong</v>
      </c>
      <c r="W1915" t="s">
        <v>501</v>
      </c>
      <c r="AC1915" s="29"/>
      <c r="AD1915" s="25"/>
      <c r="AE1915" s="38"/>
      <c r="AF1915" s="38"/>
      <c r="AG1915" s="11" t="s">
        <v>67</v>
      </c>
      <c r="AH1915" t="s">
        <v>67</v>
      </c>
      <c r="AI1915" s="1" t="str">
        <f>Table1[[#This Row],[html_tag]]&amp;Table1[[#This Row],[html_type]]&amp;Table1[[#This Row],[html_modifier]]</f>
        <v>&lt;strong&gt;</v>
      </c>
      <c r="AJ1915" t="s">
        <v>67</v>
      </c>
      <c r="AM1915" s="22" t="str">
        <f>IFERROR(_xlfn.XLOOKUP(Table1[[#This Row],[word]],Table57[English style name],Table57[Style type]),"")</f>
        <v>Character</v>
      </c>
      <c r="AN1915" s="20" t="s">
        <v>647</v>
      </c>
      <c r="AO1915" s="11"/>
      <c r="AP1915" t="s">
        <v>68</v>
      </c>
      <c r="AQ1915" t="s">
        <v>69</v>
      </c>
      <c r="AR1915" s="14" t="s">
        <v>66</v>
      </c>
    </row>
    <row r="1916" spans="3:45">
      <c r="D1916" t="s">
        <v>3339</v>
      </c>
      <c r="E1916" s="92"/>
      <c r="F191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916" s="13"/>
      <c r="H1916" s="13"/>
      <c r="I1916" t="s">
        <v>0</v>
      </c>
      <c r="J1916" s="56" t="str">
        <f>Table1[[#This Row],[Column42]]&amp;IF(Table1[[#This Row],[Column13]]="","",Table1[[#This Row],[Column13]])&amp;IF(Table1[[#This Row],[mod]]="","",Table1[[#This Row],[mod]])</f>
        <v>endnote__heading</v>
      </c>
      <c r="K191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endnote__heading</v>
      </c>
      <c r="L1916" t="s">
        <v>331</v>
      </c>
      <c r="N1916" t="s">
        <v>100</v>
      </c>
      <c r="Q191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1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16" s="29"/>
      <c r="AD1916" s="25"/>
      <c r="AE1916" s="38"/>
      <c r="AF1916" s="38"/>
      <c r="AG1916" s="11"/>
      <c r="AI1916" s="7" t="str">
        <f>Table1[[#This Row],[html_tag]]&amp;Table1[[#This Row],[html_type]]&amp;Table1[[#This Row],[html_modifier]]</f>
        <v/>
      </c>
      <c r="AM1916" s="23" t="str">
        <f>IFERROR(_xlfn.XLOOKUP(Table1[[#This Row],[word]],Table57[English style name],Table57[Style type]),"")</f>
        <v/>
      </c>
      <c r="AN1916" s="21"/>
      <c r="AO1916" s="11"/>
    </row>
    <row r="1917" spans="3:45">
      <c r="C1917">
        <v>1</v>
      </c>
      <c r="D1917" t="s">
        <v>3264</v>
      </c>
      <c r="E1917" s="92"/>
      <c r="F191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917" s="13"/>
      <c r="H1917" s="13"/>
      <c r="I1917" t="s">
        <v>0</v>
      </c>
      <c r="J1917" s="56" t="str">
        <f>Table1[[#This Row],[Column42]]&amp;IF(Table1[[#This Row],[Column13]]="","",Table1[[#This Row],[Column13]])&amp;IF(Table1[[#This Row],[mod]]="","",Table1[[#This Row],[mod]])</f>
        <v>endnote__section</v>
      </c>
      <c r="K191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endnote__section</v>
      </c>
      <c r="L1917" t="s">
        <v>331</v>
      </c>
      <c r="M1917" t="s">
        <v>493</v>
      </c>
      <c r="Q191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1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17" s="29"/>
      <c r="AD1917" s="25"/>
      <c r="AE1917" s="38"/>
      <c r="AF1917" s="38"/>
      <c r="AG1917" s="11" t="s">
        <v>116</v>
      </c>
      <c r="AH1917" t="s">
        <v>3266</v>
      </c>
      <c r="AI1917" s="1" t="str">
        <f>Table1[[#This Row],[html_tag]]&amp;Table1[[#This Row],[html_type]]&amp;Table1[[#This Row],[html_modifier]]</f>
        <v/>
      </c>
      <c r="AM1917" s="22" t="str">
        <f>IFERROR(_xlfn.XLOOKUP(Table1[[#This Row],[word]],Table57[English style name],Table57[Style type]),"")</f>
        <v>Paragraph</v>
      </c>
      <c r="AN1917" s="20" t="s">
        <v>762</v>
      </c>
      <c r="AO1917" s="11"/>
    </row>
    <row r="1918" spans="3:45">
      <c r="D1918" t="s">
        <v>3339</v>
      </c>
      <c r="E1918" s="92"/>
      <c r="F191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918" s="13"/>
      <c r="H1918" s="13"/>
      <c r="I1918" t="s">
        <v>0</v>
      </c>
      <c r="J1918" s="56" t="str">
        <f>Table1[[#This Row],[Column42]]&amp;IF(Table1[[#This Row],[Column13]]="","",Table1[[#This Row],[Column13]])&amp;IF(Table1[[#This Row],[mod]]="","",Table1[[#This Row],[mod]])</f>
        <v>endnote__text</v>
      </c>
      <c r="K191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endnote__text</v>
      </c>
      <c r="L1918" t="s">
        <v>331</v>
      </c>
      <c r="N1918" t="s">
        <v>403</v>
      </c>
      <c r="Q191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1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18" s="29"/>
      <c r="AD1918" s="25"/>
      <c r="AE1918" s="38"/>
      <c r="AF1918" s="38"/>
      <c r="AG1918" s="11"/>
      <c r="AI1918" s="7" t="str">
        <f>Table1[[#This Row],[html_tag]]&amp;Table1[[#This Row],[html_type]]&amp;Table1[[#This Row],[html_modifier]]</f>
        <v/>
      </c>
      <c r="AM1918" s="23" t="str">
        <f>IFERROR(_xlfn.XLOOKUP(Table1[[#This Row],[word]],Table57[English style name],Table57[Style type]),"")</f>
        <v/>
      </c>
      <c r="AN1918" s="21"/>
      <c r="AO1918" s="11"/>
    </row>
    <row r="1919" spans="3:45">
      <c r="D1919" t="s">
        <v>3299</v>
      </c>
      <c r="E1919" s="92"/>
      <c r="F191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919" s="13"/>
      <c r="H1919" s="13"/>
      <c r="I1919" t="s">
        <v>0</v>
      </c>
      <c r="J1919" s="56" t="str">
        <f>Table1[[#This Row],[Column42]]&amp;IF(Table1[[#This Row],[Column13]]="","",Table1[[#This Row],[Column13]])&amp;IF(Table1[[#This Row],[mod]]="","",Table1[[#This Row],[mod]])</f>
        <v>epigraph</v>
      </c>
      <c r="K191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epigraph</v>
      </c>
      <c r="L1919" t="s">
        <v>3358</v>
      </c>
      <c r="Q191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1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19" s="29"/>
      <c r="AD1919" s="25"/>
      <c r="AE1919" s="38"/>
      <c r="AF1919" s="38"/>
      <c r="AG1919" s="11" t="s">
        <v>131</v>
      </c>
      <c r="AI1919" s="7" t="str">
        <f>Table1[[#This Row],[html_tag]]&amp;Table1[[#This Row],[html_type]]&amp;Table1[[#This Row],[html_modifier]]</f>
        <v/>
      </c>
      <c r="AM1919" s="23" t="str">
        <f>IFERROR(_xlfn.XLOOKUP(Table1[[#This Row],[word]],Table57[English style name],Table57[Style type]),"")</f>
        <v/>
      </c>
      <c r="AN1919" s="21"/>
      <c r="AO1919" s="11"/>
    </row>
    <row r="1920" spans="3:45">
      <c r="D1920" t="s">
        <v>3299</v>
      </c>
      <c r="E1920" s="92"/>
      <c r="F192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920" s="13"/>
      <c r="H1920" s="13"/>
      <c r="I1920" t="s">
        <v>0</v>
      </c>
      <c r="J1920" s="56" t="str">
        <f>Table1[[#This Row],[Column42]]&amp;IF(Table1[[#This Row],[Column13]]="","",Table1[[#This Row],[Column13]])&amp;IF(Table1[[#This Row],[mod]]="","",Table1[[#This Row],[mod]])</f>
        <v>epigraph</v>
      </c>
      <c r="K192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epigraph</v>
      </c>
      <c r="L1920" t="s">
        <v>3358</v>
      </c>
      <c r="Q192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2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20" s="29"/>
      <c r="AD1920" s="25"/>
      <c r="AE1920" s="38"/>
      <c r="AF1920" s="38"/>
      <c r="AG1920" s="11" t="s">
        <v>131</v>
      </c>
      <c r="AI1920" s="7" t="str">
        <f>Table1[[#This Row],[html_tag]]&amp;Table1[[#This Row],[html_type]]&amp;Table1[[#This Row],[html_modifier]]</f>
        <v/>
      </c>
      <c r="AM1920" s="23" t="str">
        <f>IFERROR(_xlfn.XLOOKUP(Table1[[#This Row],[word]],Table57[English style name],Table57[Style type]),"")</f>
        <v/>
      </c>
      <c r="AN1920" s="21"/>
      <c r="AO1920" s="11"/>
    </row>
    <row r="1921" spans="4:47">
      <c r="D1921" t="s">
        <v>3349</v>
      </c>
      <c r="E1921" s="92"/>
      <c r="F192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921" s="13"/>
      <c r="H1921" s="13"/>
      <c r="I1921" t="s">
        <v>0</v>
      </c>
      <c r="J1921" s="56" t="str">
        <f>Table1[[#This Row],[Column42]]&amp;IF(Table1[[#This Row],[Column13]]="","",Table1[[#This Row],[Column13]])&amp;IF(Table1[[#This Row],[mod]]="","",Table1[[#This Row],[mod]])</f>
        <v>errata__entry</v>
      </c>
      <c r="K192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errata__entry</v>
      </c>
      <c r="L1921" t="s">
        <v>3387</v>
      </c>
      <c r="N1921" t="s">
        <v>3374</v>
      </c>
      <c r="Q192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2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21" s="29"/>
      <c r="AD1921" s="25"/>
      <c r="AE1921" s="38"/>
      <c r="AF1921" s="38"/>
      <c r="AG1921" s="11"/>
      <c r="AI1921" s="7" t="str">
        <f>Table1[[#This Row],[html_tag]]&amp;Table1[[#This Row],[html_type]]&amp;Table1[[#This Row],[html_modifier]]</f>
        <v/>
      </c>
      <c r="AM1921" s="23" t="str">
        <f>IFERROR(_xlfn.XLOOKUP(Table1[[#This Row],[word]],Table57[English style name],Table57[Style type]),"")</f>
        <v/>
      </c>
      <c r="AN1921" s="21"/>
      <c r="AO1921" s="11"/>
    </row>
    <row r="1922" spans="4:47">
      <c r="D1922" t="s">
        <v>3349</v>
      </c>
      <c r="E1922" s="92"/>
      <c r="F192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922" s="13"/>
      <c r="H1922" s="13"/>
      <c r="I1922" t="s">
        <v>0</v>
      </c>
      <c r="J1922" s="56" t="str">
        <f>Table1[[#This Row],[Column42]]&amp;IF(Table1[[#This Row],[Column13]]="","",Table1[[#This Row],[Column13]])&amp;IF(Table1[[#This Row],[mod]]="","",Table1[[#This Row],[mod]])</f>
        <v>errata__heading</v>
      </c>
      <c r="K192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errata__heading</v>
      </c>
      <c r="L1922" t="s">
        <v>3387</v>
      </c>
      <c r="N1922" t="s">
        <v>100</v>
      </c>
      <c r="Q192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2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22" s="29"/>
      <c r="AD1922" s="25"/>
      <c r="AE1922" s="38"/>
      <c r="AF1922" s="38"/>
      <c r="AG1922" s="11"/>
      <c r="AI1922" s="7" t="str">
        <f>Table1[[#This Row],[html_tag]]&amp;Table1[[#This Row],[html_type]]&amp;Table1[[#This Row],[html_modifier]]</f>
        <v/>
      </c>
      <c r="AM1922" s="23" t="str">
        <f>IFERROR(_xlfn.XLOOKUP(Table1[[#This Row],[word]],Table57[English style name],Table57[Style type]),"")</f>
        <v/>
      </c>
      <c r="AN1922" s="21"/>
      <c r="AO1922" s="11"/>
    </row>
    <row r="1923" spans="4:47">
      <c r="D1923" t="s">
        <v>804</v>
      </c>
      <c r="E1923" s="92"/>
      <c r="F192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1923" s="13"/>
      <c r="H1923" s="13"/>
      <c r="I1923" t="s">
        <v>0</v>
      </c>
      <c r="J1923" s="56" t="str">
        <f>Table1[[#This Row],[Column42]]&amp;IF(Table1[[#This Row],[Column13]]="","",Table1[[#This Row],[Column13]])&amp;IF(Table1[[#This Row],[mod]]="","",Table1[[#This Row],[mod]])</f>
        <v>explanatory__body</v>
      </c>
      <c r="K192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explanatory__body</v>
      </c>
      <c r="L1923" t="s">
        <v>3431</v>
      </c>
      <c r="N1923" t="s">
        <v>337</v>
      </c>
      <c r="Q192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2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23" s="29"/>
      <c r="AD1923" s="25"/>
      <c r="AE1923" s="38"/>
      <c r="AF1923" s="38"/>
      <c r="AG1923" s="11" t="s">
        <v>239</v>
      </c>
      <c r="AI1923" s="7" t="str">
        <f>Table1[[#This Row],[html_tag]]&amp;Table1[[#This Row],[html_type]]&amp;Table1[[#This Row],[html_modifier]]</f>
        <v/>
      </c>
      <c r="AM1923" s="23" t="str">
        <f>IFERROR(_xlfn.XLOOKUP(Table1[[#This Row],[word]],Table57[English style name],Table57[Style type]),"")</f>
        <v/>
      </c>
      <c r="AN1923" s="21"/>
      <c r="AO1923" s="11"/>
    </row>
    <row r="1924" spans="4:47">
      <c r="E1924" s="92"/>
      <c r="F192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body/molecules/card.scss</v>
      </c>
      <c r="G1924" s="13" t="s">
        <v>337</v>
      </c>
      <c r="H1924" s="13" t="s">
        <v>2987</v>
      </c>
      <c r="I1924" t="s">
        <v>3082</v>
      </c>
      <c r="J1924" s="56" t="str">
        <f>Table1[[#This Row],[Column42]]&amp;IF(Table1[[#This Row],[Column13]]="","",Table1[[#This Row],[Column13]])&amp;IF(Table1[[#This Row],[mod]]="","",Table1[[#This Row],[mod]])</f>
        <v>extended</v>
      </c>
      <c r="K192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extended</v>
      </c>
      <c r="L1924" t="s">
        <v>3385</v>
      </c>
      <c r="Q192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2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24" s="29"/>
      <c r="AD1924" s="25"/>
      <c r="AE1924" s="38"/>
      <c r="AF1924" s="38"/>
      <c r="AG1924" s="11" t="s">
        <v>181</v>
      </c>
      <c r="AI1924" s="1" t="str">
        <f>Table1[[#This Row],[html_tag]]&amp;Table1[[#This Row],[html_type]]&amp;Table1[[#This Row],[html_modifier]]</f>
        <v/>
      </c>
      <c r="AM1924" s="22" t="str">
        <f>IFERROR(_xlfn.XLOOKUP(Table1[[#This Row],[word]],Table57[English style name],Table57[Style type]),"")</f>
        <v/>
      </c>
      <c r="AN1924" s="20"/>
      <c r="AO1924" s="11"/>
      <c r="AR1924" s="6" t="s">
        <v>1410</v>
      </c>
      <c r="AS1924" t="s">
        <v>1394</v>
      </c>
    </row>
    <row r="1925" spans="4:47">
      <c r="E1925" s="92"/>
      <c r="F192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body/molecules/card.scss</v>
      </c>
      <c r="G1925" s="13" t="s">
        <v>337</v>
      </c>
      <c r="H1925" s="13" t="s">
        <v>2987</v>
      </c>
      <c r="I1925" t="s">
        <v>3082</v>
      </c>
      <c r="J1925" s="56" t="str">
        <f>Table1[[#This Row],[Column42]]&amp;IF(Table1[[#This Row],[Column13]]="","",Table1[[#This Row],[Column13]])&amp;IF(Table1[[#This Row],[mod]]="","",Table1[[#This Row],[mod]])</f>
        <v>extended</v>
      </c>
      <c r="K192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extended</v>
      </c>
      <c r="L1925" t="s">
        <v>3385</v>
      </c>
      <c r="Q192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2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25" s="29"/>
      <c r="AD1925" s="25"/>
      <c r="AE1925" s="38"/>
      <c r="AF1925" s="38"/>
      <c r="AG1925" s="11" t="s">
        <v>190</v>
      </c>
      <c r="AI1925" s="1" t="str">
        <f>Table1[[#This Row],[html_tag]]&amp;Table1[[#This Row],[html_type]]&amp;Table1[[#This Row],[html_modifier]]</f>
        <v/>
      </c>
      <c r="AM1925" s="22" t="str">
        <f>IFERROR(_xlfn.XLOOKUP(Table1[[#This Row],[word]],Table57[English style name],Table57[Style type]),"")</f>
        <v/>
      </c>
      <c r="AN1925" s="20"/>
      <c r="AO1925" s="11"/>
      <c r="AR1925" s="6" t="s">
        <v>1411</v>
      </c>
      <c r="AS1925" t="s">
        <v>1394</v>
      </c>
    </row>
    <row r="1926" spans="4:47">
      <c r="E1926" s="92"/>
      <c r="F192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body/molecules/card.scss</v>
      </c>
      <c r="G1926" s="13" t="s">
        <v>337</v>
      </c>
      <c r="H1926" s="13" t="s">
        <v>2987</v>
      </c>
      <c r="I1926" t="s">
        <v>3082</v>
      </c>
      <c r="J1926" s="56" t="str">
        <f>Table1[[#This Row],[Column42]]&amp;IF(Table1[[#This Row],[Column13]]="","",Table1[[#This Row],[Column13]])&amp;IF(Table1[[#This Row],[mod]]="","",Table1[[#This Row],[mod]])</f>
        <v>extended--horizontal</v>
      </c>
      <c r="K192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extended</v>
      </c>
      <c r="L1926" t="s">
        <v>3385</v>
      </c>
      <c r="Q192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2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--horizontal</v>
      </c>
      <c r="X1926" t="s">
        <v>3205</v>
      </c>
      <c r="AC1926" s="29"/>
      <c r="AD1926" s="25"/>
      <c r="AE1926" s="38"/>
      <c r="AF1926" s="38"/>
      <c r="AG1926" s="11"/>
      <c r="AI1926" s="1" t="str">
        <f>Table1[[#This Row],[html_tag]]&amp;Table1[[#This Row],[html_type]]&amp;Table1[[#This Row],[html_modifier]]</f>
        <v/>
      </c>
      <c r="AM1926" s="22" t="str">
        <f>IFERROR(_xlfn.XLOOKUP(Table1[[#This Row],[word]],Table57[English style name],Table57[Style type]),"")</f>
        <v/>
      </c>
      <c r="AN1926" s="20"/>
      <c r="AO1926" s="11"/>
      <c r="AR1926" s="6" t="s">
        <v>1409</v>
      </c>
      <c r="AS1926" t="s">
        <v>1394</v>
      </c>
    </row>
    <row r="1927" spans="4:47">
      <c r="E1927" s="92"/>
      <c r="F192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1927" s="13" t="s">
        <v>337</v>
      </c>
      <c r="H1927" s="13" t="s">
        <v>2986</v>
      </c>
      <c r="I1927" s="12" t="str">
        <f>Table1[[#This Row],[type]]</f>
        <v>field</v>
      </c>
      <c r="J1927" s="56" t="str">
        <f>Table1[[#This Row],[Column42]]&amp;IF(Table1[[#This Row],[Column13]]="","",Table1[[#This Row],[Column13]])&amp;IF(Table1[[#This Row],[mod]]="","",Table1[[#This Row],[mod]])</f>
        <v>field__select--custom</v>
      </c>
      <c r="K192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field__select</v>
      </c>
      <c r="L1927" t="s">
        <v>3099</v>
      </c>
      <c r="M1927" t="s">
        <v>582</v>
      </c>
      <c r="P1927" s="6" t="s">
        <v>1355</v>
      </c>
      <c r="Q192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--custom</v>
      </c>
      <c r="R1927" t="s">
        <v>7408</v>
      </c>
      <c r="U192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27" s="29"/>
      <c r="AD1927" s="25" t="s">
        <v>3882</v>
      </c>
      <c r="AE1927" s="38"/>
      <c r="AF1927" s="38"/>
      <c r="AG1927" s="11" t="s">
        <v>265</v>
      </c>
      <c r="AI1927" s="1" t="str">
        <f>Table1[[#This Row],[html_tag]]&amp;Table1[[#This Row],[html_type]]&amp;Table1[[#This Row],[html_modifier]]</f>
        <v/>
      </c>
      <c r="AM1927" s="22" t="str">
        <f>IFERROR(_xlfn.XLOOKUP(Table1[[#This Row],[word]],Table57[English style name],Table57[Style type]),"")</f>
        <v/>
      </c>
      <c r="AN1927" s="20"/>
      <c r="AO1927" s="11"/>
      <c r="AR1927" s="6" t="s">
        <v>1355</v>
      </c>
      <c r="AS1927" t="s">
        <v>1356</v>
      </c>
      <c r="AT1927" s="6" t="s">
        <v>1357</v>
      </c>
      <c r="AU1927" t="s">
        <v>1356</v>
      </c>
    </row>
    <row r="1928" spans="4:47">
      <c r="E1928" s="92"/>
      <c r="F192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soul/type/media.scss</v>
      </c>
      <c r="G1928" s="13" t="s">
        <v>2992</v>
      </c>
      <c r="H1928" s="13" t="s">
        <v>1</v>
      </c>
      <c r="I1928" t="s">
        <v>388</v>
      </c>
      <c r="J1928" s="56" t="str">
        <f>Table1[[#This Row],[Column42]]&amp;IF(Table1[[#This Row],[Column13]]="","",Table1[[#This Row],[Column13]])&amp;IF(Table1[[#This Row],[mod]]="","",Table1[[#This Row],[mod]])</f>
        <v>figure</v>
      </c>
      <c r="K192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figure</v>
      </c>
      <c r="L1928" t="s">
        <v>343</v>
      </c>
      <c r="Q192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2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28" s="29"/>
      <c r="AD1928" s="25" t="s">
        <v>3752</v>
      </c>
      <c r="AE1928" s="38"/>
      <c r="AF1928" s="38"/>
      <c r="AG1928" s="11"/>
      <c r="AI1928" s="1" t="str">
        <f>Table1[[#This Row],[html_tag]]&amp;Table1[[#This Row],[html_type]]&amp;Table1[[#This Row],[html_modifier]]</f>
        <v/>
      </c>
      <c r="AM1928" s="22" t="str">
        <f>IFERROR(_xlfn.XLOOKUP(Table1[[#This Row],[word]],Table57[English style name],Table57[Style type]),"")</f>
        <v/>
      </c>
      <c r="AN1928" s="20"/>
      <c r="AO1928" s="11"/>
      <c r="AP1928" t="s">
        <v>86</v>
      </c>
      <c r="AQ1928" t="s">
        <v>87</v>
      </c>
      <c r="AR1928" t="s">
        <v>85</v>
      </c>
    </row>
    <row r="1929" spans="4:47">
      <c r="D1929" t="s">
        <v>3320</v>
      </c>
      <c r="E1929" s="92"/>
      <c r="F192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media.scss</v>
      </c>
      <c r="G1929" s="13"/>
      <c r="H1929" s="13"/>
      <c r="I1929" t="s">
        <v>388</v>
      </c>
      <c r="J1929" s="56" t="str">
        <f>Table1[[#This Row],[Column42]]&amp;IF(Table1[[#This Row],[Column13]]="","",Table1[[#This Row],[Column13]])&amp;IF(Table1[[#This Row],[mod]]="","",Table1[[#This Row],[mod]])</f>
        <v>figure</v>
      </c>
      <c r="K192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figure</v>
      </c>
      <c r="L1929" t="s">
        <v>343</v>
      </c>
      <c r="Q192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2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29" s="29"/>
      <c r="AD1929" s="25"/>
      <c r="AE1929" s="38"/>
      <c r="AF1929" s="38"/>
      <c r="AG1929" s="11" t="s">
        <v>177</v>
      </c>
      <c r="AI1929" s="7" t="str">
        <f>Table1[[#This Row],[html_tag]]&amp;Table1[[#This Row],[html_type]]&amp;Table1[[#This Row],[html_modifier]]</f>
        <v/>
      </c>
      <c r="AM1929" s="23" t="str">
        <f>IFERROR(_xlfn.XLOOKUP(Table1[[#This Row],[word]],Table57[English style name],Table57[Style type]),"")</f>
        <v/>
      </c>
      <c r="AN1929" s="21"/>
      <c r="AO1929" s="11"/>
    </row>
    <row r="1930" spans="4:47">
      <c r="D1930" t="s">
        <v>3320</v>
      </c>
      <c r="E1930" s="92"/>
      <c r="F193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media.scss</v>
      </c>
      <c r="G1930" s="13"/>
      <c r="H1930" s="13"/>
      <c r="I1930" t="s">
        <v>388</v>
      </c>
      <c r="J1930" s="56" t="str">
        <f>Table1[[#This Row],[Column42]]&amp;IF(Table1[[#This Row],[Column13]]="","",Table1[[#This Row],[Column13]])&amp;IF(Table1[[#This Row],[mod]]="","",Table1[[#This Row],[mod]])</f>
        <v>figure</v>
      </c>
      <c r="K193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figure</v>
      </c>
      <c r="L1930" t="s">
        <v>343</v>
      </c>
      <c r="Q193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3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30" s="29"/>
      <c r="AD1930" s="25"/>
      <c r="AE1930" s="38"/>
      <c r="AF1930" s="38"/>
      <c r="AG1930" s="11" t="s">
        <v>177</v>
      </c>
      <c r="AI1930" s="7" t="str">
        <f>Table1[[#This Row],[html_tag]]&amp;Table1[[#This Row],[html_type]]&amp;Table1[[#This Row],[html_modifier]]</f>
        <v/>
      </c>
      <c r="AM1930" s="23" t="str">
        <f>IFERROR(_xlfn.XLOOKUP(Table1[[#This Row],[word]],Table57[English style name],Table57[Style type]),"")</f>
        <v/>
      </c>
      <c r="AN1930" s="21"/>
      <c r="AO1930" s="11"/>
    </row>
    <row r="1931" spans="4:47">
      <c r="E1931" s="92"/>
      <c r="F193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1931" s="13" t="s">
        <v>2992</v>
      </c>
      <c r="H1931" s="13" t="s">
        <v>1</v>
      </c>
      <c r="I1931" t="s">
        <v>0</v>
      </c>
      <c r="J1931" s="56" t="str">
        <f>Table1[[#This Row],[Column42]]&amp;IF(Table1[[#This Row],[Column13]]="","",Table1[[#This Row],[Column13]])&amp;IF(Table1[[#This Row],[mod]]="","",Table1[[#This Row],[mod]])</f>
        <v>figure</v>
      </c>
      <c r="K193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figure</v>
      </c>
      <c r="L1931" t="s">
        <v>343</v>
      </c>
      <c r="Q193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3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31" s="29"/>
      <c r="AD1931" s="25" t="s">
        <v>3751</v>
      </c>
      <c r="AE1931" s="38"/>
      <c r="AF1931" s="38"/>
      <c r="AG1931" s="11" t="s">
        <v>177</v>
      </c>
      <c r="AI1931" s="1" t="str">
        <f>Table1[[#This Row],[html_tag]]&amp;Table1[[#This Row],[html_type]]&amp;Table1[[#This Row],[html_modifier]]</f>
        <v>&lt;figcaption&gt;</v>
      </c>
      <c r="AJ1931" t="s">
        <v>177</v>
      </c>
      <c r="AM1931" s="22" t="str">
        <f>IFERROR(_xlfn.XLOOKUP(Table1[[#This Row],[word]],Table57[English style name],Table57[Style type]),"")</f>
        <v/>
      </c>
      <c r="AN1931" s="20"/>
      <c r="AO1931" s="11"/>
      <c r="AP1931" t="s">
        <v>60</v>
      </c>
      <c r="AQ1931" t="s">
        <v>61</v>
      </c>
      <c r="AR1931" t="s">
        <v>59</v>
      </c>
    </row>
    <row r="1932" spans="4:47">
      <c r="D1932" t="s">
        <v>3320</v>
      </c>
      <c r="E1932" s="92"/>
      <c r="F193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media.scss</v>
      </c>
      <c r="G1932" s="13"/>
      <c r="H1932" s="13"/>
      <c r="I1932" t="s">
        <v>388</v>
      </c>
      <c r="J1932" s="56" t="str">
        <f>Table1[[#This Row],[Column42]]&amp;IF(Table1[[#This Row],[Column13]]="","",Table1[[#This Row],[Column13]])&amp;IF(Table1[[#This Row],[mod]]="","",Table1[[#This Row],[mod]])</f>
        <v>figure__caption</v>
      </c>
      <c r="K193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figure__caption</v>
      </c>
      <c r="L1932" t="s">
        <v>343</v>
      </c>
      <c r="N1932" t="s">
        <v>329</v>
      </c>
      <c r="Q193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3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32" s="29"/>
      <c r="AD1932" s="25"/>
      <c r="AE1932" s="38"/>
      <c r="AF1932" s="38"/>
      <c r="AG1932" s="11" t="s">
        <v>177</v>
      </c>
      <c r="AI1932" s="7" t="str">
        <f>Table1[[#This Row],[html_tag]]&amp;Table1[[#This Row],[html_type]]&amp;Table1[[#This Row],[html_modifier]]</f>
        <v/>
      </c>
      <c r="AM1932" s="23" t="str">
        <f>IFERROR(_xlfn.XLOOKUP(Table1[[#This Row],[word]],Table57[English style name],Table57[Style type]),"")</f>
        <v/>
      </c>
      <c r="AN1932" s="21"/>
      <c r="AO1932" s="11"/>
    </row>
    <row r="1933" spans="4:47">
      <c r="D1933" t="s">
        <v>3320</v>
      </c>
      <c r="E1933" s="92"/>
      <c r="F193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media.scss</v>
      </c>
      <c r="G1933" s="13"/>
      <c r="H1933" s="13"/>
      <c r="I1933" t="s">
        <v>388</v>
      </c>
      <c r="J1933" s="56" t="str">
        <f>Table1[[#This Row],[Column42]]&amp;IF(Table1[[#This Row],[Column13]]="","",Table1[[#This Row],[Column13]])&amp;IF(Table1[[#This Row],[mod]]="","",Table1[[#This Row],[mod]])</f>
        <v>figure__caption</v>
      </c>
      <c r="K193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figure__caption</v>
      </c>
      <c r="L1933" t="s">
        <v>343</v>
      </c>
      <c r="N1933" t="s">
        <v>329</v>
      </c>
      <c r="Q193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3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33" s="29"/>
      <c r="AD1933" s="25"/>
      <c r="AE1933" s="38"/>
      <c r="AF1933" s="38"/>
      <c r="AG1933" s="11" t="s">
        <v>177</v>
      </c>
      <c r="AI1933" s="7" t="str">
        <f>Table1[[#This Row],[html_tag]]&amp;Table1[[#This Row],[html_type]]&amp;Table1[[#This Row],[html_modifier]]</f>
        <v/>
      </c>
      <c r="AM1933" s="23" t="str">
        <f>IFERROR(_xlfn.XLOOKUP(Table1[[#This Row],[word]],Table57[English style name],Table57[Style type]),"")</f>
        <v/>
      </c>
      <c r="AN1933" s="21"/>
      <c r="AO1933" s="11"/>
    </row>
    <row r="1934" spans="4:47">
      <c r="D1934" t="s">
        <v>3320</v>
      </c>
      <c r="E1934" s="92"/>
      <c r="F193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media.scss</v>
      </c>
      <c r="G1934" s="13"/>
      <c r="H1934" s="13"/>
      <c r="I1934" t="s">
        <v>388</v>
      </c>
      <c r="J1934" s="56" t="str">
        <f>Table1[[#This Row],[Column42]]&amp;IF(Table1[[#This Row],[Column13]]="","",Table1[[#This Row],[Column13]])&amp;IF(Table1[[#This Row],[mod]]="","",Table1[[#This Row],[mod]])</f>
        <v>figure__caption</v>
      </c>
      <c r="K193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figure__caption</v>
      </c>
      <c r="L1934" t="s">
        <v>343</v>
      </c>
      <c r="N1934" t="s">
        <v>329</v>
      </c>
      <c r="Q193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3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34" s="29"/>
      <c r="AD1934" s="25"/>
      <c r="AE1934" s="38"/>
      <c r="AF1934" s="38"/>
      <c r="AG1934" s="11" t="s">
        <v>177</v>
      </c>
      <c r="AI1934" s="7" t="str">
        <f>Table1[[#This Row],[html_tag]]&amp;Table1[[#This Row],[html_type]]&amp;Table1[[#This Row],[html_modifier]]</f>
        <v/>
      </c>
      <c r="AM1934" s="23" t="str">
        <f>IFERROR(_xlfn.XLOOKUP(Table1[[#This Row],[word]],Table57[English style name],Table57[Style type]),"")</f>
        <v/>
      </c>
      <c r="AN1934" s="21"/>
      <c r="AO1934" s="11"/>
    </row>
    <row r="1935" spans="4:47">
      <c r="D1935" t="s">
        <v>3320</v>
      </c>
      <c r="E1935" s="92"/>
      <c r="F193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media.scss</v>
      </c>
      <c r="G1935" s="13"/>
      <c r="H1935" s="13"/>
      <c r="I1935" t="s">
        <v>388</v>
      </c>
      <c r="J1935" s="56" t="str">
        <f>Table1[[#This Row],[Column42]]&amp;IF(Table1[[#This Row],[Column13]]="","",Table1[[#This Row],[Column13]])&amp;IF(Table1[[#This Row],[mod]]="","",Table1[[#This Row],[mod]])</f>
        <v>figure__caption</v>
      </c>
      <c r="K193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figure__caption</v>
      </c>
      <c r="L1935" t="s">
        <v>343</v>
      </c>
      <c r="N1935" t="s">
        <v>329</v>
      </c>
      <c r="Q193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3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35" s="29"/>
      <c r="AD1935" s="25"/>
      <c r="AE1935" s="38"/>
      <c r="AF1935" s="38"/>
      <c r="AG1935" s="11" t="s">
        <v>177</v>
      </c>
      <c r="AI1935" s="7" t="str">
        <f>Table1[[#This Row],[html_tag]]&amp;Table1[[#This Row],[html_type]]&amp;Table1[[#This Row],[html_modifier]]</f>
        <v/>
      </c>
      <c r="AM1935" s="23" t="str">
        <f>IFERROR(_xlfn.XLOOKUP(Table1[[#This Row],[word]],Table57[English style name],Table57[Style type]),"")</f>
        <v/>
      </c>
      <c r="AN1935" s="21"/>
      <c r="AO1935" s="11"/>
    </row>
    <row r="1936" spans="4:47">
      <c r="D1936" t="s">
        <v>3320</v>
      </c>
      <c r="E1936" s="92"/>
      <c r="F193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media.scss</v>
      </c>
      <c r="G1936" s="13"/>
      <c r="H1936" s="13"/>
      <c r="I1936" t="s">
        <v>388</v>
      </c>
      <c r="J1936" s="56" t="str">
        <f>Table1[[#This Row],[Column42]]&amp;IF(Table1[[#This Row],[Column13]]="","",Table1[[#This Row],[Column13]])&amp;IF(Table1[[#This Row],[mod]]="","",Table1[[#This Row],[mod]])</f>
        <v>figure__continued</v>
      </c>
      <c r="K193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figure__continued</v>
      </c>
      <c r="L1936" t="s">
        <v>343</v>
      </c>
      <c r="N1936" t="s">
        <v>3372</v>
      </c>
      <c r="Q193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3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36" s="29"/>
      <c r="AD1936" s="25"/>
      <c r="AE1936" s="38"/>
      <c r="AF1936" s="38"/>
      <c r="AG1936" s="11" t="s">
        <v>177</v>
      </c>
      <c r="AI1936" s="7" t="str">
        <f>Table1[[#This Row],[html_tag]]&amp;Table1[[#This Row],[html_type]]&amp;Table1[[#This Row],[html_modifier]]</f>
        <v/>
      </c>
      <c r="AM1936" s="23" t="str">
        <f>IFERROR(_xlfn.XLOOKUP(Table1[[#This Row],[word]],Table57[English style name],Table57[Style type]),"")</f>
        <v/>
      </c>
      <c r="AN1936" s="21"/>
      <c r="AO1936" s="11"/>
    </row>
    <row r="1937" spans="4:45">
      <c r="E1937" s="92"/>
      <c r="F193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soul/type/media.scss</v>
      </c>
      <c r="G1937" s="13" t="s">
        <v>2992</v>
      </c>
      <c r="H1937" s="13" t="s">
        <v>1</v>
      </c>
      <c r="I1937" t="s">
        <v>388</v>
      </c>
      <c r="J1937" s="56" t="str">
        <f>Table1[[#This Row],[Column42]]&amp;IF(Table1[[#This Row],[Column13]]="","",Table1[[#This Row],[Column13]])&amp;IF(Table1[[#This Row],[mod]]="","",Table1[[#This Row],[mod]])</f>
        <v>figure__full</v>
      </c>
      <c r="K193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figure__full</v>
      </c>
      <c r="L1937" t="s">
        <v>343</v>
      </c>
      <c r="N1937" t="s">
        <v>3444</v>
      </c>
      <c r="Q193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3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37" s="29"/>
      <c r="AD1937" s="25"/>
      <c r="AE1937" s="38"/>
      <c r="AF1937" s="38"/>
      <c r="AG1937" s="11"/>
      <c r="AI1937" s="1" t="str">
        <f>Table1[[#This Row],[html_tag]]&amp;Table1[[#This Row],[html_type]]&amp;Table1[[#This Row],[html_modifier]]</f>
        <v/>
      </c>
      <c r="AM1937" s="22" t="str">
        <f>IFERROR(_xlfn.XLOOKUP(Table1[[#This Row],[word]],Table57[English style name],Table57[Style type]),"")</f>
        <v/>
      </c>
      <c r="AN1937" s="20"/>
      <c r="AO1937" s="11"/>
      <c r="AP1937" t="s">
        <v>89</v>
      </c>
      <c r="AQ1937" t="s">
        <v>90</v>
      </c>
      <c r="AR1937" t="s">
        <v>88</v>
      </c>
    </row>
    <row r="1938" spans="4:45">
      <c r="D1938" t="s">
        <v>3320</v>
      </c>
      <c r="E1938" s="92"/>
      <c r="F193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media.scss</v>
      </c>
      <c r="G1938" s="13"/>
      <c r="H1938" s="13"/>
      <c r="I1938" t="s">
        <v>388</v>
      </c>
      <c r="J1938" s="56" t="str">
        <f>Table1[[#This Row],[Column42]]&amp;IF(Table1[[#This Row],[Column13]]="","",Table1[[#This Row],[Column13]])&amp;IF(Table1[[#This Row],[mod]]="","",Table1[[#This Row],[mod]])</f>
        <v>figure__illustration</v>
      </c>
      <c r="K193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figure__illustration</v>
      </c>
      <c r="L1938" t="s">
        <v>343</v>
      </c>
      <c r="N1938" t="s">
        <v>7431</v>
      </c>
      <c r="Q193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3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38" s="29"/>
      <c r="AD1938" s="25"/>
      <c r="AE1938" s="38"/>
      <c r="AF1938" s="38"/>
      <c r="AG1938" s="11" t="s">
        <v>177</v>
      </c>
      <c r="AI1938" s="7" t="str">
        <f>Table1[[#This Row],[html_tag]]&amp;Table1[[#This Row],[html_type]]&amp;Table1[[#This Row],[html_modifier]]</f>
        <v/>
      </c>
      <c r="AM1938" s="23" t="str">
        <f>IFERROR(_xlfn.XLOOKUP(Table1[[#This Row],[word]],Table57[English style name],Table57[Style type]),"")</f>
        <v/>
      </c>
      <c r="AN1938" s="21"/>
      <c r="AO1938" s="11"/>
    </row>
    <row r="1939" spans="4:45">
      <c r="D1939" t="s">
        <v>3320</v>
      </c>
      <c r="E1939" s="92"/>
      <c r="F193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media.scss</v>
      </c>
      <c r="G1939" s="13"/>
      <c r="H1939" s="13"/>
      <c r="I1939" t="s">
        <v>388</v>
      </c>
      <c r="J1939" s="56" t="str">
        <f>Table1[[#This Row],[Column42]]&amp;IF(Table1[[#This Row],[Column13]]="","",Table1[[#This Row],[Column13]])&amp;IF(Table1[[#This Row],[mod]]="","",Table1[[#This Row],[mod]])</f>
        <v>figure__label</v>
      </c>
      <c r="K193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figure__label</v>
      </c>
      <c r="L1939" t="s">
        <v>343</v>
      </c>
      <c r="N1939" t="s">
        <v>554</v>
      </c>
      <c r="Q193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3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39" s="29"/>
      <c r="AD1939" s="25"/>
      <c r="AE1939" s="38"/>
      <c r="AF1939" s="38"/>
      <c r="AG1939" s="11" t="s">
        <v>177</v>
      </c>
      <c r="AI1939" s="7" t="str">
        <f>Table1[[#This Row],[html_tag]]&amp;Table1[[#This Row],[html_type]]&amp;Table1[[#This Row],[html_modifier]]</f>
        <v/>
      </c>
      <c r="AM1939" s="23" t="str">
        <f>IFERROR(_xlfn.XLOOKUP(Table1[[#This Row],[word]],Table57[English style name],Table57[Style type]),"")</f>
        <v/>
      </c>
      <c r="AN1939" s="21"/>
      <c r="AO1939" s="11"/>
    </row>
    <row r="1940" spans="4:45">
      <c r="D1940" t="s">
        <v>3320</v>
      </c>
      <c r="E1940" s="92"/>
      <c r="F194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media.scss</v>
      </c>
      <c r="G1940" s="13"/>
      <c r="H1940" s="13"/>
      <c r="I1940" t="s">
        <v>388</v>
      </c>
      <c r="J1940" s="56" t="str">
        <f>Table1[[#This Row],[Column42]]&amp;IF(Table1[[#This Row],[Column13]]="","",Table1[[#This Row],[Column13]])&amp;IF(Table1[[#This Row],[mod]]="","",Table1[[#This Row],[mod]])</f>
        <v>figure__text</v>
      </c>
      <c r="K194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figure__text</v>
      </c>
      <c r="L1940" t="s">
        <v>343</v>
      </c>
      <c r="N1940" t="s">
        <v>403</v>
      </c>
      <c r="Q194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4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40" s="29"/>
      <c r="AD1940" s="25"/>
      <c r="AE1940" s="38"/>
      <c r="AF1940" s="38"/>
      <c r="AG1940" s="11" t="s">
        <v>177</v>
      </c>
      <c r="AI1940" s="7" t="str">
        <f>Table1[[#This Row],[html_tag]]&amp;Table1[[#This Row],[html_type]]&amp;Table1[[#This Row],[html_modifier]]</f>
        <v/>
      </c>
      <c r="AM1940" s="23" t="str">
        <f>IFERROR(_xlfn.XLOOKUP(Table1[[#This Row],[word]],Table57[English style name],Table57[Style type]),"")</f>
        <v/>
      </c>
      <c r="AN1940" s="21"/>
      <c r="AO1940" s="11"/>
    </row>
    <row r="1941" spans="4:45">
      <c r="F194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body/molecules/media.scss</v>
      </c>
      <c r="G1941" s="13" t="s">
        <v>337</v>
      </c>
      <c r="H1941" s="13" t="s">
        <v>2987</v>
      </c>
      <c r="I1941" t="s">
        <v>388</v>
      </c>
      <c r="J1941" s="56" t="str">
        <f>Table1[[#This Row],[Column42]]&amp;IF(Table1[[#This Row],[Column13]]="","",Table1[[#This Row],[Column13]])&amp;IF(Table1[[#This Row],[mod]]="","",Table1[[#This Row],[mod]])</f>
        <v>figure--base</v>
      </c>
      <c r="K194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figure</v>
      </c>
      <c r="L1941" t="s">
        <v>343</v>
      </c>
      <c r="P1941" s="61"/>
      <c r="Q194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4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1941" t="s">
        <v>338</v>
      </c>
      <c r="AC1941" s="29"/>
      <c r="AD1941" s="25" t="s">
        <v>3750</v>
      </c>
      <c r="AE1941" s="38"/>
      <c r="AF1941" s="38"/>
      <c r="AG1941" s="11" t="s">
        <v>178</v>
      </c>
      <c r="AI1941" s="1" t="str">
        <f>Table1[[#This Row],[html_tag]]&amp;Table1[[#This Row],[html_type]]&amp;Table1[[#This Row],[html_modifier]]</f>
        <v>&lt;figure&gt;</v>
      </c>
      <c r="AJ1941" t="s">
        <v>178</v>
      </c>
      <c r="AM1941" s="22" t="str">
        <f>IFERROR(_xlfn.XLOOKUP(Table1[[#This Row],[word]],Table57[English style name],Table57[Style type]),"")</f>
        <v/>
      </c>
      <c r="AN1941" s="20"/>
      <c r="AO1941" s="11"/>
      <c r="AR1941" s="6" t="s">
        <v>1595</v>
      </c>
      <c r="AS1941" t="s">
        <v>1587</v>
      </c>
    </row>
    <row r="1942" spans="4:45">
      <c r="E1942" s="92"/>
      <c r="F194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body/molecules/media.scss</v>
      </c>
      <c r="G1942" s="13" t="s">
        <v>337</v>
      </c>
      <c r="H1942" s="13" t="s">
        <v>2987</v>
      </c>
      <c r="I1942" t="s">
        <v>388</v>
      </c>
      <c r="J1942" s="56" t="str">
        <f>Table1[[#This Row],[Column42]]&amp;IF(Table1[[#This Row],[Column13]]="","",Table1[[#This Row],[Column13]])&amp;IF(Table1[[#This Row],[mod]]="","",Table1[[#This Row],[mod]])</f>
        <v>figure--round</v>
      </c>
      <c r="K194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figure</v>
      </c>
      <c r="L1942" t="s">
        <v>343</v>
      </c>
      <c r="Q194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4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--round</v>
      </c>
      <c r="W1942" t="s">
        <v>3204</v>
      </c>
      <c r="AC1942" s="29"/>
      <c r="AD1942" s="25"/>
      <c r="AE1942" s="38"/>
      <c r="AF1942" s="38"/>
      <c r="AG1942" s="11" t="s">
        <v>178</v>
      </c>
      <c r="AI1942" s="1" t="str">
        <f>Table1[[#This Row],[html_tag]]&amp;Table1[[#This Row],[html_type]]&amp;Table1[[#This Row],[html_modifier]]</f>
        <v/>
      </c>
      <c r="AM1942" s="22" t="str">
        <f>IFERROR(_xlfn.XLOOKUP(Table1[[#This Row],[word]],Table57[English style name],Table57[Style type]),"")</f>
        <v/>
      </c>
      <c r="AN1942" s="20"/>
      <c r="AO1942" s="11"/>
      <c r="AR1942" s="6" t="s">
        <v>1596</v>
      </c>
      <c r="AS1942" t="s">
        <v>1587</v>
      </c>
    </row>
    <row r="1943" spans="4:45">
      <c r="E1943" s="92"/>
      <c r="F194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1943" s="13"/>
      <c r="H1943" s="13"/>
      <c r="I1943" t="s">
        <v>3099</v>
      </c>
      <c r="J1943" s="56" t="str">
        <f>Table1[[#This Row],[Column42]]&amp;IF(Table1[[#This Row],[Column13]]="","",Table1[[#This Row],[Column13]])&amp;IF(Table1[[#This Row],[mod]]="","",Table1[[#This Row],[mod]])</f>
        <v>file</v>
      </c>
      <c r="K194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file</v>
      </c>
      <c r="L1943" t="s">
        <v>2983</v>
      </c>
      <c r="Q194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43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43" s="29" t="s">
        <v>4097</v>
      </c>
      <c r="AD1943" s="25"/>
      <c r="AE1943" s="38"/>
      <c r="AF1943" s="38"/>
      <c r="AG1943" s="11"/>
      <c r="AI1943" s="7" t="str">
        <f>Table1[[#This Row],[html_tag]]&amp;Table1[[#This Row],[html_type]]&amp;Table1[[#This Row],[html_modifier]]</f>
        <v/>
      </c>
      <c r="AM1943" s="23" t="str">
        <f>IFERROR(_xlfn.XLOOKUP(Table1[[#This Row],[word]],Table57[English style name],Table57[Style type]),"")</f>
        <v/>
      </c>
      <c r="AN1943" s="21"/>
      <c r="AO1943" s="11"/>
    </row>
    <row r="1944" spans="4:45">
      <c r="E1944" s="92"/>
      <c r="F194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1944" s="13"/>
      <c r="H1944" s="13"/>
      <c r="I1944" t="s">
        <v>3099</v>
      </c>
      <c r="J1944" s="56" t="str">
        <f>Table1[[#This Row],[Column42]]&amp;IF(Table1[[#This Row],[Column13]]="","",Table1[[#This Row],[Column13]])&amp;IF(Table1[[#This Row],[mod]]="","",Table1[[#This Row],[mod]])</f>
        <v>file</v>
      </c>
      <c r="K194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file</v>
      </c>
      <c r="L1944" t="s">
        <v>2983</v>
      </c>
      <c r="Q194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44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44" s="29" t="s">
        <v>4098</v>
      </c>
      <c r="AD1944" s="25"/>
      <c r="AE1944" s="38"/>
      <c r="AF1944" s="38"/>
      <c r="AG1944" s="11"/>
      <c r="AI1944" s="7" t="str">
        <f>Table1[[#This Row],[html_tag]]&amp;Table1[[#This Row],[html_type]]&amp;Table1[[#This Row],[html_modifier]]</f>
        <v/>
      </c>
      <c r="AM1944" s="23" t="str">
        <f>IFERROR(_xlfn.XLOOKUP(Table1[[#This Row],[word]],Table57[English style name],Table57[Style type]),"")</f>
        <v/>
      </c>
      <c r="AN1944" s="21"/>
      <c r="AO1944" s="11"/>
    </row>
    <row r="1945" spans="4:45">
      <c r="E1945" s="92"/>
      <c r="F194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1945" s="13"/>
      <c r="H1945" s="13"/>
      <c r="I1945" t="s">
        <v>3099</v>
      </c>
      <c r="J1945" s="56" t="str">
        <f>Table1[[#This Row],[Column42]]&amp;IF(Table1[[#This Row],[Column13]]="","",Table1[[#This Row],[Column13]])&amp;IF(Table1[[#This Row],[mod]]="","",Table1[[#This Row],[mod]])</f>
        <v>file</v>
      </c>
      <c r="K194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file</v>
      </c>
      <c r="L1945" t="s">
        <v>2983</v>
      </c>
      <c r="Q194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45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45" s="29" t="s">
        <v>4099</v>
      </c>
      <c r="AD1945" s="25" t="s">
        <v>7422</v>
      </c>
      <c r="AE1945" s="38"/>
      <c r="AF1945" s="38"/>
      <c r="AG1945" s="11"/>
      <c r="AI1945" s="7" t="str">
        <f>Table1[[#This Row],[html_tag]]&amp;Table1[[#This Row],[html_type]]&amp;Table1[[#This Row],[html_modifier]]</f>
        <v/>
      </c>
      <c r="AM1945" s="23" t="str">
        <f>IFERROR(_xlfn.XLOOKUP(Table1[[#This Row],[word]],Table57[English style name],Table57[Style type]),"")</f>
        <v/>
      </c>
      <c r="AN1945" s="21"/>
      <c r="AO1945" s="11"/>
    </row>
    <row r="1946" spans="4:45">
      <c r="E1946" s="92"/>
      <c r="F194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1946" s="13"/>
      <c r="H1946" s="13"/>
      <c r="I1946" t="s">
        <v>3099</v>
      </c>
      <c r="J1946" s="56" t="str">
        <f>Table1[[#This Row],[Column42]]&amp;IF(Table1[[#This Row],[Column13]]="","",Table1[[#This Row],[Column13]])&amp;IF(Table1[[#This Row],[mod]]="","",Table1[[#This Row],[mod]])</f>
        <v>file</v>
      </c>
      <c r="K194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file</v>
      </c>
      <c r="L1946" t="s">
        <v>2983</v>
      </c>
      <c r="Q194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46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46" s="29" t="s">
        <v>4100</v>
      </c>
      <c r="AD1946" s="25"/>
      <c r="AE1946" s="38"/>
      <c r="AF1946" s="38"/>
      <c r="AG1946" s="11"/>
      <c r="AI1946" s="7" t="str">
        <f>Table1[[#This Row],[html_tag]]&amp;Table1[[#This Row],[html_type]]&amp;Table1[[#This Row],[html_modifier]]</f>
        <v/>
      </c>
      <c r="AM1946" s="23" t="str">
        <f>IFERROR(_xlfn.XLOOKUP(Table1[[#This Row],[word]],Table57[English style name],Table57[Style type]),"")</f>
        <v/>
      </c>
      <c r="AN1946" s="21"/>
      <c r="AO1946" s="11"/>
    </row>
    <row r="1947" spans="4:45">
      <c r="E1947" s="92"/>
      <c r="F194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1947" s="13"/>
      <c r="H1947" s="13"/>
      <c r="I1947" t="s">
        <v>3099</v>
      </c>
      <c r="J1947" s="56" t="str">
        <f>Table1[[#This Row],[Column42]]&amp;IF(Table1[[#This Row],[Column13]]="","",Table1[[#This Row],[Column13]])&amp;IF(Table1[[#This Row],[mod]]="","",Table1[[#This Row],[mod]])</f>
        <v>file</v>
      </c>
      <c r="K194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file</v>
      </c>
      <c r="L1947" t="s">
        <v>2983</v>
      </c>
      <c r="Q194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47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47" s="29" t="s">
        <v>4101</v>
      </c>
      <c r="AD1947" s="25"/>
      <c r="AE1947" s="38"/>
      <c r="AF1947" s="38"/>
      <c r="AG1947" s="11"/>
      <c r="AI1947" s="7" t="str">
        <f>Table1[[#This Row],[html_tag]]&amp;Table1[[#This Row],[html_type]]&amp;Table1[[#This Row],[html_modifier]]</f>
        <v/>
      </c>
      <c r="AM1947" s="23" t="str">
        <f>IFERROR(_xlfn.XLOOKUP(Table1[[#This Row],[word]],Table57[English style name],Table57[Style type]),"")</f>
        <v/>
      </c>
      <c r="AN1947" s="21"/>
      <c r="AO1947" s="11"/>
    </row>
    <row r="1948" spans="4:45">
      <c r="E1948" s="92"/>
      <c r="F194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1948" s="13"/>
      <c r="H1948" s="13"/>
      <c r="I1948" t="s">
        <v>3099</v>
      </c>
      <c r="J1948" s="56" t="str">
        <f>Table1[[#This Row],[Column42]]&amp;IF(Table1[[#This Row],[Column13]]="","",Table1[[#This Row],[Column13]])&amp;IF(Table1[[#This Row],[mod]]="","",Table1[[#This Row],[mod]])</f>
        <v>file</v>
      </c>
      <c r="K194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file</v>
      </c>
      <c r="L1948" t="s">
        <v>2983</v>
      </c>
      <c r="Q194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48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48" s="29" t="s">
        <v>4102</v>
      </c>
      <c r="AD1948" s="25"/>
      <c r="AE1948" s="38"/>
      <c r="AF1948" s="38"/>
      <c r="AG1948" s="11"/>
      <c r="AI1948" s="7" t="str">
        <f>Table1[[#This Row],[html_tag]]&amp;Table1[[#This Row],[html_type]]&amp;Table1[[#This Row],[html_modifier]]</f>
        <v/>
      </c>
      <c r="AM1948" s="23" t="str">
        <f>IFERROR(_xlfn.XLOOKUP(Table1[[#This Row],[word]],Table57[English style name],Table57[Style type]),"")</f>
        <v/>
      </c>
      <c r="AN1948" s="21"/>
      <c r="AO1948" s="11"/>
    </row>
    <row r="1949" spans="4:45">
      <c r="E1949" s="92"/>
      <c r="F194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1949" s="13"/>
      <c r="H1949" s="13"/>
      <c r="I1949" t="s">
        <v>3099</v>
      </c>
      <c r="J1949" s="56" t="str">
        <f>Table1[[#This Row],[Column42]]&amp;IF(Table1[[#This Row],[Column13]]="","",Table1[[#This Row],[Column13]])&amp;IF(Table1[[#This Row],[mod]]="","",Table1[[#This Row],[mod]])</f>
        <v>file</v>
      </c>
      <c r="K194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file</v>
      </c>
      <c r="L1949" t="s">
        <v>2983</v>
      </c>
      <c r="Q194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49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49" s="29" t="s">
        <v>4103</v>
      </c>
      <c r="AD1949" s="25"/>
      <c r="AE1949" s="38"/>
      <c r="AF1949" s="38"/>
      <c r="AG1949" s="11"/>
      <c r="AI1949" s="7" t="str">
        <f>Table1[[#This Row],[html_tag]]&amp;Table1[[#This Row],[html_type]]&amp;Table1[[#This Row],[html_modifier]]</f>
        <v/>
      </c>
      <c r="AM1949" s="23" t="str">
        <f>IFERROR(_xlfn.XLOOKUP(Table1[[#This Row],[word]],Table57[English style name],Table57[Style type]),"")</f>
        <v/>
      </c>
      <c r="AN1949" s="21"/>
      <c r="AO1949" s="11"/>
    </row>
    <row r="1950" spans="4:45">
      <c r="E1950" s="92"/>
      <c r="F195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1950" s="13"/>
      <c r="H1950" s="13"/>
      <c r="I1950" t="s">
        <v>3099</v>
      </c>
      <c r="J1950" s="56" t="str">
        <f>Table1[[#This Row],[Column42]]&amp;IF(Table1[[#This Row],[Column13]]="","",Table1[[#This Row],[Column13]])&amp;IF(Table1[[#This Row],[mod]]="","",Table1[[#This Row],[mod]])</f>
        <v>file</v>
      </c>
      <c r="K195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file</v>
      </c>
      <c r="L1950" t="s">
        <v>2983</v>
      </c>
      <c r="Q195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50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50" s="29" t="s">
        <v>4104</v>
      </c>
      <c r="AD1950" s="25"/>
      <c r="AE1950" s="38"/>
      <c r="AF1950" s="38"/>
      <c r="AG1950" s="11"/>
      <c r="AI1950" s="7" t="str">
        <f>Table1[[#This Row],[html_tag]]&amp;Table1[[#This Row],[html_type]]&amp;Table1[[#This Row],[html_modifier]]</f>
        <v/>
      </c>
      <c r="AM1950" s="23" t="str">
        <f>IFERROR(_xlfn.XLOOKUP(Table1[[#This Row],[word]],Table57[English style name],Table57[Style type]),"")</f>
        <v/>
      </c>
      <c r="AN1950" s="21"/>
      <c r="AO1950" s="11"/>
    </row>
    <row r="1951" spans="4:45">
      <c r="E1951" s="92"/>
      <c r="F195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1951" s="13"/>
      <c r="H1951" s="13"/>
      <c r="I1951" t="s">
        <v>3099</v>
      </c>
      <c r="J1951" s="56" t="str">
        <f>Table1[[#This Row],[Column42]]&amp;IF(Table1[[#This Row],[Column13]]="","",Table1[[#This Row],[Column13]])&amp;IF(Table1[[#This Row],[mod]]="","",Table1[[#This Row],[mod]])</f>
        <v>file</v>
      </c>
      <c r="K195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file</v>
      </c>
      <c r="L1951" t="s">
        <v>2983</v>
      </c>
      <c r="Q195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51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51" s="29" t="s">
        <v>4105</v>
      </c>
      <c r="AD1951" s="25"/>
      <c r="AE1951" s="38"/>
      <c r="AF1951" s="38"/>
      <c r="AG1951" s="11"/>
      <c r="AI1951" s="7" t="str">
        <f>Table1[[#This Row],[html_tag]]&amp;Table1[[#This Row],[html_type]]&amp;Table1[[#This Row],[html_modifier]]</f>
        <v/>
      </c>
      <c r="AM1951" s="23" t="str">
        <f>IFERROR(_xlfn.XLOOKUP(Table1[[#This Row],[word]],Table57[English style name],Table57[Style type]),"")</f>
        <v/>
      </c>
      <c r="AN1951" s="21"/>
      <c r="AO1951" s="11"/>
    </row>
    <row r="1952" spans="4:45">
      <c r="E1952" s="92"/>
      <c r="F195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1952" s="13"/>
      <c r="H1952" s="13"/>
      <c r="I1952" t="s">
        <v>3099</v>
      </c>
      <c r="J1952" s="56" t="str">
        <f>Table1[[#This Row],[Column42]]&amp;IF(Table1[[#This Row],[Column13]]="","",Table1[[#This Row],[Column13]])&amp;IF(Table1[[#This Row],[mod]]="","",Table1[[#This Row],[mod]])</f>
        <v>file</v>
      </c>
      <c r="K195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file</v>
      </c>
      <c r="L1952" t="s">
        <v>2983</v>
      </c>
      <c r="Q195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52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52" s="29" t="s">
        <v>4106</v>
      </c>
      <c r="AD1952" s="25"/>
      <c r="AE1952" s="38"/>
      <c r="AF1952" s="38"/>
      <c r="AG1952" s="11"/>
      <c r="AI1952" s="7" t="str">
        <f>Table1[[#This Row],[html_tag]]&amp;Table1[[#This Row],[html_type]]&amp;Table1[[#This Row],[html_modifier]]</f>
        <v/>
      </c>
      <c r="AM1952" s="23" t="str">
        <f>IFERROR(_xlfn.XLOOKUP(Table1[[#This Row],[word]],Table57[English style name],Table57[Style type]),"")</f>
        <v/>
      </c>
      <c r="AN1952" s="21"/>
      <c r="AO1952" s="11"/>
    </row>
    <row r="1953" spans="5:41">
      <c r="E1953" s="92"/>
      <c r="F195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1953" s="13"/>
      <c r="H1953" s="13"/>
      <c r="I1953" t="s">
        <v>3099</v>
      </c>
      <c r="J1953" s="56" t="str">
        <f>Table1[[#This Row],[Column42]]&amp;IF(Table1[[#This Row],[Column13]]="","",Table1[[#This Row],[Column13]])&amp;IF(Table1[[#This Row],[mod]]="","",Table1[[#This Row],[mod]])</f>
        <v>file</v>
      </c>
      <c r="K195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file</v>
      </c>
      <c r="L1953" t="s">
        <v>2983</v>
      </c>
      <c r="Q195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53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53" s="29" t="s">
        <v>4107</v>
      </c>
      <c r="AD1953" s="25"/>
      <c r="AE1953" s="38"/>
      <c r="AF1953" s="38"/>
      <c r="AG1953" s="11"/>
      <c r="AI1953" s="7" t="str">
        <f>Table1[[#This Row],[html_tag]]&amp;Table1[[#This Row],[html_type]]&amp;Table1[[#This Row],[html_modifier]]</f>
        <v/>
      </c>
      <c r="AM1953" s="23" t="str">
        <f>IFERROR(_xlfn.XLOOKUP(Table1[[#This Row],[word]],Table57[English style name],Table57[Style type]),"")</f>
        <v/>
      </c>
      <c r="AN1953" s="21"/>
      <c r="AO1953" s="11"/>
    </row>
    <row r="1954" spans="5:41">
      <c r="E1954" s="92"/>
      <c r="F195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1954" s="13"/>
      <c r="H1954" s="13"/>
      <c r="I1954" t="s">
        <v>3099</v>
      </c>
      <c r="J1954" s="56" t="str">
        <f>Table1[[#This Row],[Column42]]&amp;IF(Table1[[#This Row],[Column13]]="","",Table1[[#This Row],[Column13]])&amp;IF(Table1[[#This Row],[mod]]="","",Table1[[#This Row],[mod]])</f>
        <v>file</v>
      </c>
      <c r="K195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file</v>
      </c>
      <c r="L1954" t="s">
        <v>2983</v>
      </c>
      <c r="Q195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54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54" s="29" t="s">
        <v>4108</v>
      </c>
      <c r="AD1954" s="25"/>
      <c r="AE1954" s="38"/>
      <c r="AF1954" s="38"/>
      <c r="AG1954" s="11"/>
      <c r="AI1954" s="7" t="str">
        <f>Table1[[#This Row],[html_tag]]&amp;Table1[[#This Row],[html_type]]&amp;Table1[[#This Row],[html_modifier]]</f>
        <v/>
      </c>
      <c r="AM1954" s="23" t="str">
        <f>IFERROR(_xlfn.XLOOKUP(Table1[[#This Row],[word]],Table57[English style name],Table57[Style type]),"")</f>
        <v/>
      </c>
      <c r="AN1954" s="21"/>
      <c r="AO1954" s="11"/>
    </row>
    <row r="1955" spans="5:41">
      <c r="E1955" s="92"/>
      <c r="F195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1955" s="13"/>
      <c r="H1955" s="13"/>
      <c r="I1955" t="s">
        <v>3099</v>
      </c>
      <c r="J1955" s="56" t="str">
        <f>Table1[[#This Row],[Column42]]&amp;IF(Table1[[#This Row],[Column13]]="","",Table1[[#This Row],[Column13]])&amp;IF(Table1[[#This Row],[mod]]="","",Table1[[#This Row],[mod]])</f>
        <v>file--accent</v>
      </c>
      <c r="K195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file</v>
      </c>
      <c r="L1955" t="s">
        <v>2983</v>
      </c>
      <c r="Q195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5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</v>
      </c>
      <c r="W1955" t="s">
        <v>7394</v>
      </c>
      <c r="AC1955" s="29"/>
      <c r="AD1955" s="25"/>
      <c r="AE1955" s="38" t="s">
        <v>6888</v>
      </c>
      <c r="AF1955" s="38"/>
      <c r="AG1955" s="11"/>
      <c r="AI1955" s="7" t="str">
        <f>Table1[[#This Row],[html_tag]]&amp;Table1[[#This Row],[html_type]]&amp;Table1[[#This Row],[html_modifier]]</f>
        <v/>
      </c>
      <c r="AM1955" s="23" t="str">
        <f>IFERROR(_xlfn.XLOOKUP(Table1[[#This Row],[word]],Table57[English style name],Table57[Style type]),"")</f>
        <v/>
      </c>
      <c r="AN1955" s="21"/>
      <c r="AO1955" s="11"/>
    </row>
    <row r="1956" spans="5:41">
      <c r="E1956" s="92"/>
      <c r="F195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1956" s="13"/>
      <c r="H1956" s="13"/>
      <c r="I1956" t="s">
        <v>3099</v>
      </c>
      <c r="J1956" s="56" t="str">
        <f>Table1[[#This Row],[Column42]]&amp;IF(Table1[[#This Row],[Column13]]="","",Table1[[#This Row],[Column13]])&amp;IF(Table1[[#This Row],[mod]]="","",Table1[[#This Row],[mod]])</f>
        <v>file--error</v>
      </c>
      <c r="K195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file</v>
      </c>
      <c r="L1956" t="s">
        <v>2983</v>
      </c>
      <c r="Q195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5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--error</v>
      </c>
      <c r="Z1956" t="s">
        <v>3117</v>
      </c>
      <c r="AC1956" s="29"/>
      <c r="AD1956" s="25"/>
      <c r="AE1956" s="38" t="s">
        <v>6892</v>
      </c>
      <c r="AF1956" s="38"/>
      <c r="AG1956" s="11"/>
      <c r="AI1956" s="7" t="str">
        <f>Table1[[#This Row],[html_tag]]&amp;Table1[[#This Row],[html_type]]&amp;Table1[[#This Row],[html_modifier]]</f>
        <v/>
      </c>
      <c r="AM1956" s="23" t="str">
        <f>IFERROR(_xlfn.XLOOKUP(Table1[[#This Row],[word]],Table57[English style name],Table57[Style type]),"")</f>
        <v/>
      </c>
      <c r="AN1956" s="21"/>
      <c r="AO1956" s="11"/>
    </row>
    <row r="1957" spans="5:41">
      <c r="E1957" s="92"/>
      <c r="F195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1957" s="13"/>
      <c r="H1957" s="13"/>
      <c r="I1957" t="s">
        <v>3099</v>
      </c>
      <c r="J1957" s="56" t="str">
        <f>Table1[[#This Row],[Column42]]&amp;IF(Table1[[#This Row],[Column13]]="","",Table1[[#This Row],[Column13]])&amp;IF(Table1[[#This Row],[mod]]="","",Table1[[#This Row],[mod]])</f>
        <v>file--ghost</v>
      </c>
      <c r="K195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file</v>
      </c>
      <c r="L1957" t="s">
        <v>2983</v>
      </c>
      <c r="Q195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5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--ghost</v>
      </c>
      <c r="W1957" t="s">
        <v>7395</v>
      </c>
      <c r="AC1957" s="29"/>
      <c r="AD1957" s="25"/>
      <c r="AE1957" s="38" t="s">
        <v>6884</v>
      </c>
      <c r="AF1957" s="38"/>
      <c r="AG1957" s="11"/>
      <c r="AI1957" s="7" t="str">
        <f>Table1[[#This Row],[html_tag]]&amp;Table1[[#This Row],[html_type]]&amp;Table1[[#This Row],[html_modifier]]</f>
        <v/>
      </c>
      <c r="AM1957" s="23" t="str">
        <f>IFERROR(_xlfn.XLOOKUP(Table1[[#This Row],[word]],Table57[English style name],Table57[Style type]),"")</f>
        <v/>
      </c>
      <c r="AN1957" s="21"/>
      <c r="AO1957" s="11"/>
    </row>
    <row r="1958" spans="5:41">
      <c r="E1958" s="92"/>
      <c r="F195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1958" s="13"/>
      <c r="H1958" s="13"/>
      <c r="I1958" t="s">
        <v>3099</v>
      </c>
      <c r="J1958" s="56" t="str">
        <f>Table1[[#This Row],[Column42]]&amp;IF(Table1[[#This Row],[Column13]]="","",Table1[[#This Row],[Column13]])&amp;IF(Table1[[#This Row],[mod]]="","",Table1[[#This Row],[mod]])</f>
        <v>file--info</v>
      </c>
      <c r="K195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file</v>
      </c>
      <c r="L1958" t="s">
        <v>2983</v>
      </c>
      <c r="Q195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5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--info</v>
      </c>
      <c r="Z1958" t="s">
        <v>3119</v>
      </c>
      <c r="AC1958" s="29"/>
      <c r="AD1958" s="25"/>
      <c r="AE1958" s="38" t="s">
        <v>6889</v>
      </c>
      <c r="AF1958" s="38"/>
      <c r="AG1958" s="11"/>
      <c r="AI1958" s="7" t="str">
        <f>Table1[[#This Row],[html_tag]]&amp;Table1[[#This Row],[html_type]]&amp;Table1[[#This Row],[html_modifier]]</f>
        <v/>
      </c>
      <c r="AM1958" s="23" t="str">
        <f>IFERROR(_xlfn.XLOOKUP(Table1[[#This Row],[word]],Table57[English style name],Table57[Style type]),"")</f>
        <v/>
      </c>
      <c r="AN1958" s="21"/>
      <c r="AO1958" s="11"/>
    </row>
    <row r="1959" spans="5:41">
      <c r="E1959" s="92"/>
      <c r="F195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1959" s="13"/>
      <c r="H1959" s="13"/>
      <c r="I1959" t="s">
        <v>3099</v>
      </c>
      <c r="J1959" s="56" t="str">
        <f>Table1[[#This Row],[Column42]]&amp;IF(Table1[[#This Row],[Column13]]="","",Table1[[#This Row],[Column13]])&amp;IF(Table1[[#This Row],[mod]]="","",Table1[[#This Row],[mod]])</f>
        <v>file--lg</v>
      </c>
      <c r="K195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file</v>
      </c>
      <c r="L1959" t="s">
        <v>2983</v>
      </c>
      <c r="Q195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5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--lg</v>
      </c>
      <c r="AA1959" t="s">
        <v>3114</v>
      </c>
      <c r="AC1959" s="29"/>
      <c r="AD1959" s="25"/>
      <c r="AE1959" s="38" t="s">
        <v>6896</v>
      </c>
      <c r="AF1959" s="38"/>
      <c r="AG1959" s="11"/>
      <c r="AI1959" s="7" t="str">
        <f>Table1[[#This Row],[html_tag]]&amp;Table1[[#This Row],[html_type]]&amp;Table1[[#This Row],[html_modifier]]</f>
        <v/>
      </c>
      <c r="AM1959" s="23" t="str">
        <f>IFERROR(_xlfn.XLOOKUP(Table1[[#This Row],[word]],Table57[English style name],Table57[Style type]),"")</f>
        <v/>
      </c>
      <c r="AN1959" s="21"/>
      <c r="AO1959" s="11"/>
    </row>
    <row r="1960" spans="5:41">
      <c r="E1960" s="92"/>
      <c r="F196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1960" s="13"/>
      <c r="H1960" s="13"/>
      <c r="I1960" t="s">
        <v>3099</v>
      </c>
      <c r="J1960" s="56" t="str">
        <f>Table1[[#This Row],[Column42]]&amp;IF(Table1[[#This Row],[Column13]]="","",Table1[[#This Row],[Column13]])&amp;IF(Table1[[#This Row],[mod]]="","",Table1[[#This Row],[mod]])</f>
        <v>file--md</v>
      </c>
      <c r="K196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file</v>
      </c>
      <c r="L1960" t="s">
        <v>2983</v>
      </c>
      <c r="Q196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6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--md</v>
      </c>
      <c r="AA1960" t="s">
        <v>3115</v>
      </c>
      <c r="AC1960" s="29"/>
      <c r="AD1960" s="25"/>
      <c r="AE1960" s="38" t="s">
        <v>6895</v>
      </c>
      <c r="AF1960" s="38"/>
      <c r="AG1960" s="11"/>
      <c r="AI1960" s="7" t="str">
        <f>Table1[[#This Row],[html_tag]]&amp;Table1[[#This Row],[html_type]]&amp;Table1[[#This Row],[html_modifier]]</f>
        <v/>
      </c>
      <c r="AM1960" s="23" t="str">
        <f>IFERROR(_xlfn.XLOOKUP(Table1[[#This Row],[word]],Table57[English style name],Table57[Style type]),"")</f>
        <v/>
      </c>
      <c r="AN1960" s="21"/>
      <c r="AO1960" s="11"/>
    </row>
    <row r="1961" spans="5:41">
      <c r="E1961" s="92"/>
      <c r="F196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1961" s="13"/>
      <c r="H1961" s="13"/>
      <c r="I1961" t="s">
        <v>3099</v>
      </c>
      <c r="J1961" s="56" t="str">
        <f>Table1[[#This Row],[Column42]]&amp;IF(Table1[[#This Row],[Column13]]="","",Table1[[#This Row],[Column13]])&amp;IF(Table1[[#This Row],[mod]]="","",Table1[[#This Row],[mod]])</f>
        <v>file--neutral</v>
      </c>
      <c r="K196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file</v>
      </c>
      <c r="L1961" t="s">
        <v>2983</v>
      </c>
      <c r="Q196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6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--neutral</v>
      </c>
      <c r="W1961" t="s">
        <v>7393</v>
      </c>
      <c r="AC1961" s="29"/>
      <c r="AD1961" s="25"/>
      <c r="AE1961" s="38" t="s">
        <v>6885</v>
      </c>
      <c r="AF1961" s="38"/>
      <c r="AG1961" s="11"/>
      <c r="AI1961" s="7" t="str">
        <f>Table1[[#This Row],[html_tag]]&amp;Table1[[#This Row],[html_type]]&amp;Table1[[#This Row],[html_modifier]]</f>
        <v/>
      </c>
      <c r="AM1961" s="23" t="str">
        <f>IFERROR(_xlfn.XLOOKUP(Table1[[#This Row],[word]],Table57[English style name],Table57[Style type]),"")</f>
        <v/>
      </c>
      <c r="AN1961" s="21"/>
      <c r="AO1961" s="11"/>
    </row>
    <row r="1962" spans="5:41">
      <c r="E1962" s="92"/>
      <c r="F196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1962" s="13"/>
      <c r="H1962" s="13"/>
      <c r="I1962" t="s">
        <v>3099</v>
      </c>
      <c r="J1962" s="56" t="str">
        <f>Table1[[#This Row],[Column42]]&amp;IF(Table1[[#This Row],[Column13]]="","",Table1[[#This Row],[Column13]])&amp;IF(Table1[[#This Row],[mod]]="","",Table1[[#This Row],[mod]])</f>
        <v>file--primary</v>
      </c>
      <c r="K196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file</v>
      </c>
      <c r="L1962" t="s">
        <v>2983</v>
      </c>
      <c r="Q196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6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--primary</v>
      </c>
      <c r="W1962" t="s">
        <v>3164</v>
      </c>
      <c r="AC1962" s="29"/>
      <c r="AD1962" s="25"/>
      <c r="AE1962" s="38" t="s">
        <v>6886</v>
      </c>
      <c r="AF1962" s="38"/>
      <c r="AG1962" s="11"/>
      <c r="AI1962" s="7" t="str">
        <f>Table1[[#This Row],[html_tag]]&amp;Table1[[#This Row],[html_type]]&amp;Table1[[#This Row],[html_modifier]]</f>
        <v/>
      </c>
      <c r="AM1962" s="23" t="str">
        <f>IFERROR(_xlfn.XLOOKUP(Table1[[#This Row],[word]],Table57[English style name],Table57[Style type]),"")</f>
        <v/>
      </c>
      <c r="AN1962" s="21"/>
      <c r="AO1962" s="11"/>
    </row>
    <row r="1963" spans="5:41">
      <c r="E1963" s="92"/>
      <c r="F196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1963" s="13"/>
      <c r="H1963" s="13"/>
      <c r="I1963" t="s">
        <v>3099</v>
      </c>
      <c r="J1963" s="56" t="str">
        <f>Table1[[#This Row],[Column42]]&amp;IF(Table1[[#This Row],[Column13]]="","",Table1[[#This Row],[Column13]])&amp;IF(Table1[[#This Row],[mod]]="","",Table1[[#This Row],[mod]])</f>
        <v>file--secondary</v>
      </c>
      <c r="K196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file</v>
      </c>
      <c r="L1963" t="s">
        <v>2983</v>
      </c>
      <c r="Q196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6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--secondary</v>
      </c>
      <c r="W1963" t="s">
        <v>3502</v>
      </c>
      <c r="AC1963" s="29"/>
      <c r="AD1963" s="25"/>
      <c r="AE1963" s="38" t="s">
        <v>6887</v>
      </c>
      <c r="AF1963" s="38"/>
      <c r="AG1963" s="11"/>
      <c r="AI1963" s="7" t="str">
        <f>Table1[[#This Row],[html_tag]]&amp;Table1[[#This Row],[html_type]]&amp;Table1[[#This Row],[html_modifier]]</f>
        <v/>
      </c>
      <c r="AM1963" s="23" t="str">
        <f>IFERROR(_xlfn.XLOOKUP(Table1[[#This Row],[word]],Table57[English style name],Table57[Style type]),"")</f>
        <v/>
      </c>
      <c r="AN1963" s="21"/>
      <c r="AO1963" s="11"/>
    </row>
    <row r="1964" spans="5:41">
      <c r="E1964" s="92"/>
      <c r="F196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1964" s="13"/>
      <c r="H1964" s="13"/>
      <c r="I1964" t="s">
        <v>3099</v>
      </c>
      <c r="J1964" s="56" t="str">
        <f>Table1[[#This Row],[Column42]]&amp;IF(Table1[[#This Row],[Column13]]="","",Table1[[#This Row],[Column13]])&amp;IF(Table1[[#This Row],[mod]]="","",Table1[[#This Row],[mod]])</f>
        <v>file--sm</v>
      </c>
      <c r="K196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file</v>
      </c>
      <c r="L1964" t="s">
        <v>2983</v>
      </c>
      <c r="Q196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6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1964" t="s">
        <v>3116</v>
      </c>
      <c r="AC1964" s="29"/>
      <c r="AD1964" s="25"/>
      <c r="AE1964" s="38" t="s">
        <v>6894</v>
      </c>
      <c r="AF1964" s="38"/>
      <c r="AG1964" s="11"/>
      <c r="AI1964" s="7" t="str">
        <f>Table1[[#This Row],[html_tag]]&amp;Table1[[#This Row],[html_type]]&amp;Table1[[#This Row],[html_modifier]]</f>
        <v/>
      </c>
      <c r="AM1964" s="23" t="str">
        <f>IFERROR(_xlfn.XLOOKUP(Table1[[#This Row],[word]],Table57[English style name],Table57[Style type]),"")</f>
        <v/>
      </c>
      <c r="AN1964" s="21"/>
      <c r="AO1964" s="11"/>
    </row>
    <row r="1965" spans="5:41">
      <c r="E1965" s="92"/>
      <c r="F196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1965" s="13"/>
      <c r="H1965" s="13"/>
      <c r="I1965" t="s">
        <v>3099</v>
      </c>
      <c r="J1965" s="56" t="str">
        <f>Table1[[#This Row],[Column42]]&amp;IF(Table1[[#This Row],[Column13]]="","",Table1[[#This Row],[Column13]])&amp;IF(Table1[[#This Row],[mod]]="","",Table1[[#This Row],[mod]])</f>
        <v>file--success</v>
      </c>
      <c r="K196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file</v>
      </c>
      <c r="L1965" t="s">
        <v>2983</v>
      </c>
      <c r="Q196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6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--success</v>
      </c>
      <c r="Z1965" t="s">
        <v>3120</v>
      </c>
      <c r="AC1965" s="29"/>
      <c r="AD1965" s="25"/>
      <c r="AE1965" s="38" t="s">
        <v>6890</v>
      </c>
      <c r="AF1965" s="38"/>
      <c r="AG1965" s="11"/>
      <c r="AI1965" s="7" t="str">
        <f>Table1[[#This Row],[html_tag]]&amp;Table1[[#This Row],[html_type]]&amp;Table1[[#This Row],[html_modifier]]</f>
        <v/>
      </c>
      <c r="AM1965" s="23" t="str">
        <f>IFERROR(_xlfn.XLOOKUP(Table1[[#This Row],[word]],Table57[English style name],Table57[Style type]),"")</f>
        <v/>
      </c>
      <c r="AN1965" s="21"/>
      <c r="AO1965" s="11"/>
    </row>
    <row r="1966" spans="5:41">
      <c r="E1966" s="92"/>
      <c r="F196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1966" s="13"/>
      <c r="H1966" s="13"/>
      <c r="I1966" t="s">
        <v>3099</v>
      </c>
      <c r="J1966" s="56" t="str">
        <f>Table1[[#This Row],[Column42]]&amp;IF(Table1[[#This Row],[Column13]]="","",Table1[[#This Row],[Column13]])&amp;IF(Table1[[#This Row],[mod]]="","",Table1[[#This Row],[mod]])</f>
        <v>file--type</v>
      </c>
      <c r="K196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file</v>
      </c>
      <c r="L1966" t="s">
        <v>2983</v>
      </c>
      <c r="Q196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--type</v>
      </c>
      <c r="R1966" t="s">
        <v>1</v>
      </c>
      <c r="U196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66" s="29" t="s">
        <v>4096</v>
      </c>
      <c r="AD1966" s="25" t="s">
        <v>3879</v>
      </c>
      <c r="AE1966" s="38" t="s">
        <v>4099</v>
      </c>
      <c r="AF1966" s="38"/>
      <c r="AG1966" s="11" t="s">
        <v>203</v>
      </c>
      <c r="AI1966" s="1" t="str">
        <f>Table1[[#This Row],[html_tag]]&amp;Table1[[#This Row],[html_type]]&amp;Table1[[#This Row],[html_modifier]]</f>
        <v>&lt;input&gt;file</v>
      </c>
      <c r="AJ1966" t="s">
        <v>203</v>
      </c>
      <c r="AK1966" t="s">
        <v>2983</v>
      </c>
      <c r="AM1966" s="22" t="str">
        <f>IFERROR(_xlfn.XLOOKUP(Table1[[#This Row],[word]],Table57[English style name],Table57[Style type]),"")</f>
        <v/>
      </c>
      <c r="AN1966" s="20"/>
      <c r="AO1966" s="11"/>
    </row>
    <row r="1967" spans="5:41">
      <c r="E1967" s="92"/>
      <c r="F196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1967" s="13"/>
      <c r="H1967" s="13"/>
      <c r="I1967" t="s">
        <v>3099</v>
      </c>
      <c r="J1967" s="56" t="str">
        <f>Table1[[#This Row],[Column42]]&amp;IF(Table1[[#This Row],[Column13]]="","",Table1[[#This Row],[Column13]])&amp;IF(Table1[[#This Row],[mod]]="","",Table1[[#This Row],[mod]])</f>
        <v>file--warning</v>
      </c>
      <c r="K196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file</v>
      </c>
      <c r="L1967" t="s">
        <v>2983</v>
      </c>
      <c r="Q196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6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--warning</v>
      </c>
      <c r="Z1967" t="s">
        <v>3121</v>
      </c>
      <c r="AC1967" s="29"/>
      <c r="AD1967" s="25"/>
      <c r="AE1967" s="38" t="s">
        <v>6891</v>
      </c>
      <c r="AF1967" s="38"/>
      <c r="AG1967" s="11"/>
      <c r="AI1967" s="7" t="str">
        <f>Table1[[#This Row],[html_tag]]&amp;Table1[[#This Row],[html_type]]&amp;Table1[[#This Row],[html_modifier]]</f>
        <v/>
      </c>
      <c r="AM1967" s="23" t="str">
        <f>IFERROR(_xlfn.XLOOKUP(Table1[[#This Row],[word]],Table57[English style name],Table57[Style type]),"")</f>
        <v/>
      </c>
      <c r="AN1967" s="21"/>
      <c r="AO1967" s="11"/>
    </row>
    <row r="1968" spans="5:41">
      <c r="E1968" s="92"/>
      <c r="F196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1968" s="13"/>
      <c r="H1968" s="13"/>
      <c r="I1968" t="s">
        <v>3099</v>
      </c>
      <c r="J1968" s="56" t="str">
        <f>Table1[[#This Row],[Column42]]&amp;IF(Table1[[#This Row],[Column13]]="","",Table1[[#This Row],[Column13]])&amp;IF(Table1[[#This Row],[mod]]="","",Table1[[#This Row],[mod]])</f>
        <v>file--xl</v>
      </c>
      <c r="K196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file</v>
      </c>
      <c r="L1968" t="s">
        <v>2983</v>
      </c>
      <c r="Q196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6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--xl</v>
      </c>
      <c r="AA1968" t="s">
        <v>3126</v>
      </c>
      <c r="AC1968" s="29"/>
      <c r="AD1968" s="25"/>
      <c r="AE1968" s="38" t="s">
        <v>6897</v>
      </c>
      <c r="AF1968" s="38"/>
      <c r="AG1968" s="11"/>
      <c r="AI1968" s="7" t="str">
        <f>Table1[[#This Row],[html_tag]]&amp;Table1[[#This Row],[html_type]]&amp;Table1[[#This Row],[html_modifier]]</f>
        <v/>
      </c>
      <c r="AM1968" s="23" t="str">
        <f>IFERROR(_xlfn.XLOOKUP(Table1[[#This Row],[word]],Table57[English style name],Table57[Style type]),"")</f>
        <v/>
      </c>
      <c r="AN1968" s="21"/>
      <c r="AO1968" s="11"/>
    </row>
    <row r="1969" spans="5:45">
      <c r="E1969" s="92"/>
      <c r="F196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1969" s="13"/>
      <c r="H1969" s="13"/>
      <c r="I1969" t="s">
        <v>3099</v>
      </c>
      <c r="J1969" s="56" t="str">
        <f>Table1[[#This Row],[Column42]]&amp;IF(Table1[[#This Row],[Column13]]="","",Table1[[#This Row],[Column13]])&amp;IF(Table1[[#This Row],[mod]]="","",Table1[[#This Row],[mod]])</f>
        <v>file--xs</v>
      </c>
      <c r="K196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file</v>
      </c>
      <c r="L1969" t="s">
        <v>2983</v>
      </c>
      <c r="Q196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6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--xs</v>
      </c>
      <c r="AA1969" t="s">
        <v>3127</v>
      </c>
      <c r="AC1969" s="29"/>
      <c r="AD1969" s="25"/>
      <c r="AE1969" s="38" t="s">
        <v>6893</v>
      </c>
      <c r="AF1969" s="38"/>
      <c r="AG1969" s="11"/>
      <c r="AI1969" s="7" t="str">
        <f>Table1[[#This Row],[html_tag]]&amp;Table1[[#This Row],[html_type]]&amp;Table1[[#This Row],[html_modifier]]</f>
        <v/>
      </c>
      <c r="AM1969" s="23" t="str">
        <f>IFERROR(_xlfn.XLOOKUP(Table1[[#This Row],[word]],Table57[English style name],Table57[Style type]),"")</f>
        <v/>
      </c>
      <c r="AN1969" s="21"/>
      <c r="AO1969" s="11"/>
    </row>
    <row r="1970" spans="5:45">
      <c r="F197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soul/object/object.scss</v>
      </c>
      <c r="G1970" s="13" t="s">
        <v>2992</v>
      </c>
      <c r="H1970" s="13" t="s">
        <v>84</v>
      </c>
      <c r="I1970" t="s">
        <v>84</v>
      </c>
      <c r="J1970" s="56" t="str">
        <f>Table1[[#This Row],[Column42]]&amp;IF(Table1[[#This Row],[Column13]]="","",Table1[[#This Row],[Column13]])&amp;IF(Table1[[#This Row],[mod]]="","",Table1[[#This Row],[mod]])</f>
        <v>fill</v>
      </c>
      <c r="K197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fill</v>
      </c>
      <c r="L1970" t="s">
        <v>7390</v>
      </c>
      <c r="P1970" s="6" t="s">
        <v>2664</v>
      </c>
      <c r="Q197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7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70" s="29"/>
      <c r="AD1970" s="25"/>
      <c r="AE1970" s="38"/>
      <c r="AF1970" s="38"/>
      <c r="AG1970" s="11"/>
      <c r="AI1970" s="1" t="str">
        <f>Table1[[#This Row],[html_tag]]&amp;Table1[[#This Row],[html_type]]&amp;Table1[[#This Row],[html_modifier]]</f>
        <v/>
      </c>
      <c r="AM1970" s="22" t="str">
        <f>IFERROR(_xlfn.XLOOKUP(Table1[[#This Row],[word]],Table57[English style name],Table57[Style type]),"")</f>
        <v/>
      </c>
      <c r="AN1970" s="20"/>
      <c r="AO1970" s="11"/>
      <c r="AR1970" s="6" t="s">
        <v>2664</v>
      </c>
      <c r="AS1970" t="s">
        <v>2665</v>
      </c>
    </row>
    <row r="1971" spans="5:45">
      <c r="F197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soul/object/object.scss</v>
      </c>
      <c r="G1971" s="13" t="s">
        <v>2992</v>
      </c>
      <c r="H1971" s="13" t="s">
        <v>84</v>
      </c>
      <c r="I1971" t="s">
        <v>84</v>
      </c>
      <c r="J1971" s="56" t="str">
        <f>Table1[[#This Row],[Column42]]&amp;IF(Table1[[#This Row],[Column13]]="","",Table1[[#This Row],[Column13]])&amp;IF(Table1[[#This Row],[mod]]="","",Table1[[#This Row],[mod]])</f>
        <v>fill</v>
      </c>
      <c r="K197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fill</v>
      </c>
      <c r="L1971" t="s">
        <v>7390</v>
      </c>
      <c r="P1971" s="6" t="s">
        <v>2666</v>
      </c>
      <c r="Q197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7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71" s="29"/>
      <c r="AD1971" s="25"/>
      <c r="AE1971" s="38"/>
      <c r="AF1971" s="38"/>
      <c r="AG1971" s="11"/>
      <c r="AI1971" s="1" t="str">
        <f>Table1[[#This Row],[html_tag]]&amp;Table1[[#This Row],[html_type]]&amp;Table1[[#This Row],[html_modifier]]</f>
        <v/>
      </c>
      <c r="AM1971" s="22" t="str">
        <f>IFERROR(_xlfn.XLOOKUP(Table1[[#This Row],[word]],Table57[English style name],Table57[Style type]),"")</f>
        <v/>
      </c>
      <c r="AN1971" s="20"/>
      <c r="AO1971" s="11"/>
      <c r="AR1971" s="6" t="s">
        <v>2666</v>
      </c>
      <c r="AS1971" t="s">
        <v>2667</v>
      </c>
    </row>
    <row r="1972" spans="5:45">
      <c r="E1972" s="92"/>
      <c r="F197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object.scss</v>
      </c>
      <c r="G1972" s="13"/>
      <c r="H1972" s="13"/>
      <c r="I1972" t="s">
        <v>84</v>
      </c>
      <c r="J1972" s="56" t="str">
        <f>Table1[[#This Row],[Column42]]&amp;IF(Table1[[#This Row],[Column13]]="","",Table1[[#This Row],[Column13]])&amp;IF(Table1[[#This Row],[mod]]="","",Table1[[#This Row],[mod]])</f>
        <v>fill</v>
      </c>
      <c r="K197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fill</v>
      </c>
      <c r="L1972" t="s">
        <v>7390</v>
      </c>
      <c r="Q197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7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1972" s="29"/>
      <c r="AD1972" s="25" t="s">
        <v>3837</v>
      </c>
      <c r="AE1972" s="38"/>
      <c r="AF1972" s="38"/>
      <c r="AG1972" s="11" t="s">
        <v>166</v>
      </c>
      <c r="AI1972" s="7" t="str">
        <f>Table1[[#This Row],[html_tag]]&amp;Table1[[#This Row],[html_type]]&amp;Table1[[#This Row],[html_modifier]]</f>
        <v/>
      </c>
      <c r="AM1972" s="23" t="str">
        <f>IFERROR(_xlfn.XLOOKUP(Table1[[#This Row],[word]],Table57[English style name],Table57[Style type]),"")</f>
        <v/>
      </c>
      <c r="AN1972" s="21"/>
      <c r="AO1972" s="11"/>
    </row>
    <row r="1973" spans="5:45">
      <c r="E1973" s="92"/>
      <c r="F197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object.scss</v>
      </c>
      <c r="G1973" s="13"/>
      <c r="H1973" s="13"/>
      <c r="I1973" t="s">
        <v>84</v>
      </c>
      <c r="J1973" s="56" t="str">
        <f>Table1[[#This Row],[Column42]]&amp;IF(Table1[[#This Row],[Column13]]="","",Table1[[#This Row],[Column13]])&amp;IF(Table1[[#This Row],[mod]]="","",Table1[[#This Row],[mod]])</f>
        <v>fill--black</v>
      </c>
      <c r="K197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fill</v>
      </c>
      <c r="L1973" t="s">
        <v>7390</v>
      </c>
      <c r="Q197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7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--black</v>
      </c>
      <c r="W1973" t="s">
        <v>4563</v>
      </c>
      <c r="AC1973" s="29" t="s">
        <v>3929</v>
      </c>
      <c r="AD1973" s="25"/>
      <c r="AE1973" s="38"/>
      <c r="AF1973" s="38"/>
      <c r="AG1973" s="11"/>
      <c r="AI1973" s="7" t="str">
        <f>Table1[[#This Row],[html_tag]]&amp;Table1[[#This Row],[html_type]]&amp;Table1[[#This Row],[html_modifier]]</f>
        <v/>
      </c>
      <c r="AM1973" s="23" t="str">
        <f>IFERROR(_xlfn.XLOOKUP(Table1[[#This Row],[word]],Table57[English style name],Table57[Style type]),"")</f>
        <v/>
      </c>
      <c r="AN1973" s="21"/>
      <c r="AO1973" s="11"/>
    </row>
    <row r="1974" spans="5:45">
      <c r="E1974" s="92"/>
      <c r="F197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object.scss</v>
      </c>
      <c r="G1974" s="13"/>
      <c r="H1974" s="13"/>
      <c r="I1974" t="s">
        <v>84</v>
      </c>
      <c r="J1974" s="56" t="str">
        <f>Table1[[#This Row],[Column42]]&amp;IF(Table1[[#This Row],[Column13]]="","",Table1[[#This Row],[Column13]])&amp;IF(Table1[[#This Row],[mod]]="","",Table1[[#This Row],[mod]])</f>
        <v>fill--black</v>
      </c>
      <c r="K197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fill</v>
      </c>
      <c r="L1974" t="s">
        <v>7390</v>
      </c>
      <c r="Q197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7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--black</v>
      </c>
      <c r="W1974" t="s">
        <v>4563</v>
      </c>
      <c r="AC1974" s="29" t="s">
        <v>3930</v>
      </c>
      <c r="AD1974" s="25"/>
      <c r="AE1974" s="38"/>
      <c r="AF1974" s="38"/>
      <c r="AG1974" s="11"/>
      <c r="AI1974" s="7" t="str">
        <f>Table1[[#This Row],[html_tag]]&amp;Table1[[#This Row],[html_type]]&amp;Table1[[#This Row],[html_modifier]]</f>
        <v/>
      </c>
      <c r="AM1974" s="23" t="str">
        <f>IFERROR(_xlfn.XLOOKUP(Table1[[#This Row],[word]],Table57[English style name],Table57[Style type]),"")</f>
        <v/>
      </c>
      <c r="AN1974" s="21"/>
      <c r="AO1974" s="11"/>
    </row>
    <row r="1975" spans="5:45">
      <c r="E1975" s="92"/>
      <c r="F197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object.scss</v>
      </c>
      <c r="G1975" s="13"/>
      <c r="H1975" s="13"/>
      <c r="I1975" t="s">
        <v>84</v>
      </c>
      <c r="J1975" s="56" t="str">
        <f>Table1[[#This Row],[Column42]]&amp;IF(Table1[[#This Row],[Column13]]="","",Table1[[#This Row],[Column13]])&amp;IF(Table1[[#This Row],[mod]]="","",Table1[[#This Row],[mod]])</f>
        <v>fill--black</v>
      </c>
      <c r="K197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fill</v>
      </c>
      <c r="L1975" t="s">
        <v>7390</v>
      </c>
      <c r="Q197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7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--black</v>
      </c>
      <c r="W1975" t="s">
        <v>4563</v>
      </c>
      <c r="AC1975" s="29" t="s">
        <v>3931</v>
      </c>
      <c r="AD1975" s="25"/>
      <c r="AE1975" s="38"/>
      <c r="AF1975" s="38"/>
      <c r="AG1975" s="11"/>
      <c r="AI1975" s="7" t="str">
        <f>Table1[[#This Row],[html_tag]]&amp;Table1[[#This Row],[html_type]]&amp;Table1[[#This Row],[html_modifier]]</f>
        <v/>
      </c>
      <c r="AM1975" s="23" t="str">
        <f>IFERROR(_xlfn.XLOOKUP(Table1[[#This Row],[word]],Table57[English style name],Table57[Style type]),"")</f>
        <v/>
      </c>
      <c r="AN1975" s="21"/>
      <c r="AO1975" s="11"/>
    </row>
    <row r="1976" spans="5:45">
      <c r="E1976" s="92"/>
      <c r="F197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object.scss</v>
      </c>
      <c r="G1976" s="13"/>
      <c r="H1976" s="13"/>
      <c r="I1976" t="s">
        <v>84</v>
      </c>
      <c r="J1976" s="56" t="str">
        <f>Table1[[#This Row],[Column42]]&amp;IF(Table1[[#This Row],[Column13]]="","",Table1[[#This Row],[Column13]])&amp;IF(Table1[[#This Row],[mod]]="","",Table1[[#This Row],[mod]])</f>
        <v>fill--danger</v>
      </c>
      <c r="K197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fill</v>
      </c>
      <c r="L1976" t="s">
        <v>7390</v>
      </c>
      <c r="Q197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7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--danger</v>
      </c>
      <c r="Z1976" t="s">
        <v>3163</v>
      </c>
      <c r="AC1976" s="29"/>
      <c r="AD1976" s="25" t="s">
        <v>3838</v>
      </c>
      <c r="AE1976" s="38"/>
      <c r="AF1976" s="38"/>
      <c r="AG1976" s="11" t="s">
        <v>166</v>
      </c>
      <c r="AI1976" s="7" t="str">
        <f>Table1[[#This Row],[html_tag]]&amp;Table1[[#This Row],[html_type]]&amp;Table1[[#This Row],[html_modifier]]</f>
        <v/>
      </c>
      <c r="AM1976" s="23" t="str">
        <f>IFERROR(_xlfn.XLOOKUP(Table1[[#This Row],[word]],Table57[English style name],Table57[Style type]),"")</f>
        <v/>
      </c>
      <c r="AN1976" s="21"/>
      <c r="AO1976" s="11"/>
    </row>
    <row r="1977" spans="5:45">
      <c r="E1977" s="92"/>
      <c r="F197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object.scss</v>
      </c>
      <c r="G1977" s="13"/>
      <c r="H1977" s="13"/>
      <c r="I1977" t="s">
        <v>84</v>
      </c>
      <c r="J1977" s="56" t="str">
        <f>Table1[[#This Row],[Column42]]&amp;IF(Table1[[#This Row],[Column13]]="","",Table1[[#This Row],[Column13]])&amp;IF(Table1[[#This Row],[mod]]="","",Table1[[#This Row],[mod]])</f>
        <v>fill--danger</v>
      </c>
      <c r="K197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fill</v>
      </c>
      <c r="L1977" t="s">
        <v>7390</v>
      </c>
      <c r="Q197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7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--danger</v>
      </c>
      <c r="Z1977" t="s">
        <v>3163</v>
      </c>
      <c r="AC1977" s="29" t="s">
        <v>3932</v>
      </c>
      <c r="AD1977" s="25"/>
      <c r="AE1977" s="38"/>
      <c r="AF1977" s="38"/>
      <c r="AG1977" s="11"/>
      <c r="AI1977" s="7" t="str">
        <f>Table1[[#This Row],[html_tag]]&amp;Table1[[#This Row],[html_type]]&amp;Table1[[#This Row],[html_modifier]]</f>
        <v/>
      </c>
      <c r="AM1977" s="23" t="str">
        <f>IFERROR(_xlfn.XLOOKUP(Table1[[#This Row],[word]],Table57[English style name],Table57[Style type]),"")</f>
        <v/>
      </c>
      <c r="AN1977" s="21"/>
      <c r="AO1977" s="11"/>
    </row>
    <row r="1978" spans="5:45">
      <c r="E1978" s="92"/>
      <c r="F197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object.scss</v>
      </c>
      <c r="G1978" s="13"/>
      <c r="H1978" s="13"/>
      <c r="I1978" t="s">
        <v>84</v>
      </c>
      <c r="J1978" s="56" t="str">
        <f>Table1[[#This Row],[Column42]]&amp;IF(Table1[[#This Row],[Column13]]="","",Table1[[#This Row],[Column13]])&amp;IF(Table1[[#This Row],[mod]]="","",Table1[[#This Row],[mod]])</f>
        <v>fill--danger</v>
      </c>
      <c r="K197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fill</v>
      </c>
      <c r="L1978" t="s">
        <v>7390</v>
      </c>
      <c r="Q197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7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--danger</v>
      </c>
      <c r="Z1978" t="s">
        <v>3163</v>
      </c>
      <c r="AC1978" s="29" t="s">
        <v>3933</v>
      </c>
      <c r="AD1978" s="25"/>
      <c r="AE1978" s="38"/>
      <c r="AF1978" s="38"/>
      <c r="AG1978" s="11"/>
      <c r="AI1978" s="7" t="str">
        <f>Table1[[#This Row],[html_tag]]&amp;Table1[[#This Row],[html_type]]&amp;Table1[[#This Row],[html_modifier]]</f>
        <v/>
      </c>
      <c r="AM1978" s="23" t="str">
        <f>IFERROR(_xlfn.XLOOKUP(Table1[[#This Row],[word]],Table57[English style name],Table57[Style type]),"")</f>
        <v/>
      </c>
      <c r="AN1978" s="21"/>
      <c r="AO1978" s="11"/>
    </row>
    <row r="1979" spans="5:45">
      <c r="E1979" s="92"/>
      <c r="F197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object.scss</v>
      </c>
      <c r="G1979" s="13"/>
      <c r="H1979" s="13"/>
      <c r="I1979" t="s">
        <v>84</v>
      </c>
      <c r="J1979" s="56" t="str">
        <f>Table1[[#This Row],[Column42]]&amp;IF(Table1[[#This Row],[Column13]]="","",Table1[[#This Row],[Column13]])&amp;IF(Table1[[#This Row],[mod]]="","",Table1[[#This Row],[mod]])</f>
        <v>fill--danger</v>
      </c>
      <c r="K197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fill</v>
      </c>
      <c r="L1979" t="s">
        <v>7390</v>
      </c>
      <c r="Q197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7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--danger</v>
      </c>
      <c r="Z1979" t="s">
        <v>3163</v>
      </c>
      <c r="AC1979" s="29" t="s">
        <v>3934</v>
      </c>
      <c r="AD1979" s="25"/>
      <c r="AE1979" s="38"/>
      <c r="AF1979" s="38"/>
      <c r="AG1979" s="11"/>
      <c r="AI1979" s="7" t="str">
        <f>Table1[[#This Row],[html_tag]]&amp;Table1[[#This Row],[html_type]]&amp;Table1[[#This Row],[html_modifier]]</f>
        <v/>
      </c>
      <c r="AM1979" s="23" t="str">
        <f>IFERROR(_xlfn.XLOOKUP(Table1[[#This Row],[word]],Table57[English style name],Table57[Style type]),"")</f>
        <v/>
      </c>
      <c r="AN1979" s="21"/>
      <c r="AO1979" s="11"/>
    </row>
    <row r="1980" spans="5:45">
      <c r="E1980" s="92"/>
      <c r="F198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object.scss</v>
      </c>
      <c r="G1980" s="13"/>
      <c r="H1980" s="13"/>
      <c r="I1980" t="s">
        <v>84</v>
      </c>
      <c r="J1980" s="56" t="str">
        <f>Table1[[#This Row],[Column42]]&amp;IF(Table1[[#This Row],[Column13]]="","",Table1[[#This Row],[Column13]])&amp;IF(Table1[[#This Row],[mod]]="","",Table1[[#This Row],[mod]])</f>
        <v>fill--dark</v>
      </c>
      <c r="K198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fill</v>
      </c>
      <c r="L1980" t="s">
        <v>7390</v>
      </c>
      <c r="Q198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8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--dark</v>
      </c>
      <c r="W1980" t="s">
        <v>3501</v>
      </c>
      <c r="AC1980" s="29"/>
      <c r="AD1980" s="25" t="s">
        <v>3839</v>
      </c>
      <c r="AE1980" s="38"/>
      <c r="AF1980" s="38"/>
      <c r="AG1980" s="11" t="s">
        <v>166</v>
      </c>
      <c r="AI1980" s="7" t="str">
        <f>Table1[[#This Row],[html_tag]]&amp;Table1[[#This Row],[html_type]]&amp;Table1[[#This Row],[html_modifier]]</f>
        <v/>
      </c>
      <c r="AM1980" s="23" t="str">
        <f>IFERROR(_xlfn.XLOOKUP(Table1[[#This Row],[word]],Table57[English style name],Table57[Style type]),"")</f>
        <v/>
      </c>
      <c r="AN1980" s="21"/>
      <c r="AO1980" s="11"/>
    </row>
    <row r="1981" spans="5:45">
      <c r="E1981" s="92"/>
      <c r="F198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object.scss</v>
      </c>
      <c r="G1981" s="13"/>
      <c r="H1981" s="13"/>
      <c r="I1981" t="s">
        <v>84</v>
      </c>
      <c r="J1981" s="56" t="str">
        <f>Table1[[#This Row],[Column42]]&amp;IF(Table1[[#This Row],[Column13]]="","",Table1[[#This Row],[Column13]])&amp;IF(Table1[[#This Row],[mod]]="","",Table1[[#This Row],[mod]])</f>
        <v>fill--dark</v>
      </c>
      <c r="K198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fill</v>
      </c>
      <c r="L1981" t="s">
        <v>7390</v>
      </c>
      <c r="Q198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8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--dark</v>
      </c>
      <c r="W1981" t="s">
        <v>3501</v>
      </c>
      <c r="AC1981" s="29" t="s">
        <v>3935</v>
      </c>
      <c r="AD1981" s="25"/>
      <c r="AE1981" s="38"/>
      <c r="AF1981" s="38"/>
      <c r="AG1981" s="11"/>
      <c r="AI1981" s="7" t="str">
        <f>Table1[[#This Row],[html_tag]]&amp;Table1[[#This Row],[html_type]]&amp;Table1[[#This Row],[html_modifier]]</f>
        <v/>
      </c>
      <c r="AM1981" s="23" t="str">
        <f>IFERROR(_xlfn.XLOOKUP(Table1[[#This Row],[word]],Table57[English style name],Table57[Style type]),"")</f>
        <v/>
      </c>
      <c r="AN1981" s="21"/>
      <c r="AO1981" s="11"/>
    </row>
    <row r="1982" spans="5:45">
      <c r="E1982" s="92"/>
      <c r="F198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object.scss</v>
      </c>
      <c r="G1982" s="13"/>
      <c r="H1982" s="13"/>
      <c r="I1982" t="s">
        <v>84</v>
      </c>
      <c r="J1982" s="56" t="str">
        <f>Table1[[#This Row],[Column42]]&amp;IF(Table1[[#This Row],[Column13]]="","",Table1[[#This Row],[Column13]])&amp;IF(Table1[[#This Row],[mod]]="","",Table1[[#This Row],[mod]])</f>
        <v>fill--dark</v>
      </c>
      <c r="K198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fill</v>
      </c>
      <c r="L1982" t="s">
        <v>7390</v>
      </c>
      <c r="Q198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8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--dark</v>
      </c>
      <c r="W1982" t="s">
        <v>3501</v>
      </c>
      <c r="AC1982" s="29" t="s">
        <v>3935</v>
      </c>
      <c r="AD1982" s="25"/>
      <c r="AE1982" s="38"/>
      <c r="AF1982" s="38"/>
      <c r="AG1982" s="11"/>
      <c r="AI1982" s="7" t="str">
        <f>Table1[[#This Row],[html_tag]]&amp;Table1[[#This Row],[html_type]]&amp;Table1[[#This Row],[html_modifier]]</f>
        <v/>
      </c>
      <c r="AM1982" s="23" t="str">
        <f>IFERROR(_xlfn.XLOOKUP(Table1[[#This Row],[word]],Table57[English style name],Table57[Style type]),"")</f>
        <v/>
      </c>
      <c r="AN1982" s="21"/>
      <c r="AO1982" s="11"/>
    </row>
    <row r="1983" spans="5:45">
      <c r="E1983" s="92"/>
      <c r="F198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object.scss</v>
      </c>
      <c r="G1983" s="13"/>
      <c r="H1983" s="13"/>
      <c r="I1983" t="s">
        <v>84</v>
      </c>
      <c r="J1983" s="56" t="str">
        <f>Table1[[#This Row],[Column42]]&amp;IF(Table1[[#This Row],[Column13]]="","",Table1[[#This Row],[Column13]])&amp;IF(Table1[[#This Row],[mod]]="","",Table1[[#This Row],[mod]])</f>
        <v>fill--gradient</v>
      </c>
      <c r="K198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fill</v>
      </c>
      <c r="L1983" t="s">
        <v>7390</v>
      </c>
      <c r="Q198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8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--gradient</v>
      </c>
      <c r="W1983" t="s">
        <v>3131</v>
      </c>
      <c r="AC1983" s="29"/>
      <c r="AD1983" s="25" t="s">
        <v>3840</v>
      </c>
      <c r="AE1983" s="38"/>
      <c r="AF1983" s="38"/>
      <c r="AG1983" s="11" t="s">
        <v>166</v>
      </c>
      <c r="AI1983" s="7" t="str">
        <f>Table1[[#This Row],[html_tag]]&amp;Table1[[#This Row],[html_type]]&amp;Table1[[#This Row],[html_modifier]]</f>
        <v/>
      </c>
      <c r="AM1983" s="23" t="str">
        <f>IFERROR(_xlfn.XLOOKUP(Table1[[#This Row],[word]],Table57[English style name],Table57[Style type]),"")</f>
        <v/>
      </c>
      <c r="AN1983" s="21"/>
      <c r="AO1983" s="11"/>
    </row>
    <row r="1984" spans="5:45">
      <c r="E1984" s="92"/>
      <c r="F198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object.scss</v>
      </c>
      <c r="G1984" s="13"/>
      <c r="H1984" s="13"/>
      <c r="I1984" t="s">
        <v>84</v>
      </c>
      <c r="J1984" s="56" t="str">
        <f>Table1[[#This Row],[Column42]]&amp;IF(Table1[[#This Row],[Column13]]="","",Table1[[#This Row],[Column13]])&amp;IF(Table1[[#This Row],[mod]]="","",Table1[[#This Row],[mod]])</f>
        <v>fill--grey</v>
      </c>
      <c r="K198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fill</v>
      </c>
      <c r="L1984" t="s">
        <v>7390</v>
      </c>
      <c r="Q198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8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--grey</v>
      </c>
      <c r="W1984" t="s">
        <v>10243</v>
      </c>
      <c r="AC1984" s="29" t="s">
        <v>3936</v>
      </c>
      <c r="AD1984" s="25"/>
      <c r="AE1984" s="38"/>
      <c r="AF1984" s="38"/>
      <c r="AG1984" s="11"/>
      <c r="AI1984" s="7" t="str">
        <f>Table1[[#This Row],[html_tag]]&amp;Table1[[#This Row],[html_type]]&amp;Table1[[#This Row],[html_modifier]]</f>
        <v/>
      </c>
      <c r="AM1984" s="23" t="str">
        <f>IFERROR(_xlfn.XLOOKUP(Table1[[#This Row],[word]],Table57[English style name],Table57[Style type]),"")</f>
        <v/>
      </c>
      <c r="AN1984" s="21"/>
      <c r="AO1984" s="11"/>
    </row>
    <row r="1985" spans="5:41">
      <c r="E1985" s="92"/>
      <c r="F198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object.scss</v>
      </c>
      <c r="G1985" s="13"/>
      <c r="H1985" s="13"/>
      <c r="I1985" t="s">
        <v>84</v>
      </c>
      <c r="J1985" s="56" t="str">
        <f>Table1[[#This Row],[Column42]]&amp;IF(Table1[[#This Row],[Column13]]="","",Table1[[#This Row],[Column13]])&amp;IF(Table1[[#This Row],[mod]]="","",Table1[[#This Row],[mod]])</f>
        <v>fill--grey</v>
      </c>
      <c r="K198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fill</v>
      </c>
      <c r="L1985" t="s">
        <v>7390</v>
      </c>
      <c r="Q198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8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--grey</v>
      </c>
      <c r="W1985" t="s">
        <v>10243</v>
      </c>
      <c r="AC1985" s="29" t="s">
        <v>3937</v>
      </c>
      <c r="AD1985" s="25"/>
      <c r="AE1985" s="38"/>
      <c r="AF1985" s="38"/>
      <c r="AG1985" s="11"/>
      <c r="AI1985" s="7" t="str">
        <f>Table1[[#This Row],[html_tag]]&amp;Table1[[#This Row],[html_type]]&amp;Table1[[#This Row],[html_modifier]]</f>
        <v/>
      </c>
      <c r="AM1985" s="23" t="str">
        <f>IFERROR(_xlfn.XLOOKUP(Table1[[#This Row],[word]],Table57[English style name],Table57[Style type]),"")</f>
        <v/>
      </c>
      <c r="AN1985" s="21"/>
      <c r="AO1985" s="11"/>
    </row>
    <row r="1986" spans="5:41">
      <c r="E1986" s="92"/>
      <c r="F198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object.scss</v>
      </c>
      <c r="G1986" s="13"/>
      <c r="H1986" s="13"/>
      <c r="I1986" t="s">
        <v>84</v>
      </c>
      <c r="J1986" s="56" t="str">
        <f>Table1[[#This Row],[Column42]]&amp;IF(Table1[[#This Row],[Column13]]="","",Table1[[#This Row],[Column13]])&amp;IF(Table1[[#This Row],[mod]]="","",Table1[[#This Row],[mod]])</f>
        <v>fill--grey</v>
      </c>
      <c r="K198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fill</v>
      </c>
      <c r="L1986" t="s">
        <v>7390</v>
      </c>
      <c r="Q198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8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--grey</v>
      </c>
      <c r="W1986" t="s">
        <v>10243</v>
      </c>
      <c r="AC1986" s="29" t="s">
        <v>3938</v>
      </c>
      <c r="AD1986" s="25"/>
      <c r="AE1986" s="38"/>
      <c r="AF1986" s="38"/>
      <c r="AG1986" s="11"/>
      <c r="AI1986" s="7" t="str">
        <f>Table1[[#This Row],[html_tag]]&amp;Table1[[#This Row],[html_type]]&amp;Table1[[#This Row],[html_modifier]]</f>
        <v/>
      </c>
      <c r="AM1986" s="23" t="str">
        <f>IFERROR(_xlfn.XLOOKUP(Table1[[#This Row],[word]],Table57[English style name],Table57[Style type]),"")</f>
        <v/>
      </c>
      <c r="AN1986" s="21"/>
      <c r="AO1986" s="11"/>
    </row>
    <row r="1987" spans="5:41">
      <c r="E1987" s="92"/>
      <c r="F198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object.scss</v>
      </c>
      <c r="G1987" s="13"/>
      <c r="H1987" s="13"/>
      <c r="I1987" t="s">
        <v>84</v>
      </c>
      <c r="J1987" s="56" t="str">
        <f>Table1[[#This Row],[Column42]]&amp;IF(Table1[[#This Row],[Column13]]="","",Table1[[#This Row],[Column13]])&amp;IF(Table1[[#This Row],[mod]]="","",Table1[[#This Row],[mod]])</f>
        <v>fill--grey</v>
      </c>
      <c r="K198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fill</v>
      </c>
      <c r="L1987" t="s">
        <v>7390</v>
      </c>
      <c r="Q198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8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--grey</v>
      </c>
      <c r="W1987" t="s">
        <v>10243</v>
      </c>
      <c r="AC1987" s="29" t="s">
        <v>3939</v>
      </c>
      <c r="AD1987" s="25"/>
      <c r="AE1987" s="38"/>
      <c r="AF1987" s="38"/>
      <c r="AG1987" s="11"/>
      <c r="AI1987" s="7" t="str">
        <f>Table1[[#This Row],[html_tag]]&amp;Table1[[#This Row],[html_type]]&amp;Table1[[#This Row],[html_modifier]]</f>
        <v/>
      </c>
      <c r="AM1987" s="23" t="str">
        <f>IFERROR(_xlfn.XLOOKUP(Table1[[#This Row],[word]],Table57[English style name],Table57[Style type]),"")</f>
        <v/>
      </c>
      <c r="AN1987" s="21"/>
      <c r="AO1987" s="11"/>
    </row>
    <row r="1988" spans="5:41">
      <c r="E1988" s="92"/>
      <c r="F198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object.scss</v>
      </c>
      <c r="G1988" s="13"/>
      <c r="H1988" s="13"/>
      <c r="I1988" t="s">
        <v>84</v>
      </c>
      <c r="J1988" s="56" t="str">
        <f>Table1[[#This Row],[Column42]]&amp;IF(Table1[[#This Row],[Column13]]="","",Table1[[#This Row],[Column13]])&amp;IF(Table1[[#This Row],[mod]]="","",Table1[[#This Row],[mod]])</f>
        <v>fill--grey</v>
      </c>
      <c r="K198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fill</v>
      </c>
      <c r="L1988" t="s">
        <v>7390</v>
      </c>
      <c r="Q198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8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--grey</v>
      </c>
      <c r="W1988" t="s">
        <v>10243</v>
      </c>
      <c r="AC1988" s="29" t="s">
        <v>3940</v>
      </c>
      <c r="AD1988" s="25"/>
      <c r="AE1988" s="38"/>
      <c r="AF1988" s="38"/>
      <c r="AG1988" s="11"/>
      <c r="AI1988" s="7" t="str">
        <f>Table1[[#This Row],[html_tag]]&amp;Table1[[#This Row],[html_type]]&amp;Table1[[#This Row],[html_modifier]]</f>
        <v/>
      </c>
      <c r="AM1988" s="23" t="str">
        <f>IFERROR(_xlfn.XLOOKUP(Table1[[#This Row],[word]],Table57[English style name],Table57[Style type]),"")</f>
        <v/>
      </c>
      <c r="AN1988" s="21"/>
      <c r="AO1988" s="11"/>
    </row>
    <row r="1989" spans="5:41">
      <c r="E1989" s="92"/>
      <c r="F198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object.scss</v>
      </c>
      <c r="G1989" s="13"/>
      <c r="H1989" s="13"/>
      <c r="I1989" t="s">
        <v>84</v>
      </c>
      <c r="J1989" s="56" t="str">
        <f>Table1[[#This Row],[Column42]]&amp;IF(Table1[[#This Row],[Column13]]="","",Table1[[#This Row],[Column13]])&amp;IF(Table1[[#This Row],[mod]]="","",Table1[[#This Row],[mod]])</f>
        <v>fill--info</v>
      </c>
      <c r="K198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fill</v>
      </c>
      <c r="L1989" t="s">
        <v>7390</v>
      </c>
      <c r="Q198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8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--info</v>
      </c>
      <c r="Z1989" t="s">
        <v>3119</v>
      </c>
      <c r="AC1989" s="29" t="s">
        <v>3991</v>
      </c>
      <c r="AD1989" s="25" t="s">
        <v>3841</v>
      </c>
      <c r="AE1989" s="38"/>
      <c r="AF1989" s="38"/>
      <c r="AG1989" s="11" t="s">
        <v>166</v>
      </c>
      <c r="AI1989" s="7" t="str">
        <f>Table1[[#This Row],[html_tag]]&amp;Table1[[#This Row],[html_type]]&amp;Table1[[#This Row],[html_modifier]]</f>
        <v/>
      </c>
      <c r="AM1989" s="23" t="str">
        <f>IFERROR(_xlfn.XLOOKUP(Table1[[#This Row],[word]],Table57[English style name],Table57[Style type]),"")</f>
        <v/>
      </c>
      <c r="AN1989" s="21"/>
      <c r="AO1989" s="11"/>
    </row>
    <row r="1990" spans="5:41">
      <c r="E1990" s="92"/>
      <c r="F199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object.scss</v>
      </c>
      <c r="G1990" s="13"/>
      <c r="H1990" s="13"/>
      <c r="I1990" t="s">
        <v>84</v>
      </c>
      <c r="J1990" s="56" t="str">
        <f>Table1[[#This Row],[Column42]]&amp;IF(Table1[[#This Row],[Column13]]="","",Table1[[#This Row],[Column13]])&amp;IF(Table1[[#This Row],[mod]]="","",Table1[[#This Row],[mod]])</f>
        <v>fill--info</v>
      </c>
      <c r="K199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fill</v>
      </c>
      <c r="L1990" t="s">
        <v>7390</v>
      </c>
      <c r="Q199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9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--info</v>
      </c>
      <c r="Z1990" t="s">
        <v>3119</v>
      </c>
      <c r="AC1990" s="29" t="s">
        <v>3941</v>
      </c>
      <c r="AD1990" s="25"/>
      <c r="AE1990" s="38"/>
      <c r="AF1990" s="38"/>
      <c r="AG1990" s="11"/>
      <c r="AI1990" s="7" t="str">
        <f>Table1[[#This Row],[html_tag]]&amp;Table1[[#This Row],[html_type]]&amp;Table1[[#This Row],[html_modifier]]</f>
        <v/>
      </c>
      <c r="AM1990" s="23" t="str">
        <f>IFERROR(_xlfn.XLOOKUP(Table1[[#This Row],[word]],Table57[English style name],Table57[Style type]),"")</f>
        <v/>
      </c>
      <c r="AN1990" s="21"/>
      <c r="AO1990" s="11"/>
    </row>
    <row r="1991" spans="5:41">
      <c r="E1991" s="92"/>
      <c r="F199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object.scss</v>
      </c>
      <c r="G1991" s="13"/>
      <c r="H1991" s="13"/>
      <c r="I1991" t="s">
        <v>84</v>
      </c>
      <c r="J1991" s="56" t="str">
        <f>Table1[[#This Row],[Column42]]&amp;IF(Table1[[#This Row],[Column13]]="","",Table1[[#This Row],[Column13]])&amp;IF(Table1[[#This Row],[mod]]="","",Table1[[#This Row],[mod]])</f>
        <v>fill--info</v>
      </c>
      <c r="K199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fill</v>
      </c>
      <c r="L1991" t="s">
        <v>7390</v>
      </c>
      <c r="Q199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9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--info</v>
      </c>
      <c r="Z1991" t="s">
        <v>3119</v>
      </c>
      <c r="AC1991" s="29" t="s">
        <v>3942</v>
      </c>
      <c r="AD1991" s="25"/>
      <c r="AE1991" s="38"/>
      <c r="AF1991" s="38"/>
      <c r="AG1991" s="11"/>
      <c r="AI1991" s="7" t="str">
        <f>Table1[[#This Row],[html_tag]]&amp;Table1[[#This Row],[html_type]]&amp;Table1[[#This Row],[html_modifier]]</f>
        <v/>
      </c>
      <c r="AM1991" s="23" t="str">
        <f>IFERROR(_xlfn.XLOOKUP(Table1[[#This Row],[word]],Table57[English style name],Table57[Style type]),"")</f>
        <v/>
      </c>
      <c r="AN1991" s="21"/>
      <c r="AO1991" s="11"/>
    </row>
    <row r="1992" spans="5:41">
      <c r="E1992" s="92"/>
      <c r="F199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object.scss</v>
      </c>
      <c r="G1992" s="13"/>
      <c r="H1992" s="13"/>
      <c r="I1992" t="s">
        <v>84</v>
      </c>
      <c r="J1992" s="56" t="str">
        <f>Table1[[#This Row],[Column42]]&amp;IF(Table1[[#This Row],[Column13]]="","",Table1[[#This Row],[Column13]])&amp;IF(Table1[[#This Row],[mod]]="","",Table1[[#This Row],[mod]])</f>
        <v>fill--info</v>
      </c>
      <c r="K199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fill</v>
      </c>
      <c r="L1992" t="s">
        <v>7390</v>
      </c>
      <c r="Q199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9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--info</v>
      </c>
      <c r="Z1992" t="s">
        <v>3119</v>
      </c>
      <c r="AC1992" s="29" t="s">
        <v>3943</v>
      </c>
      <c r="AD1992" s="25"/>
      <c r="AE1992" s="38"/>
      <c r="AF1992" s="38"/>
      <c r="AG1992" s="11"/>
      <c r="AI1992" s="7" t="str">
        <f>Table1[[#This Row],[html_tag]]&amp;Table1[[#This Row],[html_type]]&amp;Table1[[#This Row],[html_modifier]]</f>
        <v/>
      </c>
      <c r="AM1992" s="23" t="str">
        <f>IFERROR(_xlfn.XLOOKUP(Table1[[#This Row],[word]],Table57[English style name],Table57[Style type]),"")</f>
        <v/>
      </c>
      <c r="AN1992" s="21"/>
      <c r="AO1992" s="11"/>
    </row>
    <row r="1993" spans="5:41">
      <c r="E1993" s="92"/>
      <c r="F199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object.scss</v>
      </c>
      <c r="G1993" s="13"/>
      <c r="H1993" s="13"/>
      <c r="I1993" t="s">
        <v>84</v>
      </c>
      <c r="J1993" s="56" t="str">
        <f>Table1[[#This Row],[Column42]]&amp;IF(Table1[[#This Row],[Column13]]="","",Table1[[#This Row],[Column13]])&amp;IF(Table1[[#This Row],[mod]]="","",Table1[[#This Row],[mod]])</f>
        <v>fill--light</v>
      </c>
      <c r="K199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fill</v>
      </c>
      <c r="L1993" t="s">
        <v>7390</v>
      </c>
      <c r="Q199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9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--light</v>
      </c>
      <c r="W1993" t="s">
        <v>3503</v>
      </c>
      <c r="AC1993" s="29"/>
      <c r="AD1993" s="25" t="s">
        <v>3842</v>
      </c>
      <c r="AE1993" s="38"/>
      <c r="AF1993" s="38"/>
      <c r="AG1993" s="11" t="s">
        <v>166</v>
      </c>
      <c r="AI1993" s="7" t="str">
        <f>Table1[[#This Row],[html_tag]]&amp;Table1[[#This Row],[html_type]]&amp;Table1[[#This Row],[html_modifier]]</f>
        <v/>
      </c>
      <c r="AM1993" s="23" t="str">
        <f>IFERROR(_xlfn.XLOOKUP(Table1[[#This Row],[word]],Table57[English style name],Table57[Style type]),"")</f>
        <v/>
      </c>
      <c r="AN1993" s="21"/>
      <c r="AO1993" s="11"/>
    </row>
    <row r="1994" spans="5:41">
      <c r="E1994" s="92"/>
      <c r="F199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object.scss</v>
      </c>
      <c r="G1994" s="13"/>
      <c r="H1994" s="13"/>
      <c r="I1994" t="s">
        <v>84</v>
      </c>
      <c r="J1994" s="56" t="str">
        <f>Table1[[#This Row],[Column42]]&amp;IF(Table1[[#This Row],[Column13]]="","",Table1[[#This Row],[Column13]])&amp;IF(Table1[[#This Row],[mod]]="","",Table1[[#This Row],[mod]])</f>
        <v>fill--light</v>
      </c>
      <c r="K199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fill</v>
      </c>
      <c r="L1994" t="s">
        <v>7390</v>
      </c>
      <c r="Q199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9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--light</v>
      </c>
      <c r="W1994" t="s">
        <v>3503</v>
      </c>
      <c r="AC1994" s="29" t="s">
        <v>3944</v>
      </c>
      <c r="AD1994" s="25"/>
      <c r="AE1994" s="38"/>
      <c r="AF1994" s="38"/>
      <c r="AG1994" s="11"/>
      <c r="AI1994" s="7" t="str">
        <f>Table1[[#This Row],[html_tag]]&amp;Table1[[#This Row],[html_type]]&amp;Table1[[#This Row],[html_modifier]]</f>
        <v/>
      </c>
      <c r="AM1994" s="23" t="str">
        <f>IFERROR(_xlfn.XLOOKUP(Table1[[#This Row],[word]],Table57[English style name],Table57[Style type]),"")</f>
        <v/>
      </c>
      <c r="AN1994" s="21"/>
      <c r="AO1994" s="11"/>
    </row>
    <row r="1995" spans="5:41">
      <c r="E1995" s="92"/>
      <c r="F199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object.scss</v>
      </c>
      <c r="G1995" s="13"/>
      <c r="H1995" s="13"/>
      <c r="I1995" t="s">
        <v>84</v>
      </c>
      <c r="J1995" s="56" t="str">
        <f>Table1[[#This Row],[Column42]]&amp;IF(Table1[[#This Row],[Column13]]="","",Table1[[#This Row],[Column13]])&amp;IF(Table1[[#This Row],[mod]]="","",Table1[[#This Row],[mod]])</f>
        <v>fill--link</v>
      </c>
      <c r="K199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fill</v>
      </c>
      <c r="L1995" t="s">
        <v>7390</v>
      </c>
      <c r="Q199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9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--link</v>
      </c>
      <c r="Z1995" t="s">
        <v>477</v>
      </c>
      <c r="AC1995" s="29" t="s">
        <v>3945</v>
      </c>
      <c r="AD1995" s="25"/>
      <c r="AE1995" s="38"/>
      <c r="AF1995" s="38"/>
      <c r="AG1995" s="11"/>
      <c r="AI1995" s="7" t="str">
        <f>Table1[[#This Row],[html_tag]]&amp;Table1[[#This Row],[html_type]]&amp;Table1[[#This Row],[html_modifier]]</f>
        <v/>
      </c>
      <c r="AM1995" s="23" t="str">
        <f>IFERROR(_xlfn.XLOOKUP(Table1[[#This Row],[word]],Table57[English style name],Table57[Style type]),"")</f>
        <v/>
      </c>
      <c r="AN1995" s="21"/>
      <c r="AO1995" s="11"/>
    </row>
    <row r="1996" spans="5:41">
      <c r="E1996" s="92"/>
      <c r="F199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object.scss</v>
      </c>
      <c r="G1996" s="13"/>
      <c r="H1996" s="13"/>
      <c r="I1996" t="s">
        <v>84</v>
      </c>
      <c r="J1996" s="56" t="str">
        <f>Table1[[#This Row],[Column42]]&amp;IF(Table1[[#This Row],[Column13]]="","",Table1[[#This Row],[Column13]])&amp;IF(Table1[[#This Row],[mod]]="","",Table1[[#This Row],[mod]])</f>
        <v>fill--link</v>
      </c>
      <c r="K199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fill</v>
      </c>
      <c r="L1996" t="s">
        <v>7390</v>
      </c>
      <c r="Q199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9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--link</v>
      </c>
      <c r="Z1996" t="s">
        <v>477</v>
      </c>
      <c r="AC1996" s="29" t="s">
        <v>3946</v>
      </c>
      <c r="AD1996" s="25"/>
      <c r="AE1996" s="38"/>
      <c r="AF1996" s="38"/>
      <c r="AG1996" s="11"/>
      <c r="AI1996" s="7" t="str">
        <f>Table1[[#This Row],[html_tag]]&amp;Table1[[#This Row],[html_type]]&amp;Table1[[#This Row],[html_modifier]]</f>
        <v/>
      </c>
      <c r="AM1996" s="23" t="str">
        <f>IFERROR(_xlfn.XLOOKUP(Table1[[#This Row],[word]],Table57[English style name],Table57[Style type]),"")</f>
        <v/>
      </c>
      <c r="AN1996" s="21"/>
      <c r="AO1996" s="11"/>
    </row>
    <row r="1997" spans="5:41">
      <c r="E1997" s="92"/>
      <c r="F199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object.scss</v>
      </c>
      <c r="G1997" s="13"/>
      <c r="H1997" s="13"/>
      <c r="I1997" t="s">
        <v>84</v>
      </c>
      <c r="J1997" s="56" t="str">
        <f>Table1[[#This Row],[Column42]]&amp;IF(Table1[[#This Row],[Column13]]="","",Table1[[#This Row],[Column13]])&amp;IF(Table1[[#This Row],[mod]]="","",Table1[[#This Row],[mod]])</f>
        <v>fill--link</v>
      </c>
      <c r="K199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fill</v>
      </c>
      <c r="L1997" t="s">
        <v>7390</v>
      </c>
      <c r="Q199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9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--link</v>
      </c>
      <c r="Z1997" t="s">
        <v>477</v>
      </c>
      <c r="AC1997" s="29" t="s">
        <v>3947</v>
      </c>
      <c r="AD1997" s="25"/>
      <c r="AE1997" s="38"/>
      <c r="AF1997" s="38"/>
      <c r="AG1997" s="11"/>
      <c r="AI1997" s="7" t="str">
        <f>Table1[[#This Row],[html_tag]]&amp;Table1[[#This Row],[html_type]]&amp;Table1[[#This Row],[html_modifier]]</f>
        <v/>
      </c>
      <c r="AM1997" s="23" t="str">
        <f>IFERROR(_xlfn.XLOOKUP(Table1[[#This Row],[word]],Table57[English style name],Table57[Style type]),"")</f>
        <v/>
      </c>
      <c r="AN1997" s="21"/>
      <c r="AO1997" s="11"/>
    </row>
    <row r="1998" spans="5:41">
      <c r="E1998" s="92"/>
      <c r="F199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object.scss</v>
      </c>
      <c r="G1998" s="13"/>
      <c r="H1998" s="13"/>
      <c r="I1998" t="s">
        <v>84</v>
      </c>
      <c r="J1998" s="56" t="str">
        <f>Table1[[#This Row],[Column42]]&amp;IF(Table1[[#This Row],[Column13]]="","",Table1[[#This Row],[Column13]])&amp;IF(Table1[[#This Row],[mod]]="","",Table1[[#This Row],[mod]])</f>
        <v>fill--primary</v>
      </c>
      <c r="K199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fill</v>
      </c>
      <c r="L1998" t="s">
        <v>7390</v>
      </c>
      <c r="Q199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9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--primary</v>
      </c>
      <c r="W1998" t="s">
        <v>3164</v>
      </c>
      <c r="AC1998" s="29"/>
      <c r="AD1998" s="25" t="s">
        <v>3843</v>
      </c>
      <c r="AE1998" s="38"/>
      <c r="AF1998" s="38"/>
      <c r="AG1998" s="11" t="s">
        <v>166</v>
      </c>
      <c r="AI1998" s="7" t="str">
        <f>Table1[[#This Row],[html_tag]]&amp;Table1[[#This Row],[html_type]]&amp;Table1[[#This Row],[html_modifier]]</f>
        <v/>
      </c>
      <c r="AM1998" s="23" t="str">
        <f>IFERROR(_xlfn.XLOOKUP(Table1[[#This Row],[word]],Table57[English style name],Table57[Style type]),"")</f>
        <v/>
      </c>
      <c r="AN1998" s="21"/>
      <c r="AO1998" s="11"/>
    </row>
    <row r="1999" spans="5:41">
      <c r="E1999" s="92"/>
      <c r="F199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object.scss</v>
      </c>
      <c r="G1999" s="13"/>
      <c r="H1999" s="13"/>
      <c r="I1999" t="s">
        <v>84</v>
      </c>
      <c r="J1999" s="56" t="str">
        <f>Table1[[#This Row],[Column42]]&amp;IF(Table1[[#This Row],[Column13]]="","",Table1[[#This Row],[Column13]])&amp;IF(Table1[[#This Row],[mod]]="","",Table1[[#This Row],[mod]])</f>
        <v>fill--primary</v>
      </c>
      <c r="K199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fill</v>
      </c>
      <c r="L1999" t="s">
        <v>7390</v>
      </c>
      <c r="Q199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199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--primary</v>
      </c>
      <c r="W1999" t="s">
        <v>3164</v>
      </c>
      <c r="AC1999" s="29" t="s">
        <v>3948</v>
      </c>
      <c r="AD1999" s="25"/>
      <c r="AE1999" s="38"/>
      <c r="AF1999" s="38"/>
      <c r="AG1999" s="11"/>
      <c r="AI1999" s="7" t="str">
        <f>Table1[[#This Row],[html_tag]]&amp;Table1[[#This Row],[html_type]]&amp;Table1[[#This Row],[html_modifier]]</f>
        <v/>
      </c>
      <c r="AM1999" s="23" t="str">
        <f>IFERROR(_xlfn.XLOOKUP(Table1[[#This Row],[word]],Table57[English style name],Table57[Style type]),"")</f>
        <v/>
      </c>
      <c r="AN1999" s="21"/>
      <c r="AO1999" s="11"/>
    </row>
    <row r="2000" spans="5:41">
      <c r="E2000" s="92"/>
      <c r="F200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object.scss</v>
      </c>
      <c r="G2000" s="13"/>
      <c r="H2000" s="13"/>
      <c r="I2000" t="s">
        <v>84</v>
      </c>
      <c r="J2000" s="56" t="str">
        <f>Table1[[#This Row],[Column42]]&amp;IF(Table1[[#This Row],[Column13]]="","",Table1[[#This Row],[Column13]])&amp;IF(Table1[[#This Row],[mod]]="","",Table1[[#This Row],[mod]])</f>
        <v>fill--primary</v>
      </c>
      <c r="K200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fill</v>
      </c>
      <c r="L2000" t="s">
        <v>7390</v>
      </c>
      <c r="Q200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0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--primary</v>
      </c>
      <c r="W2000" t="s">
        <v>3164</v>
      </c>
      <c r="AC2000" s="29" t="s">
        <v>3949</v>
      </c>
      <c r="AD2000" s="25"/>
      <c r="AE2000" s="38"/>
      <c r="AF2000" s="38"/>
      <c r="AG2000" s="11"/>
      <c r="AI2000" s="7" t="str">
        <f>Table1[[#This Row],[html_tag]]&amp;Table1[[#This Row],[html_type]]&amp;Table1[[#This Row],[html_modifier]]</f>
        <v/>
      </c>
      <c r="AM2000" s="23" t="str">
        <f>IFERROR(_xlfn.XLOOKUP(Table1[[#This Row],[word]],Table57[English style name],Table57[Style type]),"")</f>
        <v/>
      </c>
      <c r="AN2000" s="21"/>
      <c r="AO2000" s="11"/>
    </row>
    <row r="2001" spans="5:45">
      <c r="E2001" s="92"/>
      <c r="F200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object.scss</v>
      </c>
      <c r="G2001" s="13"/>
      <c r="H2001" s="13"/>
      <c r="I2001" t="s">
        <v>84</v>
      </c>
      <c r="J2001" s="56" t="str">
        <f>Table1[[#This Row],[Column42]]&amp;IF(Table1[[#This Row],[Column13]]="","",Table1[[#This Row],[Column13]])&amp;IF(Table1[[#This Row],[mod]]="","",Table1[[#This Row],[mod]])</f>
        <v>fill--primary</v>
      </c>
      <c r="K200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fill</v>
      </c>
      <c r="L2001" t="s">
        <v>7390</v>
      </c>
      <c r="Q200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0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--primary</v>
      </c>
      <c r="W2001" t="s">
        <v>3164</v>
      </c>
      <c r="AC2001" s="29" t="s">
        <v>3950</v>
      </c>
      <c r="AD2001" s="25"/>
      <c r="AE2001" s="38"/>
      <c r="AF2001" s="38"/>
      <c r="AG2001" s="11"/>
      <c r="AI2001" s="7" t="str">
        <f>Table1[[#This Row],[html_tag]]&amp;Table1[[#This Row],[html_type]]&amp;Table1[[#This Row],[html_modifier]]</f>
        <v/>
      </c>
      <c r="AM2001" s="23" t="str">
        <f>IFERROR(_xlfn.XLOOKUP(Table1[[#This Row],[word]],Table57[English style name],Table57[Style type]),"")</f>
        <v/>
      </c>
      <c r="AN2001" s="21"/>
      <c r="AO2001" s="11"/>
    </row>
    <row r="2002" spans="5:45">
      <c r="E2002" s="92"/>
      <c r="F200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object.scss</v>
      </c>
      <c r="G2002" s="13"/>
      <c r="H2002" s="13"/>
      <c r="I2002" t="s">
        <v>84</v>
      </c>
      <c r="J2002" s="56" t="str">
        <f>Table1[[#This Row],[Column42]]&amp;IF(Table1[[#This Row],[Column13]]="","",Table1[[#This Row],[Column13]])&amp;IF(Table1[[#This Row],[mod]]="","",Table1[[#This Row],[mod]])</f>
        <v>fill--secondary</v>
      </c>
      <c r="K200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fill</v>
      </c>
      <c r="L2002" t="s">
        <v>7390</v>
      </c>
      <c r="Q200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0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--secondary</v>
      </c>
      <c r="W2002" t="s">
        <v>3502</v>
      </c>
      <c r="AC2002" s="29"/>
      <c r="AD2002" s="57" t="s">
        <v>3844</v>
      </c>
      <c r="AE2002" s="38"/>
      <c r="AF2002" s="38"/>
      <c r="AG2002" s="11" t="s">
        <v>166</v>
      </c>
      <c r="AI2002" s="7" t="str">
        <f>Table1[[#This Row],[html_tag]]&amp;Table1[[#This Row],[html_type]]&amp;Table1[[#This Row],[html_modifier]]</f>
        <v/>
      </c>
      <c r="AM2002" s="23" t="str">
        <f>IFERROR(_xlfn.XLOOKUP(Table1[[#This Row],[word]],Table57[English style name],Table57[Style type]),"")</f>
        <v/>
      </c>
      <c r="AN2002" s="21"/>
      <c r="AO2002" s="11"/>
    </row>
    <row r="2003" spans="5:45">
      <c r="E2003" s="92"/>
      <c r="F200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object.scss</v>
      </c>
      <c r="G2003" s="13"/>
      <c r="H2003" s="13"/>
      <c r="I2003" t="s">
        <v>84</v>
      </c>
      <c r="J2003" s="56" t="str">
        <f>Table1[[#This Row],[Column42]]&amp;IF(Table1[[#This Row],[Column13]]="","",Table1[[#This Row],[Column13]])&amp;IF(Table1[[#This Row],[mod]]="","",Table1[[#This Row],[mod]])</f>
        <v>fill--success</v>
      </c>
      <c r="K200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fill</v>
      </c>
      <c r="L2003" t="s">
        <v>7390</v>
      </c>
      <c r="Q200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0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--success</v>
      </c>
      <c r="Z2003" t="s">
        <v>3120</v>
      </c>
      <c r="AC2003" s="29"/>
      <c r="AD2003" s="57" t="s">
        <v>3845</v>
      </c>
      <c r="AE2003" s="38"/>
      <c r="AF2003" s="38"/>
      <c r="AG2003" s="11" t="s">
        <v>166</v>
      </c>
      <c r="AI2003" s="7" t="str">
        <f>Table1[[#This Row],[html_tag]]&amp;Table1[[#This Row],[html_type]]&amp;Table1[[#This Row],[html_modifier]]</f>
        <v/>
      </c>
      <c r="AM2003" s="23" t="str">
        <f>IFERROR(_xlfn.XLOOKUP(Table1[[#This Row],[word]],Table57[English style name],Table57[Style type]),"")</f>
        <v/>
      </c>
      <c r="AN2003" s="21"/>
      <c r="AO2003" s="11"/>
    </row>
    <row r="2004" spans="5:45">
      <c r="E2004" s="92"/>
      <c r="F200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object.scss</v>
      </c>
      <c r="G2004" s="13"/>
      <c r="H2004" s="13"/>
      <c r="I2004" t="s">
        <v>84</v>
      </c>
      <c r="J2004" s="56" t="str">
        <f>Table1[[#This Row],[Column42]]&amp;IF(Table1[[#This Row],[Column13]]="","",Table1[[#This Row],[Column13]])&amp;IF(Table1[[#This Row],[mod]]="","",Table1[[#This Row],[mod]])</f>
        <v>fill--success</v>
      </c>
      <c r="K200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fill</v>
      </c>
      <c r="L2004" t="s">
        <v>7390</v>
      </c>
      <c r="Q200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0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--success</v>
      </c>
      <c r="Z2004" t="s">
        <v>3120</v>
      </c>
      <c r="AC2004" s="29" t="s">
        <v>3951</v>
      </c>
      <c r="AD2004" s="25"/>
      <c r="AE2004" s="38"/>
      <c r="AF2004" s="38"/>
      <c r="AG2004" s="11"/>
      <c r="AI2004" s="7" t="str">
        <f>Table1[[#This Row],[html_tag]]&amp;Table1[[#This Row],[html_type]]&amp;Table1[[#This Row],[html_modifier]]</f>
        <v/>
      </c>
      <c r="AM2004" s="23" t="str">
        <f>IFERROR(_xlfn.XLOOKUP(Table1[[#This Row],[word]],Table57[English style name],Table57[Style type]),"")</f>
        <v/>
      </c>
      <c r="AN2004" s="21"/>
      <c r="AO2004" s="11"/>
    </row>
    <row r="2005" spans="5:45">
      <c r="E2005" s="92"/>
      <c r="F200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object.scss</v>
      </c>
      <c r="G2005" s="13"/>
      <c r="H2005" s="13"/>
      <c r="I2005" t="s">
        <v>84</v>
      </c>
      <c r="J2005" s="56" t="str">
        <f>Table1[[#This Row],[Column42]]&amp;IF(Table1[[#This Row],[Column13]]="","",Table1[[#This Row],[Column13]])&amp;IF(Table1[[#This Row],[mod]]="","",Table1[[#This Row],[mod]])</f>
        <v>fill--success</v>
      </c>
      <c r="K200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fill</v>
      </c>
      <c r="L2005" t="s">
        <v>7390</v>
      </c>
      <c r="Q200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0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--success</v>
      </c>
      <c r="Z2005" t="s">
        <v>3120</v>
      </c>
      <c r="AC2005" s="29" t="s">
        <v>3952</v>
      </c>
      <c r="AD2005" s="25"/>
      <c r="AE2005" s="38"/>
      <c r="AF2005" s="38"/>
      <c r="AG2005" s="11"/>
      <c r="AI2005" s="7" t="str">
        <f>Table1[[#This Row],[html_tag]]&amp;Table1[[#This Row],[html_type]]&amp;Table1[[#This Row],[html_modifier]]</f>
        <v/>
      </c>
      <c r="AM2005" s="23" t="str">
        <f>IFERROR(_xlfn.XLOOKUP(Table1[[#This Row],[word]],Table57[English style name],Table57[Style type]),"")</f>
        <v/>
      </c>
      <c r="AN2005" s="21"/>
      <c r="AO2005" s="11"/>
    </row>
    <row r="2006" spans="5:45">
      <c r="E2006" s="92"/>
      <c r="F200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object.scss</v>
      </c>
      <c r="G2006" s="13"/>
      <c r="H2006" s="13"/>
      <c r="I2006" t="s">
        <v>84</v>
      </c>
      <c r="J2006" s="56" t="str">
        <f>Table1[[#This Row],[Column42]]&amp;IF(Table1[[#This Row],[Column13]]="","",Table1[[#This Row],[Column13]])&amp;IF(Table1[[#This Row],[mod]]="","",Table1[[#This Row],[mod]])</f>
        <v>fill--success</v>
      </c>
      <c r="K200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fill</v>
      </c>
      <c r="L2006" t="s">
        <v>7390</v>
      </c>
      <c r="Q200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0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--success</v>
      </c>
      <c r="Z2006" t="s">
        <v>3120</v>
      </c>
      <c r="AC2006" s="29" t="s">
        <v>3953</v>
      </c>
      <c r="AD2006" s="25"/>
      <c r="AE2006" s="38"/>
      <c r="AF2006" s="38"/>
      <c r="AG2006" s="11"/>
      <c r="AI2006" s="7" t="str">
        <f>Table1[[#This Row],[html_tag]]&amp;Table1[[#This Row],[html_type]]&amp;Table1[[#This Row],[html_modifier]]</f>
        <v/>
      </c>
      <c r="AM2006" s="23" t="str">
        <f>IFERROR(_xlfn.XLOOKUP(Table1[[#This Row],[word]],Table57[English style name],Table57[Style type]),"")</f>
        <v/>
      </c>
      <c r="AN2006" s="21"/>
      <c r="AO2006" s="11"/>
    </row>
    <row r="2007" spans="5:45">
      <c r="E2007" s="92"/>
      <c r="F200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object.scss</v>
      </c>
      <c r="G2007" s="13"/>
      <c r="H2007" s="13"/>
      <c r="I2007" t="s">
        <v>84</v>
      </c>
      <c r="J2007" s="56" t="str">
        <f>Table1[[#This Row],[Column42]]&amp;IF(Table1[[#This Row],[Column13]]="","",Table1[[#This Row],[Column13]])&amp;IF(Table1[[#This Row],[mod]]="","",Table1[[#This Row],[mod]])</f>
        <v>fill--transparent</v>
      </c>
      <c r="K200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fill</v>
      </c>
      <c r="L2007" t="s">
        <v>7390</v>
      </c>
      <c r="Q200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0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--transparent</v>
      </c>
      <c r="W2007" t="s">
        <v>10179</v>
      </c>
      <c r="AC2007" s="43" t="s">
        <v>3993</v>
      </c>
      <c r="AD2007" s="25" t="s">
        <v>3846</v>
      </c>
      <c r="AE2007" s="38"/>
      <c r="AF2007" s="38"/>
      <c r="AG2007" s="11" t="s">
        <v>166</v>
      </c>
      <c r="AI2007" s="7" t="str">
        <f>Table1[[#This Row],[html_tag]]&amp;Table1[[#This Row],[html_type]]&amp;Table1[[#This Row],[html_modifier]]</f>
        <v/>
      </c>
      <c r="AM2007" s="23" t="str">
        <f>IFERROR(_xlfn.XLOOKUP(Table1[[#This Row],[word]],Table57[English style name],Table57[Style type]),"")</f>
        <v/>
      </c>
      <c r="AN2007" s="21"/>
      <c r="AO2007" s="11"/>
    </row>
    <row r="2008" spans="5:45">
      <c r="E2008" s="92"/>
      <c r="F200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object.scss</v>
      </c>
      <c r="G2008" s="13"/>
      <c r="H2008" s="13"/>
      <c r="I2008" t="s">
        <v>84</v>
      </c>
      <c r="J2008" s="56" t="str">
        <f>Table1[[#This Row],[Column42]]&amp;IF(Table1[[#This Row],[Column13]]="","",Table1[[#This Row],[Column13]])&amp;IF(Table1[[#This Row],[mod]]="","",Table1[[#This Row],[mod]])</f>
        <v>fill--warning</v>
      </c>
      <c r="K200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fill</v>
      </c>
      <c r="L2008" t="s">
        <v>7390</v>
      </c>
      <c r="Q200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0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--warning</v>
      </c>
      <c r="Z2008" t="s">
        <v>3121</v>
      </c>
      <c r="AC2008" s="29"/>
      <c r="AD2008" s="25" t="s">
        <v>3847</v>
      </c>
      <c r="AE2008" s="38"/>
      <c r="AF2008" s="38"/>
      <c r="AG2008" s="11" t="s">
        <v>166</v>
      </c>
      <c r="AI2008" s="7" t="str">
        <f>Table1[[#This Row],[html_tag]]&amp;Table1[[#This Row],[html_type]]&amp;Table1[[#This Row],[html_modifier]]</f>
        <v/>
      </c>
      <c r="AM2008" s="23" t="str">
        <f>IFERROR(_xlfn.XLOOKUP(Table1[[#This Row],[word]],Table57[English style name],Table57[Style type]),"")</f>
        <v/>
      </c>
      <c r="AN2008" s="21"/>
      <c r="AO2008" s="11"/>
    </row>
    <row r="2009" spans="5:45">
      <c r="E2009" s="92"/>
      <c r="F200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object.scss</v>
      </c>
      <c r="G2009" s="13"/>
      <c r="H2009" s="13"/>
      <c r="I2009" t="s">
        <v>84</v>
      </c>
      <c r="J2009" s="56" t="str">
        <f>Table1[[#This Row],[Column42]]&amp;IF(Table1[[#This Row],[Column13]]="","",Table1[[#This Row],[Column13]])&amp;IF(Table1[[#This Row],[mod]]="","",Table1[[#This Row],[mod]])</f>
        <v>fill--warning</v>
      </c>
      <c r="K200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fill</v>
      </c>
      <c r="L2009" t="s">
        <v>7390</v>
      </c>
      <c r="Q200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0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--warning</v>
      </c>
      <c r="Z2009" t="s">
        <v>3121</v>
      </c>
      <c r="AC2009" s="29" t="s">
        <v>3954</v>
      </c>
      <c r="AD2009" s="25"/>
      <c r="AE2009" s="38"/>
      <c r="AF2009" s="38"/>
      <c r="AG2009" s="11"/>
      <c r="AI2009" s="7" t="str">
        <f>Table1[[#This Row],[html_tag]]&amp;Table1[[#This Row],[html_type]]&amp;Table1[[#This Row],[html_modifier]]</f>
        <v/>
      </c>
      <c r="AM2009" s="23" t="str">
        <f>IFERROR(_xlfn.XLOOKUP(Table1[[#This Row],[word]],Table57[English style name],Table57[Style type]),"")</f>
        <v/>
      </c>
      <c r="AN2009" s="21"/>
      <c r="AO2009" s="11"/>
    </row>
    <row r="2010" spans="5:45">
      <c r="E2010" s="92"/>
      <c r="F201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object.scss</v>
      </c>
      <c r="G2010" s="13"/>
      <c r="H2010" s="13"/>
      <c r="I2010" t="s">
        <v>84</v>
      </c>
      <c r="J2010" s="56" t="str">
        <f>Table1[[#This Row],[Column42]]&amp;IF(Table1[[#This Row],[Column13]]="","",Table1[[#This Row],[Column13]])&amp;IF(Table1[[#This Row],[mod]]="","",Table1[[#This Row],[mod]])</f>
        <v>fill--warning</v>
      </c>
      <c r="K201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fill</v>
      </c>
      <c r="L2010" t="s">
        <v>7390</v>
      </c>
      <c r="Q201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1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--warning</v>
      </c>
      <c r="Z2010" t="s">
        <v>3121</v>
      </c>
      <c r="AC2010" s="29" t="s">
        <v>3955</v>
      </c>
      <c r="AD2010" s="25"/>
      <c r="AE2010" s="38"/>
      <c r="AF2010" s="38"/>
      <c r="AG2010" s="11"/>
      <c r="AI2010" s="7" t="str">
        <f>Table1[[#This Row],[html_tag]]&amp;Table1[[#This Row],[html_type]]&amp;Table1[[#This Row],[html_modifier]]</f>
        <v/>
      </c>
      <c r="AM2010" s="23" t="str">
        <f>IFERROR(_xlfn.XLOOKUP(Table1[[#This Row],[word]],Table57[English style name],Table57[Style type]),"")</f>
        <v/>
      </c>
      <c r="AN2010" s="21"/>
      <c r="AO2010" s="11"/>
    </row>
    <row r="2011" spans="5:45">
      <c r="E2011" s="92"/>
      <c r="F201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object.scss</v>
      </c>
      <c r="G2011" s="13"/>
      <c r="H2011" s="13"/>
      <c r="I2011" t="s">
        <v>84</v>
      </c>
      <c r="J2011" s="56" t="str">
        <f>Table1[[#This Row],[Column42]]&amp;IF(Table1[[#This Row],[Column13]]="","",Table1[[#This Row],[Column13]])&amp;IF(Table1[[#This Row],[mod]]="","",Table1[[#This Row],[mod]])</f>
        <v>fill--warning</v>
      </c>
      <c r="K201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fill</v>
      </c>
      <c r="L2011" t="s">
        <v>7390</v>
      </c>
      <c r="Q201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1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--warning</v>
      </c>
      <c r="Z2011" t="s">
        <v>3121</v>
      </c>
      <c r="AC2011" s="29" t="s">
        <v>3956</v>
      </c>
      <c r="AD2011" s="25"/>
      <c r="AE2011" s="38"/>
      <c r="AF2011" s="38"/>
      <c r="AG2011" s="11"/>
      <c r="AI2011" s="7" t="str">
        <f>Table1[[#This Row],[html_tag]]&amp;Table1[[#This Row],[html_type]]&amp;Table1[[#This Row],[html_modifier]]</f>
        <v/>
      </c>
      <c r="AM2011" s="23" t="str">
        <f>IFERROR(_xlfn.XLOOKUP(Table1[[#This Row],[word]],Table57[English style name],Table57[Style type]),"")</f>
        <v/>
      </c>
      <c r="AN2011" s="21"/>
      <c r="AO2011" s="11"/>
    </row>
    <row r="2012" spans="5:45">
      <c r="E2012" s="92"/>
      <c r="F201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object.scss</v>
      </c>
      <c r="G2012" s="13"/>
      <c r="H2012" s="13"/>
      <c r="I2012" t="s">
        <v>84</v>
      </c>
      <c r="J2012" s="56" t="str">
        <f>Table1[[#This Row],[Column42]]&amp;IF(Table1[[#This Row],[Column13]]="","",Table1[[#This Row],[Column13]])&amp;IF(Table1[[#This Row],[mod]]="","",Table1[[#This Row],[mod]])</f>
        <v>fill--white</v>
      </c>
      <c r="K201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fill</v>
      </c>
      <c r="L2012" t="s">
        <v>7390</v>
      </c>
      <c r="Q201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1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--white</v>
      </c>
      <c r="W2012" t="s">
        <v>3591</v>
      </c>
      <c r="AC2012" s="29"/>
      <c r="AD2012" s="25" t="s">
        <v>3848</v>
      </c>
      <c r="AE2012" s="38"/>
      <c r="AF2012" s="38"/>
      <c r="AG2012" s="11" t="s">
        <v>166</v>
      </c>
      <c r="AI2012" s="7" t="str">
        <f>Table1[[#This Row],[html_tag]]&amp;Table1[[#This Row],[html_type]]&amp;Table1[[#This Row],[html_modifier]]</f>
        <v/>
      </c>
      <c r="AM2012" s="23" t="str">
        <f>IFERROR(_xlfn.XLOOKUP(Table1[[#This Row],[word]],Table57[English style name],Table57[Style type]),"")</f>
        <v/>
      </c>
      <c r="AN2012" s="21"/>
      <c r="AO2012" s="11"/>
    </row>
    <row r="2013" spans="5:45">
      <c r="E2013" s="92"/>
      <c r="F201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object.scss</v>
      </c>
      <c r="G2013" s="13"/>
      <c r="H2013" s="13"/>
      <c r="I2013" t="s">
        <v>84</v>
      </c>
      <c r="J2013" s="56" t="str">
        <f>Table1[[#This Row],[Column42]]&amp;IF(Table1[[#This Row],[Column13]]="","",Table1[[#This Row],[Column13]])&amp;IF(Table1[[#This Row],[mod]]="","",Table1[[#This Row],[mod]])</f>
        <v>fill--white</v>
      </c>
      <c r="K201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fill</v>
      </c>
      <c r="L2013" t="s">
        <v>7390</v>
      </c>
      <c r="Q201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1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--white</v>
      </c>
      <c r="W2013" t="s">
        <v>3591</v>
      </c>
      <c r="AC2013" s="29" t="s">
        <v>3957</v>
      </c>
      <c r="AD2013" s="25"/>
      <c r="AE2013" s="38"/>
      <c r="AF2013" s="38"/>
      <c r="AG2013" s="11"/>
      <c r="AI2013" s="7" t="str">
        <f>Table1[[#This Row],[html_tag]]&amp;Table1[[#This Row],[html_type]]&amp;Table1[[#This Row],[html_modifier]]</f>
        <v/>
      </c>
      <c r="AM2013" s="23" t="str">
        <f>IFERROR(_xlfn.XLOOKUP(Table1[[#This Row],[word]],Table57[English style name],Table57[Style type]),"")</f>
        <v/>
      </c>
      <c r="AN2013" s="21"/>
      <c r="AO2013" s="11"/>
    </row>
    <row r="2014" spans="5:45">
      <c r="E2014" s="92"/>
      <c r="F201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object.scss</v>
      </c>
      <c r="G2014" s="13"/>
      <c r="H2014" s="13"/>
      <c r="I2014" t="s">
        <v>84</v>
      </c>
      <c r="J2014" s="56" t="str">
        <f>Table1[[#This Row],[Column42]]&amp;IF(Table1[[#This Row],[Column13]]="","",Table1[[#This Row],[Column13]])&amp;IF(Table1[[#This Row],[mod]]="","",Table1[[#This Row],[mod]])</f>
        <v>fill--white</v>
      </c>
      <c r="K201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fill</v>
      </c>
      <c r="L2014" t="s">
        <v>7390</v>
      </c>
      <c r="Q201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1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--white</v>
      </c>
      <c r="W2014" t="s">
        <v>3591</v>
      </c>
      <c r="AC2014" s="29" t="s">
        <v>3958</v>
      </c>
      <c r="AD2014" s="25"/>
      <c r="AE2014" s="38"/>
      <c r="AF2014" s="38"/>
      <c r="AG2014" s="11"/>
      <c r="AI2014" s="7" t="str">
        <f>Table1[[#This Row],[html_tag]]&amp;Table1[[#This Row],[html_type]]&amp;Table1[[#This Row],[html_modifier]]</f>
        <v/>
      </c>
      <c r="AM2014" s="23" t="str">
        <f>IFERROR(_xlfn.XLOOKUP(Table1[[#This Row],[word]],Table57[English style name],Table57[Style type]),"")</f>
        <v/>
      </c>
      <c r="AN2014" s="21"/>
      <c r="AO2014" s="11"/>
    </row>
    <row r="2015" spans="5:45">
      <c r="E2015" s="92"/>
      <c r="F201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object.scss</v>
      </c>
      <c r="G2015" s="13"/>
      <c r="H2015" s="13"/>
      <c r="I2015" t="s">
        <v>84</v>
      </c>
      <c r="J2015" s="56" t="str">
        <f>Table1[[#This Row],[Column42]]&amp;IF(Table1[[#This Row],[Column13]]="","",Table1[[#This Row],[Column13]])&amp;IF(Table1[[#This Row],[mod]]="","",Table1[[#This Row],[mod]])</f>
        <v>fill--white</v>
      </c>
      <c r="K201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fill</v>
      </c>
      <c r="L2015" t="s">
        <v>7390</v>
      </c>
      <c r="Q201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1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--white</v>
      </c>
      <c r="W2015" t="s">
        <v>3591</v>
      </c>
      <c r="AC2015" s="29" t="s">
        <v>3959</v>
      </c>
      <c r="AD2015" s="25"/>
      <c r="AE2015" s="38"/>
      <c r="AF2015" s="38"/>
      <c r="AG2015" s="11"/>
      <c r="AI2015" s="7" t="str">
        <f>Table1[[#This Row],[html_tag]]&amp;Table1[[#This Row],[html_type]]&amp;Table1[[#This Row],[html_modifier]]</f>
        <v/>
      </c>
      <c r="AM2015" s="23" t="str">
        <f>IFERROR(_xlfn.XLOOKUP(Table1[[#This Row],[word]],Table57[English style name],Table57[Style type]),"")</f>
        <v/>
      </c>
      <c r="AN2015" s="21"/>
      <c r="AO2015" s="11"/>
    </row>
    <row r="2016" spans="5:45">
      <c r="F201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head/layout/object.scss</v>
      </c>
      <c r="G2016" s="13" t="s">
        <v>461</v>
      </c>
      <c r="H2016" s="13" t="s">
        <v>2991</v>
      </c>
      <c r="I2016" t="s">
        <v>84</v>
      </c>
      <c r="J2016" s="56" t="str">
        <f>Table1[[#This Row],[Column42]]&amp;IF(Table1[[#This Row],[Column13]]="","",Table1[[#This Row],[Column13]])&amp;IF(Table1[[#This Row],[mod]]="","",Table1[[#This Row],[mod]])</f>
        <v>fit</v>
      </c>
      <c r="K201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fit</v>
      </c>
      <c r="L2016" t="s">
        <v>10242</v>
      </c>
      <c r="P2016" s="6" t="s">
        <v>2146</v>
      </c>
      <c r="Q201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1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016" s="29"/>
      <c r="AD2016" s="25"/>
      <c r="AE2016" s="38"/>
      <c r="AF2016" s="38"/>
      <c r="AG2016" s="11"/>
      <c r="AI2016" s="1" t="str">
        <f>Table1[[#This Row],[html_tag]]&amp;Table1[[#This Row],[html_type]]&amp;Table1[[#This Row],[html_modifier]]</f>
        <v/>
      </c>
      <c r="AM2016" s="22" t="str">
        <f>IFERROR(_xlfn.XLOOKUP(Table1[[#This Row],[word]],Table57[English style name],Table57[Style type]),"")</f>
        <v/>
      </c>
      <c r="AN2016" s="20"/>
      <c r="AO2016" s="11"/>
      <c r="AR2016" s="6" t="s">
        <v>2146</v>
      </c>
      <c r="AS2016" t="s">
        <v>2147</v>
      </c>
    </row>
    <row r="2017" spans="1:48">
      <c r="F201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head/layout/object.scss</v>
      </c>
      <c r="G2017" s="13" t="s">
        <v>461</v>
      </c>
      <c r="H2017" s="13" t="s">
        <v>2991</v>
      </c>
      <c r="I2017" t="s">
        <v>84</v>
      </c>
      <c r="J2017" s="56" t="str">
        <f>Table1[[#This Row],[Column42]]&amp;IF(Table1[[#This Row],[Column13]]="","",Table1[[#This Row],[Column13]])&amp;IF(Table1[[#This Row],[mod]]="","",Table1[[#This Row],[mod]])</f>
        <v>fit</v>
      </c>
      <c r="K201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fit</v>
      </c>
      <c r="L2017" t="s">
        <v>10242</v>
      </c>
      <c r="P2017" s="6" t="s">
        <v>2148</v>
      </c>
      <c r="Q201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1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017" s="29"/>
      <c r="AD2017" s="25"/>
      <c r="AE2017" s="38"/>
      <c r="AF2017" s="38"/>
      <c r="AG2017" s="11"/>
      <c r="AI2017" s="1" t="str">
        <f>Table1[[#This Row],[html_tag]]&amp;Table1[[#This Row],[html_type]]&amp;Table1[[#This Row],[html_modifier]]</f>
        <v/>
      </c>
      <c r="AM2017" s="22" t="str">
        <f>IFERROR(_xlfn.XLOOKUP(Table1[[#This Row],[word]],Table57[English style name],Table57[Style type]),"")</f>
        <v/>
      </c>
      <c r="AN2017" s="20"/>
      <c r="AO2017" s="11"/>
      <c r="AR2017" s="6" t="s">
        <v>2148</v>
      </c>
      <c r="AS2017" t="s">
        <v>2147</v>
      </c>
    </row>
    <row r="2018" spans="1:48">
      <c r="F201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head/layout/object.scss</v>
      </c>
      <c r="G2018" s="13" t="s">
        <v>461</v>
      </c>
      <c r="H2018" s="13" t="s">
        <v>2991</v>
      </c>
      <c r="I2018" t="s">
        <v>84</v>
      </c>
      <c r="J2018" s="56" t="str">
        <f>Table1[[#This Row],[Column42]]&amp;IF(Table1[[#This Row],[Column13]]="","",Table1[[#This Row],[Column13]])&amp;IF(Table1[[#This Row],[mod]]="","",Table1[[#This Row],[mod]])</f>
        <v>fit</v>
      </c>
      <c r="K201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fit</v>
      </c>
      <c r="L2018" t="s">
        <v>10242</v>
      </c>
      <c r="P2018" s="6" t="s">
        <v>2149</v>
      </c>
      <c r="Q201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1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018" s="29"/>
      <c r="AD2018" s="25"/>
      <c r="AE2018" s="38"/>
      <c r="AF2018" s="38"/>
      <c r="AG2018" s="11"/>
      <c r="AI2018" s="1" t="str">
        <f>Table1[[#This Row],[html_tag]]&amp;Table1[[#This Row],[html_type]]&amp;Table1[[#This Row],[html_modifier]]</f>
        <v/>
      </c>
      <c r="AM2018" s="22" t="str">
        <f>IFERROR(_xlfn.XLOOKUP(Table1[[#This Row],[word]],Table57[English style name],Table57[Style type]),"")</f>
        <v/>
      </c>
      <c r="AN2018" s="20"/>
      <c r="AO2018" s="11"/>
      <c r="AR2018" s="6" t="s">
        <v>2149</v>
      </c>
      <c r="AS2018" t="s">
        <v>2147</v>
      </c>
    </row>
    <row r="2019" spans="1:48">
      <c r="F201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head/layout/object.scss</v>
      </c>
      <c r="G2019" s="13" t="s">
        <v>461</v>
      </c>
      <c r="H2019" s="13" t="s">
        <v>2991</v>
      </c>
      <c r="I2019" t="s">
        <v>84</v>
      </c>
      <c r="J2019" s="56" t="str">
        <f>Table1[[#This Row],[Column42]]&amp;IF(Table1[[#This Row],[Column13]]="","",Table1[[#This Row],[Column13]])&amp;IF(Table1[[#This Row],[mod]]="","",Table1[[#This Row],[mod]])</f>
        <v>fit</v>
      </c>
      <c r="K201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fit</v>
      </c>
      <c r="L2019" t="s">
        <v>10242</v>
      </c>
      <c r="P2019" s="6" t="s">
        <v>2150</v>
      </c>
      <c r="Q201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1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019" s="29"/>
      <c r="AD2019" s="25"/>
      <c r="AE2019" s="38"/>
      <c r="AF2019" s="38"/>
      <c r="AG2019" s="11"/>
      <c r="AI2019" s="1" t="str">
        <f>Table1[[#This Row],[html_tag]]&amp;Table1[[#This Row],[html_type]]&amp;Table1[[#This Row],[html_modifier]]</f>
        <v/>
      </c>
      <c r="AM2019" s="22" t="str">
        <f>IFERROR(_xlfn.XLOOKUP(Table1[[#This Row],[word]],Table57[English style name],Table57[Style type]),"")</f>
        <v/>
      </c>
      <c r="AN2019" s="20"/>
      <c r="AO2019" s="11"/>
      <c r="AR2019" s="6" t="s">
        <v>2150</v>
      </c>
      <c r="AS2019" t="s">
        <v>2147</v>
      </c>
    </row>
    <row r="2020" spans="1:48">
      <c r="F202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head/layout/object.scss</v>
      </c>
      <c r="G2020" s="13" t="s">
        <v>461</v>
      </c>
      <c r="H2020" s="13" t="s">
        <v>2991</v>
      </c>
      <c r="I2020" t="s">
        <v>84</v>
      </c>
      <c r="J2020" s="56" t="str">
        <f>Table1[[#This Row],[Column42]]&amp;IF(Table1[[#This Row],[Column13]]="","",Table1[[#This Row],[Column13]])&amp;IF(Table1[[#This Row],[mod]]="","",Table1[[#This Row],[mod]])</f>
        <v>fit</v>
      </c>
      <c r="K202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fit</v>
      </c>
      <c r="L2020" t="s">
        <v>10242</v>
      </c>
      <c r="P2020" s="6" t="s">
        <v>2151</v>
      </c>
      <c r="Q202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2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020" s="29"/>
      <c r="AD2020" s="25"/>
      <c r="AE2020" s="38"/>
      <c r="AF2020" s="38"/>
      <c r="AG2020" s="11"/>
      <c r="AI2020" s="1" t="str">
        <f>Table1[[#This Row],[html_tag]]&amp;Table1[[#This Row],[html_type]]&amp;Table1[[#This Row],[html_modifier]]</f>
        <v/>
      </c>
      <c r="AM2020" s="22" t="str">
        <f>IFERROR(_xlfn.XLOOKUP(Table1[[#This Row],[word]],Table57[English style name],Table57[Style type]),"")</f>
        <v/>
      </c>
      <c r="AN2020" s="20"/>
      <c r="AO2020" s="11"/>
      <c r="AR2020" s="6" t="s">
        <v>2151</v>
      </c>
      <c r="AS2020" t="s">
        <v>2147</v>
      </c>
    </row>
    <row r="2021" spans="1:48">
      <c r="E2021" s="92"/>
      <c r="F202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body/skeletons/page.scss</v>
      </c>
      <c r="G2021" s="13" t="s">
        <v>337</v>
      </c>
      <c r="H2021" s="13" t="s">
        <v>2989</v>
      </c>
      <c r="I2021" t="s">
        <v>2237</v>
      </c>
      <c r="J2021" s="56" t="str">
        <f>Table1[[#This Row],[Column42]]&amp;IF(Table1[[#This Row],[Column13]]="","",Table1[[#This Row],[Column13]])&amp;IF(Table1[[#This Row],[mod]]="","",Table1[[#This Row],[mod]])</f>
        <v>fixed__header</v>
      </c>
      <c r="K202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fixed__header</v>
      </c>
      <c r="L2021" t="s">
        <v>3410</v>
      </c>
      <c r="N2021" t="s">
        <v>465</v>
      </c>
      <c r="Q202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2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021" s="29"/>
      <c r="AD2021" s="25"/>
      <c r="AE2021" s="38"/>
      <c r="AF2021" s="38"/>
      <c r="AG2021" s="11"/>
      <c r="AI2021" s="1" t="str">
        <f>Table1[[#This Row],[html_tag]]&amp;Table1[[#This Row],[html_type]]&amp;Table1[[#This Row],[html_modifier]]</f>
        <v/>
      </c>
      <c r="AM2021" s="22" t="str">
        <f>IFERROR(_xlfn.XLOOKUP(Table1[[#This Row],[word]],Table57[English style name],Table57[Style type]),"")</f>
        <v/>
      </c>
      <c r="AN2021" s="20"/>
      <c r="AO2021" s="11"/>
      <c r="AR2021" s="6" t="s">
        <v>2227</v>
      </c>
      <c r="AS2021" t="s">
        <v>2224</v>
      </c>
    </row>
    <row r="2022" spans="1:48">
      <c r="A2022" s="82"/>
      <c r="B2022" s="82"/>
      <c r="C2022" s="82"/>
      <c r="D2022" s="83"/>
      <c r="E2022" s="93"/>
      <c r="F2022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float.scss</v>
      </c>
      <c r="G2022" s="13"/>
      <c r="H2022" s="13"/>
      <c r="I2022" s="89" t="str">
        <f>Table1[[#This Row],[type]]</f>
        <v>float</v>
      </c>
      <c r="J2022" s="86" t="str">
        <f>Table1[[#This Row],[Column42]]&amp;IF(Table1[[#This Row],[Column13]]="","",Table1[[#This Row],[Column13]])&amp;IF(Table1[[#This Row],[mod]]="","",Table1[[#This Row],[mod]])</f>
        <v>float--left</v>
      </c>
      <c r="K2022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float</v>
      </c>
      <c r="L2022" t="s">
        <v>3130</v>
      </c>
      <c r="Q2022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--left</v>
      </c>
      <c r="R2022" t="s">
        <v>616</v>
      </c>
      <c r="U2022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2022" s="134" t="s">
        <v>10655</v>
      </c>
      <c r="AC2022" s="29"/>
      <c r="AD2022" s="25"/>
      <c r="AE2022" s="38"/>
      <c r="AF2022" s="38"/>
      <c r="AG2022" s="11"/>
      <c r="AI2022" s="60" t="str">
        <f>Table1[[#This Row],[html_tag]]&amp;Table1[[#This Row],[html_type]]&amp;Table1[[#This Row],[html_modifier]]</f>
        <v/>
      </c>
      <c r="AM2022" s="23" t="str">
        <f>IFERROR(_xlfn.XLOOKUP(Table1[[#This Row],[word]],Table57[English style name],Table57[Style type]),"")</f>
        <v/>
      </c>
      <c r="AN2022" s="21"/>
      <c r="AO2022" s="62"/>
      <c r="AP2022" s="61"/>
      <c r="AQ2022" s="61"/>
      <c r="AR2022" s="61"/>
      <c r="AS2022" s="61"/>
      <c r="AT2022" s="61"/>
      <c r="AU2022" s="61"/>
      <c r="AV2022" s="61"/>
    </row>
    <row r="2023" spans="1:48">
      <c r="A2023" s="82"/>
      <c r="B2023" s="82"/>
      <c r="C2023" s="82"/>
      <c r="D2023" s="83"/>
      <c r="E2023" s="93"/>
      <c r="F2023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float.scss</v>
      </c>
      <c r="G2023" s="13"/>
      <c r="H2023" s="13"/>
      <c r="I2023" s="89" t="str">
        <f>Table1[[#This Row],[type]]</f>
        <v>float</v>
      </c>
      <c r="J2023" s="86" t="str">
        <f>Table1[[#This Row],[Column42]]&amp;IF(Table1[[#This Row],[Column13]]="","",Table1[[#This Row],[Column13]])&amp;IF(Table1[[#This Row],[mod]]="","",Table1[[#This Row],[mod]])</f>
        <v>float--right</v>
      </c>
      <c r="K2023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float</v>
      </c>
      <c r="L2023" t="s">
        <v>3130</v>
      </c>
      <c r="Q2023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--right</v>
      </c>
      <c r="R2023" t="s">
        <v>617</v>
      </c>
      <c r="U2023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2023" s="134" t="s">
        <v>10654</v>
      </c>
      <c r="AC2023" s="29"/>
      <c r="AD2023" s="25"/>
      <c r="AE2023" s="38"/>
      <c r="AF2023" s="38"/>
      <c r="AG2023" s="11"/>
      <c r="AI2023" s="60" t="str">
        <f>Table1[[#This Row],[html_tag]]&amp;Table1[[#This Row],[html_type]]&amp;Table1[[#This Row],[html_modifier]]</f>
        <v/>
      </c>
      <c r="AM2023" s="23" t="str">
        <f>IFERROR(_xlfn.XLOOKUP(Table1[[#This Row],[word]],Table57[English style name],Table57[Style type]),"")</f>
        <v/>
      </c>
      <c r="AN2023" s="21"/>
      <c r="AO2023" s="62"/>
      <c r="AP2023" s="61"/>
      <c r="AQ2023" s="61"/>
      <c r="AR2023" s="61"/>
      <c r="AS2023" s="61"/>
      <c r="AT2023" s="61"/>
      <c r="AU2023" s="61"/>
      <c r="AV2023" s="61"/>
    </row>
    <row r="2024" spans="1:48">
      <c r="E2024" s="92"/>
      <c r="F202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body/molecules/disclosure.scss</v>
      </c>
      <c r="G2024" s="13" t="s">
        <v>337</v>
      </c>
      <c r="H2024" s="13" t="s">
        <v>2987</v>
      </c>
      <c r="I2024" t="s">
        <v>10128</v>
      </c>
      <c r="J2024" s="56" t="str">
        <f>Table1[[#This Row],[Column42]]&amp;IF(Table1[[#This Row],[Column13]]="","",Table1[[#This Row],[Column13]])&amp;IF(Table1[[#This Row],[mod]]="","",Table1[[#This Row],[mod]])</f>
        <v>flush</v>
      </c>
      <c r="K202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flush</v>
      </c>
      <c r="L2024" t="s">
        <v>3167</v>
      </c>
      <c r="Q202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2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024" s="29"/>
      <c r="AD2024" s="25" t="s">
        <v>3482</v>
      </c>
      <c r="AE2024" s="38"/>
      <c r="AF2024" s="38"/>
      <c r="AG2024" s="11"/>
      <c r="AI2024" s="1" t="str">
        <f>Table1[[#This Row],[html_tag]]&amp;Table1[[#This Row],[html_type]]&amp;Table1[[#This Row],[html_modifier]]</f>
        <v/>
      </c>
      <c r="AM2024" s="22" t="str">
        <f>IFERROR(_xlfn.XLOOKUP(Table1[[#This Row],[word]],Table57[English style name],Table57[Style type]),"")</f>
        <v/>
      </c>
      <c r="AN2024" s="20"/>
      <c r="AO2024" s="11"/>
      <c r="AR2024" s="14" t="s">
        <v>1148</v>
      </c>
      <c r="AS2024" t="s">
        <v>1145</v>
      </c>
    </row>
    <row r="2025" spans="1:48">
      <c r="F202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2025" s="13" t="s">
        <v>2992</v>
      </c>
      <c r="H2025" s="13" t="s">
        <v>1</v>
      </c>
      <c r="I2025" s="12" t="str">
        <f>Table1[[#This Row],[type]]</f>
        <v>font</v>
      </c>
      <c r="J2025" s="56" t="str">
        <f>Table1[[#This Row],[Column42]]&amp;IF(Table1[[#This Row],[Column13]]="","",Table1[[#This Row],[Column13]])&amp;IF(Table1[[#This Row],[mod]]="","",Table1[[#This Row],[mod]])</f>
        <v>font</v>
      </c>
      <c r="K202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font</v>
      </c>
      <c r="L2025" t="s">
        <v>544</v>
      </c>
      <c r="P2025" s="6" t="s">
        <v>1629</v>
      </c>
      <c r="Q202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2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025" s="29"/>
      <c r="AD2025" s="25"/>
      <c r="AE2025" s="38"/>
      <c r="AF2025" s="38"/>
      <c r="AG2025" s="11" t="s">
        <v>239</v>
      </c>
      <c r="AI2025" s="1" t="str">
        <f>Table1[[#This Row],[html_tag]]&amp;Table1[[#This Row],[html_type]]&amp;Table1[[#This Row],[html_modifier]]</f>
        <v/>
      </c>
      <c r="AM2025" s="22" t="str">
        <f>IFERROR(_xlfn.XLOOKUP(Table1[[#This Row],[word]],Table57[English style name],Table57[Style type]),"")</f>
        <v/>
      </c>
      <c r="AN2025" s="20"/>
      <c r="AO2025" s="11"/>
      <c r="AR2025" s="6" t="s">
        <v>1629</v>
      </c>
      <c r="AS2025" t="s">
        <v>1627</v>
      </c>
    </row>
    <row r="2026" spans="1:48">
      <c r="F202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2026" s="13" t="s">
        <v>2992</v>
      </c>
      <c r="H2026" s="13" t="s">
        <v>1</v>
      </c>
      <c r="I2026" s="12" t="str">
        <f>Table1[[#This Row],[type]]</f>
        <v>font</v>
      </c>
      <c r="J2026" s="56" t="str">
        <f>Table1[[#This Row],[Column42]]&amp;IF(Table1[[#This Row],[Column13]]="","",Table1[[#This Row],[Column13]])&amp;IF(Table1[[#This Row],[mod]]="","",Table1[[#This Row],[mod]])</f>
        <v>font</v>
      </c>
      <c r="K202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font</v>
      </c>
      <c r="L2026" t="s">
        <v>544</v>
      </c>
      <c r="P2026" s="6" t="s">
        <v>1630</v>
      </c>
      <c r="Q202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2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026" s="29"/>
      <c r="AD2026" s="25"/>
      <c r="AE2026" s="38"/>
      <c r="AF2026" s="38"/>
      <c r="AG2026" s="11" t="s">
        <v>239</v>
      </c>
      <c r="AI2026" s="1" t="str">
        <f>Table1[[#This Row],[html_tag]]&amp;Table1[[#This Row],[html_type]]&amp;Table1[[#This Row],[html_modifier]]</f>
        <v/>
      </c>
      <c r="AM2026" s="22" t="str">
        <f>IFERROR(_xlfn.XLOOKUP(Table1[[#This Row],[word]],Table57[English style name],Table57[Style type]),"")</f>
        <v/>
      </c>
      <c r="AN2026" s="20"/>
      <c r="AO2026" s="11"/>
      <c r="AR2026" s="6" t="s">
        <v>1630</v>
      </c>
      <c r="AS2026" t="s">
        <v>1627</v>
      </c>
    </row>
    <row r="2027" spans="1:48">
      <c r="E2027" s="92"/>
      <c r="F202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2027" s="13" t="s">
        <v>2992</v>
      </c>
      <c r="H2027" s="13" t="s">
        <v>1</v>
      </c>
      <c r="I2027" s="12" t="str">
        <f>Table1[[#This Row],[type]]</f>
        <v>font</v>
      </c>
      <c r="J2027" s="56" t="str">
        <f>Table1[[#This Row],[Column42]]&amp;IF(Table1[[#This Row],[Column13]]="","",Table1[[#This Row],[Column13]])&amp;IF(Table1[[#This Row],[mod]]="","",Table1[[#This Row],[mod]])</f>
        <v>font</v>
      </c>
      <c r="K202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font</v>
      </c>
      <c r="L2027" t="s">
        <v>544</v>
      </c>
      <c r="P2027" s="6" t="s">
        <v>1631</v>
      </c>
      <c r="Q202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2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027" s="29"/>
      <c r="AD2027" s="25"/>
      <c r="AE2027" s="38"/>
      <c r="AF2027" s="38"/>
      <c r="AG2027" s="11" t="s">
        <v>239</v>
      </c>
      <c r="AI2027" s="1" t="str">
        <f>Table1[[#This Row],[html_tag]]&amp;Table1[[#This Row],[html_type]]&amp;Table1[[#This Row],[html_modifier]]</f>
        <v/>
      </c>
      <c r="AM2027" s="22" t="str">
        <f>IFERROR(_xlfn.XLOOKUP(Table1[[#This Row],[word]],Table57[English style name],Table57[Style type]),"")</f>
        <v/>
      </c>
      <c r="AN2027" s="20"/>
      <c r="AO2027" s="11"/>
      <c r="AR2027" s="6" t="s">
        <v>1631</v>
      </c>
      <c r="AS2027" t="s">
        <v>1627</v>
      </c>
    </row>
    <row r="2028" spans="1:48">
      <c r="E2028" s="92"/>
      <c r="F202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2028" s="13" t="s">
        <v>2992</v>
      </c>
      <c r="H2028" s="13" t="s">
        <v>1</v>
      </c>
      <c r="I2028" s="12" t="str">
        <f>Table1[[#This Row],[type]]</f>
        <v>font</v>
      </c>
      <c r="J2028" s="56" t="str">
        <f>Table1[[#This Row],[Column42]]&amp;IF(Table1[[#This Row],[Column13]]="","",Table1[[#This Row],[Column13]])&amp;IF(Table1[[#This Row],[mod]]="","",Table1[[#This Row],[mod]])</f>
        <v>font</v>
      </c>
      <c r="K202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font</v>
      </c>
      <c r="L2028" t="s">
        <v>544</v>
      </c>
      <c r="P2028" s="6" t="s">
        <v>1632</v>
      </c>
      <c r="Q202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2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028" s="29"/>
      <c r="AD2028" s="25"/>
      <c r="AE2028" s="38"/>
      <c r="AF2028" s="38"/>
      <c r="AG2028" s="11" t="s">
        <v>239</v>
      </c>
      <c r="AI2028" s="1" t="str">
        <f>Table1[[#This Row],[html_tag]]&amp;Table1[[#This Row],[html_type]]&amp;Table1[[#This Row],[html_modifier]]</f>
        <v/>
      </c>
      <c r="AM2028" s="22" t="str">
        <f>IFERROR(_xlfn.XLOOKUP(Table1[[#This Row],[word]],Table57[English style name],Table57[Style type]),"")</f>
        <v/>
      </c>
      <c r="AN2028" s="20"/>
      <c r="AO2028" s="11"/>
      <c r="AR2028" s="6" t="s">
        <v>1632</v>
      </c>
      <c r="AS2028" t="s">
        <v>1627</v>
      </c>
    </row>
    <row r="2029" spans="1:48">
      <c r="E2029" s="92"/>
      <c r="F202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2029" s="13" t="s">
        <v>2992</v>
      </c>
      <c r="H2029" s="13" t="s">
        <v>1</v>
      </c>
      <c r="I2029" s="12" t="str">
        <f>Table1[[#This Row],[type]]</f>
        <v>font</v>
      </c>
      <c r="J2029" s="56" t="str">
        <f>Table1[[#This Row],[Column42]]&amp;IF(Table1[[#This Row],[Column13]]="","",Table1[[#This Row],[Column13]])&amp;IF(Table1[[#This Row],[mod]]="","",Table1[[#This Row],[mod]])</f>
        <v>font</v>
      </c>
      <c r="K202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font</v>
      </c>
      <c r="L2029" t="s">
        <v>544</v>
      </c>
      <c r="P2029" s="6" t="s">
        <v>1675</v>
      </c>
      <c r="Q202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2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029" s="29"/>
      <c r="AD2029" s="25"/>
      <c r="AE2029" s="38"/>
      <c r="AF2029" s="38"/>
      <c r="AG2029" s="11" t="s">
        <v>239</v>
      </c>
      <c r="AI2029" s="1" t="str">
        <f>Table1[[#This Row],[html_tag]]&amp;Table1[[#This Row],[html_type]]&amp;Table1[[#This Row],[html_modifier]]</f>
        <v/>
      </c>
      <c r="AM2029" s="22" t="str">
        <f>IFERROR(_xlfn.XLOOKUP(Table1[[#This Row],[word]],Table57[English style name],Table57[Style type]),"")</f>
        <v/>
      </c>
      <c r="AN2029" s="20"/>
      <c r="AO2029" s="11"/>
      <c r="AR2029" s="6" t="s">
        <v>1675</v>
      </c>
      <c r="AS2029" t="s">
        <v>1676</v>
      </c>
    </row>
    <row r="2030" spans="1:48">
      <c r="F203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2030" s="13" t="s">
        <v>2992</v>
      </c>
      <c r="H2030" s="13" t="s">
        <v>1</v>
      </c>
      <c r="I2030" s="12" t="str">
        <f>Table1[[#This Row],[type]]</f>
        <v>font</v>
      </c>
      <c r="J2030" s="56" t="str">
        <f>Table1[[#This Row],[Column42]]&amp;IF(Table1[[#This Row],[Column13]]="","",Table1[[#This Row],[Column13]])&amp;IF(Table1[[#This Row],[mod]]="","",Table1[[#This Row],[mod]])</f>
        <v>font--100</v>
      </c>
      <c r="K203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font</v>
      </c>
      <c r="L2030" t="s">
        <v>544</v>
      </c>
      <c r="P2030" s="14"/>
      <c r="Q203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3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--100</v>
      </c>
      <c r="AA2030">
        <v>100</v>
      </c>
      <c r="AC2030" s="29"/>
      <c r="AD2030" s="25"/>
      <c r="AE2030" s="38"/>
      <c r="AF2030" s="38"/>
      <c r="AG2030" s="11" t="s">
        <v>239</v>
      </c>
      <c r="AI2030" s="1" t="str">
        <f>Table1[[#This Row],[html_tag]]&amp;Table1[[#This Row],[html_type]]&amp;Table1[[#This Row],[html_modifier]]</f>
        <v>-</v>
      </c>
      <c r="AJ2030" t="s">
        <v>3080</v>
      </c>
      <c r="AM2030" s="22" t="str">
        <f>IFERROR(_xlfn.XLOOKUP(Table1[[#This Row],[word]],Table57[English style name],Table57[Style type]),"")</f>
        <v/>
      </c>
      <c r="AN2030" s="20"/>
      <c r="AO2030" s="11"/>
      <c r="AR2030" s="14" t="s">
        <v>1677</v>
      </c>
      <c r="AS2030" t="s">
        <v>1676</v>
      </c>
    </row>
    <row r="2031" spans="1:48">
      <c r="F203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2031" s="13" t="s">
        <v>2992</v>
      </c>
      <c r="H2031" s="13" t="s">
        <v>1</v>
      </c>
      <c r="I2031" s="12" t="str">
        <f>Table1[[#This Row],[type]]</f>
        <v>font</v>
      </c>
      <c r="J2031" s="56" t="str">
        <f>Table1[[#This Row],[Column42]]&amp;IF(Table1[[#This Row],[Column13]]="","",Table1[[#This Row],[Column13]])&amp;IF(Table1[[#This Row],[mod]]="","",Table1[[#This Row],[mod]])</f>
        <v>font--200</v>
      </c>
      <c r="K203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font</v>
      </c>
      <c r="L2031" t="s">
        <v>544</v>
      </c>
      <c r="P2031" s="14"/>
      <c r="Q203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3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--200</v>
      </c>
      <c r="AA2031">
        <v>200</v>
      </c>
      <c r="AC2031" s="29"/>
      <c r="AD2031" s="25"/>
      <c r="AE2031" s="38"/>
      <c r="AF2031" s="38"/>
      <c r="AG2031" s="11" t="s">
        <v>239</v>
      </c>
      <c r="AI2031" s="1" t="str">
        <f>Table1[[#This Row],[html_tag]]&amp;Table1[[#This Row],[html_type]]&amp;Table1[[#This Row],[html_modifier]]</f>
        <v>-</v>
      </c>
      <c r="AJ2031" t="s">
        <v>3080</v>
      </c>
      <c r="AM2031" s="22" t="str">
        <f>IFERROR(_xlfn.XLOOKUP(Table1[[#This Row],[word]],Table57[English style name],Table57[Style type]),"")</f>
        <v/>
      </c>
      <c r="AN2031" s="20"/>
      <c r="AO2031" s="11"/>
      <c r="AR2031" s="14" t="s">
        <v>1678</v>
      </c>
      <c r="AS2031" t="s">
        <v>1676</v>
      </c>
    </row>
    <row r="2032" spans="1:48">
      <c r="F203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2032" s="13" t="s">
        <v>2992</v>
      </c>
      <c r="H2032" s="13" t="s">
        <v>1</v>
      </c>
      <c r="I2032" s="12" t="str">
        <f>Table1[[#This Row],[type]]</f>
        <v>font</v>
      </c>
      <c r="J2032" s="56" t="str">
        <f>Table1[[#This Row],[Column42]]&amp;IF(Table1[[#This Row],[Column13]]="","",Table1[[#This Row],[Column13]])&amp;IF(Table1[[#This Row],[mod]]="","",Table1[[#This Row],[mod]])</f>
        <v>font--300</v>
      </c>
      <c r="K203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font</v>
      </c>
      <c r="L2032" t="s">
        <v>544</v>
      </c>
      <c r="P2032" s="14"/>
      <c r="Q203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3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--300</v>
      </c>
      <c r="AA2032">
        <v>300</v>
      </c>
      <c r="AC2032" s="29"/>
      <c r="AD2032" s="25" t="s">
        <v>3756</v>
      </c>
      <c r="AE2032" s="38"/>
      <c r="AF2032" s="38"/>
      <c r="AG2032" s="11" t="s">
        <v>239</v>
      </c>
      <c r="AI2032" s="1" t="str">
        <f>Table1[[#This Row],[html_tag]]&amp;Table1[[#This Row],[html_type]]&amp;Table1[[#This Row],[html_modifier]]</f>
        <v>-</v>
      </c>
      <c r="AJ2032" t="s">
        <v>3080</v>
      </c>
      <c r="AM2032" s="22" t="str">
        <f>IFERROR(_xlfn.XLOOKUP(Table1[[#This Row],[word]],Table57[English style name],Table57[Style type]),"")</f>
        <v/>
      </c>
      <c r="AN2032" s="20"/>
      <c r="AO2032" s="11"/>
      <c r="AR2032" s="14" t="s">
        <v>1679</v>
      </c>
      <c r="AS2032" t="s">
        <v>1676</v>
      </c>
    </row>
    <row r="2033" spans="1:48">
      <c r="F203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2033" s="13" t="s">
        <v>2992</v>
      </c>
      <c r="H2033" s="13" t="s">
        <v>1</v>
      </c>
      <c r="I2033" s="12" t="str">
        <f>Table1[[#This Row],[type]]</f>
        <v>font</v>
      </c>
      <c r="J2033" s="56" t="str">
        <f>Table1[[#This Row],[Column42]]&amp;IF(Table1[[#This Row],[Column13]]="","",Table1[[#This Row],[Column13]])&amp;IF(Table1[[#This Row],[mod]]="","",Table1[[#This Row],[mod]])</f>
        <v>font--400</v>
      </c>
      <c r="K203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font</v>
      </c>
      <c r="L2033" t="s">
        <v>544</v>
      </c>
      <c r="P2033" s="14"/>
      <c r="Q203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3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--400</v>
      </c>
      <c r="AA2033">
        <v>400</v>
      </c>
      <c r="AC2033" s="29"/>
      <c r="AD2033" s="25"/>
      <c r="AE2033" s="38"/>
      <c r="AF2033" s="38"/>
      <c r="AG2033" s="11" t="s">
        <v>239</v>
      </c>
      <c r="AI2033" s="1" t="str">
        <f>Table1[[#This Row],[html_tag]]&amp;Table1[[#This Row],[html_type]]&amp;Table1[[#This Row],[html_modifier]]</f>
        <v>-</v>
      </c>
      <c r="AJ2033" t="s">
        <v>3080</v>
      </c>
      <c r="AM2033" s="22" t="str">
        <f>IFERROR(_xlfn.XLOOKUP(Table1[[#This Row],[word]],Table57[English style name],Table57[Style type]),"")</f>
        <v/>
      </c>
      <c r="AN2033" s="20"/>
      <c r="AO2033" s="11"/>
      <c r="AR2033" s="14" t="s">
        <v>1680</v>
      </c>
      <c r="AS2033" t="s">
        <v>1676</v>
      </c>
    </row>
    <row r="2034" spans="1:48">
      <c r="F203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2034" s="13" t="s">
        <v>2992</v>
      </c>
      <c r="H2034" s="13" t="s">
        <v>1</v>
      </c>
      <c r="I2034" s="12" t="str">
        <f>Table1[[#This Row],[type]]</f>
        <v>font</v>
      </c>
      <c r="J2034" s="56" t="str">
        <f>Table1[[#This Row],[Column42]]&amp;IF(Table1[[#This Row],[Column13]]="","",Table1[[#This Row],[Column13]])&amp;IF(Table1[[#This Row],[mod]]="","",Table1[[#This Row],[mod]])</f>
        <v>font--500</v>
      </c>
      <c r="K203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font</v>
      </c>
      <c r="L2034" t="s">
        <v>544</v>
      </c>
      <c r="P2034" s="14"/>
      <c r="Q203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3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--500</v>
      </c>
      <c r="AA2034">
        <v>500</v>
      </c>
      <c r="AC2034" s="29"/>
      <c r="AD2034" s="25" t="s">
        <v>3757</v>
      </c>
      <c r="AE2034" s="38"/>
      <c r="AF2034" s="38"/>
      <c r="AG2034" s="11" t="s">
        <v>239</v>
      </c>
      <c r="AI2034" s="1" t="str">
        <f>Table1[[#This Row],[html_tag]]&amp;Table1[[#This Row],[html_type]]&amp;Table1[[#This Row],[html_modifier]]</f>
        <v>-</v>
      </c>
      <c r="AJ2034" t="s">
        <v>3080</v>
      </c>
      <c r="AM2034" s="22" t="str">
        <f>IFERROR(_xlfn.XLOOKUP(Table1[[#This Row],[word]],Table57[English style name],Table57[Style type]),"")</f>
        <v/>
      </c>
      <c r="AN2034" s="20"/>
      <c r="AO2034" s="11"/>
      <c r="AR2034" s="14" t="s">
        <v>1681</v>
      </c>
      <c r="AS2034" t="s">
        <v>1676</v>
      </c>
    </row>
    <row r="2035" spans="1:48">
      <c r="F203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2035" s="13" t="s">
        <v>2992</v>
      </c>
      <c r="H2035" s="13" t="s">
        <v>1</v>
      </c>
      <c r="I2035" s="12" t="str">
        <f>Table1[[#This Row],[type]]</f>
        <v>font</v>
      </c>
      <c r="J2035" s="56" t="str">
        <f>Table1[[#This Row],[Column42]]&amp;IF(Table1[[#This Row],[Column13]]="","",Table1[[#This Row],[Column13]])&amp;IF(Table1[[#This Row],[mod]]="","",Table1[[#This Row],[mod]])</f>
        <v>font--600</v>
      </c>
      <c r="K203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font</v>
      </c>
      <c r="L2035" t="s">
        <v>544</v>
      </c>
      <c r="P2035" s="14"/>
      <c r="Q203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3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--600</v>
      </c>
      <c r="AA2035">
        <v>600</v>
      </c>
      <c r="AC2035" s="29"/>
      <c r="AD2035" s="25"/>
      <c r="AE2035" s="38"/>
      <c r="AF2035" s="38"/>
      <c r="AG2035" s="11" t="s">
        <v>239</v>
      </c>
      <c r="AI2035" s="1" t="str">
        <f>Table1[[#This Row],[html_tag]]&amp;Table1[[#This Row],[html_type]]&amp;Table1[[#This Row],[html_modifier]]</f>
        <v>-</v>
      </c>
      <c r="AJ2035" t="s">
        <v>3080</v>
      </c>
      <c r="AM2035" s="22" t="str">
        <f>IFERROR(_xlfn.XLOOKUP(Table1[[#This Row],[word]],Table57[English style name],Table57[Style type]),"")</f>
        <v/>
      </c>
      <c r="AN2035" s="20"/>
      <c r="AO2035" s="11"/>
      <c r="AR2035" s="14" t="s">
        <v>1682</v>
      </c>
      <c r="AS2035" t="s">
        <v>1676</v>
      </c>
    </row>
    <row r="2036" spans="1:48">
      <c r="F203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2036" s="13" t="s">
        <v>2992</v>
      </c>
      <c r="H2036" s="13" t="s">
        <v>1</v>
      </c>
      <c r="I2036" s="12" t="str">
        <f>Table1[[#This Row],[type]]</f>
        <v>font</v>
      </c>
      <c r="J2036" s="56" t="str">
        <f>Table1[[#This Row],[Column42]]&amp;IF(Table1[[#This Row],[Column13]]="","",Table1[[#This Row],[Column13]])&amp;IF(Table1[[#This Row],[mod]]="","",Table1[[#This Row],[mod]])</f>
        <v>font--700</v>
      </c>
      <c r="K203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font</v>
      </c>
      <c r="L2036" t="s">
        <v>544</v>
      </c>
      <c r="P2036" s="14"/>
      <c r="Q203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3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--700</v>
      </c>
      <c r="AA2036">
        <v>700</v>
      </c>
      <c r="AC2036" s="29"/>
      <c r="AD2036" s="25" t="s">
        <v>3754</v>
      </c>
      <c r="AE2036" s="38"/>
      <c r="AF2036" s="38"/>
      <c r="AG2036" s="11" t="s">
        <v>239</v>
      </c>
      <c r="AI2036" s="1" t="str">
        <f>Table1[[#This Row],[html_tag]]&amp;Table1[[#This Row],[html_type]]&amp;Table1[[#This Row],[html_modifier]]</f>
        <v>-</v>
      </c>
      <c r="AJ2036" t="s">
        <v>3080</v>
      </c>
      <c r="AM2036" s="22" t="str">
        <f>IFERROR(_xlfn.XLOOKUP(Table1[[#This Row],[word]],Table57[English style name],Table57[Style type]),"")</f>
        <v/>
      </c>
      <c r="AN2036" s="20"/>
      <c r="AO2036" s="11"/>
      <c r="AR2036" s="14" t="s">
        <v>1683</v>
      </c>
      <c r="AS2036" t="s">
        <v>1676</v>
      </c>
    </row>
    <row r="2037" spans="1:48">
      <c r="F203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2037" s="13" t="s">
        <v>2992</v>
      </c>
      <c r="H2037" s="13" t="s">
        <v>1</v>
      </c>
      <c r="I2037" s="12" t="str">
        <f>Table1[[#This Row],[type]]</f>
        <v>font</v>
      </c>
      <c r="J2037" s="56" t="str">
        <f>Table1[[#This Row],[Column42]]&amp;IF(Table1[[#This Row],[Column13]]="","",Table1[[#This Row],[Column13]])&amp;IF(Table1[[#This Row],[mod]]="","",Table1[[#This Row],[mod]])</f>
        <v>font--800</v>
      </c>
      <c r="K203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font</v>
      </c>
      <c r="L2037" t="s">
        <v>544</v>
      </c>
      <c r="P2037" s="14"/>
      <c r="Q203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3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--800</v>
      </c>
      <c r="AA2037">
        <v>800</v>
      </c>
      <c r="AC2037" s="29"/>
      <c r="AD2037" s="25"/>
      <c r="AE2037" s="38"/>
      <c r="AF2037" s="38"/>
      <c r="AG2037" s="11" t="s">
        <v>239</v>
      </c>
      <c r="AI2037" s="1" t="str">
        <f>Table1[[#This Row],[html_tag]]&amp;Table1[[#This Row],[html_type]]&amp;Table1[[#This Row],[html_modifier]]</f>
        <v>-</v>
      </c>
      <c r="AJ2037" t="s">
        <v>3080</v>
      </c>
      <c r="AM2037" s="22" t="str">
        <f>IFERROR(_xlfn.XLOOKUP(Table1[[#This Row],[word]],Table57[English style name],Table57[Style type]),"")</f>
        <v/>
      </c>
      <c r="AN2037" s="20"/>
      <c r="AO2037" s="11"/>
      <c r="AR2037" s="14" t="s">
        <v>1684</v>
      </c>
      <c r="AS2037" t="s">
        <v>1676</v>
      </c>
    </row>
    <row r="2038" spans="1:48">
      <c r="F203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2038" s="13" t="s">
        <v>2992</v>
      </c>
      <c r="H2038" s="13" t="s">
        <v>1</v>
      </c>
      <c r="I2038" s="12" t="str">
        <f>Table1[[#This Row],[type]]</f>
        <v>font</v>
      </c>
      <c r="J2038" s="56" t="str">
        <f>Table1[[#This Row],[Column42]]&amp;IF(Table1[[#This Row],[Column13]]="","",Table1[[#This Row],[Column13]])&amp;IF(Table1[[#This Row],[mod]]="","",Table1[[#This Row],[mod]])</f>
        <v>font--900</v>
      </c>
      <c r="K203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font</v>
      </c>
      <c r="L2038" t="s">
        <v>544</v>
      </c>
      <c r="P2038" s="14"/>
      <c r="Q203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3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--900</v>
      </c>
      <c r="AA2038">
        <v>900</v>
      </c>
      <c r="AC2038" s="29"/>
      <c r="AD2038" s="25" t="s">
        <v>3755</v>
      </c>
      <c r="AE2038" s="38"/>
      <c r="AF2038" s="38"/>
      <c r="AG2038" s="11" t="s">
        <v>239</v>
      </c>
      <c r="AI2038" s="1" t="str">
        <f>Table1[[#This Row],[html_tag]]&amp;Table1[[#This Row],[html_type]]&amp;Table1[[#This Row],[html_modifier]]</f>
        <v>-</v>
      </c>
      <c r="AJ2038" t="s">
        <v>3080</v>
      </c>
      <c r="AM2038" s="22" t="str">
        <f>IFERROR(_xlfn.XLOOKUP(Table1[[#This Row],[word]],Table57[English style name],Table57[Style type]),"")</f>
        <v/>
      </c>
      <c r="AN2038" s="20"/>
      <c r="AO2038" s="11"/>
      <c r="AR2038" s="14" t="s">
        <v>1685</v>
      </c>
      <c r="AS2038" t="s">
        <v>1676</v>
      </c>
    </row>
    <row r="2039" spans="1:48">
      <c r="F203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soul/type/font.scss</v>
      </c>
      <c r="G2039" s="13" t="s">
        <v>2992</v>
      </c>
      <c r="H2039" s="13" t="s">
        <v>1</v>
      </c>
      <c r="I2039" s="12" t="str">
        <f>Table1[[#This Row],[type]]</f>
        <v>font</v>
      </c>
      <c r="J2039" s="56" t="str">
        <f>Table1[[#This Row],[Column42]]&amp;IF(Table1[[#This Row],[Column13]]="","",Table1[[#This Row],[Column13]])&amp;IF(Table1[[#This Row],[mod]]="","",Table1[[#This Row],[mod]])</f>
        <v>font--base</v>
      </c>
      <c r="K203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font</v>
      </c>
      <c r="L2039" t="s">
        <v>544</v>
      </c>
      <c r="P2039" s="6" t="s">
        <v>1626</v>
      </c>
      <c r="Q203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3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2039" t="s">
        <v>338</v>
      </c>
      <c r="AC2039" s="29"/>
      <c r="AD2039" s="25"/>
      <c r="AE2039" s="38"/>
      <c r="AF2039" s="38"/>
      <c r="AG2039" s="11" t="s">
        <v>239</v>
      </c>
      <c r="AI2039" s="1" t="str">
        <f>Table1[[#This Row],[html_tag]]&amp;Table1[[#This Row],[html_type]]&amp;Table1[[#This Row],[html_modifier]]</f>
        <v/>
      </c>
      <c r="AM2039" s="22" t="str">
        <f>IFERROR(_xlfn.XLOOKUP(Table1[[#This Row],[word]],Table57[English style name],Table57[Style type]),"")</f>
        <v/>
      </c>
      <c r="AN2039" s="20"/>
      <c r="AO2039" s="11"/>
      <c r="AR2039" s="6" t="s">
        <v>1626</v>
      </c>
      <c r="AS2039" t="s">
        <v>1627</v>
      </c>
    </row>
    <row r="2040" spans="1:48">
      <c r="C2040">
        <v>1</v>
      </c>
      <c r="D2040" t="s">
        <v>3221</v>
      </c>
      <c r="E2040" s="92"/>
      <c r="F204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2040" s="13" t="s">
        <v>2992</v>
      </c>
      <c r="H2040" s="13" t="s">
        <v>1</v>
      </c>
      <c r="I2040" t="s">
        <v>65</v>
      </c>
      <c r="J2040" s="56" t="str">
        <f>Table1[[#This Row],[Column42]]&amp;IF(Table1[[#This Row],[Column13]]="","",Table1[[#This Row],[Column13]])&amp;IF(Table1[[#This Row],[mod]]="","",Table1[[#This Row],[mod]])</f>
        <v>footnote__reference</v>
      </c>
      <c r="K204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footnote__reference</v>
      </c>
      <c r="L2040" t="s">
        <v>330</v>
      </c>
      <c r="M2040" t="s">
        <v>3237</v>
      </c>
      <c r="Q204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4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040" s="29"/>
      <c r="AD2040" s="25"/>
      <c r="AE2040" s="38"/>
      <c r="AF2040" s="38"/>
      <c r="AG2040" s="11" t="s">
        <v>278</v>
      </c>
      <c r="AH2040" t="s">
        <v>3222</v>
      </c>
      <c r="AI2040" s="1" t="str">
        <f>Table1[[#This Row],[html_tag]]&amp;Table1[[#This Row],[html_type]]&amp;Table1[[#This Row],[html_modifier]]</f>
        <v/>
      </c>
      <c r="AM2040" s="22" t="str">
        <f>IFERROR(_xlfn.XLOOKUP(Table1[[#This Row],[word]],Table57[English style name],Table57[Style type]),"")</f>
        <v>Character</v>
      </c>
      <c r="AN2040" s="20" t="s">
        <v>632</v>
      </c>
      <c r="AO2040" s="11"/>
    </row>
    <row r="2041" spans="1:48">
      <c r="A2041" s="82"/>
      <c r="B2041" s="82"/>
      <c r="C2041" s="82"/>
      <c r="D2041" s="83"/>
      <c r="E2041" s="93"/>
      <c r="F2041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character.scss</v>
      </c>
      <c r="G2041" s="13"/>
      <c r="H2041" s="13"/>
      <c r="I2041" t="s">
        <v>65</v>
      </c>
      <c r="J2041" s="86" t="str">
        <f>Table1[[#This Row],[Column42]]&amp;IF(Table1[[#This Row],[Column13]]="","",Table1[[#This Row],[Column13]])&amp;IF(Table1[[#This Row],[mod]]="","",Table1[[#This Row],[mod]])</f>
        <v>footnote__reference__label</v>
      </c>
      <c r="K2041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footnote__reference__label</v>
      </c>
      <c r="L2041" t="s">
        <v>330</v>
      </c>
      <c r="M2041" t="s">
        <v>3237</v>
      </c>
      <c r="N2041" t="s">
        <v>554</v>
      </c>
      <c r="Q2041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41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041" s="29"/>
      <c r="AD2041" s="25"/>
      <c r="AE2041" s="38"/>
      <c r="AF2041" s="38"/>
      <c r="AG2041" s="11" t="s">
        <v>78</v>
      </c>
      <c r="AI2041" s="60" t="str">
        <f>Table1[[#This Row],[html_tag]]&amp;Table1[[#This Row],[html_type]]&amp;Table1[[#This Row],[html_modifier]]</f>
        <v/>
      </c>
      <c r="AM2041" s="23" t="str">
        <f>IFERROR(_xlfn.XLOOKUP(Table1[[#This Row],[word]],Table57[English style name],Table57[Style type]),"")</f>
        <v/>
      </c>
      <c r="AN2041" s="21"/>
      <c r="AO2041" s="62"/>
      <c r="AP2041" s="61"/>
      <c r="AQ2041" s="61"/>
      <c r="AR2041" s="61"/>
      <c r="AS2041" s="61"/>
      <c r="AT2041" s="61"/>
      <c r="AU2041" s="61"/>
      <c r="AV2041" s="61"/>
    </row>
    <row r="2042" spans="1:48">
      <c r="C2042">
        <v>1</v>
      </c>
      <c r="D2042" t="s">
        <v>3264</v>
      </c>
      <c r="E2042" s="92"/>
      <c r="F204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042" s="13"/>
      <c r="H2042" s="13"/>
      <c r="I2042" t="s">
        <v>0</v>
      </c>
      <c r="J2042" s="56" t="str">
        <f>Table1[[#This Row],[Column42]]&amp;IF(Table1[[#This Row],[Column13]]="","",Table1[[#This Row],[Column13]])&amp;IF(Table1[[#This Row],[mod]]="","",Table1[[#This Row],[mod]])</f>
        <v>footnote__section</v>
      </c>
      <c r="K204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footnote__section</v>
      </c>
      <c r="L2042" t="s">
        <v>330</v>
      </c>
      <c r="M2042" t="s">
        <v>493</v>
      </c>
      <c r="Q204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4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042" s="29"/>
      <c r="AD2042" s="25"/>
      <c r="AE2042" s="38"/>
      <c r="AF2042" s="38"/>
      <c r="AG2042" s="11" t="s">
        <v>116</v>
      </c>
      <c r="AH2042" t="s">
        <v>3265</v>
      </c>
      <c r="AI2042" s="1" t="str">
        <f>Table1[[#This Row],[html_tag]]&amp;Table1[[#This Row],[html_type]]&amp;Table1[[#This Row],[html_modifier]]</f>
        <v/>
      </c>
      <c r="AM2042" s="22" t="str">
        <f>IFERROR(_xlfn.XLOOKUP(Table1[[#This Row],[word]],Table57[English style name],Table57[Style type]),"")</f>
        <v>Paragraph</v>
      </c>
      <c r="AN2042" s="20" t="s">
        <v>745</v>
      </c>
      <c r="AO2042" s="11"/>
    </row>
    <row r="2043" spans="1:48">
      <c r="A2043" s="82"/>
      <c r="B2043" s="82"/>
      <c r="C2043" s="82"/>
      <c r="D2043" s="83"/>
      <c r="E2043" s="93"/>
      <c r="F2043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043" s="13"/>
      <c r="H2043" s="13"/>
      <c r="I2043" t="s">
        <v>0</v>
      </c>
      <c r="J2043" s="86" t="str">
        <f>Table1[[#This Row],[Column42]]&amp;IF(Table1[[#This Row],[Column13]]="","",Table1[[#This Row],[Column13]])&amp;IF(Table1[[#This Row],[mod]]="","",Table1[[#This Row],[mod]])</f>
        <v>footnote__section__header</v>
      </c>
      <c r="K2043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footnote__section__header</v>
      </c>
      <c r="L2043" t="s">
        <v>330</v>
      </c>
      <c r="M2043" t="s">
        <v>493</v>
      </c>
      <c r="N2043" t="s">
        <v>465</v>
      </c>
      <c r="Q2043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43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043" s="29"/>
      <c r="AD2043" s="25"/>
      <c r="AE2043" s="38"/>
      <c r="AF2043" s="38"/>
      <c r="AG2043" s="11"/>
      <c r="AI2043" s="60" t="str">
        <f>Table1[[#This Row],[html_tag]]&amp;Table1[[#This Row],[html_type]]&amp;Table1[[#This Row],[html_modifier]]</f>
        <v/>
      </c>
      <c r="AM2043" s="23" t="str">
        <f>IFERROR(_xlfn.XLOOKUP(Table1[[#This Row],[word]],Table57[English style name],Table57[Style type]),"")</f>
        <v/>
      </c>
      <c r="AN2043" s="21"/>
      <c r="AO2043" s="62"/>
      <c r="AP2043" s="61"/>
      <c r="AQ2043" s="61"/>
      <c r="AR2043" s="61"/>
      <c r="AS2043" s="61"/>
      <c r="AT2043" s="61"/>
      <c r="AU2043" s="61"/>
      <c r="AV2043" s="61"/>
    </row>
    <row r="2044" spans="1:48">
      <c r="A2044" s="82"/>
      <c r="B2044" s="82"/>
      <c r="C2044" s="82"/>
      <c r="D2044" s="83"/>
      <c r="E2044" s="93"/>
      <c r="F2044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044" s="13"/>
      <c r="H2044" s="13"/>
      <c r="I2044" t="s">
        <v>0</v>
      </c>
      <c r="J2044" s="86" t="str">
        <f>Table1[[#This Row],[Column42]]&amp;IF(Table1[[#This Row],[Column13]]="","",Table1[[#This Row],[Column13]])&amp;IF(Table1[[#This Row],[mod]]="","",Table1[[#This Row],[mod]])</f>
        <v>footnote__section__list</v>
      </c>
      <c r="K2044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footnote__section__list</v>
      </c>
      <c r="L2044" t="s">
        <v>330</v>
      </c>
      <c r="M2044" t="s">
        <v>493</v>
      </c>
      <c r="N2044" t="s">
        <v>325</v>
      </c>
      <c r="Q2044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44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044" s="29"/>
      <c r="AD2044" s="25"/>
      <c r="AE2044" s="38"/>
      <c r="AF2044" s="38"/>
      <c r="AG2044" s="11"/>
      <c r="AI2044" s="60" t="str">
        <f>Table1[[#This Row],[html_tag]]&amp;Table1[[#This Row],[html_type]]&amp;Table1[[#This Row],[html_modifier]]</f>
        <v/>
      </c>
      <c r="AM2044" s="23" t="str">
        <f>IFERROR(_xlfn.XLOOKUP(Table1[[#This Row],[word]],Table57[English style name],Table57[Style type]),"")</f>
        <v/>
      </c>
      <c r="AN2044" s="21"/>
      <c r="AO2044" s="62"/>
      <c r="AP2044" s="61"/>
      <c r="AQ2044" s="61"/>
      <c r="AR2044" s="61"/>
      <c r="AS2044" s="61"/>
      <c r="AT2044" s="61"/>
      <c r="AU2044" s="61"/>
      <c r="AV2044" s="61"/>
    </row>
    <row r="2045" spans="1:48">
      <c r="A2045" s="82"/>
      <c r="B2045" s="82"/>
      <c r="C2045" s="82"/>
      <c r="D2045" s="83"/>
      <c r="E2045" s="93"/>
      <c r="F2045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045" s="13"/>
      <c r="H2045" s="13"/>
      <c r="I2045" t="s">
        <v>0</v>
      </c>
      <c r="J2045" s="86" t="str">
        <f>Table1[[#This Row],[Column42]]&amp;IF(Table1[[#This Row],[Column13]]="","",Table1[[#This Row],[Column13]])&amp;IF(Table1[[#This Row],[mod]]="","",Table1[[#This Row],[mod]])</f>
        <v>footnote__section__list__item</v>
      </c>
      <c r="K2045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footnote__section__list__item</v>
      </c>
      <c r="L2045" t="s">
        <v>330</v>
      </c>
      <c r="M2045" t="s">
        <v>493</v>
      </c>
      <c r="N2045" t="s">
        <v>325</v>
      </c>
      <c r="O2045" t="s">
        <v>3168</v>
      </c>
      <c r="Q2045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45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045" s="29"/>
      <c r="AD2045" s="25"/>
      <c r="AE2045" s="38"/>
      <c r="AF2045" s="38"/>
      <c r="AG2045" s="11"/>
      <c r="AI2045" s="60" t="str">
        <f>Table1[[#This Row],[html_tag]]&amp;Table1[[#This Row],[html_type]]&amp;Table1[[#This Row],[html_modifier]]</f>
        <v/>
      </c>
      <c r="AM2045" s="23" t="str">
        <f>IFERROR(_xlfn.XLOOKUP(Table1[[#This Row],[word]],Table57[English style name],Table57[Style type]),"")</f>
        <v/>
      </c>
      <c r="AN2045" s="21"/>
      <c r="AO2045" s="62"/>
      <c r="AP2045" s="61"/>
      <c r="AQ2045" s="61"/>
      <c r="AR2045" s="61"/>
      <c r="AS2045" s="61"/>
      <c r="AT2045" s="61"/>
      <c r="AU2045" s="61"/>
      <c r="AV2045" s="61"/>
    </row>
    <row r="2046" spans="1:48">
      <c r="E2046" s="92"/>
      <c r="F204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body/organisms/modal.scss</v>
      </c>
      <c r="G2046" s="13" t="s">
        <v>337</v>
      </c>
      <c r="H2046" s="13" t="s">
        <v>2988</v>
      </c>
      <c r="I2046" t="s">
        <v>2104</v>
      </c>
      <c r="J2046" s="56" t="str">
        <f>Table1[[#This Row],[Column42]]&amp;IF(Table1[[#This Row],[Column13]]="","",Table1[[#This Row],[Column13]])&amp;IF(Table1[[#This Row],[mod]]="","",Table1[[#This Row],[mod]])</f>
        <v>fullscreen--lg</v>
      </c>
      <c r="K204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fullscreen</v>
      </c>
      <c r="L2046" t="s">
        <v>3074</v>
      </c>
      <c r="Q204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4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--lg</v>
      </c>
      <c r="AA2046" t="s">
        <v>3114</v>
      </c>
      <c r="AC2046" s="29"/>
      <c r="AD2046" s="25" t="s">
        <v>3675</v>
      </c>
      <c r="AE2046" s="38"/>
      <c r="AF2046" s="38"/>
      <c r="AG2046" s="11"/>
      <c r="AI2046" s="7" t="str">
        <f>Table1[[#This Row],[html_tag]]&amp;Table1[[#This Row],[html_type]]&amp;Table1[[#This Row],[html_modifier]]</f>
        <v/>
      </c>
      <c r="AM2046" s="23" t="str">
        <f>IFERROR(_xlfn.XLOOKUP(Table1[[#This Row],[word]],Table57[English style name],Table57[Style type]),"")</f>
        <v/>
      </c>
      <c r="AN2046" s="21"/>
      <c r="AO2046" s="11"/>
    </row>
    <row r="2047" spans="1:48">
      <c r="E2047" s="92"/>
      <c r="F204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body/organisms/modal.scss</v>
      </c>
      <c r="G2047" s="13" t="s">
        <v>337</v>
      </c>
      <c r="H2047" s="13" t="s">
        <v>2988</v>
      </c>
      <c r="I2047" t="s">
        <v>2104</v>
      </c>
      <c r="J2047" s="56" t="str">
        <f>Table1[[#This Row],[Column42]]&amp;IF(Table1[[#This Row],[Column13]]="","",Table1[[#This Row],[Column13]])&amp;IF(Table1[[#This Row],[mod]]="","",Table1[[#This Row],[mod]])</f>
        <v>fullscreen--md</v>
      </c>
      <c r="K204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fullscreen</v>
      </c>
      <c r="L2047" t="s">
        <v>3074</v>
      </c>
      <c r="Q204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4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--md</v>
      </c>
      <c r="AA2047" t="s">
        <v>3115</v>
      </c>
      <c r="AC2047" s="29"/>
      <c r="AD2047" s="25" t="s">
        <v>3676</v>
      </c>
      <c r="AE2047" s="38"/>
      <c r="AF2047" s="38"/>
      <c r="AG2047" s="11"/>
      <c r="AI2047" s="7" t="str">
        <f>Table1[[#This Row],[html_tag]]&amp;Table1[[#This Row],[html_type]]&amp;Table1[[#This Row],[html_modifier]]</f>
        <v/>
      </c>
      <c r="AM2047" s="23" t="str">
        <f>IFERROR(_xlfn.XLOOKUP(Table1[[#This Row],[word]],Table57[English style name],Table57[Style type]),"")</f>
        <v/>
      </c>
      <c r="AN2047" s="21"/>
      <c r="AO2047" s="11"/>
    </row>
    <row r="2048" spans="1:48">
      <c r="E2048" s="92"/>
      <c r="F204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body/organisms/modal.scss</v>
      </c>
      <c r="G2048" s="13" t="s">
        <v>337</v>
      </c>
      <c r="H2048" s="13" t="s">
        <v>2988</v>
      </c>
      <c r="I2048" t="s">
        <v>2104</v>
      </c>
      <c r="J2048" s="56" t="str">
        <f>Table1[[#This Row],[Column42]]&amp;IF(Table1[[#This Row],[Column13]]="","",Table1[[#This Row],[Column13]])&amp;IF(Table1[[#This Row],[mod]]="","",Table1[[#This Row],[mod]])</f>
        <v>fullscreen--sm</v>
      </c>
      <c r="K204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fullscreen</v>
      </c>
      <c r="L2048" t="s">
        <v>3074</v>
      </c>
      <c r="Q204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4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2048" t="s">
        <v>3116</v>
      </c>
      <c r="AC2048" s="29"/>
      <c r="AD2048" s="25" t="s">
        <v>3677</v>
      </c>
      <c r="AE2048" s="38"/>
      <c r="AF2048" s="38"/>
      <c r="AG2048" s="11"/>
      <c r="AI2048" s="7" t="str">
        <f>Table1[[#This Row],[html_tag]]&amp;Table1[[#This Row],[html_type]]&amp;Table1[[#This Row],[html_modifier]]</f>
        <v/>
      </c>
      <c r="AM2048" s="23" t="str">
        <f>IFERROR(_xlfn.XLOOKUP(Table1[[#This Row],[word]],Table57[English style name],Table57[Style type]),"")</f>
        <v/>
      </c>
      <c r="AN2048" s="21"/>
      <c r="AO2048" s="11"/>
    </row>
    <row r="2049" spans="4:45">
      <c r="E2049" s="92"/>
      <c r="F204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body/organisms/modal.scss</v>
      </c>
      <c r="G2049" s="13" t="s">
        <v>337</v>
      </c>
      <c r="H2049" s="13" t="s">
        <v>2988</v>
      </c>
      <c r="I2049" t="s">
        <v>2104</v>
      </c>
      <c r="J2049" s="56" t="str">
        <f>Table1[[#This Row],[Column42]]&amp;IF(Table1[[#This Row],[Column13]]="","",Table1[[#This Row],[Column13]])&amp;IF(Table1[[#This Row],[mod]]="","",Table1[[#This Row],[mod]])</f>
        <v>fullscreen--xl</v>
      </c>
      <c r="K204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fullscreen</v>
      </c>
      <c r="L2049" t="s">
        <v>3074</v>
      </c>
      <c r="Q204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4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--xl</v>
      </c>
      <c r="AA2049" s="3" t="s">
        <v>3126</v>
      </c>
      <c r="AB2049" s="3"/>
      <c r="AC2049" s="29"/>
      <c r="AD2049" s="25" t="s">
        <v>3678</v>
      </c>
      <c r="AE2049" s="38"/>
      <c r="AF2049" s="38"/>
      <c r="AG2049" s="11"/>
      <c r="AI2049" s="7" t="str">
        <f>Table1[[#This Row],[html_tag]]&amp;Table1[[#This Row],[html_type]]&amp;Table1[[#This Row],[html_modifier]]</f>
        <v/>
      </c>
      <c r="AM2049" s="23" t="str">
        <f>IFERROR(_xlfn.XLOOKUP(Table1[[#This Row],[word]],Table57[English style name],Table57[Style type]),"")</f>
        <v/>
      </c>
      <c r="AN2049" s="21"/>
      <c r="AO2049" s="11"/>
    </row>
    <row r="2050" spans="4:45">
      <c r="E2050" s="92"/>
      <c r="F205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body/organisms/modal.scss</v>
      </c>
      <c r="G2050" s="13" t="s">
        <v>337</v>
      </c>
      <c r="H2050" s="13" t="s">
        <v>2988</v>
      </c>
      <c r="I2050" t="s">
        <v>2104</v>
      </c>
      <c r="J2050" s="56" t="str">
        <f>Table1[[#This Row],[Column42]]&amp;IF(Table1[[#This Row],[Column13]]="","",Table1[[#This Row],[Column13]])&amp;IF(Table1[[#This Row],[mod]]="","",Table1[[#This Row],[mod]])</f>
        <v>fullscreen--xxl</v>
      </c>
      <c r="K205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fullscreen</v>
      </c>
      <c r="L2050" t="s">
        <v>3074</v>
      </c>
      <c r="Q205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5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--xxl</v>
      </c>
      <c r="AA2050" t="s">
        <v>3869</v>
      </c>
      <c r="AC2050" s="29"/>
      <c r="AD2050" s="25" t="s">
        <v>3679</v>
      </c>
      <c r="AE2050" s="38"/>
      <c r="AF2050" s="38"/>
      <c r="AG2050" s="11"/>
      <c r="AI2050" s="7" t="str">
        <f>Table1[[#This Row],[html_tag]]&amp;Table1[[#This Row],[html_type]]&amp;Table1[[#This Row],[html_modifier]]</f>
        <v/>
      </c>
      <c r="AM2050" s="23" t="str">
        <f>IFERROR(_xlfn.XLOOKUP(Table1[[#This Row],[word]],Table57[English style name],Table57[Style type]),"")</f>
        <v/>
      </c>
      <c r="AN2050" s="21"/>
      <c r="AO2050" s="11"/>
    </row>
    <row r="2051" spans="4:45">
      <c r="D2051" t="s">
        <v>3375</v>
      </c>
      <c r="E2051" s="92" t="s">
        <v>3376</v>
      </c>
      <c r="F205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051" s="13"/>
      <c r="H2051" s="13"/>
      <c r="I2051" t="s">
        <v>0</v>
      </c>
      <c r="J2051" s="56" t="str">
        <f>Table1[[#This Row],[Column42]]&amp;IF(Table1[[#This Row],[Column13]]="","",Table1[[#This Row],[Column13]])&amp;IF(Table1[[#This Row],[mod]]="","",Table1[[#This Row],[mod]])</f>
        <v>glossary</v>
      </c>
      <c r="K205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glossary</v>
      </c>
      <c r="L2051" t="s">
        <v>3356</v>
      </c>
      <c r="P2051" t="s">
        <v>3302</v>
      </c>
      <c r="Q205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5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051" s="29"/>
      <c r="AD2051" s="25"/>
      <c r="AE2051" s="38"/>
      <c r="AF2051" s="38"/>
      <c r="AG2051" s="11"/>
      <c r="AI2051" s="7" t="str">
        <f>Table1[[#This Row],[html_tag]]&amp;Table1[[#This Row],[html_type]]&amp;Table1[[#This Row],[html_modifier]]</f>
        <v/>
      </c>
      <c r="AM2051" s="23" t="str">
        <f>IFERROR(_xlfn.XLOOKUP(Table1[[#This Row],[word]],Table57[English style name],Table57[Style type]),"")</f>
        <v/>
      </c>
      <c r="AN2051" s="21"/>
      <c r="AO2051" s="11"/>
    </row>
    <row r="2052" spans="4:45">
      <c r="D2052" t="s">
        <v>3375</v>
      </c>
      <c r="E2052" s="92" t="s">
        <v>3376</v>
      </c>
      <c r="F205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052" s="13"/>
      <c r="H2052" s="13"/>
      <c r="I2052" t="s">
        <v>0</v>
      </c>
      <c r="J2052" s="56" t="str">
        <f>Table1[[#This Row],[Column42]]&amp;IF(Table1[[#This Row],[Column13]]="","",Table1[[#This Row],[Column13]])&amp;IF(Table1[[#This Row],[mod]]="","",Table1[[#This Row],[mod]])</f>
        <v>glossary</v>
      </c>
      <c r="K205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glossary</v>
      </c>
      <c r="L2052" t="s">
        <v>3356</v>
      </c>
      <c r="P2052" t="s">
        <v>3301</v>
      </c>
      <c r="Q205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5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052" s="29"/>
      <c r="AD2052" s="25"/>
      <c r="AE2052" s="38"/>
      <c r="AF2052" s="38"/>
      <c r="AG2052" s="11"/>
      <c r="AI2052" s="7" t="str">
        <f>Table1[[#This Row],[html_tag]]&amp;Table1[[#This Row],[html_type]]&amp;Table1[[#This Row],[html_modifier]]</f>
        <v/>
      </c>
      <c r="AM2052" s="23" t="str">
        <f>IFERROR(_xlfn.XLOOKUP(Table1[[#This Row],[word]],Table57[English style name],Table57[Style type]),"")</f>
        <v/>
      </c>
      <c r="AN2052" s="21"/>
      <c r="AO2052" s="11"/>
    </row>
    <row r="2053" spans="4:45">
      <c r="F205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body/molecules/media.scss</v>
      </c>
      <c r="G2053" s="13" t="s">
        <v>337</v>
      </c>
      <c r="H2053" s="13" t="s">
        <v>2987</v>
      </c>
      <c r="I2053" t="s">
        <v>388</v>
      </c>
      <c r="J2053" s="56" t="str">
        <f>Table1[[#This Row],[Column42]]&amp;IF(Table1[[#This Row],[Column13]]="","",Table1[[#This Row],[Column13]])&amp;IF(Table1[[#This Row],[mod]]="","",Table1[[#This Row],[mod]])</f>
        <v>graphic</v>
      </c>
      <c r="K205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graphic</v>
      </c>
      <c r="L2053" t="s">
        <v>3132</v>
      </c>
      <c r="P2053" s="6" t="s">
        <v>1844</v>
      </c>
      <c r="Q205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5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053" s="29"/>
      <c r="AD2053" s="25"/>
      <c r="AE2053" s="38"/>
      <c r="AF2053" s="38"/>
      <c r="AG2053" s="11"/>
      <c r="AI2053" s="1" t="str">
        <f>Table1[[#This Row],[html_tag]]&amp;Table1[[#This Row],[html_type]]&amp;Table1[[#This Row],[html_modifier]]</f>
        <v/>
      </c>
      <c r="AM2053" s="22" t="str">
        <f>IFERROR(_xlfn.XLOOKUP(Table1[[#This Row],[word]],Table57[English style name],Table57[Style type]),"")</f>
        <v/>
      </c>
      <c r="AN2053" s="20"/>
      <c r="AO2053" s="11"/>
      <c r="AR2053" s="6" t="s">
        <v>1844</v>
      </c>
      <c r="AS2053" t="s">
        <v>1843</v>
      </c>
    </row>
    <row r="2054" spans="4:45">
      <c r="F205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body/molecules/media.scss</v>
      </c>
      <c r="G2054" s="13" t="s">
        <v>337</v>
      </c>
      <c r="H2054" s="13" t="s">
        <v>2987</v>
      </c>
      <c r="I2054" t="s">
        <v>388</v>
      </c>
      <c r="J2054" s="56" t="str">
        <f>Table1[[#This Row],[Column42]]&amp;IF(Table1[[#This Row],[Column13]]="","",Table1[[#This Row],[Column13]])&amp;IF(Table1[[#This Row],[mod]]="","",Table1[[#This Row],[mod]])</f>
        <v>graphic</v>
      </c>
      <c r="K205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graphic</v>
      </c>
      <c r="L2054" t="s">
        <v>3132</v>
      </c>
      <c r="P2054" s="6" t="s">
        <v>1845</v>
      </c>
      <c r="Q205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5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054" s="29"/>
      <c r="AD2054" s="25"/>
      <c r="AE2054" s="38"/>
      <c r="AF2054" s="38"/>
      <c r="AG2054" s="11"/>
      <c r="AI2054" s="1" t="str">
        <f>Table1[[#This Row],[html_tag]]&amp;Table1[[#This Row],[html_type]]&amp;Table1[[#This Row],[html_modifier]]</f>
        <v/>
      </c>
      <c r="AM2054" s="22" t="str">
        <f>IFERROR(_xlfn.XLOOKUP(Table1[[#This Row],[word]],Table57[English style name],Table57[Style type]),"")</f>
        <v/>
      </c>
      <c r="AN2054" s="20"/>
      <c r="AO2054" s="11"/>
      <c r="AR2054" s="6" t="s">
        <v>1845</v>
      </c>
      <c r="AS2054" t="s">
        <v>1843</v>
      </c>
    </row>
    <row r="2055" spans="4:45">
      <c r="F205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body/molecules/media.scss</v>
      </c>
      <c r="G2055" s="13" t="s">
        <v>337</v>
      </c>
      <c r="H2055" s="13" t="s">
        <v>2987</v>
      </c>
      <c r="I2055" t="s">
        <v>388</v>
      </c>
      <c r="J2055" s="56" t="str">
        <f>Table1[[#This Row],[Column42]]&amp;IF(Table1[[#This Row],[Column13]]="","",Table1[[#This Row],[Column13]])&amp;IF(Table1[[#This Row],[mod]]="","",Table1[[#This Row],[mod]])</f>
        <v>graphic</v>
      </c>
      <c r="K205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graphic</v>
      </c>
      <c r="L2055" t="s">
        <v>3132</v>
      </c>
      <c r="P2055" s="6" t="s">
        <v>1846</v>
      </c>
      <c r="Q205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5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055" s="29"/>
      <c r="AD2055" s="25"/>
      <c r="AE2055" s="38"/>
      <c r="AF2055" s="38"/>
      <c r="AG2055" s="11"/>
      <c r="AI2055" s="1" t="str">
        <f>Table1[[#This Row],[html_tag]]&amp;Table1[[#This Row],[html_type]]&amp;Table1[[#This Row],[html_modifier]]</f>
        <v/>
      </c>
      <c r="AM2055" s="22" t="str">
        <f>IFERROR(_xlfn.XLOOKUP(Table1[[#This Row],[word]],Table57[English style name],Table57[Style type]),"")</f>
        <v/>
      </c>
      <c r="AN2055" s="20"/>
      <c r="AO2055" s="11"/>
      <c r="AR2055" s="6" t="s">
        <v>1846</v>
      </c>
      <c r="AS2055" t="s">
        <v>1843</v>
      </c>
    </row>
    <row r="2056" spans="4:45">
      <c r="F205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body/molecules/media.scss</v>
      </c>
      <c r="G2056" s="13" t="s">
        <v>337</v>
      </c>
      <c r="H2056" s="13" t="s">
        <v>2987</v>
      </c>
      <c r="I2056" t="s">
        <v>388</v>
      </c>
      <c r="J2056" s="56" t="str">
        <f>Table1[[#This Row],[Column42]]&amp;IF(Table1[[#This Row],[Column13]]="","",Table1[[#This Row],[Column13]])&amp;IF(Table1[[#This Row],[mod]]="","",Table1[[#This Row],[mod]])</f>
        <v>graphic--base</v>
      </c>
      <c r="K205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graphic</v>
      </c>
      <c r="L2056" t="s">
        <v>3132</v>
      </c>
      <c r="P2056" s="6" t="s">
        <v>1842</v>
      </c>
      <c r="Q205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5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2056" t="s">
        <v>338</v>
      </c>
      <c r="AC2056" s="29"/>
      <c r="AD2056" s="25"/>
      <c r="AE2056" s="38"/>
      <c r="AF2056" s="38"/>
      <c r="AG2056" s="11"/>
      <c r="AI2056" s="1" t="str">
        <f>Table1[[#This Row],[html_tag]]&amp;Table1[[#This Row],[html_type]]&amp;Table1[[#This Row],[html_modifier]]</f>
        <v/>
      </c>
      <c r="AM2056" s="22" t="str">
        <f>IFERROR(_xlfn.XLOOKUP(Table1[[#This Row],[word]],Table57[English style name],Table57[Style type]),"")</f>
        <v/>
      </c>
      <c r="AN2056" s="20"/>
      <c r="AO2056" s="11"/>
      <c r="AR2056" s="6" t="s">
        <v>1842</v>
      </c>
      <c r="AS2056" t="s">
        <v>1843</v>
      </c>
    </row>
    <row r="2057" spans="4:45">
      <c r="E2057" s="92"/>
      <c r="F205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body/molecules/media.scss</v>
      </c>
      <c r="G2057" s="13" t="s">
        <v>337</v>
      </c>
      <c r="H2057" s="13" t="s">
        <v>2987</v>
      </c>
      <c r="I2057" t="s">
        <v>388</v>
      </c>
      <c r="J2057" s="56" t="str">
        <f>Table1[[#This Row],[Column42]]&amp;IF(Table1[[#This Row],[Column13]]="","",Table1[[#This Row],[Column13]])&amp;IF(Table1[[#This Row],[mod]]="","",Table1[[#This Row],[mod]])</f>
        <v>graphic--base</v>
      </c>
      <c r="K205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graphic</v>
      </c>
      <c r="L2057" t="s">
        <v>3132</v>
      </c>
      <c r="P2057" s="6"/>
      <c r="Q205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5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2057" t="s">
        <v>338</v>
      </c>
      <c r="AC2057" s="29"/>
      <c r="AD2057" s="25"/>
      <c r="AE2057" s="38"/>
      <c r="AF2057" s="38"/>
      <c r="AG2057" s="11"/>
      <c r="AI2057" s="1" t="str">
        <f>Table1[[#This Row],[html_tag]]&amp;Table1[[#This Row],[html_type]]&amp;Table1[[#This Row],[html_modifier]]</f>
        <v/>
      </c>
      <c r="AM2057" s="22" t="str">
        <f>IFERROR(_xlfn.XLOOKUP(Table1[[#This Row],[word]],Table57[English style name],Table57[Style type]),"")</f>
        <v/>
      </c>
      <c r="AN2057" s="20"/>
      <c r="AO2057" s="11"/>
      <c r="AR2057" s="6" t="s">
        <v>1847</v>
      </c>
      <c r="AS2057" t="s">
        <v>1843</v>
      </c>
    </row>
    <row r="2058" spans="4:45">
      <c r="E2058" s="92"/>
      <c r="F205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058" s="13"/>
      <c r="H2058" s="13"/>
      <c r="I2058" t="s">
        <v>91</v>
      </c>
      <c r="J2058" s="56" t="str">
        <f>Table1[[#This Row],[Column42]]&amp;IF(Table1[[#This Row],[Column13]]="","",Table1[[#This Row],[Column13]])&amp;IF(Table1[[#This Row],[mod]]="","",Table1[[#This Row],[mod]])</f>
        <v>grid</v>
      </c>
      <c r="K205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grid</v>
      </c>
      <c r="L2058" t="s">
        <v>3133</v>
      </c>
      <c r="P2058" t="s">
        <v>1039</v>
      </c>
      <c r="Q205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5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058" s="29"/>
      <c r="AD2058" s="25"/>
      <c r="AE2058" s="38"/>
      <c r="AF2058" s="38"/>
      <c r="AG2058" s="11" t="s">
        <v>282</v>
      </c>
      <c r="AI2058" s="1" t="str">
        <f>Table1[[#This Row],[html_tag]]&amp;Table1[[#This Row],[html_type]]&amp;Table1[[#This Row],[html_modifier]]</f>
        <v/>
      </c>
      <c r="AM2058" s="22" t="str">
        <f>IFERROR(_xlfn.XLOOKUP(Table1[[#This Row],[word]],Table57[English style name],Table57[Style type]),"")</f>
        <v>Table</v>
      </c>
      <c r="AN2058" s="20" t="s">
        <v>1039</v>
      </c>
      <c r="AO2058" s="11"/>
    </row>
    <row r="2059" spans="4:45">
      <c r="E2059" s="92"/>
      <c r="F205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059" s="13"/>
      <c r="H2059" s="13"/>
      <c r="I2059" t="s">
        <v>91</v>
      </c>
      <c r="J2059" s="56" t="str">
        <f>Table1[[#This Row],[Column42]]&amp;IF(Table1[[#This Row],[Column13]]="","",Table1[[#This Row],[Column13]])&amp;IF(Table1[[#This Row],[mod]]="","",Table1[[#This Row],[mod]])</f>
        <v>grid</v>
      </c>
      <c r="K205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grid</v>
      </c>
      <c r="L2059" t="s">
        <v>3133</v>
      </c>
      <c r="P2059" t="s">
        <v>1040</v>
      </c>
      <c r="Q205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5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059" s="29"/>
      <c r="AD2059" s="25"/>
      <c r="AE2059" s="38"/>
      <c r="AF2059" s="38"/>
      <c r="AG2059" s="11" t="s">
        <v>282</v>
      </c>
      <c r="AI2059" s="1" t="str">
        <f>Table1[[#This Row],[html_tag]]&amp;Table1[[#This Row],[html_type]]&amp;Table1[[#This Row],[html_modifier]]</f>
        <v/>
      </c>
      <c r="AM2059" s="22" t="str">
        <f>IFERROR(_xlfn.XLOOKUP(Table1[[#This Row],[word]],Table57[English style name],Table57[Style type]),"")</f>
        <v>Table</v>
      </c>
      <c r="AN2059" s="20" t="s">
        <v>1040</v>
      </c>
      <c r="AO2059" s="11"/>
    </row>
    <row r="2060" spans="4:45">
      <c r="E2060" s="92"/>
      <c r="F206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060" s="13"/>
      <c r="H2060" s="13"/>
      <c r="I2060" t="s">
        <v>91</v>
      </c>
      <c r="J2060" s="56" t="str">
        <f>Table1[[#This Row],[Column42]]&amp;IF(Table1[[#This Row],[Column13]]="","",Table1[[#This Row],[Column13]])&amp;IF(Table1[[#This Row],[mod]]="","",Table1[[#This Row],[mod]])</f>
        <v>grid</v>
      </c>
      <c r="K206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grid</v>
      </c>
      <c r="L2060" t="s">
        <v>3133</v>
      </c>
      <c r="P2060" t="s">
        <v>1041</v>
      </c>
      <c r="Q206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6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060" s="29"/>
      <c r="AD2060" s="25"/>
      <c r="AE2060" s="38"/>
      <c r="AF2060" s="38"/>
      <c r="AG2060" s="11" t="s">
        <v>282</v>
      </c>
      <c r="AI2060" s="1" t="str">
        <f>Table1[[#This Row],[html_tag]]&amp;Table1[[#This Row],[html_type]]&amp;Table1[[#This Row],[html_modifier]]</f>
        <v/>
      </c>
      <c r="AM2060" s="22" t="str">
        <f>IFERROR(_xlfn.XLOOKUP(Table1[[#This Row],[word]],Table57[English style name],Table57[Style type]),"")</f>
        <v>Table</v>
      </c>
      <c r="AN2060" s="20" t="s">
        <v>1041</v>
      </c>
      <c r="AO2060" s="11"/>
    </row>
    <row r="2061" spans="4:45">
      <c r="E2061" s="92"/>
      <c r="F206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061" s="13"/>
      <c r="H2061" s="13"/>
      <c r="I2061" t="s">
        <v>91</v>
      </c>
      <c r="J2061" s="56" t="str">
        <f>Table1[[#This Row],[Column42]]&amp;IF(Table1[[#This Row],[Column13]]="","",Table1[[#This Row],[Column13]])&amp;IF(Table1[[#This Row],[mod]]="","",Table1[[#This Row],[mod]])</f>
        <v>grid</v>
      </c>
      <c r="K206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grid</v>
      </c>
      <c r="L2061" t="s">
        <v>3133</v>
      </c>
      <c r="P2061" t="s">
        <v>1042</v>
      </c>
      <c r="Q206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6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061" s="29"/>
      <c r="AD2061" s="25"/>
      <c r="AE2061" s="38"/>
      <c r="AF2061" s="38"/>
      <c r="AG2061" s="11" t="s">
        <v>282</v>
      </c>
      <c r="AI2061" s="1" t="str">
        <f>Table1[[#This Row],[html_tag]]&amp;Table1[[#This Row],[html_type]]&amp;Table1[[#This Row],[html_modifier]]</f>
        <v/>
      </c>
      <c r="AM2061" s="22" t="str">
        <f>IFERROR(_xlfn.XLOOKUP(Table1[[#This Row],[word]],Table57[English style name],Table57[Style type]),"")</f>
        <v>Table</v>
      </c>
      <c r="AN2061" s="20" t="s">
        <v>1042</v>
      </c>
      <c r="AO2061" s="11"/>
    </row>
    <row r="2062" spans="4:45">
      <c r="E2062" s="92"/>
      <c r="F206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062" s="13"/>
      <c r="H2062" s="13"/>
      <c r="I2062" t="s">
        <v>91</v>
      </c>
      <c r="J2062" s="56" t="str">
        <f>Table1[[#This Row],[Column42]]&amp;IF(Table1[[#This Row],[Column13]]="","",Table1[[#This Row],[Column13]])&amp;IF(Table1[[#This Row],[mod]]="","",Table1[[#This Row],[mod]])</f>
        <v>grid</v>
      </c>
      <c r="K206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grid</v>
      </c>
      <c r="L2062" t="s">
        <v>3133</v>
      </c>
      <c r="P2062" t="s">
        <v>1043</v>
      </c>
      <c r="Q206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6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062" s="29"/>
      <c r="AD2062" s="25"/>
      <c r="AE2062" s="38"/>
      <c r="AF2062" s="38"/>
      <c r="AG2062" s="11" t="s">
        <v>282</v>
      </c>
      <c r="AI2062" s="1" t="str">
        <f>Table1[[#This Row],[html_tag]]&amp;Table1[[#This Row],[html_type]]&amp;Table1[[#This Row],[html_modifier]]</f>
        <v/>
      </c>
      <c r="AM2062" s="22" t="str">
        <f>IFERROR(_xlfn.XLOOKUP(Table1[[#This Row],[word]],Table57[English style name],Table57[Style type]),"")</f>
        <v>Table</v>
      </c>
      <c r="AN2062" s="20" t="s">
        <v>1043</v>
      </c>
      <c r="AO2062" s="11"/>
    </row>
    <row r="2063" spans="4:45">
      <c r="E2063" s="92"/>
      <c r="F206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063" s="13"/>
      <c r="H2063" s="13"/>
      <c r="I2063" t="s">
        <v>91</v>
      </c>
      <c r="J2063" s="56" t="str">
        <f>Table1[[#This Row],[Column42]]&amp;IF(Table1[[#This Row],[Column13]]="","",Table1[[#This Row],[Column13]])&amp;IF(Table1[[#This Row],[mod]]="","",Table1[[#This Row],[mod]])</f>
        <v>grid</v>
      </c>
      <c r="K206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grid</v>
      </c>
      <c r="L2063" t="s">
        <v>3133</v>
      </c>
      <c r="P2063" t="s">
        <v>1044</v>
      </c>
      <c r="Q206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6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063" s="29"/>
      <c r="AD2063" s="25"/>
      <c r="AE2063" s="38"/>
      <c r="AF2063" s="38"/>
      <c r="AG2063" s="11" t="s">
        <v>282</v>
      </c>
      <c r="AI2063" s="1" t="str">
        <f>Table1[[#This Row],[html_tag]]&amp;Table1[[#This Row],[html_type]]&amp;Table1[[#This Row],[html_modifier]]</f>
        <v/>
      </c>
      <c r="AM2063" s="22" t="str">
        <f>IFERROR(_xlfn.XLOOKUP(Table1[[#This Row],[word]],Table57[English style name],Table57[Style type]),"")</f>
        <v>Table</v>
      </c>
      <c r="AN2063" s="20" t="s">
        <v>1044</v>
      </c>
      <c r="AO2063" s="11"/>
    </row>
    <row r="2064" spans="4:45">
      <c r="E2064" s="92"/>
      <c r="F206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064" s="13"/>
      <c r="H2064" s="13"/>
      <c r="I2064" t="s">
        <v>91</v>
      </c>
      <c r="J2064" s="56" t="str">
        <f>Table1[[#This Row],[Column42]]&amp;IF(Table1[[#This Row],[Column13]]="","",Table1[[#This Row],[Column13]])&amp;IF(Table1[[#This Row],[mod]]="","",Table1[[#This Row],[mod]])</f>
        <v>grid</v>
      </c>
      <c r="K206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grid</v>
      </c>
      <c r="L2064" t="s">
        <v>3133</v>
      </c>
      <c r="P2064" t="s">
        <v>1045</v>
      </c>
      <c r="Q206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6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064" s="29"/>
      <c r="AD2064" s="25"/>
      <c r="AE2064" s="38"/>
      <c r="AF2064" s="38"/>
      <c r="AG2064" s="11" t="s">
        <v>282</v>
      </c>
      <c r="AI2064" s="1" t="str">
        <f>Table1[[#This Row],[html_tag]]&amp;Table1[[#This Row],[html_type]]&amp;Table1[[#This Row],[html_modifier]]</f>
        <v/>
      </c>
      <c r="AM2064" s="22" t="str">
        <f>IFERROR(_xlfn.XLOOKUP(Table1[[#This Row],[word]],Table57[English style name],Table57[Style type]),"")</f>
        <v>Table</v>
      </c>
      <c r="AN2064" s="20" t="s">
        <v>1045</v>
      </c>
      <c r="AO2064" s="11"/>
    </row>
    <row r="2065" spans="5:41">
      <c r="E2065" s="92"/>
      <c r="F206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065" s="13"/>
      <c r="H2065" s="13"/>
      <c r="I2065" t="s">
        <v>91</v>
      </c>
      <c r="J2065" s="56" t="str">
        <f>Table1[[#This Row],[Column42]]&amp;IF(Table1[[#This Row],[Column13]]="","",Table1[[#This Row],[Column13]])&amp;IF(Table1[[#This Row],[mod]]="","",Table1[[#This Row],[mod]])</f>
        <v>grid--accent_01</v>
      </c>
      <c r="K206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grid</v>
      </c>
      <c r="L2065" t="s">
        <v>3133</v>
      </c>
      <c r="P2065" t="s">
        <v>1046</v>
      </c>
      <c r="Q206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6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--accent_01</v>
      </c>
      <c r="W2065" t="s">
        <v>3462</v>
      </c>
      <c r="AC2065" s="29"/>
      <c r="AD2065" s="25"/>
      <c r="AE2065" s="38"/>
      <c r="AF2065" s="38"/>
      <c r="AG2065" s="11" t="s">
        <v>282</v>
      </c>
      <c r="AI2065" s="1" t="str">
        <f>Table1[[#This Row],[html_tag]]&amp;Table1[[#This Row],[html_type]]&amp;Table1[[#This Row],[html_modifier]]</f>
        <v/>
      </c>
      <c r="AM2065" s="22" t="str">
        <f>IFERROR(_xlfn.XLOOKUP(Table1[[#This Row],[word]],Table57[English style name],Table57[Style type]),"")</f>
        <v>Table</v>
      </c>
      <c r="AN2065" s="20" t="s">
        <v>1046</v>
      </c>
      <c r="AO2065" s="11"/>
    </row>
    <row r="2066" spans="5:41">
      <c r="E2066" s="92"/>
      <c r="F206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066" s="13"/>
      <c r="H2066" s="13"/>
      <c r="I2066" t="s">
        <v>91</v>
      </c>
      <c r="J2066" s="56" t="str">
        <f>Table1[[#This Row],[Column42]]&amp;IF(Table1[[#This Row],[Column13]]="","",Table1[[#This Row],[Column13]])&amp;IF(Table1[[#This Row],[mod]]="","",Table1[[#This Row],[mod]])</f>
        <v>grid--accent_01</v>
      </c>
      <c r="K206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grid</v>
      </c>
      <c r="L2066" t="s">
        <v>3133</v>
      </c>
      <c r="P2066" t="s">
        <v>1047</v>
      </c>
      <c r="Q206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6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--accent_01</v>
      </c>
      <c r="W2066" t="s">
        <v>3462</v>
      </c>
      <c r="AC2066" s="29"/>
      <c r="AD2066" s="25"/>
      <c r="AE2066" s="38"/>
      <c r="AF2066" s="38"/>
      <c r="AG2066" s="11" t="s">
        <v>282</v>
      </c>
      <c r="AI2066" s="1" t="str">
        <f>Table1[[#This Row],[html_tag]]&amp;Table1[[#This Row],[html_type]]&amp;Table1[[#This Row],[html_modifier]]</f>
        <v/>
      </c>
      <c r="AM2066" s="22" t="str">
        <f>IFERROR(_xlfn.XLOOKUP(Table1[[#This Row],[word]],Table57[English style name],Table57[Style type]),"")</f>
        <v>Table</v>
      </c>
      <c r="AN2066" s="20" t="s">
        <v>1047</v>
      </c>
      <c r="AO2066" s="11"/>
    </row>
    <row r="2067" spans="5:41">
      <c r="E2067" s="92"/>
      <c r="F206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067" s="13"/>
      <c r="H2067" s="13"/>
      <c r="I2067" t="s">
        <v>91</v>
      </c>
      <c r="J2067" s="56" t="str">
        <f>Table1[[#This Row],[Column42]]&amp;IF(Table1[[#This Row],[Column13]]="","",Table1[[#This Row],[Column13]])&amp;IF(Table1[[#This Row],[mod]]="","",Table1[[#This Row],[mod]])</f>
        <v>grid--accent_01</v>
      </c>
      <c r="K206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grid</v>
      </c>
      <c r="L2067" t="s">
        <v>3133</v>
      </c>
      <c r="P2067" t="s">
        <v>1048</v>
      </c>
      <c r="Q206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6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--accent_01</v>
      </c>
      <c r="W2067" t="s">
        <v>3462</v>
      </c>
      <c r="AC2067" s="29"/>
      <c r="AD2067" s="25"/>
      <c r="AE2067" s="38"/>
      <c r="AF2067" s="38"/>
      <c r="AG2067" s="11" t="s">
        <v>282</v>
      </c>
      <c r="AI2067" s="1" t="str">
        <f>Table1[[#This Row],[html_tag]]&amp;Table1[[#This Row],[html_type]]&amp;Table1[[#This Row],[html_modifier]]</f>
        <v/>
      </c>
      <c r="AM2067" s="22" t="str">
        <f>IFERROR(_xlfn.XLOOKUP(Table1[[#This Row],[word]],Table57[English style name],Table57[Style type]),"")</f>
        <v>Table</v>
      </c>
      <c r="AN2067" s="20" t="s">
        <v>1048</v>
      </c>
      <c r="AO2067" s="11"/>
    </row>
    <row r="2068" spans="5:41">
      <c r="E2068" s="92"/>
      <c r="F206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068" s="13"/>
      <c r="H2068" s="13"/>
      <c r="I2068" t="s">
        <v>91</v>
      </c>
      <c r="J2068" s="56" t="str">
        <f>Table1[[#This Row],[Column42]]&amp;IF(Table1[[#This Row],[Column13]]="","",Table1[[#This Row],[Column13]])&amp;IF(Table1[[#This Row],[mod]]="","",Table1[[#This Row],[mod]])</f>
        <v>grid--accent_01</v>
      </c>
      <c r="K206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grid</v>
      </c>
      <c r="L2068" t="s">
        <v>3133</v>
      </c>
      <c r="P2068" t="s">
        <v>1049</v>
      </c>
      <c r="Q206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6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--accent_01</v>
      </c>
      <c r="W2068" t="s">
        <v>3462</v>
      </c>
      <c r="AC2068" s="29"/>
      <c r="AD2068" s="25"/>
      <c r="AE2068" s="38"/>
      <c r="AF2068" s="38"/>
      <c r="AG2068" s="11" t="s">
        <v>282</v>
      </c>
      <c r="AI2068" s="1" t="str">
        <f>Table1[[#This Row],[html_tag]]&amp;Table1[[#This Row],[html_type]]&amp;Table1[[#This Row],[html_modifier]]</f>
        <v/>
      </c>
      <c r="AM2068" s="22" t="str">
        <f>IFERROR(_xlfn.XLOOKUP(Table1[[#This Row],[word]],Table57[English style name],Table57[Style type]),"")</f>
        <v>Table</v>
      </c>
      <c r="AN2068" s="20" t="s">
        <v>1049</v>
      </c>
      <c r="AO2068" s="11"/>
    </row>
    <row r="2069" spans="5:41">
      <c r="E2069" s="92"/>
      <c r="F206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069" s="13"/>
      <c r="H2069" s="13"/>
      <c r="I2069" t="s">
        <v>91</v>
      </c>
      <c r="J2069" s="56" t="str">
        <f>Table1[[#This Row],[Column42]]&amp;IF(Table1[[#This Row],[Column13]]="","",Table1[[#This Row],[Column13]])&amp;IF(Table1[[#This Row],[mod]]="","",Table1[[#This Row],[mod]])</f>
        <v>grid--accent_01</v>
      </c>
      <c r="K206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grid</v>
      </c>
      <c r="L2069" t="s">
        <v>3133</v>
      </c>
      <c r="P2069" t="s">
        <v>1050</v>
      </c>
      <c r="Q206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6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--accent_01</v>
      </c>
      <c r="W2069" t="s">
        <v>3462</v>
      </c>
      <c r="AC2069" s="29"/>
      <c r="AD2069" s="25"/>
      <c r="AE2069" s="38"/>
      <c r="AF2069" s="38"/>
      <c r="AG2069" s="11" t="s">
        <v>282</v>
      </c>
      <c r="AI2069" s="1" t="str">
        <f>Table1[[#This Row],[html_tag]]&amp;Table1[[#This Row],[html_type]]&amp;Table1[[#This Row],[html_modifier]]</f>
        <v/>
      </c>
      <c r="AM2069" s="22" t="str">
        <f>IFERROR(_xlfn.XLOOKUP(Table1[[#This Row],[word]],Table57[English style name],Table57[Style type]),"")</f>
        <v>Table</v>
      </c>
      <c r="AN2069" s="20" t="s">
        <v>1050</v>
      </c>
      <c r="AO2069" s="11"/>
    </row>
    <row r="2070" spans="5:41">
      <c r="E2070" s="92"/>
      <c r="F207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070" s="13"/>
      <c r="H2070" s="13"/>
      <c r="I2070" t="s">
        <v>91</v>
      </c>
      <c r="J2070" s="56" t="str">
        <f>Table1[[#This Row],[Column42]]&amp;IF(Table1[[#This Row],[Column13]]="","",Table1[[#This Row],[Column13]])&amp;IF(Table1[[#This Row],[mod]]="","",Table1[[#This Row],[mod]])</f>
        <v>grid--accent_01</v>
      </c>
      <c r="K207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grid</v>
      </c>
      <c r="L2070" t="s">
        <v>3133</v>
      </c>
      <c r="P2070" t="s">
        <v>1051</v>
      </c>
      <c r="Q207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7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--accent_01</v>
      </c>
      <c r="W2070" t="s">
        <v>3462</v>
      </c>
      <c r="AC2070" s="29"/>
      <c r="AD2070" s="25"/>
      <c r="AE2070" s="38"/>
      <c r="AF2070" s="38"/>
      <c r="AG2070" s="11" t="s">
        <v>282</v>
      </c>
      <c r="AI2070" s="1" t="str">
        <f>Table1[[#This Row],[html_tag]]&amp;Table1[[#This Row],[html_type]]&amp;Table1[[#This Row],[html_modifier]]</f>
        <v/>
      </c>
      <c r="AM2070" s="22" t="str">
        <f>IFERROR(_xlfn.XLOOKUP(Table1[[#This Row],[word]],Table57[English style name],Table57[Style type]),"")</f>
        <v>Table</v>
      </c>
      <c r="AN2070" s="20" t="s">
        <v>1051</v>
      </c>
      <c r="AO2070" s="11"/>
    </row>
    <row r="2071" spans="5:41">
      <c r="E2071" s="92"/>
      <c r="F207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071" s="13"/>
      <c r="H2071" s="13"/>
      <c r="I2071" t="s">
        <v>91</v>
      </c>
      <c r="J2071" s="56" t="str">
        <f>Table1[[#This Row],[Column42]]&amp;IF(Table1[[#This Row],[Column13]]="","",Table1[[#This Row],[Column13]])&amp;IF(Table1[[#This Row],[mod]]="","",Table1[[#This Row],[mod]])</f>
        <v>grid--accent_01</v>
      </c>
      <c r="K207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grid</v>
      </c>
      <c r="L2071" t="s">
        <v>3133</v>
      </c>
      <c r="P2071" t="s">
        <v>1052</v>
      </c>
      <c r="Q207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7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--accent_01</v>
      </c>
      <c r="W2071" t="s">
        <v>3462</v>
      </c>
      <c r="AC2071" s="29"/>
      <c r="AD2071" s="25"/>
      <c r="AE2071" s="38"/>
      <c r="AF2071" s="38"/>
      <c r="AG2071" s="11" t="s">
        <v>282</v>
      </c>
      <c r="AI2071" s="1" t="str">
        <f>Table1[[#This Row],[html_tag]]&amp;Table1[[#This Row],[html_type]]&amp;Table1[[#This Row],[html_modifier]]</f>
        <v/>
      </c>
      <c r="AM2071" s="22" t="str">
        <f>IFERROR(_xlfn.XLOOKUP(Table1[[#This Row],[word]],Table57[English style name],Table57[Style type]),"")</f>
        <v>Table</v>
      </c>
      <c r="AN2071" s="20" t="s">
        <v>1052</v>
      </c>
      <c r="AO2071" s="11"/>
    </row>
    <row r="2072" spans="5:41">
      <c r="E2072" s="92"/>
      <c r="F207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072" s="13"/>
      <c r="H2072" s="13"/>
      <c r="I2072" t="s">
        <v>91</v>
      </c>
      <c r="J2072" s="56" t="str">
        <f>Table1[[#This Row],[Column42]]&amp;IF(Table1[[#This Row],[Column13]]="","",Table1[[#This Row],[Column13]])&amp;IF(Table1[[#This Row],[mod]]="","",Table1[[#This Row],[mod]])</f>
        <v>grid--accent_02</v>
      </c>
      <c r="K207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grid</v>
      </c>
      <c r="L2072" t="s">
        <v>3133</v>
      </c>
      <c r="P2072" t="s">
        <v>1053</v>
      </c>
      <c r="Q207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7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--accent_02</v>
      </c>
      <c r="W2072" t="s">
        <v>3467</v>
      </c>
      <c r="AC2072" s="29"/>
      <c r="AD2072" s="25"/>
      <c r="AE2072" s="38"/>
      <c r="AF2072" s="38"/>
      <c r="AG2072" s="11" t="s">
        <v>282</v>
      </c>
      <c r="AI2072" s="1" t="str">
        <f>Table1[[#This Row],[html_tag]]&amp;Table1[[#This Row],[html_type]]&amp;Table1[[#This Row],[html_modifier]]</f>
        <v/>
      </c>
      <c r="AM2072" s="22" t="str">
        <f>IFERROR(_xlfn.XLOOKUP(Table1[[#This Row],[word]],Table57[English style name],Table57[Style type]),"")</f>
        <v>Table</v>
      </c>
      <c r="AN2072" s="20" t="s">
        <v>1053</v>
      </c>
      <c r="AO2072" s="11"/>
    </row>
    <row r="2073" spans="5:41">
      <c r="E2073" s="92"/>
      <c r="F207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073" s="13"/>
      <c r="H2073" s="13"/>
      <c r="I2073" t="s">
        <v>91</v>
      </c>
      <c r="J2073" s="56" t="str">
        <f>Table1[[#This Row],[Column42]]&amp;IF(Table1[[#This Row],[Column13]]="","",Table1[[#This Row],[Column13]])&amp;IF(Table1[[#This Row],[mod]]="","",Table1[[#This Row],[mod]])</f>
        <v>grid--accent_02</v>
      </c>
      <c r="K207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grid</v>
      </c>
      <c r="L2073" t="s">
        <v>3133</v>
      </c>
      <c r="P2073" t="s">
        <v>1054</v>
      </c>
      <c r="Q207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7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--accent_02</v>
      </c>
      <c r="W2073" t="s">
        <v>3467</v>
      </c>
      <c r="AC2073" s="29"/>
      <c r="AD2073" s="25"/>
      <c r="AE2073" s="38"/>
      <c r="AF2073" s="38"/>
      <c r="AG2073" s="11" t="s">
        <v>282</v>
      </c>
      <c r="AI2073" s="1" t="str">
        <f>Table1[[#This Row],[html_tag]]&amp;Table1[[#This Row],[html_type]]&amp;Table1[[#This Row],[html_modifier]]</f>
        <v/>
      </c>
      <c r="AM2073" s="22" t="str">
        <f>IFERROR(_xlfn.XLOOKUP(Table1[[#This Row],[word]],Table57[English style name],Table57[Style type]),"")</f>
        <v>Table</v>
      </c>
      <c r="AN2073" s="20" t="s">
        <v>1054</v>
      </c>
      <c r="AO2073" s="11"/>
    </row>
    <row r="2074" spans="5:41">
      <c r="E2074" s="92"/>
      <c r="F207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074" s="13"/>
      <c r="H2074" s="13"/>
      <c r="I2074" t="s">
        <v>91</v>
      </c>
      <c r="J2074" s="56" t="str">
        <f>Table1[[#This Row],[Column42]]&amp;IF(Table1[[#This Row],[Column13]]="","",Table1[[#This Row],[Column13]])&amp;IF(Table1[[#This Row],[mod]]="","",Table1[[#This Row],[mod]])</f>
        <v>grid--accent_02</v>
      </c>
      <c r="K207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grid</v>
      </c>
      <c r="L2074" t="s">
        <v>3133</v>
      </c>
      <c r="P2074" t="s">
        <v>1055</v>
      </c>
      <c r="Q207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7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--accent_02</v>
      </c>
      <c r="W2074" t="s">
        <v>3467</v>
      </c>
      <c r="AC2074" s="29"/>
      <c r="AD2074" s="25"/>
      <c r="AE2074" s="38"/>
      <c r="AF2074" s="38"/>
      <c r="AG2074" s="11" t="s">
        <v>282</v>
      </c>
      <c r="AI2074" s="1" t="str">
        <f>Table1[[#This Row],[html_tag]]&amp;Table1[[#This Row],[html_type]]&amp;Table1[[#This Row],[html_modifier]]</f>
        <v/>
      </c>
      <c r="AM2074" s="22" t="str">
        <f>IFERROR(_xlfn.XLOOKUP(Table1[[#This Row],[word]],Table57[English style name],Table57[Style type]),"")</f>
        <v>Table</v>
      </c>
      <c r="AN2074" s="20" t="s">
        <v>1055</v>
      </c>
      <c r="AO2074" s="11"/>
    </row>
    <row r="2075" spans="5:41">
      <c r="E2075" s="92"/>
      <c r="F207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075" s="13"/>
      <c r="H2075" s="13"/>
      <c r="I2075" t="s">
        <v>91</v>
      </c>
      <c r="J2075" s="56" t="str">
        <f>Table1[[#This Row],[Column42]]&amp;IF(Table1[[#This Row],[Column13]]="","",Table1[[#This Row],[Column13]])&amp;IF(Table1[[#This Row],[mod]]="","",Table1[[#This Row],[mod]])</f>
        <v>grid--accent_02</v>
      </c>
      <c r="K207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grid</v>
      </c>
      <c r="L2075" t="s">
        <v>3133</v>
      </c>
      <c r="P2075" t="s">
        <v>1056</v>
      </c>
      <c r="Q207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7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--accent_02</v>
      </c>
      <c r="W2075" t="s">
        <v>3467</v>
      </c>
      <c r="AC2075" s="29"/>
      <c r="AD2075" s="25"/>
      <c r="AE2075" s="38"/>
      <c r="AF2075" s="38"/>
      <c r="AG2075" s="11" t="s">
        <v>282</v>
      </c>
      <c r="AI2075" s="1" t="str">
        <f>Table1[[#This Row],[html_tag]]&amp;Table1[[#This Row],[html_type]]&amp;Table1[[#This Row],[html_modifier]]</f>
        <v/>
      </c>
      <c r="AM2075" s="22" t="str">
        <f>IFERROR(_xlfn.XLOOKUP(Table1[[#This Row],[word]],Table57[English style name],Table57[Style type]),"")</f>
        <v>Table</v>
      </c>
      <c r="AN2075" s="20" t="s">
        <v>1056</v>
      </c>
      <c r="AO2075" s="11"/>
    </row>
    <row r="2076" spans="5:41">
      <c r="E2076" s="92"/>
      <c r="F207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076" s="13"/>
      <c r="H2076" s="13"/>
      <c r="I2076" t="s">
        <v>91</v>
      </c>
      <c r="J2076" s="56" t="str">
        <f>Table1[[#This Row],[Column42]]&amp;IF(Table1[[#This Row],[Column13]]="","",Table1[[#This Row],[Column13]])&amp;IF(Table1[[#This Row],[mod]]="","",Table1[[#This Row],[mod]])</f>
        <v>grid--accent_02</v>
      </c>
      <c r="K207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grid</v>
      </c>
      <c r="L2076" t="s">
        <v>3133</v>
      </c>
      <c r="P2076" t="s">
        <v>1057</v>
      </c>
      <c r="Q207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7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--accent_02</v>
      </c>
      <c r="W2076" t="s">
        <v>3467</v>
      </c>
      <c r="AC2076" s="29"/>
      <c r="AD2076" s="25"/>
      <c r="AE2076" s="38"/>
      <c r="AF2076" s="38"/>
      <c r="AG2076" s="11" t="s">
        <v>282</v>
      </c>
      <c r="AI2076" s="1" t="str">
        <f>Table1[[#This Row],[html_tag]]&amp;Table1[[#This Row],[html_type]]&amp;Table1[[#This Row],[html_modifier]]</f>
        <v/>
      </c>
      <c r="AM2076" s="22" t="str">
        <f>IFERROR(_xlfn.XLOOKUP(Table1[[#This Row],[word]],Table57[English style name],Table57[Style type]),"")</f>
        <v>Table</v>
      </c>
      <c r="AN2076" s="20" t="s">
        <v>1057</v>
      </c>
      <c r="AO2076" s="11"/>
    </row>
    <row r="2077" spans="5:41">
      <c r="E2077" s="92"/>
      <c r="F207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077" s="13"/>
      <c r="H2077" s="13"/>
      <c r="I2077" t="s">
        <v>91</v>
      </c>
      <c r="J2077" s="56" t="str">
        <f>Table1[[#This Row],[Column42]]&amp;IF(Table1[[#This Row],[Column13]]="","",Table1[[#This Row],[Column13]])&amp;IF(Table1[[#This Row],[mod]]="","",Table1[[#This Row],[mod]])</f>
        <v>grid--accent_02</v>
      </c>
      <c r="K207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grid</v>
      </c>
      <c r="L2077" t="s">
        <v>3133</v>
      </c>
      <c r="P2077" t="s">
        <v>1058</v>
      </c>
      <c r="Q207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7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--accent_02</v>
      </c>
      <c r="W2077" t="s">
        <v>3467</v>
      </c>
      <c r="AC2077" s="29"/>
      <c r="AD2077" s="25"/>
      <c r="AE2077" s="38"/>
      <c r="AF2077" s="38"/>
      <c r="AG2077" s="11" t="s">
        <v>282</v>
      </c>
      <c r="AI2077" s="1" t="str">
        <f>Table1[[#This Row],[html_tag]]&amp;Table1[[#This Row],[html_type]]&amp;Table1[[#This Row],[html_modifier]]</f>
        <v/>
      </c>
      <c r="AM2077" s="22" t="str">
        <f>IFERROR(_xlfn.XLOOKUP(Table1[[#This Row],[word]],Table57[English style name],Table57[Style type]),"")</f>
        <v>Table</v>
      </c>
      <c r="AN2077" s="20" t="s">
        <v>1058</v>
      </c>
      <c r="AO2077" s="11"/>
    </row>
    <row r="2078" spans="5:41">
      <c r="E2078" s="92"/>
      <c r="F207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078" s="13"/>
      <c r="H2078" s="13"/>
      <c r="I2078" t="s">
        <v>91</v>
      </c>
      <c r="J2078" s="56" t="str">
        <f>Table1[[#This Row],[Column42]]&amp;IF(Table1[[#This Row],[Column13]]="","",Table1[[#This Row],[Column13]])&amp;IF(Table1[[#This Row],[mod]]="","",Table1[[#This Row],[mod]])</f>
        <v>grid--accent_02</v>
      </c>
      <c r="K207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grid</v>
      </c>
      <c r="L2078" t="s">
        <v>3133</v>
      </c>
      <c r="P2078" t="s">
        <v>1059</v>
      </c>
      <c r="Q207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7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--accent_02</v>
      </c>
      <c r="W2078" t="s">
        <v>3467</v>
      </c>
      <c r="AC2078" s="29"/>
      <c r="AD2078" s="25"/>
      <c r="AE2078" s="38"/>
      <c r="AF2078" s="38"/>
      <c r="AG2078" s="11" t="s">
        <v>282</v>
      </c>
      <c r="AI2078" s="1" t="str">
        <f>Table1[[#This Row],[html_tag]]&amp;Table1[[#This Row],[html_type]]&amp;Table1[[#This Row],[html_modifier]]</f>
        <v/>
      </c>
      <c r="AM2078" s="22" t="str">
        <f>IFERROR(_xlfn.XLOOKUP(Table1[[#This Row],[word]],Table57[English style name],Table57[Style type]),"")</f>
        <v>Table</v>
      </c>
      <c r="AN2078" s="20" t="s">
        <v>1059</v>
      </c>
      <c r="AO2078" s="11"/>
    </row>
    <row r="2079" spans="5:41">
      <c r="E2079" s="92"/>
      <c r="F207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079" s="13"/>
      <c r="H2079" s="13"/>
      <c r="I2079" t="s">
        <v>91</v>
      </c>
      <c r="J2079" s="56" t="str">
        <f>Table1[[#This Row],[Column42]]&amp;IF(Table1[[#This Row],[Column13]]="","",Table1[[#This Row],[Column13]])&amp;IF(Table1[[#This Row],[mod]]="","",Table1[[#This Row],[mod]])</f>
        <v>grid--accent_03</v>
      </c>
      <c r="K207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grid</v>
      </c>
      <c r="L2079" t="s">
        <v>3133</v>
      </c>
      <c r="P2079" t="s">
        <v>1060</v>
      </c>
      <c r="Q207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7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--accent_03</v>
      </c>
      <c r="W2079" t="s">
        <v>3468</v>
      </c>
      <c r="AC2079" s="29"/>
      <c r="AD2079" s="25"/>
      <c r="AE2079" s="38"/>
      <c r="AF2079" s="38"/>
      <c r="AG2079" s="11" t="s">
        <v>282</v>
      </c>
      <c r="AI2079" s="1" t="str">
        <f>Table1[[#This Row],[html_tag]]&amp;Table1[[#This Row],[html_type]]&amp;Table1[[#This Row],[html_modifier]]</f>
        <v/>
      </c>
      <c r="AM2079" s="22" t="str">
        <f>IFERROR(_xlfn.XLOOKUP(Table1[[#This Row],[word]],Table57[English style name],Table57[Style type]),"")</f>
        <v>Table</v>
      </c>
      <c r="AN2079" s="20" t="s">
        <v>1060</v>
      </c>
      <c r="AO2079" s="11"/>
    </row>
    <row r="2080" spans="5:41">
      <c r="E2080" s="92"/>
      <c r="F208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080" s="13"/>
      <c r="H2080" s="13"/>
      <c r="I2080" t="s">
        <v>91</v>
      </c>
      <c r="J2080" s="56" t="str">
        <f>Table1[[#This Row],[Column42]]&amp;IF(Table1[[#This Row],[Column13]]="","",Table1[[#This Row],[Column13]])&amp;IF(Table1[[#This Row],[mod]]="","",Table1[[#This Row],[mod]])</f>
        <v>grid--accent_03</v>
      </c>
      <c r="K208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grid</v>
      </c>
      <c r="L2080" t="s">
        <v>3133</v>
      </c>
      <c r="P2080" t="s">
        <v>1061</v>
      </c>
      <c r="Q208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8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--accent_03</v>
      </c>
      <c r="W2080" t="s">
        <v>3468</v>
      </c>
      <c r="AC2080" s="29"/>
      <c r="AD2080" s="25"/>
      <c r="AE2080" s="38"/>
      <c r="AF2080" s="38"/>
      <c r="AG2080" s="11" t="s">
        <v>282</v>
      </c>
      <c r="AI2080" s="1" t="str">
        <f>Table1[[#This Row],[html_tag]]&amp;Table1[[#This Row],[html_type]]&amp;Table1[[#This Row],[html_modifier]]</f>
        <v/>
      </c>
      <c r="AM2080" s="22" t="str">
        <f>IFERROR(_xlfn.XLOOKUP(Table1[[#This Row],[word]],Table57[English style name],Table57[Style type]),"")</f>
        <v>Table</v>
      </c>
      <c r="AN2080" s="20" t="s">
        <v>1061</v>
      </c>
      <c r="AO2080" s="11"/>
    </row>
    <row r="2081" spans="5:41">
      <c r="E2081" s="92"/>
      <c r="F208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081" s="13"/>
      <c r="H2081" s="13"/>
      <c r="I2081" t="s">
        <v>91</v>
      </c>
      <c r="J2081" s="56" t="str">
        <f>Table1[[#This Row],[Column42]]&amp;IF(Table1[[#This Row],[Column13]]="","",Table1[[#This Row],[Column13]])&amp;IF(Table1[[#This Row],[mod]]="","",Table1[[#This Row],[mod]])</f>
        <v>grid--accent_03</v>
      </c>
      <c r="K208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grid</v>
      </c>
      <c r="L2081" t="s">
        <v>3133</v>
      </c>
      <c r="P2081" t="s">
        <v>1062</v>
      </c>
      <c r="Q208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8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--accent_03</v>
      </c>
      <c r="W2081" t="s">
        <v>3468</v>
      </c>
      <c r="AC2081" s="29"/>
      <c r="AD2081" s="25"/>
      <c r="AE2081" s="38"/>
      <c r="AF2081" s="38"/>
      <c r="AG2081" s="11" t="s">
        <v>282</v>
      </c>
      <c r="AI2081" s="1" t="str">
        <f>Table1[[#This Row],[html_tag]]&amp;Table1[[#This Row],[html_type]]&amp;Table1[[#This Row],[html_modifier]]</f>
        <v/>
      </c>
      <c r="AM2081" s="22" t="str">
        <f>IFERROR(_xlfn.XLOOKUP(Table1[[#This Row],[word]],Table57[English style name],Table57[Style type]),"")</f>
        <v>Table</v>
      </c>
      <c r="AN2081" s="20" t="s">
        <v>1062</v>
      </c>
      <c r="AO2081" s="11"/>
    </row>
    <row r="2082" spans="5:41">
      <c r="E2082" s="92"/>
      <c r="F208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082" s="13"/>
      <c r="H2082" s="13"/>
      <c r="I2082" t="s">
        <v>91</v>
      </c>
      <c r="J2082" s="56" t="str">
        <f>Table1[[#This Row],[Column42]]&amp;IF(Table1[[#This Row],[Column13]]="","",Table1[[#This Row],[Column13]])&amp;IF(Table1[[#This Row],[mod]]="","",Table1[[#This Row],[mod]])</f>
        <v>grid--accent_03</v>
      </c>
      <c r="K208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grid</v>
      </c>
      <c r="L2082" t="s">
        <v>3133</v>
      </c>
      <c r="P2082" t="s">
        <v>1063</v>
      </c>
      <c r="Q208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8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--accent_03</v>
      </c>
      <c r="W2082" t="s">
        <v>3468</v>
      </c>
      <c r="AC2082" s="29"/>
      <c r="AD2082" s="25"/>
      <c r="AE2082" s="38"/>
      <c r="AF2082" s="38"/>
      <c r="AG2082" s="11" t="s">
        <v>282</v>
      </c>
      <c r="AI2082" s="1" t="str">
        <f>Table1[[#This Row],[html_tag]]&amp;Table1[[#This Row],[html_type]]&amp;Table1[[#This Row],[html_modifier]]</f>
        <v/>
      </c>
      <c r="AM2082" s="22" t="str">
        <f>IFERROR(_xlfn.XLOOKUP(Table1[[#This Row],[word]],Table57[English style name],Table57[Style type]),"")</f>
        <v>Table</v>
      </c>
      <c r="AN2082" s="20" t="s">
        <v>1063</v>
      </c>
      <c r="AO2082" s="11"/>
    </row>
    <row r="2083" spans="5:41">
      <c r="E2083" s="92"/>
      <c r="F208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083" s="13"/>
      <c r="H2083" s="13"/>
      <c r="I2083" t="s">
        <v>91</v>
      </c>
      <c r="J2083" s="56" t="str">
        <f>Table1[[#This Row],[Column42]]&amp;IF(Table1[[#This Row],[Column13]]="","",Table1[[#This Row],[Column13]])&amp;IF(Table1[[#This Row],[mod]]="","",Table1[[#This Row],[mod]])</f>
        <v>grid--accent_03</v>
      </c>
      <c r="K208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grid</v>
      </c>
      <c r="L2083" t="s">
        <v>3133</v>
      </c>
      <c r="P2083" t="s">
        <v>1064</v>
      </c>
      <c r="Q208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8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--accent_03</v>
      </c>
      <c r="W2083" t="s">
        <v>3468</v>
      </c>
      <c r="AC2083" s="29"/>
      <c r="AD2083" s="25"/>
      <c r="AE2083" s="38"/>
      <c r="AF2083" s="38"/>
      <c r="AG2083" s="11" t="s">
        <v>282</v>
      </c>
      <c r="AI2083" s="1" t="str">
        <f>Table1[[#This Row],[html_tag]]&amp;Table1[[#This Row],[html_type]]&amp;Table1[[#This Row],[html_modifier]]</f>
        <v/>
      </c>
      <c r="AM2083" s="22" t="str">
        <f>IFERROR(_xlfn.XLOOKUP(Table1[[#This Row],[word]],Table57[English style name],Table57[Style type]),"")</f>
        <v>Table</v>
      </c>
      <c r="AN2083" s="20" t="s">
        <v>1064</v>
      </c>
      <c r="AO2083" s="11"/>
    </row>
    <row r="2084" spans="5:41">
      <c r="E2084" s="92"/>
      <c r="F208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084" s="13"/>
      <c r="H2084" s="13"/>
      <c r="I2084" t="s">
        <v>91</v>
      </c>
      <c r="J2084" s="56" t="str">
        <f>Table1[[#This Row],[Column42]]&amp;IF(Table1[[#This Row],[Column13]]="","",Table1[[#This Row],[Column13]])&amp;IF(Table1[[#This Row],[mod]]="","",Table1[[#This Row],[mod]])</f>
        <v>grid--accent_03</v>
      </c>
      <c r="K208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grid</v>
      </c>
      <c r="L2084" t="s">
        <v>3133</v>
      </c>
      <c r="P2084" t="s">
        <v>1065</v>
      </c>
      <c r="Q208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8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--accent_03</v>
      </c>
      <c r="W2084" t="s">
        <v>3468</v>
      </c>
      <c r="AC2084" s="29"/>
      <c r="AD2084" s="25"/>
      <c r="AE2084" s="38"/>
      <c r="AF2084" s="38"/>
      <c r="AG2084" s="11" t="s">
        <v>282</v>
      </c>
      <c r="AI2084" s="1" t="str">
        <f>Table1[[#This Row],[html_tag]]&amp;Table1[[#This Row],[html_type]]&amp;Table1[[#This Row],[html_modifier]]</f>
        <v/>
      </c>
      <c r="AM2084" s="22" t="str">
        <f>IFERROR(_xlfn.XLOOKUP(Table1[[#This Row],[word]],Table57[English style name],Table57[Style type]),"")</f>
        <v>Table</v>
      </c>
      <c r="AN2084" s="20" t="s">
        <v>1065</v>
      </c>
      <c r="AO2084" s="11"/>
    </row>
    <row r="2085" spans="5:41">
      <c r="E2085" s="92"/>
      <c r="F208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085" s="13"/>
      <c r="H2085" s="13"/>
      <c r="I2085" t="s">
        <v>91</v>
      </c>
      <c r="J2085" s="56" t="str">
        <f>Table1[[#This Row],[Column42]]&amp;IF(Table1[[#This Row],[Column13]]="","",Table1[[#This Row],[Column13]])&amp;IF(Table1[[#This Row],[mod]]="","",Table1[[#This Row],[mod]])</f>
        <v>grid--accent_03</v>
      </c>
      <c r="K208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grid</v>
      </c>
      <c r="L2085" t="s">
        <v>3133</v>
      </c>
      <c r="P2085" t="s">
        <v>1066</v>
      </c>
      <c r="Q208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8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--accent_03</v>
      </c>
      <c r="W2085" t="s">
        <v>3468</v>
      </c>
      <c r="AC2085" s="29"/>
      <c r="AD2085" s="25"/>
      <c r="AE2085" s="38"/>
      <c r="AF2085" s="38"/>
      <c r="AG2085" s="11" t="s">
        <v>282</v>
      </c>
      <c r="AI2085" s="1" t="str">
        <f>Table1[[#This Row],[html_tag]]&amp;Table1[[#This Row],[html_type]]&amp;Table1[[#This Row],[html_modifier]]</f>
        <v/>
      </c>
      <c r="AM2085" s="22" t="str">
        <f>IFERROR(_xlfn.XLOOKUP(Table1[[#This Row],[word]],Table57[English style name],Table57[Style type]),"")</f>
        <v>Table</v>
      </c>
      <c r="AN2085" s="20" t="s">
        <v>1066</v>
      </c>
      <c r="AO2085" s="11"/>
    </row>
    <row r="2086" spans="5:41">
      <c r="E2086" s="92"/>
      <c r="F208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086" s="13"/>
      <c r="H2086" s="13"/>
      <c r="I2086" t="s">
        <v>91</v>
      </c>
      <c r="J2086" s="56" t="str">
        <f>Table1[[#This Row],[Column42]]&amp;IF(Table1[[#This Row],[Column13]]="","",Table1[[#This Row],[Column13]])&amp;IF(Table1[[#This Row],[mod]]="","",Table1[[#This Row],[mod]])</f>
        <v>grid--accent_04</v>
      </c>
      <c r="K208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grid</v>
      </c>
      <c r="L2086" t="s">
        <v>3133</v>
      </c>
      <c r="P2086" t="s">
        <v>1067</v>
      </c>
      <c r="Q208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8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--accent_04</v>
      </c>
      <c r="W2086" t="s">
        <v>3469</v>
      </c>
      <c r="AC2086" s="29"/>
      <c r="AD2086" s="25"/>
      <c r="AE2086" s="38"/>
      <c r="AF2086" s="38"/>
      <c r="AG2086" s="11" t="s">
        <v>282</v>
      </c>
      <c r="AI2086" s="1" t="str">
        <f>Table1[[#This Row],[html_tag]]&amp;Table1[[#This Row],[html_type]]&amp;Table1[[#This Row],[html_modifier]]</f>
        <v/>
      </c>
      <c r="AM2086" s="22" t="str">
        <f>IFERROR(_xlfn.XLOOKUP(Table1[[#This Row],[word]],Table57[English style name],Table57[Style type]),"")</f>
        <v>Table</v>
      </c>
      <c r="AN2086" s="20" t="s">
        <v>1067</v>
      </c>
      <c r="AO2086" s="11"/>
    </row>
    <row r="2087" spans="5:41">
      <c r="E2087" s="92"/>
      <c r="F208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087" s="13"/>
      <c r="H2087" s="13"/>
      <c r="I2087" t="s">
        <v>91</v>
      </c>
      <c r="J2087" s="56" t="str">
        <f>Table1[[#This Row],[Column42]]&amp;IF(Table1[[#This Row],[Column13]]="","",Table1[[#This Row],[Column13]])&amp;IF(Table1[[#This Row],[mod]]="","",Table1[[#This Row],[mod]])</f>
        <v>grid--accent_04</v>
      </c>
      <c r="K208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grid</v>
      </c>
      <c r="L2087" t="s">
        <v>3133</v>
      </c>
      <c r="P2087" t="s">
        <v>1068</v>
      </c>
      <c r="Q208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8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--accent_04</v>
      </c>
      <c r="W2087" t="s">
        <v>3469</v>
      </c>
      <c r="AC2087" s="29"/>
      <c r="AD2087" s="25"/>
      <c r="AE2087" s="38"/>
      <c r="AF2087" s="38"/>
      <c r="AG2087" s="11" t="s">
        <v>282</v>
      </c>
      <c r="AI2087" s="1" t="str">
        <f>Table1[[#This Row],[html_tag]]&amp;Table1[[#This Row],[html_type]]&amp;Table1[[#This Row],[html_modifier]]</f>
        <v/>
      </c>
      <c r="AM2087" s="22" t="str">
        <f>IFERROR(_xlfn.XLOOKUP(Table1[[#This Row],[word]],Table57[English style name],Table57[Style type]),"")</f>
        <v>Table</v>
      </c>
      <c r="AN2087" s="20" t="s">
        <v>1068</v>
      </c>
      <c r="AO2087" s="11"/>
    </row>
    <row r="2088" spans="5:41">
      <c r="E2088" s="92"/>
      <c r="F208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088" s="13"/>
      <c r="H2088" s="13"/>
      <c r="I2088" t="s">
        <v>91</v>
      </c>
      <c r="J2088" s="56" t="str">
        <f>Table1[[#This Row],[Column42]]&amp;IF(Table1[[#This Row],[Column13]]="","",Table1[[#This Row],[Column13]])&amp;IF(Table1[[#This Row],[mod]]="","",Table1[[#This Row],[mod]])</f>
        <v>grid--accent_04</v>
      </c>
      <c r="K208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grid</v>
      </c>
      <c r="L2088" t="s">
        <v>3133</v>
      </c>
      <c r="P2088" t="s">
        <v>1069</v>
      </c>
      <c r="Q208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8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--accent_04</v>
      </c>
      <c r="W2088" t="s">
        <v>3469</v>
      </c>
      <c r="AC2088" s="29"/>
      <c r="AD2088" s="25"/>
      <c r="AE2088" s="38"/>
      <c r="AF2088" s="38"/>
      <c r="AG2088" s="11" t="s">
        <v>282</v>
      </c>
      <c r="AI2088" s="1" t="str">
        <f>Table1[[#This Row],[html_tag]]&amp;Table1[[#This Row],[html_type]]&amp;Table1[[#This Row],[html_modifier]]</f>
        <v/>
      </c>
      <c r="AM2088" s="22" t="str">
        <f>IFERROR(_xlfn.XLOOKUP(Table1[[#This Row],[word]],Table57[English style name],Table57[Style type]),"")</f>
        <v>Table</v>
      </c>
      <c r="AN2088" s="20" t="s">
        <v>1069</v>
      </c>
      <c r="AO2088" s="11"/>
    </row>
    <row r="2089" spans="5:41">
      <c r="E2089" s="92"/>
      <c r="F208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089" s="13"/>
      <c r="H2089" s="13"/>
      <c r="I2089" t="s">
        <v>91</v>
      </c>
      <c r="J2089" s="56" t="str">
        <f>Table1[[#This Row],[Column42]]&amp;IF(Table1[[#This Row],[Column13]]="","",Table1[[#This Row],[Column13]])&amp;IF(Table1[[#This Row],[mod]]="","",Table1[[#This Row],[mod]])</f>
        <v>grid--accent_04</v>
      </c>
      <c r="K208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grid</v>
      </c>
      <c r="L2089" t="s">
        <v>3133</v>
      </c>
      <c r="P2089" t="s">
        <v>1070</v>
      </c>
      <c r="Q208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8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--accent_04</v>
      </c>
      <c r="W2089" t="s">
        <v>3469</v>
      </c>
      <c r="AC2089" s="29"/>
      <c r="AD2089" s="25"/>
      <c r="AE2089" s="38"/>
      <c r="AF2089" s="38"/>
      <c r="AG2089" s="11" t="s">
        <v>282</v>
      </c>
      <c r="AI2089" s="1" t="str">
        <f>Table1[[#This Row],[html_tag]]&amp;Table1[[#This Row],[html_type]]&amp;Table1[[#This Row],[html_modifier]]</f>
        <v/>
      </c>
      <c r="AM2089" s="22" t="str">
        <f>IFERROR(_xlfn.XLOOKUP(Table1[[#This Row],[word]],Table57[English style name],Table57[Style type]),"")</f>
        <v>Table</v>
      </c>
      <c r="AN2089" s="20" t="s">
        <v>1070</v>
      </c>
      <c r="AO2089" s="11"/>
    </row>
    <row r="2090" spans="5:41">
      <c r="E2090" s="92"/>
      <c r="F209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090" s="13"/>
      <c r="H2090" s="13"/>
      <c r="I2090" t="s">
        <v>91</v>
      </c>
      <c r="J2090" s="56" t="str">
        <f>Table1[[#This Row],[Column42]]&amp;IF(Table1[[#This Row],[Column13]]="","",Table1[[#This Row],[Column13]])&amp;IF(Table1[[#This Row],[mod]]="","",Table1[[#This Row],[mod]])</f>
        <v>grid--accent_04</v>
      </c>
      <c r="K209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grid</v>
      </c>
      <c r="L2090" t="s">
        <v>3133</v>
      </c>
      <c r="P2090" t="s">
        <v>1071</v>
      </c>
      <c r="Q209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9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--accent_04</v>
      </c>
      <c r="W2090" t="s">
        <v>3469</v>
      </c>
      <c r="AC2090" s="29"/>
      <c r="AD2090" s="25"/>
      <c r="AE2090" s="38"/>
      <c r="AF2090" s="38"/>
      <c r="AG2090" s="11" t="s">
        <v>282</v>
      </c>
      <c r="AI2090" s="1" t="str">
        <f>Table1[[#This Row],[html_tag]]&amp;Table1[[#This Row],[html_type]]&amp;Table1[[#This Row],[html_modifier]]</f>
        <v/>
      </c>
      <c r="AM2090" s="22" t="str">
        <f>IFERROR(_xlfn.XLOOKUP(Table1[[#This Row],[word]],Table57[English style name],Table57[Style type]),"")</f>
        <v>Table</v>
      </c>
      <c r="AN2090" s="20" t="s">
        <v>1071</v>
      </c>
      <c r="AO2090" s="11"/>
    </row>
    <row r="2091" spans="5:41">
      <c r="E2091" s="92"/>
      <c r="F209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091" s="13"/>
      <c r="H2091" s="13"/>
      <c r="I2091" t="s">
        <v>91</v>
      </c>
      <c r="J2091" s="56" t="str">
        <f>Table1[[#This Row],[Column42]]&amp;IF(Table1[[#This Row],[Column13]]="","",Table1[[#This Row],[Column13]])&amp;IF(Table1[[#This Row],[mod]]="","",Table1[[#This Row],[mod]])</f>
        <v>grid--accent_04</v>
      </c>
      <c r="K209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grid</v>
      </c>
      <c r="L2091" t="s">
        <v>3133</v>
      </c>
      <c r="P2091" t="s">
        <v>1072</v>
      </c>
      <c r="Q209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9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--accent_04</v>
      </c>
      <c r="W2091" t="s">
        <v>3469</v>
      </c>
      <c r="AC2091" s="29"/>
      <c r="AD2091" s="25"/>
      <c r="AE2091" s="38"/>
      <c r="AF2091" s="38"/>
      <c r="AG2091" s="11" t="s">
        <v>282</v>
      </c>
      <c r="AI2091" s="1" t="str">
        <f>Table1[[#This Row],[html_tag]]&amp;Table1[[#This Row],[html_type]]&amp;Table1[[#This Row],[html_modifier]]</f>
        <v/>
      </c>
      <c r="AM2091" s="22" t="str">
        <f>IFERROR(_xlfn.XLOOKUP(Table1[[#This Row],[word]],Table57[English style name],Table57[Style type]),"")</f>
        <v>Table</v>
      </c>
      <c r="AN2091" s="20" t="s">
        <v>1072</v>
      </c>
      <c r="AO2091" s="11"/>
    </row>
    <row r="2092" spans="5:41">
      <c r="E2092" s="92"/>
      <c r="F209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092" s="13"/>
      <c r="H2092" s="13"/>
      <c r="I2092" t="s">
        <v>91</v>
      </c>
      <c r="J2092" s="56" t="str">
        <f>Table1[[#This Row],[Column42]]&amp;IF(Table1[[#This Row],[Column13]]="","",Table1[[#This Row],[Column13]])&amp;IF(Table1[[#This Row],[mod]]="","",Table1[[#This Row],[mod]])</f>
        <v>grid--accent_04</v>
      </c>
      <c r="K209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grid</v>
      </c>
      <c r="L2092" t="s">
        <v>3133</v>
      </c>
      <c r="P2092" t="s">
        <v>1073</v>
      </c>
      <c r="Q209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9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--accent_04</v>
      </c>
      <c r="W2092" t="s">
        <v>3469</v>
      </c>
      <c r="AC2092" s="29"/>
      <c r="AD2092" s="25"/>
      <c r="AE2092" s="38"/>
      <c r="AF2092" s="38"/>
      <c r="AG2092" s="11" t="s">
        <v>282</v>
      </c>
      <c r="AI2092" s="1" t="str">
        <f>Table1[[#This Row],[html_tag]]&amp;Table1[[#This Row],[html_type]]&amp;Table1[[#This Row],[html_modifier]]</f>
        <v/>
      </c>
      <c r="AM2092" s="22" t="str">
        <f>IFERROR(_xlfn.XLOOKUP(Table1[[#This Row],[word]],Table57[English style name],Table57[Style type]),"")</f>
        <v>Table</v>
      </c>
      <c r="AN2092" s="20" t="s">
        <v>1073</v>
      </c>
      <c r="AO2092" s="11"/>
    </row>
    <row r="2093" spans="5:41">
      <c r="E2093" s="92"/>
      <c r="F209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093" s="13"/>
      <c r="H2093" s="13"/>
      <c r="I2093" t="s">
        <v>91</v>
      </c>
      <c r="J2093" s="56" t="str">
        <f>Table1[[#This Row],[Column42]]&amp;IF(Table1[[#This Row],[Column13]]="","",Table1[[#This Row],[Column13]])&amp;IF(Table1[[#This Row],[mod]]="","",Table1[[#This Row],[mod]])</f>
        <v>grid--accent_05</v>
      </c>
      <c r="K209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grid</v>
      </c>
      <c r="L2093" t="s">
        <v>3133</v>
      </c>
      <c r="P2093" t="s">
        <v>1074</v>
      </c>
      <c r="Q209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9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--accent_05</v>
      </c>
      <c r="W2093" t="s">
        <v>3470</v>
      </c>
      <c r="AC2093" s="29"/>
      <c r="AD2093" s="25"/>
      <c r="AE2093" s="38"/>
      <c r="AF2093" s="38"/>
      <c r="AG2093" s="11" t="s">
        <v>282</v>
      </c>
      <c r="AI2093" s="1" t="str">
        <f>Table1[[#This Row],[html_tag]]&amp;Table1[[#This Row],[html_type]]&amp;Table1[[#This Row],[html_modifier]]</f>
        <v/>
      </c>
      <c r="AM2093" s="22" t="str">
        <f>IFERROR(_xlfn.XLOOKUP(Table1[[#This Row],[word]],Table57[English style name],Table57[Style type]),"")</f>
        <v>Table</v>
      </c>
      <c r="AN2093" s="20" t="s">
        <v>1074</v>
      </c>
      <c r="AO2093" s="11"/>
    </row>
    <row r="2094" spans="5:41">
      <c r="E2094" s="92"/>
      <c r="F209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094" s="13"/>
      <c r="H2094" s="13"/>
      <c r="I2094" t="s">
        <v>91</v>
      </c>
      <c r="J2094" s="56" t="str">
        <f>Table1[[#This Row],[Column42]]&amp;IF(Table1[[#This Row],[Column13]]="","",Table1[[#This Row],[Column13]])&amp;IF(Table1[[#This Row],[mod]]="","",Table1[[#This Row],[mod]])</f>
        <v>grid--accent_05</v>
      </c>
      <c r="K209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grid</v>
      </c>
      <c r="L2094" t="s">
        <v>3133</v>
      </c>
      <c r="P2094" t="s">
        <v>1075</v>
      </c>
      <c r="Q209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9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--accent_05</v>
      </c>
      <c r="W2094" t="s">
        <v>3470</v>
      </c>
      <c r="AC2094" s="29"/>
      <c r="AD2094" s="25"/>
      <c r="AE2094" s="38"/>
      <c r="AF2094" s="38"/>
      <c r="AG2094" s="11" t="s">
        <v>282</v>
      </c>
      <c r="AI2094" s="1" t="str">
        <f>Table1[[#This Row],[html_tag]]&amp;Table1[[#This Row],[html_type]]&amp;Table1[[#This Row],[html_modifier]]</f>
        <v/>
      </c>
      <c r="AM2094" s="22" t="str">
        <f>IFERROR(_xlfn.XLOOKUP(Table1[[#This Row],[word]],Table57[English style name],Table57[Style type]),"")</f>
        <v>Table</v>
      </c>
      <c r="AN2094" s="20" t="s">
        <v>1075</v>
      </c>
      <c r="AO2094" s="11"/>
    </row>
    <row r="2095" spans="5:41">
      <c r="E2095" s="92"/>
      <c r="F209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095" s="13"/>
      <c r="H2095" s="13"/>
      <c r="I2095" t="s">
        <v>91</v>
      </c>
      <c r="J2095" s="56" t="str">
        <f>Table1[[#This Row],[Column42]]&amp;IF(Table1[[#This Row],[Column13]]="","",Table1[[#This Row],[Column13]])&amp;IF(Table1[[#This Row],[mod]]="","",Table1[[#This Row],[mod]])</f>
        <v>grid--accent_05</v>
      </c>
      <c r="K209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grid</v>
      </c>
      <c r="L2095" t="s">
        <v>3133</v>
      </c>
      <c r="P2095" t="s">
        <v>1076</v>
      </c>
      <c r="Q209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9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--accent_05</v>
      </c>
      <c r="W2095" t="s">
        <v>3470</v>
      </c>
      <c r="AC2095" s="29"/>
      <c r="AD2095" s="25"/>
      <c r="AE2095" s="38"/>
      <c r="AF2095" s="38"/>
      <c r="AG2095" s="11" t="s">
        <v>282</v>
      </c>
      <c r="AI2095" s="1" t="str">
        <f>Table1[[#This Row],[html_tag]]&amp;Table1[[#This Row],[html_type]]&amp;Table1[[#This Row],[html_modifier]]</f>
        <v/>
      </c>
      <c r="AM2095" s="22" t="str">
        <f>IFERROR(_xlfn.XLOOKUP(Table1[[#This Row],[word]],Table57[English style name],Table57[Style type]),"")</f>
        <v>Table</v>
      </c>
      <c r="AN2095" s="20" t="s">
        <v>1076</v>
      </c>
      <c r="AO2095" s="11"/>
    </row>
    <row r="2096" spans="5:41">
      <c r="E2096" s="92"/>
      <c r="F209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096" s="13"/>
      <c r="H2096" s="13"/>
      <c r="I2096" t="s">
        <v>91</v>
      </c>
      <c r="J2096" s="56" t="str">
        <f>Table1[[#This Row],[Column42]]&amp;IF(Table1[[#This Row],[Column13]]="","",Table1[[#This Row],[Column13]])&amp;IF(Table1[[#This Row],[mod]]="","",Table1[[#This Row],[mod]])</f>
        <v>grid--accent_05</v>
      </c>
      <c r="K209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grid</v>
      </c>
      <c r="L2096" t="s">
        <v>3133</v>
      </c>
      <c r="P2096" t="s">
        <v>1077</v>
      </c>
      <c r="Q209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9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--accent_05</v>
      </c>
      <c r="W2096" t="s">
        <v>3470</v>
      </c>
      <c r="AC2096" s="29"/>
      <c r="AD2096" s="25"/>
      <c r="AE2096" s="38"/>
      <c r="AF2096" s="38"/>
      <c r="AG2096" s="11" t="s">
        <v>282</v>
      </c>
      <c r="AI2096" s="1" t="str">
        <f>Table1[[#This Row],[html_tag]]&amp;Table1[[#This Row],[html_type]]&amp;Table1[[#This Row],[html_modifier]]</f>
        <v/>
      </c>
      <c r="AM2096" s="22" t="str">
        <f>IFERROR(_xlfn.XLOOKUP(Table1[[#This Row],[word]],Table57[English style name],Table57[Style type]),"")</f>
        <v>Table</v>
      </c>
      <c r="AN2096" s="20" t="s">
        <v>1077</v>
      </c>
      <c r="AO2096" s="11"/>
    </row>
    <row r="2097" spans="3:45">
      <c r="E2097" s="92"/>
      <c r="F209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097" s="13"/>
      <c r="H2097" s="13"/>
      <c r="I2097" t="s">
        <v>91</v>
      </c>
      <c r="J2097" s="56" t="str">
        <f>Table1[[#This Row],[Column42]]&amp;IF(Table1[[#This Row],[Column13]]="","",Table1[[#This Row],[Column13]])&amp;IF(Table1[[#This Row],[mod]]="","",Table1[[#This Row],[mod]])</f>
        <v>grid--accent_05</v>
      </c>
      <c r="K209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grid</v>
      </c>
      <c r="L2097" t="s">
        <v>3133</v>
      </c>
      <c r="P2097" t="s">
        <v>1078</v>
      </c>
      <c r="Q209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9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--accent_05</v>
      </c>
      <c r="W2097" t="s">
        <v>3470</v>
      </c>
      <c r="AC2097" s="29"/>
      <c r="AD2097" s="25"/>
      <c r="AE2097" s="38"/>
      <c r="AF2097" s="38"/>
      <c r="AG2097" s="11" t="s">
        <v>282</v>
      </c>
      <c r="AI2097" s="1" t="str">
        <f>Table1[[#This Row],[html_tag]]&amp;Table1[[#This Row],[html_type]]&amp;Table1[[#This Row],[html_modifier]]</f>
        <v/>
      </c>
      <c r="AM2097" s="22" t="str">
        <f>IFERROR(_xlfn.XLOOKUP(Table1[[#This Row],[word]],Table57[English style name],Table57[Style type]),"")</f>
        <v>Table</v>
      </c>
      <c r="AN2097" s="20" t="s">
        <v>1078</v>
      </c>
      <c r="AO2097" s="11"/>
    </row>
    <row r="2098" spans="3:45">
      <c r="E2098" s="92"/>
      <c r="F209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098" s="13"/>
      <c r="H2098" s="13"/>
      <c r="I2098" t="s">
        <v>91</v>
      </c>
      <c r="J2098" s="56" t="str">
        <f>Table1[[#This Row],[Column42]]&amp;IF(Table1[[#This Row],[Column13]]="","",Table1[[#This Row],[Column13]])&amp;IF(Table1[[#This Row],[mod]]="","",Table1[[#This Row],[mod]])</f>
        <v>grid--accent_05</v>
      </c>
      <c r="K209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grid</v>
      </c>
      <c r="L2098" t="s">
        <v>3133</v>
      </c>
      <c r="P2098" t="s">
        <v>1079</v>
      </c>
      <c r="Q209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9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--accent_05</v>
      </c>
      <c r="W2098" t="s">
        <v>3470</v>
      </c>
      <c r="AC2098" s="29"/>
      <c r="AD2098" s="25"/>
      <c r="AE2098" s="38"/>
      <c r="AF2098" s="38"/>
      <c r="AG2098" s="11" t="s">
        <v>282</v>
      </c>
      <c r="AI2098" s="1" t="str">
        <f>Table1[[#This Row],[html_tag]]&amp;Table1[[#This Row],[html_type]]&amp;Table1[[#This Row],[html_modifier]]</f>
        <v/>
      </c>
      <c r="AM2098" s="22" t="str">
        <f>IFERROR(_xlfn.XLOOKUP(Table1[[#This Row],[word]],Table57[English style name],Table57[Style type]),"")</f>
        <v>Table</v>
      </c>
      <c r="AN2098" s="20" t="s">
        <v>1079</v>
      </c>
      <c r="AO2098" s="11"/>
    </row>
    <row r="2099" spans="3:45">
      <c r="E2099" s="92"/>
      <c r="F209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099" s="13"/>
      <c r="H2099" s="13"/>
      <c r="I2099" t="s">
        <v>91</v>
      </c>
      <c r="J2099" s="56" t="str">
        <f>Table1[[#This Row],[Column42]]&amp;IF(Table1[[#This Row],[Column13]]="","",Table1[[#This Row],[Column13]])&amp;IF(Table1[[#This Row],[mod]]="","",Table1[[#This Row],[mod]])</f>
        <v>grid--accent_05</v>
      </c>
      <c r="K209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grid</v>
      </c>
      <c r="L2099" t="s">
        <v>3133</v>
      </c>
      <c r="P2099" t="s">
        <v>1080</v>
      </c>
      <c r="Q209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09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--accent_05</v>
      </c>
      <c r="W2099" t="s">
        <v>3470</v>
      </c>
      <c r="AC2099" s="29"/>
      <c r="AD2099" s="25"/>
      <c r="AE2099" s="38"/>
      <c r="AF2099" s="38"/>
      <c r="AG2099" s="11" t="s">
        <v>282</v>
      </c>
      <c r="AI2099" s="1" t="str">
        <f>Table1[[#This Row],[html_tag]]&amp;Table1[[#This Row],[html_type]]&amp;Table1[[#This Row],[html_modifier]]</f>
        <v/>
      </c>
      <c r="AM2099" s="22" t="str">
        <f>IFERROR(_xlfn.XLOOKUP(Table1[[#This Row],[word]],Table57[English style name],Table57[Style type]),"")</f>
        <v>Table</v>
      </c>
      <c r="AN2099" s="20" t="s">
        <v>1080</v>
      </c>
      <c r="AO2099" s="11"/>
    </row>
    <row r="2100" spans="3:45">
      <c r="E2100" s="92"/>
      <c r="F210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100" s="13"/>
      <c r="H2100" s="13"/>
      <c r="I2100" t="s">
        <v>91</v>
      </c>
      <c r="J2100" s="56" t="str">
        <f>Table1[[#This Row],[Column42]]&amp;IF(Table1[[#This Row],[Column13]]="","",Table1[[#This Row],[Column13]])&amp;IF(Table1[[#This Row],[mod]]="","",Table1[[#This Row],[mod]])</f>
        <v>grid--accent_06</v>
      </c>
      <c r="K210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grid</v>
      </c>
      <c r="L2100" t="s">
        <v>3133</v>
      </c>
      <c r="P2100" t="s">
        <v>1081</v>
      </c>
      <c r="Q210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0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--accent_06</v>
      </c>
      <c r="W2100" t="s">
        <v>3471</v>
      </c>
      <c r="AC2100" s="29"/>
      <c r="AD2100" s="25"/>
      <c r="AE2100" s="38"/>
      <c r="AF2100" s="38"/>
      <c r="AG2100" s="11" t="s">
        <v>282</v>
      </c>
      <c r="AI2100" s="1" t="str">
        <f>Table1[[#This Row],[html_tag]]&amp;Table1[[#This Row],[html_type]]&amp;Table1[[#This Row],[html_modifier]]</f>
        <v/>
      </c>
      <c r="AM2100" s="22" t="str">
        <f>IFERROR(_xlfn.XLOOKUP(Table1[[#This Row],[word]],Table57[English style name],Table57[Style type]),"")</f>
        <v>Table</v>
      </c>
      <c r="AN2100" s="20" t="s">
        <v>1081</v>
      </c>
      <c r="AO2100" s="11"/>
    </row>
    <row r="2101" spans="3:45">
      <c r="E2101" s="92"/>
      <c r="F210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101" s="13"/>
      <c r="H2101" s="13"/>
      <c r="I2101" t="s">
        <v>91</v>
      </c>
      <c r="J2101" s="56" t="str">
        <f>Table1[[#This Row],[Column42]]&amp;IF(Table1[[#This Row],[Column13]]="","",Table1[[#This Row],[Column13]])&amp;IF(Table1[[#This Row],[mod]]="","",Table1[[#This Row],[mod]])</f>
        <v>grid--accent_06</v>
      </c>
      <c r="K210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grid</v>
      </c>
      <c r="L2101" t="s">
        <v>3133</v>
      </c>
      <c r="P2101" t="s">
        <v>1082</v>
      </c>
      <c r="Q210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0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--accent_06</v>
      </c>
      <c r="W2101" t="s">
        <v>3471</v>
      </c>
      <c r="AC2101" s="29"/>
      <c r="AD2101" s="25"/>
      <c r="AE2101" s="38"/>
      <c r="AF2101" s="38"/>
      <c r="AG2101" s="11" t="s">
        <v>282</v>
      </c>
      <c r="AI2101" s="1" t="str">
        <f>Table1[[#This Row],[html_tag]]&amp;Table1[[#This Row],[html_type]]&amp;Table1[[#This Row],[html_modifier]]</f>
        <v/>
      </c>
      <c r="AM2101" s="22" t="str">
        <f>IFERROR(_xlfn.XLOOKUP(Table1[[#This Row],[word]],Table57[English style name],Table57[Style type]),"")</f>
        <v>Table</v>
      </c>
      <c r="AN2101" s="20" t="s">
        <v>1082</v>
      </c>
      <c r="AO2101" s="11"/>
    </row>
    <row r="2102" spans="3:45">
      <c r="E2102" s="92"/>
      <c r="F210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102" s="13"/>
      <c r="H2102" s="13"/>
      <c r="I2102" t="s">
        <v>91</v>
      </c>
      <c r="J2102" s="56" t="str">
        <f>Table1[[#This Row],[Column42]]&amp;IF(Table1[[#This Row],[Column13]]="","",Table1[[#This Row],[Column13]])&amp;IF(Table1[[#This Row],[mod]]="","",Table1[[#This Row],[mod]])</f>
        <v>grid--accent_06</v>
      </c>
      <c r="K210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grid</v>
      </c>
      <c r="L2102" t="s">
        <v>3133</v>
      </c>
      <c r="P2102" t="s">
        <v>1083</v>
      </c>
      <c r="Q210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0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--accent_06</v>
      </c>
      <c r="W2102" t="s">
        <v>3471</v>
      </c>
      <c r="AC2102" s="29"/>
      <c r="AD2102" s="25"/>
      <c r="AE2102" s="38"/>
      <c r="AF2102" s="38"/>
      <c r="AG2102" s="11" t="s">
        <v>282</v>
      </c>
      <c r="AI2102" s="1" t="str">
        <f>Table1[[#This Row],[html_tag]]&amp;Table1[[#This Row],[html_type]]&amp;Table1[[#This Row],[html_modifier]]</f>
        <v/>
      </c>
      <c r="AM2102" s="22" t="str">
        <f>IFERROR(_xlfn.XLOOKUP(Table1[[#This Row],[word]],Table57[English style name],Table57[Style type]),"")</f>
        <v>Table</v>
      </c>
      <c r="AN2102" s="20" t="s">
        <v>1083</v>
      </c>
      <c r="AO2102" s="11"/>
    </row>
    <row r="2103" spans="3:45">
      <c r="E2103" s="92"/>
      <c r="F210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103" s="13"/>
      <c r="H2103" s="13"/>
      <c r="I2103" t="s">
        <v>91</v>
      </c>
      <c r="J2103" s="56" t="str">
        <f>Table1[[#This Row],[Column42]]&amp;IF(Table1[[#This Row],[Column13]]="","",Table1[[#This Row],[Column13]])&amp;IF(Table1[[#This Row],[mod]]="","",Table1[[#This Row],[mod]])</f>
        <v>grid--accent_06</v>
      </c>
      <c r="K210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grid</v>
      </c>
      <c r="L2103" t="s">
        <v>3133</v>
      </c>
      <c r="P2103" t="s">
        <v>1084</v>
      </c>
      <c r="Q210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0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--accent_06</v>
      </c>
      <c r="W2103" t="s">
        <v>3471</v>
      </c>
      <c r="AC2103" s="29"/>
      <c r="AD2103" s="25"/>
      <c r="AE2103" s="38"/>
      <c r="AF2103" s="38"/>
      <c r="AG2103" s="11" t="s">
        <v>282</v>
      </c>
      <c r="AI2103" s="1" t="str">
        <f>Table1[[#This Row],[html_tag]]&amp;Table1[[#This Row],[html_type]]&amp;Table1[[#This Row],[html_modifier]]</f>
        <v/>
      </c>
      <c r="AM2103" s="22" t="str">
        <f>IFERROR(_xlfn.XLOOKUP(Table1[[#This Row],[word]],Table57[English style name],Table57[Style type]),"")</f>
        <v>Table</v>
      </c>
      <c r="AN2103" s="20" t="s">
        <v>1084</v>
      </c>
      <c r="AO2103" s="11"/>
    </row>
    <row r="2104" spans="3:45">
      <c r="E2104" s="92"/>
      <c r="F210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104" s="13"/>
      <c r="H2104" s="13"/>
      <c r="I2104" t="s">
        <v>91</v>
      </c>
      <c r="J2104" s="56" t="str">
        <f>Table1[[#This Row],[Column42]]&amp;IF(Table1[[#This Row],[Column13]]="","",Table1[[#This Row],[Column13]])&amp;IF(Table1[[#This Row],[mod]]="","",Table1[[#This Row],[mod]])</f>
        <v>grid--accent_06</v>
      </c>
      <c r="K210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grid</v>
      </c>
      <c r="L2104" t="s">
        <v>3133</v>
      </c>
      <c r="P2104" t="s">
        <v>1085</v>
      </c>
      <c r="Q210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0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--accent_06</v>
      </c>
      <c r="W2104" t="s">
        <v>3471</v>
      </c>
      <c r="AC2104" s="29"/>
      <c r="AD2104" s="25"/>
      <c r="AE2104" s="38"/>
      <c r="AF2104" s="38"/>
      <c r="AG2104" s="11" t="s">
        <v>282</v>
      </c>
      <c r="AI2104" s="1" t="str">
        <f>Table1[[#This Row],[html_tag]]&amp;Table1[[#This Row],[html_type]]&amp;Table1[[#This Row],[html_modifier]]</f>
        <v/>
      </c>
      <c r="AM2104" s="22" t="str">
        <f>IFERROR(_xlfn.XLOOKUP(Table1[[#This Row],[word]],Table57[English style name],Table57[Style type]),"")</f>
        <v>Table</v>
      </c>
      <c r="AN2104" s="20" t="s">
        <v>1085</v>
      </c>
      <c r="AO2104" s="11"/>
    </row>
    <row r="2105" spans="3:45">
      <c r="E2105" s="92"/>
      <c r="F210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105" s="13"/>
      <c r="H2105" s="13"/>
      <c r="I2105" t="s">
        <v>91</v>
      </c>
      <c r="J2105" s="56" t="str">
        <f>Table1[[#This Row],[Column42]]&amp;IF(Table1[[#This Row],[Column13]]="","",Table1[[#This Row],[Column13]])&amp;IF(Table1[[#This Row],[mod]]="","",Table1[[#This Row],[mod]])</f>
        <v>grid--accent_06</v>
      </c>
      <c r="K210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grid</v>
      </c>
      <c r="L2105" t="s">
        <v>3133</v>
      </c>
      <c r="P2105" t="s">
        <v>1086</v>
      </c>
      <c r="Q210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0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--accent_06</v>
      </c>
      <c r="W2105" t="s">
        <v>3471</v>
      </c>
      <c r="AC2105" s="29"/>
      <c r="AD2105" s="25"/>
      <c r="AE2105" s="38"/>
      <c r="AF2105" s="38"/>
      <c r="AG2105" s="11" t="s">
        <v>282</v>
      </c>
      <c r="AI2105" s="1" t="str">
        <f>Table1[[#This Row],[html_tag]]&amp;Table1[[#This Row],[html_type]]&amp;Table1[[#This Row],[html_modifier]]</f>
        <v/>
      </c>
      <c r="AM2105" s="22" t="str">
        <f>IFERROR(_xlfn.XLOOKUP(Table1[[#This Row],[word]],Table57[English style name],Table57[Style type]),"")</f>
        <v>Table</v>
      </c>
      <c r="AN2105" s="20" t="s">
        <v>1086</v>
      </c>
      <c r="AO2105" s="11"/>
    </row>
    <row r="2106" spans="3:45">
      <c r="E2106" s="92"/>
      <c r="F210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106" s="13"/>
      <c r="H2106" s="13"/>
      <c r="I2106" t="s">
        <v>91</v>
      </c>
      <c r="J2106" s="56" t="str">
        <f>Table1[[#This Row],[Column42]]&amp;IF(Table1[[#This Row],[Column13]]="","",Table1[[#This Row],[Column13]])&amp;IF(Table1[[#This Row],[mod]]="","",Table1[[#This Row],[mod]])</f>
        <v>grid--accent_06</v>
      </c>
      <c r="K210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grid</v>
      </c>
      <c r="L2106" t="s">
        <v>3133</v>
      </c>
      <c r="P2106" t="s">
        <v>1087</v>
      </c>
      <c r="Q210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0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--accent_06</v>
      </c>
      <c r="W2106" t="s">
        <v>3471</v>
      </c>
      <c r="AC2106" s="29"/>
      <c r="AD2106" s="25"/>
      <c r="AE2106" s="38"/>
      <c r="AF2106" s="38"/>
      <c r="AG2106" s="11" t="s">
        <v>282</v>
      </c>
      <c r="AI2106" s="1" t="str">
        <f>Table1[[#This Row],[html_tag]]&amp;Table1[[#This Row],[html_type]]&amp;Table1[[#This Row],[html_modifier]]</f>
        <v/>
      </c>
      <c r="AM2106" s="22" t="str">
        <f>IFERROR(_xlfn.XLOOKUP(Table1[[#This Row],[word]],Table57[English style name],Table57[Style type]),"")</f>
        <v>Table</v>
      </c>
      <c r="AN2106" s="20" t="s">
        <v>1087</v>
      </c>
      <c r="AO2106" s="11"/>
    </row>
    <row r="2107" spans="3:45">
      <c r="E2107" s="92"/>
      <c r="F210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body/atoms/spinner.scss</v>
      </c>
      <c r="G2107" s="13" t="s">
        <v>337</v>
      </c>
      <c r="H2107" s="13" t="s">
        <v>2986</v>
      </c>
      <c r="I2107" t="s">
        <v>2639</v>
      </c>
      <c r="J2107" s="56" t="str">
        <f>Table1[[#This Row],[Column42]]&amp;IF(Table1[[#This Row],[Column13]]="","",Table1[[#This Row],[Column13]])&amp;IF(Table1[[#This Row],[mod]]="","",Table1[[#This Row],[mod]])</f>
        <v>grow</v>
      </c>
      <c r="K210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grow</v>
      </c>
      <c r="L2107" t="s">
        <v>3723</v>
      </c>
      <c r="P2107" s="6" t="s">
        <v>2653</v>
      </c>
      <c r="Q210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0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07" s="29"/>
      <c r="AD2107" s="25" t="s">
        <v>3720</v>
      </c>
      <c r="AE2107" s="38"/>
      <c r="AF2107" s="38"/>
      <c r="AG2107" s="11"/>
      <c r="AI2107" s="1" t="str">
        <f>Table1[[#This Row],[html_tag]]&amp;Table1[[#This Row],[html_type]]&amp;Table1[[#This Row],[html_modifier]]</f>
        <v/>
      </c>
      <c r="AM2107" s="22" t="str">
        <f>IFERROR(_xlfn.XLOOKUP(Table1[[#This Row],[word]],Table57[English style name],Table57[Style type]),"")</f>
        <v/>
      </c>
      <c r="AN2107" s="20"/>
      <c r="AO2107" s="11"/>
      <c r="AR2107" s="6" t="s">
        <v>2653</v>
      </c>
      <c r="AS2107" t="s">
        <v>2640</v>
      </c>
    </row>
    <row r="2108" spans="3:45">
      <c r="C2108">
        <v>1</v>
      </c>
      <c r="D2108" t="s">
        <v>3271</v>
      </c>
      <c r="F210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108" s="13"/>
      <c r="H2108" s="13"/>
      <c r="I2108" t="s">
        <v>0</v>
      </c>
      <c r="J2108" s="56" t="str">
        <f>Table1[[#This Row],[Column42]]&amp;IF(Table1[[#This Row],[Column13]]="","",Table1[[#This Row],[Column13]])&amp;IF(Table1[[#This Row],[mod]]="","",Table1[[#This Row],[mod]])</f>
        <v>header</v>
      </c>
      <c r="K210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header</v>
      </c>
      <c r="L2108" t="s">
        <v>465</v>
      </c>
      <c r="P2108" t="s">
        <v>749</v>
      </c>
      <c r="Q210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0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08" s="29"/>
      <c r="AD2108" s="25"/>
      <c r="AE2108" s="38"/>
      <c r="AF2108" s="38"/>
      <c r="AG2108" s="11" t="s">
        <v>190</v>
      </c>
      <c r="AH2108" t="s">
        <v>190</v>
      </c>
      <c r="AI2108" s="1" t="str">
        <f>Table1[[#This Row],[html_tag]]&amp;Table1[[#This Row],[html_type]]&amp;Table1[[#This Row],[html_modifier]]</f>
        <v>&lt;header&gt;</v>
      </c>
      <c r="AJ2108" t="s">
        <v>190</v>
      </c>
      <c r="AM2108" s="22" t="str">
        <f>IFERROR(_xlfn.XLOOKUP(Table1[[#This Row],[word]],Table57[English style name],Table57[Style type]),"")</f>
        <v>Paragraph</v>
      </c>
      <c r="AN2108" s="20" t="s">
        <v>749</v>
      </c>
      <c r="AO2108" s="11"/>
    </row>
    <row r="2109" spans="3:45">
      <c r="F210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soul/object/object.scss</v>
      </c>
      <c r="G2109" s="13" t="s">
        <v>2992</v>
      </c>
      <c r="H2109" s="13" t="s">
        <v>84</v>
      </c>
      <c r="I2109" t="s">
        <v>84</v>
      </c>
      <c r="J2109" s="56" t="str">
        <f>Table1[[#This Row],[Column42]]&amp;IF(Table1[[#This Row],[Column13]]="","",Table1[[#This Row],[Column13]])&amp;IF(Table1[[#This Row],[mod]]="","",Table1[[#This Row],[mod]])</f>
        <v>height</v>
      </c>
      <c r="K210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height</v>
      </c>
      <c r="L2109" t="s">
        <v>10213</v>
      </c>
      <c r="P2109" s="6" t="s">
        <v>2562</v>
      </c>
      <c r="Q210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0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09" s="29"/>
      <c r="AD2109" s="25"/>
      <c r="AE2109" s="38"/>
      <c r="AF2109" s="38"/>
      <c r="AG2109" s="11"/>
      <c r="AI2109" s="1" t="str">
        <f>Table1[[#This Row],[html_tag]]&amp;Table1[[#This Row],[html_type]]&amp;Table1[[#This Row],[html_modifier]]</f>
        <v/>
      </c>
      <c r="AM2109" s="22" t="str">
        <f>IFERROR(_xlfn.XLOOKUP(Table1[[#This Row],[word]],Table57[English style name],Table57[Style type]),"")</f>
        <v/>
      </c>
      <c r="AN2109" s="20"/>
      <c r="AO2109" s="11"/>
      <c r="AR2109" s="6" t="s">
        <v>2562</v>
      </c>
      <c r="AS2109" t="s">
        <v>2563</v>
      </c>
    </row>
    <row r="2110" spans="3:45">
      <c r="F211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soul/object/object.scss</v>
      </c>
      <c r="G2110" s="13" t="s">
        <v>2992</v>
      </c>
      <c r="H2110" s="13" t="s">
        <v>84</v>
      </c>
      <c r="I2110" t="s">
        <v>84</v>
      </c>
      <c r="J2110" s="56" t="str">
        <f>Table1[[#This Row],[Column42]]&amp;IF(Table1[[#This Row],[Column13]]="","",Table1[[#This Row],[Column13]])&amp;IF(Table1[[#This Row],[mod]]="","",Table1[[#This Row],[mod]])</f>
        <v>height</v>
      </c>
      <c r="K211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height</v>
      </c>
      <c r="L2110" t="s">
        <v>10213</v>
      </c>
      <c r="P2110" s="6" t="s">
        <v>2564</v>
      </c>
      <c r="Q211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1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10" s="29"/>
      <c r="AD2110" s="25"/>
      <c r="AE2110" s="38"/>
      <c r="AF2110" s="38"/>
      <c r="AG2110" s="11"/>
      <c r="AI2110" s="1" t="str">
        <f>Table1[[#This Row],[html_tag]]&amp;Table1[[#This Row],[html_type]]&amp;Table1[[#This Row],[html_modifier]]</f>
        <v/>
      </c>
      <c r="AM2110" s="22" t="str">
        <f>IFERROR(_xlfn.XLOOKUP(Table1[[#This Row],[word]],Table57[English style name],Table57[Style type]),"")</f>
        <v/>
      </c>
      <c r="AN2110" s="20"/>
      <c r="AO2110" s="11"/>
      <c r="AR2110" s="6" t="s">
        <v>2564</v>
      </c>
      <c r="AS2110" t="s">
        <v>2563</v>
      </c>
    </row>
    <row r="2111" spans="3:45">
      <c r="F211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soul/object/object.scss</v>
      </c>
      <c r="G2111" s="13" t="s">
        <v>2992</v>
      </c>
      <c r="H2111" s="13" t="s">
        <v>84</v>
      </c>
      <c r="I2111" t="s">
        <v>84</v>
      </c>
      <c r="J2111" s="56" t="str">
        <f>Table1[[#This Row],[Column42]]&amp;IF(Table1[[#This Row],[Column13]]="","",Table1[[#This Row],[Column13]])&amp;IF(Table1[[#This Row],[mod]]="","",Table1[[#This Row],[mod]])</f>
        <v>height</v>
      </c>
      <c r="K211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height</v>
      </c>
      <c r="L2111" t="s">
        <v>10213</v>
      </c>
      <c r="P2111" s="6" t="s">
        <v>2565</v>
      </c>
      <c r="Q211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1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11" s="29"/>
      <c r="AD2111" s="25"/>
      <c r="AE2111" s="38"/>
      <c r="AF2111" s="38"/>
      <c r="AG2111" s="11"/>
      <c r="AI2111" s="1" t="str">
        <f>Table1[[#This Row],[html_tag]]&amp;Table1[[#This Row],[html_type]]&amp;Table1[[#This Row],[html_modifier]]</f>
        <v/>
      </c>
      <c r="AM2111" s="22" t="str">
        <f>IFERROR(_xlfn.XLOOKUP(Table1[[#This Row],[word]],Table57[English style name],Table57[Style type]),"")</f>
        <v/>
      </c>
      <c r="AN2111" s="20"/>
      <c r="AO2111" s="11"/>
      <c r="AR2111" s="6" t="s">
        <v>2565</v>
      </c>
      <c r="AS2111" t="s">
        <v>2563</v>
      </c>
    </row>
    <row r="2112" spans="3:45">
      <c r="F211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soul/object/object.scss</v>
      </c>
      <c r="G2112" s="13" t="s">
        <v>2992</v>
      </c>
      <c r="H2112" s="13" t="s">
        <v>84</v>
      </c>
      <c r="I2112" t="s">
        <v>84</v>
      </c>
      <c r="J2112" s="56" t="str">
        <f>Table1[[#This Row],[Column42]]&amp;IF(Table1[[#This Row],[Column13]]="","",Table1[[#This Row],[Column13]])&amp;IF(Table1[[#This Row],[mod]]="","",Table1[[#This Row],[mod]])</f>
        <v>height</v>
      </c>
      <c r="K211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height</v>
      </c>
      <c r="L2112" t="s">
        <v>10213</v>
      </c>
      <c r="P2112" s="6" t="s">
        <v>2566</v>
      </c>
      <c r="Q211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1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12" s="29"/>
      <c r="AD2112" s="25"/>
      <c r="AE2112" s="38"/>
      <c r="AF2112" s="38"/>
      <c r="AG2112" s="11"/>
      <c r="AI2112" s="1" t="str">
        <f>Table1[[#This Row],[html_tag]]&amp;Table1[[#This Row],[html_type]]&amp;Table1[[#This Row],[html_modifier]]</f>
        <v/>
      </c>
      <c r="AM2112" s="22" t="str">
        <f>IFERROR(_xlfn.XLOOKUP(Table1[[#This Row],[word]],Table57[English style name],Table57[Style type]),"")</f>
        <v/>
      </c>
      <c r="AN2112" s="20"/>
      <c r="AO2112" s="11"/>
      <c r="AR2112" s="6" t="s">
        <v>2566</v>
      </c>
      <c r="AS2112" t="s">
        <v>2563</v>
      </c>
    </row>
    <row r="2113" spans="3:45">
      <c r="F211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soul/object/object.scss</v>
      </c>
      <c r="G2113" s="13" t="s">
        <v>2992</v>
      </c>
      <c r="H2113" s="13" t="s">
        <v>84</v>
      </c>
      <c r="I2113" t="s">
        <v>84</v>
      </c>
      <c r="J2113" s="56" t="str">
        <f>Table1[[#This Row],[Column42]]&amp;IF(Table1[[#This Row],[Column13]]="","",Table1[[#This Row],[Column13]])&amp;IF(Table1[[#This Row],[mod]]="","",Table1[[#This Row],[mod]])</f>
        <v>height</v>
      </c>
      <c r="K211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height</v>
      </c>
      <c r="L2113" t="s">
        <v>10213</v>
      </c>
      <c r="P2113" s="6" t="s">
        <v>2567</v>
      </c>
      <c r="Q211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1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13" s="29"/>
      <c r="AD2113" s="25"/>
      <c r="AE2113" s="38"/>
      <c r="AF2113" s="38"/>
      <c r="AG2113" s="11"/>
      <c r="AI2113" s="1" t="str">
        <f>Table1[[#This Row],[html_tag]]&amp;Table1[[#This Row],[html_type]]&amp;Table1[[#This Row],[html_modifier]]</f>
        <v/>
      </c>
      <c r="AM2113" s="22" t="str">
        <f>IFERROR(_xlfn.XLOOKUP(Table1[[#This Row],[word]],Table57[English style name],Table57[Style type]),"")</f>
        <v/>
      </c>
      <c r="AN2113" s="20"/>
      <c r="AO2113" s="11"/>
      <c r="AR2113" s="6" t="s">
        <v>2567</v>
      </c>
      <c r="AS2113" t="s">
        <v>2563</v>
      </c>
    </row>
    <row r="2114" spans="3:45">
      <c r="F211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soul/object/object.scss</v>
      </c>
      <c r="G2114" s="13" t="s">
        <v>2992</v>
      </c>
      <c r="H2114" s="13" t="s">
        <v>84</v>
      </c>
      <c r="I2114" t="s">
        <v>84</v>
      </c>
      <c r="J2114" s="56" t="str">
        <f>Table1[[#This Row],[Column42]]&amp;IF(Table1[[#This Row],[Column13]]="","",Table1[[#This Row],[Column13]])&amp;IF(Table1[[#This Row],[mod]]="","",Table1[[#This Row],[mod]])</f>
        <v>height</v>
      </c>
      <c r="K211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height</v>
      </c>
      <c r="L2114" t="s">
        <v>10213</v>
      </c>
      <c r="P2114" s="6" t="s">
        <v>2568</v>
      </c>
      <c r="Q211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1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14" s="29"/>
      <c r="AD2114" s="25"/>
      <c r="AE2114" s="38"/>
      <c r="AF2114" s="38"/>
      <c r="AG2114" s="11"/>
      <c r="AI2114" s="1" t="str">
        <f>Table1[[#This Row],[html_tag]]&amp;Table1[[#This Row],[html_type]]&amp;Table1[[#This Row],[html_modifier]]</f>
        <v/>
      </c>
      <c r="AM2114" s="22" t="str">
        <f>IFERROR(_xlfn.XLOOKUP(Table1[[#This Row],[word]],Table57[English style name],Table57[Style type]),"")</f>
        <v/>
      </c>
      <c r="AN2114" s="20"/>
      <c r="AO2114" s="11"/>
      <c r="AR2114" s="6" t="s">
        <v>2568</v>
      </c>
      <c r="AS2114" t="s">
        <v>2563</v>
      </c>
    </row>
    <row r="2115" spans="3:45">
      <c r="F211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soul/object/object.scss</v>
      </c>
      <c r="G2115" s="13" t="s">
        <v>2992</v>
      </c>
      <c r="H2115" s="13" t="s">
        <v>84</v>
      </c>
      <c r="I2115" t="s">
        <v>84</v>
      </c>
      <c r="J2115" s="56" t="str">
        <f>Table1[[#This Row],[Column42]]&amp;IF(Table1[[#This Row],[Column13]]="","",Table1[[#This Row],[Column13]])&amp;IF(Table1[[#This Row],[mod]]="","",Table1[[#This Row],[mod]])</f>
        <v>height</v>
      </c>
      <c r="K211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height</v>
      </c>
      <c r="L2115" t="s">
        <v>10213</v>
      </c>
      <c r="P2115" s="6" t="s">
        <v>2569</v>
      </c>
      <c r="Q211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1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15" s="29"/>
      <c r="AD2115" s="25"/>
      <c r="AE2115" s="38"/>
      <c r="AF2115" s="38"/>
      <c r="AG2115" s="11"/>
      <c r="AI2115" s="1" t="str">
        <f>Table1[[#This Row],[html_tag]]&amp;Table1[[#This Row],[html_type]]&amp;Table1[[#This Row],[html_modifier]]</f>
        <v/>
      </c>
      <c r="AM2115" s="22" t="str">
        <f>IFERROR(_xlfn.XLOOKUP(Table1[[#This Row],[word]],Table57[English style name],Table57[Style type]),"")</f>
        <v/>
      </c>
      <c r="AN2115" s="20"/>
      <c r="AO2115" s="11"/>
      <c r="AR2115" s="6" t="s">
        <v>2569</v>
      </c>
      <c r="AS2115" t="s">
        <v>2563</v>
      </c>
    </row>
    <row r="2116" spans="3:45">
      <c r="F211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soul/object/object.scss</v>
      </c>
      <c r="G2116" s="13" t="s">
        <v>2992</v>
      </c>
      <c r="H2116" s="13" t="s">
        <v>84</v>
      </c>
      <c r="I2116" t="s">
        <v>84</v>
      </c>
      <c r="J2116" s="56" t="str">
        <f>Table1[[#This Row],[Column42]]&amp;IF(Table1[[#This Row],[Column13]]="","",Table1[[#This Row],[Column13]])&amp;IF(Table1[[#This Row],[mod]]="","",Table1[[#This Row],[mod]])</f>
        <v>height</v>
      </c>
      <c r="K211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height</v>
      </c>
      <c r="L2116" t="s">
        <v>10213</v>
      </c>
      <c r="P2116" s="6" t="s">
        <v>2570</v>
      </c>
      <c r="Q211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1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16" s="29"/>
      <c r="AD2116" s="25"/>
      <c r="AE2116" s="38"/>
      <c r="AF2116" s="38"/>
      <c r="AG2116" s="11"/>
      <c r="AI2116" s="1" t="str">
        <f>Table1[[#This Row],[html_tag]]&amp;Table1[[#This Row],[html_type]]&amp;Table1[[#This Row],[html_modifier]]</f>
        <v/>
      </c>
      <c r="AM2116" s="22" t="str">
        <f>IFERROR(_xlfn.XLOOKUP(Table1[[#This Row],[word]],Table57[English style name],Table57[Style type]),"")</f>
        <v/>
      </c>
      <c r="AN2116" s="20"/>
      <c r="AO2116" s="11"/>
      <c r="AR2116" s="6" t="s">
        <v>2570</v>
      </c>
      <c r="AS2116" t="s">
        <v>2563</v>
      </c>
    </row>
    <row r="2117" spans="3:45">
      <c r="F211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soul/object/object.scss</v>
      </c>
      <c r="G2117" s="13" t="s">
        <v>2992</v>
      </c>
      <c r="H2117" s="13" t="s">
        <v>84</v>
      </c>
      <c r="I2117" t="s">
        <v>84</v>
      </c>
      <c r="J2117" s="56" t="str">
        <f>Table1[[#This Row],[Column42]]&amp;IF(Table1[[#This Row],[Column13]]="","",Table1[[#This Row],[Column13]])&amp;IF(Table1[[#This Row],[mod]]="","",Table1[[#This Row],[mod]])</f>
        <v>height</v>
      </c>
      <c r="K211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height</v>
      </c>
      <c r="L2117" t="s">
        <v>10213</v>
      </c>
      <c r="P2117" s="6" t="s">
        <v>2571</v>
      </c>
      <c r="Q211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1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17" s="29"/>
      <c r="AD2117" s="25"/>
      <c r="AE2117" s="38"/>
      <c r="AF2117" s="38"/>
      <c r="AG2117" s="11"/>
      <c r="AI2117" s="1" t="str">
        <f>Table1[[#This Row],[html_tag]]&amp;Table1[[#This Row],[html_type]]&amp;Table1[[#This Row],[html_modifier]]</f>
        <v/>
      </c>
      <c r="AM2117" s="22" t="str">
        <f>IFERROR(_xlfn.XLOOKUP(Table1[[#This Row],[word]],Table57[English style name],Table57[Style type]),"")</f>
        <v/>
      </c>
      <c r="AN2117" s="20"/>
      <c r="AO2117" s="11"/>
      <c r="AR2117" s="6" t="s">
        <v>2571</v>
      </c>
      <c r="AS2117" t="s">
        <v>2563</v>
      </c>
    </row>
    <row r="2118" spans="3:45">
      <c r="F211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soul/object/object.scss</v>
      </c>
      <c r="G2118" s="13" t="s">
        <v>2992</v>
      </c>
      <c r="H2118" s="13" t="s">
        <v>84</v>
      </c>
      <c r="I2118" t="s">
        <v>84</v>
      </c>
      <c r="J2118" s="56" t="str">
        <f>Table1[[#This Row],[Column42]]&amp;IF(Table1[[#This Row],[Column13]]="","",Table1[[#This Row],[Column13]])&amp;IF(Table1[[#This Row],[mod]]="","",Table1[[#This Row],[mod]])</f>
        <v>height</v>
      </c>
      <c r="K211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height</v>
      </c>
      <c r="L2118" t="s">
        <v>10213</v>
      </c>
      <c r="P2118" s="6" t="s">
        <v>2572</v>
      </c>
      <c r="Q211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1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18" s="29"/>
      <c r="AD2118" s="25"/>
      <c r="AE2118" s="38"/>
      <c r="AF2118" s="38"/>
      <c r="AG2118" s="11"/>
      <c r="AI2118" s="1" t="str">
        <f>Table1[[#This Row],[html_tag]]&amp;Table1[[#This Row],[html_type]]&amp;Table1[[#This Row],[html_modifier]]</f>
        <v/>
      </c>
      <c r="AM2118" s="22" t="str">
        <f>IFERROR(_xlfn.XLOOKUP(Table1[[#This Row],[word]],Table57[English style name],Table57[Style type]),"")</f>
        <v/>
      </c>
      <c r="AN2118" s="20"/>
      <c r="AO2118" s="11"/>
      <c r="AR2118" s="6" t="s">
        <v>2572</v>
      </c>
      <c r="AS2118" t="s">
        <v>2563</v>
      </c>
    </row>
    <row r="2119" spans="3:45">
      <c r="E2119" s="92"/>
      <c r="F211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2119" s="13"/>
      <c r="H2119" s="13"/>
      <c r="I2119" t="s">
        <v>3099</v>
      </c>
      <c r="J2119" s="56" t="str">
        <f>Table1[[#This Row],[Column42]]&amp;IF(Table1[[#This Row],[Column13]]="","",Table1[[#This Row],[Column13]])&amp;IF(Table1[[#This Row],[mod]]="","",Table1[[#This Row],[mod]])</f>
        <v>hidden--type</v>
      </c>
      <c r="K211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hidden</v>
      </c>
      <c r="L2119" t="s">
        <v>3087</v>
      </c>
      <c r="Q211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--type</v>
      </c>
      <c r="R2119" t="s">
        <v>1</v>
      </c>
      <c r="U211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19" s="29"/>
      <c r="AD2119" s="25"/>
      <c r="AE2119" s="38"/>
      <c r="AF2119" s="38"/>
      <c r="AG2119" s="11" t="s">
        <v>203</v>
      </c>
      <c r="AI2119" s="1" t="str">
        <f>Table1[[#This Row],[html_tag]]&amp;Table1[[#This Row],[html_type]]&amp;Table1[[#This Row],[html_modifier]]</f>
        <v>&lt;input&gt;hidden</v>
      </c>
      <c r="AJ2119" t="s">
        <v>203</v>
      </c>
      <c r="AK2119" t="s">
        <v>3087</v>
      </c>
      <c r="AM2119" s="22" t="str">
        <f>IFERROR(_xlfn.XLOOKUP(Table1[[#This Row],[word]],Table57[English style name],Table57[Style type]),"")</f>
        <v/>
      </c>
      <c r="AN2119" s="20"/>
      <c r="AO2119" s="11"/>
    </row>
    <row r="2120" spans="3:45">
      <c r="C2120">
        <v>1</v>
      </c>
      <c r="D2120" t="s">
        <v>3226</v>
      </c>
      <c r="E2120" s="92"/>
      <c r="F212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2120" s="13" t="s">
        <v>2992</v>
      </c>
      <c r="H2120" s="13" t="s">
        <v>1</v>
      </c>
      <c r="I2120" t="s">
        <v>65</v>
      </c>
      <c r="J2120" s="56" t="str">
        <f>Table1[[#This Row],[Column42]]&amp;IF(Table1[[#This Row],[Column13]]="","",Table1[[#This Row],[Column13]])&amp;IF(Table1[[#This Row],[mod]]="","",Table1[[#This Row],[mod]])</f>
        <v>hyperlink</v>
      </c>
      <c r="K212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hyperlink</v>
      </c>
      <c r="L2120" t="s">
        <v>2995</v>
      </c>
      <c r="Q212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2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20" s="29"/>
      <c r="AD2120" s="25"/>
      <c r="AE2120" s="38" t="s">
        <v>6790</v>
      </c>
      <c r="AF2120" s="38"/>
      <c r="AG2120" s="11" t="s">
        <v>78</v>
      </c>
      <c r="AH2120" t="s">
        <v>3227</v>
      </c>
      <c r="AI2120" s="1" t="str">
        <f>Table1[[#This Row],[html_tag]]&amp;Table1[[#This Row],[html_type]]&amp;Table1[[#This Row],[html_modifier]]</f>
        <v>&lt;a&gt;</v>
      </c>
      <c r="AJ2120" t="s">
        <v>78</v>
      </c>
      <c r="AM2120" s="22" t="str">
        <f>IFERROR(_xlfn.XLOOKUP(Table1[[#This Row],[word]],Table57[English style name],Table57[Style type]),"")</f>
        <v>Character</v>
      </c>
      <c r="AN2120" s="20" t="s">
        <v>358</v>
      </c>
      <c r="AO2120" s="11"/>
    </row>
    <row r="2121" spans="3:45">
      <c r="E2121" s="92"/>
      <c r="F212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character.scss</v>
      </c>
      <c r="G2121" s="13"/>
      <c r="H2121" s="13"/>
      <c r="I2121" t="s">
        <v>65</v>
      </c>
      <c r="J2121" s="56" t="str">
        <f>Table1[[#This Row],[Column42]]&amp;IF(Table1[[#This Row],[Column13]]="","",Table1[[#This Row],[Column13]])&amp;IF(Table1[[#This Row],[mod]]="","",Table1[[#This Row],[mod]])</f>
        <v>hyperlink__&lt;link&gt;</v>
      </c>
      <c r="K212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hyperlink__&lt;link&gt;</v>
      </c>
      <c r="L2121" t="s">
        <v>2995</v>
      </c>
      <c r="N2121" t="s">
        <v>213</v>
      </c>
      <c r="Q212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2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21" s="29"/>
      <c r="AD2121" s="25"/>
      <c r="AE2121" s="38"/>
      <c r="AF2121" s="38"/>
      <c r="AG2121" s="11" t="s">
        <v>213</v>
      </c>
      <c r="AI2121" s="1" t="str">
        <f>Table1[[#This Row],[html_tag]]&amp;Table1[[#This Row],[html_type]]&amp;Table1[[#This Row],[html_modifier]]</f>
        <v>&lt;link&gt;</v>
      </c>
      <c r="AJ2121" t="s">
        <v>213</v>
      </c>
      <c r="AM2121" s="22" t="str">
        <f>IFERROR(_xlfn.XLOOKUP(Table1[[#This Row],[word]],Table57[English style name],Table57[Style type]),"")</f>
        <v/>
      </c>
      <c r="AN2121" s="20"/>
      <c r="AO2121" s="11"/>
    </row>
    <row r="2122" spans="3:45">
      <c r="E2122" s="92"/>
      <c r="F212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character.scss</v>
      </c>
      <c r="G2122" s="13"/>
      <c r="H2122" s="13"/>
      <c r="I2122" t="s">
        <v>65</v>
      </c>
      <c r="J2122" s="56" t="str">
        <f>Table1[[#This Row],[Column42]]&amp;IF(Table1[[#This Row],[Column13]]="","",Table1[[#This Row],[Column13]])&amp;IF(Table1[[#This Row],[mod]]="","",Table1[[#This Row],[mod]])</f>
        <v>hyperlink--accent</v>
      </c>
      <c r="K212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hyperlink</v>
      </c>
      <c r="L2122" t="s">
        <v>2995</v>
      </c>
      <c r="Q212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2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</v>
      </c>
      <c r="W2122" t="s">
        <v>7394</v>
      </c>
      <c r="AC2122" s="29"/>
      <c r="AD2122" s="25"/>
      <c r="AE2122" s="38" t="s">
        <v>6793</v>
      </c>
      <c r="AF2122" s="38"/>
      <c r="AG2122" s="11"/>
      <c r="AI2122" s="7" t="str">
        <f>Table1[[#This Row],[html_tag]]&amp;Table1[[#This Row],[html_type]]&amp;Table1[[#This Row],[html_modifier]]</f>
        <v/>
      </c>
      <c r="AM2122" s="23" t="str">
        <f>IFERROR(_xlfn.XLOOKUP(Table1[[#This Row],[word]],Table57[English style name],Table57[Style type]),"")</f>
        <v/>
      </c>
      <c r="AN2122" s="21"/>
      <c r="AO2122" s="11"/>
    </row>
    <row r="2123" spans="3:45">
      <c r="E2123" s="92"/>
      <c r="F212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2123" s="13" t="s">
        <v>2992</v>
      </c>
      <c r="H2123" s="13" t="s">
        <v>1</v>
      </c>
      <c r="I2123" t="s">
        <v>65</v>
      </c>
      <c r="J2123" s="56" t="str">
        <f>Table1[[#This Row],[Column42]]&amp;IF(Table1[[#This Row],[Column13]]="","",Table1[[#This Row],[Column13]])&amp;IF(Table1[[#This Row],[mod]]="","",Table1[[#This Row],[mod]])</f>
        <v>hyperlink--active</v>
      </c>
      <c r="K212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hyperlink</v>
      </c>
      <c r="L2123" t="s">
        <v>2995</v>
      </c>
      <c r="Q212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2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--active</v>
      </c>
      <c r="Z2123" t="s">
        <v>350</v>
      </c>
      <c r="AC2123" s="29"/>
      <c r="AD2123" s="25"/>
      <c r="AE2123" s="38"/>
      <c r="AF2123" s="38"/>
      <c r="AG2123" s="11" t="s">
        <v>78</v>
      </c>
      <c r="AI2123" s="1" t="str">
        <f>Table1[[#This Row],[html_tag]]&amp;Table1[[#This Row],[html_type]]&amp;Table1[[#This Row],[html_modifier]]</f>
        <v>&lt;a&gt;:active</v>
      </c>
      <c r="AJ2123" t="s">
        <v>78</v>
      </c>
      <c r="AL2123" t="s">
        <v>3015</v>
      </c>
      <c r="AM2123" s="22" t="str">
        <f>IFERROR(_xlfn.XLOOKUP(Table1[[#This Row],[word]],Table57[English style name],Table57[Style type]),"")</f>
        <v/>
      </c>
      <c r="AN2123" s="20"/>
      <c r="AO2123" s="11"/>
    </row>
    <row r="2124" spans="3:45">
      <c r="E2124" s="92"/>
      <c r="F212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2124" s="13" t="s">
        <v>2992</v>
      </c>
      <c r="H2124" s="13" t="s">
        <v>1</v>
      </c>
      <c r="I2124" t="s">
        <v>65</v>
      </c>
      <c r="J2124" s="56" t="str">
        <f>Table1[[#This Row],[Column42]]&amp;IF(Table1[[#This Row],[Column13]]="","",Table1[[#This Row],[Column13]])&amp;IF(Table1[[#This Row],[mod]]="","",Table1[[#This Row],[mod]])</f>
        <v>hyperlink--base</v>
      </c>
      <c r="K212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hyperlink</v>
      </c>
      <c r="L2124" t="s">
        <v>2995</v>
      </c>
      <c r="P2124" s="61"/>
      <c r="Q212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2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2124" t="s">
        <v>338</v>
      </c>
      <c r="AC2124" s="29"/>
      <c r="AD2124" s="25"/>
      <c r="AE2124" s="38"/>
      <c r="AF2124" s="38"/>
      <c r="AG2124" s="11" t="s">
        <v>78</v>
      </c>
      <c r="AI2124" s="1" t="str">
        <f>Table1[[#This Row],[html_tag]]&amp;Table1[[#This Row],[html_type]]&amp;Table1[[#This Row],[html_modifier]]</f>
        <v/>
      </c>
      <c r="AM2124" s="22" t="str">
        <f>IFERROR(_xlfn.XLOOKUP(Table1[[#This Row],[word]],Table57[English style name],Table57[Style type]),"")</f>
        <v/>
      </c>
      <c r="AN2124" s="20"/>
      <c r="AO2124" s="11"/>
      <c r="AR2124" s="6" t="s">
        <v>2485</v>
      </c>
      <c r="AS2124" t="s">
        <v>2486</v>
      </c>
    </row>
    <row r="2125" spans="3:45">
      <c r="E2125" s="92"/>
      <c r="F212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2125" s="13" t="s">
        <v>2992</v>
      </c>
      <c r="H2125" s="13" t="s">
        <v>1</v>
      </c>
      <c r="I2125" t="s">
        <v>65</v>
      </c>
      <c r="J2125" s="56" t="str">
        <f>Table1[[#This Row],[Column42]]&amp;IF(Table1[[#This Row],[Column13]]="","",Table1[[#This Row],[Column13]])&amp;IF(Table1[[#This Row],[mod]]="","",Table1[[#This Row],[mod]])</f>
        <v>hyperlink--clean</v>
      </c>
      <c r="K212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hyperlink</v>
      </c>
      <c r="L2125" t="s">
        <v>2995</v>
      </c>
      <c r="P2125" s="61"/>
      <c r="Q212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--clean</v>
      </c>
      <c r="S2125" t="s">
        <v>3077</v>
      </c>
      <c r="U212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25" s="29"/>
      <c r="AD2125" s="25"/>
      <c r="AE2125" s="38"/>
      <c r="AF2125" s="38"/>
      <c r="AG2125" s="11" t="s">
        <v>78</v>
      </c>
      <c r="AI2125" s="1" t="str">
        <f>Table1[[#This Row],[html_tag]]&amp;Table1[[#This Row],[html_type]]&amp;Table1[[#This Row],[html_modifier]]</f>
        <v/>
      </c>
      <c r="AM2125" s="22" t="str">
        <f>IFERROR(_xlfn.XLOOKUP(Table1[[#This Row],[word]],Table57[English style name],Table57[Style type]),"")</f>
        <v/>
      </c>
      <c r="AN2125" s="20"/>
      <c r="AO2125" s="11"/>
      <c r="AR2125" s="6" t="s">
        <v>2487</v>
      </c>
      <c r="AS2125" t="s">
        <v>2486</v>
      </c>
    </row>
    <row r="2126" spans="3:45">
      <c r="E2126" s="92"/>
      <c r="F212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character.scss</v>
      </c>
      <c r="G2126" s="13"/>
      <c r="H2126" s="13"/>
      <c r="I2126" t="s">
        <v>65</v>
      </c>
      <c r="J2126" s="56" t="str">
        <f>Table1[[#This Row],[Column42]]&amp;IF(Table1[[#This Row],[Column13]]="","",Table1[[#This Row],[Column13]])&amp;IF(Table1[[#This Row],[mod]]="","",Table1[[#This Row],[mod]])</f>
        <v>hyperlink--dark</v>
      </c>
      <c r="K212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hyperlink</v>
      </c>
      <c r="L2126" t="s">
        <v>2995</v>
      </c>
      <c r="Q212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2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--dark</v>
      </c>
      <c r="V2126" t="s">
        <v>3501</v>
      </c>
      <c r="AC2126" s="29"/>
      <c r="AD2126" s="25" t="s">
        <v>3850</v>
      </c>
      <c r="AE2126" s="38"/>
      <c r="AF2126" s="38"/>
      <c r="AG2126" s="11"/>
      <c r="AI2126" s="7" t="str">
        <f>Table1[[#This Row],[html_tag]]&amp;Table1[[#This Row],[html_type]]&amp;Table1[[#This Row],[html_modifier]]</f>
        <v/>
      </c>
      <c r="AM2126" s="23" t="str">
        <f>IFERROR(_xlfn.XLOOKUP(Table1[[#This Row],[word]],Table57[English style name],Table57[Style type]),"")</f>
        <v/>
      </c>
      <c r="AN2126" s="21"/>
      <c r="AO2126" s="11"/>
    </row>
    <row r="2127" spans="3:45">
      <c r="E2127" s="92"/>
      <c r="F212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character.scss</v>
      </c>
      <c r="G2127" s="13"/>
      <c r="H2127" s="13"/>
      <c r="I2127" t="s">
        <v>65</v>
      </c>
      <c r="J2127" s="56" t="str">
        <f>Table1[[#This Row],[Column42]]&amp;IF(Table1[[#This Row],[Column13]]="","",Table1[[#This Row],[Column13]])&amp;IF(Table1[[#This Row],[mod]]="","",Table1[[#This Row],[mod]])</f>
        <v>hyperlink--error</v>
      </c>
      <c r="K212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hyperlink</v>
      </c>
      <c r="L2127" t="s">
        <v>2995</v>
      </c>
      <c r="Q212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2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--error</v>
      </c>
      <c r="Z2127" t="s">
        <v>3117</v>
      </c>
      <c r="AC2127" s="29"/>
      <c r="AD2127" s="25" t="s">
        <v>3849</v>
      </c>
      <c r="AE2127" s="38" t="s">
        <v>6794</v>
      </c>
      <c r="AF2127" s="38"/>
      <c r="AG2127" s="11"/>
      <c r="AI2127" s="7" t="str">
        <f>Table1[[#This Row],[html_tag]]&amp;Table1[[#This Row],[html_type]]&amp;Table1[[#This Row],[html_modifier]]</f>
        <v/>
      </c>
      <c r="AM2127" s="23" t="str">
        <f>IFERROR(_xlfn.XLOOKUP(Table1[[#This Row],[word]],Table57[English style name],Table57[Style type]),"")</f>
        <v/>
      </c>
      <c r="AN2127" s="21"/>
      <c r="AO2127" s="11"/>
    </row>
    <row r="2128" spans="3:45">
      <c r="E2128" s="92"/>
      <c r="F212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2128" s="13" t="s">
        <v>2992</v>
      </c>
      <c r="H2128" s="13" t="s">
        <v>1</v>
      </c>
      <c r="I2128" t="s">
        <v>65</v>
      </c>
      <c r="J2128" s="56" t="str">
        <f>Table1[[#This Row],[Column42]]&amp;IF(Table1[[#This Row],[Column13]]="","",Table1[[#This Row],[Column13]])&amp;IF(Table1[[#This Row],[mod]]="","",Table1[[#This Row],[mod]])</f>
        <v>hyperlink--external</v>
      </c>
      <c r="K212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hyperlink</v>
      </c>
      <c r="L2128" t="s">
        <v>2995</v>
      </c>
      <c r="P2128" s="61"/>
      <c r="Q212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--external</v>
      </c>
      <c r="S2128" t="s">
        <v>3868</v>
      </c>
      <c r="U212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28" s="29"/>
      <c r="AD2128" s="25"/>
      <c r="AE2128" s="38"/>
      <c r="AF2128" s="38"/>
      <c r="AG2128" s="11" t="s">
        <v>78</v>
      </c>
      <c r="AI2128" s="1" t="str">
        <f>Table1[[#This Row],[html_tag]]&amp;Table1[[#This Row],[html_type]]&amp;Table1[[#This Row],[html_modifier]]</f>
        <v/>
      </c>
      <c r="AM2128" s="22" t="str">
        <f>IFERROR(_xlfn.XLOOKUP(Table1[[#This Row],[word]],Table57[English style name],Table57[Style type]),"")</f>
        <v/>
      </c>
      <c r="AN2128" s="20"/>
      <c r="AO2128" s="11"/>
      <c r="AP2128" t="s">
        <v>79</v>
      </c>
      <c r="AQ2128" t="s">
        <v>80</v>
      </c>
      <c r="AR2128" t="s">
        <v>77</v>
      </c>
    </row>
    <row r="2129" spans="3:45">
      <c r="E2129" s="92"/>
      <c r="F212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2129" s="13" t="s">
        <v>2992</v>
      </c>
      <c r="H2129" s="13" t="s">
        <v>1</v>
      </c>
      <c r="I2129" t="s">
        <v>65</v>
      </c>
      <c r="J2129" s="56" t="str">
        <f>Table1[[#This Row],[Column42]]&amp;IF(Table1[[#This Row],[Column13]]="","",Table1[[#This Row],[Column13]])&amp;IF(Table1[[#This Row],[mod]]="","",Table1[[#This Row],[mod]])</f>
        <v>hyperlink--focus</v>
      </c>
      <c r="K212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hyperlink</v>
      </c>
      <c r="L2129" t="s">
        <v>2995</v>
      </c>
      <c r="Q212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2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--focus</v>
      </c>
      <c r="Z2129" t="s">
        <v>3020</v>
      </c>
      <c r="AC2129" s="29"/>
      <c r="AD2129" s="25"/>
      <c r="AE2129" s="38"/>
      <c r="AF2129" s="38"/>
      <c r="AG2129" s="11" t="s">
        <v>78</v>
      </c>
      <c r="AI2129" s="1" t="str">
        <f>Table1[[#This Row],[html_tag]]&amp;Table1[[#This Row],[html_type]]&amp;Table1[[#This Row],[html_modifier]]</f>
        <v>&lt;a&gt;:focus</v>
      </c>
      <c r="AJ2129" t="s">
        <v>78</v>
      </c>
      <c r="AL2129" t="s">
        <v>3016</v>
      </c>
      <c r="AM2129" s="22" t="str">
        <f>IFERROR(_xlfn.XLOOKUP(Table1[[#This Row],[word]],Table57[English style name],Table57[Style type]),"")</f>
        <v/>
      </c>
      <c r="AN2129" s="20"/>
      <c r="AO2129" s="11"/>
    </row>
    <row r="2130" spans="3:45">
      <c r="E2130" s="92"/>
      <c r="F213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2130" s="13" t="s">
        <v>2992</v>
      </c>
      <c r="H2130" s="13" t="s">
        <v>1</v>
      </c>
      <c r="I2130" t="s">
        <v>65</v>
      </c>
      <c r="J2130" s="56" t="str">
        <f>Table1[[#This Row],[Column42]]&amp;IF(Table1[[#This Row],[Column13]]="","",Table1[[#This Row],[Column13]])&amp;IF(Table1[[#This Row],[mod]]="","",Table1[[#This Row],[mod]])</f>
        <v>hyperlink--hover</v>
      </c>
      <c r="K213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hyperlink</v>
      </c>
      <c r="L2130" t="s">
        <v>2995</v>
      </c>
      <c r="Q213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3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--hover</v>
      </c>
      <c r="Z2130" t="s">
        <v>3019</v>
      </c>
      <c r="AC2130" s="29"/>
      <c r="AD2130" s="25"/>
      <c r="AE2130" s="38" t="s">
        <v>6791</v>
      </c>
      <c r="AF2130" s="38"/>
      <c r="AG2130" s="11" t="s">
        <v>78</v>
      </c>
      <c r="AI2130" s="1" t="str">
        <f>Table1[[#This Row],[html_tag]]&amp;Table1[[#This Row],[html_type]]&amp;Table1[[#This Row],[html_modifier]]</f>
        <v>&lt;a&gt;:hover</v>
      </c>
      <c r="AJ2130" t="s">
        <v>78</v>
      </c>
      <c r="AL2130" t="s">
        <v>3014</v>
      </c>
      <c r="AM2130" s="22" t="str">
        <f>IFERROR(_xlfn.XLOOKUP(Table1[[#This Row],[word]],Table57[English style name],Table57[Style type]),"")</f>
        <v/>
      </c>
      <c r="AN2130" s="20"/>
      <c r="AO2130" s="11"/>
    </row>
    <row r="2131" spans="3:45">
      <c r="E2131" s="92"/>
      <c r="F213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character.scss</v>
      </c>
      <c r="G2131" s="13"/>
      <c r="H2131" s="13"/>
      <c r="I2131" t="s">
        <v>65</v>
      </c>
      <c r="J2131" s="56" t="str">
        <f>Table1[[#This Row],[Column42]]&amp;IF(Table1[[#This Row],[Column13]]="","",Table1[[#This Row],[Column13]])&amp;IF(Table1[[#This Row],[mod]]="","",Table1[[#This Row],[mod]])</f>
        <v>hyperlink--info</v>
      </c>
      <c r="K213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hyperlink</v>
      </c>
      <c r="L2131" t="s">
        <v>2995</v>
      </c>
      <c r="Q213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3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--info</v>
      </c>
      <c r="Z2131" t="s">
        <v>3119</v>
      </c>
      <c r="AC2131" s="29"/>
      <c r="AD2131" s="25" t="s">
        <v>3851</v>
      </c>
      <c r="AE2131" s="38" t="s">
        <v>3851</v>
      </c>
      <c r="AF2131" s="38"/>
      <c r="AG2131" s="11"/>
      <c r="AI2131" s="7" t="str">
        <f>Table1[[#This Row],[html_tag]]&amp;Table1[[#This Row],[html_type]]&amp;Table1[[#This Row],[html_modifier]]</f>
        <v/>
      </c>
      <c r="AM2131" s="23" t="str">
        <f>IFERROR(_xlfn.XLOOKUP(Table1[[#This Row],[word]],Table57[English style name],Table57[Style type]),"")</f>
        <v/>
      </c>
      <c r="AN2131" s="21"/>
      <c r="AO2131" s="11"/>
    </row>
    <row r="2132" spans="3:45">
      <c r="E2132" s="92"/>
      <c r="F213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2132" s="13" t="s">
        <v>2992</v>
      </c>
      <c r="H2132" s="13" t="s">
        <v>1</v>
      </c>
      <c r="I2132" t="s">
        <v>65</v>
      </c>
      <c r="J2132" s="56" t="str">
        <f>Table1[[#This Row],[Column42]]&amp;IF(Table1[[#This Row],[Column13]]="","",Table1[[#This Row],[Column13]])&amp;IF(Table1[[#This Row],[mod]]="","",Table1[[#This Row],[mod]])</f>
        <v>hyperlink--internal</v>
      </c>
      <c r="K213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hyperlink</v>
      </c>
      <c r="L2132" t="s">
        <v>2995</v>
      </c>
      <c r="P2132" s="61"/>
      <c r="Q213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--internal</v>
      </c>
      <c r="S2132" t="s">
        <v>3867</v>
      </c>
      <c r="U213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32" s="29"/>
      <c r="AD2132" s="25"/>
      <c r="AE2132" s="38"/>
      <c r="AF2132" s="38"/>
      <c r="AG2132" s="11" t="s">
        <v>78</v>
      </c>
      <c r="AI2132" s="1" t="str">
        <f>Table1[[#This Row],[html_tag]]&amp;Table1[[#This Row],[html_type]]&amp;Table1[[#This Row],[html_modifier]]</f>
        <v/>
      </c>
      <c r="AM2132" s="22" t="str">
        <f>IFERROR(_xlfn.XLOOKUP(Table1[[#This Row],[word]],Table57[English style name],Table57[Style type]),"")</f>
        <v/>
      </c>
      <c r="AN2132" s="20"/>
      <c r="AO2132" s="11"/>
      <c r="AP2132" t="s">
        <v>82</v>
      </c>
      <c r="AQ2132" t="s">
        <v>83</v>
      </c>
      <c r="AR2132" t="s">
        <v>81</v>
      </c>
    </row>
    <row r="2133" spans="3:45">
      <c r="E2133" s="92"/>
      <c r="F213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character.scss</v>
      </c>
      <c r="G2133" s="13"/>
      <c r="H2133" s="13"/>
      <c r="I2133" t="s">
        <v>65</v>
      </c>
      <c r="J2133" s="56" t="str">
        <f>Table1[[#This Row],[Column42]]&amp;IF(Table1[[#This Row],[Column13]]="","",Table1[[#This Row],[Column13]])&amp;IF(Table1[[#This Row],[mod]]="","",Table1[[#This Row],[mod]])</f>
        <v>hyperlink--light</v>
      </c>
      <c r="K213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hyperlink</v>
      </c>
      <c r="L2133" t="s">
        <v>2995</v>
      </c>
      <c r="Q213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3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--light</v>
      </c>
      <c r="V2133" t="s">
        <v>3503</v>
      </c>
      <c r="AC2133" s="29"/>
      <c r="AD2133" s="25" t="s">
        <v>3852</v>
      </c>
      <c r="AE2133" s="38"/>
      <c r="AF2133" s="38"/>
      <c r="AG2133" s="11"/>
      <c r="AI2133" s="7" t="str">
        <f>Table1[[#This Row],[html_tag]]&amp;Table1[[#This Row],[html_type]]&amp;Table1[[#This Row],[html_modifier]]</f>
        <v/>
      </c>
      <c r="AM2133" s="23" t="str">
        <f>IFERROR(_xlfn.XLOOKUP(Table1[[#This Row],[word]],Table57[English style name],Table57[Style type]),"")</f>
        <v/>
      </c>
      <c r="AN2133" s="21"/>
      <c r="AO2133" s="11"/>
    </row>
    <row r="2134" spans="3:45">
      <c r="E2134" s="92"/>
      <c r="F213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2134" s="13" t="s">
        <v>2992</v>
      </c>
      <c r="H2134" s="13" t="s">
        <v>1</v>
      </c>
      <c r="I2134" t="s">
        <v>65</v>
      </c>
      <c r="J2134" s="56" t="str">
        <f>Table1[[#This Row],[Column42]]&amp;IF(Table1[[#This Row],[Column13]]="","",Table1[[#This Row],[Column13]])&amp;IF(Table1[[#This Row],[mod]]="","",Table1[[#This Row],[mod]])</f>
        <v>hyperlink--line</v>
      </c>
      <c r="K213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hyperlink</v>
      </c>
      <c r="L2134" t="s">
        <v>2995</v>
      </c>
      <c r="P2134" s="61"/>
      <c r="Q213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--line</v>
      </c>
      <c r="S2134" t="s">
        <v>2993</v>
      </c>
      <c r="U213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34" s="29"/>
      <c r="AD2134" s="25"/>
      <c r="AE2134" s="38"/>
      <c r="AF2134" s="38"/>
      <c r="AG2134" s="11" t="s">
        <v>78</v>
      </c>
      <c r="AI2134" s="1" t="str">
        <f>Table1[[#This Row],[html_tag]]&amp;Table1[[#This Row],[html_type]]&amp;Table1[[#This Row],[html_modifier]]</f>
        <v/>
      </c>
      <c r="AM2134" s="22" t="str">
        <f>IFERROR(_xlfn.XLOOKUP(Table1[[#This Row],[word]],Table57[English style name],Table57[Style type]),"")</f>
        <v/>
      </c>
      <c r="AN2134" s="20"/>
      <c r="AO2134" s="11"/>
      <c r="AR2134" s="6" t="s">
        <v>2488</v>
      </c>
      <c r="AS2134" t="s">
        <v>2486</v>
      </c>
    </row>
    <row r="2135" spans="3:45">
      <c r="E2135" s="92"/>
      <c r="F213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2135" s="13" t="s">
        <v>2992</v>
      </c>
      <c r="H2135" s="13" t="s">
        <v>1</v>
      </c>
      <c r="I2135" t="s">
        <v>65</v>
      </c>
      <c r="J2135" s="56" t="str">
        <f>Table1[[#This Row],[Column42]]&amp;IF(Table1[[#This Row],[Column13]]="","",Table1[[#This Row],[Column13]])&amp;IF(Table1[[#This Row],[mod]]="","",Table1[[#This Row],[mod]])</f>
        <v>hyperlink--line_alt</v>
      </c>
      <c r="K213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hyperlink</v>
      </c>
      <c r="L2135" t="s">
        <v>2995</v>
      </c>
      <c r="P2135" s="61"/>
      <c r="Q213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--line_alt</v>
      </c>
      <c r="S2135" t="s">
        <v>3078</v>
      </c>
      <c r="U213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35" s="29"/>
      <c r="AD2135" s="25"/>
      <c r="AE2135" s="38"/>
      <c r="AF2135" s="38"/>
      <c r="AG2135" s="11" t="s">
        <v>78</v>
      </c>
      <c r="AI2135" s="1" t="str">
        <f>Table1[[#This Row],[html_tag]]&amp;Table1[[#This Row],[html_type]]&amp;Table1[[#This Row],[html_modifier]]</f>
        <v/>
      </c>
      <c r="AM2135" s="22" t="str">
        <f>IFERROR(_xlfn.XLOOKUP(Table1[[#This Row],[word]],Table57[English style name],Table57[Style type]),"")</f>
        <v/>
      </c>
      <c r="AN2135" s="20"/>
      <c r="AO2135" s="11"/>
      <c r="AR2135" s="6" t="s">
        <v>2489</v>
      </c>
      <c r="AS2135" t="s">
        <v>2486</v>
      </c>
    </row>
    <row r="2136" spans="3:45">
      <c r="E2136" s="92"/>
      <c r="F213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2136" s="13" t="s">
        <v>2992</v>
      </c>
      <c r="H2136" s="13" t="s">
        <v>1</v>
      </c>
      <c r="I2136" t="s">
        <v>65</v>
      </c>
      <c r="J2136" s="56" t="str">
        <f>Table1[[#This Row],[Column42]]&amp;IF(Table1[[#This Row],[Column13]]="","",Table1[[#This Row],[Column13]])&amp;IF(Table1[[#This Row],[mod]]="","",Table1[[#This Row],[mod]])</f>
        <v>hyperlink--link</v>
      </c>
      <c r="K213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hyperlink</v>
      </c>
      <c r="L2136" t="s">
        <v>2995</v>
      </c>
      <c r="Q213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3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--link</v>
      </c>
      <c r="Z2136" t="s">
        <v>477</v>
      </c>
      <c r="AC2136" s="29"/>
      <c r="AD2136" s="25"/>
      <c r="AE2136" s="38"/>
      <c r="AF2136" s="38"/>
      <c r="AG2136" s="11" t="s">
        <v>78</v>
      </c>
      <c r="AI2136" s="1" t="str">
        <f>Table1[[#This Row],[html_tag]]&amp;Table1[[#This Row],[html_type]]&amp;Table1[[#This Row],[html_modifier]]</f>
        <v>&lt;a&gt;:link</v>
      </c>
      <c r="AJ2136" t="s">
        <v>78</v>
      </c>
      <c r="AL2136" t="s">
        <v>3012</v>
      </c>
      <c r="AM2136" s="22" t="str">
        <f>IFERROR(_xlfn.XLOOKUP(Table1[[#This Row],[word]],Table57[English style name],Table57[Style type]),"")</f>
        <v/>
      </c>
      <c r="AN2136" s="20"/>
      <c r="AO2136" s="11"/>
    </row>
    <row r="2137" spans="3:45">
      <c r="E2137" s="92"/>
      <c r="F213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character.scss</v>
      </c>
      <c r="G2137" s="13"/>
      <c r="H2137" s="13"/>
      <c r="I2137" t="s">
        <v>65</v>
      </c>
      <c r="J2137" s="56" t="str">
        <f>Table1[[#This Row],[Column42]]&amp;IF(Table1[[#This Row],[Column13]]="","",Table1[[#This Row],[Column13]])&amp;IF(Table1[[#This Row],[mod]]="","",Table1[[#This Row],[mod]])</f>
        <v>hyperlink--neutral</v>
      </c>
      <c r="K213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hyperlink</v>
      </c>
      <c r="L2137" t="s">
        <v>2995</v>
      </c>
      <c r="Q213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3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--neutral</v>
      </c>
      <c r="W2137" t="s">
        <v>7393</v>
      </c>
      <c r="AC2137" s="29"/>
      <c r="AD2137" s="25"/>
      <c r="AE2137" s="38" t="s">
        <v>6792</v>
      </c>
      <c r="AF2137" s="38"/>
      <c r="AG2137" s="11"/>
      <c r="AI2137" s="7" t="str">
        <f>Table1[[#This Row],[html_tag]]&amp;Table1[[#This Row],[html_type]]&amp;Table1[[#This Row],[html_modifier]]</f>
        <v/>
      </c>
      <c r="AM2137" s="23" t="str">
        <f>IFERROR(_xlfn.XLOOKUP(Table1[[#This Row],[word]],Table57[English style name],Table57[Style type]),"")</f>
        <v/>
      </c>
      <c r="AN2137" s="21"/>
      <c r="AO2137" s="11"/>
    </row>
    <row r="2138" spans="3:45">
      <c r="E2138" s="92"/>
      <c r="F213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2138" s="13" t="s">
        <v>2992</v>
      </c>
      <c r="H2138" s="13" t="s">
        <v>1</v>
      </c>
      <c r="I2138" t="s">
        <v>65</v>
      </c>
      <c r="J2138" s="56" t="str">
        <f>Table1[[#This Row],[Column42]]&amp;IF(Table1[[#This Row],[Column13]]="","",Table1[[#This Row],[Column13]])&amp;IF(Table1[[#This Row],[mod]]="","",Table1[[#This Row],[mod]])</f>
        <v>hyperlink--normal</v>
      </c>
      <c r="K213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hyperlink</v>
      </c>
      <c r="L2138" t="s">
        <v>2995</v>
      </c>
      <c r="P2138" s="61"/>
      <c r="Q213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3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--normal</v>
      </c>
      <c r="V2138" t="s">
        <v>3079</v>
      </c>
      <c r="AC2138" s="29"/>
      <c r="AD2138" s="25"/>
      <c r="AE2138" s="38"/>
      <c r="AF2138" s="38"/>
      <c r="AG2138" s="11" t="s">
        <v>78</v>
      </c>
      <c r="AI2138" s="1" t="str">
        <f>Table1[[#This Row],[html_tag]]&amp;Table1[[#This Row],[html_type]]&amp;Table1[[#This Row],[html_modifier]]</f>
        <v/>
      </c>
      <c r="AM2138" s="22" t="str">
        <f>IFERROR(_xlfn.XLOOKUP(Table1[[#This Row],[word]],Table57[English style name],Table57[Style type]),"")</f>
        <v/>
      </c>
      <c r="AN2138" s="20"/>
      <c r="AO2138" s="11"/>
      <c r="AR2138" s="6" t="s">
        <v>2490</v>
      </c>
      <c r="AS2138" t="s">
        <v>2486</v>
      </c>
    </row>
    <row r="2139" spans="3:45">
      <c r="E2139" s="92"/>
      <c r="F213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character.scss</v>
      </c>
      <c r="G2139" s="13"/>
      <c r="H2139" s="13"/>
      <c r="I2139" t="s">
        <v>65</v>
      </c>
      <c r="J2139" s="56" t="str">
        <f>Table1[[#This Row],[Column42]]&amp;IF(Table1[[#This Row],[Column13]]="","",Table1[[#This Row],[Column13]])&amp;IF(Table1[[#This Row],[mod]]="","",Table1[[#This Row],[mod]])</f>
        <v>hyperlink--primary</v>
      </c>
      <c r="K213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hyperlink</v>
      </c>
      <c r="L2139" t="s">
        <v>2995</v>
      </c>
      <c r="Q213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3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--primary</v>
      </c>
      <c r="W2139" t="s">
        <v>3164</v>
      </c>
      <c r="AC2139" s="29"/>
      <c r="AD2139" s="25" t="s">
        <v>3853</v>
      </c>
      <c r="AE2139" s="38" t="s">
        <v>3853</v>
      </c>
      <c r="AF2139" s="38"/>
      <c r="AG2139" s="11"/>
      <c r="AI2139" s="7" t="str">
        <f>Table1[[#This Row],[html_tag]]&amp;Table1[[#This Row],[html_type]]&amp;Table1[[#This Row],[html_modifier]]</f>
        <v/>
      </c>
      <c r="AM2139" s="23" t="str">
        <f>IFERROR(_xlfn.XLOOKUP(Table1[[#This Row],[word]],Table57[English style name],Table57[Style type]),"")</f>
        <v/>
      </c>
      <c r="AN2139" s="21"/>
      <c r="AO2139" s="11"/>
    </row>
    <row r="2140" spans="3:45">
      <c r="E2140" s="92"/>
      <c r="F214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character.scss</v>
      </c>
      <c r="G2140" s="13"/>
      <c r="H2140" s="13"/>
      <c r="I2140" t="s">
        <v>65</v>
      </c>
      <c r="J2140" s="56" t="str">
        <f>Table1[[#This Row],[Column42]]&amp;IF(Table1[[#This Row],[Column13]]="","",Table1[[#This Row],[Column13]])&amp;IF(Table1[[#This Row],[mod]]="","",Table1[[#This Row],[mod]])</f>
        <v>hyperlink--secondary</v>
      </c>
      <c r="K214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hyperlink</v>
      </c>
      <c r="L2140" t="s">
        <v>2995</v>
      </c>
      <c r="Q214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4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--secondary</v>
      </c>
      <c r="W2140" t="s">
        <v>3502</v>
      </c>
      <c r="AC2140" s="29"/>
      <c r="AD2140" s="25" t="s">
        <v>3854</v>
      </c>
      <c r="AE2140" s="38" t="s">
        <v>3854</v>
      </c>
      <c r="AF2140" s="38"/>
      <c r="AG2140" s="11"/>
      <c r="AI2140" s="7" t="str">
        <f>Table1[[#This Row],[html_tag]]&amp;Table1[[#This Row],[html_type]]&amp;Table1[[#This Row],[html_modifier]]</f>
        <v/>
      </c>
      <c r="AM2140" s="23" t="str">
        <f>IFERROR(_xlfn.XLOOKUP(Table1[[#This Row],[word]],Table57[English style name],Table57[Style type]),"")</f>
        <v/>
      </c>
      <c r="AN2140" s="21"/>
      <c r="AO2140" s="11"/>
    </row>
    <row r="2141" spans="3:45">
      <c r="C2141">
        <v>1</v>
      </c>
      <c r="D2141" t="s">
        <v>3226</v>
      </c>
      <c r="E2141" s="92"/>
      <c r="F214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2141" s="13" t="s">
        <v>2992</v>
      </c>
      <c r="H2141" s="13" t="s">
        <v>1</v>
      </c>
      <c r="I2141" t="s">
        <v>65</v>
      </c>
      <c r="J2141" s="56" t="str">
        <f>Table1[[#This Row],[Column42]]&amp;IF(Table1[[#This Row],[Column13]]="","",Table1[[#This Row],[Column13]])&amp;IF(Table1[[#This Row],[mod]]="","",Table1[[#This Row],[mod]])</f>
        <v>hyperlink--smart</v>
      </c>
      <c r="K214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hyperlink</v>
      </c>
      <c r="L2141" t="s">
        <v>2995</v>
      </c>
      <c r="P2141" t="s">
        <v>678</v>
      </c>
      <c r="Q214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--smart</v>
      </c>
      <c r="S2141" t="s">
        <v>3866</v>
      </c>
      <c r="U214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41" s="29"/>
      <c r="AD2141" s="25"/>
      <c r="AE2141" s="38"/>
      <c r="AF2141" s="38"/>
      <c r="AG2141" s="11" t="s">
        <v>78</v>
      </c>
      <c r="AH2141" t="s">
        <v>3229</v>
      </c>
      <c r="AI2141" s="1" t="str">
        <f>Table1[[#This Row],[html_tag]]&amp;Table1[[#This Row],[html_type]]&amp;Table1[[#This Row],[html_modifier]]</f>
        <v/>
      </c>
      <c r="AM2141" s="22" t="str">
        <f>IFERROR(_xlfn.XLOOKUP(Table1[[#This Row],[word]],Table57[English style name],Table57[Style type]),"")</f>
        <v>Character</v>
      </c>
      <c r="AN2141" s="20" t="s">
        <v>678</v>
      </c>
      <c r="AO2141" s="11"/>
    </row>
    <row r="2142" spans="3:45">
      <c r="E2142" s="92"/>
      <c r="F214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character.scss</v>
      </c>
      <c r="G2142" s="13"/>
      <c r="H2142" s="13"/>
      <c r="I2142" t="s">
        <v>65</v>
      </c>
      <c r="J2142" s="56" t="str">
        <f>Table1[[#This Row],[Column42]]&amp;IF(Table1[[#This Row],[Column13]]="","",Table1[[#This Row],[Column13]])&amp;IF(Table1[[#This Row],[mod]]="","",Table1[[#This Row],[mod]])</f>
        <v>hyperlink--success</v>
      </c>
      <c r="K214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hyperlink</v>
      </c>
      <c r="L2142" t="s">
        <v>2995</v>
      </c>
      <c r="Q214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4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--success</v>
      </c>
      <c r="Z2142" t="s">
        <v>3120</v>
      </c>
      <c r="AC2142" s="29"/>
      <c r="AD2142" s="25" t="s">
        <v>3855</v>
      </c>
      <c r="AE2142" s="38" t="s">
        <v>3855</v>
      </c>
      <c r="AF2142" s="38"/>
      <c r="AG2142" s="11"/>
      <c r="AI2142" s="7" t="str">
        <f>Table1[[#This Row],[html_tag]]&amp;Table1[[#This Row],[html_type]]&amp;Table1[[#This Row],[html_modifier]]</f>
        <v/>
      </c>
      <c r="AM2142" s="23" t="str">
        <f>IFERROR(_xlfn.XLOOKUP(Table1[[#This Row],[word]],Table57[English style name],Table57[Style type]),"")</f>
        <v/>
      </c>
      <c r="AN2142" s="21"/>
      <c r="AO2142" s="11"/>
    </row>
    <row r="2143" spans="3:45">
      <c r="E2143" s="92"/>
      <c r="F214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2143" s="13" t="s">
        <v>2992</v>
      </c>
      <c r="H2143" s="13" t="s">
        <v>1</v>
      </c>
      <c r="I2143" t="s">
        <v>65</v>
      </c>
      <c r="J2143" s="56" t="str">
        <f>Table1[[#This Row],[Column42]]&amp;IF(Table1[[#This Row],[Column13]]="","",Table1[[#This Row],[Column13]])&amp;IF(Table1[[#This Row],[mod]]="","",Table1[[#This Row],[mod]])</f>
        <v>hyperlink--visited</v>
      </c>
      <c r="K214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hyperlink</v>
      </c>
      <c r="L2143" t="s">
        <v>2995</v>
      </c>
      <c r="Q214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4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--visited</v>
      </c>
      <c r="Z2143" t="s">
        <v>3018</v>
      </c>
      <c r="AC2143" s="29"/>
      <c r="AD2143" s="25"/>
      <c r="AE2143" s="38"/>
      <c r="AF2143" s="38"/>
      <c r="AG2143" s="11" t="s">
        <v>78</v>
      </c>
      <c r="AI2143" s="1" t="str">
        <f>Table1[[#This Row],[html_tag]]&amp;Table1[[#This Row],[html_type]]&amp;Table1[[#This Row],[html_modifier]]</f>
        <v>&lt;a&gt;:visited</v>
      </c>
      <c r="AJ2143" t="s">
        <v>78</v>
      </c>
      <c r="AL2143" t="s">
        <v>3013</v>
      </c>
      <c r="AM2143" s="22" t="str">
        <f>IFERROR(_xlfn.XLOOKUP(Table1[[#This Row],[word]],Table57[English style name],Table57[Style type]),"")</f>
        <v/>
      </c>
      <c r="AN2143" s="20"/>
      <c r="AO2143" s="11"/>
    </row>
    <row r="2144" spans="3:45">
      <c r="E2144" s="11"/>
      <c r="F214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character.scss</v>
      </c>
      <c r="G2144" s="13"/>
      <c r="H2144" s="13"/>
      <c r="I2144" t="s">
        <v>65</v>
      </c>
      <c r="J2144" s="56" t="str">
        <f>Table1[[#This Row],[Column42]]&amp;IF(Table1[[#This Row],[Column13]]="","",Table1[[#This Row],[Column13]])&amp;IF(Table1[[#This Row],[mod]]="","",Table1[[#This Row],[mod]])</f>
        <v>hyperlink--warning</v>
      </c>
      <c r="K214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hyperlink</v>
      </c>
      <c r="L2144" t="s">
        <v>2995</v>
      </c>
      <c r="Q214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4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--warning</v>
      </c>
      <c r="Z2144" t="s">
        <v>3121</v>
      </c>
      <c r="AC2144" s="29"/>
      <c r="AD2144" s="25" t="s">
        <v>3856</v>
      </c>
      <c r="AE2144" s="38" t="s">
        <v>3856</v>
      </c>
      <c r="AF2144" s="38"/>
      <c r="AG2144" s="11"/>
      <c r="AI2144" s="7" t="str">
        <f>Table1[[#This Row],[html_tag]]&amp;Table1[[#This Row],[html_type]]&amp;Table1[[#This Row],[html_modifier]]</f>
        <v/>
      </c>
      <c r="AM2144" s="23" t="str">
        <f>IFERROR(_xlfn.XLOOKUP(Table1[[#This Row],[word]],Table57[English style name],Table57[Style type]),"")</f>
        <v/>
      </c>
      <c r="AN2144" s="21"/>
      <c r="AO2144" s="11"/>
    </row>
    <row r="2145" spans="5:45">
      <c r="E2145" s="11"/>
      <c r="F214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body/molecules/media.scss</v>
      </c>
      <c r="G2145" s="13" t="s">
        <v>337</v>
      </c>
      <c r="H2145" s="13" t="s">
        <v>2987</v>
      </c>
      <c r="I2145" t="s">
        <v>388</v>
      </c>
      <c r="J2145" s="56" t="str">
        <f>Table1[[#This Row],[Column42]]&amp;IF(Table1[[#This Row],[Column13]]="","",Table1[[#This Row],[Column13]])&amp;IF(Table1[[#This Row],[mod]]="","",Table1[[#This Row],[mod]])</f>
        <v>image</v>
      </c>
      <c r="K214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image</v>
      </c>
      <c r="L2145" t="s">
        <v>3088</v>
      </c>
      <c r="P2145" s="6" t="s">
        <v>1901</v>
      </c>
      <c r="Q214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4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45" s="29"/>
      <c r="AD2145" s="25"/>
      <c r="AE2145" s="38"/>
      <c r="AF2145" s="38"/>
      <c r="AG2145" s="11"/>
      <c r="AI2145" s="1" t="str">
        <f>Table1[[#This Row],[html_tag]]&amp;Table1[[#This Row],[html_type]]&amp;Table1[[#This Row],[html_modifier]]</f>
        <v/>
      </c>
      <c r="AK2145" s="92"/>
      <c r="AM2145" s="22" t="str">
        <f>IFERROR(_xlfn.XLOOKUP(Table1[[#This Row],[word]],Table57[English style name],Table57[Style type]),"")</f>
        <v/>
      </c>
      <c r="AN2145" s="20"/>
      <c r="AO2145" s="11"/>
      <c r="AR2145" s="6" t="s">
        <v>1901</v>
      </c>
      <c r="AS2145" t="s">
        <v>1893</v>
      </c>
    </row>
    <row r="2146" spans="5:45">
      <c r="E2146" s="11"/>
      <c r="F214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body/molecules/media.scss</v>
      </c>
      <c r="G2146" s="13" t="s">
        <v>337</v>
      </c>
      <c r="H2146" s="13" t="s">
        <v>2987</v>
      </c>
      <c r="I2146" t="s">
        <v>388</v>
      </c>
      <c r="J2146" s="56" t="str">
        <f>Table1[[#This Row],[Column42]]&amp;IF(Table1[[#This Row],[Column13]]="","",Table1[[#This Row],[Column13]])&amp;IF(Table1[[#This Row],[mod]]="","",Table1[[#This Row],[mod]])</f>
        <v>image</v>
      </c>
      <c r="K214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image</v>
      </c>
      <c r="L2146" t="s">
        <v>3088</v>
      </c>
      <c r="P2146" s="6" t="s">
        <v>1903</v>
      </c>
      <c r="Q214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4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46" s="29"/>
      <c r="AD2146" s="25"/>
      <c r="AE2146" s="38"/>
      <c r="AF2146" s="38"/>
      <c r="AG2146" s="11"/>
      <c r="AI2146" s="1" t="str">
        <f>Table1[[#This Row],[html_tag]]&amp;Table1[[#This Row],[html_type]]&amp;Table1[[#This Row],[html_modifier]]</f>
        <v/>
      </c>
      <c r="AM2146" s="22" t="str">
        <f>IFERROR(_xlfn.XLOOKUP(Table1[[#This Row],[word]],Table57[English style name],Table57[Style type]),"")</f>
        <v/>
      </c>
      <c r="AN2146" s="20"/>
      <c r="AO2146" s="11"/>
      <c r="AR2146" s="6" t="s">
        <v>1903</v>
      </c>
      <c r="AS2146" t="s">
        <v>1893</v>
      </c>
    </row>
    <row r="2147" spans="5:45">
      <c r="E2147" s="11"/>
      <c r="F214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body/atoms/media.scss</v>
      </c>
      <c r="G2147" s="13" t="s">
        <v>337</v>
      </c>
      <c r="H2147" s="13" t="s">
        <v>2986</v>
      </c>
      <c r="I2147" t="s">
        <v>388</v>
      </c>
      <c r="J2147" s="56" t="str">
        <f>Table1[[#This Row],[Column42]]&amp;IF(Table1[[#This Row],[Column13]]="","",Table1[[#This Row],[Column13]])&amp;IF(Table1[[#This Row],[mod]]="","",Table1[[#This Row],[mod]])</f>
        <v>image</v>
      </c>
      <c r="K214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image</v>
      </c>
      <c r="L2147" t="s">
        <v>3088</v>
      </c>
      <c r="P2147" s="6" t="s">
        <v>1904</v>
      </c>
      <c r="Q214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4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47" s="29"/>
      <c r="AD2147" s="25"/>
      <c r="AE2147" s="38"/>
      <c r="AF2147" s="38"/>
      <c r="AG2147" s="11"/>
      <c r="AI2147" s="1" t="str">
        <f>Table1[[#This Row],[html_tag]]&amp;Table1[[#This Row],[html_type]]&amp;Table1[[#This Row],[html_modifier]]</f>
        <v/>
      </c>
      <c r="AM2147" s="22" t="str">
        <f>IFERROR(_xlfn.XLOOKUP(Table1[[#This Row],[word]],Table57[English style name],Table57[Style type]),"")</f>
        <v/>
      </c>
      <c r="AN2147" s="20"/>
      <c r="AO2147" s="11"/>
      <c r="AR2147" s="6" t="s">
        <v>1904</v>
      </c>
      <c r="AS2147" t="s">
        <v>1896</v>
      </c>
    </row>
    <row r="2148" spans="5:45">
      <c r="E2148" s="11"/>
      <c r="F214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body/atoms/media.scss</v>
      </c>
      <c r="G2148" s="13" t="s">
        <v>337</v>
      </c>
      <c r="H2148" s="13" t="s">
        <v>2986</v>
      </c>
      <c r="I2148" t="s">
        <v>388</v>
      </c>
      <c r="J2148" s="56" t="str">
        <f>Table1[[#This Row],[Column42]]&amp;IF(Table1[[#This Row],[Column13]]="","",Table1[[#This Row],[Column13]])&amp;IF(Table1[[#This Row],[mod]]="","",Table1[[#This Row],[mod]])</f>
        <v>image</v>
      </c>
      <c r="K214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image</v>
      </c>
      <c r="L2148" t="s">
        <v>3088</v>
      </c>
      <c r="P2148" s="6" t="s">
        <v>1897</v>
      </c>
      <c r="Q214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4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48" s="29"/>
      <c r="AD2148" s="25"/>
      <c r="AE2148" s="38"/>
      <c r="AF2148" s="38"/>
      <c r="AG2148" s="11"/>
      <c r="AI2148" s="1" t="str">
        <f>Table1[[#This Row],[html_tag]]&amp;Table1[[#This Row],[html_type]]&amp;Table1[[#This Row],[html_modifier]]</f>
        <v/>
      </c>
      <c r="AM2148" s="22" t="str">
        <f>IFERROR(_xlfn.XLOOKUP(Table1[[#This Row],[word]],Table57[English style name],Table57[Style type]),"")</f>
        <v/>
      </c>
      <c r="AN2148" s="20"/>
      <c r="AO2148" s="11"/>
      <c r="AR2148" s="6" t="s">
        <v>1897</v>
      </c>
      <c r="AS2148" t="s">
        <v>1896</v>
      </c>
    </row>
    <row r="2149" spans="5:45">
      <c r="E2149" s="11"/>
      <c r="F214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body/atoms/avatar.scss</v>
      </c>
      <c r="G2149" s="13" t="s">
        <v>337</v>
      </c>
      <c r="H2149" s="13" t="s">
        <v>2986</v>
      </c>
      <c r="I2149" t="s">
        <v>6179</v>
      </c>
      <c r="J2149" s="56" t="str">
        <f>Table1[[#This Row],[Column42]]&amp;IF(Table1[[#This Row],[Column13]]="","",Table1[[#This Row],[Column13]])&amp;IF(Table1[[#This Row],[mod]]="","",Table1[[#This Row],[mod]])</f>
        <v>image</v>
      </c>
      <c r="K214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image</v>
      </c>
      <c r="L2149" t="s">
        <v>3088</v>
      </c>
      <c r="Q214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4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49" s="29"/>
      <c r="AD2149" s="25"/>
      <c r="AE2149" s="38"/>
      <c r="AF2149" s="38"/>
      <c r="AG2149" s="11" t="s">
        <v>201</v>
      </c>
      <c r="AI2149" s="1" t="str">
        <f>Table1[[#This Row],[html_tag]]&amp;Table1[[#This Row],[html_type]]&amp;Table1[[#This Row],[html_modifier]]</f>
        <v/>
      </c>
      <c r="AM2149" s="22" t="str">
        <f>IFERROR(_xlfn.XLOOKUP(Table1[[#This Row],[word]],Table57[English style name],Table57[Style type]),"")</f>
        <v/>
      </c>
      <c r="AN2149" s="20"/>
      <c r="AO2149" s="11"/>
      <c r="AR2149" s="6" t="s">
        <v>1905</v>
      </c>
      <c r="AS2149" t="s">
        <v>1896</v>
      </c>
    </row>
    <row r="2150" spans="5:45">
      <c r="E2150" s="11"/>
      <c r="F215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body/organisms/gallery.scss</v>
      </c>
      <c r="G2150" s="13" t="s">
        <v>337</v>
      </c>
      <c r="H2150" s="13" t="s">
        <v>2988</v>
      </c>
      <c r="I2150" t="s">
        <v>1815</v>
      </c>
      <c r="J2150" s="56" t="str">
        <f>Table1[[#This Row],[Column42]]&amp;IF(Table1[[#This Row],[Column13]]="","",Table1[[#This Row],[Column13]])&amp;IF(Table1[[#This Row],[mod]]="","",Table1[[#This Row],[mod]])</f>
        <v>image</v>
      </c>
      <c r="K215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image</v>
      </c>
      <c r="L2150" t="s">
        <v>3088</v>
      </c>
      <c r="P2150" s="6"/>
      <c r="Q215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5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50" s="29"/>
      <c r="AD2150" s="25"/>
      <c r="AE2150" s="38"/>
      <c r="AF2150" s="38"/>
      <c r="AG2150" s="11"/>
      <c r="AI2150" s="1" t="str">
        <f>Table1[[#This Row],[html_tag]]&amp;Table1[[#This Row],[html_type]]&amp;Table1[[#This Row],[html_modifier]]</f>
        <v/>
      </c>
      <c r="AM2150" s="22" t="str">
        <f>IFERROR(_xlfn.XLOOKUP(Table1[[#This Row],[word]],Table57[English style name],Table57[Style type]),"")</f>
        <v/>
      </c>
      <c r="AN2150" s="20"/>
      <c r="AO2150" s="11"/>
      <c r="AR2150" s="6" t="s">
        <v>1819</v>
      </c>
      <c r="AS2150" t="s">
        <v>1816</v>
      </c>
    </row>
    <row r="2151" spans="5:45">
      <c r="E2151" s="11"/>
      <c r="F215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body/organisms/gallery.scss</v>
      </c>
      <c r="G2151" s="13" t="s">
        <v>337</v>
      </c>
      <c r="H2151" s="13" t="s">
        <v>2988</v>
      </c>
      <c r="I2151" t="s">
        <v>1815</v>
      </c>
      <c r="J2151" s="56" t="str">
        <f>Table1[[#This Row],[Column42]]&amp;IF(Table1[[#This Row],[Column13]]="","",Table1[[#This Row],[Column13]])&amp;IF(Table1[[#This Row],[mod]]="","",Table1[[#This Row],[mod]])</f>
        <v>image</v>
      </c>
      <c r="K215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image</v>
      </c>
      <c r="L2151" t="s">
        <v>3088</v>
      </c>
      <c r="P2151" s="6"/>
      <c r="Q215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5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51" s="29"/>
      <c r="AD2151" s="25"/>
      <c r="AE2151" s="38"/>
      <c r="AF2151" s="38"/>
      <c r="AG2151" s="11"/>
      <c r="AI2151" s="1" t="str">
        <f>Table1[[#This Row],[html_tag]]&amp;Table1[[#This Row],[html_type]]&amp;Table1[[#This Row],[html_modifier]]</f>
        <v/>
      </c>
      <c r="AM2151" s="22" t="str">
        <f>IFERROR(_xlfn.XLOOKUP(Table1[[#This Row],[word]],Table57[English style name],Table57[Style type]),"")</f>
        <v/>
      </c>
      <c r="AN2151" s="20"/>
      <c r="AO2151" s="11"/>
      <c r="AR2151" s="6" t="s">
        <v>1818</v>
      </c>
      <c r="AS2151" t="s">
        <v>1816</v>
      </c>
    </row>
    <row r="2152" spans="5:45">
      <c r="E2152" s="11"/>
      <c r="F215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body/molecules/media.scss</v>
      </c>
      <c r="G2152" s="13" t="s">
        <v>337</v>
      </c>
      <c r="H2152" s="13" t="s">
        <v>2987</v>
      </c>
      <c r="I2152" t="s">
        <v>388</v>
      </c>
      <c r="J2152" s="56" t="str">
        <f>Table1[[#This Row],[Column42]]&amp;IF(Table1[[#This Row],[Column13]]="","",Table1[[#This Row],[Column13]])&amp;IF(Table1[[#This Row],[mod]]="","",Table1[[#This Row],[mod]])</f>
        <v>image</v>
      </c>
      <c r="K215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image</v>
      </c>
      <c r="L2152" t="s">
        <v>3088</v>
      </c>
      <c r="P2152" s="6"/>
      <c r="Q215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5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52" s="29"/>
      <c r="AD2152" s="25"/>
      <c r="AE2152" s="38"/>
      <c r="AF2152" s="38"/>
      <c r="AG2152" s="11"/>
      <c r="AI2152" s="1" t="str">
        <f>Table1[[#This Row],[html_tag]]&amp;Table1[[#This Row],[html_type]]&amp;Table1[[#This Row],[html_modifier]]</f>
        <v/>
      </c>
      <c r="AM2152" s="22" t="str">
        <f>IFERROR(_xlfn.XLOOKUP(Table1[[#This Row],[word]],Table57[English style name],Table57[Style type]),"")</f>
        <v/>
      </c>
      <c r="AN2152" s="20"/>
      <c r="AO2152" s="11"/>
      <c r="AR2152" s="6" t="s">
        <v>1902</v>
      </c>
      <c r="AS2152" t="s">
        <v>1893</v>
      </c>
    </row>
    <row r="2153" spans="5:45">
      <c r="E2153" s="11"/>
      <c r="F215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media.scss</v>
      </c>
      <c r="G2153" s="13"/>
      <c r="H2153" s="13"/>
      <c r="I2153" t="s">
        <v>388</v>
      </c>
      <c r="J2153" s="56" t="str">
        <f>Table1[[#This Row],[Column42]]&amp;IF(Table1[[#This Row],[Column13]]="","",Table1[[#This Row],[Column13]])&amp;IF(Table1[[#This Row],[mod]]="","",Table1[[#This Row],[mod]])</f>
        <v>image</v>
      </c>
      <c r="K215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image</v>
      </c>
      <c r="L2153" t="s">
        <v>3088</v>
      </c>
      <c r="Q215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5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53" s="29"/>
      <c r="AD2153" s="25"/>
      <c r="AE2153" s="38"/>
      <c r="AF2153" s="38"/>
      <c r="AG2153" s="11" t="s">
        <v>217</v>
      </c>
      <c r="AI2153" s="1" t="str">
        <f>Table1[[#This Row],[html_tag]]&amp;Table1[[#This Row],[html_type]]&amp;Table1[[#This Row],[html_modifier]]</f>
        <v>&lt;map&gt;</v>
      </c>
      <c r="AJ2153" t="s">
        <v>217</v>
      </c>
      <c r="AM2153" s="22" t="str">
        <f>IFERROR(_xlfn.XLOOKUP(Table1[[#This Row],[word]],Table57[English style name],Table57[Style type]),"")</f>
        <v/>
      </c>
      <c r="AN2153" s="20"/>
      <c r="AO2153" s="11"/>
    </row>
    <row r="2154" spans="5:45">
      <c r="E2154" s="11"/>
      <c r="F215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body/molecules/media.scss</v>
      </c>
      <c r="G2154" s="13" t="s">
        <v>337</v>
      </c>
      <c r="H2154" s="13" t="s">
        <v>2987</v>
      </c>
      <c r="I2154" t="s">
        <v>388</v>
      </c>
      <c r="J2154" s="56" t="str">
        <f>Table1[[#This Row],[Column42]]&amp;IF(Table1[[#This Row],[Column13]]="","",Table1[[#This Row],[Column13]])&amp;IF(Table1[[#This Row],[mod]]="","",Table1[[#This Row],[mod]])</f>
        <v>image</v>
      </c>
      <c r="K215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image</v>
      </c>
      <c r="L2154" t="s">
        <v>3088</v>
      </c>
      <c r="P2154" s="6"/>
      <c r="Q215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5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54" s="29"/>
      <c r="AD2154" s="25"/>
      <c r="AE2154" s="38"/>
      <c r="AF2154" s="38"/>
      <c r="AG2154" s="11"/>
      <c r="AI2154" s="1" t="str">
        <f>Table1[[#This Row],[html_tag]]&amp;Table1[[#This Row],[html_type]]&amp;Table1[[#This Row],[html_modifier]]</f>
        <v/>
      </c>
      <c r="AM2154" s="22" t="str">
        <f>IFERROR(_xlfn.XLOOKUP(Table1[[#This Row],[word]],Table57[English style name],Table57[Style type]),"")</f>
        <v/>
      </c>
      <c r="AN2154" s="20"/>
      <c r="AO2154" s="11"/>
      <c r="AR2154" s="6" t="s">
        <v>1900</v>
      </c>
      <c r="AS2154" t="s">
        <v>1893</v>
      </c>
    </row>
    <row r="2155" spans="5:45">
      <c r="E2155" s="11"/>
      <c r="F215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body/molecules/media.scss</v>
      </c>
      <c r="G2155" s="13" t="s">
        <v>337</v>
      </c>
      <c r="H2155" s="13" t="s">
        <v>2987</v>
      </c>
      <c r="I2155" t="s">
        <v>388</v>
      </c>
      <c r="J2155" s="56" t="str">
        <f>Table1[[#This Row],[Column42]]&amp;IF(Table1[[#This Row],[Column13]]="","",Table1[[#This Row],[Column13]])&amp;IF(Table1[[#This Row],[mod]]="","",Table1[[#This Row],[mod]])</f>
        <v>image</v>
      </c>
      <c r="K215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image</v>
      </c>
      <c r="L2155" t="s">
        <v>3088</v>
      </c>
      <c r="P2155" s="6"/>
      <c r="Q215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5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55" s="29"/>
      <c r="AD2155" s="25"/>
      <c r="AE2155" s="38"/>
      <c r="AF2155" s="38"/>
      <c r="AG2155" s="11"/>
      <c r="AI2155" s="1" t="str">
        <f>Table1[[#This Row],[html_tag]]&amp;Table1[[#This Row],[html_type]]&amp;Table1[[#This Row],[html_modifier]]</f>
        <v/>
      </c>
      <c r="AM2155" s="22" t="str">
        <f>IFERROR(_xlfn.XLOOKUP(Table1[[#This Row],[word]],Table57[English style name],Table57[Style type]),"")</f>
        <v/>
      </c>
      <c r="AN2155" s="20"/>
      <c r="AO2155" s="11"/>
      <c r="AR2155" s="6" t="s">
        <v>1899</v>
      </c>
      <c r="AS2155" t="s">
        <v>1893</v>
      </c>
    </row>
    <row r="2156" spans="5:45">
      <c r="E2156" s="11"/>
      <c r="F215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body/molecules/media.scss</v>
      </c>
      <c r="G2156" s="13" t="s">
        <v>337</v>
      </c>
      <c r="H2156" s="13" t="s">
        <v>2987</v>
      </c>
      <c r="I2156" t="s">
        <v>388</v>
      </c>
      <c r="J2156" s="56" t="str">
        <f>Table1[[#This Row],[Column42]]&amp;IF(Table1[[#This Row],[Column13]]="","",Table1[[#This Row],[Column13]])&amp;IF(Table1[[#This Row],[mod]]="","",Table1[[#This Row],[mod]])</f>
        <v>image</v>
      </c>
      <c r="K215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image</v>
      </c>
      <c r="L2156" t="s">
        <v>3088</v>
      </c>
      <c r="P2156" s="6"/>
      <c r="Q215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5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56" s="29"/>
      <c r="AD2156" s="25"/>
      <c r="AE2156" s="38"/>
      <c r="AF2156" s="38"/>
      <c r="AG2156" s="11"/>
      <c r="AI2156" s="1" t="str">
        <f>Table1[[#This Row],[html_tag]]&amp;Table1[[#This Row],[html_type]]&amp;Table1[[#This Row],[html_modifier]]</f>
        <v/>
      </c>
      <c r="AM2156" s="22" t="str">
        <f>IFERROR(_xlfn.XLOOKUP(Table1[[#This Row],[word]],Table57[English style name],Table57[Style type]),"")</f>
        <v/>
      </c>
      <c r="AN2156" s="20"/>
      <c r="AO2156" s="11"/>
      <c r="AR2156" s="6" t="s">
        <v>1898</v>
      </c>
      <c r="AS2156" t="s">
        <v>1893</v>
      </c>
    </row>
    <row r="2157" spans="5:45">
      <c r="E2157" s="11"/>
      <c r="F215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body/atoms/media.scss</v>
      </c>
      <c r="G2157" s="13" t="s">
        <v>337</v>
      </c>
      <c r="H2157" s="13" t="s">
        <v>2986</v>
      </c>
      <c r="I2157" t="s">
        <v>388</v>
      </c>
      <c r="J2157" s="56" t="str">
        <f>Table1[[#This Row],[Column42]]&amp;IF(Table1[[#This Row],[Column13]]="","",Table1[[#This Row],[Column13]])&amp;IF(Table1[[#This Row],[mod]]="","",Table1[[#This Row],[mod]])</f>
        <v>image</v>
      </c>
      <c r="K215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image</v>
      </c>
      <c r="L2157" t="s">
        <v>3088</v>
      </c>
      <c r="Q215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5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57" s="29"/>
      <c r="AD2157" s="25" t="s">
        <v>3715</v>
      </c>
      <c r="AE2157" s="38"/>
      <c r="AF2157" s="38"/>
      <c r="AG2157" s="11"/>
      <c r="AI2157" s="7" t="str">
        <f>Table1[[#This Row],[html_tag]]&amp;Table1[[#This Row],[html_type]]&amp;Table1[[#This Row],[html_modifier]]</f>
        <v/>
      </c>
      <c r="AM2157" s="23" t="str">
        <f>IFERROR(_xlfn.XLOOKUP(Table1[[#This Row],[word]],Table57[English style name],Table57[Style type]),"")</f>
        <v/>
      </c>
      <c r="AN2157" s="21"/>
      <c r="AO2157" s="11"/>
    </row>
    <row r="2158" spans="5:45">
      <c r="E2158" s="11"/>
      <c r="F215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body/atoms/media.scss</v>
      </c>
      <c r="G2158" s="13" t="s">
        <v>337</v>
      </c>
      <c r="H2158" s="13" t="s">
        <v>2986</v>
      </c>
      <c r="I2158" t="s">
        <v>388</v>
      </c>
      <c r="J2158" s="56" t="str">
        <f>Table1[[#This Row],[Column42]]&amp;IF(Table1[[#This Row],[Column13]]="","",Table1[[#This Row],[Column13]])&amp;IF(Table1[[#This Row],[mod]]="","",Table1[[#This Row],[mod]])</f>
        <v>image</v>
      </c>
      <c r="K215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image</v>
      </c>
      <c r="L2158" t="s">
        <v>3088</v>
      </c>
      <c r="Q215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5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58" s="29"/>
      <c r="AD2158" s="25" t="s">
        <v>3716</v>
      </c>
      <c r="AE2158" s="38"/>
      <c r="AF2158" s="38"/>
      <c r="AG2158" s="11"/>
      <c r="AI2158" s="7" t="str">
        <f>Table1[[#This Row],[html_tag]]&amp;Table1[[#This Row],[html_type]]&amp;Table1[[#This Row],[html_modifier]]</f>
        <v/>
      </c>
      <c r="AM2158" s="23" t="str">
        <f>IFERROR(_xlfn.XLOOKUP(Table1[[#This Row],[word]],Table57[English style name],Table57[Style type]),"")</f>
        <v/>
      </c>
      <c r="AN2158" s="21"/>
      <c r="AO2158" s="11"/>
    </row>
    <row r="2159" spans="5:45">
      <c r="E2159" s="11"/>
      <c r="F215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body/atoms/media.scss</v>
      </c>
      <c r="G2159" s="13" t="s">
        <v>337</v>
      </c>
      <c r="H2159" s="13" t="s">
        <v>2986</v>
      </c>
      <c r="I2159" t="s">
        <v>388</v>
      </c>
      <c r="J2159" s="56" t="str">
        <f>Table1[[#This Row],[Column42]]&amp;IF(Table1[[#This Row],[Column13]]="","",Table1[[#This Row],[Column13]])&amp;IF(Table1[[#This Row],[mod]]="","",Table1[[#This Row],[mod]])</f>
        <v>image</v>
      </c>
      <c r="K215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image</v>
      </c>
      <c r="L2159" t="s">
        <v>3088</v>
      </c>
      <c r="P2159" s="6"/>
      <c r="Q215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5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59" s="29"/>
      <c r="AD2159" s="25"/>
      <c r="AE2159" s="38"/>
      <c r="AF2159" s="38"/>
      <c r="AG2159" s="11"/>
      <c r="AI2159" s="1" t="str">
        <f>Table1[[#This Row],[html_tag]]&amp;Table1[[#This Row],[html_type]]&amp;Table1[[#This Row],[html_modifier]]</f>
        <v/>
      </c>
      <c r="AM2159" s="22" t="str">
        <f>IFERROR(_xlfn.XLOOKUP(Table1[[#This Row],[word]],Table57[English style name],Table57[Style type]),"")</f>
        <v/>
      </c>
      <c r="AN2159" s="20"/>
      <c r="AO2159" s="11"/>
      <c r="AR2159" s="6" t="s">
        <v>1895</v>
      </c>
      <c r="AS2159" t="s">
        <v>1896</v>
      </c>
    </row>
    <row r="2160" spans="5:45">
      <c r="E2160" s="11"/>
      <c r="F216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media.scss</v>
      </c>
      <c r="G2160" s="13"/>
      <c r="H2160" s="13"/>
      <c r="I2160" t="s">
        <v>388</v>
      </c>
      <c r="J2160" s="56" t="str">
        <f>Table1[[#This Row],[Column42]]&amp;IF(Table1[[#This Row],[Column13]]="","",Table1[[#This Row],[Column13]])&amp;IF(Table1[[#This Row],[mod]]="","",Table1[[#This Row],[mod]])</f>
        <v>image__&lt;img&gt;</v>
      </c>
      <c r="K216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image__&lt;img&gt;</v>
      </c>
      <c r="L2160" t="s">
        <v>3088</v>
      </c>
      <c r="N2160" t="s">
        <v>201</v>
      </c>
      <c r="Q216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6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60" s="29"/>
      <c r="AD2160" s="25"/>
      <c r="AE2160" s="38"/>
      <c r="AF2160" s="38"/>
      <c r="AG2160" s="11" t="s">
        <v>201</v>
      </c>
      <c r="AI2160" s="1" t="str">
        <f>Table1[[#This Row],[html_tag]]&amp;Table1[[#This Row],[html_type]]&amp;Table1[[#This Row],[html_modifier]]</f>
        <v>&lt;img&gt;</v>
      </c>
      <c r="AJ2160" t="s">
        <v>201</v>
      </c>
      <c r="AM2160" s="22" t="str">
        <f>IFERROR(_xlfn.XLOOKUP(Table1[[#This Row],[word]],Table57[English style name],Table57[Style type]),"")</f>
        <v/>
      </c>
      <c r="AN2160" s="20"/>
      <c r="AO2160" s="11"/>
    </row>
    <row r="2161" spans="3:45">
      <c r="E2161" s="11"/>
      <c r="F216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media.scss</v>
      </c>
      <c r="G2161" s="13"/>
      <c r="H2161" s="13"/>
      <c r="I2161" t="s">
        <v>388</v>
      </c>
      <c r="J2161" s="56" t="str">
        <f>Table1[[#This Row],[Column42]]&amp;IF(Table1[[#This Row],[Column13]]="","",Table1[[#This Row],[Column13]])&amp;IF(Table1[[#This Row],[mod]]="","",Table1[[#This Row],[mod]])</f>
        <v>image__area</v>
      </c>
      <c r="K216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image__area</v>
      </c>
      <c r="L2161" t="s">
        <v>3088</v>
      </c>
      <c r="N2161" t="s">
        <v>523</v>
      </c>
      <c r="Q216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6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61" s="29"/>
      <c r="AD2161" s="25"/>
      <c r="AE2161" s="38"/>
      <c r="AF2161" s="38"/>
      <c r="AG2161" s="11" t="s">
        <v>112</v>
      </c>
      <c r="AI2161" s="1" t="str">
        <f>Table1[[#This Row],[html_tag]]&amp;Table1[[#This Row],[html_type]]&amp;Table1[[#This Row],[html_modifier]]</f>
        <v>&lt;area&gt;</v>
      </c>
      <c r="AJ2161" t="s">
        <v>112</v>
      </c>
      <c r="AM2161" s="22" t="str">
        <f>IFERROR(_xlfn.XLOOKUP(Table1[[#This Row],[word]],Table57[English style name],Table57[Style type]),"")</f>
        <v/>
      </c>
      <c r="AN2161" s="20"/>
      <c r="AO2161" s="11"/>
    </row>
    <row r="2162" spans="3:45">
      <c r="E2162" s="11"/>
      <c r="F216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body/molecules/media.scss</v>
      </c>
      <c r="G2162" s="13" t="s">
        <v>337</v>
      </c>
      <c r="H2162" s="13" t="s">
        <v>2987</v>
      </c>
      <c r="I2162" t="s">
        <v>388</v>
      </c>
      <c r="J2162" s="56" t="str">
        <f>Table1[[#This Row],[Column42]]&amp;IF(Table1[[#This Row],[Column13]]="","",Table1[[#This Row],[Column13]])&amp;IF(Table1[[#This Row],[mod]]="","",Table1[[#This Row],[mod]])</f>
        <v>image__bottom</v>
      </c>
      <c r="K216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image__bottom</v>
      </c>
      <c r="L2162" t="s">
        <v>3088</v>
      </c>
      <c r="M2162" t="s">
        <v>3186</v>
      </c>
      <c r="P2162" s="6" t="s">
        <v>1894</v>
      </c>
      <c r="Q216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6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62" s="29"/>
      <c r="AD2162" s="25"/>
      <c r="AE2162" s="38"/>
      <c r="AF2162" s="38"/>
      <c r="AG2162" s="11"/>
      <c r="AI2162" s="1" t="str">
        <f>Table1[[#This Row],[html_tag]]&amp;Table1[[#This Row],[html_type]]&amp;Table1[[#This Row],[html_modifier]]</f>
        <v/>
      </c>
      <c r="AM2162" s="22" t="str">
        <f>IFERROR(_xlfn.XLOOKUP(Table1[[#This Row],[word]],Table57[English style name],Table57[Style type]),"")</f>
        <v/>
      </c>
      <c r="AN2162" s="20"/>
      <c r="AO2162" s="11"/>
      <c r="AR2162" s="6" t="s">
        <v>1894</v>
      </c>
      <c r="AS2162" t="s">
        <v>1893</v>
      </c>
    </row>
    <row r="2163" spans="3:45">
      <c r="E2163" s="11"/>
      <c r="F216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body/molecules/media.scss</v>
      </c>
      <c r="G2163" s="13" t="s">
        <v>337</v>
      </c>
      <c r="H2163" s="13" t="s">
        <v>2987</v>
      </c>
      <c r="I2163" t="s">
        <v>388</v>
      </c>
      <c r="J2163" s="56" t="str">
        <f>Table1[[#This Row],[Column42]]&amp;IF(Table1[[#This Row],[Column13]]="","",Table1[[#This Row],[Column13]])&amp;IF(Table1[[#This Row],[mod]]="","",Table1[[#This Row],[mod]])</f>
        <v>image--base</v>
      </c>
      <c r="K216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image</v>
      </c>
      <c r="L2163" t="s">
        <v>3088</v>
      </c>
      <c r="P2163" s="6"/>
      <c r="Q216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6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2163" t="s">
        <v>338</v>
      </c>
      <c r="AC2163" s="29"/>
      <c r="AD2163" s="25"/>
      <c r="AE2163" s="38"/>
      <c r="AF2163" s="38"/>
      <c r="AG2163" s="11"/>
      <c r="AI2163" s="1" t="str">
        <f>Table1[[#This Row],[html_tag]]&amp;Table1[[#This Row],[html_type]]&amp;Table1[[#This Row],[html_modifier]]</f>
        <v/>
      </c>
      <c r="AM2163" s="22" t="str">
        <f>IFERROR(_xlfn.XLOOKUP(Table1[[#This Row],[word]],Table57[English style name],Table57[Style type]),"")</f>
        <v/>
      </c>
      <c r="AN2163" s="20"/>
      <c r="AO2163" s="11"/>
      <c r="AR2163" s="6" t="s">
        <v>1892</v>
      </c>
      <c r="AS2163" t="s">
        <v>1893</v>
      </c>
    </row>
    <row r="2164" spans="3:45">
      <c r="E2164" s="11"/>
      <c r="F216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body/molecules/media.scss</v>
      </c>
      <c r="G2164" s="13" t="s">
        <v>337</v>
      </c>
      <c r="H2164" s="13" t="s">
        <v>2987</v>
      </c>
      <c r="I2164" t="s">
        <v>388</v>
      </c>
      <c r="J2164" s="56" t="str">
        <f>Table1[[#This Row],[Column42]]&amp;IF(Table1[[#This Row],[Column13]]="","",Table1[[#This Row],[Column13]])&amp;IF(Table1[[#This Row],[mod]]="","",Table1[[#This Row],[mod]])</f>
        <v>image--base</v>
      </c>
      <c r="K216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image</v>
      </c>
      <c r="L2164" t="s">
        <v>3088</v>
      </c>
      <c r="P2164" s="6"/>
      <c r="Q216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6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2164" t="s">
        <v>338</v>
      </c>
      <c r="AC2164" s="29"/>
      <c r="AD2164" s="25"/>
      <c r="AE2164" s="38"/>
      <c r="AF2164" s="38"/>
      <c r="AG2164" s="11"/>
      <c r="AI2164" s="1" t="str">
        <f>Table1[[#This Row],[html_tag]]&amp;Table1[[#This Row],[html_type]]&amp;Table1[[#This Row],[html_modifier]]</f>
        <v/>
      </c>
      <c r="AM2164" s="22" t="str">
        <f>IFERROR(_xlfn.XLOOKUP(Table1[[#This Row],[word]],Table57[English style name],Table57[Style type]),"")</f>
        <v/>
      </c>
      <c r="AN2164" s="20"/>
      <c r="AO2164" s="11"/>
      <c r="AR2164" s="6" t="s">
        <v>1906</v>
      </c>
      <c r="AS2164" t="s">
        <v>1907</v>
      </c>
    </row>
    <row r="2165" spans="3:45">
      <c r="E2165" s="11"/>
      <c r="F216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2165" s="13"/>
      <c r="H2165" s="13"/>
      <c r="I2165" t="s">
        <v>3099</v>
      </c>
      <c r="J2165" s="56" t="str">
        <f>Table1[[#This Row],[Column42]]&amp;IF(Table1[[#This Row],[Column13]]="","",Table1[[#This Row],[Column13]])&amp;IF(Table1[[#This Row],[mod]]="","",Table1[[#This Row],[mod]])</f>
        <v>image--type</v>
      </c>
      <c r="K216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image</v>
      </c>
      <c r="L2165" t="s">
        <v>3088</v>
      </c>
      <c r="Q216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--type</v>
      </c>
      <c r="R2165" t="s">
        <v>1</v>
      </c>
      <c r="U216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65" s="29"/>
      <c r="AD2165" s="25"/>
      <c r="AE2165" s="38"/>
      <c r="AF2165" s="38"/>
      <c r="AG2165" s="11" t="s">
        <v>203</v>
      </c>
      <c r="AI2165" s="1" t="str">
        <f>Table1[[#This Row],[html_tag]]&amp;Table1[[#This Row],[html_type]]&amp;Table1[[#This Row],[html_modifier]]</f>
        <v>&lt;input&gt;image</v>
      </c>
      <c r="AJ2165" t="s">
        <v>203</v>
      </c>
      <c r="AK2165" t="s">
        <v>3088</v>
      </c>
      <c r="AM2165" s="22" t="str">
        <f>IFERROR(_xlfn.XLOOKUP(Table1[[#This Row],[word]],Table57[English style name],Table57[Style type]),"")</f>
        <v/>
      </c>
      <c r="AN2165" s="20"/>
      <c r="AO2165" s="11"/>
    </row>
    <row r="2166" spans="3:45">
      <c r="D2166" t="s">
        <v>3375</v>
      </c>
      <c r="E2166" s="11" t="s">
        <v>3376</v>
      </c>
      <c r="F216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166" s="13"/>
      <c r="H2166" s="13"/>
      <c r="I2166" t="s">
        <v>0</v>
      </c>
      <c r="J2166" s="56" t="str">
        <f>Table1[[#This Row],[Column42]]&amp;IF(Table1[[#This Row],[Column13]]="","",Table1[[#This Row],[Column13]])&amp;IF(Table1[[#This Row],[mod]]="","",Table1[[#This Row],[mod]])</f>
        <v>index</v>
      </c>
      <c r="K216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index</v>
      </c>
      <c r="L2166" t="s">
        <v>3214</v>
      </c>
      <c r="P2166" t="s">
        <v>3303</v>
      </c>
      <c r="Q216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6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66" s="29"/>
      <c r="AD2166" s="25"/>
      <c r="AE2166" s="38"/>
      <c r="AF2166" s="38"/>
      <c r="AG2166" s="11"/>
      <c r="AI2166" s="7" t="str">
        <f>Table1[[#This Row],[html_tag]]&amp;Table1[[#This Row],[html_type]]&amp;Table1[[#This Row],[html_modifier]]</f>
        <v/>
      </c>
      <c r="AM2166" s="23" t="str">
        <f>IFERROR(_xlfn.XLOOKUP(Table1[[#This Row],[word]],Table57[English style name],Table57[Style type]),"")</f>
        <v/>
      </c>
      <c r="AN2166" s="21"/>
      <c r="AO2166" s="11"/>
    </row>
    <row r="2167" spans="3:45">
      <c r="D2167" t="s">
        <v>3375</v>
      </c>
      <c r="E2167" s="11" t="s">
        <v>3376</v>
      </c>
      <c r="F216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167" s="13"/>
      <c r="H2167" s="13"/>
      <c r="I2167" t="s">
        <v>0</v>
      </c>
      <c r="J2167" s="56" t="str">
        <f>Table1[[#This Row],[Column42]]&amp;IF(Table1[[#This Row],[Column13]]="","",Table1[[#This Row],[Column13]])&amp;IF(Table1[[#This Row],[mod]]="","",Table1[[#This Row],[mod]])</f>
        <v>index</v>
      </c>
      <c r="K216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index</v>
      </c>
      <c r="L2167" t="s">
        <v>3214</v>
      </c>
      <c r="P2167" t="s">
        <v>3304</v>
      </c>
      <c r="Q216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6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67" s="29"/>
      <c r="AD2167" s="25"/>
      <c r="AE2167" s="38"/>
      <c r="AF2167" s="38"/>
      <c r="AG2167" s="11"/>
      <c r="AI2167" s="7" t="str">
        <f>Table1[[#This Row],[html_tag]]&amp;Table1[[#This Row],[html_type]]&amp;Table1[[#This Row],[html_modifier]]</f>
        <v/>
      </c>
      <c r="AM2167" s="23" t="str">
        <f>IFERROR(_xlfn.XLOOKUP(Table1[[#This Row],[word]],Table57[English style name],Table57[Style type]),"")</f>
        <v/>
      </c>
      <c r="AN2167" s="21"/>
      <c r="AO2167" s="11"/>
    </row>
    <row r="2168" spans="3:45">
      <c r="C2168">
        <v>1</v>
      </c>
      <c r="D2168" t="s">
        <v>3375</v>
      </c>
      <c r="E2168" s="11" t="s">
        <v>3376</v>
      </c>
      <c r="F216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168" s="13"/>
      <c r="H2168" s="13"/>
      <c r="I2168" t="s">
        <v>0</v>
      </c>
      <c r="J2168" s="56" t="str">
        <f>Table1[[#This Row],[Column42]]&amp;IF(Table1[[#This Row],[Column13]]="","",Table1[[#This Row],[Column13]])&amp;IF(Table1[[#This Row],[mod]]="","",Table1[[#This Row],[mod]])</f>
        <v>index__level--1</v>
      </c>
      <c r="K216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index__level</v>
      </c>
      <c r="L2168" t="s">
        <v>3214</v>
      </c>
      <c r="N2168" t="s">
        <v>3355</v>
      </c>
      <c r="P2168" t="s">
        <v>707</v>
      </c>
      <c r="Q216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6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--1</v>
      </c>
      <c r="AA2168">
        <v>1</v>
      </c>
      <c r="AC2168" s="29"/>
      <c r="AD2168" s="25"/>
      <c r="AE2168" s="38"/>
      <c r="AF2168" s="38"/>
      <c r="AG2168" s="11" t="s">
        <v>211</v>
      </c>
      <c r="AH2168" t="s">
        <v>3270</v>
      </c>
      <c r="AI2168" s="1" t="str">
        <f>Table1[[#This Row],[html_tag]]&amp;Table1[[#This Row],[html_type]]&amp;Table1[[#This Row],[html_modifier]]</f>
        <v/>
      </c>
      <c r="AM2168" s="22" t="str">
        <f>IFERROR(_xlfn.XLOOKUP(Table1[[#This Row],[word]],Table57[English style name],Table57[Style type]),"")</f>
        <v>Paragraph</v>
      </c>
      <c r="AN2168" s="20" t="s">
        <v>707</v>
      </c>
      <c r="AO2168" s="11"/>
    </row>
    <row r="2169" spans="3:45">
      <c r="C2169">
        <v>1</v>
      </c>
      <c r="D2169" t="s">
        <v>3375</v>
      </c>
      <c r="E2169" s="11" t="s">
        <v>3376</v>
      </c>
      <c r="F216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169" s="13"/>
      <c r="H2169" s="13"/>
      <c r="I2169" t="s">
        <v>0</v>
      </c>
      <c r="J2169" s="56" t="str">
        <f>Table1[[#This Row],[Column42]]&amp;IF(Table1[[#This Row],[Column13]]="","",Table1[[#This Row],[Column13]])&amp;IF(Table1[[#This Row],[mod]]="","",Table1[[#This Row],[mod]])</f>
        <v>index__level--2</v>
      </c>
      <c r="K216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index__level</v>
      </c>
      <c r="L2169" t="s">
        <v>3214</v>
      </c>
      <c r="N2169" t="s">
        <v>3355</v>
      </c>
      <c r="P2169" t="s">
        <v>709</v>
      </c>
      <c r="Q216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6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--2</v>
      </c>
      <c r="AA2169">
        <v>2</v>
      </c>
      <c r="AC2169" s="29"/>
      <c r="AD2169" s="25"/>
      <c r="AE2169" s="38"/>
      <c r="AF2169" s="38"/>
      <c r="AG2169" s="11" t="s">
        <v>211</v>
      </c>
      <c r="AH2169" t="s">
        <v>3270</v>
      </c>
      <c r="AI2169" s="1" t="str">
        <f>Table1[[#This Row],[html_tag]]&amp;Table1[[#This Row],[html_type]]&amp;Table1[[#This Row],[html_modifier]]</f>
        <v/>
      </c>
      <c r="AM2169" s="22" t="str">
        <f>IFERROR(_xlfn.XLOOKUP(Table1[[#This Row],[word]],Table57[English style name],Table57[Style type]),"")</f>
        <v>Paragraph</v>
      </c>
      <c r="AN2169" s="20" t="s">
        <v>709</v>
      </c>
      <c r="AO2169" s="11"/>
    </row>
    <row r="2170" spans="3:45">
      <c r="C2170">
        <v>1</v>
      </c>
      <c r="D2170" t="s">
        <v>3375</v>
      </c>
      <c r="E2170" s="11" t="s">
        <v>3376</v>
      </c>
      <c r="F217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170" s="13"/>
      <c r="H2170" s="13"/>
      <c r="I2170" t="s">
        <v>0</v>
      </c>
      <c r="J2170" s="56" t="str">
        <f>Table1[[#This Row],[Column42]]&amp;IF(Table1[[#This Row],[Column13]]="","",Table1[[#This Row],[Column13]])&amp;IF(Table1[[#This Row],[mod]]="","",Table1[[#This Row],[mod]])</f>
        <v>index__level--3</v>
      </c>
      <c r="K217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index__level</v>
      </c>
      <c r="L2170" t="s">
        <v>3214</v>
      </c>
      <c r="N2170" t="s">
        <v>3355</v>
      </c>
      <c r="P2170" t="s">
        <v>711</v>
      </c>
      <c r="Q217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7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--3</v>
      </c>
      <c r="AA2170">
        <v>3</v>
      </c>
      <c r="AC2170" s="29"/>
      <c r="AD2170" s="25"/>
      <c r="AE2170" s="38"/>
      <c r="AF2170" s="38"/>
      <c r="AG2170" s="11" t="s">
        <v>211</v>
      </c>
      <c r="AH2170" t="s">
        <v>3270</v>
      </c>
      <c r="AI2170" s="1" t="str">
        <f>Table1[[#This Row],[html_tag]]&amp;Table1[[#This Row],[html_type]]&amp;Table1[[#This Row],[html_modifier]]</f>
        <v/>
      </c>
      <c r="AM2170" s="22" t="str">
        <f>IFERROR(_xlfn.XLOOKUP(Table1[[#This Row],[word]],Table57[English style name],Table57[Style type]),"")</f>
        <v>Paragraph</v>
      </c>
      <c r="AN2170" s="20" t="s">
        <v>711</v>
      </c>
      <c r="AO2170" s="11"/>
    </row>
    <row r="2171" spans="3:45">
      <c r="C2171">
        <v>1</v>
      </c>
      <c r="D2171" t="s">
        <v>3375</v>
      </c>
      <c r="E2171" s="11" t="s">
        <v>3376</v>
      </c>
      <c r="F217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171" s="13"/>
      <c r="H2171" s="13"/>
      <c r="I2171" t="s">
        <v>0</v>
      </c>
      <c r="J2171" s="56" t="str">
        <f>Table1[[#This Row],[Column42]]&amp;IF(Table1[[#This Row],[Column13]]="","",Table1[[#This Row],[Column13]])&amp;IF(Table1[[#This Row],[mod]]="","",Table1[[#This Row],[mod]])</f>
        <v>index__level--4</v>
      </c>
      <c r="K217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index__level</v>
      </c>
      <c r="L2171" t="s">
        <v>3214</v>
      </c>
      <c r="N2171" t="s">
        <v>3355</v>
      </c>
      <c r="P2171" t="s">
        <v>713</v>
      </c>
      <c r="Q217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7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--4</v>
      </c>
      <c r="AA2171">
        <v>4</v>
      </c>
      <c r="AC2171" s="29"/>
      <c r="AD2171" s="25"/>
      <c r="AE2171" s="38"/>
      <c r="AF2171" s="38"/>
      <c r="AG2171" s="11" t="s">
        <v>211</v>
      </c>
      <c r="AH2171" t="s">
        <v>3270</v>
      </c>
      <c r="AI2171" s="1" t="str">
        <f>Table1[[#This Row],[html_tag]]&amp;Table1[[#This Row],[html_type]]&amp;Table1[[#This Row],[html_modifier]]</f>
        <v/>
      </c>
      <c r="AM2171" s="22" t="str">
        <f>IFERROR(_xlfn.XLOOKUP(Table1[[#This Row],[word]],Table57[English style name],Table57[Style type]),"")</f>
        <v>Paragraph</v>
      </c>
      <c r="AN2171" s="20" t="s">
        <v>713</v>
      </c>
      <c r="AO2171" s="11"/>
    </row>
    <row r="2172" spans="3:45">
      <c r="C2172">
        <v>1</v>
      </c>
      <c r="D2172" t="s">
        <v>3375</v>
      </c>
      <c r="E2172" s="11" t="s">
        <v>3376</v>
      </c>
      <c r="F217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172" s="13"/>
      <c r="H2172" s="13"/>
      <c r="I2172" t="s">
        <v>0</v>
      </c>
      <c r="J2172" s="56" t="str">
        <f>Table1[[#This Row],[Column42]]&amp;IF(Table1[[#This Row],[Column13]]="","",Table1[[#This Row],[Column13]])&amp;IF(Table1[[#This Row],[mod]]="","",Table1[[#This Row],[mod]])</f>
        <v>index__level--5</v>
      </c>
      <c r="K217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index__level</v>
      </c>
      <c r="L2172" t="s">
        <v>3214</v>
      </c>
      <c r="N2172" t="s">
        <v>3355</v>
      </c>
      <c r="P2172" t="s">
        <v>715</v>
      </c>
      <c r="Q217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7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--5</v>
      </c>
      <c r="AA2172">
        <v>5</v>
      </c>
      <c r="AC2172" s="29"/>
      <c r="AD2172" s="25"/>
      <c r="AE2172" s="38"/>
      <c r="AF2172" s="38"/>
      <c r="AG2172" s="11" t="s">
        <v>211</v>
      </c>
      <c r="AH2172" t="s">
        <v>3270</v>
      </c>
      <c r="AI2172" s="1" t="str">
        <f>Table1[[#This Row],[html_tag]]&amp;Table1[[#This Row],[html_type]]&amp;Table1[[#This Row],[html_modifier]]</f>
        <v/>
      </c>
      <c r="AM2172" s="22" t="str">
        <f>IFERROR(_xlfn.XLOOKUP(Table1[[#This Row],[word]],Table57[English style name],Table57[Style type]),"")</f>
        <v>Paragraph</v>
      </c>
      <c r="AN2172" s="20" t="s">
        <v>715</v>
      </c>
      <c r="AO2172" s="11"/>
    </row>
    <row r="2173" spans="3:45">
      <c r="C2173">
        <v>1</v>
      </c>
      <c r="D2173" t="s">
        <v>3375</v>
      </c>
      <c r="E2173" s="11" t="s">
        <v>3376</v>
      </c>
      <c r="F217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173" s="13"/>
      <c r="H2173" s="13"/>
      <c r="I2173" t="s">
        <v>0</v>
      </c>
      <c r="J2173" s="56" t="str">
        <f>Table1[[#This Row],[Column42]]&amp;IF(Table1[[#This Row],[Column13]]="","",Table1[[#This Row],[Column13]])&amp;IF(Table1[[#This Row],[mod]]="","",Table1[[#This Row],[mod]])</f>
        <v>index__level--6</v>
      </c>
      <c r="K217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index__level</v>
      </c>
      <c r="L2173" t="s">
        <v>3214</v>
      </c>
      <c r="N2173" t="s">
        <v>3355</v>
      </c>
      <c r="P2173" t="s">
        <v>717</v>
      </c>
      <c r="Q217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7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--6</v>
      </c>
      <c r="AA2173">
        <v>6</v>
      </c>
      <c r="AC2173" s="29"/>
      <c r="AD2173" s="25"/>
      <c r="AE2173" s="38"/>
      <c r="AF2173" s="38"/>
      <c r="AG2173" s="11" t="s">
        <v>211</v>
      </c>
      <c r="AH2173" t="s">
        <v>3270</v>
      </c>
      <c r="AI2173" s="1" t="str">
        <f>Table1[[#This Row],[html_tag]]&amp;Table1[[#This Row],[html_type]]&amp;Table1[[#This Row],[html_modifier]]</f>
        <v/>
      </c>
      <c r="AM2173" s="22" t="str">
        <f>IFERROR(_xlfn.XLOOKUP(Table1[[#This Row],[word]],Table57[English style name],Table57[Style type]),"")</f>
        <v>Paragraph</v>
      </c>
      <c r="AN2173" s="20" t="s">
        <v>717</v>
      </c>
      <c r="AO2173" s="11"/>
    </row>
    <row r="2174" spans="3:45">
      <c r="C2174">
        <v>1</v>
      </c>
      <c r="D2174" t="s">
        <v>3375</v>
      </c>
      <c r="E2174" s="11" t="s">
        <v>3376</v>
      </c>
      <c r="F217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174" s="13"/>
      <c r="H2174" s="13"/>
      <c r="I2174" t="s">
        <v>0</v>
      </c>
      <c r="J2174" s="56" t="str">
        <f>Table1[[#This Row],[Column42]]&amp;IF(Table1[[#This Row],[Column13]]="","",Table1[[#This Row],[Column13]])&amp;IF(Table1[[#This Row],[mod]]="","",Table1[[#This Row],[mod]])</f>
        <v>index__level--7</v>
      </c>
      <c r="K217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index__level</v>
      </c>
      <c r="L2174" t="s">
        <v>3214</v>
      </c>
      <c r="N2174" t="s">
        <v>3355</v>
      </c>
      <c r="P2174" t="s">
        <v>719</v>
      </c>
      <c r="Q217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7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--7</v>
      </c>
      <c r="AA2174">
        <v>7</v>
      </c>
      <c r="AC2174" s="29"/>
      <c r="AD2174" s="25"/>
      <c r="AE2174" s="38"/>
      <c r="AF2174" s="38"/>
      <c r="AG2174" s="11" t="s">
        <v>211</v>
      </c>
      <c r="AH2174" t="s">
        <v>3270</v>
      </c>
      <c r="AI2174" s="1" t="str">
        <f>Table1[[#This Row],[html_tag]]&amp;Table1[[#This Row],[html_type]]&amp;Table1[[#This Row],[html_modifier]]</f>
        <v/>
      </c>
      <c r="AM2174" s="22" t="str">
        <f>IFERROR(_xlfn.XLOOKUP(Table1[[#This Row],[word]],Table57[English style name],Table57[Style type]),"")</f>
        <v>Paragraph</v>
      </c>
      <c r="AN2174" s="20" t="s">
        <v>719</v>
      </c>
      <c r="AO2174" s="11"/>
    </row>
    <row r="2175" spans="3:45">
      <c r="C2175">
        <v>1</v>
      </c>
      <c r="D2175" t="s">
        <v>3375</v>
      </c>
      <c r="E2175" s="11" t="s">
        <v>3376</v>
      </c>
      <c r="F217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175" s="13"/>
      <c r="H2175" s="13"/>
      <c r="I2175" t="s">
        <v>0</v>
      </c>
      <c r="J2175" s="56" t="str">
        <f>Table1[[#This Row],[Column42]]&amp;IF(Table1[[#This Row],[Column13]]="","",Table1[[#This Row],[Column13]])&amp;IF(Table1[[#This Row],[mod]]="","",Table1[[#This Row],[mod]])</f>
        <v>index__level--8</v>
      </c>
      <c r="K217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index__level</v>
      </c>
      <c r="L2175" t="s">
        <v>3214</v>
      </c>
      <c r="N2175" t="s">
        <v>3355</v>
      </c>
      <c r="P2175" t="s">
        <v>721</v>
      </c>
      <c r="Q217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7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--8</v>
      </c>
      <c r="AA2175">
        <v>8</v>
      </c>
      <c r="AC2175" s="29"/>
      <c r="AD2175" s="25"/>
      <c r="AE2175" s="38"/>
      <c r="AF2175" s="38"/>
      <c r="AG2175" s="11" t="s">
        <v>211</v>
      </c>
      <c r="AH2175" t="s">
        <v>3270</v>
      </c>
      <c r="AI2175" s="1" t="str">
        <f>Table1[[#This Row],[html_tag]]&amp;Table1[[#This Row],[html_type]]&amp;Table1[[#This Row],[html_modifier]]</f>
        <v/>
      </c>
      <c r="AM2175" s="22" t="str">
        <f>IFERROR(_xlfn.XLOOKUP(Table1[[#This Row],[word]],Table57[English style name],Table57[Style type]),"")</f>
        <v>Paragraph</v>
      </c>
      <c r="AN2175" s="20" t="s">
        <v>721</v>
      </c>
      <c r="AO2175" s="11"/>
    </row>
    <row r="2176" spans="3:45">
      <c r="C2176">
        <v>1</v>
      </c>
      <c r="D2176" t="s">
        <v>3375</v>
      </c>
      <c r="E2176" s="11" t="s">
        <v>3376</v>
      </c>
      <c r="F217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176" s="13"/>
      <c r="H2176" s="13"/>
      <c r="I2176" t="s">
        <v>0</v>
      </c>
      <c r="J2176" s="56" t="str">
        <f>Table1[[#This Row],[Column42]]&amp;IF(Table1[[#This Row],[Column13]]="","",Table1[[#This Row],[Column13]])&amp;IF(Table1[[#This Row],[mod]]="","",Table1[[#This Row],[mod]])</f>
        <v>index__level--9</v>
      </c>
      <c r="K217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index__level</v>
      </c>
      <c r="L2176" t="s">
        <v>3214</v>
      </c>
      <c r="N2176" t="s">
        <v>3355</v>
      </c>
      <c r="P2176" t="s">
        <v>723</v>
      </c>
      <c r="Q217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7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--9</v>
      </c>
      <c r="AA2176">
        <v>9</v>
      </c>
      <c r="AC2176" s="29"/>
      <c r="AD2176" s="25"/>
      <c r="AE2176" s="38"/>
      <c r="AF2176" s="38"/>
      <c r="AG2176" s="11" t="s">
        <v>211</v>
      </c>
      <c r="AH2176" t="s">
        <v>3270</v>
      </c>
      <c r="AI2176" s="1" t="str">
        <f>Table1[[#This Row],[html_tag]]&amp;Table1[[#This Row],[html_type]]&amp;Table1[[#This Row],[html_modifier]]</f>
        <v/>
      </c>
      <c r="AM2176" s="22" t="str">
        <f>IFERROR(_xlfn.XLOOKUP(Table1[[#This Row],[word]],Table57[English style name],Table57[Style type]),"")</f>
        <v>Paragraph</v>
      </c>
      <c r="AN2176" s="20" t="s">
        <v>723</v>
      </c>
      <c r="AO2176" s="11"/>
    </row>
    <row r="2177" spans="5:45">
      <c r="E2177" s="11"/>
      <c r="F217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2177" s="13" t="s">
        <v>2992</v>
      </c>
      <c r="H2177" s="13" t="s">
        <v>1</v>
      </c>
      <c r="I2177" t="s">
        <v>65</v>
      </c>
      <c r="J2177" s="56" t="str">
        <f>Table1[[#This Row],[Column42]]&amp;IF(Table1[[#This Row],[Column13]]="","",Table1[[#This Row],[Column13]])&amp;IF(Table1[[#This Row],[mod]]="","",Table1[[#This Row],[mod]])</f>
        <v>italic</v>
      </c>
      <c r="K217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italic</v>
      </c>
      <c r="L2177" t="s">
        <v>3001</v>
      </c>
      <c r="P2177" s="61"/>
      <c r="Q217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7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77" s="29"/>
      <c r="AD2177" s="25"/>
      <c r="AE2177" s="38"/>
      <c r="AF2177" s="38"/>
      <c r="AG2177" s="11" t="s">
        <v>197</v>
      </c>
      <c r="AI2177" s="1" t="str">
        <f>Table1[[#This Row],[html_tag]]&amp;Table1[[#This Row],[html_type]]&amp;Table1[[#This Row],[html_modifier]]</f>
        <v>&lt;i&gt;</v>
      </c>
      <c r="AJ2177" t="s">
        <v>197</v>
      </c>
      <c r="AM2177" s="22" t="str">
        <f>IFERROR(_xlfn.XLOOKUP(Table1[[#This Row],[word]],Table57[English style name],Table57[Style type]),"")</f>
        <v/>
      </c>
      <c r="AN2177" s="20"/>
      <c r="AO2177" s="11"/>
      <c r="AR2177" s="6" t="s">
        <v>2668</v>
      </c>
      <c r="AS2177" t="s">
        <v>2669</v>
      </c>
    </row>
    <row r="2178" spans="5:45">
      <c r="E2178" s="11"/>
      <c r="F217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body/molecules/icon_bar.scss</v>
      </c>
      <c r="G2178" s="13" t="s">
        <v>337</v>
      </c>
      <c r="H2178" s="13" t="s">
        <v>2987</v>
      </c>
      <c r="I2178" t="s">
        <v>1884</v>
      </c>
      <c r="J2178" s="56" t="str">
        <f>Table1[[#This Row],[Column42]]&amp;IF(Table1[[#This Row],[Column13]]="","",Table1[[#This Row],[Column13]])&amp;IF(Table1[[#This Row],[mod]]="","",Table1[[#This Row],[mod]])</f>
        <v>item</v>
      </c>
      <c r="K217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item</v>
      </c>
      <c r="L2178" t="s">
        <v>3168</v>
      </c>
      <c r="P2178" s="6" t="s">
        <v>1887</v>
      </c>
      <c r="Q217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7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78" s="29"/>
      <c r="AD2178" s="25"/>
      <c r="AE2178" s="38"/>
      <c r="AF2178" s="38"/>
      <c r="AG2178" s="11"/>
      <c r="AI2178" s="1" t="str">
        <f>Table1[[#This Row],[html_tag]]&amp;Table1[[#This Row],[html_type]]&amp;Table1[[#This Row],[html_modifier]]</f>
        <v/>
      </c>
      <c r="AK2178" s="92"/>
      <c r="AM2178" s="22" t="str">
        <f>IFERROR(_xlfn.XLOOKUP(Table1[[#This Row],[word]],Table57[English style name],Table57[Style type]),"")</f>
        <v/>
      </c>
      <c r="AN2178" s="20"/>
      <c r="AO2178" s="11"/>
      <c r="AR2178" s="6" t="s">
        <v>1887</v>
      </c>
      <c r="AS2178" t="s">
        <v>1885</v>
      </c>
    </row>
    <row r="2179" spans="5:45">
      <c r="E2179" s="11"/>
      <c r="F217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body/molecules/collection.scss</v>
      </c>
      <c r="G2179" s="13" t="s">
        <v>337</v>
      </c>
      <c r="H2179" s="13" t="s">
        <v>2987</v>
      </c>
      <c r="I2179" t="s">
        <v>10127</v>
      </c>
      <c r="J2179" s="56" t="str">
        <f>Table1[[#This Row],[Column42]]&amp;IF(Table1[[#This Row],[Column13]]="","",Table1[[#This Row],[Column13]])&amp;IF(Table1[[#This Row],[mod]]="","",Table1[[#This Row],[mod]])</f>
        <v>item</v>
      </c>
      <c r="K217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item</v>
      </c>
      <c r="L2179" t="s">
        <v>3168</v>
      </c>
      <c r="Q217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7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79" s="29"/>
      <c r="AD2179" s="25"/>
      <c r="AE2179" s="38"/>
      <c r="AF2179" s="38"/>
      <c r="AG2179" s="11"/>
      <c r="AI2179" s="1" t="str">
        <f>Table1[[#This Row],[html_tag]]&amp;Table1[[#This Row],[html_type]]&amp;Table1[[#This Row],[html_modifier]]</f>
        <v/>
      </c>
      <c r="AM2179" s="22" t="str">
        <f>IFERROR(_xlfn.XLOOKUP(Table1[[#This Row],[word]],Table57[English style name],Table57[Style type]),"")</f>
        <v/>
      </c>
      <c r="AN2179" s="20"/>
      <c r="AO2179" s="11"/>
      <c r="AR2179" s="6" t="s">
        <v>2057</v>
      </c>
      <c r="AS2179" t="s">
        <v>2043</v>
      </c>
    </row>
    <row r="2180" spans="5:45">
      <c r="E2180" s="11"/>
      <c r="F218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body/molecules/collection.scss</v>
      </c>
      <c r="G2180" s="13" t="s">
        <v>337</v>
      </c>
      <c r="H2180" s="13" t="s">
        <v>2987</v>
      </c>
      <c r="I2180" t="s">
        <v>10127</v>
      </c>
      <c r="J2180" s="56" t="str">
        <f>Table1[[#This Row],[Column42]]&amp;IF(Table1[[#This Row],[Column13]]="","",Table1[[#This Row],[Column13]])&amp;IF(Table1[[#This Row],[mod]]="","",Table1[[#This Row],[mod]])</f>
        <v>item</v>
      </c>
      <c r="K218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item</v>
      </c>
      <c r="L2180" t="s">
        <v>3168</v>
      </c>
      <c r="Q218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8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80" s="29"/>
      <c r="AD2180" s="25" t="s">
        <v>5210</v>
      </c>
      <c r="AE2180" s="38"/>
      <c r="AF2180" s="38"/>
      <c r="AG2180" s="11"/>
      <c r="AI2180" s="1" t="str">
        <f>Table1[[#This Row],[html_tag]]&amp;Table1[[#This Row],[html_type]]&amp;Table1[[#This Row],[html_modifier]]</f>
        <v/>
      </c>
      <c r="AM2180" s="22" t="str">
        <f>IFERROR(_xlfn.XLOOKUP(Table1[[#This Row],[word]],Table57[English style name],Table57[Style type]),"")</f>
        <v/>
      </c>
      <c r="AN2180" s="20"/>
      <c r="AO2180" s="11"/>
      <c r="AR2180" s="6" t="s">
        <v>2047</v>
      </c>
      <c r="AS2180" t="s">
        <v>2043</v>
      </c>
    </row>
    <row r="2181" spans="5:45">
      <c r="E2181" s="11"/>
      <c r="F218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body/molecules/disclosure.scss</v>
      </c>
      <c r="G2181" s="13" t="s">
        <v>337</v>
      </c>
      <c r="H2181" s="13" t="s">
        <v>2987</v>
      </c>
      <c r="I2181" t="s">
        <v>10128</v>
      </c>
      <c r="J2181" s="56" t="str">
        <f>Table1[[#This Row],[Column42]]&amp;IF(Table1[[#This Row],[Column13]]="","",Table1[[#This Row],[Column13]])&amp;IF(Table1[[#This Row],[mod]]="","",Table1[[#This Row],[mod]])</f>
        <v>item</v>
      </c>
      <c r="K218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item</v>
      </c>
      <c r="L2181" t="s">
        <v>3168</v>
      </c>
      <c r="Q218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8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81" s="29"/>
      <c r="AD2181" s="25" t="s">
        <v>3484</v>
      </c>
      <c r="AE2181" s="38"/>
      <c r="AF2181" s="38"/>
      <c r="AG2181" s="11"/>
      <c r="AI2181" s="1" t="str">
        <f>Table1[[#This Row],[html_tag]]&amp;Table1[[#This Row],[html_type]]&amp;Table1[[#This Row],[html_modifier]]</f>
        <v/>
      </c>
      <c r="AM2181" s="22" t="str">
        <f>IFERROR(_xlfn.XLOOKUP(Table1[[#This Row],[word]],Table57[English style name],Table57[Style type]),"")</f>
        <v/>
      </c>
      <c r="AN2181" s="20"/>
      <c r="AO2181" s="11"/>
      <c r="AR2181" s="14" t="s">
        <v>1150</v>
      </c>
      <c r="AS2181" t="s">
        <v>1145</v>
      </c>
    </row>
    <row r="2182" spans="5:45">
      <c r="E2182" s="11"/>
      <c r="F218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indicator.scss</v>
      </c>
      <c r="G2182" s="13"/>
      <c r="H2182" s="13"/>
      <c r="I2182" t="s">
        <v>6709</v>
      </c>
      <c r="J2182" s="56" t="str">
        <f>Table1[[#This Row],[Column42]]&amp;IF(Table1[[#This Row],[Column13]]="","",Table1[[#This Row],[Column13]])&amp;IF(Table1[[#This Row],[mod]]="","",Table1[[#This Row],[mod]])</f>
        <v>item</v>
      </c>
      <c r="K218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item</v>
      </c>
      <c r="L2182" t="s">
        <v>3168</v>
      </c>
      <c r="Q218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8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82" s="29"/>
      <c r="AD2182" s="25"/>
      <c r="AE2182" s="38" t="s">
        <v>6724</v>
      </c>
      <c r="AF2182" s="38"/>
      <c r="AG2182" s="11" t="s">
        <v>270</v>
      </c>
      <c r="AI2182" s="7" t="str">
        <f>Table1[[#This Row],[html_tag]]&amp;Table1[[#This Row],[html_type]]&amp;Table1[[#This Row],[html_modifier]]</f>
        <v/>
      </c>
      <c r="AM2182" s="23" t="str">
        <f>IFERROR(_xlfn.XLOOKUP(Table1[[#This Row],[word]],Table57[English style name],Table57[Style type]),"")</f>
        <v/>
      </c>
      <c r="AN2182" s="21"/>
      <c r="AO2182" s="11"/>
    </row>
    <row r="2183" spans="5:45">
      <c r="E2183" s="11"/>
      <c r="F218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body/molecules/collection.scss</v>
      </c>
      <c r="G2183" s="13" t="s">
        <v>337</v>
      </c>
      <c r="H2183" s="13" t="s">
        <v>2987</v>
      </c>
      <c r="I2183" t="s">
        <v>10127</v>
      </c>
      <c r="J2183" s="56" t="str">
        <f>Table1[[#This Row],[Column42]]&amp;IF(Table1[[#This Row],[Column13]]="","",Table1[[#This Row],[Column13]])&amp;IF(Table1[[#This Row],[mod]]="","",Table1[[#This Row],[mod]])</f>
        <v>item__heading</v>
      </c>
      <c r="K218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item__heading</v>
      </c>
      <c r="L2183" t="s">
        <v>3168</v>
      </c>
      <c r="N2183" t="s">
        <v>100</v>
      </c>
      <c r="Q218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8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83" s="29"/>
      <c r="AD2183" s="25"/>
      <c r="AE2183" s="38"/>
      <c r="AF2183" s="38"/>
      <c r="AG2183" s="11"/>
      <c r="AI2183" s="1" t="str">
        <f>Table1[[#This Row],[html_tag]]&amp;Table1[[#This Row],[html_type]]&amp;Table1[[#This Row],[html_modifier]]</f>
        <v/>
      </c>
      <c r="AM2183" s="22" t="str">
        <f>IFERROR(_xlfn.XLOOKUP(Table1[[#This Row],[word]],Table57[English style name],Table57[Style type]),"")</f>
        <v/>
      </c>
      <c r="AN2183" s="20"/>
      <c r="AO2183" s="11"/>
      <c r="AR2183" s="6" t="s">
        <v>2056</v>
      </c>
      <c r="AS2183" t="s">
        <v>2043</v>
      </c>
    </row>
    <row r="2184" spans="5:45">
      <c r="E2184" s="11"/>
      <c r="F218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body/molecules/collection.scss</v>
      </c>
      <c r="G2184" s="13" t="s">
        <v>337</v>
      </c>
      <c r="H2184" s="13" t="s">
        <v>2987</v>
      </c>
      <c r="I2184" t="s">
        <v>10127</v>
      </c>
      <c r="J2184" s="56" t="str">
        <f>Table1[[#This Row],[Column42]]&amp;IF(Table1[[#This Row],[Column13]]="","",Table1[[#This Row],[Column13]])&amp;IF(Table1[[#This Row],[mod]]="","",Table1[[#This Row],[mod]])</f>
        <v>item__text</v>
      </c>
      <c r="K218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item__text</v>
      </c>
      <c r="L2184" t="s">
        <v>3168</v>
      </c>
      <c r="N2184" t="s">
        <v>403</v>
      </c>
      <c r="Q218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8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84" s="29"/>
      <c r="AD2184" s="25"/>
      <c r="AE2184" s="38"/>
      <c r="AF2184" s="38"/>
      <c r="AG2184" s="11"/>
      <c r="AI2184" s="1" t="str">
        <f>Table1[[#This Row],[html_tag]]&amp;Table1[[#This Row],[html_type]]&amp;Table1[[#This Row],[html_modifier]]</f>
        <v/>
      </c>
      <c r="AM2184" s="22" t="str">
        <f>IFERROR(_xlfn.XLOOKUP(Table1[[#This Row],[word]],Table57[English style name],Table57[Style type]),"")</f>
        <v/>
      </c>
      <c r="AN2184" s="20"/>
      <c r="AO2184" s="11"/>
      <c r="AR2184" s="6" t="s">
        <v>2058</v>
      </c>
      <c r="AS2184" t="s">
        <v>2043</v>
      </c>
    </row>
    <row r="2185" spans="5:45">
      <c r="E2185" s="11"/>
      <c r="F218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body/molecules/collection.scss</v>
      </c>
      <c r="G2185" s="13" t="s">
        <v>337</v>
      </c>
      <c r="H2185" s="13" t="s">
        <v>2987</v>
      </c>
      <c r="I2185" t="s">
        <v>10127</v>
      </c>
      <c r="J2185" s="56" t="str">
        <f>Table1[[#This Row],[Column42]]&amp;IF(Table1[[#This Row],[Column13]]="","",Table1[[#This Row],[Column13]])&amp;IF(Table1[[#This Row],[mod]]="","",Table1[[#This Row],[mod]])</f>
        <v>item--action</v>
      </c>
      <c r="K218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item</v>
      </c>
      <c r="L2185" t="s">
        <v>3168</v>
      </c>
      <c r="Q218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--action</v>
      </c>
      <c r="S2185" t="s">
        <v>10124</v>
      </c>
      <c r="U218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85" s="29"/>
      <c r="AD2185" s="25" t="s">
        <v>5211</v>
      </c>
      <c r="AE2185" s="38"/>
      <c r="AF2185" s="38"/>
      <c r="AG2185" s="11"/>
      <c r="AI2185" s="1" t="str">
        <f>Table1[[#This Row],[html_tag]]&amp;Table1[[#This Row],[html_type]]&amp;Table1[[#This Row],[html_modifier]]</f>
        <v/>
      </c>
      <c r="AM2185" s="22" t="str">
        <f>IFERROR(_xlfn.XLOOKUP(Table1[[#This Row],[word]],Table57[English style name],Table57[Style type]),"")</f>
        <v/>
      </c>
      <c r="AN2185" s="20"/>
      <c r="AO2185" s="11"/>
      <c r="AR2185" s="6" t="s">
        <v>2048</v>
      </c>
      <c r="AS2185" t="s">
        <v>2043</v>
      </c>
    </row>
    <row r="2186" spans="5:45">
      <c r="E2186" s="11"/>
      <c r="F218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body/molecules/icon_bar.scss</v>
      </c>
      <c r="G2186" s="13" t="s">
        <v>337</v>
      </c>
      <c r="H2186" s="13" t="s">
        <v>2987</v>
      </c>
      <c r="I2186" t="s">
        <v>1884</v>
      </c>
      <c r="J2186" s="56" t="str">
        <f>Table1[[#This Row],[Column42]]&amp;IF(Table1[[#This Row],[Column13]]="","",Table1[[#This Row],[Column13]])&amp;IF(Table1[[#This Row],[mod]]="","",Table1[[#This Row],[mod]])</f>
        <v>item--active</v>
      </c>
      <c r="K218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item</v>
      </c>
      <c r="L2186" t="s">
        <v>3168</v>
      </c>
      <c r="P2186" s="6" t="s">
        <v>1888</v>
      </c>
      <c r="Q218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8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--active</v>
      </c>
      <c r="Z2186" t="s">
        <v>350</v>
      </c>
      <c r="AC2186" s="29"/>
      <c r="AD2186" s="25"/>
      <c r="AE2186" s="38"/>
      <c r="AF2186" s="38"/>
      <c r="AG2186" s="11"/>
      <c r="AI2186" s="1" t="str">
        <f>Table1[[#This Row],[html_tag]]&amp;Table1[[#This Row],[html_type]]&amp;Table1[[#This Row],[html_modifier]]</f>
        <v>:active</v>
      </c>
      <c r="AK2186" s="92"/>
      <c r="AL2186" t="s">
        <v>3015</v>
      </c>
      <c r="AM2186" s="22" t="str">
        <f>IFERROR(_xlfn.XLOOKUP(Table1[[#This Row],[word]],Table57[English style name],Table57[Style type]),"")</f>
        <v/>
      </c>
      <c r="AN2186" s="20"/>
      <c r="AO2186" s="11"/>
      <c r="AR2186" s="6" t="s">
        <v>1888</v>
      </c>
      <c r="AS2186" t="s">
        <v>1885</v>
      </c>
    </row>
    <row r="2187" spans="5:45">
      <c r="E2187" s="11"/>
      <c r="F218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body/molecules/collection.scss</v>
      </c>
      <c r="G2187" s="13" t="s">
        <v>337</v>
      </c>
      <c r="H2187" s="13" t="s">
        <v>2987</v>
      </c>
      <c r="I2187" t="s">
        <v>10127</v>
      </c>
      <c r="J2187" s="56" t="str">
        <f>Table1[[#This Row],[Column42]]&amp;IF(Table1[[#This Row],[Column13]]="","",Table1[[#This Row],[Column13]])&amp;IF(Table1[[#This Row],[mod]]="","",Table1[[#This Row],[mod]])</f>
        <v>item--active</v>
      </c>
      <c r="K218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item</v>
      </c>
      <c r="L2187" t="s">
        <v>3168</v>
      </c>
      <c r="Q218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8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--active</v>
      </c>
      <c r="Z2187" t="s">
        <v>350</v>
      </c>
      <c r="AC2187" s="29"/>
      <c r="AD2187" s="25" t="s">
        <v>10122</v>
      </c>
      <c r="AE2187" s="38"/>
      <c r="AF2187" s="38"/>
      <c r="AG2187" s="11"/>
      <c r="AI2187" s="1" t="str">
        <f>Table1[[#This Row],[html_tag]]&amp;Table1[[#This Row],[html_type]]&amp;Table1[[#This Row],[html_modifier]]</f>
        <v>:active</v>
      </c>
      <c r="AL2187" t="s">
        <v>3015</v>
      </c>
      <c r="AM2187" s="22" t="str">
        <f>IFERROR(_xlfn.XLOOKUP(Table1[[#This Row],[word]],Table57[English style name],Table57[Style type]),"")</f>
        <v/>
      </c>
      <c r="AN2187" s="20"/>
      <c r="AO2187" s="11"/>
      <c r="AR2187" s="6" t="s">
        <v>2049</v>
      </c>
      <c r="AS2187" t="s">
        <v>2043</v>
      </c>
    </row>
    <row r="2188" spans="5:45">
      <c r="E2188" s="11"/>
      <c r="F218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body/molecules/collection.scss</v>
      </c>
      <c r="G2188" s="13" t="s">
        <v>337</v>
      </c>
      <c r="H2188" s="13" t="s">
        <v>2987</v>
      </c>
      <c r="I2188" t="s">
        <v>10127</v>
      </c>
      <c r="J2188" s="56" t="str">
        <f>Table1[[#This Row],[Column42]]&amp;IF(Table1[[#This Row],[Column13]]="","",Table1[[#This Row],[Column13]])&amp;IF(Table1[[#This Row],[mod]]="","",Table1[[#This Row],[mod]])</f>
        <v>item--disabled</v>
      </c>
      <c r="K218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item</v>
      </c>
      <c r="L2188" t="s">
        <v>3168</v>
      </c>
      <c r="Q218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8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--disabled</v>
      </c>
      <c r="Z2188" t="s">
        <v>3032</v>
      </c>
      <c r="AC2188" s="29"/>
      <c r="AD2188" s="25" t="s">
        <v>10123</v>
      </c>
      <c r="AE2188" s="38"/>
      <c r="AF2188" s="38"/>
      <c r="AG2188" s="11"/>
      <c r="AI2188" s="1" t="str">
        <f>Table1[[#This Row],[html_tag]]&amp;Table1[[#This Row],[html_type]]&amp;Table1[[#This Row],[html_modifier]]</f>
        <v>:disabled</v>
      </c>
      <c r="AL2188" t="s">
        <v>3024</v>
      </c>
      <c r="AM2188" s="22" t="str">
        <f>IFERROR(_xlfn.XLOOKUP(Table1[[#This Row],[word]],Table57[English style name],Table57[Style type]),"")</f>
        <v/>
      </c>
      <c r="AN2188" s="20"/>
      <c r="AO2188" s="11"/>
      <c r="AR2188" s="6" t="s">
        <v>2051</v>
      </c>
      <c r="AS2188" t="s">
        <v>2043</v>
      </c>
    </row>
    <row r="2189" spans="5:45">
      <c r="E2189" s="11"/>
      <c r="F218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body/molecules/collection.scss</v>
      </c>
      <c r="G2189" s="13" t="s">
        <v>337</v>
      </c>
      <c r="H2189" s="13" t="s">
        <v>2987</v>
      </c>
      <c r="I2189" t="s">
        <v>10127</v>
      </c>
      <c r="J2189" s="56" t="str">
        <f>Table1[[#This Row],[Column42]]&amp;IF(Table1[[#This Row],[Column13]]="","",Table1[[#This Row],[Column13]])&amp;IF(Table1[[#This Row],[mod]]="","",Table1[[#This Row],[mod]])</f>
        <v>item--error</v>
      </c>
      <c r="K218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item</v>
      </c>
      <c r="L2189" t="s">
        <v>3168</v>
      </c>
      <c r="Q218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8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--error</v>
      </c>
      <c r="Z2189" t="s">
        <v>3117</v>
      </c>
      <c r="AC2189" s="29"/>
      <c r="AD2189" s="25" t="s">
        <v>5212</v>
      </c>
      <c r="AE2189" s="38"/>
      <c r="AF2189" s="38"/>
      <c r="AG2189" s="11"/>
      <c r="AI2189" s="1" t="str">
        <f>Table1[[#This Row],[html_tag]]&amp;Table1[[#This Row],[html_type]]&amp;Table1[[#This Row],[html_modifier]]</f>
        <v/>
      </c>
      <c r="AM2189" s="22" t="str">
        <f>IFERROR(_xlfn.XLOOKUP(Table1[[#This Row],[word]],Table57[English style name],Table57[Style type]),"")</f>
        <v/>
      </c>
      <c r="AN2189" s="20"/>
      <c r="AO2189" s="11"/>
      <c r="AR2189" s="6" t="s">
        <v>2050</v>
      </c>
      <c r="AS2189" t="s">
        <v>2043</v>
      </c>
    </row>
    <row r="2190" spans="5:45">
      <c r="E2190" s="11"/>
      <c r="F219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body/molecules/collection.scss</v>
      </c>
      <c r="G2190" s="13" t="s">
        <v>337</v>
      </c>
      <c r="H2190" s="13" t="s">
        <v>2987</v>
      </c>
      <c r="I2190" t="s">
        <v>10127</v>
      </c>
      <c r="J2190" s="56" t="str">
        <f>Table1[[#This Row],[Column42]]&amp;IF(Table1[[#This Row],[Column13]]="","",Table1[[#This Row],[Column13]])&amp;IF(Table1[[#This Row],[mod]]="","",Table1[[#This Row],[mod]])</f>
        <v>item--info</v>
      </c>
      <c r="K219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item</v>
      </c>
      <c r="L2190" t="s">
        <v>3168</v>
      </c>
      <c r="Q219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9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--info</v>
      </c>
      <c r="Z2190" t="s">
        <v>3119</v>
      </c>
      <c r="AC2190" s="29"/>
      <c r="AD2190" s="25" t="s">
        <v>5214</v>
      </c>
      <c r="AE2190" s="38"/>
      <c r="AF2190" s="38"/>
      <c r="AG2190" s="11"/>
      <c r="AI2190" s="1" t="str">
        <f>Table1[[#This Row],[html_tag]]&amp;Table1[[#This Row],[html_type]]&amp;Table1[[#This Row],[html_modifier]]</f>
        <v/>
      </c>
      <c r="AM2190" s="22" t="str">
        <f>IFERROR(_xlfn.XLOOKUP(Table1[[#This Row],[word]],Table57[English style name],Table57[Style type]),"")</f>
        <v/>
      </c>
      <c r="AN2190" s="20"/>
      <c r="AO2190" s="11"/>
      <c r="AR2190" s="6" t="s">
        <v>2052</v>
      </c>
      <c r="AS2190" t="s">
        <v>2043</v>
      </c>
    </row>
    <row r="2191" spans="5:45">
      <c r="E2191" s="11"/>
      <c r="F219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body/molecules/collection.scss</v>
      </c>
      <c r="G2191" s="13" t="s">
        <v>337</v>
      </c>
      <c r="H2191" s="13" t="s">
        <v>2987</v>
      </c>
      <c r="I2191" t="s">
        <v>10127</v>
      </c>
      <c r="J2191" s="56" t="str">
        <f>Table1[[#This Row],[Column42]]&amp;IF(Table1[[#This Row],[Column13]]="","",Table1[[#This Row],[Column13]])&amp;IF(Table1[[#This Row],[mod]]="","",Table1[[#This Row],[mod]])</f>
        <v>item--primary</v>
      </c>
      <c r="K219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item</v>
      </c>
      <c r="L2191" t="s">
        <v>3168</v>
      </c>
      <c r="Q219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9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--primary</v>
      </c>
      <c r="Z2191" t="s">
        <v>3164</v>
      </c>
      <c r="AC2191" s="29"/>
      <c r="AD2191" s="25" t="s">
        <v>5216</v>
      </c>
      <c r="AE2191" s="38"/>
      <c r="AF2191" s="38"/>
      <c r="AG2191" s="11"/>
      <c r="AI2191" s="1" t="str">
        <f>Table1[[#This Row],[html_tag]]&amp;Table1[[#This Row],[html_type]]&amp;Table1[[#This Row],[html_modifier]]</f>
        <v/>
      </c>
      <c r="AM2191" s="22" t="str">
        <f>IFERROR(_xlfn.XLOOKUP(Table1[[#This Row],[word]],Table57[English style name],Table57[Style type]),"")</f>
        <v/>
      </c>
      <c r="AN2191" s="20"/>
      <c r="AO2191" s="11"/>
      <c r="AR2191" s="6" t="s">
        <v>2053</v>
      </c>
      <c r="AS2191" t="s">
        <v>2043</v>
      </c>
    </row>
    <row r="2192" spans="5:45">
      <c r="E2192" s="11"/>
      <c r="F219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body/molecules/collection.scss</v>
      </c>
      <c r="G2192" s="13" t="s">
        <v>337</v>
      </c>
      <c r="H2192" s="13" t="s">
        <v>2987</v>
      </c>
      <c r="I2192" t="s">
        <v>10127</v>
      </c>
      <c r="J2192" s="56" t="str">
        <f>Table1[[#This Row],[Column42]]&amp;IF(Table1[[#This Row],[Column13]]="","",Table1[[#This Row],[Column13]])&amp;IF(Table1[[#This Row],[mod]]="","",Table1[[#This Row],[mod]])</f>
        <v>item--secondary</v>
      </c>
      <c r="K219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item</v>
      </c>
      <c r="L2192" t="s">
        <v>3168</v>
      </c>
      <c r="Q219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92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--secondary</v>
      </c>
      <c r="Z2192" t="s">
        <v>3502</v>
      </c>
      <c r="AC2192" s="29"/>
      <c r="AD2192" s="25" t="s">
        <v>5217</v>
      </c>
      <c r="AE2192" s="38"/>
      <c r="AF2192" s="38"/>
      <c r="AG2192" s="11"/>
      <c r="AI2192" s="7" t="str">
        <f>Table1[[#This Row],[html_tag]]&amp;Table1[[#This Row],[html_type]]&amp;Table1[[#This Row],[html_modifier]]</f>
        <v/>
      </c>
      <c r="AM2192" s="23" t="str">
        <f>IFERROR(_xlfn.XLOOKUP(Table1[[#This Row],[word]],Table57[English style name],Table57[Style type]),"")</f>
        <v/>
      </c>
      <c r="AN2192" s="21"/>
      <c r="AO2192" s="11"/>
    </row>
    <row r="2193" spans="5:47">
      <c r="E2193" s="11"/>
      <c r="F219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body/molecules/collection.scss</v>
      </c>
      <c r="G2193" s="13" t="s">
        <v>337</v>
      </c>
      <c r="H2193" s="13" t="s">
        <v>2987</v>
      </c>
      <c r="I2193" t="s">
        <v>10127</v>
      </c>
      <c r="J2193" s="56" t="str">
        <f>Table1[[#This Row],[Column42]]&amp;IF(Table1[[#This Row],[Column13]]="","",Table1[[#This Row],[Column13]])&amp;IF(Table1[[#This Row],[mod]]="","",Table1[[#This Row],[mod]])</f>
        <v>item--success</v>
      </c>
      <c r="K219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item</v>
      </c>
      <c r="L2193" t="s">
        <v>3168</v>
      </c>
      <c r="Q219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9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--success</v>
      </c>
      <c r="Z2193" t="s">
        <v>3120</v>
      </c>
      <c r="AC2193" s="29"/>
      <c r="AD2193" s="25" t="s">
        <v>5218</v>
      </c>
      <c r="AE2193" s="38"/>
      <c r="AF2193" s="38"/>
      <c r="AG2193" s="11"/>
      <c r="AI2193" s="1" t="str">
        <f>Table1[[#This Row],[html_tag]]&amp;Table1[[#This Row],[html_type]]&amp;Table1[[#This Row],[html_modifier]]</f>
        <v/>
      </c>
      <c r="AM2193" s="22" t="str">
        <f>IFERROR(_xlfn.XLOOKUP(Table1[[#This Row],[word]],Table57[English style name],Table57[Style type]),"")</f>
        <v/>
      </c>
      <c r="AN2193" s="20"/>
      <c r="AO2193" s="11"/>
      <c r="AR2193" s="6" t="s">
        <v>2054</v>
      </c>
      <c r="AS2193" t="s">
        <v>2043</v>
      </c>
    </row>
    <row r="2194" spans="5:47">
      <c r="E2194" s="11"/>
      <c r="F219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body/molecules/collection.scss</v>
      </c>
      <c r="G2194" s="13" t="s">
        <v>337</v>
      </c>
      <c r="H2194" s="13" t="s">
        <v>2987</v>
      </c>
      <c r="I2194" t="s">
        <v>10127</v>
      </c>
      <c r="J2194" s="56" t="str">
        <f>Table1[[#This Row],[Column42]]&amp;IF(Table1[[#This Row],[Column13]]="","",Table1[[#This Row],[Column13]])&amp;IF(Table1[[#This Row],[mod]]="","",Table1[[#This Row],[mod]])</f>
        <v>item--warning</v>
      </c>
      <c r="K219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item</v>
      </c>
      <c r="L2194" t="s">
        <v>3168</v>
      </c>
      <c r="Q219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9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--warning</v>
      </c>
      <c r="Z2194" t="s">
        <v>3121</v>
      </c>
      <c r="AC2194" s="29"/>
      <c r="AD2194" s="25" t="s">
        <v>5219</v>
      </c>
      <c r="AE2194" s="38"/>
      <c r="AF2194" s="38"/>
      <c r="AG2194" s="11"/>
      <c r="AI2194" s="1" t="str">
        <f>Table1[[#This Row],[html_tag]]&amp;Table1[[#This Row],[html_type]]&amp;Table1[[#This Row],[html_modifier]]</f>
        <v/>
      </c>
      <c r="AM2194" s="22" t="str">
        <f>IFERROR(_xlfn.XLOOKUP(Table1[[#This Row],[word]],Table57[English style name],Table57[Style type]),"")</f>
        <v/>
      </c>
      <c r="AN2194" s="20"/>
      <c r="AO2194" s="11"/>
      <c r="AR2194" s="6" t="s">
        <v>2055</v>
      </c>
      <c r="AS2194" t="s">
        <v>2043</v>
      </c>
    </row>
    <row r="2195" spans="5:47">
      <c r="E2195" s="11"/>
      <c r="F219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menu.scss</v>
      </c>
      <c r="G2195" s="13"/>
      <c r="H2195" s="13"/>
      <c r="I2195" t="s">
        <v>562</v>
      </c>
      <c r="J2195" s="56" t="str">
        <f>Table1[[#This Row],[Column42]]&amp;IF(Table1[[#This Row],[Column13]]="","",Table1[[#This Row],[Column13]])&amp;IF(Table1[[#This Row],[mod]]="","",Table1[[#This Row],[mod]])</f>
        <v>label</v>
      </c>
      <c r="K219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label</v>
      </c>
      <c r="L2195" t="s">
        <v>554</v>
      </c>
      <c r="Q219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9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95" s="29" t="s">
        <v>4375</v>
      </c>
      <c r="AD2195" s="25"/>
      <c r="AE2195" s="38"/>
      <c r="AF2195" s="38"/>
      <c r="AG2195" s="11"/>
      <c r="AI2195" s="7"/>
      <c r="AM2195" s="22" t="str">
        <f>IFERROR(_xlfn.XLOOKUP(Table1[[#This Row],[word]],Table57[English style name],Table57[Style type]),"")</f>
        <v/>
      </c>
      <c r="AN2195" s="20"/>
      <c r="AO2195" s="11"/>
    </row>
    <row r="2196" spans="5:47">
      <c r="E2196" s="11"/>
      <c r="F219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body/molecules/fieldset.scss</v>
      </c>
      <c r="G2196" s="13" t="s">
        <v>337</v>
      </c>
      <c r="H2196" s="13" t="s">
        <v>2987</v>
      </c>
      <c r="I2196" t="s">
        <v>542</v>
      </c>
      <c r="J2196" s="56" t="str">
        <f>Table1[[#This Row],[Column42]]&amp;IF(Table1[[#This Row],[Column13]]="","",Table1[[#This Row],[Column13]])&amp;IF(Table1[[#This Row],[mod]]="","",Table1[[#This Row],[mod]])</f>
        <v>legend</v>
      </c>
      <c r="K219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legend</v>
      </c>
      <c r="L2196" t="s">
        <v>556</v>
      </c>
      <c r="P2196" s="61"/>
      <c r="Q219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9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96" s="29"/>
      <c r="AD2196" s="25"/>
      <c r="AE2196" s="38"/>
      <c r="AF2196" s="38"/>
      <c r="AG2196" s="11" t="s">
        <v>210</v>
      </c>
      <c r="AI2196" s="1" t="str">
        <f>Table1[[#This Row],[html_tag]]&amp;Table1[[#This Row],[html_type]]&amp;Table1[[#This Row],[html_modifier]]</f>
        <v>&lt;legend&gt;</v>
      </c>
      <c r="AJ2196" t="s">
        <v>210</v>
      </c>
      <c r="AM2196" s="22" t="str">
        <f>IFERROR(_xlfn.XLOOKUP(Table1[[#This Row],[word]],Table57[English style name],Table57[Style type]),"")</f>
        <v/>
      </c>
      <c r="AN2196" s="20"/>
      <c r="AO2196" s="11"/>
      <c r="AR2196" s="6" t="s">
        <v>1691</v>
      </c>
      <c r="AS2196" t="s">
        <v>1690</v>
      </c>
    </row>
    <row r="2197" spans="5:47">
      <c r="E2197" s="11"/>
      <c r="F219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2197" s="13" t="s">
        <v>2992</v>
      </c>
      <c r="H2197" s="13" t="s">
        <v>1</v>
      </c>
      <c r="I2197" t="s">
        <v>65</v>
      </c>
      <c r="J2197" s="56" t="str">
        <f>Table1[[#This Row],[Column42]]&amp;IF(Table1[[#This Row],[Column13]]="","",Table1[[#This Row],[Column13]])&amp;IF(Table1[[#This Row],[mod]]="","",Table1[[#This Row],[mod]])</f>
        <v>line</v>
      </c>
      <c r="K219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line</v>
      </c>
      <c r="L2197" t="s">
        <v>2993</v>
      </c>
      <c r="P2197" s="6" t="s">
        <v>2500</v>
      </c>
      <c r="Q219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9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97" s="29"/>
      <c r="AD2197" s="25"/>
      <c r="AE2197" s="38"/>
      <c r="AF2197" s="38"/>
      <c r="AG2197" s="11"/>
      <c r="AI2197" s="1" t="str">
        <f>Table1[[#This Row],[html_tag]]&amp;Table1[[#This Row],[html_type]]&amp;Table1[[#This Row],[html_modifier]]</f>
        <v/>
      </c>
      <c r="AM2197" s="22" t="str">
        <f>IFERROR(_xlfn.XLOOKUP(Table1[[#This Row],[word]],Table57[English style name],Table57[Style type]),"")</f>
        <v/>
      </c>
      <c r="AN2197" s="20"/>
      <c r="AO2197" s="11"/>
      <c r="AR2197" s="6" t="s">
        <v>2500</v>
      </c>
      <c r="AS2197" t="s">
        <v>2492</v>
      </c>
    </row>
    <row r="2198" spans="5:47">
      <c r="E2198" s="11"/>
      <c r="F219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2198" s="13" t="s">
        <v>2992</v>
      </c>
      <c r="H2198" s="13" t="s">
        <v>1</v>
      </c>
      <c r="I2198" t="s">
        <v>65</v>
      </c>
      <c r="J2198" s="56" t="str">
        <f>Table1[[#This Row],[Column42]]&amp;IF(Table1[[#This Row],[Column13]]="","",Table1[[#This Row],[Column13]])&amp;IF(Table1[[#This Row],[mod]]="","",Table1[[#This Row],[mod]])</f>
        <v>line</v>
      </c>
      <c r="K219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line</v>
      </c>
      <c r="L2198" t="s">
        <v>2993</v>
      </c>
      <c r="Q219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19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98" s="29"/>
      <c r="AD2198" s="25"/>
      <c r="AE2198" s="38"/>
      <c r="AF2198" s="38"/>
      <c r="AG2198" s="11"/>
      <c r="AI2198" s="1" t="str">
        <f>Table1[[#This Row],[html_tag]]&amp;Table1[[#This Row],[html_type]]&amp;Table1[[#This Row],[html_modifier]]</f>
        <v/>
      </c>
      <c r="AM2198" s="22" t="str">
        <f>IFERROR(_xlfn.XLOOKUP(Table1[[#This Row],[word]],Table57[English style name],Table57[Style type]),"")</f>
        <v/>
      </c>
      <c r="AN2198" s="20"/>
      <c r="AO2198" s="11"/>
      <c r="AR2198" s="6" t="s">
        <v>2491</v>
      </c>
      <c r="AS2198" t="s">
        <v>2492</v>
      </c>
    </row>
    <row r="2199" spans="5:47">
      <c r="E2199" s="11"/>
      <c r="F219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2199" s="13" t="s">
        <v>2992</v>
      </c>
      <c r="H2199" s="13" t="s">
        <v>1</v>
      </c>
      <c r="I2199" t="s">
        <v>65</v>
      </c>
      <c r="J2199" s="56" t="str">
        <f>Table1[[#This Row],[Column42]]&amp;IF(Table1[[#This Row],[Column13]]="","",Table1[[#This Row],[Column13]])&amp;IF(Table1[[#This Row],[mod]]="","",Table1[[#This Row],[mod]])</f>
        <v>line--alt</v>
      </c>
      <c r="K219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line</v>
      </c>
      <c r="L2199" t="s">
        <v>2993</v>
      </c>
      <c r="Q219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--alt</v>
      </c>
      <c r="S2199" t="s">
        <v>10183</v>
      </c>
      <c r="U219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199" s="29"/>
      <c r="AD2199" s="25"/>
      <c r="AE2199" s="38"/>
      <c r="AF2199" s="38"/>
      <c r="AG2199" s="11"/>
      <c r="AI2199" s="1" t="str">
        <f>Table1[[#This Row],[html_tag]]&amp;Table1[[#This Row],[html_type]]&amp;Table1[[#This Row],[html_modifier]]</f>
        <v/>
      </c>
      <c r="AM2199" s="22" t="str">
        <f>IFERROR(_xlfn.XLOOKUP(Table1[[#This Row],[word]],Table57[English style name],Table57[Style type]),"")</f>
        <v/>
      </c>
      <c r="AN2199" s="20"/>
      <c r="AO2199" s="11"/>
      <c r="AR2199" s="6" t="s">
        <v>2499</v>
      </c>
      <c r="AS2199" t="s">
        <v>2492</v>
      </c>
    </row>
    <row r="2200" spans="5:47">
      <c r="E2200" s="11"/>
      <c r="F220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2200" s="13" t="s">
        <v>2992</v>
      </c>
      <c r="H2200" s="13" t="s">
        <v>1</v>
      </c>
      <c r="I2200" t="s">
        <v>65</v>
      </c>
      <c r="J2200" s="56" t="str">
        <f>Table1[[#This Row],[Column42]]&amp;IF(Table1[[#This Row],[Column13]]="","",Table1[[#This Row],[Column13]])&amp;IF(Table1[[#This Row],[mod]]="","",Table1[[#This Row],[mod]])</f>
        <v>line--base</v>
      </c>
      <c r="K220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line</v>
      </c>
      <c r="L2200" t="s">
        <v>2993</v>
      </c>
      <c r="P2200" s="6" t="s">
        <v>2501</v>
      </c>
      <c r="Q220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0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2200" t="s">
        <v>338</v>
      </c>
      <c r="AC2200" s="29"/>
      <c r="AD2200" s="25"/>
      <c r="AE2200" s="38"/>
      <c r="AF2200" s="38"/>
      <c r="AG2200" s="11"/>
      <c r="AI2200" s="1" t="str">
        <f>Table1[[#This Row],[html_tag]]&amp;Table1[[#This Row],[html_type]]&amp;Table1[[#This Row],[html_modifier]]</f>
        <v/>
      </c>
      <c r="AM2200" s="22" t="str">
        <f>IFERROR(_xlfn.XLOOKUP(Table1[[#This Row],[word]],Table57[English style name],Table57[Style type]),"")</f>
        <v/>
      </c>
      <c r="AN2200" s="20"/>
      <c r="AO2200" s="11"/>
      <c r="AR2200" s="6" t="s">
        <v>2501</v>
      </c>
      <c r="AS2200" t="s">
        <v>2492</v>
      </c>
    </row>
    <row r="2201" spans="5:47">
      <c r="E2201" s="11"/>
      <c r="F220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body/atoms/dim.scss</v>
      </c>
      <c r="G2201" s="13" t="s">
        <v>337</v>
      </c>
      <c r="H2201" s="13" t="s">
        <v>2986</v>
      </c>
      <c r="I2201" t="s">
        <v>1507</v>
      </c>
      <c r="J2201" s="56" t="str">
        <f>Table1[[#This Row],[Column42]]&amp;IF(Table1[[#This Row],[Column13]]="","",Table1[[#This Row],[Column13]])&amp;IF(Table1[[#This Row],[mod]]="","",Table1[[#This Row],[mod]])</f>
        <v>line--horizontal</v>
      </c>
      <c r="K220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line</v>
      </c>
      <c r="L2201" t="s">
        <v>2993</v>
      </c>
      <c r="P2201" s="6"/>
      <c r="Q220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0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--horizontal</v>
      </c>
      <c r="X2201" t="s">
        <v>3205</v>
      </c>
      <c r="AC2201" s="29"/>
      <c r="AD2201" s="25"/>
      <c r="AE2201" s="38"/>
      <c r="AF2201" s="38"/>
      <c r="AG2201" s="11"/>
      <c r="AI2201" s="1" t="str">
        <f>Table1[[#This Row],[html_tag]]&amp;Table1[[#This Row],[html_type]]&amp;Table1[[#This Row],[html_modifier]]</f>
        <v/>
      </c>
      <c r="AM2201" s="22" t="str">
        <f>IFERROR(_xlfn.XLOOKUP(Table1[[#This Row],[word]],Table57[English style name],Table57[Style type]),"")</f>
        <v/>
      </c>
      <c r="AN2201" s="20"/>
      <c r="AO2201" s="11"/>
      <c r="AR2201" s="6" t="s">
        <v>1517</v>
      </c>
      <c r="AS2201" t="s">
        <v>1508</v>
      </c>
    </row>
    <row r="2202" spans="5:47">
      <c r="E2202" s="11"/>
      <c r="F220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2202" s="13" t="s">
        <v>2992</v>
      </c>
      <c r="H2202" s="13" t="s">
        <v>1</v>
      </c>
      <c r="I2202" t="s">
        <v>65</v>
      </c>
      <c r="J2202" s="56" t="str">
        <f>Table1[[#This Row],[Column42]]&amp;IF(Table1[[#This Row],[Column13]]="","",Table1[[#This Row],[Column13]])&amp;IF(Table1[[#This Row],[mod]]="","",Table1[[#This Row],[mod]])</f>
        <v>line--over</v>
      </c>
      <c r="K220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line</v>
      </c>
      <c r="L2202" t="s">
        <v>2993</v>
      </c>
      <c r="Q220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--over</v>
      </c>
      <c r="R2202" t="s">
        <v>10184</v>
      </c>
      <c r="U220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02" s="29"/>
      <c r="AD2202" s="25"/>
      <c r="AE2202" s="38"/>
      <c r="AF2202" s="38"/>
      <c r="AG2202" s="11"/>
      <c r="AI2202" s="1" t="str">
        <f>Table1[[#This Row],[html_tag]]&amp;Table1[[#This Row],[html_type]]&amp;Table1[[#This Row],[html_modifier]]</f>
        <v/>
      </c>
      <c r="AM2202" s="22" t="str">
        <f>IFERROR(_xlfn.XLOOKUP(Table1[[#This Row],[word]],Table57[English style name],Table57[Style type]),"")</f>
        <v/>
      </c>
      <c r="AN2202" s="20"/>
      <c r="AO2202" s="11"/>
      <c r="AR2202" s="6" t="s">
        <v>2493</v>
      </c>
      <c r="AS2202" t="s">
        <v>2492</v>
      </c>
      <c r="AT2202" s="6" t="s">
        <v>2493</v>
      </c>
      <c r="AU2202" t="s">
        <v>2492</v>
      </c>
    </row>
    <row r="2203" spans="5:47">
      <c r="E2203" s="11"/>
      <c r="F220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2203" s="13" t="s">
        <v>2992</v>
      </c>
      <c r="H2203" s="13" t="s">
        <v>1</v>
      </c>
      <c r="I2203" t="s">
        <v>65</v>
      </c>
      <c r="J2203" s="56" t="str">
        <f>Table1[[#This Row],[Column42]]&amp;IF(Table1[[#This Row],[Column13]]="","",Table1[[#This Row],[Column13]])&amp;IF(Table1[[#This Row],[mod]]="","",Table1[[#This Row],[mod]])</f>
        <v>line--over--alt</v>
      </c>
      <c r="K220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line</v>
      </c>
      <c r="L2203" t="s">
        <v>2993</v>
      </c>
      <c r="Q220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--over--alt</v>
      </c>
      <c r="R2203" t="s">
        <v>10184</v>
      </c>
      <c r="S2203" t="s">
        <v>10183</v>
      </c>
      <c r="U220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03" s="29"/>
      <c r="AD2203" s="25"/>
      <c r="AE2203" s="38"/>
      <c r="AF2203" s="38"/>
      <c r="AG2203" s="11"/>
      <c r="AI2203" s="1" t="str">
        <f>Table1[[#This Row],[html_tag]]&amp;Table1[[#This Row],[html_type]]&amp;Table1[[#This Row],[html_modifier]]</f>
        <v/>
      </c>
      <c r="AM2203" s="22" t="str">
        <f>IFERROR(_xlfn.XLOOKUP(Table1[[#This Row],[word]],Table57[English style name],Table57[Style type]),"")</f>
        <v/>
      </c>
      <c r="AN2203" s="20"/>
      <c r="AO2203" s="11"/>
      <c r="AR2203" s="6" t="s">
        <v>2494</v>
      </c>
      <c r="AS2203" t="s">
        <v>2492</v>
      </c>
      <c r="AT2203" s="6" t="s">
        <v>2494</v>
      </c>
      <c r="AU2203" t="s">
        <v>2492</v>
      </c>
    </row>
    <row r="2204" spans="5:47">
      <c r="E2204" s="11"/>
      <c r="F220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2204" s="13" t="s">
        <v>2992</v>
      </c>
      <c r="H2204" s="13" t="s">
        <v>1</v>
      </c>
      <c r="I2204" t="s">
        <v>65</v>
      </c>
      <c r="J2204" s="56" t="str">
        <f>Table1[[#This Row],[Column42]]&amp;IF(Table1[[#This Row],[Column13]]="","",Table1[[#This Row],[Column13]])&amp;IF(Table1[[#This Row],[mod]]="","",Table1[[#This Row],[mod]])</f>
        <v>line--through</v>
      </c>
      <c r="K220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line</v>
      </c>
      <c r="L2204" t="s">
        <v>2993</v>
      </c>
      <c r="Q220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--through</v>
      </c>
      <c r="R2204" t="s">
        <v>10185</v>
      </c>
      <c r="U220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04" s="29"/>
      <c r="AD2204" s="25"/>
      <c r="AE2204" s="38"/>
      <c r="AF2204" s="38"/>
      <c r="AG2204" s="11"/>
      <c r="AI2204" s="1" t="str">
        <f>Table1[[#This Row],[html_tag]]&amp;Table1[[#This Row],[html_type]]&amp;Table1[[#This Row],[html_modifier]]</f>
        <v/>
      </c>
      <c r="AM2204" s="22" t="str">
        <f>IFERROR(_xlfn.XLOOKUP(Table1[[#This Row],[word]],Table57[English style name],Table57[Style type]),"")</f>
        <v/>
      </c>
      <c r="AN2204" s="20"/>
      <c r="AO2204" s="11"/>
      <c r="AR2204" s="6" t="s">
        <v>2495</v>
      </c>
      <c r="AS2204" t="s">
        <v>2492</v>
      </c>
      <c r="AT2204" s="6" t="s">
        <v>2495</v>
      </c>
      <c r="AU2204" t="s">
        <v>2492</v>
      </c>
    </row>
    <row r="2205" spans="5:47">
      <c r="E2205" s="11"/>
      <c r="F220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2205" s="13" t="s">
        <v>2992</v>
      </c>
      <c r="H2205" s="13" t="s">
        <v>1</v>
      </c>
      <c r="I2205" t="s">
        <v>65</v>
      </c>
      <c r="J2205" s="56" t="str">
        <f>Table1[[#This Row],[Column42]]&amp;IF(Table1[[#This Row],[Column13]]="","",Table1[[#This Row],[Column13]])&amp;IF(Table1[[#This Row],[mod]]="","",Table1[[#This Row],[mod]])</f>
        <v>line--through--alt</v>
      </c>
      <c r="K220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line</v>
      </c>
      <c r="L2205" t="s">
        <v>2993</v>
      </c>
      <c r="Q220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--through--alt</v>
      </c>
      <c r="R2205" t="s">
        <v>10185</v>
      </c>
      <c r="S2205" t="s">
        <v>10183</v>
      </c>
      <c r="U220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05" s="29"/>
      <c r="AD2205" s="25"/>
      <c r="AE2205" s="38"/>
      <c r="AF2205" s="38"/>
      <c r="AG2205" s="11"/>
      <c r="AI2205" s="1" t="str">
        <f>Table1[[#This Row],[html_tag]]&amp;Table1[[#This Row],[html_type]]&amp;Table1[[#This Row],[html_modifier]]</f>
        <v/>
      </c>
      <c r="AM2205" s="22" t="str">
        <f>IFERROR(_xlfn.XLOOKUP(Table1[[#This Row],[word]],Table57[English style name],Table57[Style type]),"")</f>
        <v/>
      </c>
      <c r="AN2205" s="20"/>
      <c r="AO2205" s="11"/>
      <c r="AR2205" s="6" t="s">
        <v>2496</v>
      </c>
      <c r="AS2205" t="s">
        <v>2492</v>
      </c>
      <c r="AT2205" s="6" t="s">
        <v>2496</v>
      </c>
      <c r="AU2205" t="s">
        <v>2492</v>
      </c>
    </row>
    <row r="2206" spans="5:47">
      <c r="E2206" s="11"/>
      <c r="F220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2206" s="13" t="s">
        <v>2992</v>
      </c>
      <c r="H2206" s="13" t="s">
        <v>1</v>
      </c>
      <c r="I2206" t="s">
        <v>65</v>
      </c>
      <c r="J2206" s="56" t="str">
        <f>Table1[[#This Row],[Column42]]&amp;IF(Table1[[#This Row],[Column13]]="","",Table1[[#This Row],[Column13]])&amp;IF(Table1[[#This Row],[mod]]="","",Table1[[#This Row],[mod]])</f>
        <v>line--under</v>
      </c>
      <c r="K220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line</v>
      </c>
      <c r="L2206" t="s">
        <v>2993</v>
      </c>
      <c r="Q220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--under</v>
      </c>
      <c r="R2206" t="s">
        <v>10186</v>
      </c>
      <c r="U220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06" s="29"/>
      <c r="AD2206" s="25"/>
      <c r="AE2206" s="38"/>
      <c r="AF2206" s="38"/>
      <c r="AG2206" s="11"/>
      <c r="AI2206" s="1" t="str">
        <f>Table1[[#This Row],[html_tag]]&amp;Table1[[#This Row],[html_type]]&amp;Table1[[#This Row],[html_modifier]]</f>
        <v/>
      </c>
      <c r="AM2206" s="22" t="str">
        <f>IFERROR(_xlfn.XLOOKUP(Table1[[#This Row],[word]],Table57[English style name],Table57[Style type]),"")</f>
        <v/>
      </c>
      <c r="AN2206" s="20"/>
      <c r="AO2206" s="11"/>
      <c r="AR2206" s="6" t="s">
        <v>2497</v>
      </c>
      <c r="AS2206" t="s">
        <v>2492</v>
      </c>
      <c r="AT2206" s="6" t="s">
        <v>2497</v>
      </c>
      <c r="AU2206" t="s">
        <v>2492</v>
      </c>
    </row>
    <row r="2207" spans="5:47">
      <c r="E2207" s="11"/>
      <c r="F220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2207" s="13" t="s">
        <v>2992</v>
      </c>
      <c r="H2207" s="13" t="s">
        <v>1</v>
      </c>
      <c r="I2207" t="s">
        <v>65</v>
      </c>
      <c r="J2207" s="56" t="str">
        <f>Table1[[#This Row],[Column42]]&amp;IF(Table1[[#This Row],[Column13]]="","",Table1[[#This Row],[Column13]])&amp;IF(Table1[[#This Row],[mod]]="","",Table1[[#This Row],[mod]])</f>
        <v>line--under--alt</v>
      </c>
      <c r="K220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line</v>
      </c>
      <c r="L2207" t="s">
        <v>2993</v>
      </c>
      <c r="Q220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--under--alt</v>
      </c>
      <c r="R2207" t="s">
        <v>10186</v>
      </c>
      <c r="S2207" t="s">
        <v>10183</v>
      </c>
      <c r="U220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07" s="29"/>
      <c r="AD2207" s="25"/>
      <c r="AE2207" s="38"/>
      <c r="AF2207" s="38"/>
      <c r="AG2207" s="11"/>
      <c r="AI2207" s="1" t="str">
        <f>Table1[[#This Row],[html_tag]]&amp;Table1[[#This Row],[html_type]]&amp;Table1[[#This Row],[html_modifier]]</f>
        <v/>
      </c>
      <c r="AM2207" s="22" t="str">
        <f>IFERROR(_xlfn.XLOOKUP(Table1[[#This Row],[word]],Table57[English style name],Table57[Style type]),"")</f>
        <v/>
      </c>
      <c r="AN2207" s="20"/>
      <c r="AO2207" s="11"/>
      <c r="AR2207" s="6" t="s">
        <v>2498</v>
      </c>
      <c r="AS2207" t="s">
        <v>2492</v>
      </c>
      <c r="AT2207" s="6" t="s">
        <v>2498</v>
      </c>
      <c r="AU2207" t="s">
        <v>2492</v>
      </c>
    </row>
    <row r="2208" spans="5:47">
      <c r="E2208" s="11"/>
      <c r="F220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body/atoms/dim.scss</v>
      </c>
      <c r="G2208" s="13" t="s">
        <v>337</v>
      </c>
      <c r="H2208" s="13" t="s">
        <v>2986</v>
      </c>
      <c r="I2208" t="s">
        <v>1507</v>
      </c>
      <c r="J2208" s="56" t="str">
        <f>Table1[[#This Row],[Column42]]&amp;IF(Table1[[#This Row],[Column13]]="","",Table1[[#This Row],[Column13]])&amp;IF(Table1[[#This Row],[mod]]="","",Table1[[#This Row],[mod]])</f>
        <v>line--vertical</v>
      </c>
      <c r="K220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line</v>
      </c>
      <c r="L2208" t="s">
        <v>2993</v>
      </c>
      <c r="P2208" s="6"/>
      <c r="Q220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0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</v>
      </c>
      <c r="X2208" t="s">
        <v>2943</v>
      </c>
      <c r="AC2208" s="29"/>
      <c r="AD2208" s="25"/>
      <c r="AE2208" s="38"/>
      <c r="AF2208" s="38"/>
      <c r="AG2208" s="11"/>
      <c r="AI2208" s="1" t="str">
        <f>Table1[[#This Row],[html_tag]]&amp;Table1[[#This Row],[html_type]]&amp;Table1[[#This Row],[html_modifier]]</f>
        <v/>
      </c>
      <c r="AM2208" s="22" t="str">
        <f>IFERROR(_xlfn.XLOOKUP(Table1[[#This Row],[word]],Table57[English style name],Table57[Style type]),"")</f>
        <v/>
      </c>
      <c r="AN2208" s="20"/>
      <c r="AO2208" s="11"/>
      <c r="AR2208" s="6" t="s">
        <v>1518</v>
      </c>
      <c r="AS2208" t="s">
        <v>1508</v>
      </c>
    </row>
    <row r="2209" spans="3:48">
      <c r="D2209" t="s">
        <v>3317</v>
      </c>
      <c r="E2209" s="11"/>
      <c r="F220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209" s="13"/>
      <c r="H2209" s="13"/>
      <c r="I2209" t="s">
        <v>0</v>
      </c>
      <c r="J2209" s="56" t="str">
        <f>Table1[[#This Row],[Column42]]&amp;IF(Table1[[#This Row],[Column13]]="","",Table1[[#This Row],[Column13]])&amp;IF(Table1[[#This Row],[mod]]="","",Table1[[#This Row],[mod]])</f>
        <v>list</v>
      </c>
      <c r="K220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</v>
      </c>
      <c r="L2209" t="s">
        <v>325</v>
      </c>
      <c r="P2209" t="s">
        <v>3311</v>
      </c>
      <c r="Q220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0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09" s="29"/>
      <c r="AD2209" s="25"/>
      <c r="AE2209" s="38"/>
      <c r="AF2209" s="38"/>
      <c r="AG2209" s="11"/>
      <c r="AI2209" s="7" t="str">
        <f>Table1[[#This Row],[html_tag]]&amp;Table1[[#This Row],[html_type]]&amp;Table1[[#This Row],[html_modifier]]</f>
        <v/>
      </c>
      <c r="AM2209" s="23" t="str">
        <f>IFERROR(_xlfn.XLOOKUP(Table1[[#This Row],[word]],Table57[English style name],Table57[Style type]),"")</f>
        <v/>
      </c>
      <c r="AN2209" s="21"/>
      <c r="AO2209" s="11"/>
    </row>
    <row r="2210" spans="3:48">
      <c r="E2210" s="11"/>
      <c r="F221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210" s="13" t="s">
        <v>2992</v>
      </c>
      <c r="H2210" s="13" t="s">
        <v>1</v>
      </c>
      <c r="I2210" t="s">
        <v>0</v>
      </c>
      <c r="J2210" s="56" t="str">
        <f>Table1[[#This Row],[Column42]]&amp;IF(Table1[[#This Row],[Column13]]="","",Table1[[#This Row],[Column13]])&amp;IF(Table1[[#This Row],[mod]]="","",Table1[[#This Row],[mod]])</f>
        <v>list</v>
      </c>
      <c r="K221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</v>
      </c>
      <c r="L2210" t="s">
        <v>325</v>
      </c>
      <c r="P2210" s="6" t="s">
        <v>2031</v>
      </c>
      <c r="Q221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1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10" s="29" t="s">
        <v>4363</v>
      </c>
      <c r="AD2210" s="25"/>
      <c r="AE2210" s="38"/>
      <c r="AF2210" s="38"/>
      <c r="AG2210" s="11" t="s">
        <v>211</v>
      </c>
      <c r="AI2210" s="1" t="str">
        <f>Table1[[#This Row],[html_tag]]&amp;Table1[[#This Row],[html_type]]&amp;Table1[[#This Row],[html_modifier]]</f>
        <v>&lt;li&gt;</v>
      </c>
      <c r="AJ2210" t="s">
        <v>211</v>
      </c>
      <c r="AK2210" s="92"/>
      <c r="AM2210" s="22" t="str">
        <f>IFERROR(_xlfn.XLOOKUP(Table1[[#This Row],[word]],Table57[English style name],Table57[Style type]),"")</f>
        <v/>
      </c>
      <c r="AN2210" s="20"/>
      <c r="AO2210" s="11"/>
      <c r="AR2210" s="6" t="s">
        <v>2031</v>
      </c>
      <c r="AS2210" t="s">
        <v>2026</v>
      </c>
      <c r="AV2210" t="s">
        <v>558</v>
      </c>
    </row>
    <row r="2211" spans="3:48">
      <c r="E2211" s="11"/>
      <c r="F221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211" s="13" t="s">
        <v>2992</v>
      </c>
      <c r="H2211" s="13" t="s">
        <v>1</v>
      </c>
      <c r="I2211" t="s">
        <v>0</v>
      </c>
      <c r="J2211" s="56" t="str">
        <f>Table1[[#This Row],[Column42]]&amp;IF(Table1[[#This Row],[Column13]]="","",Table1[[#This Row],[Column13]])&amp;IF(Table1[[#This Row],[mod]]="","",Table1[[#This Row],[mod]])</f>
        <v>list</v>
      </c>
      <c r="K221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</v>
      </c>
      <c r="L2211" t="s">
        <v>325</v>
      </c>
      <c r="P2211" s="6" t="s">
        <v>2036</v>
      </c>
      <c r="Q221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1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11" s="29"/>
      <c r="AD2211" s="25"/>
      <c r="AE2211" s="38"/>
      <c r="AF2211" s="38"/>
      <c r="AG2211" s="11" t="s">
        <v>211</v>
      </c>
      <c r="AI2211" s="1" t="str">
        <f>Table1[[#This Row],[html_tag]]&amp;Table1[[#This Row],[html_type]]&amp;Table1[[#This Row],[html_modifier]]</f>
        <v/>
      </c>
      <c r="AK2211" s="92"/>
      <c r="AM2211" s="22" t="str">
        <f>IFERROR(_xlfn.XLOOKUP(Table1[[#This Row],[word]],Table57[English style name],Table57[Style type]),"")</f>
        <v/>
      </c>
      <c r="AN2211" s="20"/>
      <c r="AO2211" s="11"/>
      <c r="AR2211" s="6" t="s">
        <v>2036</v>
      </c>
      <c r="AS2211" t="s">
        <v>2026</v>
      </c>
    </row>
    <row r="2212" spans="3:48">
      <c r="E2212" s="11"/>
      <c r="F221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212" s="13" t="s">
        <v>2992</v>
      </c>
      <c r="H2212" s="13" t="s">
        <v>1</v>
      </c>
      <c r="I2212" t="s">
        <v>0</v>
      </c>
      <c r="J2212" s="56" t="str">
        <f>Table1[[#This Row],[Column42]]&amp;IF(Table1[[#This Row],[Column13]]="","",Table1[[#This Row],[Column13]])&amp;IF(Table1[[#This Row],[mod]]="","",Table1[[#This Row],[mod]])</f>
        <v>list</v>
      </c>
      <c r="K221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</v>
      </c>
      <c r="L2212" t="s">
        <v>325</v>
      </c>
      <c r="P2212" s="6" t="s">
        <v>2040</v>
      </c>
      <c r="Q221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1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12" s="29"/>
      <c r="AD2212" s="25"/>
      <c r="AE2212" s="38"/>
      <c r="AF2212" s="38"/>
      <c r="AG2212" s="11"/>
      <c r="AI2212" s="1" t="str">
        <f>Table1[[#This Row],[html_tag]]&amp;Table1[[#This Row],[html_type]]&amp;Table1[[#This Row],[html_modifier]]</f>
        <v/>
      </c>
      <c r="AK2212" s="92"/>
      <c r="AM2212" s="22" t="str">
        <f>IFERROR(_xlfn.XLOOKUP(Table1[[#This Row],[word]],Table57[English style name],Table57[Style type]),"")</f>
        <v/>
      </c>
      <c r="AN2212" s="20"/>
      <c r="AO2212" s="11"/>
      <c r="AR2212" s="6" t="s">
        <v>2040</v>
      </c>
      <c r="AS2212" t="s">
        <v>2026</v>
      </c>
    </row>
    <row r="2213" spans="3:48">
      <c r="E2213" s="11"/>
      <c r="F221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213" s="13" t="s">
        <v>2992</v>
      </c>
      <c r="H2213" s="13" t="s">
        <v>1</v>
      </c>
      <c r="I2213" t="s">
        <v>0</v>
      </c>
      <c r="J2213" s="56" t="str">
        <f>Table1[[#This Row],[Column42]]&amp;IF(Table1[[#This Row],[Column13]]="","",Table1[[#This Row],[Column13]])&amp;IF(Table1[[#This Row],[mod]]="","",Table1[[#This Row],[mod]])</f>
        <v>list</v>
      </c>
      <c r="K221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</v>
      </c>
      <c r="L2213" t="s">
        <v>325</v>
      </c>
      <c r="P2213" s="6" t="s">
        <v>2037</v>
      </c>
      <c r="Q221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1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13" s="29"/>
      <c r="AD2213" s="25"/>
      <c r="AE2213" s="38"/>
      <c r="AF2213" s="38"/>
      <c r="AG2213" s="11"/>
      <c r="AI2213" s="1" t="str">
        <f>Table1[[#This Row],[html_tag]]&amp;Table1[[#This Row],[html_type]]&amp;Table1[[#This Row],[html_modifier]]</f>
        <v/>
      </c>
      <c r="AK2213" s="92"/>
      <c r="AM2213" s="22" t="str">
        <f>IFERROR(_xlfn.XLOOKUP(Table1[[#This Row],[word]],Table57[English style name],Table57[Style type]),"")</f>
        <v/>
      </c>
      <c r="AN2213" s="20"/>
      <c r="AO2213" s="11"/>
      <c r="AR2213" s="6" t="s">
        <v>2037</v>
      </c>
      <c r="AS2213" t="s">
        <v>2026</v>
      </c>
    </row>
    <row r="2214" spans="3:48">
      <c r="E2214" s="11"/>
      <c r="F221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214" s="13" t="s">
        <v>2992</v>
      </c>
      <c r="H2214" s="13" t="s">
        <v>1</v>
      </c>
      <c r="I2214" t="s">
        <v>0</v>
      </c>
      <c r="J2214" s="56" t="str">
        <f>Table1[[#This Row],[Column42]]&amp;IF(Table1[[#This Row],[Column13]]="","",Table1[[#This Row],[Column13]])&amp;IF(Table1[[#This Row],[mod]]="","",Table1[[#This Row],[mod]])</f>
        <v>list</v>
      </c>
      <c r="K221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</v>
      </c>
      <c r="L2214" t="s">
        <v>325</v>
      </c>
      <c r="P2214" s="6" t="s">
        <v>2072</v>
      </c>
      <c r="Q221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1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14" s="29"/>
      <c r="AD2214" s="25"/>
      <c r="AE2214" s="38"/>
      <c r="AF2214" s="38"/>
      <c r="AG2214" s="11"/>
      <c r="AI2214" s="1" t="str">
        <f>Table1[[#This Row],[html_tag]]&amp;Table1[[#This Row],[html_type]]&amp;Table1[[#This Row],[html_modifier]]</f>
        <v/>
      </c>
      <c r="AK2214" s="92"/>
      <c r="AM2214" s="22" t="str">
        <f>IFERROR(_xlfn.XLOOKUP(Table1[[#This Row],[word]],Table57[English style name],Table57[Style type]),"")</f>
        <v/>
      </c>
      <c r="AN2214" s="20"/>
      <c r="AO2214" s="11"/>
      <c r="AR2214" s="6" t="s">
        <v>2072</v>
      </c>
      <c r="AS2214" t="s">
        <v>2062</v>
      </c>
    </row>
    <row r="2215" spans="3:48">
      <c r="E2215" s="11"/>
      <c r="F221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215" s="13" t="s">
        <v>2992</v>
      </c>
      <c r="H2215" s="13" t="s">
        <v>1</v>
      </c>
      <c r="I2215" t="s">
        <v>0</v>
      </c>
      <c r="J2215" s="56" t="str">
        <f>Table1[[#This Row],[Column42]]&amp;IF(Table1[[#This Row],[Column13]]="","",Table1[[#This Row],[Column13]])&amp;IF(Table1[[#This Row],[mod]]="","",Table1[[#This Row],[mod]])</f>
        <v>list</v>
      </c>
      <c r="K221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</v>
      </c>
      <c r="L2215" t="s">
        <v>325</v>
      </c>
      <c r="P2215" s="6" t="s">
        <v>2075</v>
      </c>
      <c r="Q221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1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15" s="29"/>
      <c r="AD2215" s="25"/>
      <c r="AE2215" s="38"/>
      <c r="AF2215" s="38"/>
      <c r="AG2215" s="11"/>
      <c r="AI2215" s="1" t="str">
        <f>Table1[[#This Row],[html_tag]]&amp;Table1[[#This Row],[html_type]]&amp;Table1[[#This Row],[html_modifier]]</f>
        <v/>
      </c>
      <c r="AK2215" s="92"/>
      <c r="AM2215" s="22" t="str">
        <f>IFERROR(_xlfn.XLOOKUP(Table1[[#This Row],[word]],Table57[English style name],Table57[Style type]),"")</f>
        <v/>
      </c>
      <c r="AN2215" s="20"/>
      <c r="AO2215" s="11"/>
      <c r="AR2215" s="6" t="s">
        <v>2075</v>
      </c>
      <c r="AS2215" t="s">
        <v>2062</v>
      </c>
    </row>
    <row r="2216" spans="3:48">
      <c r="E2216" s="11"/>
      <c r="F221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216" s="13" t="s">
        <v>2992</v>
      </c>
      <c r="H2216" s="13" t="s">
        <v>1</v>
      </c>
      <c r="I2216" t="s">
        <v>0</v>
      </c>
      <c r="J2216" s="56" t="str">
        <f>Table1[[#This Row],[Column42]]&amp;IF(Table1[[#This Row],[Column13]]="","",Table1[[#This Row],[Column13]])&amp;IF(Table1[[#This Row],[mod]]="","",Table1[[#This Row],[mod]])</f>
        <v>list</v>
      </c>
      <c r="K221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</v>
      </c>
      <c r="L2216" t="s">
        <v>325</v>
      </c>
      <c r="P2216" s="6" t="s">
        <v>2077</v>
      </c>
      <c r="Q221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1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16" s="29"/>
      <c r="AD2216" s="25"/>
      <c r="AE2216" s="38"/>
      <c r="AF2216" s="38"/>
      <c r="AG2216" s="11"/>
      <c r="AI2216" s="1" t="str">
        <f>Table1[[#This Row],[html_tag]]&amp;Table1[[#This Row],[html_type]]&amp;Table1[[#This Row],[html_modifier]]</f>
        <v/>
      </c>
      <c r="AK2216" s="92"/>
      <c r="AM2216" s="22" t="str">
        <f>IFERROR(_xlfn.XLOOKUP(Table1[[#This Row],[word]],Table57[English style name],Table57[Style type]),"")</f>
        <v/>
      </c>
      <c r="AN2216" s="20"/>
      <c r="AO2216" s="11"/>
      <c r="AR2216" s="6" t="s">
        <v>2077</v>
      </c>
      <c r="AS2216" t="s">
        <v>2062</v>
      </c>
    </row>
    <row r="2217" spans="3:48">
      <c r="E2217" s="11"/>
      <c r="F221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217" s="13" t="s">
        <v>2992</v>
      </c>
      <c r="H2217" s="13" t="s">
        <v>1</v>
      </c>
      <c r="I2217" t="s">
        <v>0</v>
      </c>
      <c r="J2217" s="56" t="str">
        <f>Table1[[#This Row],[Column42]]&amp;IF(Table1[[#This Row],[Column13]]="","",Table1[[#This Row],[Column13]])&amp;IF(Table1[[#This Row],[mod]]="","",Table1[[#This Row],[mod]])</f>
        <v>list</v>
      </c>
      <c r="K221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</v>
      </c>
      <c r="L2217" t="s">
        <v>325</v>
      </c>
      <c r="P2217" s="6" t="s">
        <v>2078</v>
      </c>
      <c r="Q221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1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17" s="29"/>
      <c r="AD2217" s="25"/>
      <c r="AE2217" s="38"/>
      <c r="AF2217" s="38"/>
      <c r="AG2217" s="11"/>
      <c r="AI2217" s="1" t="str">
        <f>Table1[[#This Row],[html_tag]]&amp;Table1[[#This Row],[html_type]]&amp;Table1[[#This Row],[html_modifier]]</f>
        <v/>
      </c>
      <c r="AK2217" s="92"/>
      <c r="AM2217" s="22" t="str">
        <f>IFERROR(_xlfn.XLOOKUP(Table1[[#This Row],[word]],Table57[English style name],Table57[Style type]),"")</f>
        <v/>
      </c>
      <c r="AN2217" s="20"/>
      <c r="AO2217" s="11"/>
      <c r="AR2217" s="6" t="s">
        <v>2078</v>
      </c>
      <c r="AS2217" t="s">
        <v>2062</v>
      </c>
    </row>
    <row r="2218" spans="3:48">
      <c r="E2218" s="11"/>
      <c r="F221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218" s="13" t="s">
        <v>2992</v>
      </c>
      <c r="H2218" s="13" t="s">
        <v>1</v>
      </c>
      <c r="I2218" t="s">
        <v>0</v>
      </c>
      <c r="J2218" s="56" t="str">
        <f>Table1[[#This Row],[Column42]]&amp;IF(Table1[[#This Row],[Column13]]="","",Table1[[#This Row],[Column13]])&amp;IF(Table1[[#This Row],[mod]]="","",Table1[[#This Row],[mod]])</f>
        <v>list</v>
      </c>
      <c r="K221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</v>
      </c>
      <c r="L2218" t="s">
        <v>325</v>
      </c>
      <c r="P2218" s="6" t="s">
        <v>2028</v>
      </c>
      <c r="Q221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1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18" s="29"/>
      <c r="AD2218" s="25"/>
      <c r="AE2218" s="38"/>
      <c r="AF2218" s="38"/>
      <c r="AG2218" s="11"/>
      <c r="AI2218" s="1" t="str">
        <f>Table1[[#This Row],[html_tag]]&amp;Table1[[#This Row],[html_type]]&amp;Table1[[#This Row],[html_modifier]]</f>
        <v/>
      </c>
      <c r="AK2218" s="92"/>
      <c r="AM2218" s="22" t="str">
        <f>IFERROR(_xlfn.XLOOKUP(Table1[[#This Row],[word]],Table57[English style name],Table57[Style type]),"")</f>
        <v/>
      </c>
      <c r="AN2218" s="20"/>
      <c r="AO2218" s="11"/>
      <c r="AR2218" s="6" t="s">
        <v>2028</v>
      </c>
      <c r="AS2218" t="s">
        <v>2026</v>
      </c>
    </row>
    <row r="2219" spans="3:48">
      <c r="E2219" s="11"/>
      <c r="F221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219" s="13" t="s">
        <v>2992</v>
      </c>
      <c r="H2219" s="13" t="s">
        <v>1</v>
      </c>
      <c r="I2219" t="s">
        <v>0</v>
      </c>
      <c r="J2219" s="56" t="str">
        <f>Table1[[#This Row],[Column42]]&amp;IF(Table1[[#This Row],[Column13]]="","",Table1[[#This Row],[Column13]])&amp;IF(Table1[[#This Row],[mod]]="","",Table1[[#This Row],[mod]])</f>
        <v>list</v>
      </c>
      <c r="K221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</v>
      </c>
      <c r="L2219" t="s">
        <v>325</v>
      </c>
      <c r="P2219" s="6" t="s">
        <v>2030</v>
      </c>
      <c r="Q221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1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19" s="29"/>
      <c r="AD2219" s="25"/>
      <c r="AE2219" s="38"/>
      <c r="AF2219" s="38"/>
      <c r="AG2219" s="11"/>
      <c r="AI2219" s="1" t="str">
        <f>Table1[[#This Row],[html_tag]]&amp;Table1[[#This Row],[html_type]]&amp;Table1[[#This Row],[html_modifier]]</f>
        <v/>
      </c>
      <c r="AK2219" s="92"/>
      <c r="AM2219" s="22" t="str">
        <f>IFERROR(_xlfn.XLOOKUP(Table1[[#This Row],[word]],Table57[English style name],Table57[Style type]),"")</f>
        <v/>
      </c>
      <c r="AN2219" s="20"/>
      <c r="AO2219" s="11"/>
      <c r="AR2219" s="6" t="s">
        <v>2030</v>
      </c>
      <c r="AS2219" t="s">
        <v>2026</v>
      </c>
    </row>
    <row r="2220" spans="3:48">
      <c r="C2220">
        <v>1</v>
      </c>
      <c r="E2220" s="11"/>
      <c r="F222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220" s="13"/>
      <c r="H2220" s="13"/>
      <c r="I2220" t="s">
        <v>0</v>
      </c>
      <c r="J2220" s="56" t="str">
        <f>Table1[[#This Row],[Column42]]&amp;IF(Table1[[#This Row],[Column13]]="","",Table1[[#This Row],[Column13]])&amp;IF(Table1[[#This Row],[mod]]="","",Table1[[#This Row],[mod]])</f>
        <v>list</v>
      </c>
      <c r="K222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</v>
      </c>
      <c r="L2220" t="s">
        <v>325</v>
      </c>
      <c r="P2220" t="s">
        <v>682</v>
      </c>
      <c r="Q222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2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20" s="29"/>
      <c r="AD2220" s="25"/>
      <c r="AE2220" s="38"/>
      <c r="AF2220" s="38"/>
      <c r="AG2220" s="11" t="s">
        <v>309</v>
      </c>
      <c r="AI2220" s="1" t="str">
        <f>Table1[[#This Row],[html_tag]]&amp;Table1[[#This Row],[html_type]]&amp;Table1[[#This Row],[html_modifier]]</f>
        <v/>
      </c>
      <c r="AM2220" s="22" t="str">
        <f>IFERROR(_xlfn.XLOOKUP(Table1[[#This Row],[word]],Table57[English style name],Table57[Style type]),"")</f>
        <v>List</v>
      </c>
      <c r="AN2220" s="20" t="s">
        <v>682</v>
      </c>
      <c r="AO2220" s="11"/>
    </row>
    <row r="2221" spans="3:48">
      <c r="D2221" t="s">
        <v>3317</v>
      </c>
      <c r="E2221" s="11"/>
      <c r="F222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221" s="13"/>
      <c r="H2221" s="13"/>
      <c r="I2221" t="s">
        <v>0</v>
      </c>
      <c r="J2221" s="56" t="str">
        <f>Table1[[#This Row],[Column42]]&amp;IF(Table1[[#This Row],[Column13]]="","",Table1[[#This Row],[Column13]])&amp;IF(Table1[[#This Row],[mod]]="","",Table1[[#This Row],[mod]])</f>
        <v>list</v>
      </c>
      <c r="K222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</v>
      </c>
      <c r="L2221" t="s">
        <v>325</v>
      </c>
      <c r="P2221" t="s">
        <v>3312</v>
      </c>
      <c r="Q222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2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21" s="29"/>
      <c r="AD2221" s="25"/>
      <c r="AE2221" s="38"/>
      <c r="AF2221" s="38"/>
      <c r="AG2221" s="11"/>
      <c r="AI2221" s="7" t="str">
        <f>Table1[[#This Row],[html_tag]]&amp;Table1[[#This Row],[html_type]]&amp;Table1[[#This Row],[html_modifier]]</f>
        <v/>
      </c>
      <c r="AM2221" s="23" t="str">
        <f>IFERROR(_xlfn.XLOOKUP(Table1[[#This Row],[word]],Table57[English style name],Table57[Style type]),"")</f>
        <v/>
      </c>
      <c r="AN2221" s="21"/>
      <c r="AO2221" s="11"/>
    </row>
    <row r="2222" spans="3:48">
      <c r="D2222" t="s">
        <v>3317</v>
      </c>
      <c r="E2222" s="11"/>
      <c r="F222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222" s="13"/>
      <c r="H2222" s="13"/>
      <c r="I2222" t="s">
        <v>0</v>
      </c>
      <c r="J2222" s="56" t="str">
        <f>Table1[[#This Row],[Column42]]&amp;IF(Table1[[#This Row],[Column13]]="","",Table1[[#This Row],[Column13]])&amp;IF(Table1[[#This Row],[mod]]="","",Table1[[#This Row],[mod]])</f>
        <v>list</v>
      </c>
      <c r="K222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</v>
      </c>
      <c r="L2222" t="s">
        <v>325</v>
      </c>
      <c r="P2222" t="s">
        <v>3310</v>
      </c>
      <c r="Q222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2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22" s="29"/>
      <c r="AD2222" s="25"/>
      <c r="AE2222" s="38"/>
      <c r="AF2222" s="38"/>
      <c r="AG2222" s="11"/>
      <c r="AI2222" s="7" t="str">
        <f>Table1[[#This Row],[html_tag]]&amp;Table1[[#This Row],[html_type]]&amp;Table1[[#This Row],[html_modifier]]</f>
        <v/>
      </c>
      <c r="AM2222" s="23" t="str">
        <f>IFERROR(_xlfn.XLOOKUP(Table1[[#This Row],[word]],Table57[English style name],Table57[Style type]),"")</f>
        <v/>
      </c>
      <c r="AN2222" s="21"/>
      <c r="AO2222" s="11"/>
    </row>
    <row r="2223" spans="3:48">
      <c r="D2223" t="s">
        <v>3317</v>
      </c>
      <c r="E2223" s="11"/>
      <c r="F222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223" s="13"/>
      <c r="H2223" s="13"/>
      <c r="I2223" t="s">
        <v>0</v>
      </c>
      <c r="J2223" s="56" t="str">
        <f>Table1[[#This Row],[Column42]]&amp;IF(Table1[[#This Row],[Column13]]="","",Table1[[#This Row],[Column13]])&amp;IF(Table1[[#This Row],[mod]]="","",Table1[[#This Row],[mod]])</f>
        <v>list</v>
      </c>
      <c r="K222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</v>
      </c>
      <c r="L2223" t="s">
        <v>325</v>
      </c>
      <c r="P2223" t="s">
        <v>3315</v>
      </c>
      <c r="Q222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2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23" s="29"/>
      <c r="AD2223" s="25"/>
      <c r="AE2223" s="38"/>
      <c r="AF2223" s="38"/>
      <c r="AG2223" s="11"/>
      <c r="AI2223" s="7" t="str">
        <f>Table1[[#This Row],[html_tag]]&amp;Table1[[#This Row],[html_type]]&amp;Table1[[#This Row],[html_modifier]]</f>
        <v/>
      </c>
      <c r="AM2223" s="23" t="str">
        <f>IFERROR(_xlfn.XLOOKUP(Table1[[#This Row],[word]],Table57[English style name],Table57[Style type]),"")</f>
        <v/>
      </c>
      <c r="AN2223" s="21"/>
      <c r="AO2223" s="11"/>
    </row>
    <row r="2224" spans="3:48">
      <c r="D2224" t="s">
        <v>3317</v>
      </c>
      <c r="E2224" s="11"/>
      <c r="F222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224" s="13"/>
      <c r="H2224" s="13"/>
      <c r="I2224" t="s">
        <v>0</v>
      </c>
      <c r="J2224" s="56" t="str">
        <f>Table1[[#This Row],[Column42]]&amp;IF(Table1[[#This Row],[Column13]]="","",Table1[[#This Row],[Column13]])&amp;IF(Table1[[#This Row],[mod]]="","",Table1[[#This Row],[mod]])</f>
        <v>list</v>
      </c>
      <c r="K222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</v>
      </c>
      <c r="L2224" t="s">
        <v>325</v>
      </c>
      <c r="P2224" t="s">
        <v>3313</v>
      </c>
      <c r="Q222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2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24" s="29"/>
      <c r="AD2224" s="25"/>
      <c r="AE2224" s="38"/>
      <c r="AF2224" s="38"/>
      <c r="AG2224" s="11"/>
      <c r="AI2224" s="7" t="str">
        <f>Table1[[#This Row],[html_tag]]&amp;Table1[[#This Row],[html_type]]&amp;Table1[[#This Row],[html_modifier]]</f>
        <v/>
      </c>
      <c r="AM2224" s="23" t="str">
        <f>IFERROR(_xlfn.XLOOKUP(Table1[[#This Row],[word]],Table57[English style name],Table57[Style type]),"")</f>
        <v/>
      </c>
      <c r="AN2224" s="21"/>
      <c r="AO2224" s="11"/>
    </row>
    <row r="2225" spans="3:45">
      <c r="E2225" s="11"/>
      <c r="F222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body/molecules/breadcrumb.scss</v>
      </c>
      <c r="G2225" s="13" t="s">
        <v>337</v>
      </c>
      <c r="H2225" s="13" t="s">
        <v>2987</v>
      </c>
      <c r="I2225" t="s">
        <v>3104</v>
      </c>
      <c r="J2225" s="56" t="str">
        <f>Table1[[#This Row],[Column42]]&amp;IF(Table1[[#This Row],[Column13]]="","",Table1[[#This Row],[Column13]])&amp;IF(Table1[[#This Row],[mod]]="","",Table1[[#This Row],[mod]])</f>
        <v>list</v>
      </c>
      <c r="K222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</v>
      </c>
      <c r="L2225" t="s">
        <v>325</v>
      </c>
      <c r="Q222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2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25" s="29"/>
      <c r="AD2225" s="25"/>
      <c r="AE2225" s="38"/>
      <c r="AF2225" s="38"/>
      <c r="AG2225" s="11" t="s">
        <v>231</v>
      </c>
      <c r="AI2225" s="1" t="str">
        <f>Table1[[#This Row],[html_tag]]&amp;Table1[[#This Row],[html_type]]&amp;Table1[[#This Row],[html_modifier]]</f>
        <v/>
      </c>
      <c r="AM2225" s="22" t="str">
        <f>IFERROR(_xlfn.XLOOKUP(Table1[[#This Row],[word]],Table57[English style name],Table57[Style type]),"")</f>
        <v/>
      </c>
      <c r="AN2225" s="20"/>
      <c r="AO2225" s="11"/>
      <c r="AR2225" s="14" t="s">
        <v>1312</v>
      </c>
      <c r="AS2225" t="s">
        <v>1310</v>
      </c>
    </row>
    <row r="2226" spans="3:45">
      <c r="E2226" s="11"/>
      <c r="F222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body/molecules/level.scss</v>
      </c>
      <c r="G2226" s="13" t="s">
        <v>337</v>
      </c>
      <c r="H2226" s="13" t="s">
        <v>2987</v>
      </c>
      <c r="I2226" t="s">
        <v>3355</v>
      </c>
      <c r="J2226" s="56" t="str">
        <f>Table1[[#This Row],[Column42]]&amp;IF(Table1[[#This Row],[Column13]]="","",Table1[[#This Row],[Column13]])&amp;IF(Table1[[#This Row],[mod]]="","",Table1[[#This Row],[mod]])</f>
        <v>list</v>
      </c>
      <c r="K222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</v>
      </c>
      <c r="L2226" t="s">
        <v>325</v>
      </c>
      <c r="Q222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2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26" s="29" t="s">
        <v>4354</v>
      </c>
      <c r="AD2226" s="25"/>
      <c r="AE2226" s="38"/>
      <c r="AF2226" s="38"/>
      <c r="AG2226" s="11" t="s">
        <v>211</v>
      </c>
      <c r="AI2226" s="7" t="str">
        <f>Table1[[#This Row],[html_tag]]&amp;Table1[[#This Row],[html_type]]&amp;Table1[[#This Row],[html_modifier]]</f>
        <v/>
      </c>
      <c r="AM2226" s="23" t="str">
        <f>IFERROR(_xlfn.XLOOKUP(Table1[[#This Row],[word]],Table57[English style name],Table57[Style type]),"")</f>
        <v/>
      </c>
      <c r="AN2226" s="21"/>
      <c r="AO2226" s="11"/>
    </row>
    <row r="2227" spans="3:45">
      <c r="E2227" s="11"/>
      <c r="F222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body/molecules/level.scss</v>
      </c>
      <c r="G2227" s="13" t="s">
        <v>337</v>
      </c>
      <c r="H2227" s="13" t="s">
        <v>2987</v>
      </c>
      <c r="I2227" t="s">
        <v>3355</v>
      </c>
      <c r="J2227" s="56" t="str">
        <f>Table1[[#This Row],[Column42]]&amp;IF(Table1[[#This Row],[Column13]]="","",Table1[[#This Row],[Column13]])&amp;IF(Table1[[#This Row],[mod]]="","",Table1[[#This Row],[mod]])</f>
        <v>list</v>
      </c>
      <c r="K222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</v>
      </c>
      <c r="L2227" t="s">
        <v>325</v>
      </c>
      <c r="Q222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27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27" s="29"/>
      <c r="AD2227" s="25"/>
      <c r="AE2227" s="38"/>
      <c r="AF2227" s="38"/>
      <c r="AG2227" s="11" t="s">
        <v>309</v>
      </c>
      <c r="AI2227" s="7" t="str">
        <f>Table1[[#This Row],[html_tag]]&amp;Table1[[#This Row],[html_type]]&amp;Table1[[#This Row],[html_modifier]]</f>
        <v/>
      </c>
      <c r="AM2227" s="23" t="str">
        <f>IFERROR(_xlfn.XLOOKUP(Table1[[#This Row],[word]],Table57[English style name],Table57[Style type]),"")</f>
        <v/>
      </c>
      <c r="AN2227" s="21"/>
      <c r="AO2227" s="11"/>
    </row>
    <row r="2228" spans="3:45">
      <c r="E2228" s="11"/>
      <c r="F222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menu.scss</v>
      </c>
      <c r="G2228" s="13"/>
      <c r="H2228" s="13"/>
      <c r="I2228" t="s">
        <v>562</v>
      </c>
      <c r="J2228" s="56" t="str">
        <f>Table1[[#This Row],[Column42]]&amp;IF(Table1[[#This Row],[Column13]]="","",Table1[[#This Row],[Column13]])&amp;IF(Table1[[#This Row],[mod]]="","",Table1[[#This Row],[mod]])</f>
        <v>list</v>
      </c>
      <c r="K222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</v>
      </c>
      <c r="L2228" t="s">
        <v>325</v>
      </c>
      <c r="Q222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28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28" s="29" t="s">
        <v>4376</v>
      </c>
      <c r="AD2228" s="25"/>
      <c r="AE2228" s="38"/>
      <c r="AF2228" s="38"/>
      <c r="AG2228" s="11"/>
      <c r="AI2228" s="7" t="str">
        <f>Table1[[#This Row],[html_tag]]&amp;Table1[[#This Row],[html_type]]&amp;Table1[[#This Row],[html_modifier]]</f>
        <v/>
      </c>
      <c r="AM2228" s="23" t="str">
        <f>IFERROR(_xlfn.XLOOKUP(Table1[[#This Row],[word]],Table57[English style name],Table57[Style type]),"")</f>
        <v/>
      </c>
      <c r="AN2228" s="21"/>
      <c r="AO2228" s="11"/>
    </row>
    <row r="2229" spans="3:45">
      <c r="E2229" s="11"/>
      <c r="F222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body/molecules/pagination.scss</v>
      </c>
      <c r="G2229" s="13" t="s">
        <v>337</v>
      </c>
      <c r="H2229" s="13" t="s">
        <v>2987</v>
      </c>
      <c r="I2229" t="s">
        <v>3100</v>
      </c>
      <c r="J2229" s="56" t="str">
        <f>Table1[[#This Row],[Column42]]&amp;IF(Table1[[#This Row],[Column13]]="","",Table1[[#This Row],[Column13]])&amp;IF(Table1[[#This Row],[mod]]="","",Table1[[#This Row],[mod]])</f>
        <v>list</v>
      </c>
      <c r="K222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</v>
      </c>
      <c r="L2229" t="s">
        <v>325</v>
      </c>
      <c r="Q222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2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29" s="29" t="s">
        <v>4419</v>
      </c>
      <c r="AD2229" s="25"/>
      <c r="AE2229" s="38" t="s">
        <v>6634</v>
      </c>
      <c r="AF2229" s="38"/>
      <c r="AG2229" s="11" t="s">
        <v>211</v>
      </c>
      <c r="AI2229" s="7" t="str">
        <f>Table1[[#This Row],[html_tag]]&amp;Table1[[#This Row],[html_type]]&amp;Table1[[#This Row],[html_modifier]]</f>
        <v/>
      </c>
      <c r="AM2229" s="23" t="str">
        <f>IFERROR(_xlfn.XLOOKUP(Table1[[#This Row],[word]],Table57[English style name],Table57[Style type]),"")</f>
        <v/>
      </c>
      <c r="AN2229" s="21"/>
      <c r="AO2229" s="11"/>
    </row>
    <row r="2230" spans="3:45">
      <c r="E2230" s="11"/>
      <c r="F223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body/molecules/pagination.scss</v>
      </c>
      <c r="G2230" s="13" t="s">
        <v>337</v>
      </c>
      <c r="H2230" s="13" t="s">
        <v>2987</v>
      </c>
      <c r="I2230" t="s">
        <v>3100</v>
      </c>
      <c r="J2230" s="56" t="str">
        <f>Table1[[#This Row],[Column42]]&amp;IF(Table1[[#This Row],[Column13]]="","",Table1[[#This Row],[Column13]])&amp;IF(Table1[[#This Row],[mod]]="","",Table1[[#This Row],[mod]])</f>
        <v>list</v>
      </c>
      <c r="K223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</v>
      </c>
      <c r="L2230" t="s">
        <v>325</v>
      </c>
      <c r="Q223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3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30" s="29" t="s">
        <v>4421</v>
      </c>
      <c r="AD2230" s="25"/>
      <c r="AE2230" s="38"/>
      <c r="AF2230" s="38"/>
      <c r="AG2230" s="11" t="s">
        <v>231</v>
      </c>
      <c r="AI2230" s="7" t="str">
        <f>Table1[[#This Row],[html_tag]]&amp;Table1[[#This Row],[html_type]]&amp;Table1[[#This Row],[html_modifier]]</f>
        <v/>
      </c>
      <c r="AM2230" s="23" t="str">
        <f>IFERROR(_xlfn.XLOOKUP(Table1[[#This Row],[word]],Table57[English style name],Table57[Style type]),"")</f>
        <v/>
      </c>
      <c r="AN2230" s="21"/>
      <c r="AO2230" s="11"/>
    </row>
    <row r="2231" spans="3:45">
      <c r="E2231" s="11"/>
      <c r="F223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body/molecules/breadcrumb.scss</v>
      </c>
      <c r="G2231" s="13" t="s">
        <v>337</v>
      </c>
      <c r="H2231" s="13" t="s">
        <v>2987</v>
      </c>
      <c r="I2231" t="s">
        <v>3104</v>
      </c>
      <c r="J2231" s="56" t="str">
        <f>Table1[[#This Row],[Column42]]&amp;IF(Table1[[#This Row],[Column13]]="","",Table1[[#This Row],[Column13]])&amp;IF(Table1[[#This Row],[mod]]="","",Table1[[#This Row],[mod]])</f>
        <v>list__item</v>
      </c>
      <c r="K223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list__item</v>
      </c>
      <c r="L2231" t="s">
        <v>325</v>
      </c>
      <c r="M2231" t="s">
        <v>3168</v>
      </c>
      <c r="Q223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3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31" s="29"/>
      <c r="AD2231" s="25" t="s">
        <v>3569</v>
      </c>
      <c r="AE2231" s="38"/>
      <c r="AF2231" s="55" t="s">
        <v>3569</v>
      </c>
      <c r="AG2231" s="11" t="s">
        <v>211</v>
      </c>
      <c r="AI2231" s="1" t="str">
        <f>Table1[[#This Row],[html_tag]]&amp;Table1[[#This Row],[html_type]]&amp;Table1[[#This Row],[html_modifier]]</f>
        <v/>
      </c>
      <c r="AM2231" s="22" t="str">
        <f>IFERROR(_xlfn.XLOOKUP(Table1[[#This Row],[word]],Table57[English style name],Table57[Style type]),"")</f>
        <v/>
      </c>
      <c r="AN2231" s="20"/>
      <c r="AO2231" s="11"/>
      <c r="AR2231" s="14" t="s">
        <v>1311</v>
      </c>
      <c r="AS2231" t="s">
        <v>1310</v>
      </c>
    </row>
    <row r="2232" spans="3:45">
      <c r="C2232">
        <v>1</v>
      </c>
      <c r="D2232" t="s">
        <v>3256</v>
      </c>
      <c r="E2232" s="11"/>
      <c r="F223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232" s="13"/>
      <c r="H2232" s="13"/>
      <c r="I2232" t="s">
        <v>0</v>
      </c>
      <c r="J2232" s="56" t="str">
        <f>Table1[[#This Row],[Column42]]&amp;IF(Table1[[#This Row],[Column13]]="","",Table1[[#This Row],[Column13]])&amp;IF(Table1[[#This Row],[mod]]="","",Table1[[#This Row],[mod]])</f>
        <v>list__level--1</v>
      </c>
      <c r="K223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list__level</v>
      </c>
      <c r="L2232" t="s">
        <v>325</v>
      </c>
      <c r="N2232" t="s">
        <v>3355</v>
      </c>
      <c r="P2232" t="s">
        <v>808</v>
      </c>
      <c r="Q223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3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--1</v>
      </c>
      <c r="AA2232">
        <v>1</v>
      </c>
      <c r="AC2232" s="29"/>
      <c r="AD2232" s="25"/>
      <c r="AE2232" s="38"/>
      <c r="AF2232" s="38"/>
      <c r="AG2232" s="11" t="s">
        <v>211</v>
      </c>
      <c r="AH2232" t="s">
        <v>3260</v>
      </c>
      <c r="AI2232" s="1" t="str">
        <f>Table1[[#This Row],[html_tag]]&amp;Table1[[#This Row],[html_type]]&amp;Table1[[#This Row],[html_modifier]]</f>
        <v/>
      </c>
      <c r="AM2232" s="22" t="str">
        <f>IFERROR(_xlfn.XLOOKUP(Table1[[#This Row],[word]],Table57[English style name],Table57[Style type]),"")</f>
        <v>Paragraph</v>
      </c>
      <c r="AN2232" s="20" t="s">
        <v>808</v>
      </c>
      <c r="AO2232" s="11"/>
    </row>
    <row r="2233" spans="3:45">
      <c r="C2233">
        <v>1</v>
      </c>
      <c r="D2233" t="s">
        <v>3256</v>
      </c>
      <c r="E2233" s="11"/>
      <c r="F223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233" s="13"/>
      <c r="H2233" s="13"/>
      <c r="I2233" t="s">
        <v>0</v>
      </c>
      <c r="J2233" s="56" t="str">
        <f>Table1[[#This Row],[Column42]]&amp;IF(Table1[[#This Row],[Column13]]="","",Table1[[#This Row],[Column13]])&amp;IF(Table1[[#This Row],[mod]]="","",Table1[[#This Row],[mod]])</f>
        <v>list__level--2</v>
      </c>
      <c r="K223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list__level</v>
      </c>
      <c r="L2233" t="s">
        <v>325</v>
      </c>
      <c r="N2233" t="s">
        <v>3355</v>
      </c>
      <c r="P2233" t="s">
        <v>810</v>
      </c>
      <c r="Q223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3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--2</v>
      </c>
      <c r="AA2233">
        <v>2</v>
      </c>
      <c r="AC2233" s="29"/>
      <c r="AD2233" s="25"/>
      <c r="AE2233" s="38"/>
      <c r="AF2233" s="38"/>
      <c r="AG2233" s="11" t="s">
        <v>211</v>
      </c>
      <c r="AH2233" t="s">
        <v>3260</v>
      </c>
      <c r="AI2233" s="1" t="str">
        <f>Table1[[#This Row],[html_tag]]&amp;Table1[[#This Row],[html_type]]&amp;Table1[[#This Row],[html_modifier]]</f>
        <v/>
      </c>
      <c r="AM2233" s="22" t="str">
        <f>IFERROR(_xlfn.XLOOKUP(Table1[[#This Row],[word]],Table57[English style name],Table57[Style type]),"")</f>
        <v>Paragraph</v>
      </c>
      <c r="AN2233" s="20" t="s">
        <v>810</v>
      </c>
      <c r="AO2233" s="11"/>
    </row>
    <row r="2234" spans="3:45">
      <c r="C2234">
        <v>1</v>
      </c>
      <c r="D2234" t="s">
        <v>3256</v>
      </c>
      <c r="E2234" s="11"/>
      <c r="F223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234" s="13"/>
      <c r="H2234" s="13"/>
      <c r="I2234" t="s">
        <v>0</v>
      </c>
      <c r="J2234" s="56" t="str">
        <f>Table1[[#This Row],[Column42]]&amp;IF(Table1[[#This Row],[Column13]]="","",Table1[[#This Row],[Column13]])&amp;IF(Table1[[#This Row],[mod]]="","",Table1[[#This Row],[mod]])</f>
        <v>list__level--3</v>
      </c>
      <c r="K223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list__level</v>
      </c>
      <c r="L2234" t="s">
        <v>325</v>
      </c>
      <c r="N2234" t="s">
        <v>3355</v>
      </c>
      <c r="P2234" t="s">
        <v>812</v>
      </c>
      <c r="Q223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3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--3</v>
      </c>
      <c r="AA2234">
        <v>3</v>
      </c>
      <c r="AC2234" s="29"/>
      <c r="AD2234" s="25"/>
      <c r="AE2234" s="38"/>
      <c r="AF2234" s="38"/>
      <c r="AG2234" s="11" t="s">
        <v>211</v>
      </c>
      <c r="AH2234" t="s">
        <v>3260</v>
      </c>
      <c r="AI2234" s="1" t="str">
        <f>Table1[[#This Row],[html_tag]]&amp;Table1[[#This Row],[html_type]]&amp;Table1[[#This Row],[html_modifier]]</f>
        <v/>
      </c>
      <c r="AM2234" s="22" t="str">
        <f>IFERROR(_xlfn.XLOOKUP(Table1[[#This Row],[word]],Table57[English style name],Table57[Style type]),"")</f>
        <v>Paragraph</v>
      </c>
      <c r="AN2234" s="20" t="s">
        <v>812</v>
      </c>
      <c r="AO2234" s="11"/>
    </row>
    <row r="2235" spans="3:45">
      <c r="C2235">
        <v>1</v>
      </c>
      <c r="D2235" t="s">
        <v>3256</v>
      </c>
      <c r="E2235" s="11"/>
      <c r="F223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235" s="13"/>
      <c r="H2235" s="13"/>
      <c r="I2235" t="s">
        <v>0</v>
      </c>
      <c r="J2235" s="56" t="str">
        <f>Table1[[#This Row],[Column42]]&amp;IF(Table1[[#This Row],[Column13]]="","",Table1[[#This Row],[Column13]])&amp;IF(Table1[[#This Row],[mod]]="","",Table1[[#This Row],[mod]])</f>
        <v>list__level--4</v>
      </c>
      <c r="K223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list__level</v>
      </c>
      <c r="L2235" t="s">
        <v>325</v>
      </c>
      <c r="N2235" t="s">
        <v>3355</v>
      </c>
      <c r="P2235" t="s">
        <v>814</v>
      </c>
      <c r="Q223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3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--4</v>
      </c>
      <c r="AA2235">
        <v>4</v>
      </c>
      <c r="AC2235" s="29"/>
      <c r="AD2235" s="25"/>
      <c r="AE2235" s="38"/>
      <c r="AF2235" s="38"/>
      <c r="AG2235" s="11" t="s">
        <v>211</v>
      </c>
      <c r="AH2235" t="s">
        <v>3260</v>
      </c>
      <c r="AI2235" s="1" t="str">
        <f>Table1[[#This Row],[html_tag]]&amp;Table1[[#This Row],[html_type]]&amp;Table1[[#This Row],[html_modifier]]</f>
        <v/>
      </c>
      <c r="AM2235" s="22" t="str">
        <f>IFERROR(_xlfn.XLOOKUP(Table1[[#This Row],[word]],Table57[English style name],Table57[Style type]),"")</f>
        <v>Paragraph</v>
      </c>
      <c r="AN2235" s="20" t="s">
        <v>814</v>
      </c>
      <c r="AO2235" s="11"/>
    </row>
    <row r="2236" spans="3:45">
      <c r="C2236">
        <v>1</v>
      </c>
      <c r="D2236" t="s">
        <v>3256</v>
      </c>
      <c r="E2236" s="11"/>
      <c r="F223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236" s="13"/>
      <c r="H2236" s="13"/>
      <c r="I2236" t="s">
        <v>0</v>
      </c>
      <c r="J2236" s="56" t="str">
        <f>Table1[[#This Row],[Column42]]&amp;IF(Table1[[#This Row],[Column13]]="","",Table1[[#This Row],[Column13]])&amp;IF(Table1[[#This Row],[mod]]="","",Table1[[#This Row],[mod]])</f>
        <v>list__level--5</v>
      </c>
      <c r="K223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list__level</v>
      </c>
      <c r="L2236" t="s">
        <v>325</v>
      </c>
      <c r="N2236" t="s">
        <v>3355</v>
      </c>
      <c r="P2236" t="s">
        <v>816</v>
      </c>
      <c r="Q223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3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--5</v>
      </c>
      <c r="AA2236">
        <v>5</v>
      </c>
      <c r="AC2236" s="29"/>
      <c r="AD2236" s="25"/>
      <c r="AE2236" s="38"/>
      <c r="AF2236" s="38"/>
      <c r="AG2236" s="11" t="s">
        <v>211</v>
      </c>
      <c r="AH2236" t="s">
        <v>3260</v>
      </c>
      <c r="AI2236" s="1" t="str">
        <f>Table1[[#This Row],[html_tag]]&amp;Table1[[#This Row],[html_type]]&amp;Table1[[#This Row],[html_modifier]]</f>
        <v/>
      </c>
      <c r="AM2236" s="22" t="str">
        <f>IFERROR(_xlfn.XLOOKUP(Table1[[#This Row],[word]],Table57[English style name],Table57[Style type]),"")</f>
        <v>Paragraph</v>
      </c>
      <c r="AN2236" s="20" t="s">
        <v>816</v>
      </c>
      <c r="AO2236" s="11"/>
    </row>
    <row r="2237" spans="3:45">
      <c r="E2237" s="11"/>
      <c r="F223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237" s="13" t="s">
        <v>2992</v>
      </c>
      <c r="H2237" s="13" t="s">
        <v>1</v>
      </c>
      <c r="I2237" t="s">
        <v>0</v>
      </c>
      <c r="J2237" s="56" t="str">
        <f>Table1[[#This Row],[Column42]]&amp;IF(Table1[[#This Row],[Column13]]="","",Table1[[#This Row],[Column13]])&amp;IF(Table1[[#This Row],[mod]]="","",Table1[[#This Row],[mod]])</f>
        <v>list__link</v>
      </c>
      <c r="K223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list__link</v>
      </c>
      <c r="L2237" t="s">
        <v>325</v>
      </c>
      <c r="N2237" t="s">
        <v>477</v>
      </c>
      <c r="P2237" s="6" t="s">
        <v>2032</v>
      </c>
      <c r="Q223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3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37" s="29"/>
      <c r="AD2237" s="25"/>
      <c r="AE2237" s="38"/>
      <c r="AF2237" s="38"/>
      <c r="AG2237" s="11" t="s">
        <v>211</v>
      </c>
      <c r="AI2237" s="1" t="str">
        <f>Table1[[#This Row],[html_tag]]&amp;Table1[[#This Row],[html_type]]&amp;Table1[[#This Row],[html_modifier]]</f>
        <v/>
      </c>
      <c r="AK2237" s="92"/>
      <c r="AM2237" s="22" t="str">
        <f>IFERROR(_xlfn.XLOOKUP(Table1[[#This Row],[word]],Table57[English style name],Table57[Style type]),"")</f>
        <v/>
      </c>
      <c r="AN2237" s="20"/>
      <c r="AO2237" s="11"/>
      <c r="AR2237" s="6" t="s">
        <v>2032</v>
      </c>
      <c r="AS2237" t="s">
        <v>2026</v>
      </c>
    </row>
    <row r="2238" spans="3:45">
      <c r="E2238" s="11"/>
      <c r="F223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238" s="13" t="s">
        <v>2992</v>
      </c>
      <c r="H2238" s="13" t="s">
        <v>1</v>
      </c>
      <c r="I2238" t="s">
        <v>0</v>
      </c>
      <c r="J2238" s="56" t="str">
        <f>Table1[[#This Row],[Column42]]&amp;IF(Table1[[#This Row],[Column13]]="","",Table1[[#This Row],[Column13]])&amp;IF(Table1[[#This Row],[mod]]="","",Table1[[#This Row],[mod]])</f>
        <v>list__link--focus</v>
      </c>
      <c r="K223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list__link</v>
      </c>
      <c r="L2238" t="s">
        <v>325</v>
      </c>
      <c r="N2238" t="s">
        <v>477</v>
      </c>
      <c r="P2238" s="6" t="s">
        <v>2034</v>
      </c>
      <c r="Q223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3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--focus</v>
      </c>
      <c r="Z2238" t="s">
        <v>3020</v>
      </c>
      <c r="AC2238" s="29"/>
      <c r="AD2238" s="25"/>
      <c r="AE2238" s="38"/>
      <c r="AF2238" s="38"/>
      <c r="AG2238" s="11" t="s">
        <v>211</v>
      </c>
      <c r="AI2238" s="1" t="str">
        <f>Table1[[#This Row],[html_tag]]&amp;Table1[[#This Row],[html_type]]&amp;Table1[[#This Row],[html_modifier]]</f>
        <v/>
      </c>
      <c r="AK2238" s="92"/>
      <c r="AM2238" s="22" t="str">
        <f>IFERROR(_xlfn.XLOOKUP(Table1[[#This Row],[word]],Table57[English style name],Table57[Style type]),"")</f>
        <v/>
      </c>
      <c r="AN2238" s="20"/>
      <c r="AO2238" s="11"/>
      <c r="AR2238" s="6" t="s">
        <v>2034</v>
      </c>
      <c r="AS2238" t="s">
        <v>2026</v>
      </c>
    </row>
    <row r="2239" spans="3:45">
      <c r="E2239" s="11"/>
      <c r="F223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239" s="13" t="s">
        <v>2992</v>
      </c>
      <c r="H2239" s="13" t="s">
        <v>1</v>
      </c>
      <c r="I2239" t="s">
        <v>0</v>
      </c>
      <c r="J2239" s="56" t="str">
        <f>Table1[[#This Row],[Column42]]&amp;IF(Table1[[#This Row],[Column13]]="","",Table1[[#This Row],[Column13]])&amp;IF(Table1[[#This Row],[mod]]="","",Table1[[#This Row],[mod]])</f>
        <v>list__link--hover</v>
      </c>
      <c r="K223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list__link</v>
      </c>
      <c r="L2239" t="s">
        <v>325</v>
      </c>
      <c r="N2239" t="s">
        <v>477</v>
      </c>
      <c r="P2239" s="6" t="s">
        <v>2035</v>
      </c>
      <c r="Q223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3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--hover</v>
      </c>
      <c r="Z2239" t="s">
        <v>3019</v>
      </c>
      <c r="AC2239" s="29"/>
      <c r="AD2239" s="25"/>
      <c r="AE2239" s="38"/>
      <c r="AF2239" s="38"/>
      <c r="AG2239" s="11" t="s">
        <v>211</v>
      </c>
      <c r="AI2239" s="1" t="str">
        <f>Table1[[#This Row],[html_tag]]&amp;Table1[[#This Row],[html_type]]&amp;Table1[[#This Row],[html_modifier]]</f>
        <v/>
      </c>
      <c r="AK2239" s="92"/>
      <c r="AM2239" s="22" t="str">
        <f>IFERROR(_xlfn.XLOOKUP(Table1[[#This Row],[word]],Table57[English style name],Table57[Style type]),"")</f>
        <v/>
      </c>
      <c r="AN2239" s="20"/>
      <c r="AO2239" s="11"/>
      <c r="AR2239" s="6" t="s">
        <v>2035</v>
      </c>
      <c r="AS2239" t="s">
        <v>2026</v>
      </c>
    </row>
    <row r="2240" spans="3:45">
      <c r="E2240" s="11"/>
      <c r="F224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240" s="13" t="s">
        <v>2992</v>
      </c>
      <c r="H2240" s="13" t="s">
        <v>1</v>
      </c>
      <c r="I2240" t="s">
        <v>0</v>
      </c>
      <c r="J2240" s="56" t="str">
        <f>Table1[[#This Row],[Column42]]&amp;IF(Table1[[#This Row],[Column13]]="","",Table1[[#This Row],[Column13]])&amp;IF(Table1[[#This Row],[mod]]="","",Table1[[#This Row],[mod]])</f>
        <v>list--active</v>
      </c>
      <c r="K224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</v>
      </c>
      <c r="L2240" t="s">
        <v>325</v>
      </c>
      <c r="P2240" s="6" t="s">
        <v>2033</v>
      </c>
      <c r="Q224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4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--active</v>
      </c>
      <c r="Z2240" t="s">
        <v>350</v>
      </c>
      <c r="AC2240" s="29"/>
      <c r="AD2240" s="25"/>
      <c r="AE2240" s="38"/>
      <c r="AF2240" s="38"/>
      <c r="AG2240" s="11"/>
      <c r="AI2240" s="1" t="str">
        <f>Table1[[#This Row],[html_tag]]&amp;Table1[[#This Row],[html_type]]&amp;Table1[[#This Row],[html_modifier]]</f>
        <v>:active</v>
      </c>
      <c r="AK2240" s="92"/>
      <c r="AL2240" t="s">
        <v>3015</v>
      </c>
      <c r="AM2240" s="22" t="str">
        <f>IFERROR(_xlfn.XLOOKUP(Table1[[#This Row],[word]],Table57[English style name],Table57[Style type]),"")</f>
        <v/>
      </c>
      <c r="AN2240" s="20"/>
      <c r="AO2240" s="11"/>
      <c r="AR2240" s="6" t="s">
        <v>2033</v>
      </c>
      <c r="AS2240" t="s">
        <v>2026</v>
      </c>
    </row>
    <row r="2241" spans="5:45">
      <c r="E2241" s="11"/>
      <c r="F224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body/molecules/pagination.scss</v>
      </c>
      <c r="G2241" s="13" t="s">
        <v>337</v>
      </c>
      <c r="H2241" s="13" t="s">
        <v>2987</v>
      </c>
      <c r="I2241" t="s">
        <v>3100</v>
      </c>
      <c r="J2241" s="56" t="str">
        <f>Table1[[#This Row],[Column42]]&amp;IF(Table1[[#This Row],[Column13]]="","",Table1[[#This Row],[Column13]])&amp;IF(Table1[[#This Row],[mod]]="","",Table1[[#This Row],[mod]])</f>
        <v>list--active</v>
      </c>
      <c r="K224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</v>
      </c>
      <c r="L2241" t="s">
        <v>325</v>
      </c>
      <c r="Q224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4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--active</v>
      </c>
      <c r="Z2241" t="s">
        <v>350</v>
      </c>
      <c r="AC2241" s="29"/>
      <c r="AD2241" s="25" t="s">
        <v>3664</v>
      </c>
      <c r="AE2241" s="38"/>
      <c r="AF2241" s="38"/>
      <c r="AG2241" s="11" t="s">
        <v>211</v>
      </c>
      <c r="AI2241" s="7" t="str">
        <f>Table1[[#This Row],[html_tag]]&amp;Table1[[#This Row],[html_type]]&amp;Table1[[#This Row],[html_modifier]]</f>
        <v/>
      </c>
      <c r="AM2241" s="23" t="str">
        <f>IFERROR(_xlfn.XLOOKUP(Table1[[#This Row],[word]],Table57[English style name],Table57[Style type]),"")</f>
        <v/>
      </c>
      <c r="AN2241" s="21"/>
      <c r="AO2241" s="11"/>
    </row>
    <row r="2242" spans="5:45">
      <c r="E2242" s="11"/>
      <c r="F224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242" s="13" t="s">
        <v>2992</v>
      </c>
      <c r="H2242" s="13" t="s">
        <v>1</v>
      </c>
      <c r="I2242" t="s">
        <v>0</v>
      </c>
      <c r="J2242" s="56" t="str">
        <f>Table1[[#This Row],[Column42]]&amp;IF(Table1[[#This Row],[Column13]]="","",Table1[[#This Row],[Column13]])&amp;IF(Table1[[#This Row],[mod]]="","",Table1[[#This Row],[mod]])</f>
        <v>list--base</v>
      </c>
      <c r="K224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</v>
      </c>
      <c r="L2242" t="s">
        <v>325</v>
      </c>
      <c r="P2242" s="6" t="s">
        <v>2029</v>
      </c>
      <c r="Q224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4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2242" t="s">
        <v>338</v>
      </c>
      <c r="AC2242" s="29"/>
      <c r="AD2242" s="25"/>
      <c r="AE2242" s="38"/>
      <c r="AF2242" s="38"/>
      <c r="AG2242" s="11"/>
      <c r="AI2242" s="1" t="str">
        <f>Table1[[#This Row],[html_tag]]&amp;Table1[[#This Row],[html_type]]&amp;Table1[[#This Row],[html_modifier]]</f>
        <v/>
      </c>
      <c r="AK2242" s="92"/>
      <c r="AM2242" s="22" t="str">
        <f>IFERROR(_xlfn.XLOOKUP(Table1[[#This Row],[word]],Table57[English style name],Table57[Style type]),"")</f>
        <v/>
      </c>
      <c r="AN2242" s="20"/>
      <c r="AO2242" s="11"/>
      <c r="AR2242" s="6" t="s">
        <v>2029</v>
      </c>
      <c r="AS2242" t="s">
        <v>2026</v>
      </c>
    </row>
    <row r="2243" spans="5:45">
      <c r="E2243" s="11"/>
      <c r="F224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243" s="13" t="s">
        <v>2992</v>
      </c>
      <c r="H2243" s="13" t="s">
        <v>1</v>
      </c>
      <c r="I2243" t="s">
        <v>0</v>
      </c>
      <c r="J2243" s="56" t="str">
        <f>Table1[[#This Row],[Column42]]&amp;IF(Table1[[#This Row],[Column13]]="","",Table1[[#This Row],[Column13]])&amp;IF(Table1[[#This Row],[mod]]="","",Table1[[#This Row],[mod]])</f>
        <v>list--base</v>
      </c>
      <c r="K224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</v>
      </c>
      <c r="L2243" t="s">
        <v>325</v>
      </c>
      <c r="P2243" t="s">
        <v>43</v>
      </c>
      <c r="Q224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4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2243" t="s">
        <v>338</v>
      </c>
      <c r="AC2243" s="29"/>
      <c r="AD2243" s="25"/>
      <c r="AE2243" s="38"/>
      <c r="AF2243" s="38"/>
      <c r="AG2243" s="11" t="s">
        <v>309</v>
      </c>
      <c r="AI2243" s="1" t="str">
        <f>Table1[[#This Row],[html_tag]]&amp;Table1[[#This Row],[html_type]]&amp;Table1[[#This Row],[html_modifier]]</f>
        <v/>
      </c>
      <c r="AM2243" s="22" t="str">
        <f>IFERROR(_xlfn.XLOOKUP(Table1[[#This Row],[word]],Table57[English style name],Table57[Style type]),"")</f>
        <v/>
      </c>
      <c r="AN2243" s="20"/>
      <c r="AO2243" s="11" t="s">
        <v>43</v>
      </c>
      <c r="AP2243" t="s">
        <v>44</v>
      </c>
      <c r="AQ2243" t="s">
        <v>45</v>
      </c>
      <c r="AR2243" t="s">
        <v>43</v>
      </c>
    </row>
    <row r="2244" spans="5:45">
      <c r="E2244" s="11"/>
      <c r="F224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body/molecules/pagination.scss</v>
      </c>
      <c r="G2244" s="13" t="s">
        <v>337</v>
      </c>
      <c r="H2244" s="13" t="s">
        <v>2987</v>
      </c>
      <c r="I2244" t="s">
        <v>3100</v>
      </c>
      <c r="J2244" s="56" t="str">
        <f>Table1[[#This Row],[Column42]]&amp;IF(Table1[[#This Row],[Column13]]="","",Table1[[#This Row],[Column13]])&amp;IF(Table1[[#This Row],[mod]]="","",Table1[[#This Row],[mod]])</f>
        <v>list--current</v>
      </c>
      <c r="K224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</v>
      </c>
      <c r="L2244" t="s">
        <v>325</v>
      </c>
      <c r="Q224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--current</v>
      </c>
      <c r="S2244" t="s">
        <v>10220</v>
      </c>
      <c r="U224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44" s="29" t="s">
        <v>4420</v>
      </c>
      <c r="AD2244" s="25"/>
      <c r="AE2244" s="38"/>
      <c r="AF2244" s="38"/>
      <c r="AG2244" s="11" t="s">
        <v>211</v>
      </c>
      <c r="AI2244" s="7" t="str">
        <f>Table1[[#This Row],[html_tag]]&amp;Table1[[#This Row],[html_type]]&amp;Table1[[#This Row],[html_modifier]]</f>
        <v/>
      </c>
      <c r="AM2244" s="23" t="str">
        <f>IFERROR(_xlfn.XLOOKUP(Table1[[#This Row],[word]],Table57[English style name],Table57[Style type]),"")</f>
        <v/>
      </c>
      <c r="AN2244" s="21"/>
      <c r="AO2244" s="11"/>
    </row>
    <row r="2245" spans="5:45">
      <c r="E2245" s="11"/>
      <c r="F224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body/molecules/pagination.scss</v>
      </c>
      <c r="G2245" s="13" t="s">
        <v>337</v>
      </c>
      <c r="H2245" s="13" t="s">
        <v>2987</v>
      </c>
      <c r="I2245" t="s">
        <v>3100</v>
      </c>
      <c r="J2245" s="56" t="str">
        <f>Table1[[#This Row],[Column42]]&amp;IF(Table1[[#This Row],[Column13]]="","",Table1[[#This Row],[Column13]])&amp;IF(Table1[[#This Row],[mod]]="","",Table1[[#This Row],[mod]])</f>
        <v>list--disabled</v>
      </c>
      <c r="K224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</v>
      </c>
      <c r="L2245" t="s">
        <v>325</v>
      </c>
      <c r="Q224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4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--disabled</v>
      </c>
      <c r="Z2245" t="s">
        <v>3032</v>
      </c>
      <c r="AC2245" s="29"/>
      <c r="AD2245" s="25" t="s">
        <v>3665</v>
      </c>
      <c r="AE2245" s="38"/>
      <c r="AF2245" s="38"/>
      <c r="AG2245" s="11" t="s">
        <v>211</v>
      </c>
      <c r="AI2245" s="7" t="str">
        <f>Table1[[#This Row],[html_tag]]&amp;Table1[[#This Row],[html_type]]&amp;Table1[[#This Row],[html_modifier]]</f>
        <v/>
      </c>
      <c r="AM2245" s="23" t="str">
        <f>IFERROR(_xlfn.XLOOKUP(Table1[[#This Row],[word]],Table57[English style name],Table57[Style type]),"")</f>
        <v/>
      </c>
      <c r="AN2245" s="21"/>
      <c r="AO2245" s="11"/>
    </row>
    <row r="2246" spans="5:45">
      <c r="E2246" s="11"/>
      <c r="F224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body/molecules/pagination.scss</v>
      </c>
      <c r="G2246" s="13" t="s">
        <v>337</v>
      </c>
      <c r="H2246" s="13" t="s">
        <v>2987</v>
      </c>
      <c r="I2246" t="s">
        <v>3100</v>
      </c>
      <c r="J2246" s="56" t="str">
        <f>Table1[[#This Row],[Column42]]&amp;IF(Table1[[#This Row],[Column13]]="","",Table1[[#This Row],[Column13]])&amp;IF(Table1[[#This Row],[mod]]="","",Table1[[#This Row],[mod]])</f>
        <v>list--ellipsis</v>
      </c>
      <c r="K224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</v>
      </c>
      <c r="L2246" t="s">
        <v>325</v>
      </c>
      <c r="Q224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--ellipsis</v>
      </c>
      <c r="S2246" t="s">
        <v>10221</v>
      </c>
      <c r="U224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46" s="43" t="s">
        <v>4418</v>
      </c>
      <c r="AD2246" s="25"/>
      <c r="AE2246" s="38"/>
      <c r="AF2246" s="38"/>
      <c r="AG2246" s="11" t="s">
        <v>211</v>
      </c>
      <c r="AI2246" s="7" t="str">
        <f>Table1[[#This Row],[html_tag]]&amp;Table1[[#This Row],[html_type]]&amp;Table1[[#This Row],[html_modifier]]</f>
        <v/>
      </c>
      <c r="AM2246" s="23" t="str">
        <f>IFERROR(_xlfn.XLOOKUP(Table1[[#This Row],[word]],Table57[English style name],Table57[Style type]),"")</f>
        <v/>
      </c>
      <c r="AN2246" s="21"/>
      <c r="AO2246" s="11"/>
    </row>
    <row r="2247" spans="5:45">
      <c r="E2247" s="11"/>
      <c r="F224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pagination.scss</v>
      </c>
      <c r="G2247" s="13"/>
      <c r="H2247" s="13"/>
      <c r="I2247" t="s">
        <v>3100</v>
      </c>
      <c r="J2247" s="56" t="str">
        <f>Table1[[#This Row],[Column42]]&amp;IF(Table1[[#This Row],[Column13]]="","",Table1[[#This Row],[Column13]])&amp;IF(Table1[[#This Row],[mod]]="","",Table1[[#This Row],[mod]])</f>
        <v>list--first</v>
      </c>
      <c r="K224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</v>
      </c>
      <c r="L2247" t="s">
        <v>325</v>
      </c>
      <c r="Q224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--first</v>
      </c>
      <c r="S2247" t="s">
        <v>339</v>
      </c>
      <c r="U2247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47" s="29"/>
      <c r="AD2247" s="25"/>
      <c r="AE2247" s="38"/>
      <c r="AF2247" s="38"/>
      <c r="AG2247" s="11" t="s">
        <v>211</v>
      </c>
      <c r="AI2247" s="7" t="str">
        <f>Table1[[#This Row],[html_tag]]&amp;Table1[[#This Row],[html_type]]&amp;Table1[[#This Row],[html_modifier]]</f>
        <v/>
      </c>
      <c r="AM2247" s="23" t="str">
        <f>IFERROR(_xlfn.XLOOKUP(Table1[[#This Row],[word]],Table57[English style name],Table57[Style type]),"")</f>
        <v/>
      </c>
      <c r="AN2247" s="21"/>
      <c r="AO2247" s="11"/>
    </row>
    <row r="2248" spans="5:45">
      <c r="E2248" s="11"/>
      <c r="F224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248" s="13" t="s">
        <v>2992</v>
      </c>
      <c r="H2248" s="13" t="s">
        <v>1</v>
      </c>
      <c r="I2248" t="s">
        <v>0</v>
      </c>
      <c r="J2248" s="56" t="str">
        <f>Table1[[#This Row],[Column42]]&amp;IF(Table1[[#This Row],[Column13]]="","",Table1[[#This Row],[Column13]])&amp;IF(Table1[[#This Row],[mod]]="","",Table1[[#This Row],[mod]])</f>
        <v>list--hover</v>
      </c>
      <c r="K224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</v>
      </c>
      <c r="L2248" t="s">
        <v>325</v>
      </c>
      <c r="P2248" s="6" t="s">
        <v>2038</v>
      </c>
      <c r="Q224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4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--hover</v>
      </c>
      <c r="Z2248" t="s">
        <v>3019</v>
      </c>
      <c r="AC2248" s="29"/>
      <c r="AD2248" s="25"/>
      <c r="AE2248" s="38"/>
      <c r="AF2248" s="38"/>
      <c r="AG2248" s="11"/>
      <c r="AI2248" s="1" t="str">
        <f>Table1[[#This Row],[html_tag]]&amp;Table1[[#This Row],[html_type]]&amp;Table1[[#This Row],[html_modifier]]</f>
        <v/>
      </c>
      <c r="AK2248" s="92"/>
      <c r="AM2248" s="22" t="str">
        <f>IFERROR(_xlfn.XLOOKUP(Table1[[#This Row],[word]],Table57[English style name],Table57[Style type]),"")</f>
        <v/>
      </c>
      <c r="AN2248" s="20"/>
      <c r="AO2248" s="11"/>
      <c r="AR2248" s="6" t="s">
        <v>2038</v>
      </c>
      <c r="AS2248" t="s">
        <v>2026</v>
      </c>
    </row>
    <row r="2249" spans="5:45">
      <c r="E2249" s="11"/>
      <c r="F224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pagination.scss</v>
      </c>
      <c r="G2249" s="13"/>
      <c r="H2249" s="13"/>
      <c r="I2249" t="s">
        <v>3100</v>
      </c>
      <c r="J2249" s="56" t="str">
        <f>Table1[[#This Row],[Column42]]&amp;IF(Table1[[#This Row],[Column13]]="","",Table1[[#This Row],[Column13]])&amp;IF(Table1[[#This Row],[mod]]="","",Table1[[#This Row],[mod]])</f>
        <v>list--last</v>
      </c>
      <c r="K224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</v>
      </c>
      <c r="L2249" t="s">
        <v>325</v>
      </c>
      <c r="Q224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--last</v>
      </c>
      <c r="S2249" t="s">
        <v>10166</v>
      </c>
      <c r="U2249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49" s="29"/>
      <c r="AD2249" s="25"/>
      <c r="AE2249" s="38"/>
      <c r="AF2249" s="38"/>
      <c r="AG2249" s="11" t="s">
        <v>211</v>
      </c>
      <c r="AI2249" s="7" t="str">
        <f>Table1[[#This Row],[html_tag]]&amp;Table1[[#This Row],[html_type]]&amp;Table1[[#This Row],[html_modifier]]</f>
        <v/>
      </c>
      <c r="AM2249" s="23" t="str">
        <f>IFERROR(_xlfn.XLOOKUP(Table1[[#This Row],[word]],Table57[English style name],Table57[Style type]),"")</f>
        <v/>
      </c>
      <c r="AN2249" s="21"/>
      <c r="AO2249" s="11"/>
    </row>
    <row r="2250" spans="5:45">
      <c r="E2250" s="11"/>
      <c r="F225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body/molecules/pagination.scss</v>
      </c>
      <c r="G2250" s="13" t="s">
        <v>337</v>
      </c>
      <c r="H2250" s="13" t="s">
        <v>2987</v>
      </c>
      <c r="I2250" t="s">
        <v>3100</v>
      </c>
      <c r="J2250" s="56" t="str">
        <f>Table1[[#This Row],[Column42]]&amp;IF(Table1[[#This Row],[Column13]]="","",Table1[[#This Row],[Column13]])&amp;IF(Table1[[#This Row],[mod]]="","",Table1[[#This Row],[mod]])</f>
        <v>list--neighbor</v>
      </c>
      <c r="K225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</v>
      </c>
      <c r="L2250" t="s">
        <v>325</v>
      </c>
      <c r="Q225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--neighbor</v>
      </c>
      <c r="S2250" t="s">
        <v>3211</v>
      </c>
      <c r="U225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50" s="29"/>
      <c r="AD2250" s="25"/>
      <c r="AE2250" s="38"/>
      <c r="AF2250" s="38"/>
      <c r="AG2250" s="11" t="s">
        <v>211</v>
      </c>
      <c r="AI2250" s="1" t="str">
        <f>Table1[[#This Row],[html_tag]]&amp;Table1[[#This Row],[html_type]]&amp;Table1[[#This Row],[html_modifier]]</f>
        <v/>
      </c>
      <c r="AM2250" s="22" t="str">
        <f>IFERROR(_xlfn.XLOOKUP(Table1[[#This Row],[word]],Table57[English style name],Table57[Style type]),"")</f>
        <v/>
      </c>
      <c r="AN2250" s="20"/>
      <c r="AO2250" s="11"/>
      <c r="AR2250" s="14" t="s">
        <v>2235</v>
      </c>
      <c r="AS2250" t="s">
        <v>2231</v>
      </c>
    </row>
    <row r="2251" spans="5:45">
      <c r="E2251" s="11"/>
      <c r="F225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body/molecules/pagination.scss</v>
      </c>
      <c r="G2251" s="13" t="s">
        <v>337</v>
      </c>
      <c r="H2251" s="13" t="s">
        <v>2987</v>
      </c>
      <c r="I2251" t="s">
        <v>3100</v>
      </c>
      <c r="J2251" s="56" t="str">
        <f>Table1[[#This Row],[Column42]]&amp;IF(Table1[[#This Row],[Column13]]="","",Table1[[#This Row],[Column13]])&amp;IF(Table1[[#This Row],[mod]]="","",Table1[[#This Row],[mod]])</f>
        <v>list--next</v>
      </c>
      <c r="K225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</v>
      </c>
      <c r="L2251" t="s">
        <v>325</v>
      </c>
      <c r="Q225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--next</v>
      </c>
      <c r="S2251" t="s">
        <v>3617</v>
      </c>
      <c r="U225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51" s="29" t="s">
        <v>4422</v>
      </c>
      <c r="AD2251" s="25"/>
      <c r="AE2251" s="38"/>
      <c r="AF2251" s="38"/>
      <c r="AG2251" s="11" t="s">
        <v>211</v>
      </c>
      <c r="AI2251" s="7" t="str">
        <f>Table1[[#This Row],[html_tag]]&amp;Table1[[#This Row],[html_type]]&amp;Table1[[#This Row],[html_modifier]]</f>
        <v/>
      </c>
      <c r="AM2251" s="23" t="str">
        <f>IFERROR(_xlfn.XLOOKUP(Table1[[#This Row],[word]],Table57[English style name],Table57[Style type]),"")</f>
        <v/>
      </c>
      <c r="AN2251" s="21"/>
      <c r="AO2251" s="11"/>
    </row>
    <row r="2252" spans="5:45">
      <c r="E2252" s="11"/>
      <c r="F225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252" s="13" t="s">
        <v>2992</v>
      </c>
      <c r="H2252" s="13" t="s">
        <v>1</v>
      </c>
      <c r="I2252" t="s">
        <v>0</v>
      </c>
      <c r="J2252" s="56" t="str">
        <f>Table1[[#This Row],[Column42]]&amp;IF(Table1[[#This Row],[Column13]]="","",Table1[[#This Row],[Column13]])&amp;IF(Table1[[#This Row],[mod]]="","",Table1[[#This Row],[mod]])</f>
        <v>list--ordered</v>
      </c>
      <c r="K225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</v>
      </c>
      <c r="L2252" t="s">
        <v>325</v>
      </c>
      <c r="P2252" s="6" t="s">
        <v>2066</v>
      </c>
      <c r="Q225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--ordered</v>
      </c>
      <c r="R2252" s="3" t="s">
        <v>3007</v>
      </c>
      <c r="U225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52" s="29"/>
      <c r="AD2252" s="25"/>
      <c r="AE2252" s="38"/>
      <c r="AF2252" s="38"/>
      <c r="AG2252" s="11"/>
      <c r="AI2252" s="1" t="str">
        <f>Table1[[#This Row],[html_tag]]&amp;Table1[[#This Row],[html_type]]&amp;Table1[[#This Row],[html_modifier]]</f>
        <v/>
      </c>
      <c r="AM2252" s="22" t="str">
        <f>IFERROR(_xlfn.XLOOKUP(Table1[[#This Row],[word]],Table57[English style name],Table57[Style type]),"")</f>
        <v/>
      </c>
      <c r="AN2252" s="20"/>
      <c r="AO2252" s="11"/>
      <c r="AR2252" s="6" t="s">
        <v>2066</v>
      </c>
      <c r="AS2252" t="s">
        <v>2062</v>
      </c>
    </row>
    <row r="2253" spans="5:45">
      <c r="E2253" s="11"/>
      <c r="F225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253" s="13" t="s">
        <v>2992</v>
      </c>
      <c r="H2253" s="13" t="s">
        <v>1</v>
      </c>
      <c r="I2253" t="s">
        <v>0</v>
      </c>
      <c r="J2253" s="56" t="str">
        <f>Table1[[#This Row],[Column42]]&amp;IF(Table1[[#This Row],[Column13]]="","",Table1[[#This Row],[Column13]])&amp;IF(Table1[[#This Row],[mod]]="","",Table1[[#This Row],[mod]])</f>
        <v>list--ordered</v>
      </c>
      <c r="K225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</v>
      </c>
      <c r="L2253" t="s">
        <v>325</v>
      </c>
      <c r="P2253" s="6" t="s">
        <v>2067</v>
      </c>
      <c r="Q225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--ordered</v>
      </c>
      <c r="R2253" s="3" t="s">
        <v>3007</v>
      </c>
      <c r="U225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53" s="29"/>
      <c r="AD2253" s="25"/>
      <c r="AE2253" s="38"/>
      <c r="AF2253" s="38"/>
      <c r="AG2253" s="11"/>
      <c r="AI2253" s="1" t="str">
        <f>Table1[[#This Row],[html_tag]]&amp;Table1[[#This Row],[html_type]]&amp;Table1[[#This Row],[html_modifier]]</f>
        <v/>
      </c>
      <c r="AM2253" s="22" t="str">
        <f>IFERROR(_xlfn.XLOOKUP(Table1[[#This Row],[word]],Table57[English style name],Table57[Style type]),"")</f>
        <v/>
      </c>
      <c r="AN2253" s="20"/>
      <c r="AO2253" s="11"/>
      <c r="AR2253" s="6" t="s">
        <v>2067</v>
      </c>
      <c r="AS2253" t="s">
        <v>2062</v>
      </c>
    </row>
    <row r="2254" spans="5:45">
      <c r="E2254" s="11"/>
      <c r="F225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254" s="13" t="s">
        <v>2992</v>
      </c>
      <c r="H2254" s="13" t="s">
        <v>1</v>
      </c>
      <c r="I2254" t="s">
        <v>0</v>
      </c>
      <c r="J2254" s="56" t="str">
        <f>Table1[[#This Row],[Column42]]&amp;IF(Table1[[#This Row],[Column13]]="","",Table1[[#This Row],[Column13]])&amp;IF(Table1[[#This Row],[mod]]="","",Table1[[#This Row],[mod]])</f>
        <v>list--ordered</v>
      </c>
      <c r="K225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</v>
      </c>
      <c r="L2254" t="s">
        <v>325</v>
      </c>
      <c r="P2254" s="6" t="s">
        <v>2068</v>
      </c>
      <c r="Q225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--ordered</v>
      </c>
      <c r="R2254" s="3" t="s">
        <v>3007</v>
      </c>
      <c r="U225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54" s="29"/>
      <c r="AD2254" s="25"/>
      <c r="AE2254" s="38"/>
      <c r="AF2254" s="38"/>
      <c r="AG2254" s="11"/>
      <c r="AI2254" s="1" t="str">
        <f>Table1[[#This Row],[html_tag]]&amp;Table1[[#This Row],[html_type]]&amp;Table1[[#This Row],[html_modifier]]</f>
        <v/>
      </c>
      <c r="AM2254" s="22" t="str">
        <f>IFERROR(_xlfn.XLOOKUP(Table1[[#This Row],[word]],Table57[English style name],Table57[Style type]),"")</f>
        <v/>
      </c>
      <c r="AN2254" s="20"/>
      <c r="AO2254" s="11"/>
      <c r="AR2254" s="6" t="s">
        <v>2068</v>
      </c>
      <c r="AS2254" t="s">
        <v>2062</v>
      </c>
    </row>
    <row r="2255" spans="5:45">
      <c r="E2255" s="11"/>
      <c r="F225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255" s="13" t="s">
        <v>2992</v>
      </c>
      <c r="H2255" s="13" t="s">
        <v>1</v>
      </c>
      <c r="I2255" t="s">
        <v>0</v>
      </c>
      <c r="J2255" s="56" t="str">
        <f>Table1[[#This Row],[Column42]]&amp;IF(Table1[[#This Row],[Column13]]="","",Table1[[#This Row],[Column13]])&amp;IF(Table1[[#This Row],[mod]]="","",Table1[[#This Row],[mod]])</f>
        <v>list--ordered--number</v>
      </c>
      <c r="K225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</v>
      </c>
      <c r="L2255" t="s">
        <v>325</v>
      </c>
      <c r="P2255" s="6" t="s">
        <v>566</v>
      </c>
      <c r="Q225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--ordered--number</v>
      </c>
      <c r="R2255" s="3" t="s">
        <v>3007</v>
      </c>
      <c r="S2255" t="s">
        <v>3090</v>
      </c>
      <c r="U225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55" s="29"/>
      <c r="AD2255" s="25"/>
      <c r="AE2255" s="38"/>
      <c r="AF2255" s="38"/>
      <c r="AG2255" s="11" t="s">
        <v>231</v>
      </c>
      <c r="AI2255" s="1" t="str">
        <f>Table1[[#This Row],[html_tag]]&amp;Table1[[#This Row],[html_type]]&amp;Table1[[#This Row],[html_modifier]]</f>
        <v>&lt;ol&gt;</v>
      </c>
      <c r="AJ2255" t="s">
        <v>231</v>
      </c>
      <c r="AM2255" s="22" t="str">
        <f>IFERROR(_xlfn.XLOOKUP(Table1[[#This Row],[word]],Table57[English style name],Table57[Style type]),"")</f>
        <v/>
      </c>
      <c r="AN2255" s="20"/>
      <c r="AO2255" s="11" t="s">
        <v>49</v>
      </c>
      <c r="AP2255" t="s">
        <v>50</v>
      </c>
      <c r="AQ2255" t="s">
        <v>51</v>
      </c>
      <c r="AR2255" s="6" t="s">
        <v>566</v>
      </c>
      <c r="AS2255" t="s">
        <v>2059</v>
      </c>
    </row>
    <row r="2256" spans="5:45">
      <c r="E2256" s="11"/>
      <c r="F225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body/molecules/pagination.scss</v>
      </c>
      <c r="G2256" s="13" t="s">
        <v>337</v>
      </c>
      <c r="H2256" s="13" t="s">
        <v>2987</v>
      </c>
      <c r="I2256" t="s">
        <v>3100</v>
      </c>
      <c r="J2256" s="56" t="str">
        <f>Table1[[#This Row],[Column42]]&amp;IF(Table1[[#This Row],[Column13]]="","",Table1[[#This Row],[Column13]])&amp;IF(Table1[[#This Row],[mod]]="","",Table1[[#This Row],[mod]])</f>
        <v>list--previous</v>
      </c>
      <c r="K225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</v>
      </c>
      <c r="L2256" t="s">
        <v>325</v>
      </c>
      <c r="Q225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--previous</v>
      </c>
      <c r="S2256" t="s">
        <v>10219</v>
      </c>
      <c r="U225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56" s="29" t="s">
        <v>4423</v>
      </c>
      <c r="AD2256" s="25"/>
      <c r="AE2256" s="38"/>
      <c r="AF2256" s="38"/>
      <c r="AG2256" s="11" t="s">
        <v>211</v>
      </c>
      <c r="AI2256" s="7" t="str">
        <f>Table1[[#This Row],[html_tag]]&amp;Table1[[#This Row],[html_type]]&amp;Table1[[#This Row],[html_modifier]]</f>
        <v/>
      </c>
      <c r="AM2256" s="23" t="str">
        <f>IFERROR(_xlfn.XLOOKUP(Table1[[#This Row],[word]],Table57[English style name],Table57[Style type]),"")</f>
        <v/>
      </c>
      <c r="AN2256" s="21"/>
      <c r="AO2256" s="11"/>
    </row>
    <row r="2257" spans="5:45">
      <c r="E2257" s="11"/>
      <c r="F225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257" s="13" t="s">
        <v>2992</v>
      </c>
      <c r="H2257" s="13" t="s">
        <v>1</v>
      </c>
      <c r="I2257" t="s">
        <v>0</v>
      </c>
      <c r="J2257" s="56" t="str">
        <f>Table1[[#This Row],[Column42]]&amp;IF(Table1[[#This Row],[Column13]]="","",Table1[[#This Row],[Column13]])&amp;IF(Table1[[#This Row],[mod]]="","",Table1[[#This Row],[mod]])</f>
        <v>list--unordered</v>
      </c>
      <c r="K225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</v>
      </c>
      <c r="L2257" t="s">
        <v>325</v>
      </c>
      <c r="P2257" s="6" t="s">
        <v>2065</v>
      </c>
      <c r="Q225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--unordered</v>
      </c>
      <c r="R2257" t="s">
        <v>7400</v>
      </c>
      <c r="U225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57" s="29"/>
      <c r="AD2257" s="25"/>
      <c r="AE2257" s="38"/>
      <c r="AF2257" s="38"/>
      <c r="AG2257" s="11"/>
      <c r="AI2257" s="1" t="str">
        <f>Table1[[#This Row],[html_tag]]&amp;Table1[[#This Row],[html_type]]&amp;Table1[[#This Row],[html_modifier]]</f>
        <v/>
      </c>
      <c r="AM2257" s="22" t="str">
        <f>IFERROR(_xlfn.XLOOKUP(Table1[[#This Row],[word]],Table57[English style name],Table57[Style type]),"")</f>
        <v/>
      </c>
      <c r="AN2257" s="20"/>
      <c r="AO2257" s="11"/>
      <c r="AR2257" s="6" t="s">
        <v>2065</v>
      </c>
      <c r="AS2257" t="s">
        <v>2062</v>
      </c>
    </row>
    <row r="2258" spans="5:45">
      <c r="E2258" s="11"/>
      <c r="F225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258" s="13" t="s">
        <v>2992</v>
      </c>
      <c r="H2258" s="13" t="s">
        <v>1</v>
      </c>
      <c r="I2258" t="s">
        <v>0</v>
      </c>
      <c r="J2258" s="56" t="str">
        <f>Table1[[#This Row],[Column42]]&amp;IF(Table1[[#This Row],[Column13]]="","",Table1[[#This Row],[Column13]])&amp;IF(Table1[[#This Row],[mod]]="","",Table1[[#This Row],[mod]])</f>
        <v>list--unordered</v>
      </c>
      <c r="K225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</v>
      </c>
      <c r="L2258" t="s">
        <v>325</v>
      </c>
      <c r="P2258" s="6" t="s">
        <v>2076</v>
      </c>
      <c r="Q225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--unordered</v>
      </c>
      <c r="R2258" t="s">
        <v>7400</v>
      </c>
      <c r="U225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58" s="29"/>
      <c r="AD2258" s="25"/>
      <c r="AE2258" s="38"/>
      <c r="AF2258" s="38"/>
      <c r="AG2258" s="11"/>
      <c r="AI2258" s="1" t="str">
        <f>Table1[[#This Row],[html_tag]]&amp;Table1[[#This Row],[html_type]]&amp;Table1[[#This Row],[html_modifier]]</f>
        <v/>
      </c>
      <c r="AK2258" s="92"/>
      <c r="AM2258" s="22" t="str">
        <f>IFERROR(_xlfn.XLOOKUP(Table1[[#This Row],[word]],Table57[English style name],Table57[Style type]),"")</f>
        <v/>
      </c>
      <c r="AN2258" s="20"/>
      <c r="AO2258" s="11"/>
      <c r="AR2258" s="6" t="s">
        <v>2076</v>
      </c>
      <c r="AS2258" t="s">
        <v>2062</v>
      </c>
    </row>
    <row r="2259" spans="5:45">
      <c r="E2259" s="11"/>
      <c r="F225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259" s="13" t="s">
        <v>2992</v>
      </c>
      <c r="H2259" s="13" t="s">
        <v>1</v>
      </c>
      <c r="I2259" t="s">
        <v>0</v>
      </c>
      <c r="J2259" s="56" t="str">
        <f>Table1[[#This Row],[Column42]]&amp;IF(Table1[[#This Row],[Column13]]="","",Table1[[#This Row],[Column13]])&amp;IF(Table1[[#This Row],[mod]]="","",Table1[[#This Row],[mod]])</f>
        <v>list--unordered</v>
      </c>
      <c r="K225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</v>
      </c>
      <c r="L2259" t="s">
        <v>325</v>
      </c>
      <c r="P2259" s="6" t="s">
        <v>2027</v>
      </c>
      <c r="Q225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--unordered</v>
      </c>
      <c r="R2259" t="s">
        <v>7400</v>
      </c>
      <c r="U225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59" s="29"/>
      <c r="AD2259" s="25"/>
      <c r="AE2259" s="38"/>
      <c r="AF2259" s="38"/>
      <c r="AG2259" s="11"/>
      <c r="AI2259" s="1" t="str">
        <f>Table1[[#This Row],[html_tag]]&amp;Table1[[#This Row],[html_type]]&amp;Table1[[#This Row],[html_modifier]]</f>
        <v/>
      </c>
      <c r="AK2259" s="92"/>
      <c r="AM2259" s="22" t="str">
        <f>IFERROR(_xlfn.XLOOKUP(Table1[[#This Row],[word]],Table57[English style name],Table57[Style type]),"")</f>
        <v/>
      </c>
      <c r="AN2259" s="20"/>
      <c r="AO2259" s="11"/>
      <c r="AR2259" s="6" t="s">
        <v>2027</v>
      </c>
      <c r="AS2259" t="s">
        <v>2026</v>
      </c>
    </row>
    <row r="2260" spans="5:45">
      <c r="E2260" s="11"/>
      <c r="F226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260" s="13" t="s">
        <v>2992</v>
      </c>
      <c r="H2260" s="13" t="s">
        <v>1</v>
      </c>
      <c r="I2260" t="s">
        <v>0</v>
      </c>
      <c r="J2260" s="56" t="str">
        <f>Table1[[#This Row],[Column42]]&amp;IF(Table1[[#This Row],[Column13]]="","",Table1[[#This Row],[Column13]])&amp;IF(Table1[[#This Row],[mod]]="","",Table1[[#This Row],[mod]])</f>
        <v>list--unordered</v>
      </c>
      <c r="K226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</v>
      </c>
      <c r="L2260" t="s">
        <v>325</v>
      </c>
      <c r="P2260" s="6" t="s">
        <v>2080</v>
      </c>
      <c r="Q226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--unordered</v>
      </c>
      <c r="R2260" t="s">
        <v>7400</v>
      </c>
      <c r="U226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60" s="29"/>
      <c r="AD2260" s="25"/>
      <c r="AE2260" s="38"/>
      <c r="AF2260" s="38"/>
      <c r="AG2260" s="11" t="s">
        <v>309</v>
      </c>
      <c r="AI2260" s="1" t="str">
        <f>Table1[[#This Row],[html_tag]]&amp;Table1[[#This Row],[html_type]]&amp;Table1[[#This Row],[html_modifier]]</f>
        <v/>
      </c>
      <c r="AM2260" s="22" t="str">
        <f>IFERROR(_xlfn.XLOOKUP(Table1[[#This Row],[word]],Table57[English style name],Table57[Style type]),"")</f>
        <v/>
      </c>
      <c r="AN2260" s="20"/>
      <c r="AO2260" s="11"/>
      <c r="AR2260" s="6" t="s">
        <v>2080</v>
      </c>
      <c r="AS2260" t="s">
        <v>2079</v>
      </c>
    </row>
    <row r="2261" spans="5:45">
      <c r="E2261" s="11"/>
      <c r="F226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261" s="13" t="s">
        <v>2992</v>
      </c>
      <c r="H2261" s="13" t="s">
        <v>1</v>
      </c>
      <c r="I2261" t="s">
        <v>0</v>
      </c>
      <c r="J2261" s="56" t="str">
        <f>Table1[[#This Row],[Column42]]&amp;IF(Table1[[#This Row],[Column13]]="","",Table1[[#This Row],[Column13]])&amp;IF(Table1[[#This Row],[mod]]="","",Table1[[#This Row],[mod]])</f>
        <v>list--unordered--bullet</v>
      </c>
      <c r="K226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</v>
      </c>
      <c r="L2261" t="s">
        <v>325</v>
      </c>
      <c r="P2261" s="6" t="s">
        <v>507</v>
      </c>
      <c r="Q226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--unordered--bullet</v>
      </c>
      <c r="R2261" t="s">
        <v>7400</v>
      </c>
      <c r="S2261" t="s">
        <v>326</v>
      </c>
      <c r="U226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61" s="29"/>
      <c r="AD2261" s="25"/>
      <c r="AE2261" s="38"/>
      <c r="AF2261" s="38"/>
      <c r="AG2261" s="11" t="s">
        <v>309</v>
      </c>
      <c r="AI2261" s="1" t="str">
        <f>Table1[[#This Row],[html_tag]]&amp;Table1[[#This Row],[html_type]]&amp;Table1[[#This Row],[html_modifier]]</f>
        <v>&lt;ul&gt;</v>
      </c>
      <c r="AJ2261" t="s">
        <v>309</v>
      </c>
      <c r="AM2261" s="22" t="str">
        <f>IFERROR(_xlfn.XLOOKUP(Table1[[#This Row],[word]],Table57[English style name],Table57[Style type]),"")</f>
        <v/>
      </c>
      <c r="AN2261" s="20"/>
      <c r="AO2261" s="11" t="s">
        <v>46</v>
      </c>
      <c r="AP2261" t="s">
        <v>47</v>
      </c>
      <c r="AQ2261" t="s">
        <v>48</v>
      </c>
      <c r="AR2261" s="6" t="s">
        <v>507</v>
      </c>
      <c r="AS2261" t="s">
        <v>2079</v>
      </c>
    </row>
    <row r="2262" spans="5:45">
      <c r="E2262" s="11"/>
      <c r="F226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262" s="13" t="s">
        <v>2992</v>
      </c>
      <c r="H2262" s="13" t="s">
        <v>1</v>
      </c>
      <c r="I2262" t="s">
        <v>0</v>
      </c>
      <c r="J2262" s="56" t="str">
        <f>Table1[[#This Row],[Column42]]&amp;IF(Table1[[#This Row],[Column13]]="","",Table1[[#This Row],[Column13]])&amp;IF(Table1[[#This Row],[mod]]="","",Table1[[#This Row],[mod]])</f>
        <v>list--upper</v>
      </c>
      <c r="K226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list</v>
      </c>
      <c r="L2262" t="s">
        <v>325</v>
      </c>
      <c r="P2262" s="6" t="s">
        <v>2039</v>
      </c>
      <c r="Q226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--upper</v>
      </c>
      <c r="T2262" t="s">
        <v>7403</v>
      </c>
      <c r="U226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62" s="29"/>
      <c r="AD2262" s="25"/>
      <c r="AE2262" s="38"/>
      <c r="AF2262" s="38"/>
      <c r="AG2262" s="11"/>
      <c r="AI2262" s="1" t="str">
        <f>Table1[[#This Row],[html_tag]]&amp;Table1[[#This Row],[html_type]]&amp;Table1[[#This Row],[html_modifier]]</f>
        <v/>
      </c>
      <c r="AM2262" s="22" t="str">
        <f>IFERROR(_xlfn.XLOOKUP(Table1[[#This Row],[word]],Table57[English style name],Table57[Style type]),"")</f>
        <v/>
      </c>
      <c r="AN2262" s="20"/>
      <c r="AO2262" s="11"/>
      <c r="AR2262" s="6" t="s">
        <v>2039</v>
      </c>
      <c r="AS2262" t="s">
        <v>2026</v>
      </c>
    </row>
    <row r="2263" spans="5:45">
      <c r="E2263" s="11"/>
      <c r="F226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2263" s="13" t="s">
        <v>2992</v>
      </c>
      <c r="H2263" s="13" t="s">
        <v>1</v>
      </c>
      <c r="I2263" t="s">
        <v>65</v>
      </c>
      <c r="J2263" s="56" t="str">
        <f>Table1[[#This Row],[Column42]]&amp;IF(Table1[[#This Row],[Column13]]="","",Table1[[#This Row],[Column13]])&amp;IF(Table1[[#This Row],[mod]]="","",Table1[[#This Row],[mod]])</f>
        <v>mark</v>
      </c>
      <c r="K226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mark</v>
      </c>
      <c r="L2263" t="s">
        <v>561</v>
      </c>
      <c r="P2263" s="6" t="s">
        <v>2502</v>
      </c>
      <c r="Q226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6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63" s="29"/>
      <c r="AD2263" s="25"/>
      <c r="AE2263" s="38"/>
      <c r="AF2263" s="38"/>
      <c r="AG2263" s="11"/>
      <c r="AI2263" s="1" t="str">
        <f>Table1[[#This Row],[html_tag]]&amp;Table1[[#This Row],[html_type]]&amp;Table1[[#This Row],[html_modifier]]</f>
        <v/>
      </c>
      <c r="AM2263" s="22" t="str">
        <f>IFERROR(_xlfn.XLOOKUP(Table1[[#This Row],[word]],Table57[English style name],Table57[Style type]),"")</f>
        <v/>
      </c>
      <c r="AN2263" s="20"/>
      <c r="AO2263" s="11"/>
      <c r="AR2263" s="6" t="s">
        <v>2502</v>
      </c>
      <c r="AS2263" t="s">
        <v>2503</v>
      </c>
    </row>
    <row r="2264" spans="5:45">
      <c r="E2264" s="11"/>
      <c r="F226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body/molecules/hero.scss</v>
      </c>
      <c r="G2264" s="13" t="s">
        <v>337</v>
      </c>
      <c r="H2264" s="13" t="s">
        <v>2987</v>
      </c>
      <c r="I2264" t="s">
        <v>3135</v>
      </c>
      <c r="J2264" s="56" t="str">
        <f>Table1[[#This Row],[Column42]]&amp;IF(Table1[[#This Row],[Column13]]="","",Table1[[#This Row],[Column13]])&amp;IF(Table1[[#This Row],[mod]]="","",Table1[[#This Row],[mod]])</f>
        <v>media</v>
      </c>
      <c r="K226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media</v>
      </c>
      <c r="L2264" t="s">
        <v>388</v>
      </c>
      <c r="Q226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6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64" s="29" t="s">
        <v>4313</v>
      </c>
      <c r="AD2264" s="25"/>
      <c r="AE2264" s="38"/>
      <c r="AF2264" s="38"/>
      <c r="AG2264" s="11"/>
      <c r="AI2264" s="1" t="str">
        <f>Table1[[#This Row],[html_tag]]&amp;Table1[[#This Row],[html_type]]&amp;Table1[[#This Row],[html_modifier]]</f>
        <v/>
      </c>
      <c r="AM2264" s="22" t="str">
        <f>IFERROR(_xlfn.XLOOKUP(Table1[[#This Row],[word]],Table57[English style name],Table57[Style type]),"")</f>
        <v/>
      </c>
      <c r="AN2264" s="20"/>
      <c r="AO2264" s="11"/>
      <c r="AR2264" s="6" t="s">
        <v>1881</v>
      </c>
      <c r="AS2264" t="s">
        <v>1877</v>
      </c>
    </row>
    <row r="2265" spans="5:45">
      <c r="E2265" s="11"/>
      <c r="F226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body/molecules/hero.scss</v>
      </c>
      <c r="G2265" s="13" t="s">
        <v>337</v>
      </c>
      <c r="H2265" s="13" t="s">
        <v>2987</v>
      </c>
      <c r="I2265" t="s">
        <v>3135</v>
      </c>
      <c r="J2265" s="56" t="str">
        <f>Table1[[#This Row],[Column42]]&amp;IF(Table1[[#This Row],[Column13]]="","",Table1[[#This Row],[Column13]])&amp;IF(Table1[[#This Row],[mod]]="","",Table1[[#This Row],[mod]])</f>
        <v>media</v>
      </c>
      <c r="K226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media</v>
      </c>
      <c r="L2265" t="s">
        <v>388</v>
      </c>
      <c r="Q226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6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65" s="29"/>
      <c r="AD2265" s="25"/>
      <c r="AE2265" s="38"/>
      <c r="AF2265" s="38"/>
      <c r="AG2265" s="11"/>
      <c r="AI2265" s="1" t="str">
        <f>Table1[[#This Row],[html_tag]]&amp;Table1[[#This Row],[html_type]]&amp;Table1[[#This Row],[html_modifier]]</f>
        <v/>
      </c>
      <c r="AM2265" s="22" t="str">
        <f>IFERROR(_xlfn.XLOOKUP(Table1[[#This Row],[word]],Table57[English style name],Table57[Style type]),"")</f>
        <v/>
      </c>
      <c r="AN2265" s="20"/>
      <c r="AO2265" s="11"/>
      <c r="AR2265" s="6" t="s">
        <v>1882</v>
      </c>
      <c r="AS2265" t="s">
        <v>1877</v>
      </c>
    </row>
    <row r="2266" spans="5:45">
      <c r="E2266" s="11"/>
      <c r="F226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body/molecules/media.scss</v>
      </c>
      <c r="G2266" s="13" t="s">
        <v>337</v>
      </c>
      <c r="H2266" s="13" t="s">
        <v>2987</v>
      </c>
      <c r="I2266" s="12" t="str">
        <f>Table1[[#This Row],[type]]</f>
        <v>media</v>
      </c>
      <c r="J2266" s="56" t="str">
        <f>Table1[[#This Row],[Column42]]&amp;IF(Table1[[#This Row],[Column13]]="","",Table1[[#This Row],[Column13]])&amp;IF(Table1[[#This Row],[mod]]="","",Table1[[#This Row],[mod]])</f>
        <v>media__figure</v>
      </c>
      <c r="K226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media__figure</v>
      </c>
      <c r="L2266" t="s">
        <v>388</v>
      </c>
      <c r="M2266" t="s">
        <v>343</v>
      </c>
      <c r="P2266" s="6" t="s">
        <v>1586</v>
      </c>
      <c r="Q226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6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66" s="29"/>
      <c r="AD2266" s="25"/>
      <c r="AE2266" s="38"/>
      <c r="AF2266" s="38"/>
      <c r="AG2266" s="11" t="s">
        <v>178</v>
      </c>
      <c r="AI2266" s="1" t="str">
        <f>Table1[[#This Row],[html_tag]]&amp;Table1[[#This Row],[html_type]]&amp;Table1[[#This Row],[html_modifier]]</f>
        <v/>
      </c>
      <c r="AM2266" s="22" t="str">
        <f>IFERROR(_xlfn.XLOOKUP(Table1[[#This Row],[word]],Table57[English style name],Table57[Style type]),"")</f>
        <v/>
      </c>
      <c r="AN2266" s="20"/>
      <c r="AO2266" s="11"/>
      <c r="AR2266" s="6" t="s">
        <v>1586</v>
      </c>
      <c r="AS2266" t="s">
        <v>1587</v>
      </c>
    </row>
    <row r="2267" spans="5:45">
      <c r="E2267" s="11"/>
      <c r="F226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body/molecules/media.scss</v>
      </c>
      <c r="G2267" s="13" t="s">
        <v>337</v>
      </c>
      <c r="H2267" s="13" t="s">
        <v>2987</v>
      </c>
      <c r="I2267" s="12" t="str">
        <f>Table1[[#This Row],[type]]</f>
        <v>media</v>
      </c>
      <c r="J2267" s="56" t="str">
        <f>Table1[[#This Row],[Column42]]&amp;IF(Table1[[#This Row],[Column13]]="","",Table1[[#This Row],[Column13]])&amp;IF(Table1[[#This Row],[mod]]="","",Table1[[#This Row],[mod]])</f>
        <v>media__figure</v>
      </c>
      <c r="K226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media__figure</v>
      </c>
      <c r="L2267" t="s">
        <v>388</v>
      </c>
      <c r="M2267" t="s">
        <v>343</v>
      </c>
      <c r="P2267" s="6" t="s">
        <v>1588</v>
      </c>
      <c r="Q226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6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67" s="29"/>
      <c r="AD2267" s="25"/>
      <c r="AE2267" s="38"/>
      <c r="AF2267" s="38"/>
      <c r="AG2267" s="11" t="s">
        <v>178</v>
      </c>
      <c r="AI2267" s="1" t="str">
        <f>Table1[[#This Row],[html_tag]]&amp;Table1[[#This Row],[html_type]]&amp;Table1[[#This Row],[html_modifier]]</f>
        <v/>
      </c>
      <c r="AM2267" s="22" t="str">
        <f>IFERROR(_xlfn.XLOOKUP(Table1[[#This Row],[word]],Table57[English style name],Table57[Style type]),"")</f>
        <v/>
      </c>
      <c r="AN2267" s="20"/>
      <c r="AO2267" s="11"/>
      <c r="AR2267" s="6" t="s">
        <v>1588</v>
      </c>
      <c r="AS2267" t="s">
        <v>1587</v>
      </c>
    </row>
    <row r="2268" spans="5:45">
      <c r="E2268" s="11"/>
      <c r="F226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body/molecules/media.scss</v>
      </c>
      <c r="G2268" s="13" t="s">
        <v>337</v>
      </c>
      <c r="H2268" s="13" t="s">
        <v>2987</v>
      </c>
      <c r="I2268" s="12" t="str">
        <f>Table1[[#This Row],[type]]</f>
        <v>media</v>
      </c>
      <c r="J2268" s="56" t="str">
        <f>Table1[[#This Row],[Column42]]&amp;IF(Table1[[#This Row],[Column13]]="","",Table1[[#This Row],[Column13]])&amp;IF(Table1[[#This Row],[mod]]="","",Table1[[#This Row],[mod]])</f>
        <v>media__figure</v>
      </c>
      <c r="K226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media__figure</v>
      </c>
      <c r="L2268" t="s">
        <v>388</v>
      </c>
      <c r="M2268" t="s">
        <v>343</v>
      </c>
      <c r="P2268" s="6" t="s">
        <v>1589</v>
      </c>
      <c r="Q226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6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68" s="29"/>
      <c r="AD2268" s="25"/>
      <c r="AE2268" s="38"/>
      <c r="AF2268" s="38"/>
      <c r="AG2268" s="11" t="s">
        <v>178</v>
      </c>
      <c r="AI2268" s="1" t="str">
        <f>Table1[[#This Row],[html_tag]]&amp;Table1[[#This Row],[html_type]]&amp;Table1[[#This Row],[html_modifier]]</f>
        <v/>
      </c>
      <c r="AM2268" s="22" t="str">
        <f>IFERROR(_xlfn.XLOOKUP(Table1[[#This Row],[word]],Table57[English style name],Table57[Style type]),"")</f>
        <v/>
      </c>
      <c r="AN2268" s="20"/>
      <c r="AO2268" s="11"/>
      <c r="AR2268" s="6" t="s">
        <v>1589</v>
      </c>
      <c r="AS2268" t="s">
        <v>1587</v>
      </c>
    </row>
    <row r="2269" spans="5:45">
      <c r="E2269" s="11"/>
      <c r="F226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body/molecules/media.scss</v>
      </c>
      <c r="G2269" s="13" t="s">
        <v>337</v>
      </c>
      <c r="H2269" s="13" t="s">
        <v>2987</v>
      </c>
      <c r="I2269" s="12" t="str">
        <f>Table1[[#This Row],[type]]</f>
        <v>media</v>
      </c>
      <c r="J2269" s="56" t="str">
        <f>Table1[[#This Row],[Column42]]&amp;IF(Table1[[#This Row],[Column13]]="","",Table1[[#This Row],[Column13]])&amp;IF(Table1[[#This Row],[mod]]="","",Table1[[#This Row],[mod]])</f>
        <v>media__figure</v>
      </c>
      <c r="K226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media__figure</v>
      </c>
      <c r="L2269" t="s">
        <v>388</v>
      </c>
      <c r="M2269" t="s">
        <v>343</v>
      </c>
      <c r="P2269" s="6" t="s">
        <v>1590</v>
      </c>
      <c r="Q226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6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69" s="29"/>
      <c r="AD2269" s="25"/>
      <c r="AE2269" s="38"/>
      <c r="AF2269" s="38"/>
      <c r="AG2269" s="11" t="s">
        <v>178</v>
      </c>
      <c r="AI2269" s="1" t="str">
        <f>Table1[[#This Row],[html_tag]]&amp;Table1[[#This Row],[html_type]]&amp;Table1[[#This Row],[html_modifier]]</f>
        <v/>
      </c>
      <c r="AM2269" s="22" t="str">
        <f>IFERROR(_xlfn.XLOOKUP(Table1[[#This Row],[word]],Table57[English style name],Table57[Style type]),"")</f>
        <v/>
      </c>
      <c r="AN2269" s="20"/>
      <c r="AO2269" s="11"/>
      <c r="AR2269" s="6" t="s">
        <v>1590</v>
      </c>
      <c r="AS2269" t="s">
        <v>1587</v>
      </c>
    </row>
    <row r="2270" spans="5:45">
      <c r="E2270" s="11"/>
      <c r="F227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body/molecules/media.scss</v>
      </c>
      <c r="G2270" s="13" t="s">
        <v>337</v>
      </c>
      <c r="H2270" s="13" t="s">
        <v>2987</v>
      </c>
      <c r="I2270" s="12" t="str">
        <f>Table1[[#This Row],[type]]</f>
        <v>media</v>
      </c>
      <c r="J2270" s="56" t="str">
        <f>Table1[[#This Row],[Column42]]&amp;IF(Table1[[#This Row],[Column13]]="","",Table1[[#This Row],[Column13]])&amp;IF(Table1[[#This Row],[mod]]="","",Table1[[#This Row],[mod]])</f>
        <v>media__figure</v>
      </c>
      <c r="K227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media__figure</v>
      </c>
      <c r="L2270" t="s">
        <v>388</v>
      </c>
      <c r="M2270" t="s">
        <v>343</v>
      </c>
      <c r="P2270" s="6" t="s">
        <v>1591</v>
      </c>
      <c r="Q227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7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70" s="29"/>
      <c r="AD2270" s="25"/>
      <c r="AE2270" s="38"/>
      <c r="AF2270" s="38"/>
      <c r="AG2270" s="11" t="s">
        <v>178</v>
      </c>
      <c r="AI2270" s="1" t="str">
        <f>Table1[[#This Row],[html_tag]]&amp;Table1[[#This Row],[html_type]]&amp;Table1[[#This Row],[html_modifier]]</f>
        <v/>
      </c>
      <c r="AM2270" s="22" t="str">
        <f>IFERROR(_xlfn.XLOOKUP(Table1[[#This Row],[word]],Table57[English style name],Table57[Style type]),"")</f>
        <v/>
      </c>
      <c r="AN2270" s="20"/>
      <c r="AO2270" s="11"/>
      <c r="AR2270" s="6" t="s">
        <v>1591</v>
      </c>
      <c r="AS2270" t="s">
        <v>1587</v>
      </c>
    </row>
    <row r="2271" spans="5:45">
      <c r="E2271" s="11"/>
      <c r="F227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body/molecules/media.scss</v>
      </c>
      <c r="G2271" s="13" t="s">
        <v>337</v>
      </c>
      <c r="H2271" s="13" t="s">
        <v>2987</v>
      </c>
      <c r="I2271" s="12" t="str">
        <f>Table1[[#This Row],[type]]</f>
        <v>media</v>
      </c>
      <c r="J2271" s="56" t="str">
        <f>Table1[[#This Row],[Column42]]&amp;IF(Table1[[#This Row],[Column13]]="","",Table1[[#This Row],[Column13]])&amp;IF(Table1[[#This Row],[mod]]="","",Table1[[#This Row],[mod]])</f>
        <v>media__figure</v>
      </c>
      <c r="K227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media__figure</v>
      </c>
      <c r="L2271" t="s">
        <v>388</v>
      </c>
      <c r="M2271" t="s">
        <v>343</v>
      </c>
      <c r="P2271" s="6" t="s">
        <v>1592</v>
      </c>
      <c r="Q227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7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71" s="29"/>
      <c r="AD2271" s="25"/>
      <c r="AE2271" s="38"/>
      <c r="AF2271" s="38"/>
      <c r="AG2271" s="11" t="s">
        <v>178</v>
      </c>
      <c r="AI2271" s="1" t="str">
        <f>Table1[[#This Row],[html_tag]]&amp;Table1[[#This Row],[html_type]]&amp;Table1[[#This Row],[html_modifier]]</f>
        <v/>
      </c>
      <c r="AM2271" s="22" t="str">
        <f>IFERROR(_xlfn.XLOOKUP(Table1[[#This Row],[word]],Table57[English style name],Table57[Style type]),"")</f>
        <v/>
      </c>
      <c r="AN2271" s="20"/>
      <c r="AO2271" s="11"/>
      <c r="AR2271" s="6" t="s">
        <v>1592</v>
      </c>
      <c r="AS2271" t="s">
        <v>1587</v>
      </c>
    </row>
    <row r="2272" spans="5:45">
      <c r="E2272" s="11"/>
      <c r="F227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body/molecules/media.scss</v>
      </c>
      <c r="G2272" s="13" t="s">
        <v>337</v>
      </c>
      <c r="H2272" s="13" t="s">
        <v>2987</v>
      </c>
      <c r="I2272" s="12" t="str">
        <f>Table1[[#This Row],[type]]</f>
        <v>media</v>
      </c>
      <c r="J2272" s="56" t="str">
        <f>Table1[[#This Row],[Column42]]&amp;IF(Table1[[#This Row],[Column13]]="","",Table1[[#This Row],[Column13]])&amp;IF(Table1[[#This Row],[mod]]="","",Table1[[#This Row],[mod]])</f>
        <v>media__figure__image</v>
      </c>
      <c r="K227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media__figure__image</v>
      </c>
      <c r="L2272" t="s">
        <v>388</v>
      </c>
      <c r="M2272" t="s">
        <v>343</v>
      </c>
      <c r="O2272" t="s">
        <v>3088</v>
      </c>
      <c r="P2272" s="6" t="s">
        <v>1594</v>
      </c>
      <c r="Q227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7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72" s="29"/>
      <c r="AD2272" s="25"/>
      <c r="AE2272" s="38"/>
      <c r="AF2272" s="38"/>
      <c r="AG2272" s="11" t="s">
        <v>178</v>
      </c>
      <c r="AI2272" s="1" t="str">
        <f>Table1[[#This Row],[html_tag]]&amp;Table1[[#This Row],[html_type]]&amp;Table1[[#This Row],[html_modifier]]</f>
        <v/>
      </c>
      <c r="AM2272" s="22" t="str">
        <f>IFERROR(_xlfn.XLOOKUP(Table1[[#This Row],[word]],Table57[English style name],Table57[Style type]),"")</f>
        <v/>
      </c>
      <c r="AN2272" s="20"/>
      <c r="AO2272" s="11"/>
      <c r="AR2272" s="6" t="s">
        <v>1594</v>
      </c>
      <c r="AS2272" t="s">
        <v>1587</v>
      </c>
    </row>
    <row r="2273" spans="5:45">
      <c r="E2273" s="11"/>
      <c r="F227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body/molecules/media.scss</v>
      </c>
      <c r="G2273" s="13" t="s">
        <v>337</v>
      </c>
      <c r="H2273" s="13" t="s">
        <v>2987</v>
      </c>
      <c r="I2273" s="12" t="str">
        <f>Table1[[#This Row],[type]]</f>
        <v>media</v>
      </c>
      <c r="J2273" s="56" t="str">
        <f>Table1[[#This Row],[Column42]]&amp;IF(Table1[[#This Row],[Column13]]="","",Table1[[#This Row],[Column13]])&amp;IF(Table1[[#This Row],[mod]]="","",Table1[[#This Row],[mod]])</f>
        <v>media__figure--base</v>
      </c>
      <c r="K227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media__figure</v>
      </c>
      <c r="L2273" t="s">
        <v>388</v>
      </c>
      <c r="M2273" t="s">
        <v>343</v>
      </c>
      <c r="P2273" s="6" t="s">
        <v>1593</v>
      </c>
      <c r="Q227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7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2273" t="s">
        <v>338</v>
      </c>
      <c r="AC2273" s="29"/>
      <c r="AD2273" s="25"/>
      <c r="AE2273" s="38"/>
      <c r="AF2273" s="38"/>
      <c r="AG2273" s="11" t="s">
        <v>178</v>
      </c>
      <c r="AI2273" s="1" t="str">
        <f>Table1[[#This Row],[html_tag]]&amp;Table1[[#This Row],[html_type]]&amp;Table1[[#This Row],[html_modifier]]</f>
        <v/>
      </c>
      <c r="AM2273" s="22" t="str">
        <f>IFERROR(_xlfn.XLOOKUP(Table1[[#This Row],[word]],Table57[English style name],Table57[Style type]),"")</f>
        <v/>
      </c>
      <c r="AN2273" s="20"/>
      <c r="AO2273" s="11"/>
      <c r="AR2273" s="6" t="s">
        <v>1593</v>
      </c>
      <c r="AS2273" t="s">
        <v>1587</v>
      </c>
    </row>
    <row r="2274" spans="5:45">
      <c r="E2274" s="11"/>
      <c r="F227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body/organisms/ribbon.scss</v>
      </c>
      <c r="G2274" s="13" t="s">
        <v>337</v>
      </c>
      <c r="H2274" s="13" t="s">
        <v>2988</v>
      </c>
      <c r="I2274" t="s">
        <v>3139</v>
      </c>
      <c r="J2274" s="56" t="str">
        <f>Table1[[#This Row],[Column42]]&amp;IF(Table1[[#This Row],[Column13]]="","",Table1[[#This Row],[Column13]])&amp;IF(Table1[[#This Row],[mod]]="","",Table1[[#This Row],[mod]])</f>
        <v>menu</v>
      </c>
      <c r="K227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menu</v>
      </c>
      <c r="L2274" t="s">
        <v>562</v>
      </c>
      <c r="P2274" s="6" t="s">
        <v>2380</v>
      </c>
      <c r="Q227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7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74" s="29"/>
      <c r="AD2274" s="25"/>
      <c r="AE2274" s="38"/>
      <c r="AF2274" s="38"/>
      <c r="AG2274" s="11"/>
      <c r="AI2274" s="1" t="str">
        <f>Table1[[#This Row],[html_tag]]&amp;Table1[[#This Row],[html_type]]&amp;Table1[[#This Row],[html_modifier]]</f>
        <v/>
      </c>
      <c r="AM2274" s="22" t="str">
        <f>IFERROR(_xlfn.XLOOKUP(Table1[[#This Row],[word]],Table57[English style name],Table57[Style type]),"")</f>
        <v/>
      </c>
      <c r="AN2274" s="20"/>
      <c r="AO2274" s="11"/>
      <c r="AR2274" s="6" t="s">
        <v>2380</v>
      </c>
      <c r="AS2274" t="s">
        <v>2379</v>
      </c>
    </row>
    <row r="2275" spans="5:45">
      <c r="E2275" s="11"/>
      <c r="F227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body/organisms/ribbon.scss</v>
      </c>
      <c r="G2275" s="13" t="s">
        <v>337</v>
      </c>
      <c r="H2275" s="13" t="s">
        <v>2988</v>
      </c>
      <c r="I2275" t="s">
        <v>3139</v>
      </c>
      <c r="J2275" s="56" t="str">
        <f>Table1[[#This Row],[Column42]]&amp;IF(Table1[[#This Row],[Column13]]="","",Table1[[#This Row],[Column13]])&amp;IF(Table1[[#This Row],[mod]]="","",Table1[[#This Row],[mod]])</f>
        <v>menu</v>
      </c>
      <c r="K227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menu</v>
      </c>
      <c r="L2275" t="s">
        <v>562</v>
      </c>
      <c r="P2275" s="6" t="s">
        <v>2381</v>
      </c>
      <c r="Q227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7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75" s="29"/>
      <c r="AD2275" s="25"/>
      <c r="AE2275" s="38"/>
      <c r="AF2275" s="38"/>
      <c r="AG2275" s="11"/>
      <c r="AI2275" s="1" t="str">
        <f>Table1[[#This Row],[html_tag]]&amp;Table1[[#This Row],[html_type]]&amp;Table1[[#This Row],[html_modifier]]</f>
        <v/>
      </c>
      <c r="AM2275" s="22" t="str">
        <f>IFERROR(_xlfn.XLOOKUP(Table1[[#This Row],[word]],Table57[English style name],Table57[Style type]),"")</f>
        <v/>
      </c>
      <c r="AN2275" s="20"/>
      <c r="AO2275" s="11"/>
      <c r="AR2275" s="6" t="s">
        <v>2381</v>
      </c>
      <c r="AS2275" t="s">
        <v>2379</v>
      </c>
    </row>
    <row r="2276" spans="5:45">
      <c r="E2276" s="11"/>
      <c r="F227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body/molecules/dropdown.scss</v>
      </c>
      <c r="G2276" s="13" t="s">
        <v>337</v>
      </c>
      <c r="H2276" s="13" t="s">
        <v>2987</v>
      </c>
      <c r="I2276" t="s">
        <v>3109</v>
      </c>
      <c r="J2276" s="56" t="str">
        <f>Table1[[#This Row],[Column42]]&amp;IF(Table1[[#This Row],[Column13]]="","",Table1[[#This Row],[Column13]])&amp;IF(Table1[[#This Row],[mod]]="","",Table1[[#This Row],[mod]])</f>
        <v>menu</v>
      </c>
      <c r="K227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menu</v>
      </c>
      <c r="L2276" t="s">
        <v>562</v>
      </c>
      <c r="Q227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7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76" s="29"/>
      <c r="AD2276" s="25"/>
      <c r="AE2276" s="38"/>
      <c r="AF2276" s="38"/>
      <c r="AG2276" s="11"/>
      <c r="AI2276" s="7" t="str">
        <f>Table1[[#This Row],[html_tag]]&amp;Table1[[#This Row],[html_type]]&amp;Table1[[#This Row],[html_modifier]]</f>
        <v/>
      </c>
      <c r="AM2276" s="23" t="str">
        <f>IFERROR(_xlfn.XLOOKUP(Table1[[#This Row],[word]],Table57[English style name],Table57[Style type]),"")</f>
        <v/>
      </c>
      <c r="AN2276" s="21"/>
      <c r="AO2276" s="11"/>
    </row>
    <row r="2277" spans="5:45">
      <c r="E2277" s="11"/>
      <c r="F227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body/molecules/dropdown.scss</v>
      </c>
      <c r="G2277" s="13" t="s">
        <v>337</v>
      </c>
      <c r="H2277" s="13" t="s">
        <v>2987</v>
      </c>
      <c r="I2277" t="s">
        <v>3109</v>
      </c>
      <c r="J2277" s="56" t="str">
        <f>Table1[[#This Row],[Column42]]&amp;IF(Table1[[#This Row],[Column13]]="","",Table1[[#This Row],[Column13]])&amp;IF(Table1[[#This Row],[mod]]="","",Table1[[#This Row],[mod]])</f>
        <v>menu</v>
      </c>
      <c r="K227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menu</v>
      </c>
      <c r="L2277" t="s">
        <v>562</v>
      </c>
      <c r="Q227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7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77" s="29"/>
      <c r="AD2277" s="25" t="s">
        <v>3730</v>
      </c>
      <c r="AE2277" s="38"/>
      <c r="AF2277" s="38"/>
      <c r="AG2277" s="11"/>
      <c r="AI2277" s="7" t="str">
        <f>Table1[[#This Row],[html_tag]]&amp;Table1[[#This Row],[html_type]]&amp;Table1[[#This Row],[html_modifier]]</f>
        <v/>
      </c>
      <c r="AM2277" s="23" t="str">
        <f>IFERROR(_xlfn.XLOOKUP(Table1[[#This Row],[word]],Table57[English style name],Table57[Style type]),"")</f>
        <v/>
      </c>
      <c r="AN2277" s="21"/>
      <c r="AO2277" s="11"/>
    </row>
    <row r="2278" spans="5:45">
      <c r="E2278" s="11"/>
      <c r="F227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body/molecules/dropdown.scss</v>
      </c>
      <c r="G2278" s="13" t="s">
        <v>337</v>
      </c>
      <c r="H2278" s="13" t="s">
        <v>2987</v>
      </c>
      <c r="I2278" t="s">
        <v>3109</v>
      </c>
      <c r="J2278" s="56" t="str">
        <f>Table1[[#This Row],[Column42]]&amp;IF(Table1[[#This Row],[Column13]]="","",Table1[[#This Row],[Column13]])&amp;IF(Table1[[#This Row],[mod]]="","",Table1[[#This Row],[mod]])</f>
        <v>menu</v>
      </c>
      <c r="K227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menu</v>
      </c>
      <c r="L2278" t="s">
        <v>562</v>
      </c>
      <c r="Q227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7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78" s="29"/>
      <c r="AD2278" s="25" t="s">
        <v>3725</v>
      </c>
      <c r="AE2278" s="38"/>
      <c r="AF2278" s="38"/>
      <c r="AG2278" s="11"/>
      <c r="AI2278" s="7" t="str">
        <f>Table1[[#This Row],[html_tag]]&amp;Table1[[#This Row],[html_type]]&amp;Table1[[#This Row],[html_modifier]]</f>
        <v/>
      </c>
      <c r="AK2278" s="92"/>
      <c r="AM2278" s="23" t="str">
        <f>IFERROR(_xlfn.XLOOKUP(Table1[[#This Row],[word]],Table57[English style name],Table57[Style type]),"")</f>
        <v/>
      </c>
      <c r="AN2278" s="21"/>
      <c r="AO2278" s="11"/>
    </row>
    <row r="2279" spans="5:45">
      <c r="E2279" s="11"/>
      <c r="F227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body/molecules/dropdown.scss</v>
      </c>
      <c r="G2279" s="13" t="s">
        <v>337</v>
      </c>
      <c r="H2279" s="13" t="s">
        <v>2987</v>
      </c>
      <c r="I2279" t="s">
        <v>3109</v>
      </c>
      <c r="J2279" s="56" t="str">
        <f>Table1[[#This Row],[Column42]]&amp;IF(Table1[[#This Row],[Column13]]="","",Table1[[#This Row],[Column13]])&amp;IF(Table1[[#This Row],[mod]]="","",Table1[[#This Row],[mod]])</f>
        <v>menu</v>
      </c>
      <c r="K227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menu</v>
      </c>
      <c r="L2279" t="s">
        <v>562</v>
      </c>
      <c r="Q227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7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79" s="29"/>
      <c r="AD2279" s="25"/>
      <c r="AE2279" s="38"/>
      <c r="AF2279" s="38"/>
      <c r="AG2279" s="11"/>
      <c r="AI2279" s="7" t="str">
        <f>Table1[[#This Row],[html_tag]]&amp;Table1[[#This Row],[html_type]]&amp;Table1[[#This Row],[html_modifier]]</f>
        <v/>
      </c>
      <c r="AK2279" s="92"/>
      <c r="AM2279" s="23" t="str">
        <f>IFERROR(_xlfn.XLOOKUP(Table1[[#This Row],[word]],Table57[English style name],Table57[Style type]),"")</f>
        <v/>
      </c>
      <c r="AN2279" s="21"/>
      <c r="AO2279" s="11"/>
    </row>
    <row r="2280" spans="5:45">
      <c r="E2280" s="11"/>
      <c r="F228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body/molecules/dropdown.scss</v>
      </c>
      <c r="G2280" s="13" t="s">
        <v>337</v>
      </c>
      <c r="H2280" s="13" t="s">
        <v>2987</v>
      </c>
      <c r="I2280" t="s">
        <v>3109</v>
      </c>
      <c r="J2280" s="56" t="str">
        <f>Table1[[#This Row],[Column42]]&amp;IF(Table1[[#This Row],[Column13]]="","",Table1[[#This Row],[Column13]])&amp;IF(Table1[[#This Row],[mod]]="","",Table1[[#This Row],[mod]])</f>
        <v>menu</v>
      </c>
      <c r="K228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menu</v>
      </c>
      <c r="L2280" t="s">
        <v>562</v>
      </c>
      <c r="Q228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8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80" s="29"/>
      <c r="AD2280" s="25" t="s">
        <v>3727</v>
      </c>
      <c r="AE2280" s="38"/>
      <c r="AF2280" s="38"/>
      <c r="AG2280" s="11"/>
      <c r="AI2280" s="7" t="str">
        <f>Table1[[#This Row],[html_tag]]&amp;Table1[[#This Row],[html_type]]&amp;Table1[[#This Row],[html_modifier]]</f>
        <v/>
      </c>
      <c r="AK2280" s="92"/>
      <c r="AM2280" s="23" t="str">
        <f>IFERROR(_xlfn.XLOOKUP(Table1[[#This Row],[word]],Table57[English style name],Table57[Style type]),"")</f>
        <v/>
      </c>
      <c r="AN2280" s="21"/>
      <c r="AO2280" s="11"/>
    </row>
    <row r="2281" spans="5:45">
      <c r="E2281" s="11"/>
      <c r="F228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body/molecules/dropdown.scss</v>
      </c>
      <c r="G2281" s="13" t="s">
        <v>337</v>
      </c>
      <c r="H2281" s="13" t="s">
        <v>2987</v>
      </c>
      <c r="I2281" t="s">
        <v>3109</v>
      </c>
      <c r="J2281" s="56" t="str">
        <f>Table1[[#This Row],[Column42]]&amp;IF(Table1[[#This Row],[Column13]]="","",Table1[[#This Row],[Column13]])&amp;IF(Table1[[#This Row],[mod]]="","",Table1[[#This Row],[mod]])</f>
        <v>menu</v>
      </c>
      <c r="K228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menu</v>
      </c>
      <c r="L2281" t="s">
        <v>562</v>
      </c>
      <c r="Q228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8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81" s="29"/>
      <c r="AD2281" s="25"/>
      <c r="AE2281" s="38"/>
      <c r="AF2281" s="38"/>
      <c r="AG2281" s="11"/>
      <c r="AI2281" s="7" t="str">
        <f>Table1[[#This Row],[html_tag]]&amp;Table1[[#This Row],[html_type]]&amp;Table1[[#This Row],[html_modifier]]</f>
        <v/>
      </c>
      <c r="AK2281" s="92"/>
      <c r="AM2281" s="23" t="str">
        <f>IFERROR(_xlfn.XLOOKUP(Table1[[#This Row],[word]],Table57[English style name],Table57[Style type]),"")</f>
        <v/>
      </c>
      <c r="AN2281" s="21"/>
      <c r="AO2281" s="11"/>
    </row>
    <row r="2282" spans="5:45">
      <c r="E2282" s="11"/>
      <c r="F228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body/molecules/dropdown.scss</v>
      </c>
      <c r="G2282" s="13" t="s">
        <v>337</v>
      </c>
      <c r="H2282" s="13" t="s">
        <v>2987</v>
      </c>
      <c r="I2282" t="s">
        <v>3109</v>
      </c>
      <c r="J2282" s="56" t="str">
        <f>Table1[[#This Row],[Column42]]&amp;IF(Table1[[#This Row],[Column13]]="","",Table1[[#This Row],[Column13]])&amp;IF(Table1[[#This Row],[mod]]="","",Table1[[#This Row],[mod]])</f>
        <v>menu</v>
      </c>
      <c r="K228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menu</v>
      </c>
      <c r="L2282" t="s">
        <v>562</v>
      </c>
      <c r="Q228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8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82" s="29"/>
      <c r="AD2282" s="25" t="s">
        <v>3732</v>
      </c>
      <c r="AE2282" s="38"/>
      <c r="AF2282" s="38"/>
      <c r="AG2282" s="11"/>
      <c r="AI2282" s="7" t="str">
        <f>Table1[[#This Row],[html_tag]]&amp;Table1[[#This Row],[html_type]]&amp;Table1[[#This Row],[html_modifier]]</f>
        <v/>
      </c>
      <c r="AK2282" s="92"/>
      <c r="AM2282" s="23" t="str">
        <f>IFERROR(_xlfn.XLOOKUP(Table1[[#This Row],[word]],Table57[English style name],Table57[Style type]),"")</f>
        <v/>
      </c>
      <c r="AN2282" s="21"/>
      <c r="AO2282" s="11"/>
    </row>
    <row r="2283" spans="5:45">
      <c r="E2283" s="11"/>
      <c r="F228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body/molecules/dropdown.scss</v>
      </c>
      <c r="G2283" s="13" t="s">
        <v>337</v>
      </c>
      <c r="H2283" s="13" t="s">
        <v>2987</v>
      </c>
      <c r="I2283" t="s">
        <v>3109</v>
      </c>
      <c r="J2283" s="56" t="str">
        <f>Table1[[#This Row],[Column42]]&amp;IF(Table1[[#This Row],[Column13]]="","",Table1[[#This Row],[Column13]])&amp;IF(Table1[[#This Row],[mod]]="","",Table1[[#This Row],[mod]])</f>
        <v>menu</v>
      </c>
      <c r="K228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menu</v>
      </c>
      <c r="L2283" t="s">
        <v>562</v>
      </c>
      <c r="Q228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8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83" s="29"/>
      <c r="AD2283" s="25" t="s">
        <v>3738</v>
      </c>
      <c r="AE2283" s="38"/>
      <c r="AF2283" s="38"/>
      <c r="AG2283" s="11"/>
      <c r="AI2283" s="7" t="str">
        <f>Table1[[#This Row],[html_tag]]&amp;Table1[[#This Row],[html_type]]&amp;Table1[[#This Row],[html_modifier]]</f>
        <v/>
      </c>
      <c r="AK2283" s="92"/>
      <c r="AM2283" s="23" t="str">
        <f>IFERROR(_xlfn.XLOOKUP(Table1[[#This Row],[word]],Table57[English style name],Table57[Style type]),"")</f>
        <v/>
      </c>
      <c r="AN2283" s="21"/>
      <c r="AO2283" s="11"/>
    </row>
    <row r="2284" spans="5:45">
      <c r="E2284" s="11"/>
      <c r="F228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body/molecules/dropdown.scss</v>
      </c>
      <c r="G2284" s="13" t="s">
        <v>337</v>
      </c>
      <c r="H2284" s="13" t="s">
        <v>2987</v>
      </c>
      <c r="I2284" t="s">
        <v>3109</v>
      </c>
      <c r="J2284" s="56" t="str">
        <f>Table1[[#This Row],[Column42]]&amp;IF(Table1[[#This Row],[Column13]]="","",Table1[[#This Row],[Column13]])&amp;IF(Table1[[#This Row],[mod]]="","",Table1[[#This Row],[mod]])</f>
        <v>menu__end</v>
      </c>
      <c r="K228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menu__end</v>
      </c>
      <c r="L2284" t="s">
        <v>562</v>
      </c>
      <c r="M2284" t="s">
        <v>3194</v>
      </c>
      <c r="Q228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8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84" s="29"/>
      <c r="AD2284" s="25" t="s">
        <v>3733</v>
      </c>
      <c r="AE2284" s="38"/>
      <c r="AF2284" s="38"/>
      <c r="AG2284" s="11"/>
      <c r="AI2284" s="7" t="str">
        <f>Table1[[#This Row],[html_tag]]&amp;Table1[[#This Row],[html_type]]&amp;Table1[[#This Row],[html_modifier]]</f>
        <v/>
      </c>
      <c r="AK2284" s="92"/>
      <c r="AM2284" s="23" t="str">
        <f>IFERROR(_xlfn.XLOOKUP(Table1[[#This Row],[word]],Table57[English style name],Table57[Style type]),"")</f>
        <v/>
      </c>
      <c r="AN2284" s="21"/>
      <c r="AO2284" s="11"/>
    </row>
    <row r="2285" spans="5:45">
      <c r="E2285" s="11"/>
      <c r="F228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body/molecules/dropdown.scss</v>
      </c>
      <c r="G2285" s="13" t="s">
        <v>337</v>
      </c>
      <c r="H2285" s="13" t="s">
        <v>2987</v>
      </c>
      <c r="I2285" t="s">
        <v>3109</v>
      </c>
      <c r="J2285" s="56" t="str">
        <f>Table1[[#This Row],[Column42]]&amp;IF(Table1[[#This Row],[Column13]]="","",Table1[[#This Row],[Column13]])&amp;IF(Table1[[#This Row],[mod]]="","",Table1[[#This Row],[mod]])</f>
        <v>menu__end--lg</v>
      </c>
      <c r="K228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menu__end</v>
      </c>
      <c r="L2285" t="s">
        <v>562</v>
      </c>
      <c r="M2285" t="s">
        <v>3194</v>
      </c>
      <c r="Q228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8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--lg</v>
      </c>
      <c r="AA2285" t="s">
        <v>3114</v>
      </c>
      <c r="AC2285" s="29"/>
      <c r="AD2285" s="25" t="s">
        <v>3734</v>
      </c>
      <c r="AE2285" s="38"/>
      <c r="AF2285" s="38"/>
      <c r="AG2285" s="11"/>
      <c r="AI2285" s="7" t="str">
        <f>Table1[[#This Row],[html_tag]]&amp;Table1[[#This Row],[html_type]]&amp;Table1[[#This Row],[html_modifier]]</f>
        <v/>
      </c>
      <c r="AK2285" s="92"/>
      <c r="AM2285" s="23" t="str">
        <f>IFERROR(_xlfn.XLOOKUP(Table1[[#This Row],[word]],Table57[English style name],Table57[Style type]),"")</f>
        <v/>
      </c>
      <c r="AN2285" s="21"/>
      <c r="AO2285" s="11"/>
    </row>
    <row r="2286" spans="5:45">
      <c r="E2286" s="11"/>
      <c r="F228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body/molecules/dropdown.scss</v>
      </c>
      <c r="G2286" s="13" t="s">
        <v>337</v>
      </c>
      <c r="H2286" s="13" t="s">
        <v>2987</v>
      </c>
      <c r="I2286" t="s">
        <v>3109</v>
      </c>
      <c r="J2286" s="56" t="str">
        <f>Table1[[#This Row],[Column42]]&amp;IF(Table1[[#This Row],[Column13]]="","",Table1[[#This Row],[Column13]])&amp;IF(Table1[[#This Row],[mod]]="","",Table1[[#This Row],[mod]])</f>
        <v>menu__end--md</v>
      </c>
      <c r="K228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menu__end</v>
      </c>
      <c r="L2286" t="s">
        <v>562</v>
      </c>
      <c r="M2286" t="s">
        <v>3194</v>
      </c>
      <c r="Q228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8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--md</v>
      </c>
      <c r="AA2286" t="s">
        <v>3115</v>
      </c>
      <c r="AC2286" s="29"/>
      <c r="AD2286" s="25" t="s">
        <v>3736</v>
      </c>
      <c r="AE2286" s="38"/>
      <c r="AF2286" s="38"/>
      <c r="AG2286" s="11"/>
      <c r="AI2286" s="7" t="str">
        <f>Table1[[#This Row],[html_tag]]&amp;Table1[[#This Row],[html_type]]&amp;Table1[[#This Row],[html_modifier]]</f>
        <v/>
      </c>
      <c r="AK2286" s="92"/>
      <c r="AM2286" s="23" t="str">
        <f>IFERROR(_xlfn.XLOOKUP(Table1[[#This Row],[word]],Table57[English style name],Table57[Style type]),"")</f>
        <v/>
      </c>
      <c r="AN2286" s="21"/>
      <c r="AO2286" s="11"/>
    </row>
    <row r="2287" spans="5:45">
      <c r="E2287" s="11"/>
      <c r="F228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body/molecules/dropdown.scss</v>
      </c>
      <c r="G2287" s="13" t="s">
        <v>337</v>
      </c>
      <c r="H2287" s="13" t="s">
        <v>2987</v>
      </c>
      <c r="I2287" t="s">
        <v>3109</v>
      </c>
      <c r="J2287" s="56" t="str">
        <f>Table1[[#This Row],[Column42]]&amp;IF(Table1[[#This Row],[Column13]]="","",Table1[[#This Row],[Column13]])&amp;IF(Table1[[#This Row],[mod]]="","",Table1[[#This Row],[mod]])</f>
        <v>menu__end--sm</v>
      </c>
      <c r="K228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menu__end</v>
      </c>
      <c r="L2287" t="s">
        <v>562</v>
      </c>
      <c r="M2287" t="s">
        <v>3194</v>
      </c>
      <c r="Q228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8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2287" t="s">
        <v>3116</v>
      </c>
      <c r="AC2287" s="29"/>
      <c r="AD2287" s="25" t="s">
        <v>3739</v>
      </c>
      <c r="AE2287" s="38"/>
      <c r="AF2287" s="38"/>
      <c r="AG2287" s="11"/>
      <c r="AI2287" s="7" t="str">
        <f>Table1[[#This Row],[html_tag]]&amp;Table1[[#This Row],[html_type]]&amp;Table1[[#This Row],[html_modifier]]</f>
        <v/>
      </c>
      <c r="AK2287" s="92"/>
      <c r="AM2287" s="23" t="str">
        <f>IFERROR(_xlfn.XLOOKUP(Table1[[#This Row],[word]],Table57[English style name],Table57[Style type]),"")</f>
        <v/>
      </c>
      <c r="AN2287" s="21"/>
      <c r="AO2287" s="11"/>
    </row>
    <row r="2288" spans="5:45">
      <c r="E2288" s="11"/>
      <c r="F228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body/molecules/dropdown.scss</v>
      </c>
      <c r="G2288" s="13" t="s">
        <v>337</v>
      </c>
      <c r="H2288" s="13" t="s">
        <v>2987</v>
      </c>
      <c r="I2288" t="s">
        <v>3109</v>
      </c>
      <c r="J2288" s="56" t="str">
        <f>Table1[[#This Row],[Column42]]&amp;IF(Table1[[#This Row],[Column13]]="","",Table1[[#This Row],[Column13]])&amp;IF(Table1[[#This Row],[mod]]="","",Table1[[#This Row],[mod]])</f>
        <v>menu__end--xl</v>
      </c>
      <c r="K228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menu__end</v>
      </c>
      <c r="L2288" t="s">
        <v>562</v>
      </c>
      <c r="M2288" t="s">
        <v>3194</v>
      </c>
      <c r="Q228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8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--xl</v>
      </c>
      <c r="AA2288" s="3" t="s">
        <v>3126</v>
      </c>
      <c r="AB2288" s="3"/>
      <c r="AC2288" s="29"/>
      <c r="AD2288" s="25" t="s">
        <v>3742</v>
      </c>
      <c r="AE2288" s="38"/>
      <c r="AF2288" s="38"/>
      <c r="AG2288" s="11"/>
      <c r="AI2288" s="7" t="str">
        <f>Table1[[#This Row],[html_tag]]&amp;Table1[[#This Row],[html_type]]&amp;Table1[[#This Row],[html_modifier]]</f>
        <v/>
      </c>
      <c r="AK2288" s="92"/>
      <c r="AM2288" s="23" t="str">
        <f>IFERROR(_xlfn.XLOOKUP(Table1[[#This Row],[word]],Table57[English style name],Table57[Style type]),"")</f>
        <v/>
      </c>
      <c r="AN2288" s="21"/>
      <c r="AO2288" s="11"/>
    </row>
    <row r="2289" spans="3:45">
      <c r="E2289" s="11"/>
      <c r="F228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body/molecules/dropdown.scss</v>
      </c>
      <c r="G2289" s="13" t="s">
        <v>337</v>
      </c>
      <c r="H2289" s="13" t="s">
        <v>2987</v>
      </c>
      <c r="I2289" t="s">
        <v>3109</v>
      </c>
      <c r="J2289" s="56" t="str">
        <f>Table1[[#This Row],[Column42]]&amp;IF(Table1[[#This Row],[Column13]]="","",Table1[[#This Row],[Column13]])&amp;IF(Table1[[#This Row],[mod]]="","",Table1[[#This Row],[mod]])</f>
        <v>menu__header</v>
      </c>
      <c r="K228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menu__header</v>
      </c>
      <c r="L2289" t="s">
        <v>562</v>
      </c>
      <c r="N2289" t="s">
        <v>465</v>
      </c>
      <c r="Q228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8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89" s="29"/>
      <c r="AD2289" s="25"/>
      <c r="AE2289" s="38"/>
      <c r="AF2289" s="38"/>
      <c r="AG2289" s="11"/>
      <c r="AI2289" s="1" t="str">
        <f>Table1[[#This Row],[html_tag]]&amp;Table1[[#This Row],[html_type]]&amp;Table1[[#This Row],[html_modifier]]</f>
        <v/>
      </c>
      <c r="AK2289" s="92"/>
      <c r="AM2289" s="22" t="str">
        <f>IFERROR(_xlfn.XLOOKUP(Table1[[#This Row],[word]],Table57[English style name],Table57[Style type]),"")</f>
        <v/>
      </c>
      <c r="AN2289" s="20"/>
      <c r="AO2289" s="11"/>
      <c r="AR2289" s="6" t="s">
        <v>1570</v>
      </c>
      <c r="AS2289" t="s">
        <v>1560</v>
      </c>
    </row>
    <row r="2290" spans="3:45">
      <c r="E2290" s="11"/>
      <c r="F229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body/molecules/dropdown.scss</v>
      </c>
      <c r="G2290" s="13" t="s">
        <v>337</v>
      </c>
      <c r="H2290" s="13" t="s">
        <v>2987</v>
      </c>
      <c r="I2290" t="s">
        <v>3109</v>
      </c>
      <c r="J2290" s="56" t="str">
        <f>Table1[[#This Row],[Column42]]&amp;IF(Table1[[#This Row],[Column13]]="","",Table1[[#This Row],[Column13]])&amp;IF(Table1[[#This Row],[mod]]="","",Table1[[#This Row],[mod]])</f>
        <v>menu__start</v>
      </c>
      <c r="K229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menu__start</v>
      </c>
      <c r="L2290" t="s">
        <v>562</v>
      </c>
      <c r="M2290" t="s">
        <v>3193</v>
      </c>
      <c r="Q229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9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90" s="29"/>
      <c r="AD2290" s="25" t="s">
        <v>3741</v>
      </c>
      <c r="AE2290" s="38"/>
      <c r="AF2290" s="38"/>
      <c r="AG2290" s="11"/>
      <c r="AI2290" s="7" t="str">
        <f>Table1[[#This Row],[html_tag]]&amp;Table1[[#This Row],[html_type]]&amp;Table1[[#This Row],[html_modifier]]</f>
        <v/>
      </c>
      <c r="AK2290" s="92"/>
      <c r="AM2290" s="23" t="str">
        <f>IFERROR(_xlfn.XLOOKUP(Table1[[#This Row],[word]],Table57[English style name],Table57[Style type]),"")</f>
        <v/>
      </c>
      <c r="AN2290" s="21"/>
      <c r="AO2290" s="11"/>
    </row>
    <row r="2291" spans="3:45">
      <c r="E2291" s="11"/>
      <c r="F229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body/molecules/dropdown.scss</v>
      </c>
      <c r="G2291" s="13" t="s">
        <v>337</v>
      </c>
      <c r="H2291" s="13" t="s">
        <v>2987</v>
      </c>
      <c r="I2291" t="s">
        <v>3109</v>
      </c>
      <c r="J2291" s="56" t="str">
        <f>Table1[[#This Row],[Column42]]&amp;IF(Table1[[#This Row],[Column13]]="","",Table1[[#This Row],[Column13]])&amp;IF(Table1[[#This Row],[mod]]="","",Table1[[#This Row],[mod]])</f>
        <v>menu__start--lg</v>
      </c>
      <c r="K229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menu__start</v>
      </c>
      <c r="L2291" t="s">
        <v>562</v>
      </c>
      <c r="M2291" t="s">
        <v>3193</v>
      </c>
      <c r="Q229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9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--lg</v>
      </c>
      <c r="AA2291" t="s">
        <v>3114</v>
      </c>
      <c r="AC2291" s="29"/>
      <c r="AD2291" s="25" t="s">
        <v>3735</v>
      </c>
      <c r="AE2291" s="38"/>
      <c r="AF2291" s="38"/>
      <c r="AG2291" s="11"/>
      <c r="AI2291" s="7" t="str">
        <f>Table1[[#This Row],[html_tag]]&amp;Table1[[#This Row],[html_type]]&amp;Table1[[#This Row],[html_modifier]]</f>
        <v/>
      </c>
      <c r="AK2291" s="92"/>
      <c r="AM2291" s="23" t="str">
        <f>IFERROR(_xlfn.XLOOKUP(Table1[[#This Row],[word]],Table57[English style name],Table57[Style type]),"")</f>
        <v/>
      </c>
      <c r="AN2291" s="21"/>
      <c r="AO2291" s="11"/>
    </row>
    <row r="2292" spans="3:45">
      <c r="E2292" s="11"/>
      <c r="F229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body/molecules/dropdown.scss</v>
      </c>
      <c r="G2292" s="13" t="s">
        <v>337</v>
      </c>
      <c r="H2292" s="13" t="s">
        <v>2987</v>
      </c>
      <c r="I2292" t="s">
        <v>3109</v>
      </c>
      <c r="J2292" s="56" t="str">
        <f>Table1[[#This Row],[Column42]]&amp;IF(Table1[[#This Row],[Column13]]="","",Table1[[#This Row],[Column13]])&amp;IF(Table1[[#This Row],[mod]]="","",Table1[[#This Row],[mod]])</f>
        <v>menu__start--md</v>
      </c>
      <c r="K229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menu__start</v>
      </c>
      <c r="L2292" t="s">
        <v>562</v>
      </c>
      <c r="M2292" t="s">
        <v>3193</v>
      </c>
      <c r="Q229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9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--md</v>
      </c>
      <c r="AA2292" t="s">
        <v>3115</v>
      </c>
      <c r="AC2292" s="29"/>
      <c r="AD2292" s="25" t="s">
        <v>3737</v>
      </c>
      <c r="AE2292" s="38"/>
      <c r="AF2292" s="38"/>
      <c r="AG2292" s="11"/>
      <c r="AI2292" s="7" t="str">
        <f>Table1[[#This Row],[html_tag]]&amp;Table1[[#This Row],[html_type]]&amp;Table1[[#This Row],[html_modifier]]</f>
        <v/>
      </c>
      <c r="AK2292" s="92"/>
      <c r="AM2292" s="23" t="str">
        <f>IFERROR(_xlfn.XLOOKUP(Table1[[#This Row],[word]],Table57[English style name],Table57[Style type]),"")</f>
        <v/>
      </c>
      <c r="AN2292" s="21"/>
      <c r="AO2292" s="11"/>
    </row>
    <row r="2293" spans="3:45">
      <c r="E2293" s="11"/>
      <c r="F229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body/molecules/dropdown.scss</v>
      </c>
      <c r="G2293" s="13" t="s">
        <v>337</v>
      </c>
      <c r="H2293" s="13" t="s">
        <v>2987</v>
      </c>
      <c r="I2293" t="s">
        <v>3109</v>
      </c>
      <c r="J2293" s="56" t="str">
        <f>Table1[[#This Row],[Column42]]&amp;IF(Table1[[#This Row],[Column13]]="","",Table1[[#This Row],[Column13]])&amp;IF(Table1[[#This Row],[mod]]="","",Table1[[#This Row],[mod]])</f>
        <v>menu__start--sm</v>
      </c>
      <c r="K229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menu__start</v>
      </c>
      <c r="L2293" t="s">
        <v>562</v>
      </c>
      <c r="M2293" t="s">
        <v>3193</v>
      </c>
      <c r="Q229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9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2293" t="s">
        <v>3116</v>
      </c>
      <c r="AC2293" s="29"/>
      <c r="AD2293" s="25" t="s">
        <v>3740</v>
      </c>
      <c r="AE2293" s="38"/>
      <c r="AF2293" s="38"/>
      <c r="AG2293" s="11"/>
      <c r="AI2293" s="7" t="str">
        <f>Table1[[#This Row],[html_tag]]&amp;Table1[[#This Row],[html_type]]&amp;Table1[[#This Row],[html_modifier]]</f>
        <v/>
      </c>
      <c r="AK2293" s="92"/>
      <c r="AM2293" s="23" t="str">
        <f>IFERROR(_xlfn.XLOOKUP(Table1[[#This Row],[word]],Table57[English style name],Table57[Style type]),"")</f>
        <v/>
      </c>
      <c r="AN2293" s="21"/>
      <c r="AO2293" s="11"/>
    </row>
    <row r="2294" spans="3:45">
      <c r="E2294" s="11"/>
      <c r="F229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body/molecules/dropdown.scss</v>
      </c>
      <c r="G2294" s="13" t="s">
        <v>337</v>
      </c>
      <c r="H2294" s="13" t="s">
        <v>2987</v>
      </c>
      <c r="I2294" t="s">
        <v>3109</v>
      </c>
      <c r="J2294" s="56" t="str">
        <f>Table1[[#This Row],[Column42]]&amp;IF(Table1[[#This Row],[Column13]]="","",Table1[[#This Row],[Column13]])&amp;IF(Table1[[#This Row],[mod]]="","",Table1[[#This Row],[mod]])</f>
        <v>menu__start--xl</v>
      </c>
      <c r="K229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menu__start</v>
      </c>
      <c r="L2294" t="s">
        <v>562</v>
      </c>
      <c r="M2294" t="s">
        <v>3193</v>
      </c>
      <c r="Q229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9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--xl</v>
      </c>
      <c r="AA2294" s="3" t="s">
        <v>3126</v>
      </c>
      <c r="AB2294" s="3"/>
      <c r="AC2294" s="29"/>
      <c r="AD2294" s="25" t="s">
        <v>3743</v>
      </c>
      <c r="AE2294" s="38"/>
      <c r="AF2294" s="38"/>
      <c r="AG2294" s="11"/>
      <c r="AI2294" s="7" t="str">
        <f>Table1[[#This Row],[html_tag]]&amp;Table1[[#This Row],[html_type]]&amp;Table1[[#This Row],[html_modifier]]</f>
        <v/>
      </c>
      <c r="AK2294" s="92"/>
      <c r="AM2294" s="23" t="str">
        <f>IFERROR(_xlfn.XLOOKUP(Table1[[#This Row],[word]],Table57[English style name],Table57[Style type]),"")</f>
        <v/>
      </c>
      <c r="AN2294" s="21"/>
      <c r="AO2294" s="11"/>
    </row>
    <row r="2295" spans="3:45">
      <c r="E2295" s="11"/>
      <c r="F229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body/molecules/dropdown.scss</v>
      </c>
      <c r="G2295" s="13" t="s">
        <v>337</v>
      </c>
      <c r="H2295" s="13" t="s">
        <v>2987</v>
      </c>
      <c r="I2295" t="s">
        <v>3109</v>
      </c>
      <c r="J2295" s="56" t="str">
        <f>Table1[[#This Row],[Column42]]&amp;IF(Table1[[#This Row],[Column13]]="","",Table1[[#This Row],[Column13]])&amp;IF(Table1[[#This Row],[mod]]="","",Table1[[#This Row],[mod]])</f>
        <v>menu__text</v>
      </c>
      <c r="K229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menu__text</v>
      </c>
      <c r="L2295" t="s">
        <v>562</v>
      </c>
      <c r="N2295" t="s">
        <v>403</v>
      </c>
      <c r="P2295" s="6"/>
      <c r="Q229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9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95" s="29"/>
      <c r="AD2295" s="25"/>
      <c r="AE2295" s="38"/>
      <c r="AF2295" s="38"/>
      <c r="AG2295" s="11"/>
      <c r="AI2295" s="1" t="str">
        <f>Table1[[#This Row],[html_tag]]&amp;Table1[[#This Row],[html_type]]&amp;Table1[[#This Row],[html_modifier]]</f>
        <v/>
      </c>
      <c r="AK2295" s="92"/>
      <c r="AM2295" s="22" t="str">
        <f>IFERROR(_xlfn.XLOOKUP(Table1[[#This Row],[word]],Table57[English style name],Table57[Style type]),"")</f>
        <v/>
      </c>
      <c r="AN2295" s="20"/>
      <c r="AO2295" s="11"/>
      <c r="AR2295" s="6" t="s">
        <v>1576</v>
      </c>
      <c r="AS2295" t="s">
        <v>1560</v>
      </c>
    </row>
    <row r="2296" spans="3:45">
      <c r="E2296" s="11"/>
      <c r="F229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chat.scss</v>
      </c>
      <c r="G2296" s="13"/>
      <c r="H2296" s="13"/>
      <c r="I2296" t="s">
        <v>6356</v>
      </c>
      <c r="J2296" s="56" t="str">
        <f>Table1[[#This Row],[Column42]]&amp;IF(Table1[[#This Row],[Column13]]="","",Table1[[#This Row],[Column13]])&amp;IF(Table1[[#This Row],[mod]]="","",Table1[[#This Row],[mod]])</f>
        <v>message</v>
      </c>
      <c r="K229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message</v>
      </c>
      <c r="L2296" t="s">
        <v>4566</v>
      </c>
      <c r="Q229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9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96" s="29"/>
      <c r="AD2296" s="25"/>
      <c r="AE2296" s="38" t="s">
        <v>6389</v>
      </c>
      <c r="AF2296" s="38"/>
      <c r="AG2296" s="11" t="s">
        <v>201</v>
      </c>
      <c r="AI2296" s="7" t="str">
        <f>Table1[[#This Row],[html_tag]]&amp;Table1[[#This Row],[html_type]]&amp;Table1[[#This Row],[html_modifier]]</f>
        <v/>
      </c>
      <c r="AM2296" s="23" t="str">
        <f>IFERROR(_xlfn.XLOOKUP(Table1[[#This Row],[word]],Table57[English style name],Table57[Style type]),"")</f>
        <v/>
      </c>
      <c r="AN2296" s="21"/>
      <c r="AO2296" s="11"/>
    </row>
    <row r="2297" spans="3:45">
      <c r="E2297" s="11"/>
      <c r="F229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chat.scss</v>
      </c>
      <c r="G2297" s="13"/>
      <c r="H2297" s="13"/>
      <c r="I2297" t="s">
        <v>6356</v>
      </c>
      <c r="J2297" s="56" t="str">
        <f>Table1[[#This Row],[Column42]]&amp;IF(Table1[[#This Row],[Column13]]="","",Table1[[#This Row],[Column13]])&amp;IF(Table1[[#This Row],[mod]]="","",Table1[[#This Row],[mod]])</f>
        <v>message</v>
      </c>
      <c r="K229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message</v>
      </c>
      <c r="L2297" t="s">
        <v>4566</v>
      </c>
      <c r="Q229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9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97" s="29"/>
      <c r="AD2297" s="25"/>
      <c r="AE2297" s="38" t="s">
        <v>6390</v>
      </c>
      <c r="AF2297" s="38"/>
      <c r="AG2297" s="11" t="s">
        <v>190</v>
      </c>
      <c r="AI2297" s="7" t="str">
        <f>Table1[[#This Row],[html_tag]]&amp;Table1[[#This Row],[html_type]]&amp;Table1[[#This Row],[html_modifier]]</f>
        <v/>
      </c>
      <c r="AM2297" s="23" t="str">
        <f>IFERROR(_xlfn.XLOOKUP(Table1[[#This Row],[word]],Table57[English style name],Table57[Style type]),"")</f>
        <v/>
      </c>
      <c r="AN2297" s="21"/>
      <c r="AO2297" s="11"/>
    </row>
    <row r="2298" spans="3:45">
      <c r="E2298" s="11"/>
      <c r="F229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chat.scss</v>
      </c>
      <c r="G2298" s="13"/>
      <c r="H2298" s="13"/>
      <c r="I2298" t="s">
        <v>6356</v>
      </c>
      <c r="J2298" s="56" t="str">
        <f>Table1[[#This Row],[Column42]]&amp;IF(Table1[[#This Row],[Column13]]="","",Table1[[#This Row],[Column13]])&amp;IF(Table1[[#This Row],[mod]]="","",Table1[[#This Row],[mod]])</f>
        <v>message</v>
      </c>
      <c r="K229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message</v>
      </c>
      <c r="L2298" t="s">
        <v>4566</v>
      </c>
      <c r="Q229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9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98" s="29"/>
      <c r="AD2298" s="25"/>
      <c r="AE2298" s="38" t="s">
        <v>6391</v>
      </c>
      <c r="AF2298" s="38"/>
      <c r="AG2298" s="11" t="s">
        <v>181</v>
      </c>
      <c r="AI2298" s="7" t="str">
        <f>Table1[[#This Row],[html_tag]]&amp;Table1[[#This Row],[html_type]]&amp;Table1[[#This Row],[html_modifier]]</f>
        <v/>
      </c>
      <c r="AM2298" s="23" t="str">
        <f>IFERROR(_xlfn.XLOOKUP(Table1[[#This Row],[word]],Table57[English style name],Table57[Style type]),"")</f>
        <v/>
      </c>
      <c r="AN2298" s="21"/>
      <c r="AO2298" s="11"/>
    </row>
    <row r="2299" spans="3:45">
      <c r="E2299" s="11"/>
      <c r="F229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chat.scss</v>
      </c>
      <c r="G2299" s="13"/>
      <c r="H2299" s="13"/>
      <c r="I2299" t="s">
        <v>6356</v>
      </c>
      <c r="J2299" s="56" t="str">
        <f>Table1[[#This Row],[Column42]]&amp;IF(Table1[[#This Row],[Column13]]="","",Table1[[#This Row],[Column13]])&amp;IF(Table1[[#This Row],[mod]]="","",Table1[[#This Row],[mod]])</f>
        <v>message</v>
      </c>
      <c r="K229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message</v>
      </c>
      <c r="L2299" t="s">
        <v>4566</v>
      </c>
      <c r="Q229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29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299" s="29"/>
      <c r="AD2299" s="25"/>
      <c r="AE2299" s="38" t="s">
        <v>6392</v>
      </c>
      <c r="AF2299" s="38"/>
      <c r="AG2299" s="11" t="s">
        <v>166</v>
      </c>
      <c r="AI2299" s="7" t="str">
        <f>Table1[[#This Row],[html_tag]]&amp;Table1[[#This Row],[html_type]]&amp;Table1[[#This Row],[html_modifier]]</f>
        <v/>
      </c>
      <c r="AM2299" s="23" t="str">
        <f>IFERROR(_xlfn.XLOOKUP(Table1[[#This Row],[word]],Table57[English style name],Table57[Style type]),"")</f>
        <v/>
      </c>
      <c r="AN2299" s="21"/>
      <c r="AO2299" s="11"/>
    </row>
    <row r="2300" spans="3:45">
      <c r="E2300" s="11"/>
      <c r="F230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chat.scss</v>
      </c>
      <c r="G2300" s="13"/>
      <c r="H2300" s="13"/>
      <c r="I2300" t="s">
        <v>6356</v>
      </c>
      <c r="J2300" s="56" t="str">
        <f>Table1[[#This Row],[Column42]]&amp;IF(Table1[[#This Row],[Column13]]="","",Table1[[#This Row],[Column13]])&amp;IF(Table1[[#This Row],[mod]]="","",Table1[[#This Row],[mod]])</f>
        <v>message</v>
      </c>
      <c r="K230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message</v>
      </c>
      <c r="L2300" t="s">
        <v>4566</v>
      </c>
      <c r="Q230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00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00" s="29"/>
      <c r="AD2300" s="25"/>
      <c r="AE2300" s="38"/>
      <c r="AF2300" s="38"/>
      <c r="AG2300" s="11" t="s">
        <v>211</v>
      </c>
      <c r="AI2300" s="7" t="str">
        <f>Table1[[#This Row],[html_tag]]&amp;Table1[[#This Row],[html_type]]&amp;Table1[[#This Row],[html_modifier]]</f>
        <v/>
      </c>
      <c r="AM2300" s="23" t="str">
        <f>IFERROR(_xlfn.XLOOKUP(Table1[[#This Row],[word]],Table57[English style name],Table57[Style type]),"")</f>
        <v/>
      </c>
      <c r="AN2300" s="21"/>
      <c r="AO2300" s="11"/>
    </row>
    <row r="2301" spans="3:45">
      <c r="C2301">
        <v>1</v>
      </c>
      <c r="D2301" t="s">
        <v>3271</v>
      </c>
      <c r="E2301" s="11"/>
      <c r="F230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301" s="13"/>
      <c r="H2301" s="13"/>
      <c r="I2301" t="s">
        <v>0</v>
      </c>
      <c r="J2301" s="56" t="str">
        <f>Table1[[#This Row],[Column42]]&amp;IF(Table1[[#This Row],[Column13]]="","",Table1[[#This Row],[Column13]])&amp;IF(Table1[[#This Row],[mod]]="","",Table1[[#This Row],[mod]])</f>
        <v>message__header</v>
      </c>
      <c r="K230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message__header</v>
      </c>
      <c r="L2301" t="s">
        <v>4566</v>
      </c>
      <c r="N2301" t="s">
        <v>465</v>
      </c>
      <c r="P2301" t="s">
        <v>818</v>
      </c>
      <c r="Q230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0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01" s="29" t="s">
        <v>4383</v>
      </c>
      <c r="AD2301" s="25"/>
      <c r="AE2301" s="38"/>
      <c r="AF2301" s="38"/>
      <c r="AG2301" s="11" t="s">
        <v>190</v>
      </c>
      <c r="AH2301" t="s">
        <v>3273</v>
      </c>
      <c r="AI2301" s="1" t="str">
        <f>Table1[[#This Row],[html_tag]]&amp;Table1[[#This Row],[html_type]]&amp;Table1[[#This Row],[html_modifier]]</f>
        <v/>
      </c>
      <c r="AM2301" s="22" t="str">
        <f>IFERROR(_xlfn.XLOOKUP(Table1[[#This Row],[word]],Table57[English style name],Table57[Style type]),"")</f>
        <v>Paragraph</v>
      </c>
      <c r="AN2301" s="20" t="s">
        <v>818</v>
      </c>
      <c r="AO2301" s="11"/>
    </row>
    <row r="2302" spans="3:45">
      <c r="E2302" s="11"/>
      <c r="F230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chat.scss</v>
      </c>
      <c r="G2302" s="13"/>
      <c r="H2302" s="13"/>
      <c r="I2302" t="s">
        <v>6356</v>
      </c>
      <c r="J2302" s="56" t="str">
        <f>Table1[[#This Row],[Column42]]&amp;IF(Table1[[#This Row],[Column13]]="","",Table1[[#This Row],[Column13]])&amp;IF(Table1[[#This Row],[mod]]="","",Table1[[#This Row],[mod]])</f>
        <v>message__timestamp</v>
      </c>
      <c r="K230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message__timestamp</v>
      </c>
      <c r="L2302" t="s">
        <v>4566</v>
      </c>
      <c r="N2302" t="s">
        <v>2830</v>
      </c>
      <c r="Q230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02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02" s="29"/>
      <c r="AD2302" s="25"/>
      <c r="AE2302" s="38"/>
      <c r="AF2302" s="38"/>
      <c r="AG2302" s="11" t="s">
        <v>298</v>
      </c>
      <c r="AI2302" s="7" t="str">
        <f>Table1[[#This Row],[html_tag]]&amp;Table1[[#This Row],[html_type]]&amp;Table1[[#This Row],[html_modifier]]</f>
        <v/>
      </c>
      <c r="AM2302" s="23" t="str">
        <f>IFERROR(_xlfn.XLOOKUP(Table1[[#This Row],[word]],Table57[English style name],Table57[Style type]),"")</f>
        <v/>
      </c>
      <c r="AN2302" s="21"/>
      <c r="AO2302" s="11"/>
    </row>
    <row r="2303" spans="3:45">
      <c r="E2303" s="11"/>
      <c r="F230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chat.scss</v>
      </c>
      <c r="G2303" s="13"/>
      <c r="H2303" s="13"/>
      <c r="I2303" t="s">
        <v>6356</v>
      </c>
      <c r="J2303" s="56" t="str">
        <f>Table1[[#This Row],[Column42]]&amp;IF(Table1[[#This Row],[Column13]]="","",Table1[[#This Row],[Column13]])&amp;IF(Table1[[#This Row],[mod]]="","",Table1[[#This Row],[mod]])</f>
        <v>message--accent</v>
      </c>
      <c r="K230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message</v>
      </c>
      <c r="L2303" t="s">
        <v>4566</v>
      </c>
      <c r="Q230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0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</v>
      </c>
      <c r="W2303" t="s">
        <v>7394</v>
      </c>
      <c r="AC2303" s="29"/>
      <c r="AD2303" s="25"/>
      <c r="AE2303" s="38" t="s">
        <v>6398</v>
      </c>
      <c r="AF2303" s="38"/>
      <c r="AG2303" s="11" t="s">
        <v>166</v>
      </c>
      <c r="AI2303" s="7" t="str">
        <f>Table1[[#This Row],[html_tag]]&amp;Table1[[#This Row],[html_type]]&amp;Table1[[#This Row],[html_modifier]]</f>
        <v/>
      </c>
      <c r="AM2303" s="23" t="str">
        <f>IFERROR(_xlfn.XLOOKUP(Table1[[#This Row],[word]],Table57[English style name],Table57[Style type]),"")</f>
        <v/>
      </c>
      <c r="AN2303" s="21"/>
      <c r="AO2303" s="11"/>
    </row>
    <row r="2304" spans="3:45">
      <c r="E2304" s="11"/>
      <c r="F230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chat.scss</v>
      </c>
      <c r="G2304" s="13"/>
      <c r="H2304" s="13"/>
      <c r="I2304" t="s">
        <v>6356</v>
      </c>
      <c r="J2304" s="56" t="str">
        <f>Table1[[#This Row],[Column42]]&amp;IF(Table1[[#This Row],[Column13]]="","",Table1[[#This Row],[Column13]])&amp;IF(Table1[[#This Row],[mod]]="","",Table1[[#This Row],[mod]])</f>
        <v>message--error</v>
      </c>
      <c r="K230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message</v>
      </c>
      <c r="L2304" t="s">
        <v>4566</v>
      </c>
      <c r="Q230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0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--error</v>
      </c>
      <c r="Z2304" t="s">
        <v>3117</v>
      </c>
      <c r="AC2304" s="29"/>
      <c r="AD2304" s="25"/>
      <c r="AE2304" s="38" t="s">
        <v>6402</v>
      </c>
      <c r="AF2304" s="38"/>
      <c r="AG2304" s="11" t="s">
        <v>166</v>
      </c>
      <c r="AI2304" s="7" t="str">
        <f>Table1[[#This Row],[html_tag]]&amp;Table1[[#This Row],[html_type]]&amp;Table1[[#This Row],[html_modifier]]</f>
        <v/>
      </c>
      <c r="AM2304" s="23" t="str">
        <f>IFERROR(_xlfn.XLOOKUP(Table1[[#This Row],[word]],Table57[English style name],Table57[Style type]),"")</f>
        <v/>
      </c>
      <c r="AN2304" s="21"/>
      <c r="AO2304" s="11"/>
    </row>
    <row r="2305" spans="4:45">
      <c r="E2305" s="11"/>
      <c r="F230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chat.scss</v>
      </c>
      <c r="G2305" s="13"/>
      <c r="H2305" s="13"/>
      <c r="I2305" t="s">
        <v>6356</v>
      </c>
      <c r="J2305" s="56" t="str">
        <f>Table1[[#This Row],[Column42]]&amp;IF(Table1[[#This Row],[Column13]]="","",Table1[[#This Row],[Column13]])&amp;IF(Table1[[#This Row],[mod]]="","",Table1[[#This Row],[mod]])</f>
        <v>message--incoming</v>
      </c>
      <c r="K230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message</v>
      </c>
      <c r="L2305" t="s">
        <v>4566</v>
      </c>
      <c r="Q230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--incoming</v>
      </c>
      <c r="R2305" t="s">
        <v>10187</v>
      </c>
      <c r="U2305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05" s="29"/>
      <c r="AD2305" s="25"/>
      <c r="AE2305" s="38"/>
      <c r="AF2305" s="38"/>
      <c r="AG2305" s="11" t="s">
        <v>211</v>
      </c>
      <c r="AI2305" s="7" t="str">
        <f>Table1[[#This Row],[html_tag]]&amp;Table1[[#This Row],[html_type]]&amp;Table1[[#This Row],[html_modifier]]</f>
        <v/>
      </c>
      <c r="AM2305" s="23" t="str">
        <f>IFERROR(_xlfn.XLOOKUP(Table1[[#This Row],[word]],Table57[English style name],Table57[Style type]),"")</f>
        <v/>
      </c>
      <c r="AN2305" s="21"/>
      <c r="AO2305" s="11"/>
    </row>
    <row r="2306" spans="4:45">
      <c r="E2306" s="11"/>
      <c r="F230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chat.scss</v>
      </c>
      <c r="G2306" s="13"/>
      <c r="H2306" s="13"/>
      <c r="I2306" t="s">
        <v>6356</v>
      </c>
      <c r="J2306" s="56" t="str">
        <f>Table1[[#This Row],[Column42]]&amp;IF(Table1[[#This Row],[Column13]]="","",Table1[[#This Row],[Column13]])&amp;IF(Table1[[#This Row],[mod]]="","",Table1[[#This Row],[mod]])</f>
        <v>message--info</v>
      </c>
      <c r="K230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message</v>
      </c>
      <c r="L2306" t="s">
        <v>4566</v>
      </c>
      <c r="Q230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0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--info</v>
      </c>
      <c r="Z2306" t="s">
        <v>3119</v>
      </c>
      <c r="AC2306" s="29"/>
      <c r="AD2306" s="25"/>
      <c r="AE2306" s="38" t="s">
        <v>6399</v>
      </c>
      <c r="AF2306" s="38"/>
      <c r="AG2306" s="11" t="s">
        <v>166</v>
      </c>
      <c r="AI2306" s="7" t="str">
        <f>Table1[[#This Row],[html_tag]]&amp;Table1[[#This Row],[html_type]]&amp;Table1[[#This Row],[html_modifier]]</f>
        <v/>
      </c>
      <c r="AM2306" s="23" t="str">
        <f>IFERROR(_xlfn.XLOOKUP(Table1[[#This Row],[word]],Table57[English style name],Table57[Style type]),"")</f>
        <v/>
      </c>
      <c r="AN2306" s="21"/>
      <c r="AO2306" s="11"/>
    </row>
    <row r="2307" spans="4:45">
      <c r="E2307" s="11"/>
      <c r="F230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chat.scss</v>
      </c>
      <c r="G2307" s="13"/>
      <c r="H2307" s="13"/>
      <c r="I2307" t="s">
        <v>6356</v>
      </c>
      <c r="J2307" s="56" t="str">
        <f>Table1[[#This Row],[Column42]]&amp;IF(Table1[[#This Row],[Column13]]="","",Table1[[#This Row],[Column13]])&amp;IF(Table1[[#This Row],[mod]]="","",Table1[[#This Row],[mod]])</f>
        <v>message--neutral</v>
      </c>
      <c r="K230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message</v>
      </c>
      <c r="L2307" t="s">
        <v>4566</v>
      </c>
      <c r="Q230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0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--neutral</v>
      </c>
      <c r="W2307" t="s">
        <v>7393</v>
      </c>
      <c r="AC2307" s="29"/>
      <c r="AD2307" s="25"/>
      <c r="AE2307" s="38" t="s">
        <v>6395</v>
      </c>
      <c r="AF2307" s="38"/>
      <c r="AG2307" s="11" t="s">
        <v>166</v>
      </c>
      <c r="AI2307" s="7" t="str">
        <f>Table1[[#This Row],[html_tag]]&amp;Table1[[#This Row],[html_type]]&amp;Table1[[#This Row],[html_modifier]]</f>
        <v/>
      </c>
      <c r="AM2307" s="23" t="str">
        <f>IFERROR(_xlfn.XLOOKUP(Table1[[#This Row],[word]],Table57[English style name],Table57[Style type]),"")</f>
        <v/>
      </c>
      <c r="AN2307" s="21"/>
      <c r="AO2307" s="11"/>
    </row>
    <row r="2308" spans="4:45">
      <c r="E2308" s="11"/>
      <c r="F230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chat.scss</v>
      </c>
      <c r="G2308" s="13"/>
      <c r="H2308" s="13"/>
      <c r="I2308" t="s">
        <v>6356</v>
      </c>
      <c r="J2308" s="56" t="str">
        <f>Table1[[#This Row],[Column42]]&amp;IF(Table1[[#This Row],[Column13]]="","",Table1[[#This Row],[Column13]])&amp;IF(Table1[[#This Row],[mod]]="","",Table1[[#This Row],[mod]])</f>
        <v>message--outgoing</v>
      </c>
      <c r="K230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message</v>
      </c>
      <c r="L2308" t="s">
        <v>4566</v>
      </c>
      <c r="Q230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--outgoing</v>
      </c>
      <c r="R2308" t="s">
        <v>10188</v>
      </c>
      <c r="U2308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08" s="29"/>
      <c r="AD2308" s="25"/>
      <c r="AE2308" s="38"/>
      <c r="AF2308" s="38"/>
      <c r="AG2308" s="11" t="s">
        <v>211</v>
      </c>
      <c r="AI2308" s="7" t="str">
        <f>Table1[[#This Row],[html_tag]]&amp;Table1[[#This Row],[html_type]]&amp;Table1[[#This Row],[html_modifier]]</f>
        <v/>
      </c>
      <c r="AM2308" s="23" t="str">
        <f>IFERROR(_xlfn.XLOOKUP(Table1[[#This Row],[word]],Table57[English style name],Table57[Style type]),"")</f>
        <v/>
      </c>
      <c r="AN2308" s="21"/>
      <c r="AO2308" s="11"/>
    </row>
    <row r="2309" spans="4:45">
      <c r="E2309" s="11"/>
      <c r="F230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chat.scss</v>
      </c>
      <c r="G2309" s="13"/>
      <c r="H2309" s="13"/>
      <c r="I2309" t="s">
        <v>6356</v>
      </c>
      <c r="J2309" s="56" t="str">
        <f>Table1[[#This Row],[Column42]]&amp;IF(Table1[[#This Row],[Column13]]="","",Table1[[#This Row],[Column13]])&amp;IF(Table1[[#This Row],[mod]]="","",Table1[[#This Row],[mod]])</f>
        <v>message--primary</v>
      </c>
      <c r="K230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message</v>
      </c>
      <c r="L2309" t="s">
        <v>4566</v>
      </c>
      <c r="Q230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0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--primary</v>
      </c>
      <c r="W2309" t="s">
        <v>3164</v>
      </c>
      <c r="AC2309" s="29"/>
      <c r="AD2309" s="25"/>
      <c r="AE2309" s="38" t="s">
        <v>6396</v>
      </c>
      <c r="AF2309" s="38"/>
      <c r="AG2309" s="11" t="s">
        <v>166</v>
      </c>
      <c r="AI2309" s="7" t="str">
        <f>Table1[[#This Row],[html_tag]]&amp;Table1[[#This Row],[html_type]]&amp;Table1[[#This Row],[html_modifier]]</f>
        <v/>
      </c>
      <c r="AM2309" s="23" t="str">
        <f>IFERROR(_xlfn.XLOOKUP(Table1[[#This Row],[word]],Table57[English style name],Table57[Style type]),"")</f>
        <v/>
      </c>
      <c r="AN2309" s="21"/>
      <c r="AO2309" s="11"/>
    </row>
    <row r="2310" spans="4:45">
      <c r="E2310" s="11"/>
      <c r="F231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chat.scss</v>
      </c>
      <c r="G2310" s="13"/>
      <c r="H2310" s="13"/>
      <c r="I2310" t="s">
        <v>6356</v>
      </c>
      <c r="J2310" s="56" t="str">
        <f>Table1[[#This Row],[Column42]]&amp;IF(Table1[[#This Row],[Column13]]="","",Table1[[#This Row],[Column13]])&amp;IF(Table1[[#This Row],[mod]]="","",Table1[[#This Row],[mod]])</f>
        <v>message--secondary</v>
      </c>
      <c r="K231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message</v>
      </c>
      <c r="L2310" t="s">
        <v>4566</v>
      </c>
      <c r="Q231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1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--secondary</v>
      </c>
      <c r="W2310" t="s">
        <v>3502</v>
      </c>
      <c r="AC2310" s="29"/>
      <c r="AD2310" s="25"/>
      <c r="AE2310" s="38" t="s">
        <v>6397</v>
      </c>
      <c r="AF2310" s="38"/>
      <c r="AG2310" s="11" t="s">
        <v>166</v>
      </c>
      <c r="AI2310" s="7" t="str">
        <f>Table1[[#This Row],[html_tag]]&amp;Table1[[#This Row],[html_type]]&amp;Table1[[#This Row],[html_modifier]]</f>
        <v/>
      </c>
      <c r="AM2310" s="23" t="str">
        <f>IFERROR(_xlfn.XLOOKUP(Table1[[#This Row],[word]],Table57[English style name],Table57[Style type]),"")</f>
        <v/>
      </c>
      <c r="AN2310" s="21"/>
      <c r="AO2310" s="11"/>
    </row>
    <row r="2311" spans="4:45">
      <c r="E2311" s="11"/>
      <c r="F231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chat.scss</v>
      </c>
      <c r="G2311" s="13"/>
      <c r="H2311" s="13"/>
      <c r="I2311" t="s">
        <v>6356</v>
      </c>
      <c r="J2311" s="56" t="str">
        <f>Table1[[#This Row],[Column42]]&amp;IF(Table1[[#This Row],[Column13]]="","",Table1[[#This Row],[Column13]])&amp;IF(Table1[[#This Row],[mod]]="","",Table1[[#This Row],[mod]])</f>
        <v>message--success</v>
      </c>
      <c r="K231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message</v>
      </c>
      <c r="L2311" t="s">
        <v>4566</v>
      </c>
      <c r="Q231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1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--success</v>
      </c>
      <c r="Z2311" t="s">
        <v>3120</v>
      </c>
      <c r="AC2311" s="29"/>
      <c r="AD2311" s="25"/>
      <c r="AE2311" s="38" t="s">
        <v>6400</v>
      </c>
      <c r="AF2311" s="38"/>
      <c r="AG2311" s="11" t="s">
        <v>166</v>
      </c>
      <c r="AI2311" s="7" t="str">
        <f>Table1[[#This Row],[html_tag]]&amp;Table1[[#This Row],[html_type]]&amp;Table1[[#This Row],[html_modifier]]</f>
        <v/>
      </c>
      <c r="AM2311" s="23" t="str">
        <f>IFERROR(_xlfn.XLOOKUP(Table1[[#This Row],[word]],Table57[English style name],Table57[Style type]),"")</f>
        <v/>
      </c>
      <c r="AN2311" s="21"/>
      <c r="AO2311" s="11"/>
    </row>
    <row r="2312" spans="4:45">
      <c r="E2312" s="11"/>
      <c r="F231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chat.scss</v>
      </c>
      <c r="G2312" s="13"/>
      <c r="H2312" s="13"/>
      <c r="I2312" t="s">
        <v>6356</v>
      </c>
      <c r="J2312" s="56" t="str">
        <f>Table1[[#This Row],[Column42]]&amp;IF(Table1[[#This Row],[Column13]]="","",Table1[[#This Row],[Column13]])&amp;IF(Table1[[#This Row],[mod]]="","",Table1[[#This Row],[mod]])</f>
        <v>message--warning</v>
      </c>
      <c r="K231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message</v>
      </c>
      <c r="L2312" t="s">
        <v>4566</v>
      </c>
      <c r="Q231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1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--warning</v>
      </c>
      <c r="Z2312" t="s">
        <v>3121</v>
      </c>
      <c r="AC2312" s="29"/>
      <c r="AD2312" s="25"/>
      <c r="AE2312" s="38" t="s">
        <v>6401</v>
      </c>
      <c r="AF2312" s="38"/>
      <c r="AG2312" s="11" t="s">
        <v>166</v>
      </c>
      <c r="AI2312" s="7" t="str">
        <f>Table1[[#This Row],[html_tag]]&amp;Table1[[#This Row],[html_type]]&amp;Table1[[#This Row],[html_modifier]]</f>
        <v/>
      </c>
      <c r="AM2312" s="23" t="str">
        <f>IFERROR(_xlfn.XLOOKUP(Table1[[#This Row],[word]],Table57[English style name],Table57[Style type]),"")</f>
        <v/>
      </c>
      <c r="AN2312" s="21"/>
      <c r="AO2312" s="11"/>
    </row>
    <row r="2313" spans="4:45">
      <c r="E2313" s="11"/>
      <c r="F231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2313" s="13"/>
      <c r="H2313" s="13"/>
      <c r="I2313" t="s">
        <v>3099</v>
      </c>
      <c r="J2313" s="56" t="str">
        <f>Table1[[#This Row],[Column42]]&amp;IF(Table1[[#This Row],[Column13]]="","",Table1[[#This Row],[Column13]])&amp;IF(Table1[[#This Row],[mod]]="","",Table1[[#This Row],[mod]])</f>
        <v>month--type</v>
      </c>
      <c r="K231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month</v>
      </c>
      <c r="L2313" t="s">
        <v>3089</v>
      </c>
      <c r="Q231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--type</v>
      </c>
      <c r="R2313" t="s">
        <v>1</v>
      </c>
      <c r="U231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13" s="29"/>
      <c r="AD2313" s="25"/>
      <c r="AE2313" s="38"/>
      <c r="AF2313" s="38"/>
      <c r="AG2313" s="11" t="s">
        <v>203</v>
      </c>
      <c r="AI2313" s="1" t="str">
        <f>Table1[[#This Row],[html_tag]]&amp;Table1[[#This Row],[html_type]]&amp;Table1[[#This Row],[html_modifier]]</f>
        <v>&lt;input&gt;month</v>
      </c>
      <c r="AJ2313" t="s">
        <v>203</v>
      </c>
      <c r="AK2313" t="s">
        <v>3089</v>
      </c>
      <c r="AM2313" s="22" t="str">
        <f>IFERROR(_xlfn.XLOOKUP(Table1[[#This Row],[word]],Table57[English style name],Table57[Style type]),"")</f>
        <v/>
      </c>
      <c r="AN2313" s="20"/>
      <c r="AO2313" s="11"/>
    </row>
    <row r="2314" spans="4:45">
      <c r="E2314" s="11"/>
      <c r="F231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body/organisms/ribbon.scss</v>
      </c>
      <c r="G2314" s="13" t="s">
        <v>337</v>
      </c>
      <c r="H2314" s="13" t="s">
        <v>2988</v>
      </c>
      <c r="I2314" t="s">
        <v>3139</v>
      </c>
      <c r="J2314" s="56" t="str">
        <f>Table1[[#This Row],[Column42]]&amp;IF(Table1[[#This Row],[Column13]]="","",Table1[[#This Row],[Column13]])&amp;IF(Table1[[#This Row],[mod]]="","",Table1[[#This Row],[mod]])</f>
        <v>nav</v>
      </c>
      <c r="K231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nav</v>
      </c>
      <c r="L2314" t="s">
        <v>485</v>
      </c>
      <c r="P2314" s="6" t="s">
        <v>2382</v>
      </c>
      <c r="Q231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1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14" s="29"/>
      <c r="AD2314" s="25"/>
      <c r="AE2314" s="38"/>
      <c r="AF2314" s="38"/>
      <c r="AG2314" s="11"/>
      <c r="AI2314" s="1" t="str">
        <f>Table1[[#This Row],[html_tag]]&amp;Table1[[#This Row],[html_type]]&amp;Table1[[#This Row],[html_modifier]]</f>
        <v/>
      </c>
      <c r="AM2314" s="22" t="str">
        <f>IFERROR(_xlfn.XLOOKUP(Table1[[#This Row],[word]],Table57[English style name],Table57[Style type]),"")</f>
        <v/>
      </c>
      <c r="AN2314" s="20"/>
      <c r="AO2314" s="11"/>
      <c r="AR2314" s="6" t="s">
        <v>2382</v>
      </c>
      <c r="AS2314" t="s">
        <v>2383</v>
      </c>
    </row>
    <row r="2315" spans="4:45">
      <c r="E2315" s="11"/>
      <c r="F231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body/organisms/ribbon.scss</v>
      </c>
      <c r="G2315" s="13" t="s">
        <v>337</v>
      </c>
      <c r="H2315" s="13" t="s">
        <v>2988</v>
      </c>
      <c r="I2315" t="s">
        <v>3139</v>
      </c>
      <c r="J2315" s="56" t="str">
        <f>Table1[[#This Row],[Column42]]&amp;IF(Table1[[#This Row],[Column13]]="","",Table1[[#This Row],[Column13]])&amp;IF(Table1[[#This Row],[mod]]="","",Table1[[#This Row],[mod]])</f>
        <v>nav</v>
      </c>
      <c r="K231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nav</v>
      </c>
      <c r="L2315" t="s">
        <v>485</v>
      </c>
      <c r="P2315" s="6" t="s">
        <v>2384</v>
      </c>
      <c r="Q231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1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15" s="29"/>
      <c r="AD2315" s="25"/>
      <c r="AE2315" s="38"/>
      <c r="AF2315" s="38"/>
      <c r="AG2315" s="11"/>
      <c r="AI2315" s="1" t="str">
        <f>Table1[[#This Row],[html_tag]]&amp;Table1[[#This Row],[html_type]]&amp;Table1[[#This Row],[html_modifier]]</f>
        <v/>
      </c>
      <c r="AM2315" s="22" t="str">
        <f>IFERROR(_xlfn.XLOOKUP(Table1[[#This Row],[word]],Table57[English style name],Table57[Style type]),"")</f>
        <v/>
      </c>
      <c r="AN2315" s="20"/>
      <c r="AO2315" s="11"/>
      <c r="AR2315" s="6" t="s">
        <v>2384</v>
      </c>
      <c r="AS2315" t="s">
        <v>2383</v>
      </c>
    </row>
    <row r="2316" spans="4:45">
      <c r="E2316" s="11"/>
      <c r="F231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body/organisms/ribbon.scss</v>
      </c>
      <c r="G2316" s="13" t="s">
        <v>337</v>
      </c>
      <c r="H2316" s="13" t="s">
        <v>2988</v>
      </c>
      <c r="I2316" t="s">
        <v>3139</v>
      </c>
      <c r="J2316" s="56" t="str">
        <f>Table1[[#This Row],[Column42]]&amp;IF(Table1[[#This Row],[Column13]]="","",Table1[[#This Row],[Column13]])&amp;IF(Table1[[#This Row],[mod]]="","",Table1[[#This Row],[mod]])</f>
        <v>nav</v>
      </c>
      <c r="K231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nav</v>
      </c>
      <c r="L2316" t="s">
        <v>485</v>
      </c>
      <c r="P2316" s="6" t="s">
        <v>2385</v>
      </c>
      <c r="Q231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1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16" s="29"/>
      <c r="AD2316" s="25"/>
      <c r="AE2316" s="38"/>
      <c r="AF2316" s="38"/>
      <c r="AG2316" s="11"/>
      <c r="AI2316" s="1" t="str">
        <f>Table1[[#This Row],[html_tag]]&amp;Table1[[#This Row],[html_type]]&amp;Table1[[#This Row],[html_modifier]]</f>
        <v/>
      </c>
      <c r="AM2316" s="22" t="str">
        <f>IFERROR(_xlfn.XLOOKUP(Table1[[#This Row],[word]],Table57[English style name],Table57[Style type]),"")</f>
        <v/>
      </c>
      <c r="AN2316" s="20"/>
      <c r="AO2316" s="11"/>
      <c r="AR2316" s="6" t="s">
        <v>2385</v>
      </c>
      <c r="AS2316" t="s">
        <v>2383</v>
      </c>
    </row>
    <row r="2317" spans="4:45">
      <c r="E2317" s="11"/>
      <c r="F231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body/organisms/ribbon.scss</v>
      </c>
      <c r="G2317" s="13" t="s">
        <v>337</v>
      </c>
      <c r="H2317" s="13" t="s">
        <v>2988</v>
      </c>
      <c r="I2317" t="s">
        <v>3139</v>
      </c>
      <c r="J2317" s="56" t="str">
        <f>Table1[[#This Row],[Column42]]&amp;IF(Table1[[#This Row],[Column13]]="","",Table1[[#This Row],[Column13]])&amp;IF(Table1[[#This Row],[mod]]="","",Table1[[#This Row],[mod]])</f>
        <v>nav</v>
      </c>
      <c r="K231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nav</v>
      </c>
      <c r="L2317" t="s">
        <v>485</v>
      </c>
      <c r="P2317" s="6" t="s">
        <v>2387</v>
      </c>
      <c r="Q231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1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17" s="29"/>
      <c r="AD2317" s="25"/>
      <c r="AE2317" s="38"/>
      <c r="AF2317" s="38"/>
      <c r="AG2317" s="11"/>
      <c r="AI2317" s="1" t="str">
        <f>Table1[[#This Row],[html_tag]]&amp;Table1[[#This Row],[html_type]]&amp;Table1[[#This Row],[html_modifier]]</f>
        <v/>
      </c>
      <c r="AM2317" s="22" t="str">
        <f>IFERROR(_xlfn.XLOOKUP(Table1[[#This Row],[word]],Table57[English style name],Table57[Style type]),"")</f>
        <v/>
      </c>
      <c r="AN2317" s="20"/>
      <c r="AO2317" s="11"/>
      <c r="AR2317" s="6" t="s">
        <v>2387</v>
      </c>
      <c r="AS2317" t="s">
        <v>2383</v>
      </c>
    </row>
    <row r="2318" spans="4:45">
      <c r="E2318" s="11"/>
      <c r="F231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body/organisms/ribbon.scss</v>
      </c>
      <c r="G2318" s="13" t="s">
        <v>337</v>
      </c>
      <c r="H2318" s="13" t="s">
        <v>2988</v>
      </c>
      <c r="I2318" t="s">
        <v>3139</v>
      </c>
      <c r="J2318" s="56" t="str">
        <f>Table1[[#This Row],[Column42]]&amp;IF(Table1[[#This Row],[Column13]]="","",Table1[[#This Row],[Column13]])&amp;IF(Table1[[#This Row],[mod]]="","",Table1[[#This Row],[mod]])</f>
        <v>nav</v>
      </c>
      <c r="K231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nav</v>
      </c>
      <c r="L2318" t="s">
        <v>485</v>
      </c>
      <c r="P2318" s="6" t="s">
        <v>2386</v>
      </c>
      <c r="Q231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1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18" s="29"/>
      <c r="AD2318" s="25"/>
      <c r="AE2318" s="38"/>
      <c r="AF2318" s="38"/>
      <c r="AG2318" s="11"/>
      <c r="AI2318" s="1" t="str">
        <f>Table1[[#This Row],[html_tag]]&amp;Table1[[#This Row],[html_type]]&amp;Table1[[#This Row],[html_modifier]]</f>
        <v/>
      </c>
      <c r="AM2318" s="22" t="str">
        <f>IFERROR(_xlfn.XLOOKUP(Table1[[#This Row],[word]],Table57[English style name],Table57[Style type]),"")</f>
        <v/>
      </c>
      <c r="AN2318" s="20"/>
      <c r="AO2318" s="11"/>
      <c r="AR2318" s="6" t="s">
        <v>2386</v>
      </c>
      <c r="AS2318" t="s">
        <v>2383</v>
      </c>
    </row>
    <row r="2319" spans="4:45">
      <c r="E2319" s="11"/>
      <c r="F231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body/organisms/ribbon.scss</v>
      </c>
      <c r="G2319" s="13" t="s">
        <v>337</v>
      </c>
      <c r="H2319" s="13" t="s">
        <v>2988</v>
      </c>
      <c r="I2319" t="s">
        <v>3139</v>
      </c>
      <c r="J2319" s="56" t="str">
        <f>Table1[[#This Row],[Column42]]&amp;IF(Table1[[#This Row],[Column13]]="","",Table1[[#This Row],[Column13]])&amp;IF(Table1[[#This Row],[mod]]="","",Table1[[#This Row],[mod]])</f>
        <v>nav</v>
      </c>
      <c r="K231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nav</v>
      </c>
      <c r="L2319" t="s">
        <v>485</v>
      </c>
      <c r="P2319" s="6" t="s">
        <v>2388</v>
      </c>
      <c r="Q231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1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19" s="29"/>
      <c r="AD2319" s="25"/>
      <c r="AE2319" s="38"/>
      <c r="AF2319" s="38"/>
      <c r="AG2319" s="11"/>
      <c r="AI2319" s="1" t="str">
        <f>Table1[[#This Row],[html_tag]]&amp;Table1[[#This Row],[html_type]]&amp;Table1[[#This Row],[html_modifier]]</f>
        <v/>
      </c>
      <c r="AM2319" s="22" t="str">
        <f>IFERROR(_xlfn.XLOOKUP(Table1[[#This Row],[word]],Table57[English style name],Table57[Style type]),"")</f>
        <v/>
      </c>
      <c r="AN2319" s="20"/>
      <c r="AO2319" s="11"/>
      <c r="AR2319" s="6" t="s">
        <v>2388</v>
      </c>
      <c r="AS2319" t="s">
        <v>2383</v>
      </c>
    </row>
    <row r="2320" spans="4:45">
      <c r="D2320" t="s">
        <v>3348</v>
      </c>
      <c r="E2320" s="11"/>
      <c r="F232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320" s="13"/>
      <c r="H2320" s="13"/>
      <c r="I2320" t="s">
        <v>0</v>
      </c>
      <c r="J2320" s="56" t="str">
        <f>Table1[[#This Row],[Column42]]&amp;IF(Table1[[#This Row],[Column13]]="","",Table1[[#This Row],[Column13]])&amp;IF(Table1[[#This Row],[mod]]="","",Table1[[#This Row],[mod]])</f>
        <v>note__Publication note</v>
      </c>
      <c r="K232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note__Publication note</v>
      </c>
      <c r="L2320" t="s">
        <v>3391</v>
      </c>
      <c r="N2320" t="s">
        <v>3345</v>
      </c>
      <c r="P2320" t="s">
        <v>3345</v>
      </c>
      <c r="Q232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2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20" s="29"/>
      <c r="AD2320" s="25"/>
      <c r="AE2320" s="38"/>
      <c r="AF2320" s="38"/>
      <c r="AG2320" s="11"/>
      <c r="AI2320" s="7" t="str">
        <f>Table1[[#This Row],[html_tag]]&amp;Table1[[#This Row],[html_type]]&amp;Table1[[#This Row],[html_modifier]]</f>
        <v/>
      </c>
      <c r="AM2320" s="23" t="str">
        <f>IFERROR(_xlfn.XLOOKUP(Table1[[#This Row],[word]],Table57[English style name],Table57[Style type]),"")</f>
        <v/>
      </c>
      <c r="AN2320" s="21"/>
      <c r="AO2320" s="11"/>
    </row>
    <row r="2321" spans="3:47">
      <c r="D2321" t="s">
        <v>3348</v>
      </c>
      <c r="E2321" s="11"/>
      <c r="F232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321" s="13"/>
      <c r="H2321" s="13"/>
      <c r="I2321" t="s">
        <v>0</v>
      </c>
      <c r="J2321" s="56" t="str">
        <f>Table1[[#This Row],[Column42]]&amp;IF(Table1[[#This Row],[Column13]]="","",Table1[[#This Row],[Column13]])&amp;IF(Table1[[#This Row],[mod]]="","",Table1[[#This Row],[mod]])</f>
        <v>note__Revision note</v>
      </c>
      <c r="K232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note__Revision note</v>
      </c>
      <c r="L2321" t="s">
        <v>3391</v>
      </c>
      <c r="N2321" t="s">
        <v>3346</v>
      </c>
      <c r="P2321" t="s">
        <v>3346</v>
      </c>
      <c r="Q232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2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21" s="29"/>
      <c r="AD2321" s="25"/>
      <c r="AE2321" s="38"/>
      <c r="AF2321" s="38"/>
      <c r="AG2321" s="11"/>
      <c r="AI2321" s="7" t="str">
        <f>Table1[[#This Row],[html_tag]]&amp;Table1[[#This Row],[html_type]]&amp;Table1[[#This Row],[html_modifier]]</f>
        <v/>
      </c>
      <c r="AM2321" s="23" t="str">
        <f>IFERROR(_xlfn.XLOOKUP(Table1[[#This Row],[word]],Table57[English style name],Table57[Style type]),"")</f>
        <v/>
      </c>
      <c r="AN2321" s="21"/>
      <c r="AO2321" s="11"/>
    </row>
    <row r="2322" spans="3:47">
      <c r="D2322" t="s">
        <v>3348</v>
      </c>
      <c r="E2322" s="11"/>
      <c r="F232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322" s="13"/>
      <c r="H2322" s="13"/>
      <c r="I2322" t="s">
        <v>0</v>
      </c>
      <c r="J2322" s="56" t="str">
        <f>Table1[[#This Row],[Column42]]&amp;IF(Table1[[#This Row],[Column13]]="","",Table1[[#This Row],[Column13]])&amp;IF(Table1[[#This Row],[mod]]="","",Table1[[#This Row],[mod]])</f>
        <v>note__Translator’s note</v>
      </c>
      <c r="K232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note__Translator’s note</v>
      </c>
      <c r="L2322" t="s">
        <v>3391</v>
      </c>
      <c r="N2322" t="s">
        <v>3341</v>
      </c>
      <c r="P2322" t="s">
        <v>3341</v>
      </c>
      <c r="Q232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2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22" s="29"/>
      <c r="AD2322" s="25"/>
      <c r="AE2322" s="38"/>
      <c r="AF2322" s="38"/>
      <c r="AG2322" s="11"/>
      <c r="AI2322" s="7" t="str">
        <f>Table1[[#This Row],[html_tag]]&amp;Table1[[#This Row],[html_type]]&amp;Table1[[#This Row],[html_modifier]]</f>
        <v/>
      </c>
      <c r="AM2322" s="23" t="str">
        <f>IFERROR(_xlfn.XLOOKUP(Table1[[#This Row],[word]],Table57[English style name],Table57[Style type]),"")</f>
        <v/>
      </c>
      <c r="AN2322" s="21"/>
      <c r="AO2322" s="11"/>
    </row>
    <row r="2323" spans="3:47">
      <c r="E2323" s="11"/>
      <c r="F232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body/molecules/collection.scss</v>
      </c>
      <c r="G2323" s="13" t="s">
        <v>337</v>
      </c>
      <c r="H2323" s="13" t="s">
        <v>2987</v>
      </c>
      <c r="I2323" t="s">
        <v>10127</v>
      </c>
      <c r="J2323" s="56" t="str">
        <f>Table1[[#This Row],[Column42]]&amp;IF(Table1[[#This Row],[Column13]]="","",Table1[[#This Row],[Column13]])&amp;IF(Table1[[#This Row],[mod]]="","",Table1[[#This Row],[mod]])</f>
        <v>number</v>
      </c>
      <c r="K232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number</v>
      </c>
      <c r="L2323" t="s">
        <v>3090</v>
      </c>
      <c r="Q232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2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23" s="29"/>
      <c r="AD2323" s="25"/>
      <c r="AE2323" s="38"/>
      <c r="AF2323" s="38"/>
      <c r="AG2323" s="11"/>
      <c r="AI2323" s="1" t="str">
        <f>Table1[[#This Row],[html_tag]]&amp;Table1[[#This Row],[html_type]]&amp;Table1[[#This Row],[html_modifier]]</f>
        <v/>
      </c>
      <c r="AM2323" s="22" t="str">
        <f>IFERROR(_xlfn.XLOOKUP(Table1[[#This Row],[word]],Table57[English style name],Table57[Style type]),"")</f>
        <v/>
      </c>
      <c r="AN2323" s="20"/>
      <c r="AO2323" s="11"/>
      <c r="AR2323" s="6" t="s">
        <v>2046</v>
      </c>
      <c r="AS2323" t="s">
        <v>2043</v>
      </c>
    </row>
    <row r="2324" spans="3:47">
      <c r="E2324" s="11"/>
      <c r="F232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2324" s="13"/>
      <c r="H2324" s="13"/>
      <c r="I2324" t="s">
        <v>3099</v>
      </c>
      <c r="J2324" s="56" t="str">
        <f>Table1[[#This Row],[Column42]]&amp;IF(Table1[[#This Row],[Column13]]="","",Table1[[#This Row],[Column13]])&amp;IF(Table1[[#This Row],[mod]]="","",Table1[[#This Row],[mod]])</f>
        <v>number--type</v>
      </c>
      <c r="K232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number</v>
      </c>
      <c r="L2324" t="s">
        <v>3090</v>
      </c>
      <c r="Q232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--type</v>
      </c>
      <c r="R2324" t="s">
        <v>1</v>
      </c>
      <c r="U232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24" s="29"/>
      <c r="AD2324" s="25"/>
      <c r="AE2324" s="38"/>
      <c r="AF2324" s="38"/>
      <c r="AG2324" s="11" t="s">
        <v>203</v>
      </c>
      <c r="AI2324" s="1" t="str">
        <f>Table1[[#This Row],[html_tag]]&amp;Table1[[#This Row],[html_type]]&amp;Table1[[#This Row],[html_modifier]]</f>
        <v>&lt;input&gt;number</v>
      </c>
      <c r="AJ2324" t="s">
        <v>203</v>
      </c>
      <c r="AK2324" t="s">
        <v>3090</v>
      </c>
      <c r="AM2324" s="22" t="str">
        <f>IFERROR(_xlfn.XLOOKUP(Table1[[#This Row],[word]],Table57[English style name],Table57[Style type]),"")</f>
        <v/>
      </c>
      <c r="AN2324" s="20"/>
      <c r="AO2324" s="11"/>
    </row>
    <row r="2325" spans="3:47">
      <c r="E2325" s="11"/>
      <c r="F232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2325" s="13" t="s">
        <v>2992</v>
      </c>
      <c r="H2325" s="13" t="s">
        <v>1</v>
      </c>
      <c r="I2325" t="s">
        <v>65</v>
      </c>
      <c r="J2325" s="56" t="str">
        <f>Table1[[#This Row],[Column42]]&amp;IF(Table1[[#This Row],[Column13]]="","",Table1[[#This Row],[Column13]])&amp;IF(Table1[[#This Row],[mod]]="","",Table1[[#This Row],[mod]])</f>
        <v>oblique</v>
      </c>
      <c r="K232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oblique</v>
      </c>
      <c r="L2325" t="s">
        <v>2998</v>
      </c>
      <c r="P2325" s="61"/>
      <c r="Q232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2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25" s="29"/>
      <c r="AD2325" s="25"/>
      <c r="AE2325" s="38"/>
      <c r="AF2325" s="38"/>
      <c r="AG2325" s="11"/>
      <c r="AI2325" s="1" t="str">
        <f>Table1[[#This Row],[html_tag]]&amp;Table1[[#This Row],[html_type]]&amp;Table1[[#This Row],[html_modifier]]</f>
        <v/>
      </c>
      <c r="AM2325" s="22" t="str">
        <f>IFERROR(_xlfn.XLOOKUP(Table1[[#This Row],[word]],Table57[English style name],Table57[Style type]),"")</f>
        <v/>
      </c>
      <c r="AN2325" s="20"/>
      <c r="AO2325" s="11"/>
      <c r="AR2325" s="6" t="s">
        <v>2157</v>
      </c>
      <c r="AS2325" t="s">
        <v>2158</v>
      </c>
      <c r="AT2325" s="6" t="s">
        <v>2159</v>
      </c>
      <c r="AU2325" t="s">
        <v>2158</v>
      </c>
    </row>
    <row r="2326" spans="3:47">
      <c r="E2326" s="11"/>
      <c r="F232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body/atoms/dim.scss</v>
      </c>
      <c r="G2326" s="13" t="s">
        <v>337</v>
      </c>
      <c r="H2326" s="13" t="s">
        <v>2986</v>
      </c>
      <c r="I2326" t="s">
        <v>1507</v>
      </c>
      <c r="J2326" s="56" t="str">
        <f>Table1[[#This Row],[Column42]]&amp;IF(Table1[[#This Row],[Column13]]="","",Table1[[#This Row],[Column13]])&amp;IF(Table1[[#This Row],[mod]]="","",Table1[[#This Row],[mod]])</f>
        <v>overlay</v>
      </c>
      <c r="K232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overlay</v>
      </c>
      <c r="L2326" t="s">
        <v>3107</v>
      </c>
      <c r="P2326" s="6"/>
      <c r="Q232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2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26" s="29"/>
      <c r="AD2326" s="25"/>
      <c r="AE2326" s="38"/>
      <c r="AF2326" s="38"/>
      <c r="AG2326" s="11"/>
      <c r="AI2326" s="1" t="str">
        <f>Table1[[#This Row],[html_tag]]&amp;Table1[[#This Row],[html_type]]&amp;Table1[[#This Row],[html_modifier]]</f>
        <v/>
      </c>
      <c r="AM2326" s="22" t="str">
        <f>IFERROR(_xlfn.XLOOKUP(Table1[[#This Row],[word]],Table57[English style name],Table57[Style type]),"")</f>
        <v/>
      </c>
      <c r="AN2326" s="20"/>
      <c r="AO2326" s="11"/>
      <c r="AR2326" s="6" t="s">
        <v>1510</v>
      </c>
      <c r="AS2326" t="s">
        <v>1508</v>
      </c>
    </row>
    <row r="2327" spans="3:47">
      <c r="C2327">
        <v>1</v>
      </c>
      <c r="D2327" t="s">
        <v>3230</v>
      </c>
      <c r="E2327" s="11"/>
      <c r="F232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2327" s="13" t="s">
        <v>2992</v>
      </c>
      <c r="H2327" s="13" t="s">
        <v>1</v>
      </c>
      <c r="I2327" t="s">
        <v>65</v>
      </c>
      <c r="J2327" s="56" t="str">
        <f>Table1[[#This Row],[Column42]]&amp;IF(Table1[[#This Row],[Column13]]="","",Table1[[#This Row],[Column13]])&amp;IF(Table1[[#This Row],[mod]]="","",Table1[[#This Row],[mod]])</f>
        <v>page</v>
      </c>
      <c r="K232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page</v>
      </c>
      <c r="L2327" t="s">
        <v>2237</v>
      </c>
      <c r="P2327" t="s">
        <v>638</v>
      </c>
      <c r="Q232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2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27" s="29"/>
      <c r="AD2327" s="25"/>
      <c r="AE2327" s="38"/>
      <c r="AF2327" s="38"/>
      <c r="AG2327" s="11" t="s">
        <v>270</v>
      </c>
      <c r="AH2327" t="s">
        <v>3232</v>
      </c>
      <c r="AI2327" s="1" t="str">
        <f>Table1[[#This Row],[html_tag]]&amp;Table1[[#This Row],[html_type]]&amp;Table1[[#This Row],[html_modifier]]</f>
        <v/>
      </c>
      <c r="AM2327" s="22" t="str">
        <f>IFERROR(_xlfn.XLOOKUP(Table1[[#This Row],[word]],Table57[English style name],Table57[Style type]),"")</f>
        <v>Character</v>
      </c>
      <c r="AN2327" s="20" t="s">
        <v>638</v>
      </c>
      <c r="AO2327" s="11"/>
    </row>
    <row r="2328" spans="3:47">
      <c r="D2328" t="s">
        <v>3349</v>
      </c>
      <c r="E2328" s="11"/>
      <c r="F232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328" s="13"/>
      <c r="H2328" s="13"/>
      <c r="I2328" s="12" t="str">
        <f>Table1[[#This Row],[type]]</f>
        <v>paragraph</v>
      </c>
      <c r="J2328" s="56" t="str">
        <f>Table1[[#This Row],[Column42]]&amp;IF(Table1[[#This Row],[Column13]]="","",Table1[[#This Row],[Column13]])&amp;IF(Table1[[#This Row],[mod]]="","",Table1[[#This Row],[mod]])</f>
        <v>paragraph</v>
      </c>
      <c r="K232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</v>
      </c>
      <c r="L2328" t="s">
        <v>0</v>
      </c>
      <c r="P2328" t="s">
        <v>3350</v>
      </c>
      <c r="Q232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2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28" s="135"/>
      <c r="AD2328" s="25"/>
      <c r="AE2328" s="38"/>
      <c r="AF2328" s="38"/>
      <c r="AG2328" s="11"/>
      <c r="AI2328" s="7" t="str">
        <f>Table1[[#This Row],[html_tag]]&amp;Table1[[#This Row],[html_type]]&amp;Table1[[#This Row],[html_modifier]]</f>
        <v/>
      </c>
      <c r="AM2328" s="23" t="str">
        <f>IFERROR(_xlfn.XLOOKUP(Table1[[#This Row],[word]],Table57[English style name],Table57[Style type]),"")</f>
        <v/>
      </c>
      <c r="AN2328" s="21"/>
      <c r="AO2328" s="11"/>
    </row>
    <row r="2329" spans="3:47">
      <c r="C2329">
        <v>1</v>
      </c>
      <c r="D2329" t="s">
        <v>3271</v>
      </c>
      <c r="E2329" s="11"/>
      <c r="F232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329" s="13"/>
      <c r="H2329" s="13"/>
      <c r="I2329" s="12" t="str">
        <f>Table1[[#This Row],[type]]</f>
        <v>paragraph</v>
      </c>
      <c r="J2329" s="56" t="str">
        <f>Table1[[#This Row],[Column42]]&amp;IF(Table1[[#This Row],[Column13]]="","",Table1[[#This Row],[Column13]])&amp;IF(Table1[[#This Row],[mod]]="","",Table1[[#This Row],[mod]])</f>
        <v>paragraph</v>
      </c>
      <c r="K232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</v>
      </c>
      <c r="L2329" t="s">
        <v>0</v>
      </c>
      <c r="P2329" t="s">
        <v>842</v>
      </c>
      <c r="Q232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2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29" s="29"/>
      <c r="AD2329" s="25"/>
      <c r="AE2329" s="38"/>
      <c r="AF2329" s="38"/>
      <c r="AG2329" s="11" t="s">
        <v>226</v>
      </c>
      <c r="AH2329" t="s">
        <v>3272</v>
      </c>
      <c r="AI2329" s="1" t="str">
        <f>Table1[[#This Row],[html_tag]]&amp;Table1[[#This Row],[html_type]]&amp;Table1[[#This Row],[html_modifier]]</f>
        <v/>
      </c>
      <c r="AM2329" s="22" t="str">
        <f>IFERROR(_xlfn.XLOOKUP(Table1[[#This Row],[word]],Table57[English style name],Table57[Style type]),"")</f>
        <v>Paragraph</v>
      </c>
      <c r="AN2329" s="20" t="s">
        <v>842</v>
      </c>
      <c r="AO2329" s="11"/>
    </row>
    <row r="2330" spans="3:47">
      <c r="C2330">
        <v>1</v>
      </c>
      <c r="D2330" t="s">
        <v>3276</v>
      </c>
      <c r="E2330" s="11"/>
      <c r="F233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330" s="13"/>
      <c r="H2330" s="13"/>
      <c r="I2330" s="12" t="str">
        <f>Table1[[#This Row],[type]]</f>
        <v>paragraph</v>
      </c>
      <c r="J2330" s="56" t="str">
        <f>Table1[[#This Row],[Column42]]&amp;IF(Table1[[#This Row],[Column13]]="","",Table1[[#This Row],[Column13]])&amp;IF(Table1[[#This Row],[mod]]="","",Table1[[#This Row],[mod]])</f>
        <v>paragraph</v>
      </c>
      <c r="K233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</v>
      </c>
      <c r="L2330" t="s">
        <v>0</v>
      </c>
      <c r="P2330" t="s">
        <v>845</v>
      </c>
      <c r="Q233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3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30" s="29"/>
      <c r="AD2330" s="25"/>
      <c r="AE2330" s="38"/>
      <c r="AF2330" s="38"/>
      <c r="AG2330" s="11" t="s">
        <v>181</v>
      </c>
      <c r="AH2330" t="s">
        <v>3279</v>
      </c>
      <c r="AI2330" s="1" t="str">
        <f>Table1[[#This Row],[html_tag]]&amp;Table1[[#This Row],[html_type]]&amp;Table1[[#This Row],[html_modifier]]</f>
        <v/>
      </c>
      <c r="AM2330" s="22" t="str">
        <f>IFERROR(_xlfn.XLOOKUP(Table1[[#This Row],[word]],Table57[English style name],Table57[Style type]),"")</f>
        <v>Paragraph</v>
      </c>
      <c r="AN2330" s="20" t="s">
        <v>845</v>
      </c>
      <c r="AO2330" s="11"/>
    </row>
    <row r="2331" spans="3:47">
      <c r="C2331">
        <v>1</v>
      </c>
      <c r="D2331" t="s">
        <v>3276</v>
      </c>
      <c r="E2331" s="11"/>
      <c r="F233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331" s="13"/>
      <c r="H2331" s="13"/>
      <c r="I2331" s="12" t="str">
        <f>Table1[[#This Row],[type]]</f>
        <v>paragraph</v>
      </c>
      <c r="J2331" s="56" t="str">
        <f>Table1[[#This Row],[Column42]]&amp;IF(Table1[[#This Row],[Column13]]="","",Table1[[#This Row],[Column13]])&amp;IF(Table1[[#This Row],[mod]]="","",Table1[[#This Row],[mod]])</f>
        <v>paragraph__address</v>
      </c>
      <c r="K233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paragraph__address</v>
      </c>
      <c r="L2331" t="s">
        <v>0</v>
      </c>
      <c r="M2331" t="s">
        <v>370</v>
      </c>
      <c r="P2331" t="s">
        <v>758</v>
      </c>
      <c r="Q233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3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31" s="29"/>
      <c r="AD2331" s="25"/>
      <c r="AE2331" s="38"/>
      <c r="AF2331" s="38"/>
      <c r="AG2331" s="11" t="s">
        <v>109</v>
      </c>
      <c r="AH2331" t="s">
        <v>3281</v>
      </c>
      <c r="AI2331" s="1" t="str">
        <f>Table1[[#This Row],[html_tag]]&amp;Table1[[#This Row],[html_type]]&amp;Table1[[#This Row],[html_modifier]]</f>
        <v/>
      </c>
      <c r="AM2331" s="22" t="str">
        <f>IFERROR(_xlfn.XLOOKUP(Table1[[#This Row],[word]],Table57[English style name],Table57[Style type]),"")</f>
        <v>Paragraph</v>
      </c>
      <c r="AN2331" s="20" t="s">
        <v>758</v>
      </c>
      <c r="AO2331" s="11"/>
    </row>
    <row r="2332" spans="3:47">
      <c r="C2332">
        <v>1</v>
      </c>
      <c r="D2332" t="s">
        <v>3276</v>
      </c>
      <c r="E2332" s="11"/>
      <c r="F233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332" s="13"/>
      <c r="H2332" s="13"/>
      <c r="I2332" s="12" t="str">
        <f>Table1[[#This Row],[type]]</f>
        <v>paragraph</v>
      </c>
      <c r="J2332" s="56" t="str">
        <f>Table1[[#This Row],[Column42]]&amp;IF(Table1[[#This Row],[Column13]]="","",Table1[[#This Row],[Column13]])&amp;IF(Table1[[#This Row],[mod]]="","",Table1[[#This Row],[mod]])</f>
        <v>paragraph__address</v>
      </c>
      <c r="K233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paragraph__address</v>
      </c>
      <c r="L2332" t="s">
        <v>0</v>
      </c>
      <c r="M2332" t="s">
        <v>370</v>
      </c>
      <c r="P2332" t="s">
        <v>760</v>
      </c>
      <c r="Q233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3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32" s="29"/>
      <c r="AD2332" s="25"/>
      <c r="AE2332" s="38"/>
      <c r="AF2332" s="38"/>
      <c r="AG2332" s="11" t="s">
        <v>109</v>
      </c>
      <c r="AH2332" t="s">
        <v>3282</v>
      </c>
      <c r="AI2332" s="1" t="str">
        <f>Table1[[#This Row],[html_tag]]&amp;Table1[[#This Row],[html_type]]&amp;Table1[[#This Row],[html_modifier]]</f>
        <v/>
      </c>
      <c r="AM2332" s="22" t="str">
        <f>IFERROR(_xlfn.XLOOKUP(Table1[[#This Row],[word]],Table57[English style name],Table57[Style type]),"")</f>
        <v>Paragraph</v>
      </c>
      <c r="AN2332" s="20" t="s">
        <v>760</v>
      </c>
      <c r="AO2332" s="11"/>
    </row>
    <row r="2333" spans="3:47">
      <c r="D2333" t="s">
        <v>3339</v>
      </c>
      <c r="E2333" s="11"/>
      <c r="F233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333" s="13"/>
      <c r="H2333" s="13"/>
      <c r="I2333" s="12" t="str">
        <f>Table1[[#This Row],[type]]</f>
        <v>paragraph</v>
      </c>
      <c r="J2333" s="56" t="str">
        <f>Table1[[#This Row],[Column42]]&amp;IF(Table1[[#This Row],[Column13]]="","",Table1[[#This Row],[Column13]])&amp;IF(Table1[[#This Row],[mod]]="","",Table1[[#This Row],[mod]])</f>
        <v>paragraph__Archive reference</v>
      </c>
      <c r="K233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paragraph__Archive reference</v>
      </c>
      <c r="L2333" t="s">
        <v>0</v>
      </c>
      <c r="O2333" t="s">
        <v>3337</v>
      </c>
      <c r="P2333" t="s">
        <v>3337</v>
      </c>
      <c r="Q233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3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33" s="29"/>
      <c r="AD2333" s="25"/>
      <c r="AE2333" s="38"/>
      <c r="AF2333" s="38"/>
      <c r="AG2333" s="11"/>
      <c r="AI2333" s="7" t="str">
        <f>Table1[[#This Row],[html_tag]]&amp;Table1[[#This Row],[html_type]]&amp;Table1[[#This Row],[html_modifier]]</f>
        <v/>
      </c>
      <c r="AM2333" s="23" t="str">
        <f>IFERROR(_xlfn.XLOOKUP(Table1[[#This Row],[word]],Table57[English style name],Table57[Style type]),"")</f>
        <v/>
      </c>
      <c r="AN2333" s="21"/>
      <c r="AO2333" s="11"/>
    </row>
    <row r="2334" spans="3:47">
      <c r="D2334" t="s">
        <v>3339</v>
      </c>
      <c r="E2334" s="11"/>
      <c r="F233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334" s="13"/>
      <c r="H2334" s="13"/>
      <c r="I2334" s="12" t="str">
        <f>Table1[[#This Row],[type]]</f>
        <v>paragraph</v>
      </c>
      <c r="J2334" s="56" t="str">
        <f>Table1[[#This Row],[Column42]]&amp;IF(Table1[[#This Row],[Column13]]="","",Table1[[#This Row],[Column13]])&amp;IF(Table1[[#This Row],[mod]]="","",Table1[[#This Row],[mod]])</f>
        <v>paragraph__Case citation</v>
      </c>
      <c r="K233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paragraph__Case citation</v>
      </c>
      <c r="L2334" t="s">
        <v>0</v>
      </c>
      <c r="O2334" t="s">
        <v>3332</v>
      </c>
      <c r="P2334" t="s">
        <v>3332</v>
      </c>
      <c r="Q233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3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34" s="29"/>
      <c r="AD2334" s="25"/>
      <c r="AE2334" s="38"/>
      <c r="AF2334" s="38"/>
      <c r="AG2334" s="11"/>
      <c r="AI2334" s="7" t="str">
        <f>Table1[[#This Row],[html_tag]]&amp;Table1[[#This Row],[html_type]]&amp;Table1[[#This Row],[html_modifier]]</f>
        <v/>
      </c>
      <c r="AM2334" s="23" t="str">
        <f>IFERROR(_xlfn.XLOOKUP(Table1[[#This Row],[word]],Table57[English style name],Table57[Style type]),"")</f>
        <v/>
      </c>
      <c r="AN2334" s="21"/>
      <c r="AO2334" s="11"/>
    </row>
    <row r="2335" spans="3:47">
      <c r="D2335" t="s">
        <v>3299</v>
      </c>
      <c r="E2335" s="11"/>
      <c r="F233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335" s="13"/>
      <c r="H2335" s="13"/>
      <c r="I2335" s="12" t="str">
        <f>Table1[[#This Row],[type]]</f>
        <v>paragraph</v>
      </c>
      <c r="J2335" s="56" t="str">
        <f>Table1[[#This Row],[Column42]]&amp;IF(Table1[[#This Row],[Column13]]="","",Table1[[#This Row],[Column13]])&amp;IF(Table1[[#This Row],[mod]]="","",Table1[[#This Row],[mod]])</f>
        <v>paragraph__Copyright notice</v>
      </c>
      <c r="K233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paragraph__Copyright notice</v>
      </c>
      <c r="L2335" t="s">
        <v>0</v>
      </c>
      <c r="O2335" t="s">
        <v>3293</v>
      </c>
      <c r="P2335" t="s">
        <v>3293</v>
      </c>
      <c r="Q233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3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35" s="29"/>
      <c r="AD2335" s="25"/>
      <c r="AE2335" s="38"/>
      <c r="AF2335" s="38"/>
      <c r="AG2335" s="11"/>
      <c r="AI2335" s="7" t="str">
        <f>Table1[[#This Row],[html_tag]]&amp;Table1[[#This Row],[html_type]]&amp;Table1[[#This Row],[html_modifier]]</f>
        <v/>
      </c>
      <c r="AM2335" s="23" t="str">
        <f>IFERROR(_xlfn.XLOOKUP(Table1[[#This Row],[word]],Table57[English style name],Table57[Style type]),"")</f>
        <v/>
      </c>
      <c r="AN2335" s="21"/>
      <c r="AO2335" s="11"/>
    </row>
    <row r="2336" spans="3:47">
      <c r="D2336" t="s">
        <v>3299</v>
      </c>
      <c r="E2336" s="11"/>
      <c r="F233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336" s="13"/>
      <c r="H2336" s="13"/>
      <c r="I2336" s="12" t="str">
        <f>Table1[[#This Row],[type]]</f>
        <v>paragraph</v>
      </c>
      <c r="J2336" s="56" t="str">
        <f>Table1[[#This Row],[Column42]]&amp;IF(Table1[[#This Row],[Column13]]="","",Table1[[#This Row],[Column13]])&amp;IF(Table1[[#This Row],[mod]]="","",Table1[[#This Row],[mod]])</f>
        <v>paragraph__Dedication</v>
      </c>
      <c r="K233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paragraph__Dedication</v>
      </c>
      <c r="L2336" t="s">
        <v>0</v>
      </c>
      <c r="O2336" t="s">
        <v>3298</v>
      </c>
      <c r="P2336" t="s">
        <v>3298</v>
      </c>
      <c r="Q233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3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36" s="29"/>
      <c r="AD2336" s="25"/>
      <c r="AE2336" s="38"/>
      <c r="AF2336" s="38"/>
      <c r="AG2336" s="11"/>
      <c r="AI2336" s="7" t="str">
        <f>Table1[[#This Row],[html_tag]]&amp;Table1[[#This Row],[html_type]]&amp;Table1[[#This Row],[html_modifier]]</f>
        <v/>
      </c>
      <c r="AM2336" s="23" t="str">
        <f>IFERROR(_xlfn.XLOOKUP(Table1[[#This Row],[word]],Table57[English style name],Table57[Style type]),"")</f>
        <v/>
      </c>
      <c r="AN2336" s="21"/>
      <c r="AO2336" s="11"/>
    </row>
    <row r="2337" spans="3:45">
      <c r="D2337" t="s">
        <v>3299</v>
      </c>
      <c r="E2337" s="11"/>
      <c r="F233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337" s="13"/>
      <c r="H2337" s="13"/>
      <c r="I2337" s="12" t="str">
        <f>Table1[[#This Row],[type]]</f>
        <v>paragraph</v>
      </c>
      <c r="J2337" s="56" t="str">
        <f>Table1[[#This Row],[Column42]]&amp;IF(Table1[[#This Row],[Column13]]="","",Table1[[#This Row],[Column13]])&amp;IF(Table1[[#This Row],[mod]]="","",Table1[[#This Row],[mod]])</f>
        <v>paragraph__Edition statement</v>
      </c>
      <c r="K233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paragraph__Edition statement</v>
      </c>
      <c r="L2337" t="s">
        <v>0</v>
      </c>
      <c r="O2337" t="s">
        <v>3296</v>
      </c>
      <c r="P2337" t="s">
        <v>3296</v>
      </c>
      <c r="Q233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3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37" s="29"/>
      <c r="AD2337" s="25"/>
      <c r="AE2337" s="38"/>
      <c r="AF2337" s="38"/>
      <c r="AG2337" s="11"/>
      <c r="AI2337" s="7" t="str">
        <f>Table1[[#This Row],[html_tag]]&amp;Table1[[#This Row],[html_type]]&amp;Table1[[#This Row],[html_modifier]]</f>
        <v/>
      </c>
      <c r="AM2337" s="23" t="str">
        <f>IFERROR(_xlfn.XLOOKUP(Table1[[#This Row],[word]],Table57[English style name],Table57[Style type]),"")</f>
        <v/>
      </c>
      <c r="AN2337" s="21"/>
      <c r="AO2337" s="11"/>
    </row>
    <row r="2338" spans="3:45">
      <c r="C2338">
        <v>1</v>
      </c>
      <c r="D2338" t="s">
        <v>3271</v>
      </c>
      <c r="E2338" s="11"/>
      <c r="F233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338" s="13"/>
      <c r="H2338" s="13"/>
      <c r="I2338" s="12" t="str">
        <f>Table1[[#This Row],[type]]</f>
        <v>paragraph</v>
      </c>
      <c r="J2338" s="56" t="str">
        <f>Table1[[#This Row],[Column42]]&amp;IF(Table1[[#This Row],[Column13]]="","",Table1[[#This Row],[Column13]])&amp;IF(Table1[[#This Row],[mod]]="","",Table1[[#This Row],[mod]])</f>
        <v>paragraph__footer</v>
      </c>
      <c r="K233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paragraph__footer</v>
      </c>
      <c r="L2338" t="s">
        <v>0</v>
      </c>
      <c r="M2338" t="s">
        <v>451</v>
      </c>
      <c r="Q233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3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38" s="29"/>
      <c r="AD2338" s="25"/>
      <c r="AE2338" s="38"/>
      <c r="AF2338" s="38"/>
      <c r="AG2338" s="11" t="s">
        <v>181</v>
      </c>
      <c r="AH2338" t="s">
        <v>181</v>
      </c>
      <c r="AI2338" s="1" t="str">
        <f>Table1[[#This Row],[html_tag]]&amp;Table1[[#This Row],[html_type]]&amp;Table1[[#This Row],[html_modifier]]</f>
        <v/>
      </c>
      <c r="AM2338" s="22" t="str">
        <f>IFERROR(_xlfn.XLOOKUP(Table1[[#This Row],[word]],Table57[English style name],Table57[Style type]),"")</f>
        <v>Paragraph</v>
      </c>
      <c r="AN2338" s="20" t="s">
        <v>751</v>
      </c>
      <c r="AO2338" s="11"/>
    </row>
    <row r="2339" spans="3:45">
      <c r="D2339" t="s">
        <v>3348</v>
      </c>
      <c r="E2339" s="11"/>
      <c r="F233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339" s="13"/>
      <c r="H2339" s="13"/>
      <c r="I2339" s="12" t="str">
        <f>Table1[[#This Row],[type]]</f>
        <v>paragraph</v>
      </c>
      <c r="J2339" s="56" t="str">
        <f>Table1[[#This Row],[Column42]]&amp;IF(Table1[[#This Row],[Column13]]="","",Table1[[#This Row],[Column13]])&amp;IF(Table1[[#This Row],[mod]]="","",Table1[[#This Row],[mod]])</f>
        <v>paragraph__foreword__body</v>
      </c>
      <c r="K233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paragraph__foreword__body</v>
      </c>
      <c r="L2339" t="s">
        <v>0</v>
      </c>
      <c r="M2339" t="s">
        <v>3407</v>
      </c>
      <c r="O2339" t="s">
        <v>337</v>
      </c>
      <c r="Q233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3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39" s="29"/>
      <c r="AD2339" s="25"/>
      <c r="AE2339" s="38"/>
      <c r="AF2339" s="38"/>
      <c r="AG2339" s="11"/>
      <c r="AI2339" s="7" t="str">
        <f>Table1[[#This Row],[html_tag]]&amp;Table1[[#This Row],[html_type]]&amp;Table1[[#This Row],[html_modifier]]</f>
        <v/>
      </c>
      <c r="AM2339" s="23" t="str">
        <f>IFERROR(_xlfn.XLOOKUP(Table1[[#This Row],[word]],Table57[English style name],Table57[Style type]),"")</f>
        <v/>
      </c>
      <c r="AN2339" s="21"/>
      <c r="AO2339" s="11"/>
    </row>
    <row r="2340" spans="3:45">
      <c r="D2340" t="s">
        <v>3299</v>
      </c>
      <c r="E2340" s="11"/>
      <c r="F234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340" s="13"/>
      <c r="H2340" s="13"/>
      <c r="I2340" s="12" t="str">
        <f>Table1[[#This Row],[type]]</f>
        <v>paragraph</v>
      </c>
      <c r="J2340" s="56" t="str">
        <f>Table1[[#This Row],[Column42]]&amp;IF(Table1[[#This Row],[Column13]]="","",Table1[[#This Row],[Column13]])&amp;IF(Table1[[#This Row],[mod]]="","",Table1[[#This Row],[mod]])</f>
        <v>paragraph__frontispiece</v>
      </c>
      <c r="K234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paragraph__frontispiece</v>
      </c>
      <c r="L2340" t="s">
        <v>0</v>
      </c>
      <c r="M2340" t="s">
        <v>3443</v>
      </c>
      <c r="Q234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4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40" s="29"/>
      <c r="AD2340" s="25"/>
      <c r="AE2340" s="38"/>
      <c r="AF2340" s="38"/>
      <c r="AG2340" s="11"/>
      <c r="AI2340" s="7" t="str">
        <f>Table1[[#This Row],[html_tag]]&amp;Table1[[#This Row],[html_type]]&amp;Table1[[#This Row],[html_modifier]]</f>
        <v/>
      </c>
      <c r="AM2340" s="23" t="str">
        <f>IFERROR(_xlfn.XLOOKUP(Table1[[#This Row],[word]],Table57[English style name],Table57[Style type]),"")</f>
        <v/>
      </c>
      <c r="AN2340" s="21"/>
      <c r="AO2340" s="11"/>
    </row>
    <row r="2341" spans="3:45">
      <c r="D2341" t="s">
        <v>3375</v>
      </c>
      <c r="E2341" s="11" t="s">
        <v>3376</v>
      </c>
      <c r="F234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341" s="13"/>
      <c r="H2341" s="13"/>
      <c r="I2341" s="12" t="str">
        <f>Table1[[#This Row],[type]]</f>
        <v>paragraph</v>
      </c>
      <c r="J2341" s="56" t="str">
        <f>Table1[[#This Row],[Column42]]&amp;IF(Table1[[#This Row],[Column13]]="","",Table1[[#This Row],[Column13]])&amp;IF(Table1[[#This Row],[mod]]="","",Table1[[#This Row],[mod]])</f>
        <v>paragraph__glossary__heading</v>
      </c>
      <c r="K234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paragraph__glossary__heading</v>
      </c>
      <c r="L2341" t="s">
        <v>0</v>
      </c>
      <c r="M2341" t="s">
        <v>3356</v>
      </c>
      <c r="O2341" t="s">
        <v>100</v>
      </c>
      <c r="Q234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4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41" s="29"/>
      <c r="AD2341" s="25"/>
      <c r="AE2341" s="38"/>
      <c r="AF2341" s="38"/>
      <c r="AG2341" s="11"/>
      <c r="AI2341" s="7" t="str">
        <f>Table1[[#This Row],[html_tag]]&amp;Table1[[#This Row],[html_type]]&amp;Table1[[#This Row],[html_modifier]]</f>
        <v/>
      </c>
      <c r="AM2341" s="23" t="str">
        <f>IFERROR(_xlfn.XLOOKUP(Table1[[#This Row],[word]],Table57[English style name],Table57[Style type]),"")</f>
        <v/>
      </c>
      <c r="AN2341" s="21"/>
      <c r="AO2341" s="11"/>
    </row>
    <row r="2342" spans="3:45">
      <c r="D2342" t="s">
        <v>3299</v>
      </c>
      <c r="E2342" s="11"/>
      <c r="F234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342" s="13"/>
      <c r="H2342" s="13"/>
      <c r="I2342" s="12" t="str">
        <f>Table1[[#This Row],[type]]</f>
        <v>paragraph</v>
      </c>
      <c r="J2342" s="56" t="str">
        <f>Table1[[#This Row],[Column42]]&amp;IF(Table1[[#This Row],[Column13]]="","",Table1[[#This Row],[Column13]])&amp;IF(Table1[[#This Row],[mod]]="","",Table1[[#This Row],[mod]])</f>
        <v>paragraph__half_title</v>
      </c>
      <c r="K234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paragraph__half_title</v>
      </c>
      <c r="L2342" t="s">
        <v>0</v>
      </c>
      <c r="M2342" t="s">
        <v>3405</v>
      </c>
      <c r="Q234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4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42" s="29"/>
      <c r="AD2342" s="25"/>
      <c r="AE2342" s="38"/>
      <c r="AF2342" s="38"/>
      <c r="AG2342" s="11"/>
      <c r="AI2342" s="7" t="str">
        <f>Table1[[#This Row],[html_tag]]&amp;Table1[[#This Row],[html_type]]&amp;Table1[[#This Row],[html_modifier]]</f>
        <v/>
      </c>
      <c r="AM2342" s="23" t="str">
        <f>IFERROR(_xlfn.XLOOKUP(Table1[[#This Row],[word]],Table57[English style name],Table57[Style type]),"")</f>
        <v/>
      </c>
      <c r="AN2342" s="21"/>
      <c r="AO2342" s="11"/>
    </row>
    <row r="2343" spans="3:45">
      <c r="E2343" s="11"/>
      <c r="F234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343" s="13"/>
      <c r="H2343" s="13"/>
      <c r="I2343" s="12" t="str">
        <f>Table1[[#This Row],[type]]</f>
        <v>paragraph</v>
      </c>
      <c r="J2343" s="56" t="str">
        <f>Table1[[#This Row],[Column42]]&amp;IF(Table1[[#This Row],[Column13]]="","",Table1[[#This Row],[Column13]])&amp;IF(Table1[[#This Row],[mod]]="","",Table1[[#This Row],[mod]])</f>
        <v>paragraph__header</v>
      </c>
      <c r="K234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paragraph__header</v>
      </c>
      <c r="L2343" t="s">
        <v>0</v>
      </c>
      <c r="M2343" t="s">
        <v>465</v>
      </c>
      <c r="Q234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43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43" s="29"/>
      <c r="AD2343" s="25"/>
      <c r="AE2343" s="38"/>
      <c r="AF2343" s="53" t="s">
        <v>8844</v>
      </c>
      <c r="AG2343" s="11"/>
      <c r="AI2343" s="7" t="str">
        <f>Table1[[#This Row],[html_tag]]&amp;Table1[[#This Row],[html_type]]&amp;Table1[[#This Row],[html_modifier]]</f>
        <v/>
      </c>
      <c r="AM2343" s="23" t="str">
        <f>IFERROR(_xlfn.XLOOKUP(Table1[[#This Row],[word]],Table57[English style name],Table57[Style type]),"")</f>
        <v/>
      </c>
      <c r="AN2343" s="21"/>
      <c r="AO2343" s="11"/>
    </row>
    <row r="2344" spans="3:45">
      <c r="E2344" s="11"/>
      <c r="F234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344" s="13"/>
      <c r="H2344" s="13"/>
      <c r="I2344" s="12" t="str">
        <f>Table1[[#This Row],[type]]</f>
        <v>paragraph</v>
      </c>
      <c r="J2344" s="56" t="str">
        <f>Table1[[#This Row],[Column42]]&amp;IF(Table1[[#This Row],[Column13]]="","",Table1[[#This Row],[Column13]])&amp;IF(Table1[[#This Row],[mod]]="","",Table1[[#This Row],[mod]])</f>
        <v>paragraph__header</v>
      </c>
      <c r="K234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paragraph__header</v>
      </c>
      <c r="L2344" t="s">
        <v>0</v>
      </c>
      <c r="M2344" t="s">
        <v>465</v>
      </c>
      <c r="Q234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44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44" s="29"/>
      <c r="AD2344" s="25"/>
      <c r="AE2344" s="38"/>
      <c r="AF2344" s="53" t="s">
        <v>8849</v>
      </c>
      <c r="AG2344" s="11"/>
      <c r="AI2344" s="7" t="str">
        <f>Table1[[#This Row],[html_tag]]&amp;Table1[[#This Row],[html_type]]&amp;Table1[[#This Row],[html_modifier]]</f>
        <v/>
      </c>
      <c r="AM2344" s="23" t="str">
        <f>IFERROR(_xlfn.XLOOKUP(Table1[[#This Row],[word]],Table57[English style name],Table57[Style type]),"")</f>
        <v/>
      </c>
      <c r="AN2344" s="21"/>
      <c r="AO2344" s="11"/>
    </row>
    <row r="2345" spans="3:45">
      <c r="E2345" s="11"/>
      <c r="F234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345" s="13"/>
      <c r="H2345" s="13"/>
      <c r="I2345" s="12" t="str">
        <f>Table1[[#This Row],[type]]</f>
        <v>paragraph</v>
      </c>
      <c r="J2345" s="56" t="str">
        <f>Table1[[#This Row],[Column42]]&amp;IF(Table1[[#This Row],[Column13]]="","",Table1[[#This Row],[Column13]])&amp;IF(Table1[[#This Row],[mod]]="","",Table1[[#This Row],[mod]])</f>
        <v>paragraph__header</v>
      </c>
      <c r="K234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paragraph__header</v>
      </c>
      <c r="L2345" t="s">
        <v>0</v>
      </c>
      <c r="M2345" t="s">
        <v>465</v>
      </c>
      <c r="Q234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45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45" s="29"/>
      <c r="AD2345" s="25"/>
      <c r="AE2345" s="38"/>
      <c r="AF2345" s="53" t="s">
        <v>8852</v>
      </c>
      <c r="AG2345" s="11"/>
      <c r="AI2345" s="7" t="str">
        <f>Table1[[#This Row],[html_tag]]&amp;Table1[[#This Row],[html_type]]&amp;Table1[[#This Row],[html_modifier]]</f>
        <v/>
      </c>
      <c r="AM2345" s="23" t="str">
        <f>IFERROR(_xlfn.XLOOKUP(Table1[[#This Row],[word]],Table57[English style name],Table57[Style type]),"")</f>
        <v/>
      </c>
      <c r="AN2345" s="21"/>
      <c r="AO2345" s="11"/>
    </row>
    <row r="2346" spans="3:45">
      <c r="E2346" s="11"/>
      <c r="F234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346" s="13"/>
      <c r="H2346" s="13"/>
      <c r="I2346" s="12" t="str">
        <f>Table1[[#This Row],[type]]</f>
        <v>paragraph</v>
      </c>
      <c r="J2346" s="56" t="str">
        <f>Table1[[#This Row],[Column42]]&amp;IF(Table1[[#This Row],[Column13]]="","",Table1[[#This Row],[Column13]])&amp;IF(Table1[[#This Row],[mod]]="","",Table1[[#This Row],[mod]])</f>
        <v>paragraph__header</v>
      </c>
      <c r="K234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paragraph__header</v>
      </c>
      <c r="L2346" t="s">
        <v>0</v>
      </c>
      <c r="M2346" t="s">
        <v>465</v>
      </c>
      <c r="Q234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46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46" s="29"/>
      <c r="AD2346" s="25"/>
      <c r="AE2346" s="38"/>
      <c r="AF2346" s="53" t="s">
        <v>8854</v>
      </c>
      <c r="AG2346" s="11"/>
      <c r="AI2346" s="7" t="str">
        <f>Table1[[#This Row],[html_tag]]&amp;Table1[[#This Row],[html_type]]&amp;Table1[[#This Row],[html_modifier]]</f>
        <v/>
      </c>
      <c r="AM2346" s="23" t="str">
        <f>IFERROR(_xlfn.XLOOKUP(Table1[[#This Row],[word]],Table57[English style name],Table57[Style type]),"")</f>
        <v/>
      </c>
      <c r="AN2346" s="21"/>
      <c r="AO2346" s="11"/>
    </row>
    <row r="2347" spans="3:45">
      <c r="E2347" s="11"/>
      <c r="F234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347" s="13"/>
      <c r="H2347" s="13"/>
      <c r="I2347" s="12" t="str">
        <f>Table1[[#This Row],[type]]</f>
        <v>paragraph</v>
      </c>
      <c r="J2347" s="56" t="str">
        <f>Table1[[#This Row],[Column42]]&amp;IF(Table1[[#This Row],[Column13]]="","",Table1[[#This Row],[Column13]])&amp;IF(Table1[[#This Row],[mod]]="","",Table1[[#This Row],[mod]])</f>
        <v>paragraph__header</v>
      </c>
      <c r="K234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paragraph__header</v>
      </c>
      <c r="L2347" t="s">
        <v>0</v>
      </c>
      <c r="M2347" t="s">
        <v>465</v>
      </c>
      <c r="Q234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47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47" s="29"/>
      <c r="AD2347" s="25"/>
      <c r="AE2347" s="38"/>
      <c r="AF2347" s="53" t="s">
        <v>8855</v>
      </c>
      <c r="AG2347" s="11"/>
      <c r="AI2347" s="7" t="str">
        <f>Table1[[#This Row],[html_tag]]&amp;Table1[[#This Row],[html_type]]&amp;Table1[[#This Row],[html_modifier]]</f>
        <v/>
      </c>
      <c r="AM2347" s="23" t="str">
        <f>IFERROR(_xlfn.XLOOKUP(Table1[[#This Row],[word]],Table57[English style name],Table57[Style type]),"")</f>
        <v/>
      </c>
      <c r="AN2347" s="21"/>
      <c r="AO2347" s="11"/>
    </row>
    <row r="2348" spans="3:45">
      <c r="C2348">
        <v>1</v>
      </c>
      <c r="D2348" t="s">
        <v>3377</v>
      </c>
      <c r="E2348" s="11"/>
      <c r="F234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348" s="13" t="s">
        <v>2992</v>
      </c>
      <c r="H2348" s="13" t="s">
        <v>1</v>
      </c>
      <c r="I2348" s="12" t="str">
        <f>Table1[[#This Row],[type]]</f>
        <v>paragraph</v>
      </c>
      <c r="J2348" s="56" t="str">
        <f>Table1[[#This Row],[Column42]]&amp;IF(Table1[[#This Row],[Column13]]="","",Table1[[#This Row],[Column13]])&amp;IF(Table1[[#This Row],[mod]]="","",Table1[[#This Row],[mod]])</f>
        <v>paragraph__heading--100</v>
      </c>
      <c r="K234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paragraph__heading</v>
      </c>
      <c r="L2348" t="s">
        <v>0</v>
      </c>
      <c r="M2348" t="s">
        <v>100</v>
      </c>
      <c r="Q234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4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--100</v>
      </c>
      <c r="AA2348">
        <v>100</v>
      </c>
      <c r="AC2348" s="29"/>
      <c r="AD2348" s="25" t="s">
        <v>3801</v>
      </c>
      <c r="AE2348" s="38"/>
      <c r="AF2348" s="53" t="s">
        <v>3801</v>
      </c>
      <c r="AG2348" s="11" t="s">
        <v>1137</v>
      </c>
      <c r="AH2348" t="s">
        <v>3241</v>
      </c>
      <c r="AI2348" s="1" t="str">
        <f>Table1[[#This Row],[html_tag]]&amp;Table1[[#This Row],[html_type]]&amp;Table1[[#This Row],[html_modifier]]</f>
        <v>&lt;h1&gt;</v>
      </c>
      <c r="AJ2348" t="s">
        <v>1137</v>
      </c>
      <c r="AM2348" s="22" t="str">
        <f>IFERROR(_xlfn.XLOOKUP(Table1[[#This Row],[word]],Table57[English style name],Table57[Style type]),"")</f>
        <v>Paragraph</v>
      </c>
      <c r="AN2348" s="20" t="s">
        <v>689</v>
      </c>
      <c r="AO2348" s="11" t="s">
        <v>7</v>
      </c>
      <c r="AP2348" t="s">
        <v>24</v>
      </c>
      <c r="AQ2348" t="s">
        <v>25</v>
      </c>
      <c r="AR2348" s="6" t="s">
        <v>1848</v>
      </c>
      <c r="AS2348" t="s">
        <v>1849</v>
      </c>
    </row>
    <row r="2349" spans="3:45">
      <c r="C2349">
        <v>1</v>
      </c>
      <c r="D2349" t="s">
        <v>3377</v>
      </c>
      <c r="E2349" s="11"/>
      <c r="F234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349" s="13" t="s">
        <v>2992</v>
      </c>
      <c r="H2349" s="13" t="s">
        <v>1</v>
      </c>
      <c r="I2349" s="12" t="str">
        <f>Table1[[#This Row],[type]]</f>
        <v>paragraph</v>
      </c>
      <c r="J2349" s="56" t="str">
        <f>Table1[[#This Row],[Column42]]&amp;IF(Table1[[#This Row],[Column13]]="","",Table1[[#This Row],[Column13]])&amp;IF(Table1[[#This Row],[mod]]="","",Table1[[#This Row],[mod]])</f>
        <v>paragraph__heading--200</v>
      </c>
      <c r="K234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paragraph__heading</v>
      </c>
      <c r="L2349" t="s">
        <v>0</v>
      </c>
      <c r="M2349" t="s">
        <v>100</v>
      </c>
      <c r="Q234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4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--200</v>
      </c>
      <c r="AA2349">
        <v>200</v>
      </c>
      <c r="AC2349" s="29"/>
      <c r="AD2349" s="25" t="s">
        <v>3802</v>
      </c>
      <c r="AE2349" s="38"/>
      <c r="AF2349" s="53" t="s">
        <v>3802</v>
      </c>
      <c r="AG2349" s="11" t="s">
        <v>1138</v>
      </c>
      <c r="AH2349" t="s">
        <v>3241</v>
      </c>
      <c r="AI2349" s="1" t="str">
        <f>Table1[[#This Row],[html_tag]]&amp;Table1[[#This Row],[html_type]]&amp;Table1[[#This Row],[html_modifier]]</f>
        <v>&lt;h2&gt;</v>
      </c>
      <c r="AJ2349" t="s">
        <v>1138</v>
      </c>
      <c r="AM2349" s="22" t="str">
        <f>IFERROR(_xlfn.XLOOKUP(Table1[[#This Row],[word]],Table57[English style name],Table57[Style type]),"")</f>
        <v>Paragraph</v>
      </c>
      <c r="AN2349" s="20" t="s">
        <v>691</v>
      </c>
      <c r="AO2349" s="11" t="s">
        <v>7</v>
      </c>
      <c r="AP2349" t="s">
        <v>26</v>
      </c>
      <c r="AQ2349" t="s">
        <v>27</v>
      </c>
      <c r="AR2349" s="6" t="s">
        <v>1851</v>
      </c>
      <c r="AS2349" t="s">
        <v>1849</v>
      </c>
    </row>
    <row r="2350" spans="3:45">
      <c r="C2350">
        <v>1</v>
      </c>
      <c r="D2350" t="s">
        <v>3377</v>
      </c>
      <c r="E2350" s="11"/>
      <c r="F235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350" s="13" t="s">
        <v>2992</v>
      </c>
      <c r="H2350" s="13" t="s">
        <v>1</v>
      </c>
      <c r="I2350" s="12" t="str">
        <f>Table1[[#This Row],[type]]</f>
        <v>paragraph</v>
      </c>
      <c r="J2350" s="56" t="str">
        <f>Table1[[#This Row],[Column42]]&amp;IF(Table1[[#This Row],[Column13]]="","",Table1[[#This Row],[Column13]])&amp;IF(Table1[[#This Row],[mod]]="","",Table1[[#This Row],[mod]])</f>
        <v>paragraph__heading--300</v>
      </c>
      <c r="K235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paragraph__heading</v>
      </c>
      <c r="L2350" t="s">
        <v>0</v>
      </c>
      <c r="M2350" t="s">
        <v>100</v>
      </c>
      <c r="Q235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5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--300</v>
      </c>
      <c r="AA2350">
        <v>300</v>
      </c>
      <c r="AC2350" s="29"/>
      <c r="AD2350" s="25" t="s">
        <v>3803</v>
      </c>
      <c r="AE2350" s="38"/>
      <c r="AF2350" s="53" t="s">
        <v>3803</v>
      </c>
      <c r="AG2350" s="11" t="s">
        <v>1139</v>
      </c>
      <c r="AH2350" t="s">
        <v>3241</v>
      </c>
      <c r="AI2350" s="1" t="str">
        <f>Table1[[#This Row],[html_tag]]&amp;Table1[[#This Row],[html_type]]&amp;Table1[[#This Row],[html_modifier]]</f>
        <v>&lt;h3&gt;</v>
      </c>
      <c r="AJ2350" t="s">
        <v>1139</v>
      </c>
      <c r="AM2350" s="22" t="str">
        <f>IFERROR(_xlfn.XLOOKUP(Table1[[#This Row],[word]],Table57[English style name],Table57[Style type]),"")</f>
        <v>Paragraph</v>
      </c>
      <c r="AN2350" s="20" t="s">
        <v>693</v>
      </c>
      <c r="AO2350" s="11" t="s">
        <v>7</v>
      </c>
      <c r="AP2350" t="s">
        <v>28</v>
      </c>
      <c r="AQ2350" t="s">
        <v>29</v>
      </c>
      <c r="AR2350" s="6" t="s">
        <v>1853</v>
      </c>
      <c r="AS2350" t="s">
        <v>1849</v>
      </c>
    </row>
    <row r="2351" spans="3:45">
      <c r="C2351">
        <v>1</v>
      </c>
      <c r="D2351" t="s">
        <v>3377</v>
      </c>
      <c r="E2351" s="11"/>
      <c r="F235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351" s="13" t="s">
        <v>2992</v>
      </c>
      <c r="H2351" s="13" t="s">
        <v>1</v>
      </c>
      <c r="I2351" s="12" t="str">
        <f>Table1[[#This Row],[type]]</f>
        <v>paragraph</v>
      </c>
      <c r="J2351" s="56" t="str">
        <f>Table1[[#This Row],[Column42]]&amp;IF(Table1[[#This Row],[Column13]]="","",Table1[[#This Row],[Column13]])&amp;IF(Table1[[#This Row],[mod]]="","",Table1[[#This Row],[mod]])</f>
        <v>paragraph__heading--400</v>
      </c>
      <c r="K235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paragraph__heading</v>
      </c>
      <c r="L2351" t="s">
        <v>0</v>
      </c>
      <c r="M2351" t="s">
        <v>100</v>
      </c>
      <c r="Q235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5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--400</v>
      </c>
      <c r="AA2351">
        <v>400</v>
      </c>
      <c r="AC2351" s="29"/>
      <c r="AD2351" s="25" t="s">
        <v>3804</v>
      </c>
      <c r="AE2351" s="38"/>
      <c r="AF2351" s="53" t="s">
        <v>3804</v>
      </c>
      <c r="AG2351" s="11" t="s">
        <v>1140</v>
      </c>
      <c r="AH2351" t="s">
        <v>3241</v>
      </c>
      <c r="AI2351" s="1" t="str">
        <f>Table1[[#This Row],[html_tag]]&amp;Table1[[#This Row],[html_type]]&amp;Table1[[#This Row],[html_modifier]]</f>
        <v>&lt;h4&gt;</v>
      </c>
      <c r="AJ2351" t="s">
        <v>1140</v>
      </c>
      <c r="AM2351" s="22" t="str">
        <f>IFERROR(_xlfn.XLOOKUP(Table1[[#This Row],[word]],Table57[English style name],Table57[Style type]),"")</f>
        <v>Paragraph</v>
      </c>
      <c r="AN2351" s="20" t="s">
        <v>695</v>
      </c>
      <c r="AO2351" s="11" t="s">
        <v>7</v>
      </c>
      <c r="AP2351" t="s">
        <v>30</v>
      </c>
      <c r="AQ2351" t="s">
        <v>31</v>
      </c>
      <c r="AR2351" s="6" t="s">
        <v>1855</v>
      </c>
      <c r="AS2351" t="s">
        <v>1849</v>
      </c>
    </row>
    <row r="2352" spans="3:45">
      <c r="C2352">
        <v>1</v>
      </c>
      <c r="D2352" t="s">
        <v>3377</v>
      </c>
      <c r="E2352" s="11"/>
      <c r="F235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352" s="13" t="s">
        <v>2992</v>
      </c>
      <c r="H2352" s="13" t="s">
        <v>1</v>
      </c>
      <c r="I2352" s="12" t="str">
        <f>Table1[[#This Row],[type]]</f>
        <v>paragraph</v>
      </c>
      <c r="J2352" s="56" t="str">
        <f>Table1[[#This Row],[Column42]]&amp;IF(Table1[[#This Row],[Column13]]="","",Table1[[#This Row],[Column13]])&amp;IF(Table1[[#This Row],[mod]]="","",Table1[[#This Row],[mod]])</f>
        <v>paragraph__heading--500</v>
      </c>
      <c r="K235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paragraph__heading</v>
      </c>
      <c r="L2352" t="s">
        <v>0</v>
      </c>
      <c r="M2352" t="s">
        <v>100</v>
      </c>
      <c r="Q235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5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--500</v>
      </c>
      <c r="AA2352">
        <v>500</v>
      </c>
      <c r="AC2352" s="29"/>
      <c r="AD2352" s="25" t="s">
        <v>3805</v>
      </c>
      <c r="AE2352" s="38"/>
      <c r="AF2352" s="53" t="s">
        <v>3805</v>
      </c>
      <c r="AG2352" s="11" t="s">
        <v>1141</v>
      </c>
      <c r="AH2352" t="s">
        <v>3241</v>
      </c>
      <c r="AI2352" s="1" t="str">
        <f>Table1[[#This Row],[html_tag]]&amp;Table1[[#This Row],[html_type]]&amp;Table1[[#This Row],[html_modifier]]</f>
        <v>&lt;h5&gt;</v>
      </c>
      <c r="AJ2352" t="s">
        <v>1141</v>
      </c>
      <c r="AM2352" s="22" t="str">
        <f>IFERROR(_xlfn.XLOOKUP(Table1[[#This Row],[word]],Table57[English style name],Table57[Style type]),"")</f>
        <v>Paragraph</v>
      </c>
      <c r="AN2352" s="20" t="s">
        <v>697</v>
      </c>
      <c r="AO2352" s="11" t="s">
        <v>7</v>
      </c>
      <c r="AP2352" t="s">
        <v>30</v>
      </c>
      <c r="AQ2352" t="s">
        <v>32</v>
      </c>
      <c r="AR2352" s="6" t="s">
        <v>1857</v>
      </c>
      <c r="AS2352" t="s">
        <v>1849</v>
      </c>
    </row>
    <row r="2353" spans="3:45">
      <c r="C2353">
        <v>1</v>
      </c>
      <c r="D2353" t="s">
        <v>3377</v>
      </c>
      <c r="E2353" s="11"/>
      <c r="F235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353" s="13" t="s">
        <v>2992</v>
      </c>
      <c r="H2353" s="13" t="s">
        <v>1</v>
      </c>
      <c r="I2353" s="12" t="str">
        <f>Table1[[#This Row],[type]]</f>
        <v>paragraph</v>
      </c>
      <c r="J2353" s="56" t="str">
        <f>Table1[[#This Row],[Column42]]&amp;IF(Table1[[#This Row],[Column13]]="","",Table1[[#This Row],[Column13]])&amp;IF(Table1[[#This Row],[mod]]="","",Table1[[#This Row],[mod]])</f>
        <v>paragraph__heading--600</v>
      </c>
      <c r="K235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paragraph__heading</v>
      </c>
      <c r="L2353" t="s">
        <v>0</v>
      </c>
      <c r="M2353" t="s">
        <v>100</v>
      </c>
      <c r="Q235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5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--600</v>
      </c>
      <c r="AA2353">
        <v>600</v>
      </c>
      <c r="AC2353" s="29"/>
      <c r="AD2353" s="25" t="s">
        <v>3806</v>
      </c>
      <c r="AE2353" s="38"/>
      <c r="AF2353" s="53" t="s">
        <v>3806</v>
      </c>
      <c r="AG2353" s="11" t="s">
        <v>1142</v>
      </c>
      <c r="AH2353" t="s">
        <v>3241</v>
      </c>
      <c r="AI2353" s="1" t="str">
        <f>Table1[[#This Row],[html_tag]]&amp;Table1[[#This Row],[html_type]]&amp;Table1[[#This Row],[html_modifier]]</f>
        <v>&lt;h6&gt;</v>
      </c>
      <c r="AJ2353" t="s">
        <v>1142</v>
      </c>
      <c r="AM2353" s="22" t="str">
        <f>IFERROR(_xlfn.XLOOKUP(Table1[[#This Row],[word]],Table57[English style name],Table57[Style type]),"")</f>
        <v>Paragraph</v>
      </c>
      <c r="AN2353" s="20" t="s">
        <v>699</v>
      </c>
      <c r="AO2353" s="11" t="s">
        <v>7</v>
      </c>
      <c r="AP2353" t="s">
        <v>30</v>
      </c>
      <c r="AQ2353" t="s">
        <v>33</v>
      </c>
      <c r="AR2353" s="6" t="s">
        <v>1859</v>
      </c>
      <c r="AS2353" t="s">
        <v>1849</v>
      </c>
    </row>
    <row r="2354" spans="3:45">
      <c r="C2354">
        <v>1</v>
      </c>
      <c r="D2354" t="s">
        <v>3377</v>
      </c>
      <c r="E2354" s="11"/>
      <c r="F235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354" s="13" t="s">
        <v>2992</v>
      </c>
      <c r="H2354" s="13" t="s">
        <v>1</v>
      </c>
      <c r="I2354" s="12" t="str">
        <f>Table1[[#This Row],[type]]</f>
        <v>paragraph</v>
      </c>
      <c r="J2354" s="56" t="str">
        <f>Table1[[#This Row],[Column42]]&amp;IF(Table1[[#This Row],[Column13]]="","",Table1[[#This Row],[Column13]])&amp;IF(Table1[[#This Row],[mod]]="","",Table1[[#This Row],[mod]])</f>
        <v>paragraph__heading--700</v>
      </c>
      <c r="K235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paragraph__heading</v>
      </c>
      <c r="L2354" t="s">
        <v>0</v>
      </c>
      <c r="M2354" t="s">
        <v>100</v>
      </c>
      <c r="Q235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5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--700</v>
      </c>
      <c r="AA2354">
        <v>700</v>
      </c>
      <c r="AC2354" s="29"/>
      <c r="AD2354" s="25"/>
      <c r="AE2354" s="38"/>
      <c r="AF2354" s="38"/>
      <c r="AG2354" s="11" t="s">
        <v>1142</v>
      </c>
      <c r="AH2354" t="s">
        <v>3240</v>
      </c>
      <c r="AI2354" s="1" t="str">
        <f>Table1[[#This Row],[html_tag]]&amp;Table1[[#This Row],[html_type]]&amp;Table1[[#This Row],[html_modifier]]</f>
        <v/>
      </c>
      <c r="AM2354" s="22" t="str">
        <f>IFERROR(_xlfn.XLOOKUP(Table1[[#This Row],[word]],Table57[English style name],Table57[Style type]),"")</f>
        <v>Paragraph</v>
      </c>
      <c r="AN2354" s="20" t="s">
        <v>701</v>
      </c>
      <c r="AO2354" s="11"/>
    </row>
    <row r="2355" spans="3:45">
      <c r="C2355">
        <v>1</v>
      </c>
      <c r="D2355" t="s">
        <v>3377</v>
      </c>
      <c r="E2355" s="11"/>
      <c r="F235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355" s="13" t="s">
        <v>2992</v>
      </c>
      <c r="H2355" s="13" t="s">
        <v>1</v>
      </c>
      <c r="I2355" s="12" t="str">
        <f>Table1[[#This Row],[type]]</f>
        <v>paragraph</v>
      </c>
      <c r="J2355" s="56" t="str">
        <f>Table1[[#This Row],[Column42]]&amp;IF(Table1[[#This Row],[Column13]]="","",Table1[[#This Row],[Column13]])&amp;IF(Table1[[#This Row],[mod]]="","",Table1[[#This Row],[mod]])</f>
        <v>paragraph__heading--800</v>
      </c>
      <c r="K235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paragraph__heading</v>
      </c>
      <c r="L2355" t="s">
        <v>0</v>
      </c>
      <c r="M2355" t="s">
        <v>100</v>
      </c>
      <c r="Q235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5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--800</v>
      </c>
      <c r="AA2355">
        <v>800</v>
      </c>
      <c r="AC2355" s="29"/>
      <c r="AD2355" s="25"/>
      <c r="AE2355" s="38"/>
      <c r="AF2355" s="38"/>
      <c r="AG2355" s="11" t="s">
        <v>1142</v>
      </c>
      <c r="AH2355" t="s">
        <v>3240</v>
      </c>
      <c r="AI2355" s="1" t="str">
        <f>Table1[[#This Row],[html_tag]]&amp;Table1[[#This Row],[html_type]]&amp;Table1[[#This Row],[html_modifier]]</f>
        <v/>
      </c>
      <c r="AM2355" s="22" t="str">
        <f>IFERROR(_xlfn.XLOOKUP(Table1[[#This Row],[word]],Table57[English style name],Table57[Style type]),"")</f>
        <v>Paragraph</v>
      </c>
      <c r="AN2355" s="20" t="s">
        <v>703</v>
      </c>
      <c r="AO2355" s="11"/>
    </row>
    <row r="2356" spans="3:45">
      <c r="C2356">
        <v>1</v>
      </c>
      <c r="D2356" t="s">
        <v>3377</v>
      </c>
      <c r="E2356" s="11"/>
      <c r="F235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356" s="13" t="s">
        <v>2992</v>
      </c>
      <c r="H2356" s="13" t="s">
        <v>1</v>
      </c>
      <c r="I2356" s="12" t="str">
        <f>Table1[[#This Row],[type]]</f>
        <v>paragraph</v>
      </c>
      <c r="J2356" s="56" t="str">
        <f>Table1[[#This Row],[Column42]]&amp;IF(Table1[[#This Row],[Column13]]="","",Table1[[#This Row],[Column13]])&amp;IF(Table1[[#This Row],[mod]]="","",Table1[[#This Row],[mod]])</f>
        <v>paragraph__heading--900</v>
      </c>
      <c r="K235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paragraph__heading</v>
      </c>
      <c r="L2356" t="s">
        <v>0</v>
      </c>
      <c r="M2356" t="s">
        <v>100</v>
      </c>
      <c r="Q235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5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--900</v>
      </c>
      <c r="AA2356">
        <v>900</v>
      </c>
      <c r="AC2356" s="29"/>
      <c r="AD2356" s="25"/>
      <c r="AE2356" s="38"/>
      <c r="AF2356" s="38"/>
      <c r="AG2356" s="11" t="s">
        <v>1142</v>
      </c>
      <c r="AH2356" t="s">
        <v>3240</v>
      </c>
      <c r="AI2356" s="1" t="str">
        <f>Table1[[#This Row],[html_tag]]&amp;Table1[[#This Row],[html_type]]&amp;Table1[[#This Row],[html_modifier]]</f>
        <v/>
      </c>
      <c r="AM2356" s="22" t="str">
        <f>IFERROR(_xlfn.XLOOKUP(Table1[[#This Row],[word]],Table57[English style name],Table57[Style type]),"")</f>
        <v>Paragraph</v>
      </c>
      <c r="AN2356" s="20" t="s">
        <v>705</v>
      </c>
      <c r="AO2356" s="11"/>
    </row>
    <row r="2357" spans="3:45">
      <c r="D2357" t="s">
        <v>3377</v>
      </c>
      <c r="E2357" s="11"/>
      <c r="F235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357" s="13" t="s">
        <v>2992</v>
      </c>
      <c r="H2357" s="13" t="s">
        <v>1</v>
      </c>
      <c r="I2357" s="12" t="str">
        <f>Table1[[#This Row],[type]]</f>
        <v>paragraph</v>
      </c>
      <c r="J2357" s="56" t="str">
        <f>Table1[[#This Row],[Column42]]&amp;IF(Table1[[#This Row],[Column13]]="","",Table1[[#This Row],[Column13]])&amp;IF(Table1[[#This Row],[mod]]="","",Table1[[#This Row],[mod]])</f>
        <v>paragraph__heading--caps--100</v>
      </c>
      <c r="K235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paragraph__heading</v>
      </c>
      <c r="L2357" t="s">
        <v>0</v>
      </c>
      <c r="M2357" t="s">
        <v>100</v>
      </c>
      <c r="Q235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--caps</v>
      </c>
      <c r="R2357" t="s">
        <v>3394</v>
      </c>
      <c r="U235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--100</v>
      </c>
      <c r="AA2357">
        <v>100</v>
      </c>
      <c r="AC2357" s="29"/>
      <c r="AD2357" s="25"/>
      <c r="AE2357" s="38"/>
      <c r="AF2357" s="38"/>
      <c r="AG2357" s="11" t="s">
        <v>1137</v>
      </c>
      <c r="AI2357" s="1" t="str">
        <f>Table1[[#This Row],[html_tag]]&amp;Table1[[#This Row],[html_type]]&amp;Table1[[#This Row],[html_modifier]]</f>
        <v/>
      </c>
      <c r="AM2357" s="22" t="str">
        <f>IFERROR(_xlfn.XLOOKUP(Table1[[#This Row],[word]],Table57[English style name],Table57[Style type]),"")</f>
        <v/>
      </c>
      <c r="AN2357" s="20"/>
      <c r="AO2357" s="11"/>
      <c r="AR2357" s="6" t="s">
        <v>1850</v>
      </c>
      <c r="AS2357" t="s">
        <v>1849</v>
      </c>
    </row>
    <row r="2358" spans="3:45">
      <c r="D2358" t="s">
        <v>3377</v>
      </c>
      <c r="E2358" s="11"/>
      <c r="F235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358" s="13" t="s">
        <v>2992</v>
      </c>
      <c r="H2358" s="13" t="s">
        <v>1</v>
      </c>
      <c r="I2358" s="12" t="str">
        <f>Table1[[#This Row],[type]]</f>
        <v>paragraph</v>
      </c>
      <c r="J2358" s="56" t="str">
        <f>Table1[[#This Row],[Column42]]&amp;IF(Table1[[#This Row],[Column13]]="","",Table1[[#This Row],[Column13]])&amp;IF(Table1[[#This Row],[mod]]="","",Table1[[#This Row],[mod]])</f>
        <v>paragraph__heading--caps--200</v>
      </c>
      <c r="K235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paragraph__heading</v>
      </c>
      <c r="L2358" t="s">
        <v>0</v>
      </c>
      <c r="M2358" t="s">
        <v>100</v>
      </c>
      <c r="Q235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--caps</v>
      </c>
      <c r="R2358" t="s">
        <v>3394</v>
      </c>
      <c r="U235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--200</v>
      </c>
      <c r="AA2358">
        <v>200</v>
      </c>
      <c r="AC2358" s="29"/>
      <c r="AD2358" s="25"/>
      <c r="AE2358" s="38"/>
      <c r="AF2358" s="38"/>
      <c r="AG2358" s="11" t="s">
        <v>1138</v>
      </c>
      <c r="AI2358" s="1" t="str">
        <f>Table1[[#This Row],[html_tag]]&amp;Table1[[#This Row],[html_type]]&amp;Table1[[#This Row],[html_modifier]]</f>
        <v/>
      </c>
      <c r="AM2358" s="22" t="str">
        <f>IFERROR(_xlfn.XLOOKUP(Table1[[#This Row],[word]],Table57[English style name],Table57[Style type]),"")</f>
        <v/>
      </c>
      <c r="AN2358" s="20"/>
      <c r="AO2358" s="11"/>
      <c r="AR2358" s="6" t="s">
        <v>1852</v>
      </c>
      <c r="AS2358" t="s">
        <v>1849</v>
      </c>
    </row>
    <row r="2359" spans="3:45">
      <c r="D2359" t="s">
        <v>3377</v>
      </c>
      <c r="E2359" s="11"/>
      <c r="F235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359" s="13" t="s">
        <v>2992</v>
      </c>
      <c r="H2359" s="13" t="s">
        <v>1</v>
      </c>
      <c r="I2359" s="12" t="str">
        <f>Table1[[#This Row],[type]]</f>
        <v>paragraph</v>
      </c>
      <c r="J2359" s="56" t="str">
        <f>Table1[[#This Row],[Column42]]&amp;IF(Table1[[#This Row],[Column13]]="","",Table1[[#This Row],[Column13]])&amp;IF(Table1[[#This Row],[mod]]="","",Table1[[#This Row],[mod]])</f>
        <v>paragraph__heading--caps--300</v>
      </c>
      <c r="K235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paragraph__heading</v>
      </c>
      <c r="L2359" t="s">
        <v>0</v>
      </c>
      <c r="M2359" t="s">
        <v>100</v>
      </c>
      <c r="Q235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--caps</v>
      </c>
      <c r="R2359" t="s">
        <v>3394</v>
      </c>
      <c r="U235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--300</v>
      </c>
      <c r="AA2359">
        <v>300</v>
      </c>
      <c r="AC2359" s="29"/>
      <c r="AD2359" s="25"/>
      <c r="AE2359" s="38"/>
      <c r="AF2359" s="38"/>
      <c r="AG2359" s="11" t="s">
        <v>1139</v>
      </c>
      <c r="AI2359" s="1" t="str">
        <f>Table1[[#This Row],[html_tag]]&amp;Table1[[#This Row],[html_type]]&amp;Table1[[#This Row],[html_modifier]]</f>
        <v/>
      </c>
      <c r="AM2359" s="22" t="str">
        <f>IFERROR(_xlfn.XLOOKUP(Table1[[#This Row],[word]],Table57[English style name],Table57[Style type]),"")</f>
        <v/>
      </c>
      <c r="AN2359" s="20"/>
      <c r="AO2359" s="11"/>
      <c r="AR2359" s="6" t="s">
        <v>1854</v>
      </c>
      <c r="AS2359" t="s">
        <v>1849</v>
      </c>
    </row>
    <row r="2360" spans="3:45">
      <c r="D2360" t="s">
        <v>3377</v>
      </c>
      <c r="E2360" s="11"/>
      <c r="F236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360" s="13" t="s">
        <v>2992</v>
      </c>
      <c r="H2360" s="13" t="s">
        <v>1</v>
      </c>
      <c r="I2360" s="12" t="str">
        <f>Table1[[#This Row],[type]]</f>
        <v>paragraph</v>
      </c>
      <c r="J2360" s="56" t="str">
        <f>Table1[[#This Row],[Column42]]&amp;IF(Table1[[#This Row],[Column13]]="","",Table1[[#This Row],[Column13]])&amp;IF(Table1[[#This Row],[mod]]="","",Table1[[#This Row],[mod]])</f>
        <v>paragraph__heading--caps--400</v>
      </c>
      <c r="K236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paragraph__heading</v>
      </c>
      <c r="L2360" t="s">
        <v>0</v>
      </c>
      <c r="M2360" t="s">
        <v>100</v>
      </c>
      <c r="Q236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--caps</v>
      </c>
      <c r="R2360" t="s">
        <v>3394</v>
      </c>
      <c r="U236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--400</v>
      </c>
      <c r="AA2360">
        <v>400</v>
      </c>
      <c r="AC2360" s="29"/>
      <c r="AD2360" s="25"/>
      <c r="AE2360" s="38"/>
      <c r="AF2360" s="38"/>
      <c r="AG2360" s="11" t="s">
        <v>1140</v>
      </c>
      <c r="AI2360" s="1" t="str">
        <f>Table1[[#This Row],[html_tag]]&amp;Table1[[#This Row],[html_type]]&amp;Table1[[#This Row],[html_modifier]]</f>
        <v/>
      </c>
      <c r="AM2360" s="22" t="str">
        <f>IFERROR(_xlfn.XLOOKUP(Table1[[#This Row],[word]],Table57[English style name],Table57[Style type]),"")</f>
        <v/>
      </c>
      <c r="AN2360" s="20"/>
      <c r="AO2360" s="11"/>
      <c r="AR2360" s="6" t="s">
        <v>1856</v>
      </c>
      <c r="AS2360" t="s">
        <v>1849</v>
      </c>
    </row>
    <row r="2361" spans="3:45">
      <c r="D2361" t="s">
        <v>3377</v>
      </c>
      <c r="E2361" s="11"/>
      <c r="F236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361" s="13" t="s">
        <v>2992</v>
      </c>
      <c r="H2361" s="13" t="s">
        <v>1</v>
      </c>
      <c r="I2361" s="12" t="str">
        <f>Table1[[#This Row],[type]]</f>
        <v>paragraph</v>
      </c>
      <c r="J2361" s="56" t="str">
        <f>Table1[[#This Row],[Column42]]&amp;IF(Table1[[#This Row],[Column13]]="","",Table1[[#This Row],[Column13]])&amp;IF(Table1[[#This Row],[mod]]="","",Table1[[#This Row],[mod]])</f>
        <v>paragraph__heading--caps--500</v>
      </c>
      <c r="K236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paragraph__heading</v>
      </c>
      <c r="L2361" t="s">
        <v>0</v>
      </c>
      <c r="M2361" t="s">
        <v>100</v>
      </c>
      <c r="Q236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--caps</v>
      </c>
      <c r="R2361" t="s">
        <v>3394</v>
      </c>
      <c r="U236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--500</v>
      </c>
      <c r="AA2361">
        <v>500</v>
      </c>
      <c r="AC2361" s="29"/>
      <c r="AD2361" s="25"/>
      <c r="AE2361" s="38"/>
      <c r="AF2361" s="38"/>
      <c r="AG2361" s="11" t="s">
        <v>1141</v>
      </c>
      <c r="AI2361" s="1" t="str">
        <f>Table1[[#This Row],[html_tag]]&amp;Table1[[#This Row],[html_type]]&amp;Table1[[#This Row],[html_modifier]]</f>
        <v/>
      </c>
      <c r="AM2361" s="22" t="str">
        <f>IFERROR(_xlfn.XLOOKUP(Table1[[#This Row],[word]],Table57[English style name],Table57[Style type]),"")</f>
        <v/>
      </c>
      <c r="AN2361" s="20"/>
      <c r="AO2361" s="11"/>
      <c r="AR2361" s="6" t="s">
        <v>1858</v>
      </c>
      <c r="AS2361" t="s">
        <v>1849</v>
      </c>
    </row>
    <row r="2362" spans="3:45">
      <c r="D2362" t="s">
        <v>3377</v>
      </c>
      <c r="E2362" s="11"/>
      <c r="F236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362" s="13" t="s">
        <v>2992</v>
      </c>
      <c r="H2362" s="13" t="s">
        <v>1</v>
      </c>
      <c r="I2362" s="12" t="str">
        <f>Table1[[#This Row],[type]]</f>
        <v>paragraph</v>
      </c>
      <c r="J2362" s="56" t="str">
        <f>Table1[[#This Row],[Column42]]&amp;IF(Table1[[#This Row],[Column13]]="","",Table1[[#This Row],[Column13]])&amp;IF(Table1[[#This Row],[mod]]="","",Table1[[#This Row],[mod]])</f>
        <v>paragraph__heading--caps--600</v>
      </c>
      <c r="K236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paragraph__heading</v>
      </c>
      <c r="L2362" t="s">
        <v>0</v>
      </c>
      <c r="M2362" t="s">
        <v>100</v>
      </c>
      <c r="Q236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--caps</v>
      </c>
      <c r="R2362" t="s">
        <v>3394</v>
      </c>
      <c r="U236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--600</v>
      </c>
      <c r="AA2362">
        <v>600</v>
      </c>
      <c r="AC2362" s="29"/>
      <c r="AD2362" s="25"/>
      <c r="AE2362" s="38"/>
      <c r="AF2362" s="38"/>
      <c r="AG2362" s="11" t="s">
        <v>1142</v>
      </c>
      <c r="AI2362" s="1" t="str">
        <f>Table1[[#This Row],[html_tag]]&amp;Table1[[#This Row],[html_type]]&amp;Table1[[#This Row],[html_modifier]]</f>
        <v/>
      </c>
      <c r="AM2362" s="22" t="str">
        <f>IFERROR(_xlfn.XLOOKUP(Table1[[#This Row],[word]],Table57[English style name],Table57[Style type]),"")</f>
        <v/>
      </c>
      <c r="AN2362" s="20"/>
      <c r="AO2362" s="11"/>
      <c r="AR2362" s="6" t="s">
        <v>1860</v>
      </c>
      <c r="AS2362" t="s">
        <v>1849</v>
      </c>
    </row>
    <row r="2363" spans="3:45">
      <c r="D2363" t="s">
        <v>3377</v>
      </c>
      <c r="E2363" s="11"/>
      <c r="F236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363" s="13" t="s">
        <v>2992</v>
      </c>
      <c r="H2363" s="13" t="s">
        <v>1</v>
      </c>
      <c r="I2363" s="12" t="str">
        <f>Table1[[#This Row],[type]]</f>
        <v>paragraph</v>
      </c>
      <c r="J2363" s="56" t="str">
        <f>Table1[[#This Row],[Column42]]&amp;IF(Table1[[#This Row],[Column13]]="","",Table1[[#This Row],[Column13]])&amp;IF(Table1[[#This Row],[mod]]="","",Table1[[#This Row],[mod]])</f>
        <v>paragraph__heading--caps--700</v>
      </c>
      <c r="K236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paragraph__heading</v>
      </c>
      <c r="L2363" t="s">
        <v>0</v>
      </c>
      <c r="M2363" t="s">
        <v>100</v>
      </c>
      <c r="Q236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--caps</v>
      </c>
      <c r="R2363" t="s">
        <v>3394</v>
      </c>
      <c r="U236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--700</v>
      </c>
      <c r="AA2363">
        <v>700</v>
      </c>
      <c r="AC2363" s="29"/>
      <c r="AD2363" s="25"/>
      <c r="AE2363" s="38"/>
      <c r="AF2363" s="38"/>
      <c r="AG2363" s="11" t="s">
        <v>1142</v>
      </c>
      <c r="AI2363" s="1" t="str">
        <f>Table1[[#This Row],[html_tag]]&amp;Table1[[#This Row],[html_type]]&amp;Table1[[#This Row],[html_modifier]]</f>
        <v/>
      </c>
      <c r="AM2363" s="23" t="str">
        <f>IFERROR(_xlfn.XLOOKUP(Table1[[#This Row],[word]],Table57[English style name],Table57[Style type]),"")</f>
        <v/>
      </c>
      <c r="AN2363" s="21"/>
      <c r="AO2363" s="11"/>
    </row>
    <row r="2364" spans="3:45">
      <c r="D2364" t="s">
        <v>3377</v>
      </c>
      <c r="E2364" s="11"/>
      <c r="F236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364" s="13" t="s">
        <v>2992</v>
      </c>
      <c r="H2364" s="13" t="s">
        <v>1</v>
      </c>
      <c r="I2364" s="12" t="str">
        <f>Table1[[#This Row],[type]]</f>
        <v>paragraph</v>
      </c>
      <c r="J2364" s="56" t="str">
        <f>Table1[[#This Row],[Column42]]&amp;IF(Table1[[#This Row],[Column13]]="","",Table1[[#This Row],[Column13]])&amp;IF(Table1[[#This Row],[mod]]="","",Table1[[#This Row],[mod]])</f>
        <v>paragraph__heading--caps--800</v>
      </c>
      <c r="K236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paragraph__heading</v>
      </c>
      <c r="L2364" t="s">
        <v>0</v>
      </c>
      <c r="M2364" t="s">
        <v>100</v>
      </c>
      <c r="Q236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--caps</v>
      </c>
      <c r="R2364" t="s">
        <v>3394</v>
      </c>
      <c r="U236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--800</v>
      </c>
      <c r="AA2364">
        <v>800</v>
      </c>
      <c r="AC2364" s="29"/>
      <c r="AD2364" s="25"/>
      <c r="AE2364" s="38"/>
      <c r="AF2364" s="38"/>
      <c r="AG2364" s="11" t="s">
        <v>1142</v>
      </c>
      <c r="AI2364" s="1" t="str">
        <f>Table1[[#This Row],[html_tag]]&amp;Table1[[#This Row],[html_type]]&amp;Table1[[#This Row],[html_modifier]]</f>
        <v/>
      </c>
      <c r="AM2364" s="23" t="str">
        <f>IFERROR(_xlfn.XLOOKUP(Table1[[#This Row],[word]],Table57[English style name],Table57[Style type]),"")</f>
        <v/>
      </c>
      <c r="AN2364" s="21"/>
      <c r="AO2364" s="11"/>
    </row>
    <row r="2365" spans="3:45">
      <c r="D2365" t="s">
        <v>3377</v>
      </c>
      <c r="E2365" s="11"/>
      <c r="F236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365" s="13" t="s">
        <v>2992</v>
      </c>
      <c r="H2365" s="13" t="s">
        <v>1</v>
      </c>
      <c r="I2365" s="12" t="str">
        <f>Table1[[#This Row],[type]]</f>
        <v>paragraph</v>
      </c>
      <c r="J2365" s="56" t="str">
        <f>Table1[[#This Row],[Column42]]&amp;IF(Table1[[#This Row],[Column13]]="","",Table1[[#This Row],[Column13]])&amp;IF(Table1[[#This Row],[mod]]="","",Table1[[#This Row],[mod]])</f>
        <v>paragraph__heading--caps--900</v>
      </c>
      <c r="K236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paragraph__heading</v>
      </c>
      <c r="L2365" t="s">
        <v>0</v>
      </c>
      <c r="M2365" t="s">
        <v>100</v>
      </c>
      <c r="Q236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--caps</v>
      </c>
      <c r="R2365" t="s">
        <v>3394</v>
      </c>
      <c r="U236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--900</v>
      </c>
      <c r="AA2365">
        <v>900</v>
      </c>
      <c r="AC2365" s="29"/>
      <c r="AD2365" s="25"/>
      <c r="AE2365" s="38"/>
      <c r="AF2365" s="38"/>
      <c r="AG2365" s="11" t="s">
        <v>1142</v>
      </c>
      <c r="AI2365" s="1" t="str">
        <f>Table1[[#This Row],[html_tag]]&amp;Table1[[#This Row],[html_type]]&amp;Table1[[#This Row],[html_modifier]]</f>
        <v/>
      </c>
      <c r="AM2365" s="23" t="str">
        <f>IFERROR(_xlfn.XLOOKUP(Table1[[#This Row],[word]],Table57[English style name],Table57[Style type]),"")</f>
        <v/>
      </c>
      <c r="AN2365" s="21"/>
      <c r="AO2365" s="11"/>
    </row>
    <row r="2366" spans="3:45">
      <c r="E2366" s="11"/>
      <c r="F236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366" s="13" t="s">
        <v>2992</v>
      </c>
      <c r="H2366" s="13" t="s">
        <v>1</v>
      </c>
      <c r="I2366" s="12" t="str">
        <f>Table1[[#This Row],[type]]</f>
        <v>paragraph</v>
      </c>
      <c r="J2366" s="56" t="str">
        <f>Table1[[#This Row],[Column42]]&amp;IF(Table1[[#This Row],[Column13]]="","",Table1[[#This Row],[Column13]])&amp;IF(Table1[[#This Row],[mod]]="","",Table1[[#This Row],[mod]])</f>
        <v>paragraph__heading--normal</v>
      </c>
      <c r="K236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paragraph__heading</v>
      </c>
      <c r="L2366" t="s">
        <v>0</v>
      </c>
      <c r="M2366" t="s">
        <v>100</v>
      </c>
      <c r="Q236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6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--normal</v>
      </c>
      <c r="V2366" t="s">
        <v>3079</v>
      </c>
      <c r="AC2366" s="29"/>
      <c r="AD2366" s="25"/>
      <c r="AE2366" s="38"/>
      <c r="AF2366" s="38"/>
      <c r="AG2366" s="11"/>
      <c r="AI2366" s="1" t="str">
        <f>Table1[[#This Row],[html_tag]]&amp;Table1[[#This Row],[html_type]]&amp;Table1[[#This Row],[html_modifier]]</f>
        <v/>
      </c>
      <c r="AM2366" s="22" t="str">
        <f>IFERROR(_xlfn.XLOOKUP(Table1[[#This Row],[word]],Table57[English style name],Table57[Style type]),"")</f>
        <v/>
      </c>
      <c r="AN2366" s="20"/>
      <c r="AO2366" s="11"/>
      <c r="AR2366" s="6" t="s">
        <v>1861</v>
      </c>
      <c r="AS2366" t="s">
        <v>1849</v>
      </c>
    </row>
    <row r="2367" spans="3:45">
      <c r="D2367" t="s">
        <v>3375</v>
      </c>
      <c r="E2367" s="11" t="s">
        <v>3376</v>
      </c>
      <c r="F236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367" s="13"/>
      <c r="H2367" s="13"/>
      <c r="I2367" s="12" t="str">
        <f>Table1[[#This Row],[type]]</f>
        <v>paragraph</v>
      </c>
      <c r="J2367" s="56" t="str">
        <f>Table1[[#This Row],[Column42]]&amp;IF(Table1[[#This Row],[Column13]]="","",Table1[[#This Row],[Column13]])&amp;IF(Table1[[#This Row],[mod]]="","",Table1[[#This Row],[mod]])</f>
        <v>paragraph__index__heading</v>
      </c>
      <c r="K236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paragraph__index__heading</v>
      </c>
      <c r="L2367" t="s">
        <v>0</v>
      </c>
      <c r="M2367" t="s">
        <v>3214</v>
      </c>
      <c r="O2367" t="s">
        <v>100</v>
      </c>
      <c r="Q236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6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67" s="29"/>
      <c r="AD2367" s="25"/>
      <c r="AE2367" s="38"/>
      <c r="AF2367" s="38"/>
      <c r="AG2367" s="11" t="s">
        <v>1138</v>
      </c>
      <c r="AH2367" t="s">
        <v>3250</v>
      </c>
      <c r="AI2367" s="1" t="str">
        <f>Table1[[#This Row],[html_tag]]&amp;Table1[[#This Row],[html_type]]&amp;Table1[[#This Row],[html_modifier]]</f>
        <v/>
      </c>
      <c r="AM2367" s="22" t="str">
        <f>IFERROR(_xlfn.XLOOKUP(Table1[[#This Row],[word]],Table57[English style name],Table57[Style type]),"")</f>
        <v>Paragraph</v>
      </c>
      <c r="AN2367" s="20" t="s">
        <v>753</v>
      </c>
      <c r="AO2367" s="11"/>
    </row>
    <row r="2368" spans="3:45">
      <c r="D2368" t="s">
        <v>3362</v>
      </c>
      <c r="E2368" s="11"/>
      <c r="F236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368" s="13"/>
      <c r="H2368" s="13"/>
      <c r="I2368" s="12" t="str">
        <f>Table1[[#This Row],[type]]</f>
        <v>paragraph</v>
      </c>
      <c r="J2368" s="56" t="str">
        <f>Table1[[#This Row],[Column42]]&amp;IF(Table1[[#This Row],[Column13]]="","",Table1[[#This Row],[Column13]])&amp;IF(Table1[[#This Row],[mod]]="","",Table1[[#This Row],[mod]])</f>
        <v>paragraph__interlude__body</v>
      </c>
      <c r="K236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paragraph__interlude__body</v>
      </c>
      <c r="L2368" t="s">
        <v>0</v>
      </c>
      <c r="M2368" t="s">
        <v>3388</v>
      </c>
      <c r="O2368" t="s">
        <v>337</v>
      </c>
      <c r="Q236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6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68" s="29"/>
      <c r="AD2368" s="25"/>
      <c r="AE2368" s="38"/>
      <c r="AF2368" s="38"/>
      <c r="AG2368" s="11"/>
      <c r="AI2368" s="7" t="str">
        <f>Table1[[#This Row],[html_tag]]&amp;Table1[[#This Row],[html_type]]&amp;Table1[[#This Row],[html_modifier]]</f>
        <v/>
      </c>
      <c r="AM2368" s="23" t="str">
        <f>IFERROR(_xlfn.XLOOKUP(Table1[[#This Row],[word]],Table57[English style name],Table57[Style type]),"")</f>
        <v/>
      </c>
      <c r="AN2368" s="21"/>
      <c r="AO2368" s="11"/>
    </row>
    <row r="2369" spans="3:45">
      <c r="D2369" t="s">
        <v>3362</v>
      </c>
      <c r="E2369" s="11"/>
      <c r="F236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369" s="13"/>
      <c r="H2369" s="13"/>
      <c r="I2369" s="12" t="str">
        <f>Table1[[#This Row],[type]]</f>
        <v>paragraph</v>
      </c>
      <c r="J2369" s="56" t="str">
        <f>Table1[[#This Row],[Column42]]&amp;IF(Table1[[#This Row],[Column13]]="","",Table1[[#This Row],[Column13]])&amp;IF(Table1[[#This Row],[mod]]="","",Table1[[#This Row],[mod]])</f>
        <v>paragraph__interlude__heading</v>
      </c>
      <c r="K236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paragraph__interlude__heading</v>
      </c>
      <c r="L2369" t="s">
        <v>0</v>
      </c>
      <c r="M2369" t="s">
        <v>3388</v>
      </c>
      <c r="O2369" t="s">
        <v>100</v>
      </c>
      <c r="Q236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6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69" s="29"/>
      <c r="AD2369" s="25"/>
      <c r="AE2369" s="38"/>
      <c r="AF2369" s="38"/>
      <c r="AG2369" s="11"/>
      <c r="AI2369" s="7" t="str">
        <f>Table1[[#This Row],[html_tag]]&amp;Table1[[#This Row],[html_type]]&amp;Table1[[#This Row],[html_modifier]]</f>
        <v/>
      </c>
      <c r="AM2369" s="23" t="str">
        <f>IFERROR(_xlfn.XLOOKUP(Table1[[#This Row],[word]],Table57[English style name],Table57[Style type]),"")</f>
        <v/>
      </c>
      <c r="AN2369" s="21"/>
      <c r="AO2369" s="11"/>
    </row>
    <row r="2370" spans="3:45">
      <c r="D2370" t="s">
        <v>3348</v>
      </c>
      <c r="E2370" s="11"/>
      <c r="F237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370" s="13"/>
      <c r="H2370" s="13"/>
      <c r="I2370" s="12" t="str">
        <f>Table1[[#This Row],[type]]</f>
        <v>paragraph</v>
      </c>
      <c r="J2370" s="56" t="str">
        <f>Table1[[#This Row],[Column42]]&amp;IF(Table1[[#This Row],[Column13]]="","",Table1[[#This Row],[Column13]])&amp;IF(Table1[[#This Row],[mod]]="","",Table1[[#This Row],[mod]])</f>
        <v>paragraph__introduction__body</v>
      </c>
      <c r="K237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paragraph__introduction__body</v>
      </c>
      <c r="L2370" t="s">
        <v>0</v>
      </c>
      <c r="M2370" t="s">
        <v>3408</v>
      </c>
      <c r="O2370" t="s">
        <v>337</v>
      </c>
      <c r="Q237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7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70" s="29"/>
      <c r="AD2370" s="25"/>
      <c r="AE2370" s="38"/>
      <c r="AF2370" s="38"/>
      <c r="AG2370" s="11"/>
      <c r="AI2370" s="7" t="str">
        <f>Table1[[#This Row],[html_tag]]&amp;Table1[[#This Row],[html_type]]&amp;Table1[[#This Row],[html_modifier]]</f>
        <v/>
      </c>
      <c r="AM2370" s="23" t="str">
        <f>IFERROR(_xlfn.XLOOKUP(Table1[[#This Row],[word]],Table57[English style name],Table57[Style type]),"")</f>
        <v/>
      </c>
      <c r="AN2370" s="21"/>
      <c r="AO2370" s="11"/>
    </row>
    <row r="2371" spans="3:45">
      <c r="D2371" t="s">
        <v>804</v>
      </c>
      <c r="E2371" s="11"/>
      <c r="F237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371" s="13"/>
      <c r="H2371" s="13"/>
      <c r="I2371" s="12" t="str">
        <f>Table1[[#This Row],[type]]</f>
        <v>paragraph</v>
      </c>
      <c r="J2371" s="56" t="str">
        <f>Table1[[#This Row],[Column42]]&amp;IF(Table1[[#This Row],[Column13]]="","",Table1[[#This Row],[Column13]])&amp;IF(Table1[[#This Row],[mod]]="","",Table1[[#This Row],[mod]])</f>
        <v>paragraph__lead__body</v>
      </c>
      <c r="K237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paragraph__lead__body</v>
      </c>
      <c r="L2371" t="s">
        <v>0</v>
      </c>
      <c r="M2371" t="s">
        <v>3432</v>
      </c>
      <c r="O2371" t="s">
        <v>337</v>
      </c>
      <c r="Q237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7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71" s="29"/>
      <c r="AD2371" s="25"/>
      <c r="AE2371" s="38"/>
      <c r="AF2371" s="38"/>
      <c r="AG2371" s="11" t="s">
        <v>239</v>
      </c>
      <c r="AI2371" s="7" t="str">
        <f>Table1[[#This Row],[html_tag]]&amp;Table1[[#This Row],[html_type]]&amp;Table1[[#This Row],[html_modifier]]</f>
        <v/>
      </c>
      <c r="AM2371" s="23" t="str">
        <f>IFERROR(_xlfn.XLOOKUP(Table1[[#This Row],[word]],Table57[English style name],Table57[Style type]),"")</f>
        <v/>
      </c>
      <c r="AN2371" s="21"/>
      <c r="AO2371" s="11"/>
    </row>
    <row r="2372" spans="3:45">
      <c r="C2372">
        <v>1</v>
      </c>
      <c r="E2372" s="11"/>
      <c r="F237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372" s="13"/>
      <c r="H2372" s="13"/>
      <c r="I2372" s="12" t="str">
        <f>Table1[[#This Row],[type]]</f>
        <v>paragraph</v>
      </c>
      <c r="J2372" s="56" t="str">
        <f>Table1[[#This Row],[Column42]]&amp;IF(Table1[[#This Row],[Column13]]="","",Table1[[#This Row],[Column13]])&amp;IF(Table1[[#This Row],[mod]]="","",Table1[[#This Row],[mod]])</f>
        <v>paragraph__list</v>
      </c>
      <c r="K237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paragraph__list</v>
      </c>
      <c r="L2372" t="s">
        <v>0</v>
      </c>
      <c r="M2372" t="s">
        <v>325</v>
      </c>
      <c r="P2372" t="s">
        <v>684</v>
      </c>
      <c r="Q237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7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72" s="29"/>
      <c r="AD2372" s="25"/>
      <c r="AE2372" s="38"/>
      <c r="AF2372" s="38"/>
      <c r="AG2372" s="11" t="s">
        <v>231</v>
      </c>
      <c r="AI2372" s="1" t="str">
        <f>Table1[[#This Row],[html_tag]]&amp;Table1[[#This Row],[html_type]]&amp;Table1[[#This Row],[html_modifier]]</f>
        <v/>
      </c>
      <c r="AM2372" s="22" t="str">
        <f>IFERROR(_xlfn.XLOOKUP(Table1[[#This Row],[word]],Table57[English style name],Table57[Style type]),"")</f>
        <v>List</v>
      </c>
      <c r="AN2372" s="20" t="s">
        <v>684</v>
      </c>
      <c r="AO2372" s="11"/>
    </row>
    <row r="2373" spans="3:45">
      <c r="C2373">
        <v>1</v>
      </c>
      <c r="E2373" s="11"/>
      <c r="F237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373" s="13"/>
      <c r="H2373" s="13"/>
      <c r="I2373" s="12" t="str">
        <f>Table1[[#This Row],[type]]</f>
        <v>paragraph</v>
      </c>
      <c r="J2373" s="56" t="str">
        <f>Table1[[#This Row],[Column42]]&amp;IF(Table1[[#This Row],[Column13]]="","",Table1[[#This Row],[Column13]])&amp;IF(Table1[[#This Row],[mod]]="","",Table1[[#This Row],[mod]])</f>
        <v>paragraph__list</v>
      </c>
      <c r="K237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paragraph__list</v>
      </c>
      <c r="L2373" t="s">
        <v>0</v>
      </c>
      <c r="M2373" t="s">
        <v>325</v>
      </c>
      <c r="P2373" t="s">
        <v>683</v>
      </c>
      <c r="Q237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7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73" s="29"/>
      <c r="AD2373" s="25"/>
      <c r="AE2373" s="38"/>
      <c r="AF2373" s="38"/>
      <c r="AG2373" s="11" t="s">
        <v>231</v>
      </c>
      <c r="AI2373" s="1" t="str">
        <f>Table1[[#This Row],[html_tag]]&amp;Table1[[#This Row],[html_type]]&amp;Table1[[#This Row],[html_modifier]]</f>
        <v/>
      </c>
      <c r="AM2373" s="22" t="str">
        <f>IFERROR(_xlfn.XLOOKUP(Table1[[#This Row],[word]],Table57[English style name],Table57[Style type]),"")</f>
        <v>List</v>
      </c>
      <c r="AN2373" s="20" t="s">
        <v>683</v>
      </c>
      <c r="AO2373" s="11"/>
    </row>
    <row r="2374" spans="3:45">
      <c r="C2374">
        <v>1</v>
      </c>
      <c r="E2374" s="11"/>
      <c r="F237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374" s="13"/>
      <c r="H2374" s="13"/>
      <c r="I2374" s="12" t="str">
        <f>Table1[[#This Row],[type]]</f>
        <v>paragraph</v>
      </c>
      <c r="J2374" s="56" t="str">
        <f>Table1[[#This Row],[Column42]]&amp;IF(Table1[[#This Row],[Column13]]="","",Table1[[#This Row],[Column13]])&amp;IF(Table1[[#This Row],[mod]]="","",Table1[[#This Row],[mod]])</f>
        <v>paragraph__list</v>
      </c>
      <c r="K237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paragraph__list</v>
      </c>
      <c r="L2374" t="s">
        <v>0</v>
      </c>
      <c r="M2374" t="s">
        <v>325</v>
      </c>
      <c r="P2374" t="s">
        <v>685</v>
      </c>
      <c r="Q237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7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74" s="29"/>
      <c r="AD2374" s="25"/>
      <c r="AE2374" s="38"/>
      <c r="AF2374" s="38"/>
      <c r="AG2374" s="11" t="s">
        <v>231</v>
      </c>
      <c r="AI2374" s="1" t="str">
        <f>Table1[[#This Row],[html_tag]]&amp;Table1[[#This Row],[html_type]]&amp;Table1[[#This Row],[html_modifier]]</f>
        <v/>
      </c>
      <c r="AM2374" s="22" t="str">
        <f>IFERROR(_xlfn.XLOOKUP(Table1[[#This Row],[word]],Table57[English style name],Table57[Style type]),"")</f>
        <v>List</v>
      </c>
      <c r="AN2374" s="20" t="s">
        <v>685</v>
      </c>
      <c r="AO2374" s="11"/>
    </row>
    <row r="2375" spans="3:45">
      <c r="D2375" t="s">
        <v>3317</v>
      </c>
      <c r="E2375" s="11"/>
      <c r="F237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375" s="13"/>
      <c r="H2375" s="13"/>
      <c r="I2375" s="12" t="str">
        <f>Table1[[#This Row],[type]]</f>
        <v>paragraph</v>
      </c>
      <c r="J2375" s="56" t="str">
        <f>Table1[[#This Row],[Column42]]&amp;IF(Table1[[#This Row],[Column13]]="","",Table1[[#This Row],[Column13]])&amp;IF(Table1[[#This Row],[mod]]="","",Table1[[#This Row],[mod]])</f>
        <v>paragraph__list</v>
      </c>
      <c r="K237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paragraph__list</v>
      </c>
      <c r="L2375" t="s">
        <v>0</v>
      </c>
      <c r="M2375" t="s">
        <v>325</v>
      </c>
      <c r="P2375" t="s">
        <v>3309</v>
      </c>
      <c r="Q237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7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75" s="29"/>
      <c r="AD2375" s="25"/>
      <c r="AE2375" s="38"/>
      <c r="AF2375" s="38"/>
      <c r="AG2375" s="11"/>
      <c r="AI2375" s="7" t="str">
        <f>Table1[[#This Row],[html_tag]]&amp;Table1[[#This Row],[html_type]]&amp;Table1[[#This Row],[html_modifier]]</f>
        <v/>
      </c>
      <c r="AM2375" s="23" t="str">
        <f>IFERROR(_xlfn.XLOOKUP(Table1[[#This Row],[word]],Table57[English style name],Table57[Style type]),"")</f>
        <v/>
      </c>
      <c r="AN2375" s="21"/>
      <c r="AO2375" s="11"/>
    </row>
    <row r="2376" spans="3:45">
      <c r="D2376" t="s">
        <v>3317</v>
      </c>
      <c r="E2376" s="11"/>
      <c r="F237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376" s="13"/>
      <c r="H2376" s="13"/>
      <c r="I2376" s="12" t="str">
        <f>Table1[[#This Row],[type]]</f>
        <v>paragraph</v>
      </c>
      <c r="J2376" s="56" t="str">
        <f>Table1[[#This Row],[Column42]]&amp;IF(Table1[[#This Row],[Column13]]="","",Table1[[#This Row],[Column13]])&amp;IF(Table1[[#This Row],[mod]]="","",Table1[[#This Row],[mod]])</f>
        <v>paragraph__list</v>
      </c>
      <c r="K237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paragraph__list</v>
      </c>
      <c r="L2376" t="s">
        <v>0</v>
      </c>
      <c r="M2376" t="s">
        <v>325</v>
      </c>
      <c r="P2376" t="s">
        <v>3316</v>
      </c>
      <c r="Q237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7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76" s="29"/>
      <c r="AD2376" s="25"/>
      <c r="AE2376" s="38"/>
      <c r="AF2376" s="38"/>
      <c r="AG2376" s="11"/>
      <c r="AI2376" s="7" t="str">
        <f>Table1[[#This Row],[html_tag]]&amp;Table1[[#This Row],[html_type]]&amp;Table1[[#This Row],[html_modifier]]</f>
        <v/>
      </c>
      <c r="AM2376" s="23" t="str">
        <f>IFERROR(_xlfn.XLOOKUP(Table1[[#This Row],[word]],Table57[English style name],Table57[Style type]),"")</f>
        <v/>
      </c>
      <c r="AN2376" s="21"/>
      <c r="AO2376" s="11"/>
    </row>
    <row r="2377" spans="3:45">
      <c r="D2377" t="s">
        <v>3317</v>
      </c>
      <c r="E2377" s="11"/>
      <c r="F237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377" s="13"/>
      <c r="H2377" s="13"/>
      <c r="I2377" s="12" t="str">
        <f>Table1[[#This Row],[type]]</f>
        <v>paragraph</v>
      </c>
      <c r="J2377" s="56" t="str">
        <f>Table1[[#This Row],[Column42]]&amp;IF(Table1[[#This Row],[Column13]]="","",Table1[[#This Row],[Column13]])&amp;IF(Table1[[#This Row],[mod]]="","",Table1[[#This Row],[mod]])</f>
        <v>paragraph__list</v>
      </c>
      <c r="K237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paragraph__list</v>
      </c>
      <c r="L2377" t="s">
        <v>0</v>
      </c>
      <c r="M2377" t="s">
        <v>325</v>
      </c>
      <c r="P2377" t="s">
        <v>3314</v>
      </c>
      <c r="Q237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7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77" s="29"/>
      <c r="AD2377" s="25"/>
      <c r="AE2377" s="38"/>
      <c r="AF2377" s="38"/>
      <c r="AG2377" s="11"/>
      <c r="AI2377" s="7" t="str">
        <f>Table1[[#This Row],[html_tag]]&amp;Table1[[#This Row],[html_type]]&amp;Table1[[#This Row],[html_modifier]]</f>
        <v/>
      </c>
      <c r="AM2377" s="23" t="str">
        <f>IFERROR(_xlfn.XLOOKUP(Table1[[#This Row],[word]],Table57[English style name],Table57[Style type]),"")</f>
        <v/>
      </c>
      <c r="AN2377" s="21"/>
      <c r="AO2377" s="11"/>
    </row>
    <row r="2378" spans="3:45">
      <c r="D2378" t="s">
        <v>3317</v>
      </c>
      <c r="E2378" s="11"/>
      <c r="F237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378" s="13"/>
      <c r="H2378" s="13"/>
      <c r="I2378" s="12" t="str">
        <f>Table1[[#This Row],[type]]</f>
        <v>paragraph</v>
      </c>
      <c r="J2378" s="56" t="str">
        <f>Table1[[#This Row],[Column42]]&amp;IF(Table1[[#This Row],[Column13]]="","",Table1[[#This Row],[Column13]])&amp;IF(Table1[[#This Row],[mod]]="","",Table1[[#This Row],[mod]])</f>
        <v>paragraph__list</v>
      </c>
      <c r="K237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paragraph__list</v>
      </c>
      <c r="L2378" t="s">
        <v>0</v>
      </c>
      <c r="M2378" t="s">
        <v>325</v>
      </c>
      <c r="Q237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7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78" s="29"/>
      <c r="AD2378" s="25"/>
      <c r="AE2378" s="38"/>
      <c r="AF2378" s="38"/>
      <c r="AG2378" s="11"/>
      <c r="AI2378" s="7" t="str">
        <f>Table1[[#This Row],[html_tag]]&amp;Table1[[#This Row],[html_type]]&amp;Table1[[#This Row],[html_modifier]]</f>
        <v/>
      </c>
      <c r="AM2378" s="23" t="str">
        <f>IFERROR(_xlfn.XLOOKUP(Table1[[#This Row],[word]],Table57[English style name],Table57[Style type]),"")</f>
        <v/>
      </c>
      <c r="AN2378" s="21"/>
      <c r="AO2378" s="11"/>
    </row>
    <row r="2379" spans="3:45">
      <c r="D2379" t="s">
        <v>3317</v>
      </c>
      <c r="E2379" s="11"/>
      <c r="F237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379" s="13"/>
      <c r="H2379" s="13"/>
      <c r="I2379" s="12" t="str">
        <f>Table1[[#This Row],[type]]</f>
        <v>paragraph</v>
      </c>
      <c r="J2379" s="56" t="str">
        <f>Table1[[#This Row],[Column42]]&amp;IF(Table1[[#This Row],[Column13]]="","",Table1[[#This Row],[Column13]])&amp;IF(Table1[[#This Row],[mod]]="","",Table1[[#This Row],[mod]])</f>
        <v>paragraph__list</v>
      </c>
      <c r="K237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paragraph__list</v>
      </c>
      <c r="L2379" t="s">
        <v>0</v>
      </c>
      <c r="M2379" t="s">
        <v>325</v>
      </c>
      <c r="Q237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7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79" s="29"/>
      <c r="AD2379" s="25"/>
      <c r="AE2379" s="38"/>
      <c r="AF2379" s="38"/>
      <c r="AG2379" s="11"/>
      <c r="AI2379" s="7" t="str">
        <f>Table1[[#This Row],[html_tag]]&amp;Table1[[#This Row],[html_type]]&amp;Table1[[#This Row],[html_modifier]]</f>
        <v/>
      </c>
      <c r="AM2379" s="23" t="str">
        <f>IFERROR(_xlfn.XLOOKUP(Table1[[#This Row],[word]],Table57[English style name],Table57[Style type]),"")</f>
        <v/>
      </c>
      <c r="AN2379" s="21"/>
      <c r="AO2379" s="11"/>
    </row>
    <row r="2380" spans="3:45">
      <c r="E2380" s="11"/>
      <c r="F238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380" s="13"/>
      <c r="H2380" s="13"/>
      <c r="I2380" s="12" t="str">
        <f>Table1[[#This Row],[type]]</f>
        <v>paragraph</v>
      </c>
      <c r="J2380" s="56" t="str">
        <f>Table1[[#This Row],[Column42]]&amp;IF(Table1[[#This Row],[Column13]]="","",Table1[[#This Row],[Column13]])&amp;IF(Table1[[#This Row],[mod]]="","",Table1[[#This Row],[mod]])</f>
        <v>paragraph__list</v>
      </c>
      <c r="K238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paragraph__list</v>
      </c>
      <c r="L2380" t="s">
        <v>0</v>
      </c>
      <c r="M2380" t="s">
        <v>325</v>
      </c>
      <c r="Q238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8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80" s="29"/>
      <c r="AD2380" s="25"/>
      <c r="AE2380" s="38" t="s">
        <v>6802</v>
      </c>
      <c r="AF2380" s="38"/>
      <c r="AG2380" s="11"/>
      <c r="AI2380" s="7" t="str">
        <f>Table1[[#This Row],[html_tag]]&amp;Table1[[#This Row],[html_type]]&amp;Table1[[#This Row],[html_modifier]]</f>
        <v/>
      </c>
      <c r="AM2380" s="23" t="str">
        <f>IFERROR(_xlfn.XLOOKUP(Table1[[#This Row],[word]],Table57[English style name],Table57[Style type]),"")</f>
        <v/>
      </c>
      <c r="AN2380" s="21"/>
      <c r="AO2380" s="11"/>
    </row>
    <row r="2381" spans="3:45">
      <c r="E2381" s="11"/>
      <c r="F238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381" s="13"/>
      <c r="H2381" s="13"/>
      <c r="I2381" s="12" t="str">
        <f>Table1[[#This Row],[type]]</f>
        <v>paragraph</v>
      </c>
      <c r="J2381" s="56" t="str">
        <f>Table1[[#This Row],[Column42]]&amp;IF(Table1[[#This Row],[Column13]]="","",Table1[[#This Row],[Column13]])&amp;IF(Table1[[#This Row],[mod]]="","",Table1[[#This Row],[mod]])</f>
        <v>paragraph__list</v>
      </c>
      <c r="K238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paragraph__list</v>
      </c>
      <c r="L2381" t="s">
        <v>0</v>
      </c>
      <c r="M2381" t="s">
        <v>325</v>
      </c>
      <c r="Q238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8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81" s="29"/>
      <c r="AD2381" s="25"/>
      <c r="AE2381" s="38" t="s">
        <v>6803</v>
      </c>
      <c r="AF2381" s="38"/>
      <c r="AG2381" s="11"/>
      <c r="AI2381" s="7" t="str">
        <f>Table1[[#This Row],[html_tag]]&amp;Table1[[#This Row],[html_type]]&amp;Table1[[#This Row],[html_modifier]]</f>
        <v/>
      </c>
      <c r="AM2381" s="23" t="str">
        <f>IFERROR(_xlfn.XLOOKUP(Table1[[#This Row],[word]],Table57[English style name],Table57[Style type]),"")</f>
        <v/>
      </c>
      <c r="AN2381" s="21"/>
      <c r="AO2381" s="11"/>
    </row>
    <row r="2382" spans="3:45">
      <c r="E2382" s="11"/>
      <c r="F238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382" s="13"/>
      <c r="H2382" s="13"/>
      <c r="I2382" s="12" t="str">
        <f>Table1[[#This Row],[type]]</f>
        <v>paragraph</v>
      </c>
      <c r="J2382" s="56" t="str">
        <f>Table1[[#This Row],[Column42]]&amp;IF(Table1[[#This Row],[Column13]]="","",Table1[[#This Row],[Column13]])&amp;IF(Table1[[#This Row],[mod]]="","",Table1[[#This Row],[mod]])</f>
        <v>paragraph__list</v>
      </c>
      <c r="K238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paragraph__list</v>
      </c>
      <c r="L2382" t="s">
        <v>0</v>
      </c>
      <c r="M2382" t="s">
        <v>325</v>
      </c>
      <c r="Q238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8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82" s="29"/>
      <c r="AD2382" s="25"/>
      <c r="AE2382" s="38" t="s">
        <v>6804</v>
      </c>
      <c r="AF2382" s="38"/>
      <c r="AG2382" s="11"/>
      <c r="AI2382" s="7" t="str">
        <f>Table1[[#This Row],[html_tag]]&amp;Table1[[#This Row],[html_type]]&amp;Table1[[#This Row],[html_modifier]]</f>
        <v/>
      </c>
      <c r="AM2382" s="23" t="str">
        <f>IFERROR(_xlfn.XLOOKUP(Table1[[#This Row],[word]],Table57[English style name],Table57[Style type]),"")</f>
        <v/>
      </c>
      <c r="AN2382" s="21"/>
      <c r="AO2382" s="11"/>
    </row>
    <row r="2383" spans="3:45">
      <c r="C2383">
        <v>1</v>
      </c>
      <c r="D2383" t="s">
        <v>3256</v>
      </c>
      <c r="E2383" s="11"/>
      <c r="F238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383" s="13"/>
      <c r="H2383" s="13"/>
      <c r="I2383" s="12" t="str">
        <f>Table1[[#This Row],[type]]</f>
        <v>paragraph</v>
      </c>
      <c r="J2383" s="56" t="str">
        <f>Table1[[#This Row],[Column42]]&amp;IF(Table1[[#This Row],[Column13]]="","",Table1[[#This Row],[Column13]])&amp;IF(Table1[[#This Row],[mod]]="","",Table1[[#This Row],[mod]])</f>
        <v>paragraph__list</v>
      </c>
      <c r="K238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paragraph__list</v>
      </c>
      <c r="L2383" t="s">
        <v>0</v>
      </c>
      <c r="M2383" t="s">
        <v>325</v>
      </c>
      <c r="Q238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8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83" s="29"/>
      <c r="AD2383" s="25"/>
      <c r="AE2383" s="38"/>
      <c r="AF2383" s="38"/>
      <c r="AG2383" s="11" t="s">
        <v>239</v>
      </c>
      <c r="AH2383" t="s">
        <v>3261</v>
      </c>
      <c r="AI2383" s="1" t="str">
        <f>Table1[[#This Row],[html_tag]]&amp;Table1[[#This Row],[html_type]]&amp;Table1[[#This Row],[html_modifier]]</f>
        <v/>
      </c>
      <c r="AM2383" s="22" t="str">
        <f>IFERROR(_xlfn.XLOOKUP(Table1[[#This Row],[word]],Table57[English style name],Table57[Style type]),"")</f>
        <v>Paragraph</v>
      </c>
      <c r="AN2383" s="20" t="s">
        <v>860</v>
      </c>
      <c r="AO2383" s="11"/>
    </row>
    <row r="2384" spans="3:45">
      <c r="E2384" s="11"/>
      <c r="F238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384" s="13"/>
      <c r="H2384" s="13"/>
      <c r="I2384" s="12" t="str">
        <f>Table1[[#This Row],[type]]</f>
        <v>paragraph</v>
      </c>
      <c r="J2384" s="56" t="str">
        <f>Table1[[#This Row],[Column42]]&amp;IF(Table1[[#This Row],[Column13]]="","",Table1[[#This Row],[Column13]])&amp;IF(Table1[[#This Row],[mod]]="","",Table1[[#This Row],[mod]])</f>
        <v>paragraph__list</v>
      </c>
      <c r="K238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paragraph__list</v>
      </c>
      <c r="L2384" t="s">
        <v>0</v>
      </c>
      <c r="M2384" t="s">
        <v>325</v>
      </c>
      <c r="Q238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84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84" s="29" t="s">
        <v>4362</v>
      </c>
      <c r="AD2384" s="25"/>
      <c r="AE2384" s="38" t="s">
        <v>4362</v>
      </c>
      <c r="AF2384" s="38"/>
      <c r="AG2384" s="11"/>
      <c r="AI2384" s="7" t="str">
        <f>Table1[[#This Row],[html_tag]]&amp;Table1[[#This Row],[html_type]]&amp;Table1[[#This Row],[html_modifier]]</f>
        <v/>
      </c>
      <c r="AM2384" s="23" t="str">
        <f>IFERROR(_xlfn.XLOOKUP(Table1[[#This Row],[word]],Table57[English style name],Table57[Style type]),"")</f>
        <v/>
      </c>
      <c r="AN2384" s="21"/>
      <c r="AO2384" s="11"/>
      <c r="AR2384" s="6" t="s">
        <v>325</v>
      </c>
      <c r="AS2384" t="s">
        <v>2026</v>
      </c>
    </row>
    <row r="2385" spans="4:45">
      <c r="E2385" s="11"/>
      <c r="F238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385" s="13"/>
      <c r="H2385" s="13"/>
      <c r="I2385" s="12" t="str">
        <f>Table1[[#This Row],[type]]</f>
        <v>paragraph</v>
      </c>
      <c r="J2385" s="56" t="str">
        <f>Table1[[#This Row],[Column42]]&amp;IF(Table1[[#This Row],[Column13]]="","",Table1[[#This Row],[Column13]])&amp;IF(Table1[[#This Row],[mod]]="","",Table1[[#This Row],[mod]])</f>
        <v>paragraph__list__&lt;dd&gt;</v>
      </c>
      <c r="K238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paragraph__list__&lt;dd&gt;</v>
      </c>
      <c r="L2385" s="3" t="s">
        <v>0</v>
      </c>
      <c r="M2385" s="3" t="s">
        <v>325</v>
      </c>
      <c r="O2385" t="s">
        <v>155</v>
      </c>
      <c r="Q238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8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85" s="29"/>
      <c r="AD2385" s="25"/>
      <c r="AE2385" s="38"/>
      <c r="AF2385" s="38"/>
      <c r="AG2385" s="11" t="s">
        <v>155</v>
      </c>
      <c r="AI2385" s="1" t="str">
        <f>Table1[[#This Row],[html_tag]]&amp;Table1[[#This Row],[html_type]]&amp;Table1[[#This Row],[html_modifier]]</f>
        <v>&lt;dd&gt;</v>
      </c>
      <c r="AJ2385" t="s">
        <v>155</v>
      </c>
      <c r="AM2385" s="22" t="str">
        <f>IFERROR(_xlfn.XLOOKUP(Table1[[#This Row],[word]],Table57[English style name],Table57[Style type]),"")</f>
        <v/>
      </c>
      <c r="AN2385" s="20"/>
      <c r="AO2385" s="11"/>
    </row>
    <row r="2386" spans="4:45">
      <c r="E2386" s="11"/>
      <c r="F238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386" s="13"/>
      <c r="H2386" s="13"/>
      <c r="I2386" s="12" t="str">
        <f>Table1[[#This Row],[type]]</f>
        <v>paragraph</v>
      </c>
      <c r="J2386" s="56" t="str">
        <f>Table1[[#This Row],[Column42]]&amp;IF(Table1[[#This Row],[Column13]]="","",Table1[[#This Row],[Column13]])&amp;IF(Table1[[#This Row],[mod]]="","",Table1[[#This Row],[mod]])</f>
        <v>paragraph__list__&lt;dl&gt;</v>
      </c>
      <c r="K238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paragraph__list__&lt;dl&gt;</v>
      </c>
      <c r="L2386" s="3" t="s">
        <v>0</v>
      </c>
      <c r="M2386" s="3" t="s">
        <v>325</v>
      </c>
      <c r="O2386" t="s">
        <v>168</v>
      </c>
      <c r="Q238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8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86" s="29"/>
      <c r="AD2386" s="25"/>
      <c r="AE2386" s="38"/>
      <c r="AF2386" s="38"/>
      <c r="AG2386" s="11" t="s">
        <v>168</v>
      </c>
      <c r="AI2386" s="1" t="str">
        <f>Table1[[#This Row],[html_tag]]&amp;Table1[[#This Row],[html_type]]&amp;Table1[[#This Row],[html_modifier]]</f>
        <v>&lt;dl&gt;</v>
      </c>
      <c r="AJ2386" t="s">
        <v>168</v>
      </c>
      <c r="AM2386" s="22" t="str">
        <f>IFERROR(_xlfn.XLOOKUP(Table1[[#This Row],[word]],Table57[English style name],Table57[Style type]),"")</f>
        <v/>
      </c>
      <c r="AN2386" s="20"/>
      <c r="AO2386" s="11"/>
    </row>
    <row r="2387" spans="4:45">
      <c r="E2387" s="11"/>
      <c r="F238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387" s="13"/>
      <c r="H2387" s="13"/>
      <c r="I2387" s="12" t="str">
        <f>Table1[[#This Row],[type]]</f>
        <v>paragraph</v>
      </c>
      <c r="J2387" s="56" t="str">
        <f>Table1[[#This Row],[Column42]]&amp;IF(Table1[[#This Row],[Column13]]="","",Table1[[#This Row],[Column13]])&amp;IF(Table1[[#This Row],[mod]]="","",Table1[[#This Row],[mod]])</f>
        <v>paragraph__list__&lt;dt&gt;</v>
      </c>
      <c r="K238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paragraph__list__&lt;dt&gt;</v>
      </c>
      <c r="L2387" s="3" t="s">
        <v>0</v>
      </c>
      <c r="M2387" s="3" t="s">
        <v>325</v>
      </c>
      <c r="O2387" t="s">
        <v>170</v>
      </c>
      <c r="Q238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8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87" s="29"/>
      <c r="AD2387" s="25"/>
      <c r="AE2387" s="38"/>
      <c r="AF2387" s="38"/>
      <c r="AG2387" s="11" t="s">
        <v>170</v>
      </c>
      <c r="AI2387" s="1" t="str">
        <f>Table1[[#This Row],[html_tag]]&amp;Table1[[#This Row],[html_type]]&amp;Table1[[#This Row],[html_modifier]]</f>
        <v>&lt;dt&gt;</v>
      </c>
      <c r="AJ2387" t="s">
        <v>170</v>
      </c>
      <c r="AM2387" s="22" t="str">
        <f>IFERROR(_xlfn.XLOOKUP(Table1[[#This Row],[word]],Table57[English style name],Table57[Style type]),"")</f>
        <v/>
      </c>
      <c r="AN2387" s="20"/>
      <c r="AO2387" s="11"/>
    </row>
    <row r="2388" spans="4:45">
      <c r="E2388" s="11"/>
      <c r="F238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388" s="13"/>
      <c r="H2388" s="13"/>
      <c r="I2388" s="12" t="str">
        <f>Table1[[#This Row],[type]]</f>
        <v>paragraph</v>
      </c>
      <c r="J2388" s="56" t="str">
        <f>Table1[[#This Row],[Column42]]&amp;IF(Table1[[#This Row],[Column13]]="","",Table1[[#This Row],[Column13]])&amp;IF(Table1[[#This Row],[mod]]="","",Table1[[#This Row],[mod]])</f>
        <v>paragraph__list__&lt;ol&gt;</v>
      </c>
      <c r="K238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paragraph__list__&lt;ol&gt;</v>
      </c>
      <c r="L2388" t="s">
        <v>0</v>
      </c>
      <c r="M2388" t="s">
        <v>325</v>
      </c>
      <c r="O2388" t="s">
        <v>231</v>
      </c>
      <c r="Q238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8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88" s="29"/>
      <c r="AD2388" s="25"/>
      <c r="AE2388" s="38"/>
      <c r="AF2388" s="38"/>
      <c r="AG2388" s="11" t="s">
        <v>231</v>
      </c>
      <c r="AI2388" s="1" t="str">
        <f>Table1[[#This Row],[html_tag]]&amp;Table1[[#This Row],[html_type]]&amp;Table1[[#This Row],[html_modifier]]</f>
        <v>&lt;ol&gt;</v>
      </c>
      <c r="AJ2388" t="s">
        <v>231</v>
      </c>
      <c r="AM2388" s="22" t="str">
        <f>IFERROR(_xlfn.XLOOKUP(Table1[[#This Row],[word]],Table57[English style name],Table57[Style type]),"")</f>
        <v/>
      </c>
      <c r="AN2388" s="20"/>
      <c r="AO2388" s="11"/>
    </row>
    <row r="2389" spans="4:45">
      <c r="E2389" s="11"/>
      <c r="F238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389" s="13"/>
      <c r="H2389" s="13"/>
      <c r="I2389" s="12" t="str">
        <f>Table1[[#This Row],[type]]</f>
        <v>paragraph</v>
      </c>
      <c r="J2389" s="56" t="str">
        <f>Table1[[#This Row],[Column42]]&amp;IF(Table1[[#This Row],[Column13]]="","",Table1[[#This Row],[Column13]])&amp;IF(Table1[[#This Row],[mod]]="","",Table1[[#This Row],[mod]])</f>
        <v>paragraph__list__&lt;ul&gt;</v>
      </c>
      <c r="K238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paragraph__list__&lt;ul&gt;</v>
      </c>
      <c r="L2389" t="s">
        <v>0</v>
      </c>
      <c r="M2389" t="s">
        <v>325</v>
      </c>
      <c r="O2389" t="s">
        <v>309</v>
      </c>
      <c r="Q238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8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89" s="29"/>
      <c r="AD2389" s="25"/>
      <c r="AE2389" s="38"/>
      <c r="AF2389" s="38"/>
      <c r="AG2389" s="11" t="s">
        <v>309</v>
      </c>
      <c r="AI2389" s="1" t="str">
        <f>Table1[[#This Row],[html_tag]]&amp;Table1[[#This Row],[html_type]]&amp;Table1[[#This Row],[html_modifier]]</f>
        <v>&lt;ul&gt;</v>
      </c>
      <c r="AJ2389" t="s">
        <v>309</v>
      </c>
      <c r="AM2389" s="22" t="str">
        <f>IFERROR(_xlfn.XLOOKUP(Table1[[#This Row],[word]],Table57[English style name],Table57[Style type]),"")</f>
        <v/>
      </c>
      <c r="AN2389" s="20"/>
      <c r="AO2389" s="11"/>
    </row>
    <row r="2390" spans="4:45">
      <c r="D2390" t="s">
        <v>3317</v>
      </c>
      <c r="E2390" s="11"/>
      <c r="F239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390" s="13"/>
      <c r="H2390" s="13"/>
      <c r="I2390" s="12" t="str">
        <f>Table1[[#This Row],[type]]</f>
        <v>paragraph</v>
      </c>
      <c r="J2390" s="56" t="str">
        <f>Table1[[#This Row],[Column42]]&amp;IF(Table1[[#This Row],[Column13]]="","",Table1[[#This Row],[Column13]])&amp;IF(Table1[[#This Row],[mod]]="","",Table1[[#This Row],[mod]])</f>
        <v>paragraph__list__alphabetical--ordered</v>
      </c>
      <c r="K239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paragraph__list__alphabetical</v>
      </c>
      <c r="L2390" t="s">
        <v>0</v>
      </c>
      <c r="M2390" t="s">
        <v>325</v>
      </c>
      <c r="O2390" t="s">
        <v>3382</v>
      </c>
      <c r="Q239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--ordered</v>
      </c>
      <c r="R2390" s="3" t="s">
        <v>3007</v>
      </c>
      <c r="U239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90" s="29"/>
      <c r="AD2390" s="25"/>
      <c r="AE2390" s="38"/>
      <c r="AF2390" s="38"/>
      <c r="AG2390" s="11"/>
      <c r="AI2390" s="7" t="str">
        <f>Table1[[#This Row],[html_tag]]&amp;Table1[[#This Row],[html_type]]&amp;Table1[[#This Row],[html_modifier]]</f>
        <v/>
      </c>
      <c r="AM2390" s="23" t="str">
        <f>IFERROR(_xlfn.XLOOKUP(Table1[[#This Row],[word]],Table57[English style name],Table57[Style type]),"")</f>
        <v/>
      </c>
      <c r="AN2390" s="21"/>
      <c r="AO2390" s="11"/>
    </row>
    <row r="2391" spans="4:45">
      <c r="D2391" t="s">
        <v>3317</v>
      </c>
      <c r="E2391" s="11"/>
      <c r="F239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391" s="13"/>
      <c r="H2391" s="13"/>
      <c r="I2391" s="12" t="str">
        <f>Table1[[#This Row],[type]]</f>
        <v>paragraph</v>
      </c>
      <c r="J2391" s="56" t="str">
        <f>Table1[[#This Row],[Column42]]&amp;IF(Table1[[#This Row],[Column13]]="","",Table1[[#This Row],[Column13]])&amp;IF(Table1[[#This Row],[mod]]="","",Table1[[#This Row],[mod]])</f>
        <v>paragraph__list__description--definition</v>
      </c>
      <c r="K239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paragraph__list__description</v>
      </c>
      <c r="L2391" t="s">
        <v>0</v>
      </c>
      <c r="M2391" t="s">
        <v>325</v>
      </c>
      <c r="O2391" t="s">
        <v>347</v>
      </c>
      <c r="Q239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--definition</v>
      </c>
      <c r="R2391" t="s">
        <v>342</v>
      </c>
      <c r="U239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91" s="29"/>
      <c r="AD2391" s="25"/>
      <c r="AE2391" s="38"/>
      <c r="AF2391" s="38"/>
      <c r="AG2391" s="11" t="s">
        <v>168</v>
      </c>
      <c r="AI2391" s="7" t="str">
        <f>Table1[[#This Row],[html_tag]]&amp;Table1[[#This Row],[html_type]]&amp;Table1[[#This Row],[html_modifier]]</f>
        <v/>
      </c>
      <c r="AM2391" s="23" t="str">
        <f>IFERROR(_xlfn.XLOOKUP(Table1[[#This Row],[word]],Table57[English style name],Table57[Style type]),"")</f>
        <v/>
      </c>
      <c r="AN2391" s="21"/>
      <c r="AO2391" s="11"/>
    </row>
    <row r="2392" spans="4:45">
      <c r="E2392" s="11"/>
      <c r="F239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392" s="13"/>
      <c r="H2392" s="13"/>
      <c r="I2392" s="12" t="str">
        <f>Table1[[#This Row],[type]]</f>
        <v>paragraph</v>
      </c>
      <c r="J2392" s="56" t="str">
        <f>Table1[[#This Row],[Column42]]&amp;IF(Table1[[#This Row],[Column13]]="","",Table1[[#This Row],[Column13]])&amp;IF(Table1[[#This Row],[mod]]="","",Table1[[#This Row],[mod]])</f>
        <v>paragraph__list__inline</v>
      </c>
      <c r="K239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paragraph__list__inline</v>
      </c>
      <c r="L2392" t="s">
        <v>0</v>
      </c>
      <c r="M2392" t="s">
        <v>325</v>
      </c>
      <c r="N2392" t="s">
        <v>323</v>
      </c>
      <c r="P2392" s="24" t="s">
        <v>3812</v>
      </c>
      <c r="Q239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9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92" s="29"/>
      <c r="AD2392" s="25" t="s">
        <v>3812</v>
      </c>
      <c r="AE2392" s="38"/>
      <c r="AF2392" s="38"/>
      <c r="AG2392" s="11"/>
      <c r="AI2392" s="7" t="str">
        <f>Table1[[#This Row],[html_tag]]&amp;Table1[[#This Row],[html_type]]&amp;Table1[[#This Row],[html_modifier]]</f>
        <v/>
      </c>
      <c r="AM2392" s="23" t="str">
        <f>IFERROR(_xlfn.XLOOKUP(Table1[[#This Row],[word]],Table57[English style name],Table57[Style type]),"")</f>
        <v/>
      </c>
      <c r="AN2392" s="21"/>
      <c r="AO2392" s="11"/>
    </row>
    <row r="2393" spans="4:45">
      <c r="D2393" t="s">
        <v>3317</v>
      </c>
      <c r="E2393" s="11"/>
      <c r="F239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393" s="13"/>
      <c r="H2393" s="13"/>
      <c r="I2393" s="12" t="str">
        <f>Table1[[#This Row],[type]]</f>
        <v>paragraph</v>
      </c>
      <c r="J2393" s="56" t="str">
        <f>Table1[[#This Row],[Column42]]&amp;IF(Table1[[#This Row],[Column13]]="","",Table1[[#This Row],[Column13]])&amp;IF(Table1[[#This Row],[mod]]="","",Table1[[#This Row],[mod]])</f>
        <v>paragraph__list__term--definition</v>
      </c>
      <c r="K239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paragraph__list__term</v>
      </c>
      <c r="L2393" t="s">
        <v>0</v>
      </c>
      <c r="M2393" t="s">
        <v>325</v>
      </c>
      <c r="O2393" t="s">
        <v>3357</v>
      </c>
      <c r="Q239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--definition</v>
      </c>
      <c r="R2393" t="s">
        <v>342</v>
      </c>
      <c r="U239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93" s="29"/>
      <c r="AD2393" s="25"/>
      <c r="AE2393" s="38"/>
      <c r="AF2393" s="38"/>
      <c r="AG2393" s="11" t="s">
        <v>168</v>
      </c>
      <c r="AI2393" s="7" t="str">
        <f>Table1[[#This Row],[html_tag]]&amp;Table1[[#This Row],[html_type]]&amp;Table1[[#This Row],[html_modifier]]</f>
        <v/>
      </c>
      <c r="AM2393" s="23" t="str">
        <f>IFERROR(_xlfn.XLOOKUP(Table1[[#This Row],[word]],Table57[English style name],Table57[Style type]),"")</f>
        <v/>
      </c>
      <c r="AN2393" s="21"/>
      <c r="AO2393" s="11"/>
    </row>
    <row r="2394" spans="4:45">
      <c r="E2394" s="11"/>
      <c r="F239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394" s="13"/>
      <c r="H2394" s="13"/>
      <c r="I2394" s="12" t="str">
        <f>Table1[[#This Row],[type]]</f>
        <v>paragraph</v>
      </c>
      <c r="J2394" s="56" t="str">
        <f>Table1[[#This Row],[Column42]]&amp;IF(Table1[[#This Row],[Column13]]="","",Table1[[#This Row],[Column13]])&amp;IF(Table1[[#This Row],[mod]]="","",Table1[[#This Row],[mod]])</f>
        <v>paragraph__list--active</v>
      </c>
      <c r="K239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paragraph__list</v>
      </c>
      <c r="L2394" t="s">
        <v>0</v>
      </c>
      <c r="M2394" t="s">
        <v>325</v>
      </c>
      <c r="Q239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394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--active</v>
      </c>
      <c r="Z2394" t="s">
        <v>350</v>
      </c>
      <c r="AC2394" s="29" t="s">
        <v>4364</v>
      </c>
      <c r="AD2394" s="25"/>
      <c r="AE2394" s="38"/>
      <c r="AF2394" s="38"/>
      <c r="AG2394" s="11"/>
      <c r="AI2394" s="7" t="str">
        <f>Table1[[#This Row],[html_tag]]&amp;Table1[[#This Row],[html_type]]&amp;Table1[[#This Row],[html_modifier]]</f>
        <v/>
      </c>
      <c r="AM2394" s="23" t="str">
        <f>IFERROR(_xlfn.XLOOKUP(Table1[[#This Row],[word]],Table57[English style name],Table57[Style type]),"")</f>
        <v/>
      </c>
      <c r="AN2394" s="21"/>
      <c r="AO2394" s="11"/>
    </row>
    <row r="2395" spans="4:45">
      <c r="E2395" s="11"/>
      <c r="F239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395" s="13" t="s">
        <v>2992</v>
      </c>
      <c r="H2395" s="13" t="s">
        <v>1</v>
      </c>
      <c r="I2395" s="12" t="str">
        <f>Table1[[#This Row],[type]]</f>
        <v>paragraph</v>
      </c>
      <c r="J2395" s="56" t="str">
        <f>Table1[[#This Row],[Column42]]&amp;IF(Table1[[#This Row],[Column13]]="","",Table1[[#This Row],[Column13]])&amp;IF(Table1[[#This Row],[mod]]="","",Table1[[#This Row],[mod]])</f>
        <v>paragraph__list--definition</v>
      </c>
      <c r="K239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paragraph__list</v>
      </c>
      <c r="L2395" t="s">
        <v>0</v>
      </c>
      <c r="M2395" t="s">
        <v>325</v>
      </c>
      <c r="P2395" s="6"/>
      <c r="Q239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--definition</v>
      </c>
      <c r="R2395" t="s">
        <v>342</v>
      </c>
      <c r="U239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95" s="29"/>
      <c r="AD2395" s="25"/>
      <c r="AE2395" s="38"/>
      <c r="AF2395" s="38"/>
      <c r="AG2395" s="11" t="s">
        <v>168</v>
      </c>
      <c r="AI2395" s="1" t="str">
        <f>Table1[[#This Row],[html_tag]]&amp;Table1[[#This Row],[html_type]]&amp;Table1[[#This Row],[html_modifier]]</f>
        <v>&lt;dl&gt;</v>
      </c>
      <c r="AJ2395" t="s">
        <v>168</v>
      </c>
      <c r="AM2395" s="22" t="str">
        <f>IFERROR(_xlfn.XLOOKUP(Table1[[#This Row],[word]],Table57[English style name],Table57[Style type]),"")</f>
        <v/>
      </c>
      <c r="AN2395" s="20"/>
      <c r="AO2395" s="11" t="s">
        <v>52</v>
      </c>
      <c r="AP2395" t="s">
        <v>53</v>
      </c>
      <c r="AQ2395" t="s">
        <v>54</v>
      </c>
      <c r="AR2395" s="6" t="s">
        <v>539</v>
      </c>
      <c r="AS2395" t="s">
        <v>2041</v>
      </c>
    </row>
    <row r="2396" spans="4:45">
      <c r="E2396" s="11"/>
      <c r="F239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396" s="13" t="s">
        <v>2992</v>
      </c>
      <c r="H2396" s="13" t="s">
        <v>1</v>
      </c>
      <c r="I2396" s="12" t="str">
        <f>Table1[[#This Row],[type]]</f>
        <v>paragraph</v>
      </c>
      <c r="J2396" s="56" t="str">
        <f>Table1[[#This Row],[Column42]]&amp;IF(Table1[[#This Row],[Column13]]="","",Table1[[#This Row],[Column13]])&amp;IF(Table1[[#This Row],[mod]]="","",Table1[[#This Row],[mod]])</f>
        <v>paragraph__list--ordered--alpha--lower</v>
      </c>
      <c r="K239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paragraph__list</v>
      </c>
      <c r="L2396" t="s">
        <v>0</v>
      </c>
      <c r="M2396" t="s">
        <v>325</v>
      </c>
      <c r="P2396" s="6"/>
      <c r="Q239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--ordered--alpha--lower</v>
      </c>
      <c r="R2396" t="s">
        <v>3007</v>
      </c>
      <c r="S2396" t="s">
        <v>7401</v>
      </c>
      <c r="T2396" t="s">
        <v>7402</v>
      </c>
      <c r="U239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96" s="29" t="s">
        <v>4358</v>
      </c>
      <c r="AD2396" s="25"/>
      <c r="AE2396" s="38"/>
      <c r="AF2396" s="38"/>
      <c r="AG2396" s="11"/>
      <c r="AI2396" s="1" t="str">
        <f>Table1[[#This Row],[html_tag]]&amp;Table1[[#This Row],[html_type]]&amp;Table1[[#This Row],[html_modifier]]</f>
        <v/>
      </c>
      <c r="AM2396" s="22" t="str">
        <f>IFERROR(_xlfn.XLOOKUP(Table1[[#This Row],[word]],Table57[English style name],Table57[Style type]),"")</f>
        <v/>
      </c>
      <c r="AN2396" s="20"/>
      <c r="AO2396" s="11"/>
      <c r="AR2396" s="6" t="s">
        <v>2063</v>
      </c>
      <c r="AS2396" t="s">
        <v>2062</v>
      </c>
    </row>
    <row r="2397" spans="4:45">
      <c r="E2397" s="11"/>
      <c r="F239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397" s="13" t="s">
        <v>2992</v>
      </c>
      <c r="H2397" s="13" t="s">
        <v>1</v>
      </c>
      <c r="I2397" s="12" t="str">
        <f>Table1[[#This Row],[type]]</f>
        <v>paragraph</v>
      </c>
      <c r="J2397" s="56" t="str">
        <f>Table1[[#This Row],[Column42]]&amp;IF(Table1[[#This Row],[Column13]]="","",Table1[[#This Row],[Column13]])&amp;IF(Table1[[#This Row],[mod]]="","",Table1[[#This Row],[mod]])</f>
        <v>paragraph__list--ordered--alpha--upper</v>
      </c>
      <c r="K239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paragraph__list</v>
      </c>
      <c r="L2397" t="s">
        <v>0</v>
      </c>
      <c r="M2397" t="s">
        <v>325</v>
      </c>
      <c r="P2397" s="6"/>
      <c r="Q239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--ordered--alpha--upper</v>
      </c>
      <c r="R2397" t="s">
        <v>3007</v>
      </c>
      <c r="S2397" t="s">
        <v>7401</v>
      </c>
      <c r="T2397" t="s">
        <v>7403</v>
      </c>
      <c r="U239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97" s="29" t="s">
        <v>4360</v>
      </c>
      <c r="AD2397" s="25"/>
      <c r="AE2397" s="38"/>
      <c r="AF2397" s="38"/>
      <c r="AG2397" s="11"/>
      <c r="AI2397" s="1" t="str">
        <f>Table1[[#This Row],[html_tag]]&amp;Table1[[#This Row],[html_type]]&amp;Table1[[#This Row],[html_modifier]]</f>
        <v/>
      </c>
      <c r="AM2397" s="22" t="str">
        <f>IFERROR(_xlfn.XLOOKUP(Table1[[#This Row],[word]],Table57[English style name],Table57[Style type]),"")</f>
        <v/>
      </c>
      <c r="AN2397" s="20"/>
      <c r="AO2397" s="11"/>
      <c r="AR2397" s="6" t="s">
        <v>2064</v>
      </c>
      <c r="AS2397" t="s">
        <v>2062</v>
      </c>
    </row>
    <row r="2398" spans="4:45">
      <c r="E2398" s="11"/>
      <c r="F239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398" s="13" t="s">
        <v>2992</v>
      </c>
      <c r="H2398" s="13" t="s">
        <v>1</v>
      </c>
      <c r="I2398" s="12" t="str">
        <f>Table1[[#This Row],[type]]</f>
        <v>paragraph</v>
      </c>
      <c r="J2398" s="56" t="str">
        <f>Table1[[#This Row],[Column42]]&amp;IF(Table1[[#This Row],[Column13]]="","",Table1[[#This Row],[Column13]])&amp;IF(Table1[[#This Row],[mod]]="","",Table1[[#This Row],[mod]])</f>
        <v>paragraph__list--ordered--greek--lower</v>
      </c>
      <c r="K239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paragraph__list</v>
      </c>
      <c r="L2398" t="s">
        <v>0</v>
      </c>
      <c r="M2398" t="s">
        <v>325</v>
      </c>
      <c r="P2398" s="6"/>
      <c r="Q239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--ordered--greek--lower</v>
      </c>
      <c r="R2398" t="s">
        <v>3007</v>
      </c>
      <c r="S2398" t="s">
        <v>7404</v>
      </c>
      <c r="T2398" t="s">
        <v>7402</v>
      </c>
      <c r="U239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98" s="29"/>
      <c r="AD2398" s="25"/>
      <c r="AE2398" s="38"/>
      <c r="AF2398" s="38"/>
      <c r="AG2398" s="11"/>
      <c r="AI2398" s="1" t="str">
        <f>Table1[[#This Row],[html_tag]]&amp;Table1[[#This Row],[html_type]]&amp;Table1[[#This Row],[html_modifier]]</f>
        <v/>
      </c>
      <c r="AM2398" s="22" t="str">
        <f>IFERROR(_xlfn.XLOOKUP(Table1[[#This Row],[word]],Table57[English style name],Table57[Style type]),"")</f>
        <v/>
      </c>
      <c r="AN2398" s="20"/>
      <c r="AO2398" s="11"/>
      <c r="AR2398" s="6" t="s">
        <v>2069</v>
      </c>
      <c r="AS2398" t="s">
        <v>2062</v>
      </c>
    </row>
    <row r="2399" spans="4:45">
      <c r="E2399" s="11"/>
      <c r="F239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399" s="13" t="s">
        <v>2992</v>
      </c>
      <c r="H2399" s="13" t="s">
        <v>1</v>
      </c>
      <c r="I2399" s="12" t="str">
        <f>Table1[[#This Row],[type]]</f>
        <v>paragraph</v>
      </c>
      <c r="J2399" s="56" t="str">
        <f>Table1[[#This Row],[Column42]]&amp;IF(Table1[[#This Row],[Column13]]="","",Table1[[#This Row],[Column13]])&amp;IF(Table1[[#This Row],[mod]]="","",Table1[[#This Row],[mod]])</f>
        <v>paragraph__list--ordered--latin--lower</v>
      </c>
      <c r="K239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paragraph__list</v>
      </c>
      <c r="L2399" t="s">
        <v>0</v>
      </c>
      <c r="M2399" t="s">
        <v>325</v>
      </c>
      <c r="P2399" s="6"/>
      <c r="Q239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--ordered--latin--lower</v>
      </c>
      <c r="R2399" t="s">
        <v>3007</v>
      </c>
      <c r="S2399" t="s">
        <v>7405</v>
      </c>
      <c r="T2399" t="s">
        <v>7402</v>
      </c>
      <c r="U239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399" s="29"/>
      <c r="AD2399" s="25"/>
      <c r="AE2399" s="38"/>
      <c r="AF2399" s="38"/>
      <c r="AG2399" s="11"/>
      <c r="AI2399" s="1" t="str">
        <f>Table1[[#This Row],[html_tag]]&amp;Table1[[#This Row],[html_type]]&amp;Table1[[#This Row],[html_modifier]]</f>
        <v/>
      </c>
      <c r="AM2399" s="22" t="str">
        <f>IFERROR(_xlfn.XLOOKUP(Table1[[#This Row],[word]],Table57[English style name],Table57[Style type]),"")</f>
        <v/>
      </c>
      <c r="AN2399" s="20"/>
      <c r="AO2399" s="11"/>
      <c r="AR2399" s="6" t="s">
        <v>2070</v>
      </c>
      <c r="AS2399" t="s">
        <v>2062</v>
      </c>
    </row>
    <row r="2400" spans="4:45">
      <c r="E2400" s="11"/>
      <c r="F240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400" s="13" t="s">
        <v>2992</v>
      </c>
      <c r="H2400" s="13" t="s">
        <v>1</v>
      </c>
      <c r="I2400" s="12" t="str">
        <f>Table1[[#This Row],[type]]</f>
        <v>paragraph</v>
      </c>
      <c r="J2400" s="56" t="str">
        <f>Table1[[#This Row],[Column42]]&amp;IF(Table1[[#This Row],[Column13]]="","",Table1[[#This Row],[Column13]])&amp;IF(Table1[[#This Row],[mod]]="","",Table1[[#This Row],[mod]])</f>
        <v>paragraph__list--ordered--latin--upper</v>
      </c>
      <c r="K240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paragraph__list</v>
      </c>
      <c r="L2400" t="s">
        <v>0</v>
      </c>
      <c r="M2400" t="s">
        <v>325</v>
      </c>
      <c r="P2400" s="6"/>
      <c r="Q240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--ordered--latin--upper</v>
      </c>
      <c r="R2400" t="s">
        <v>3007</v>
      </c>
      <c r="S2400" t="s">
        <v>7405</v>
      </c>
      <c r="T2400" t="s">
        <v>7403</v>
      </c>
      <c r="U240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00" s="29"/>
      <c r="AD2400" s="25"/>
      <c r="AE2400" s="38"/>
      <c r="AF2400" s="38"/>
      <c r="AG2400" s="11"/>
      <c r="AI2400" s="1" t="str">
        <f>Table1[[#This Row],[html_tag]]&amp;Table1[[#This Row],[html_type]]&amp;Table1[[#This Row],[html_modifier]]</f>
        <v/>
      </c>
      <c r="AM2400" s="22" t="str">
        <f>IFERROR(_xlfn.XLOOKUP(Table1[[#This Row],[word]],Table57[English style name],Table57[Style type]),"")</f>
        <v/>
      </c>
      <c r="AN2400" s="20"/>
      <c r="AO2400" s="11"/>
      <c r="AR2400" s="6" t="s">
        <v>2071</v>
      </c>
      <c r="AS2400" t="s">
        <v>2062</v>
      </c>
    </row>
    <row r="2401" spans="3:45">
      <c r="C2401">
        <v>1</v>
      </c>
      <c r="D2401" t="s">
        <v>3256</v>
      </c>
      <c r="E2401" s="11"/>
      <c r="F240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01" s="13"/>
      <c r="H2401" s="13"/>
      <c r="I2401" s="12" t="str">
        <f>Table1[[#This Row],[type]]</f>
        <v>paragraph</v>
      </c>
      <c r="J2401" s="56" t="str">
        <f>Table1[[#This Row],[Column42]]&amp;IF(Table1[[#This Row],[Column13]]="","",Table1[[#This Row],[Column13]])&amp;IF(Table1[[#This Row],[mod]]="","",Table1[[#This Row],[mod]])</f>
        <v>paragraph__list--ordered--number--1</v>
      </c>
      <c r="K240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paragraph__list</v>
      </c>
      <c r="L2401" t="s">
        <v>0</v>
      </c>
      <c r="M2401" t="s">
        <v>325</v>
      </c>
      <c r="Q240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--ordered--number</v>
      </c>
      <c r="R2401" t="s">
        <v>3007</v>
      </c>
      <c r="S2401" t="s">
        <v>3090</v>
      </c>
      <c r="U240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--1</v>
      </c>
      <c r="AA2401">
        <v>1</v>
      </c>
      <c r="AC2401" s="29"/>
      <c r="AD2401" s="25"/>
      <c r="AE2401" s="38"/>
      <c r="AF2401" s="38"/>
      <c r="AG2401" s="11" t="s">
        <v>231</v>
      </c>
      <c r="AH2401" t="s">
        <v>3259</v>
      </c>
      <c r="AI2401" s="1" t="str">
        <f>Table1[[#This Row],[html_tag]]&amp;Table1[[#This Row],[html_type]]&amp;Table1[[#This Row],[html_modifier]]</f>
        <v/>
      </c>
      <c r="AM2401" s="22" t="str">
        <f>IFERROR(_xlfn.XLOOKUP(Table1[[#This Row],[word]],Table57[English style name],Table57[Style type]),"")</f>
        <v>Paragraph</v>
      </c>
      <c r="AN2401" s="20" t="s">
        <v>773</v>
      </c>
      <c r="AO2401" s="11"/>
    </row>
    <row r="2402" spans="3:45">
      <c r="C2402">
        <v>1</v>
      </c>
      <c r="D2402" t="s">
        <v>3256</v>
      </c>
      <c r="E2402" s="11"/>
      <c r="F240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02" s="13"/>
      <c r="H2402" s="13"/>
      <c r="I2402" s="12" t="str">
        <f>Table1[[#This Row],[type]]</f>
        <v>paragraph</v>
      </c>
      <c r="J2402" s="56" t="str">
        <f>Table1[[#This Row],[Column42]]&amp;IF(Table1[[#This Row],[Column13]]="","",Table1[[#This Row],[Column13]])&amp;IF(Table1[[#This Row],[mod]]="","",Table1[[#This Row],[mod]])</f>
        <v>paragraph__list--ordered--number--2</v>
      </c>
      <c r="K240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paragraph__list</v>
      </c>
      <c r="L2402" t="s">
        <v>0</v>
      </c>
      <c r="M2402" t="s">
        <v>325</v>
      </c>
      <c r="Q240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--ordered--number</v>
      </c>
      <c r="R2402" t="s">
        <v>3007</v>
      </c>
      <c r="S2402" t="s">
        <v>3090</v>
      </c>
      <c r="U240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--2</v>
      </c>
      <c r="AA2402">
        <v>2</v>
      </c>
      <c r="AC2402" s="29"/>
      <c r="AD2402" s="25"/>
      <c r="AE2402" s="38"/>
      <c r="AF2402" s="38"/>
      <c r="AG2402" s="11" t="s">
        <v>231</v>
      </c>
      <c r="AH2402" t="s">
        <v>3259</v>
      </c>
      <c r="AI2402" s="1" t="str">
        <f>Table1[[#This Row],[html_tag]]&amp;Table1[[#This Row],[html_type]]&amp;Table1[[#This Row],[html_modifier]]</f>
        <v/>
      </c>
      <c r="AM2402" s="22" t="str">
        <f>IFERROR(_xlfn.XLOOKUP(Table1[[#This Row],[word]],Table57[English style name],Table57[Style type]),"")</f>
        <v>Paragraph</v>
      </c>
      <c r="AN2402" s="20" t="s">
        <v>790</v>
      </c>
      <c r="AO2402" s="11"/>
    </row>
    <row r="2403" spans="3:45">
      <c r="C2403">
        <v>1</v>
      </c>
      <c r="D2403" t="s">
        <v>3256</v>
      </c>
      <c r="E2403" s="11"/>
      <c r="F240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03" s="13"/>
      <c r="H2403" s="13"/>
      <c r="I2403" s="12" t="str">
        <f>Table1[[#This Row],[type]]</f>
        <v>paragraph</v>
      </c>
      <c r="J2403" s="56" t="str">
        <f>Table1[[#This Row],[Column42]]&amp;IF(Table1[[#This Row],[Column13]]="","",Table1[[#This Row],[Column13]])&amp;IF(Table1[[#This Row],[mod]]="","",Table1[[#This Row],[mod]])</f>
        <v>paragraph__list--ordered--number--3</v>
      </c>
      <c r="K240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paragraph__list</v>
      </c>
      <c r="L2403" t="s">
        <v>0</v>
      </c>
      <c r="M2403" t="s">
        <v>325</v>
      </c>
      <c r="Q240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--ordered--number</v>
      </c>
      <c r="R2403" t="s">
        <v>3007</v>
      </c>
      <c r="S2403" t="s">
        <v>3090</v>
      </c>
      <c r="U240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--3</v>
      </c>
      <c r="AA2403">
        <v>3</v>
      </c>
      <c r="AC2403" s="29"/>
      <c r="AD2403" s="25"/>
      <c r="AE2403" s="38"/>
      <c r="AF2403" s="38"/>
      <c r="AG2403" s="11" t="s">
        <v>231</v>
      </c>
      <c r="AH2403" t="s">
        <v>3259</v>
      </c>
      <c r="AI2403" s="1" t="str">
        <f>Table1[[#This Row],[html_tag]]&amp;Table1[[#This Row],[html_type]]&amp;Table1[[#This Row],[html_modifier]]</f>
        <v/>
      </c>
      <c r="AM2403" s="22" t="str">
        <f>IFERROR(_xlfn.XLOOKUP(Table1[[#This Row],[word]],Table57[English style name],Table57[Style type]),"")</f>
        <v>Paragraph</v>
      </c>
      <c r="AN2403" s="20" t="s">
        <v>792</v>
      </c>
      <c r="AO2403" s="11"/>
    </row>
    <row r="2404" spans="3:45">
      <c r="C2404">
        <v>1</v>
      </c>
      <c r="D2404" t="s">
        <v>3256</v>
      </c>
      <c r="E2404" s="11"/>
      <c r="F240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04" s="13"/>
      <c r="H2404" s="13"/>
      <c r="I2404" s="12" t="str">
        <f>Table1[[#This Row],[type]]</f>
        <v>paragraph</v>
      </c>
      <c r="J2404" s="56" t="str">
        <f>Table1[[#This Row],[Column42]]&amp;IF(Table1[[#This Row],[Column13]]="","",Table1[[#This Row],[Column13]])&amp;IF(Table1[[#This Row],[mod]]="","",Table1[[#This Row],[mod]])</f>
        <v>paragraph__list--ordered--number--4</v>
      </c>
      <c r="K240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paragraph__list</v>
      </c>
      <c r="L2404" t="s">
        <v>0</v>
      </c>
      <c r="M2404" t="s">
        <v>325</v>
      </c>
      <c r="Q240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--ordered--number</v>
      </c>
      <c r="R2404" t="s">
        <v>3007</v>
      </c>
      <c r="S2404" t="s">
        <v>3090</v>
      </c>
      <c r="U240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--4</v>
      </c>
      <c r="AA2404">
        <v>4</v>
      </c>
      <c r="AC2404" s="29"/>
      <c r="AD2404" s="25"/>
      <c r="AE2404" s="38"/>
      <c r="AF2404" s="38"/>
      <c r="AG2404" s="11" t="s">
        <v>231</v>
      </c>
      <c r="AH2404" t="s">
        <v>3259</v>
      </c>
      <c r="AI2404" s="1" t="str">
        <f>Table1[[#This Row],[html_tag]]&amp;Table1[[#This Row],[html_type]]&amp;Table1[[#This Row],[html_modifier]]</f>
        <v/>
      </c>
      <c r="AM2404" s="22" t="str">
        <f>IFERROR(_xlfn.XLOOKUP(Table1[[#This Row],[word]],Table57[English style name],Table57[Style type]),"")</f>
        <v>Paragraph</v>
      </c>
      <c r="AN2404" s="20" t="s">
        <v>794</v>
      </c>
      <c r="AO2404" s="11"/>
    </row>
    <row r="2405" spans="3:45">
      <c r="C2405">
        <v>1</v>
      </c>
      <c r="D2405" t="s">
        <v>3256</v>
      </c>
      <c r="E2405" s="11"/>
      <c r="F240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05" s="13"/>
      <c r="H2405" s="13"/>
      <c r="I2405" s="12" t="str">
        <f>Table1[[#This Row],[type]]</f>
        <v>paragraph</v>
      </c>
      <c r="J2405" s="56" t="str">
        <f>Table1[[#This Row],[Column42]]&amp;IF(Table1[[#This Row],[Column13]]="","",Table1[[#This Row],[Column13]])&amp;IF(Table1[[#This Row],[mod]]="","",Table1[[#This Row],[mod]])</f>
        <v>paragraph__list--ordered--number--5</v>
      </c>
      <c r="K240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paragraph__list</v>
      </c>
      <c r="L2405" t="s">
        <v>0</v>
      </c>
      <c r="M2405" t="s">
        <v>325</v>
      </c>
      <c r="Q240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--ordered--number</v>
      </c>
      <c r="R2405" t="s">
        <v>3007</v>
      </c>
      <c r="S2405" t="s">
        <v>3090</v>
      </c>
      <c r="U240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--5</v>
      </c>
      <c r="AA2405">
        <v>5</v>
      </c>
      <c r="AC2405" s="29"/>
      <c r="AD2405" s="25"/>
      <c r="AE2405" s="38"/>
      <c r="AF2405" s="38"/>
      <c r="AG2405" s="11" t="s">
        <v>231</v>
      </c>
      <c r="AH2405" t="s">
        <v>3259</v>
      </c>
      <c r="AI2405" s="1" t="str">
        <f>Table1[[#This Row],[html_tag]]&amp;Table1[[#This Row],[html_type]]&amp;Table1[[#This Row],[html_modifier]]</f>
        <v/>
      </c>
      <c r="AM2405" s="22" t="str">
        <f>IFERROR(_xlfn.XLOOKUP(Table1[[#This Row],[word]],Table57[English style name],Table57[Style type]),"")</f>
        <v>Paragraph</v>
      </c>
      <c r="AN2405" s="20" t="s">
        <v>796</v>
      </c>
      <c r="AO2405" s="11"/>
    </row>
    <row r="2406" spans="3:45">
      <c r="E2406" s="11"/>
      <c r="F240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406" s="13" t="s">
        <v>2992</v>
      </c>
      <c r="H2406" s="13" t="s">
        <v>1</v>
      </c>
      <c r="I2406" s="12" t="str">
        <f>Table1[[#This Row],[type]]</f>
        <v>paragraph</v>
      </c>
      <c r="J2406" s="56" t="str">
        <f>Table1[[#This Row],[Column42]]&amp;IF(Table1[[#This Row],[Column13]]="","",Table1[[#This Row],[Column13]])&amp;IF(Table1[[#This Row],[mod]]="","",Table1[[#This Row],[mod]])</f>
        <v>paragraph__list--ordered--number--custom</v>
      </c>
      <c r="K240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paragraph__list</v>
      </c>
      <c r="L2406" t="s">
        <v>0</v>
      </c>
      <c r="M2406" t="s">
        <v>325</v>
      </c>
      <c r="P2406" s="6"/>
      <c r="Q240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--ordered--number--custom</v>
      </c>
      <c r="R2406" s="3" t="s">
        <v>3007</v>
      </c>
      <c r="S2406" t="s">
        <v>3090</v>
      </c>
      <c r="T2406" t="s">
        <v>7408</v>
      </c>
      <c r="U240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06" s="29"/>
      <c r="AD2406" s="25"/>
      <c r="AE2406" s="38"/>
      <c r="AF2406" s="38"/>
      <c r="AG2406" s="11"/>
      <c r="AI2406" s="1" t="str">
        <f>Table1[[#This Row],[html_tag]]&amp;Table1[[#This Row],[html_type]]&amp;Table1[[#This Row],[html_modifier]]</f>
        <v/>
      </c>
      <c r="AM2406" s="22" t="str">
        <f>IFERROR(_xlfn.XLOOKUP(Table1[[#This Row],[word]],Table57[English style name],Table57[Style type]),"")</f>
        <v/>
      </c>
      <c r="AN2406" s="20"/>
      <c r="AO2406" s="11"/>
      <c r="AR2406" s="6" t="s">
        <v>2060</v>
      </c>
      <c r="AS2406" t="s">
        <v>2059</v>
      </c>
    </row>
    <row r="2407" spans="3:45">
      <c r="E2407" s="11"/>
      <c r="F240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407" s="13" t="s">
        <v>2992</v>
      </c>
      <c r="H2407" s="13" t="s">
        <v>1</v>
      </c>
      <c r="I2407" s="12" t="str">
        <f>Table1[[#This Row],[type]]</f>
        <v>paragraph</v>
      </c>
      <c r="J2407" s="56" t="str">
        <f>Table1[[#This Row],[Column42]]&amp;IF(Table1[[#This Row],[Column13]]="","",Table1[[#This Row],[Column13]])&amp;IF(Table1[[#This Row],[mod]]="","",Table1[[#This Row],[mod]])</f>
        <v>paragraph__list--ordered--roman--lower</v>
      </c>
      <c r="K240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paragraph__list</v>
      </c>
      <c r="L2407" t="s">
        <v>0</v>
      </c>
      <c r="M2407" t="s">
        <v>325</v>
      </c>
      <c r="P2407" s="6"/>
      <c r="Q240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--ordered--roman--lower</v>
      </c>
      <c r="R2407" t="s">
        <v>3007</v>
      </c>
      <c r="S2407" t="s">
        <v>7406</v>
      </c>
      <c r="T2407" t="s">
        <v>7402</v>
      </c>
      <c r="U240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07" s="29" t="s">
        <v>4359</v>
      </c>
      <c r="AD2407" s="25"/>
      <c r="AE2407" s="38"/>
      <c r="AF2407" s="38"/>
      <c r="AG2407" s="11"/>
      <c r="AI2407" s="1" t="str">
        <f>Table1[[#This Row],[html_tag]]&amp;Table1[[#This Row],[html_type]]&amp;Table1[[#This Row],[html_modifier]]</f>
        <v/>
      </c>
      <c r="AM2407" s="22" t="str">
        <f>IFERROR(_xlfn.XLOOKUP(Table1[[#This Row],[word]],Table57[English style name],Table57[Style type]),"")</f>
        <v/>
      </c>
      <c r="AN2407" s="20"/>
      <c r="AO2407" s="11"/>
      <c r="AR2407" s="6" t="s">
        <v>2073</v>
      </c>
      <c r="AS2407" t="s">
        <v>2062</v>
      </c>
    </row>
    <row r="2408" spans="3:45">
      <c r="E2408" s="11"/>
      <c r="F240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408" s="13" t="s">
        <v>2992</v>
      </c>
      <c r="H2408" s="13" t="s">
        <v>1</v>
      </c>
      <c r="I2408" s="12" t="str">
        <f>Table1[[#This Row],[type]]</f>
        <v>paragraph</v>
      </c>
      <c r="J2408" s="56" t="str">
        <f>Table1[[#This Row],[Column42]]&amp;IF(Table1[[#This Row],[Column13]]="","",Table1[[#This Row],[Column13]])&amp;IF(Table1[[#This Row],[mod]]="","",Table1[[#This Row],[mod]])</f>
        <v>paragraph__list--ordered--roman--upper</v>
      </c>
      <c r="K240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paragraph__list</v>
      </c>
      <c r="L2408" t="s">
        <v>0</v>
      </c>
      <c r="M2408" t="s">
        <v>325</v>
      </c>
      <c r="P2408" s="6"/>
      <c r="Q240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--ordered--roman--upper</v>
      </c>
      <c r="R2408" t="s">
        <v>3007</v>
      </c>
      <c r="S2408" t="s">
        <v>7406</v>
      </c>
      <c r="T2408" t="s">
        <v>7403</v>
      </c>
      <c r="U240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08" s="29" t="s">
        <v>4361</v>
      </c>
      <c r="AD2408" s="25"/>
      <c r="AE2408" s="38"/>
      <c r="AF2408" s="38"/>
      <c r="AG2408" s="11"/>
      <c r="AI2408" s="1" t="str">
        <f>Table1[[#This Row],[html_tag]]&amp;Table1[[#This Row],[html_type]]&amp;Table1[[#This Row],[html_modifier]]</f>
        <v/>
      </c>
      <c r="AM2408" s="22" t="str">
        <f>IFERROR(_xlfn.XLOOKUP(Table1[[#This Row],[word]],Table57[English style name],Table57[Style type]),"")</f>
        <v/>
      </c>
      <c r="AN2408" s="20"/>
      <c r="AO2408" s="11"/>
      <c r="AR2408" s="6" t="s">
        <v>2074</v>
      </c>
      <c r="AS2408" t="s">
        <v>2062</v>
      </c>
    </row>
    <row r="2409" spans="3:45">
      <c r="E2409" s="11"/>
      <c r="F240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409" s="13" t="s">
        <v>2992</v>
      </c>
      <c r="H2409" s="13" t="s">
        <v>1</v>
      </c>
      <c r="I2409" s="12" t="str">
        <f>Table1[[#This Row],[type]]</f>
        <v>paragraph</v>
      </c>
      <c r="J2409" s="56" t="str">
        <f>Table1[[#This Row],[Column42]]&amp;IF(Table1[[#This Row],[Column13]]="","",Table1[[#This Row],[Column13]])&amp;IF(Table1[[#This Row],[mod]]="","",Table1[[#This Row],[mod]])</f>
        <v>paragraph__list--unordered</v>
      </c>
      <c r="K240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paragraph__list</v>
      </c>
      <c r="L2409" t="s">
        <v>0</v>
      </c>
      <c r="M2409" t="s">
        <v>325</v>
      </c>
      <c r="P2409" s="6" t="s">
        <v>2061</v>
      </c>
      <c r="Q240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--unordered</v>
      </c>
      <c r="R2409" t="s">
        <v>7400</v>
      </c>
      <c r="U240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09" s="29"/>
      <c r="AD2409" s="25"/>
      <c r="AE2409" s="38"/>
      <c r="AF2409" s="38"/>
      <c r="AG2409" s="11"/>
      <c r="AI2409" s="1" t="str">
        <f>Table1[[#This Row],[html_tag]]&amp;Table1[[#This Row],[html_type]]&amp;Table1[[#This Row],[html_modifier]]</f>
        <v/>
      </c>
      <c r="AM2409" s="22" t="str">
        <f>IFERROR(_xlfn.XLOOKUP(Table1[[#This Row],[word]],Table57[English style name],Table57[Style type]),"")</f>
        <v/>
      </c>
      <c r="AN2409" s="20"/>
      <c r="AO2409" s="11"/>
      <c r="AR2409" s="6" t="s">
        <v>2061</v>
      </c>
      <c r="AS2409" t="s">
        <v>2062</v>
      </c>
    </row>
    <row r="2410" spans="3:45">
      <c r="C2410">
        <v>1</v>
      </c>
      <c r="D2410" t="s">
        <v>3256</v>
      </c>
      <c r="E2410" s="11"/>
      <c r="F241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10" s="13"/>
      <c r="H2410" s="13"/>
      <c r="I2410" s="12" t="str">
        <f>Table1[[#This Row],[type]]</f>
        <v>paragraph</v>
      </c>
      <c r="J2410" s="56" t="str">
        <f>Table1[[#This Row],[Column42]]&amp;IF(Table1[[#This Row],[Column13]]="","",Table1[[#This Row],[Column13]])&amp;IF(Table1[[#This Row],[mod]]="","",Table1[[#This Row],[mod]])</f>
        <v>paragraph__list--unordered--1</v>
      </c>
      <c r="K241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paragraph__list</v>
      </c>
      <c r="L2410" t="s">
        <v>0</v>
      </c>
      <c r="M2410" t="s">
        <v>325</v>
      </c>
      <c r="Q241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--unordered</v>
      </c>
      <c r="R2410" t="s">
        <v>7400</v>
      </c>
      <c r="U241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--1</v>
      </c>
      <c r="AA2410">
        <v>1</v>
      </c>
      <c r="AC2410" s="29"/>
      <c r="AD2410" s="25"/>
      <c r="AE2410" s="38"/>
      <c r="AF2410" s="38"/>
      <c r="AG2410" s="11" t="s">
        <v>309</v>
      </c>
      <c r="AH2410" t="s">
        <v>3257</v>
      </c>
      <c r="AI2410" s="1" t="str">
        <f>Table1[[#This Row],[html_tag]]&amp;Table1[[#This Row],[html_type]]&amp;Table1[[#This Row],[html_modifier]]</f>
        <v/>
      </c>
      <c r="AM2410" s="22" t="str">
        <f>IFERROR(_xlfn.XLOOKUP(Table1[[#This Row],[word]],Table57[English style name],Table57[Style type]),"")</f>
        <v>Paragraph</v>
      </c>
      <c r="AN2410" s="20" t="s">
        <v>681</v>
      </c>
      <c r="AO2410" s="11"/>
    </row>
    <row r="2411" spans="3:45">
      <c r="C2411">
        <v>1</v>
      </c>
      <c r="D2411" t="s">
        <v>3256</v>
      </c>
      <c r="E2411" s="11"/>
      <c r="F241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11" s="13"/>
      <c r="H2411" s="13"/>
      <c r="I2411" s="12" t="str">
        <f>Table1[[#This Row],[type]]</f>
        <v>paragraph</v>
      </c>
      <c r="J2411" s="56" t="str">
        <f>Table1[[#This Row],[Column42]]&amp;IF(Table1[[#This Row],[Column13]]="","",Table1[[#This Row],[Column13]])&amp;IF(Table1[[#This Row],[mod]]="","",Table1[[#This Row],[mod]])</f>
        <v>paragraph__list--unordered--2</v>
      </c>
      <c r="K241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paragraph__list</v>
      </c>
      <c r="L2411" t="s">
        <v>0</v>
      </c>
      <c r="M2411" t="s">
        <v>325</v>
      </c>
      <c r="Q241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--unordered</v>
      </c>
      <c r="R2411" t="s">
        <v>7400</v>
      </c>
      <c r="U241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--2</v>
      </c>
      <c r="AA2411">
        <v>2</v>
      </c>
      <c r="AC2411" s="29"/>
      <c r="AD2411" s="25"/>
      <c r="AE2411" s="38"/>
      <c r="AF2411" s="38"/>
      <c r="AG2411" s="11" t="s">
        <v>309</v>
      </c>
      <c r="AH2411" t="s">
        <v>3257</v>
      </c>
      <c r="AI2411" s="1" t="str">
        <f>Table1[[#This Row],[html_tag]]&amp;Table1[[#This Row],[html_type]]&amp;Table1[[#This Row],[html_modifier]]</f>
        <v/>
      </c>
      <c r="AM2411" s="22" t="str">
        <f>IFERROR(_xlfn.XLOOKUP(Table1[[#This Row],[word]],Table57[English style name],Table57[Style type]),"")</f>
        <v>Paragraph</v>
      </c>
      <c r="AN2411" s="20" t="s">
        <v>775</v>
      </c>
      <c r="AO2411" s="11"/>
    </row>
    <row r="2412" spans="3:45">
      <c r="C2412">
        <v>1</v>
      </c>
      <c r="D2412" t="s">
        <v>3256</v>
      </c>
      <c r="E2412" s="11"/>
      <c r="F241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12" s="13"/>
      <c r="H2412" s="13"/>
      <c r="I2412" s="12" t="str">
        <f>Table1[[#This Row],[type]]</f>
        <v>paragraph</v>
      </c>
      <c r="J2412" s="56" t="str">
        <f>Table1[[#This Row],[Column42]]&amp;IF(Table1[[#This Row],[Column13]]="","",Table1[[#This Row],[Column13]])&amp;IF(Table1[[#This Row],[mod]]="","",Table1[[#This Row],[mod]])</f>
        <v>paragraph__list--unordered--3</v>
      </c>
      <c r="K241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paragraph__list</v>
      </c>
      <c r="L2412" t="s">
        <v>0</v>
      </c>
      <c r="M2412" t="s">
        <v>325</v>
      </c>
      <c r="Q241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--unordered</v>
      </c>
      <c r="R2412" t="s">
        <v>7400</v>
      </c>
      <c r="U241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--3</v>
      </c>
      <c r="AA2412">
        <v>3</v>
      </c>
      <c r="AC2412" s="29"/>
      <c r="AD2412" s="25"/>
      <c r="AE2412" s="38"/>
      <c r="AF2412" s="38"/>
      <c r="AG2412" s="11" t="s">
        <v>309</v>
      </c>
      <c r="AH2412" t="s">
        <v>3257</v>
      </c>
      <c r="AI2412" s="1" t="str">
        <f>Table1[[#This Row],[html_tag]]&amp;Table1[[#This Row],[html_type]]&amp;Table1[[#This Row],[html_modifier]]</f>
        <v/>
      </c>
      <c r="AM2412" s="22" t="str">
        <f>IFERROR(_xlfn.XLOOKUP(Table1[[#This Row],[word]],Table57[English style name],Table57[Style type]),"")</f>
        <v>Paragraph</v>
      </c>
      <c r="AN2412" s="20" t="s">
        <v>777</v>
      </c>
      <c r="AO2412" s="11"/>
    </row>
    <row r="2413" spans="3:45">
      <c r="C2413">
        <v>1</v>
      </c>
      <c r="D2413" t="s">
        <v>3256</v>
      </c>
      <c r="E2413" s="11"/>
      <c r="F241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13" s="13"/>
      <c r="H2413" s="13"/>
      <c r="I2413" s="12" t="str">
        <f>Table1[[#This Row],[type]]</f>
        <v>paragraph</v>
      </c>
      <c r="J2413" s="56" t="str">
        <f>Table1[[#This Row],[Column42]]&amp;IF(Table1[[#This Row],[Column13]]="","",Table1[[#This Row],[Column13]])&amp;IF(Table1[[#This Row],[mod]]="","",Table1[[#This Row],[mod]])</f>
        <v>paragraph__list--unordered--4</v>
      </c>
      <c r="K241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paragraph__list</v>
      </c>
      <c r="L2413" t="s">
        <v>0</v>
      </c>
      <c r="M2413" t="s">
        <v>325</v>
      </c>
      <c r="Q241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--unordered</v>
      </c>
      <c r="R2413" t="s">
        <v>7400</v>
      </c>
      <c r="U241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--4</v>
      </c>
      <c r="AA2413">
        <v>4</v>
      </c>
      <c r="AC2413" s="29"/>
      <c r="AD2413" s="25"/>
      <c r="AE2413" s="38"/>
      <c r="AF2413" s="38"/>
      <c r="AG2413" s="11" t="s">
        <v>309</v>
      </c>
      <c r="AH2413" t="s">
        <v>3257</v>
      </c>
      <c r="AI2413" s="1" t="str">
        <f>Table1[[#This Row],[html_tag]]&amp;Table1[[#This Row],[html_type]]&amp;Table1[[#This Row],[html_modifier]]</f>
        <v/>
      </c>
      <c r="AM2413" s="22" t="str">
        <f>IFERROR(_xlfn.XLOOKUP(Table1[[#This Row],[word]],Table57[English style name],Table57[Style type]),"")</f>
        <v>Paragraph</v>
      </c>
      <c r="AN2413" s="20" t="s">
        <v>779</v>
      </c>
      <c r="AO2413" s="11"/>
    </row>
    <row r="2414" spans="3:45">
      <c r="C2414">
        <v>1</v>
      </c>
      <c r="D2414" t="s">
        <v>3256</v>
      </c>
      <c r="E2414" s="11"/>
      <c r="F241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14" s="13"/>
      <c r="H2414" s="13"/>
      <c r="I2414" s="12" t="str">
        <f>Table1[[#This Row],[type]]</f>
        <v>paragraph</v>
      </c>
      <c r="J2414" s="56" t="str">
        <f>Table1[[#This Row],[Column42]]&amp;IF(Table1[[#This Row],[Column13]]="","",Table1[[#This Row],[Column13]])&amp;IF(Table1[[#This Row],[mod]]="","",Table1[[#This Row],[mod]])</f>
        <v>paragraph__list--unordered--5</v>
      </c>
      <c r="K241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paragraph__list</v>
      </c>
      <c r="L2414" t="s">
        <v>0</v>
      </c>
      <c r="M2414" t="s">
        <v>325</v>
      </c>
      <c r="Q241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--unordered</v>
      </c>
      <c r="R2414" t="s">
        <v>7400</v>
      </c>
      <c r="U241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--5</v>
      </c>
      <c r="AA2414">
        <v>5</v>
      </c>
      <c r="AC2414" s="29"/>
      <c r="AD2414" s="25"/>
      <c r="AE2414" s="38"/>
      <c r="AF2414" s="38"/>
      <c r="AG2414" s="11" t="s">
        <v>309</v>
      </c>
      <c r="AH2414" t="s">
        <v>3257</v>
      </c>
      <c r="AI2414" s="1" t="str">
        <f>Table1[[#This Row],[html_tag]]&amp;Table1[[#This Row],[html_type]]&amp;Table1[[#This Row],[html_modifier]]</f>
        <v/>
      </c>
      <c r="AM2414" s="22" t="str">
        <f>IFERROR(_xlfn.XLOOKUP(Table1[[#This Row],[word]],Table57[English style name],Table57[Style type]),"")</f>
        <v>Paragraph</v>
      </c>
      <c r="AN2414" s="20" t="s">
        <v>780</v>
      </c>
      <c r="AO2414" s="11"/>
    </row>
    <row r="2415" spans="3:45">
      <c r="C2415">
        <v>1</v>
      </c>
      <c r="D2415" t="s">
        <v>3256</v>
      </c>
      <c r="E2415" s="11"/>
      <c r="F241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15" s="13"/>
      <c r="H2415" s="13"/>
      <c r="I2415" s="12" t="str">
        <f>Table1[[#This Row],[type]]</f>
        <v>paragraph</v>
      </c>
      <c r="J2415" s="56" t="str">
        <f>Table1[[#This Row],[Column42]]&amp;IF(Table1[[#This Row],[Column13]]="","",Table1[[#This Row],[Column13]])&amp;IF(Table1[[#This Row],[mod]]="","",Table1[[#This Row],[mod]])</f>
        <v>paragraph__list--unordered--bullet--1</v>
      </c>
      <c r="K241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paragraph__list</v>
      </c>
      <c r="L2415" t="s">
        <v>0</v>
      </c>
      <c r="M2415" t="s">
        <v>325</v>
      </c>
      <c r="Q241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--unordered--bullet</v>
      </c>
      <c r="R2415" t="s">
        <v>7400</v>
      </c>
      <c r="S2415" t="s">
        <v>326</v>
      </c>
      <c r="U241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--1</v>
      </c>
      <c r="AA2415">
        <v>1</v>
      </c>
      <c r="AC2415" s="29"/>
      <c r="AD2415" s="25"/>
      <c r="AE2415" s="38"/>
      <c r="AF2415" s="38"/>
      <c r="AG2415" s="11" t="s">
        <v>309</v>
      </c>
      <c r="AH2415" t="s">
        <v>3258</v>
      </c>
      <c r="AI2415" s="1" t="str">
        <f>Table1[[#This Row],[html_tag]]&amp;Table1[[#This Row],[html_type]]&amp;Table1[[#This Row],[html_modifier]]</f>
        <v/>
      </c>
      <c r="AM2415" s="22" t="str">
        <f>IFERROR(_xlfn.XLOOKUP(Table1[[#This Row],[word]],Table57[English style name],Table57[Style type]),"")</f>
        <v>Paragraph</v>
      </c>
      <c r="AN2415" s="20" t="s">
        <v>771</v>
      </c>
      <c r="AO2415" s="11"/>
    </row>
    <row r="2416" spans="3:45">
      <c r="C2416">
        <v>1</v>
      </c>
      <c r="D2416" t="s">
        <v>3256</v>
      </c>
      <c r="E2416" s="11"/>
      <c r="F241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16" s="13"/>
      <c r="H2416" s="13"/>
      <c r="I2416" s="12" t="str">
        <f>Table1[[#This Row],[type]]</f>
        <v>paragraph</v>
      </c>
      <c r="J2416" s="56" t="str">
        <f>Table1[[#This Row],[Column42]]&amp;IF(Table1[[#This Row],[Column13]]="","",Table1[[#This Row],[Column13]])&amp;IF(Table1[[#This Row],[mod]]="","",Table1[[#This Row],[mod]])</f>
        <v>paragraph__list--unordered--bullet--2</v>
      </c>
      <c r="K241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paragraph__list</v>
      </c>
      <c r="L2416" t="s">
        <v>0</v>
      </c>
      <c r="M2416" t="s">
        <v>325</v>
      </c>
      <c r="Q241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--unordered--bullet</v>
      </c>
      <c r="R2416" t="s">
        <v>7400</v>
      </c>
      <c r="S2416" t="s">
        <v>326</v>
      </c>
      <c r="U241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--2</v>
      </c>
      <c r="AA2416">
        <v>2</v>
      </c>
      <c r="AC2416" s="29"/>
      <c r="AD2416" s="25"/>
      <c r="AE2416" s="38"/>
      <c r="AF2416" s="38"/>
      <c r="AG2416" s="11" t="s">
        <v>309</v>
      </c>
      <c r="AH2416" t="s">
        <v>3258</v>
      </c>
      <c r="AI2416" s="1" t="str">
        <f>Table1[[#This Row],[html_tag]]&amp;Table1[[#This Row],[html_type]]&amp;Table1[[#This Row],[html_modifier]]</f>
        <v/>
      </c>
      <c r="AM2416" s="22" t="str">
        <f>IFERROR(_xlfn.XLOOKUP(Table1[[#This Row],[word]],Table57[English style name],Table57[Style type]),"")</f>
        <v>Paragraph</v>
      </c>
      <c r="AN2416" s="20" t="s">
        <v>782</v>
      </c>
      <c r="AO2416" s="11"/>
    </row>
    <row r="2417" spans="3:41">
      <c r="C2417">
        <v>1</v>
      </c>
      <c r="D2417" t="s">
        <v>3256</v>
      </c>
      <c r="E2417" s="11"/>
      <c r="F241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17" s="13"/>
      <c r="H2417" s="13"/>
      <c r="I2417" s="12" t="str">
        <f>Table1[[#This Row],[type]]</f>
        <v>paragraph</v>
      </c>
      <c r="J2417" s="56" t="str">
        <f>Table1[[#This Row],[Column42]]&amp;IF(Table1[[#This Row],[Column13]]="","",Table1[[#This Row],[Column13]])&amp;IF(Table1[[#This Row],[mod]]="","",Table1[[#This Row],[mod]])</f>
        <v>paragraph__list--unordered--bullet--3</v>
      </c>
      <c r="K241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paragraph__list</v>
      </c>
      <c r="L2417" t="s">
        <v>0</v>
      </c>
      <c r="M2417" t="s">
        <v>325</v>
      </c>
      <c r="Q241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--unordered--bullet</v>
      </c>
      <c r="R2417" t="s">
        <v>7400</v>
      </c>
      <c r="S2417" t="s">
        <v>326</v>
      </c>
      <c r="U241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--3</v>
      </c>
      <c r="AA2417">
        <v>3</v>
      </c>
      <c r="AC2417" s="29"/>
      <c r="AD2417" s="25"/>
      <c r="AE2417" s="38"/>
      <c r="AF2417" s="38"/>
      <c r="AG2417" s="11" t="s">
        <v>309</v>
      </c>
      <c r="AH2417" t="s">
        <v>3258</v>
      </c>
      <c r="AI2417" s="1" t="str">
        <f>Table1[[#This Row],[html_tag]]&amp;Table1[[#This Row],[html_type]]&amp;Table1[[#This Row],[html_modifier]]</f>
        <v/>
      </c>
      <c r="AM2417" s="22" t="str">
        <f>IFERROR(_xlfn.XLOOKUP(Table1[[#This Row],[word]],Table57[English style name],Table57[Style type]),"")</f>
        <v>Paragraph</v>
      </c>
      <c r="AN2417" s="20" t="s">
        <v>784</v>
      </c>
      <c r="AO2417" s="11"/>
    </row>
    <row r="2418" spans="3:41">
      <c r="C2418">
        <v>1</v>
      </c>
      <c r="D2418" t="s">
        <v>3256</v>
      </c>
      <c r="E2418" s="11"/>
      <c r="F241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18" s="13"/>
      <c r="H2418" s="13"/>
      <c r="I2418" s="12" t="str">
        <f>Table1[[#This Row],[type]]</f>
        <v>paragraph</v>
      </c>
      <c r="J2418" s="56" t="str">
        <f>Table1[[#This Row],[Column42]]&amp;IF(Table1[[#This Row],[Column13]]="","",Table1[[#This Row],[Column13]])&amp;IF(Table1[[#This Row],[mod]]="","",Table1[[#This Row],[mod]])</f>
        <v>paragraph__list--unordered--bullet--4</v>
      </c>
      <c r="K241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paragraph__list</v>
      </c>
      <c r="L2418" t="s">
        <v>0</v>
      </c>
      <c r="M2418" t="s">
        <v>325</v>
      </c>
      <c r="Q241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--unordered--bullet</v>
      </c>
      <c r="R2418" t="s">
        <v>7400</v>
      </c>
      <c r="S2418" t="s">
        <v>326</v>
      </c>
      <c r="U241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--4</v>
      </c>
      <c r="AA2418">
        <v>4</v>
      </c>
      <c r="AC2418" s="29"/>
      <c r="AD2418" s="25"/>
      <c r="AE2418" s="38"/>
      <c r="AF2418" s="38"/>
      <c r="AG2418" s="11" t="s">
        <v>309</v>
      </c>
      <c r="AH2418" t="s">
        <v>3258</v>
      </c>
      <c r="AI2418" s="1" t="str">
        <f>Table1[[#This Row],[html_tag]]&amp;Table1[[#This Row],[html_type]]&amp;Table1[[#This Row],[html_modifier]]</f>
        <v/>
      </c>
      <c r="AM2418" s="22" t="str">
        <f>IFERROR(_xlfn.XLOOKUP(Table1[[#This Row],[word]],Table57[English style name],Table57[Style type]),"")</f>
        <v>Paragraph</v>
      </c>
      <c r="AN2418" s="20" t="s">
        <v>786</v>
      </c>
      <c r="AO2418" s="11"/>
    </row>
    <row r="2419" spans="3:41">
      <c r="C2419">
        <v>1</v>
      </c>
      <c r="D2419" t="s">
        <v>3256</v>
      </c>
      <c r="E2419" s="11"/>
      <c r="F241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19" s="13"/>
      <c r="H2419" s="13"/>
      <c r="I2419" s="12" t="str">
        <f>Table1[[#This Row],[type]]</f>
        <v>paragraph</v>
      </c>
      <c r="J2419" s="56" t="str">
        <f>Table1[[#This Row],[Column42]]&amp;IF(Table1[[#This Row],[Column13]]="","",Table1[[#This Row],[Column13]])&amp;IF(Table1[[#This Row],[mod]]="","",Table1[[#This Row],[mod]])</f>
        <v>paragraph__list--unordered--bullet--5</v>
      </c>
      <c r="K241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paragraph__list</v>
      </c>
      <c r="L2419" t="s">
        <v>0</v>
      </c>
      <c r="M2419" t="s">
        <v>325</v>
      </c>
      <c r="Q241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--unordered--bullet</v>
      </c>
      <c r="R2419" t="s">
        <v>7400</v>
      </c>
      <c r="S2419" t="s">
        <v>326</v>
      </c>
      <c r="U241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--5</v>
      </c>
      <c r="AA2419">
        <v>5</v>
      </c>
      <c r="AC2419" s="29"/>
      <c r="AD2419" s="25"/>
      <c r="AE2419" s="38"/>
      <c r="AF2419" s="38"/>
      <c r="AG2419" s="11" t="s">
        <v>309</v>
      </c>
      <c r="AH2419" t="s">
        <v>3258</v>
      </c>
      <c r="AI2419" s="1" t="str">
        <f>Table1[[#This Row],[html_tag]]&amp;Table1[[#This Row],[html_type]]&amp;Table1[[#This Row],[html_modifier]]</f>
        <v/>
      </c>
      <c r="AM2419" s="22" t="str">
        <f>IFERROR(_xlfn.XLOOKUP(Table1[[#This Row],[word]],Table57[English style name],Table57[Style type]),"")</f>
        <v>Paragraph</v>
      </c>
      <c r="AN2419" s="20" t="s">
        <v>788</v>
      </c>
      <c r="AO2419" s="11"/>
    </row>
    <row r="2420" spans="3:41">
      <c r="D2420" t="s">
        <v>3375</v>
      </c>
      <c r="E2420" s="11" t="s">
        <v>3376</v>
      </c>
      <c r="F242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20" s="13"/>
      <c r="H2420" s="13"/>
      <c r="I2420" s="12" t="str">
        <f>Table1[[#This Row],[type]]</f>
        <v>paragraph</v>
      </c>
      <c r="J2420" s="56" t="str">
        <f>Table1[[#This Row],[Column42]]&amp;IF(Table1[[#This Row],[Column13]]="","",Table1[[#This Row],[Column13]])&amp;IF(Table1[[#This Row],[mod]]="","",Table1[[#This Row],[mod]])</f>
        <v>paragraph__lot__heading</v>
      </c>
      <c r="K242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paragraph__lot__heading</v>
      </c>
      <c r="L2420" t="s">
        <v>0</v>
      </c>
      <c r="M2420" t="s">
        <v>3389</v>
      </c>
      <c r="O2420" t="s">
        <v>100</v>
      </c>
      <c r="Q242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2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20" s="29"/>
      <c r="AD2420" s="25"/>
      <c r="AE2420" s="38"/>
      <c r="AF2420" s="38"/>
      <c r="AG2420" s="11"/>
      <c r="AI2420" s="7" t="str">
        <f>Table1[[#This Row],[html_tag]]&amp;Table1[[#This Row],[html_type]]&amp;Table1[[#This Row],[html_modifier]]</f>
        <v/>
      </c>
      <c r="AM2420" s="23" t="str">
        <f>IFERROR(_xlfn.XLOOKUP(Table1[[#This Row],[word]],Table57[English style name],Table57[Style type]),"")</f>
        <v/>
      </c>
      <c r="AN2420" s="21"/>
      <c r="AO2420" s="11"/>
    </row>
    <row r="2421" spans="3:41">
      <c r="C2421">
        <v>1</v>
      </c>
      <c r="D2421" t="s">
        <v>3271</v>
      </c>
      <c r="E2421" s="11"/>
      <c r="F242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21" s="13"/>
      <c r="H2421" s="13"/>
      <c r="I2421" s="12" t="str">
        <f>Table1[[#This Row],[type]]</f>
        <v>paragraph</v>
      </c>
      <c r="J2421" s="56" t="str">
        <f>Table1[[#This Row],[Column42]]&amp;IF(Table1[[#This Row],[Column13]]="","",Table1[[#This Row],[Column13]])&amp;IF(Table1[[#This Row],[mod]]="","",Table1[[#This Row],[mod]])</f>
        <v>paragraph__macro__text</v>
      </c>
      <c r="K242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paragraph__macro__text</v>
      </c>
      <c r="L2421" t="s">
        <v>0</v>
      </c>
      <c r="M2421" t="s">
        <v>3416</v>
      </c>
      <c r="O2421" t="s">
        <v>403</v>
      </c>
      <c r="Q242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2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21" s="29"/>
      <c r="AD2421" s="25"/>
      <c r="AE2421" s="38"/>
      <c r="AF2421" s="38"/>
      <c r="AG2421" s="11" t="s">
        <v>270</v>
      </c>
      <c r="AH2421" t="s">
        <v>3275</v>
      </c>
      <c r="AI2421" s="1" t="str">
        <f>Table1[[#This Row],[html_tag]]&amp;Table1[[#This Row],[html_type]]&amp;Table1[[#This Row],[html_modifier]]</f>
        <v/>
      </c>
      <c r="AM2421" s="22" t="str">
        <f>IFERROR(_xlfn.XLOOKUP(Table1[[#This Row],[word]],Table57[English style name],Table57[Style type]),"")</f>
        <v>Paragraph</v>
      </c>
      <c r="AN2421" s="20" t="s">
        <v>766</v>
      </c>
      <c r="AO2421" s="11"/>
    </row>
    <row r="2422" spans="3:41">
      <c r="D2422" t="s">
        <v>3320</v>
      </c>
      <c r="E2422" s="11"/>
      <c r="F242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22" s="13"/>
      <c r="H2422" s="13"/>
      <c r="I2422" s="12" t="str">
        <f>Table1[[#This Row],[type]]</f>
        <v>paragraph</v>
      </c>
      <c r="J2422" s="56" t="str">
        <f>Table1[[#This Row],[Column42]]&amp;IF(Table1[[#This Row],[Column13]]="","",Table1[[#This Row],[Column13]])&amp;IF(Table1[[#This Row],[mod]]="","",Table1[[#This Row],[mod]])</f>
        <v>paragraph__media_reference</v>
      </c>
      <c r="K242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paragraph__media_reference</v>
      </c>
      <c r="L2422" t="s">
        <v>0</v>
      </c>
      <c r="M2422" t="s">
        <v>3437</v>
      </c>
      <c r="Q242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2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22" s="29"/>
      <c r="AD2422" s="25"/>
      <c r="AE2422" s="38"/>
      <c r="AF2422" s="38"/>
      <c r="AG2422" s="11" t="s">
        <v>177</v>
      </c>
      <c r="AI2422" s="7" t="str">
        <f>Table1[[#This Row],[html_tag]]&amp;Table1[[#This Row],[html_type]]&amp;Table1[[#This Row],[html_modifier]]</f>
        <v/>
      </c>
      <c r="AM2422" s="23" t="str">
        <f>IFERROR(_xlfn.XLOOKUP(Table1[[#This Row],[word]],Table57[English style name],Table57[Style type]),"")</f>
        <v/>
      </c>
      <c r="AN2422" s="21"/>
      <c r="AO2422" s="11"/>
    </row>
    <row r="2423" spans="3:41">
      <c r="E2423" s="11"/>
      <c r="F242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23" s="13"/>
      <c r="H2423" s="13"/>
      <c r="I2423" s="12" t="str">
        <f>Table1[[#This Row],[type]]</f>
        <v>paragraph</v>
      </c>
      <c r="J2423" s="56" t="str">
        <f>Table1[[#This Row],[Column42]]&amp;IF(Table1[[#This Row],[Column13]]="","",Table1[[#This Row],[Column13]])&amp;IF(Table1[[#This Row],[mod]]="","",Table1[[#This Row],[mod]])</f>
        <v>paragraph__message</v>
      </c>
      <c r="K242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paragraph__message</v>
      </c>
      <c r="L2423" t="s">
        <v>0</v>
      </c>
      <c r="M2423" t="s">
        <v>4566</v>
      </c>
      <c r="Q242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2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23" s="29" t="s">
        <v>4381</v>
      </c>
      <c r="AD2423" s="25"/>
      <c r="AE2423" s="38"/>
      <c r="AF2423" s="38"/>
      <c r="AG2423" s="11"/>
      <c r="AI2423" s="7" t="str">
        <f>Table1[[#This Row],[html_tag]]&amp;Table1[[#This Row],[html_type]]&amp;Table1[[#This Row],[html_modifier]]</f>
        <v/>
      </c>
      <c r="AM2423" s="23" t="str">
        <f>IFERROR(_xlfn.XLOOKUP(Table1[[#This Row],[word]],Table57[English style name],Table57[Style type]),"")</f>
        <v/>
      </c>
      <c r="AN2423" s="21"/>
      <c r="AO2423" s="11"/>
    </row>
    <row r="2424" spans="3:41">
      <c r="E2424" s="11"/>
      <c r="F242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24" s="13"/>
      <c r="H2424" s="13"/>
      <c r="I2424" s="12" t="str">
        <f>Table1[[#This Row],[type]]</f>
        <v>paragraph</v>
      </c>
      <c r="J2424" s="56" t="str">
        <f>Table1[[#This Row],[Column42]]&amp;IF(Table1[[#This Row],[Column13]]="","",Table1[[#This Row],[Column13]])&amp;IF(Table1[[#This Row],[mod]]="","",Table1[[#This Row],[mod]])</f>
        <v>paragraph__message__body</v>
      </c>
      <c r="K242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paragraph__message__body</v>
      </c>
      <c r="L2424" t="s">
        <v>0</v>
      </c>
      <c r="M2424" t="s">
        <v>4566</v>
      </c>
      <c r="O2424" t="s">
        <v>337</v>
      </c>
      <c r="Q242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2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24" s="29" t="s">
        <v>4382</v>
      </c>
      <c r="AD2424" s="25"/>
      <c r="AE2424" s="38"/>
      <c r="AF2424" s="38"/>
      <c r="AG2424" s="11"/>
      <c r="AI2424" s="7" t="str">
        <f>Table1[[#This Row],[html_tag]]&amp;Table1[[#This Row],[html_type]]&amp;Table1[[#This Row],[html_modifier]]</f>
        <v/>
      </c>
      <c r="AM2424" s="23" t="str">
        <f>IFERROR(_xlfn.XLOOKUP(Table1[[#This Row],[word]],Table57[English style name],Table57[Style type]),"")</f>
        <v/>
      </c>
      <c r="AN2424" s="21"/>
      <c r="AO2424" s="11"/>
    </row>
    <row r="2425" spans="3:41">
      <c r="D2425" t="s">
        <v>804</v>
      </c>
      <c r="E2425" s="11"/>
      <c r="F242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25" s="13"/>
      <c r="H2425" s="13"/>
      <c r="I2425" s="12" t="str">
        <f>Table1[[#This Row],[type]]</f>
        <v>paragraph</v>
      </c>
      <c r="J2425" s="56" t="str">
        <f>Table1[[#This Row],[Column42]]&amp;IF(Table1[[#This Row],[Column13]]="","",Table1[[#This Row],[Column13]])&amp;IF(Table1[[#This Row],[mod]]="","",Table1[[#This Row],[mod]])</f>
        <v>paragraph__narrative__body</v>
      </c>
      <c r="K242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paragraph__narrative__body</v>
      </c>
      <c r="L2425" t="s">
        <v>0</v>
      </c>
      <c r="M2425" t="s">
        <v>3433</v>
      </c>
      <c r="O2425" t="s">
        <v>337</v>
      </c>
      <c r="Q242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2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25" s="29"/>
      <c r="AD2425" s="25"/>
      <c r="AE2425" s="38"/>
      <c r="AF2425" s="38"/>
      <c r="AG2425" s="11" t="s">
        <v>239</v>
      </c>
      <c r="AI2425" s="7" t="str">
        <f>Table1[[#This Row],[html_tag]]&amp;Table1[[#This Row],[html_type]]&amp;Table1[[#This Row],[html_modifier]]</f>
        <v/>
      </c>
      <c r="AM2425" s="23" t="str">
        <f>IFERROR(_xlfn.XLOOKUP(Table1[[#This Row],[word]],Table57[English style name],Table57[Style type]),"")</f>
        <v/>
      </c>
      <c r="AN2425" s="21"/>
      <c r="AO2425" s="11"/>
    </row>
    <row r="2426" spans="3:41">
      <c r="D2426" t="s">
        <v>3320</v>
      </c>
      <c r="E2426" s="11"/>
      <c r="F242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26" s="13"/>
      <c r="H2426" s="13"/>
      <c r="I2426" s="12" t="str">
        <f>Table1[[#This Row],[type]]</f>
        <v>paragraph</v>
      </c>
      <c r="J2426" s="56" t="str">
        <f>Table1[[#This Row],[Column42]]&amp;IF(Table1[[#This Row],[Column13]]="","",Table1[[#This Row],[Column13]])&amp;IF(Table1[[#This Row],[mod]]="","",Table1[[#This Row],[mod]])</f>
        <v>paragraph__note</v>
      </c>
      <c r="K242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paragraph__note</v>
      </c>
      <c r="L2426" t="s">
        <v>0</v>
      </c>
      <c r="M2426" t="s">
        <v>3391</v>
      </c>
      <c r="Q242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2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26" s="29"/>
      <c r="AD2426" s="25"/>
      <c r="AE2426" s="38"/>
      <c r="AF2426" s="38"/>
      <c r="AG2426" s="11"/>
      <c r="AI2426" s="7" t="str">
        <f>Table1[[#This Row],[html_tag]]&amp;Table1[[#This Row],[html_type]]&amp;Table1[[#This Row],[html_modifier]]</f>
        <v/>
      </c>
      <c r="AM2426" s="23" t="str">
        <f>IFERROR(_xlfn.XLOOKUP(Table1[[#This Row],[word]],Table57[English style name],Table57[Style type]),"")</f>
        <v/>
      </c>
      <c r="AN2426" s="21"/>
      <c r="AO2426" s="11"/>
    </row>
    <row r="2427" spans="3:41">
      <c r="C2427">
        <v>1</v>
      </c>
      <c r="D2427" t="s">
        <v>3242</v>
      </c>
      <c r="E2427" s="11"/>
      <c r="F242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27" s="13"/>
      <c r="H2427" s="13"/>
      <c r="I2427" s="12" t="str">
        <f>Table1[[#This Row],[type]]</f>
        <v>paragraph</v>
      </c>
      <c r="J2427" s="56" t="str">
        <f>Table1[[#This Row],[Column42]]&amp;IF(Table1[[#This Row],[Column13]]="","",Table1[[#This Row],[Column13]])&amp;IF(Table1[[#This Row],[mod]]="","",Table1[[#This Row],[mod]])</f>
        <v>paragraph__note__heading</v>
      </c>
      <c r="K242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paragraph__note__heading</v>
      </c>
      <c r="L2427" t="s">
        <v>0</v>
      </c>
      <c r="M2427" t="s">
        <v>3391</v>
      </c>
      <c r="O2427" t="s">
        <v>100</v>
      </c>
      <c r="Q242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2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27" s="29"/>
      <c r="AD2427" s="25"/>
      <c r="AE2427" s="38"/>
      <c r="AF2427" s="38"/>
      <c r="AG2427" s="11" t="s">
        <v>1139</v>
      </c>
      <c r="AH2427" t="s">
        <v>3252</v>
      </c>
      <c r="AI2427" s="1" t="str">
        <f>Table1[[#This Row],[html_tag]]&amp;Table1[[#This Row],[html_type]]&amp;Table1[[#This Row],[html_modifier]]</f>
        <v/>
      </c>
      <c r="AM2427" s="22" t="str">
        <f>IFERROR(_xlfn.XLOOKUP(Table1[[#This Row],[word]],Table57[English style name],Table57[Style type]),"")</f>
        <v>Paragraph</v>
      </c>
      <c r="AN2427" s="20" t="s">
        <v>830</v>
      </c>
      <c r="AO2427" s="11"/>
    </row>
    <row r="2428" spans="3:41">
      <c r="D2428" t="s">
        <v>3362</v>
      </c>
      <c r="E2428" s="11"/>
      <c r="F242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28" s="13"/>
      <c r="H2428" s="13"/>
      <c r="I2428" s="12" t="str">
        <f>Table1[[#This Row],[type]]</f>
        <v>paragraph</v>
      </c>
      <c r="J2428" s="56" t="str">
        <f>Table1[[#This Row],[Column42]]&amp;IF(Table1[[#This Row],[Column13]]="","",Table1[[#This Row],[Column13]])&amp;IF(Table1[[#This Row],[mod]]="","",Table1[[#This Row],[mod]])</f>
        <v>paragraph__part__title</v>
      </c>
      <c r="K242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paragraph__part__title</v>
      </c>
      <c r="L2428" t="s">
        <v>0</v>
      </c>
      <c r="M2428" t="s">
        <v>3401</v>
      </c>
      <c r="O2428" t="s">
        <v>333</v>
      </c>
      <c r="Q242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2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28" s="29"/>
      <c r="AD2428" s="25"/>
      <c r="AE2428" s="38"/>
      <c r="AF2428" s="38"/>
      <c r="AG2428" s="11"/>
      <c r="AI2428" s="7" t="str">
        <f>Table1[[#This Row],[html_tag]]&amp;Table1[[#This Row],[html_type]]&amp;Table1[[#This Row],[html_modifier]]</f>
        <v/>
      </c>
      <c r="AM2428" s="23" t="str">
        <f>IFERROR(_xlfn.XLOOKUP(Table1[[#This Row],[word]],Table57[English style name],Table57[Style type]),"")</f>
        <v/>
      </c>
      <c r="AN2428" s="21"/>
      <c r="AO2428" s="11"/>
    </row>
    <row r="2429" spans="3:41">
      <c r="D2429" t="s">
        <v>3348</v>
      </c>
      <c r="E2429" s="11"/>
      <c r="F242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29" s="13"/>
      <c r="H2429" s="13"/>
      <c r="I2429" s="12" t="str">
        <f>Table1[[#This Row],[type]]</f>
        <v>paragraph</v>
      </c>
      <c r="J2429" s="56" t="str">
        <f>Table1[[#This Row],[Column42]]&amp;IF(Table1[[#This Row],[Column13]]="","",Table1[[#This Row],[Column13]])&amp;IF(Table1[[#This Row],[mod]]="","",Table1[[#This Row],[mod]])</f>
        <v>paragraph__preface__body</v>
      </c>
      <c r="K242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paragraph__preface__body</v>
      </c>
      <c r="L2429" t="s">
        <v>0</v>
      </c>
      <c r="M2429" t="s">
        <v>3409</v>
      </c>
      <c r="O2429" t="s">
        <v>337</v>
      </c>
      <c r="Q242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2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29" s="29"/>
      <c r="AD2429" s="25"/>
      <c r="AE2429" s="38"/>
      <c r="AF2429" s="38"/>
      <c r="AG2429" s="11"/>
      <c r="AI2429" s="7" t="str">
        <f>Table1[[#This Row],[html_tag]]&amp;Table1[[#This Row],[html_type]]&amp;Table1[[#This Row],[html_modifier]]</f>
        <v/>
      </c>
      <c r="AM2429" s="23" t="str">
        <f>IFERROR(_xlfn.XLOOKUP(Table1[[#This Row],[word]],Table57[English style name],Table57[Style type]),"")</f>
        <v/>
      </c>
      <c r="AN2429" s="21"/>
      <c r="AO2429" s="11"/>
    </row>
    <row r="2430" spans="3:41">
      <c r="E2430" s="11"/>
      <c r="F243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430" s="13" t="s">
        <v>2992</v>
      </c>
      <c r="H2430" s="13" t="s">
        <v>1</v>
      </c>
      <c r="I2430" s="12" t="str">
        <f>Table1[[#This Row],[type]]</f>
        <v>paragraph</v>
      </c>
      <c r="J2430" s="56" t="str">
        <f>Table1[[#This Row],[Column42]]&amp;IF(Table1[[#This Row],[Column13]]="","",Table1[[#This Row],[Column13]])&amp;IF(Table1[[#This Row],[mod]]="","",Table1[[#This Row],[mod]])</f>
        <v>paragraph__quote</v>
      </c>
      <c r="K243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paragraph__quote</v>
      </c>
      <c r="L2430" t="s">
        <v>0</v>
      </c>
      <c r="M2430" t="s">
        <v>322</v>
      </c>
      <c r="Q243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3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30" s="29"/>
      <c r="AD2430" s="25"/>
      <c r="AE2430" s="38"/>
      <c r="AF2430" s="38"/>
      <c r="AG2430" s="11"/>
      <c r="AI2430" s="1" t="str">
        <f>Table1[[#This Row],[html_tag]]&amp;Table1[[#This Row],[html_type]]&amp;Table1[[#This Row],[html_modifier]]</f>
        <v/>
      </c>
      <c r="AM2430" s="22" t="str">
        <f>IFERROR(_xlfn.XLOOKUP(Table1[[#This Row],[word]],Table57[English style name],Table57[Style type]),"")</f>
        <v/>
      </c>
      <c r="AN2430" s="20"/>
      <c r="AO2430" s="11"/>
    </row>
    <row r="2431" spans="3:41">
      <c r="E2431" s="11"/>
      <c r="F243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431" s="13" t="s">
        <v>2992</v>
      </c>
      <c r="H2431" s="13" t="s">
        <v>1</v>
      </c>
      <c r="I2431" s="12" t="str">
        <f>Table1[[#This Row],[type]]</f>
        <v>paragraph</v>
      </c>
      <c r="J2431" s="56" t="str">
        <f>Table1[[#This Row],[Column42]]&amp;IF(Table1[[#This Row],[Column13]]="","",Table1[[#This Row],[Column13]])&amp;IF(Table1[[#This Row],[mod]]="","",Table1[[#This Row],[mod]])</f>
        <v>paragraph__quote</v>
      </c>
      <c r="K243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paragraph__quote</v>
      </c>
      <c r="L2431" t="s">
        <v>0</v>
      </c>
      <c r="M2431" t="s">
        <v>322</v>
      </c>
      <c r="Q243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3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31" s="29"/>
      <c r="AD2431" s="25"/>
      <c r="AE2431" s="38"/>
      <c r="AF2431" s="38"/>
      <c r="AG2431" s="11"/>
      <c r="AI2431" s="1" t="str">
        <f>Table1[[#This Row],[html_tag]]&amp;Table1[[#This Row],[html_type]]&amp;Table1[[#This Row],[html_modifier]]</f>
        <v/>
      </c>
      <c r="AM2431" s="22" t="str">
        <f>IFERROR(_xlfn.XLOOKUP(Table1[[#This Row],[word]],Table57[English style name],Table57[Style type]),"")</f>
        <v/>
      </c>
      <c r="AN2431" s="20"/>
      <c r="AO2431" s="11"/>
    </row>
    <row r="2432" spans="3:41">
      <c r="E2432" s="11"/>
      <c r="F243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432" s="13" t="s">
        <v>2992</v>
      </c>
      <c r="H2432" s="13" t="s">
        <v>1</v>
      </c>
      <c r="I2432" s="12" t="str">
        <f>Table1[[#This Row],[type]]</f>
        <v>paragraph</v>
      </c>
      <c r="J2432" s="56" t="str">
        <f>Table1[[#This Row],[Column42]]&amp;IF(Table1[[#This Row],[Column13]]="","",Table1[[#This Row],[Column13]])&amp;IF(Table1[[#This Row],[mod]]="","",Table1[[#This Row],[mod]])</f>
        <v>paragraph__quote</v>
      </c>
      <c r="K243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paragraph__quote</v>
      </c>
      <c r="L2432" t="s">
        <v>0</v>
      </c>
      <c r="M2432" t="s">
        <v>322</v>
      </c>
      <c r="Q243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3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32" s="29"/>
      <c r="AD2432" s="25"/>
      <c r="AE2432" s="38"/>
      <c r="AF2432" s="38"/>
      <c r="AG2432" s="11"/>
      <c r="AI2432" s="1" t="str">
        <f>Table1[[#This Row],[html_tag]]&amp;Table1[[#This Row],[html_type]]&amp;Table1[[#This Row],[html_modifier]]</f>
        <v/>
      </c>
      <c r="AM2432" s="22" t="str">
        <f>IFERROR(_xlfn.XLOOKUP(Table1[[#This Row],[word]],Table57[English style name],Table57[Style type]),"")</f>
        <v/>
      </c>
      <c r="AN2432" s="20"/>
      <c r="AO2432" s="11"/>
    </row>
    <row r="2433" spans="4:41">
      <c r="E2433" s="11"/>
      <c r="F243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433" s="13" t="s">
        <v>2992</v>
      </c>
      <c r="H2433" s="13" t="s">
        <v>1</v>
      </c>
      <c r="I2433" s="12" t="str">
        <f>Table1[[#This Row],[type]]</f>
        <v>paragraph</v>
      </c>
      <c r="J2433" s="56" t="str">
        <f>Table1[[#This Row],[Column42]]&amp;IF(Table1[[#This Row],[Column13]]="","",Table1[[#This Row],[Column13]])&amp;IF(Table1[[#This Row],[mod]]="","",Table1[[#This Row],[mod]])</f>
        <v>paragraph__quote__footer</v>
      </c>
      <c r="K243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paragraph__quote__footer</v>
      </c>
      <c r="L2433" t="s">
        <v>0</v>
      </c>
      <c r="M2433" t="s">
        <v>322</v>
      </c>
      <c r="O2433" t="s">
        <v>451</v>
      </c>
      <c r="Q243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3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33" s="29"/>
      <c r="AD2433" s="25" t="s">
        <v>3775</v>
      </c>
      <c r="AE2433" s="38"/>
      <c r="AF2433" s="38"/>
      <c r="AG2433" s="11"/>
      <c r="AI2433" s="1" t="str">
        <f>Table1[[#This Row],[html_tag]]&amp;Table1[[#This Row],[html_type]]&amp;Table1[[#This Row],[html_modifier]]</f>
        <v/>
      </c>
      <c r="AM2433" s="22" t="str">
        <f>IFERROR(_xlfn.XLOOKUP(Table1[[#This Row],[word]],Table57[English style name],Table57[Style type]),"")</f>
        <v/>
      </c>
      <c r="AN2433" s="20"/>
      <c r="AO2433" s="11"/>
    </row>
    <row r="2434" spans="4:41">
      <c r="E2434" s="11"/>
      <c r="F243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434" s="13" t="s">
        <v>2992</v>
      </c>
      <c r="H2434" s="13" t="s">
        <v>1</v>
      </c>
      <c r="I2434" s="12" t="str">
        <f>Table1[[#This Row],[type]]</f>
        <v>paragraph</v>
      </c>
      <c r="J2434" s="56" t="str">
        <f>Table1[[#This Row],[Column42]]&amp;IF(Table1[[#This Row],[Column13]]="","",Table1[[#This Row],[Column13]])&amp;IF(Table1[[#This Row],[mod]]="","",Table1[[#This Row],[mod]])</f>
        <v>paragraph__quote--reverse</v>
      </c>
      <c r="K243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paragraph__quote</v>
      </c>
      <c r="L2434" t="s">
        <v>0</v>
      </c>
      <c r="M2434" t="s">
        <v>322</v>
      </c>
      <c r="Q243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--reverse</v>
      </c>
      <c r="R2434" t="s">
        <v>3836</v>
      </c>
      <c r="U243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34" s="29"/>
      <c r="AD2434" s="25" t="s">
        <v>3776</v>
      </c>
      <c r="AE2434" s="38"/>
      <c r="AF2434" s="38"/>
      <c r="AG2434" s="11"/>
      <c r="AI2434" s="7" t="str">
        <f>Table1[[#This Row],[html_tag]]&amp;Table1[[#This Row],[html_type]]&amp;Table1[[#This Row],[html_modifier]]</f>
        <v/>
      </c>
      <c r="AM2434" s="23" t="str">
        <f>IFERROR(_xlfn.XLOOKUP(Table1[[#This Row],[word]],Table57[English style name],Table57[Style type]),"")</f>
        <v/>
      </c>
      <c r="AN2434" s="21"/>
      <c r="AO2434" s="11"/>
    </row>
    <row r="2435" spans="4:41">
      <c r="D2435" t="s">
        <v>3349</v>
      </c>
      <c r="E2435" s="11"/>
      <c r="F243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35" s="13"/>
      <c r="H2435" s="13"/>
      <c r="I2435" s="94" t="str">
        <f>Table1[[#This Row],[type]]</f>
        <v>paragraph</v>
      </c>
      <c r="J2435" s="56" t="str">
        <f>Table1[[#This Row],[Column42]]&amp;IF(Table1[[#This Row],[Column13]]="","",Table1[[#This Row],[Column13]])&amp;IF(Table1[[#This Row],[mod]]="","",Table1[[#This Row],[mod]])</f>
        <v>paragraph__reader_note</v>
      </c>
      <c r="K243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paragraph__reader_note</v>
      </c>
      <c r="L2435" t="s">
        <v>0</v>
      </c>
      <c r="M2435" t="s">
        <v>3441</v>
      </c>
      <c r="Q243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3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35" s="29"/>
      <c r="AD2435" s="25"/>
      <c r="AE2435" s="38"/>
      <c r="AF2435" s="38"/>
      <c r="AG2435" s="11"/>
      <c r="AI2435" s="7" t="str">
        <f>Table1[[#This Row],[html_tag]]&amp;Table1[[#This Row],[html_type]]&amp;Table1[[#This Row],[html_modifier]]</f>
        <v/>
      </c>
      <c r="AM2435" s="23" t="str">
        <f>IFERROR(_xlfn.XLOOKUP(Table1[[#This Row],[word]],Table57[English style name],Table57[Style type]),"")</f>
        <v/>
      </c>
      <c r="AN2435" s="21"/>
      <c r="AO2435" s="11"/>
    </row>
    <row r="2436" spans="4:41">
      <c r="D2436" t="s">
        <v>3339</v>
      </c>
      <c r="E2436" s="11"/>
      <c r="F243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36" s="13"/>
      <c r="H2436" s="13"/>
      <c r="I2436" s="12" t="str">
        <f>Table1[[#This Row],[type]]</f>
        <v>paragraph</v>
      </c>
      <c r="J2436" s="56" t="str">
        <f>Table1[[#This Row],[Column42]]&amp;IF(Table1[[#This Row],[Column13]]="","",Table1[[#This Row],[Column13]])&amp;IF(Table1[[#This Row],[mod]]="","",Table1[[#This Row],[mod]])</f>
        <v>paragraph__reference__heading</v>
      </c>
      <c r="K243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paragraph__reference__heading</v>
      </c>
      <c r="L2436" t="s">
        <v>0</v>
      </c>
      <c r="M2436" t="s">
        <v>3237</v>
      </c>
      <c r="O2436" t="s">
        <v>100</v>
      </c>
      <c r="Q243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3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36" s="29"/>
      <c r="AD2436" s="25"/>
      <c r="AE2436" s="38"/>
      <c r="AF2436" s="38"/>
      <c r="AG2436" s="11"/>
      <c r="AI2436" s="7" t="str">
        <f>Table1[[#This Row],[html_tag]]&amp;Table1[[#This Row],[html_type]]&amp;Table1[[#This Row],[html_modifier]]</f>
        <v/>
      </c>
      <c r="AM2436" s="23" t="str">
        <f>IFERROR(_xlfn.XLOOKUP(Table1[[#This Row],[word]],Table57[English style name],Table57[Style type]),"")</f>
        <v/>
      </c>
      <c r="AN2436" s="21"/>
      <c r="AO2436" s="11"/>
    </row>
    <row r="2437" spans="4:41">
      <c r="D2437" t="s">
        <v>804</v>
      </c>
      <c r="E2437" s="11"/>
      <c r="F243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37" s="13"/>
      <c r="H2437" s="13"/>
      <c r="I2437" s="12" t="str">
        <f>Table1[[#This Row],[type]]</f>
        <v>paragraph</v>
      </c>
      <c r="J2437" s="56" t="str">
        <f>Table1[[#This Row],[Column42]]&amp;IF(Table1[[#This Row],[Column13]]="","",Table1[[#This Row],[Column13]])&amp;IF(Table1[[#This Row],[mod]]="","",Table1[[#This Row],[mod]])</f>
        <v>paragraph__reflective__body</v>
      </c>
      <c r="K243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paragraph__reflective__body</v>
      </c>
      <c r="L2437" t="s">
        <v>0</v>
      </c>
      <c r="M2437" t="s">
        <v>3435</v>
      </c>
      <c r="O2437" t="s">
        <v>337</v>
      </c>
      <c r="Q243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3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37" s="29"/>
      <c r="AD2437" s="25"/>
      <c r="AE2437" s="38"/>
      <c r="AF2437" s="38"/>
      <c r="AG2437" s="11" t="s">
        <v>239</v>
      </c>
      <c r="AI2437" s="7" t="str">
        <f>Table1[[#This Row],[html_tag]]&amp;Table1[[#This Row],[html_type]]&amp;Table1[[#This Row],[html_modifier]]</f>
        <v/>
      </c>
      <c r="AM2437" s="23" t="str">
        <f>IFERROR(_xlfn.XLOOKUP(Table1[[#This Row],[word]],Table57[English style name],Table57[Style type]),"")</f>
        <v/>
      </c>
      <c r="AN2437" s="21"/>
      <c r="AO2437" s="11"/>
    </row>
    <row r="2438" spans="4:41">
      <c r="D2438" t="s">
        <v>3349</v>
      </c>
      <c r="E2438" s="11"/>
      <c r="F243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38" s="13"/>
      <c r="H2438" s="13"/>
      <c r="I2438" s="12" t="str">
        <f>Table1[[#This Row],[type]]</f>
        <v>paragraph</v>
      </c>
      <c r="J2438" s="56" t="str">
        <f>Table1[[#This Row],[Column42]]&amp;IF(Table1[[#This Row],[Column13]]="","",Table1[[#This Row],[Column13]])&amp;IF(Table1[[#This Row],[mod]]="","",Table1[[#This Row],[mod]])</f>
        <v>paragraph__running_foot</v>
      </c>
      <c r="K243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paragraph__running_foot</v>
      </c>
      <c r="L2438" t="s">
        <v>0</v>
      </c>
      <c r="M2438" t="s">
        <v>3439</v>
      </c>
      <c r="Q243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3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38" s="29"/>
      <c r="AD2438" s="25"/>
      <c r="AE2438" s="38"/>
      <c r="AF2438" s="38"/>
      <c r="AG2438" s="11"/>
      <c r="AI2438" s="7" t="str">
        <f>Table1[[#This Row],[html_tag]]&amp;Table1[[#This Row],[html_type]]&amp;Table1[[#This Row],[html_modifier]]</f>
        <v/>
      </c>
      <c r="AM2438" s="23" t="str">
        <f>IFERROR(_xlfn.XLOOKUP(Table1[[#This Row],[word]],Table57[English style name],Table57[Style type]),"")</f>
        <v/>
      </c>
      <c r="AN2438" s="21"/>
      <c r="AO2438" s="11"/>
    </row>
    <row r="2439" spans="4:41">
      <c r="D2439" t="s">
        <v>3349</v>
      </c>
      <c r="E2439" s="11"/>
      <c r="F243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39" s="13"/>
      <c r="H2439" s="13"/>
      <c r="I2439" s="12" t="str">
        <f>Table1[[#This Row],[type]]</f>
        <v>paragraph</v>
      </c>
      <c r="J2439" s="56" t="str">
        <f>Table1[[#This Row],[Column42]]&amp;IF(Table1[[#This Row],[Column13]]="","",Table1[[#This Row],[Column13]])&amp;IF(Table1[[#This Row],[mod]]="","",Table1[[#This Row],[mod]])</f>
        <v>paragraph__running_foot</v>
      </c>
      <c r="K243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paragraph__running_foot</v>
      </c>
      <c r="L2439" t="s">
        <v>0</v>
      </c>
      <c r="M2439" t="s">
        <v>3439</v>
      </c>
      <c r="Q243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3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39" s="29"/>
      <c r="AD2439" s="25"/>
      <c r="AE2439" s="38"/>
      <c r="AF2439" s="38"/>
      <c r="AG2439" s="11"/>
      <c r="AI2439" s="7" t="str">
        <f>Table1[[#This Row],[html_tag]]&amp;Table1[[#This Row],[html_type]]&amp;Table1[[#This Row],[html_modifier]]</f>
        <v/>
      </c>
      <c r="AM2439" s="23" t="str">
        <f>IFERROR(_xlfn.XLOOKUP(Table1[[#This Row],[word]],Table57[English style name],Table57[Style type]),"")</f>
        <v/>
      </c>
      <c r="AN2439" s="21"/>
      <c r="AO2439" s="11"/>
    </row>
    <row r="2440" spans="4:41">
      <c r="D2440" t="s">
        <v>3349</v>
      </c>
      <c r="E2440" s="11"/>
      <c r="F244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40" s="13"/>
      <c r="H2440" s="13"/>
      <c r="I2440" s="12" t="str">
        <f>Table1[[#This Row],[type]]</f>
        <v>paragraph</v>
      </c>
      <c r="J2440" s="56" t="str">
        <f>Table1[[#This Row],[Column42]]&amp;IF(Table1[[#This Row],[Column13]]="","",Table1[[#This Row],[Column13]])&amp;IF(Table1[[#This Row],[mod]]="","",Table1[[#This Row],[mod]])</f>
        <v>paragraph__running_head</v>
      </c>
      <c r="K244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paragraph__running_head</v>
      </c>
      <c r="L2440" t="s">
        <v>0</v>
      </c>
      <c r="M2440" t="s">
        <v>3440</v>
      </c>
      <c r="Q244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4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40" s="29"/>
      <c r="AD2440" s="25"/>
      <c r="AE2440" s="38"/>
      <c r="AF2440" s="38"/>
      <c r="AG2440" s="11"/>
      <c r="AI2440" s="7" t="str">
        <f>Table1[[#This Row],[html_tag]]&amp;Table1[[#This Row],[html_type]]&amp;Table1[[#This Row],[html_modifier]]</f>
        <v/>
      </c>
      <c r="AM2440" s="23" t="str">
        <f>IFERROR(_xlfn.XLOOKUP(Table1[[#This Row],[word]],Table57[English style name],Table57[Style type]),"")</f>
        <v/>
      </c>
      <c r="AN2440" s="21"/>
      <c r="AO2440" s="11"/>
    </row>
    <row r="2441" spans="4:41">
      <c r="D2441" t="s">
        <v>3349</v>
      </c>
      <c r="E2441" s="11"/>
      <c r="F244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41" s="13"/>
      <c r="H2441" s="13"/>
      <c r="I2441" s="12" t="str">
        <f>Table1[[#This Row],[type]]</f>
        <v>paragraph</v>
      </c>
      <c r="J2441" s="56" t="str">
        <f>Table1[[#This Row],[Column42]]&amp;IF(Table1[[#This Row],[Column13]]="","",Table1[[#This Row],[Column13]])&amp;IF(Table1[[#This Row],[mod]]="","",Table1[[#This Row],[mod]])</f>
        <v>paragraph__running_head__title</v>
      </c>
      <c r="K244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paragraph__running_head__title</v>
      </c>
      <c r="L2441" t="s">
        <v>0</v>
      </c>
      <c r="M2441" t="s">
        <v>3440</v>
      </c>
      <c r="O2441" t="s">
        <v>333</v>
      </c>
      <c r="Q244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4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41" s="29"/>
      <c r="AD2441" s="25"/>
      <c r="AE2441" s="38"/>
      <c r="AF2441" s="38"/>
      <c r="AG2441" s="11"/>
      <c r="AI2441" s="7" t="str">
        <f>Table1[[#This Row],[html_tag]]&amp;Table1[[#This Row],[html_type]]&amp;Table1[[#This Row],[html_modifier]]</f>
        <v/>
      </c>
      <c r="AM2441" s="23" t="str">
        <f>IFERROR(_xlfn.XLOOKUP(Table1[[#This Row],[word]],Table57[English style name],Table57[Style type]),"")</f>
        <v/>
      </c>
      <c r="AN2441" s="21"/>
      <c r="AO2441" s="11"/>
    </row>
    <row r="2442" spans="4:41">
      <c r="E2442" s="11"/>
      <c r="F244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42" s="13"/>
      <c r="H2442" s="13"/>
      <c r="I2442" s="12" t="str">
        <f>Table1[[#This Row],[type]]</f>
        <v>paragraph</v>
      </c>
      <c r="J2442" s="56" t="str">
        <f>Table1[[#This Row],[Column42]]&amp;IF(Table1[[#This Row],[Column13]]="","",Table1[[#This Row],[Column13]])&amp;IF(Table1[[#This Row],[mod]]="","",Table1[[#This Row],[mod]])</f>
        <v>paragraph__section</v>
      </c>
      <c r="K244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paragraph__section</v>
      </c>
      <c r="L2442" t="s">
        <v>0</v>
      </c>
      <c r="M2442" t="s">
        <v>493</v>
      </c>
      <c r="Q244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4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42" s="29"/>
      <c r="AD2442" s="25"/>
      <c r="AE2442" s="38"/>
      <c r="AF2442" s="38"/>
      <c r="AG2442" s="11" t="s">
        <v>264</v>
      </c>
      <c r="AI2442" s="1" t="str">
        <f>Table1[[#This Row],[html_tag]]&amp;Table1[[#This Row],[html_type]]&amp;Table1[[#This Row],[html_modifier]]</f>
        <v>&lt;section&gt;</v>
      </c>
      <c r="AJ2442" t="s">
        <v>264</v>
      </c>
      <c r="AM2442" s="22" t="str">
        <f>IFERROR(_xlfn.XLOOKUP(Table1[[#This Row],[word]],Table57[English style name],Table57[Style type]),"")</f>
        <v/>
      </c>
      <c r="AN2442" s="20"/>
      <c r="AO2442" s="11"/>
    </row>
    <row r="2443" spans="4:41">
      <c r="D2443" t="s">
        <v>3362</v>
      </c>
      <c r="E2443" s="11"/>
      <c r="F244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43" s="13"/>
      <c r="H2443" s="13"/>
      <c r="I2443" s="12" t="str">
        <f>Table1[[#This Row],[type]]</f>
        <v>paragraph</v>
      </c>
      <c r="J2443" s="56" t="str">
        <f>Table1[[#This Row],[Column42]]&amp;IF(Table1[[#This Row],[Column13]]="","",Table1[[#This Row],[Column13]])&amp;IF(Table1[[#This Row],[mod]]="","",Table1[[#This Row],[mod]])</f>
        <v>paragraph__section__body</v>
      </c>
      <c r="K244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paragraph__section__body</v>
      </c>
      <c r="L2443" t="s">
        <v>0</v>
      </c>
      <c r="M2443" t="s">
        <v>493</v>
      </c>
      <c r="O2443" t="s">
        <v>337</v>
      </c>
      <c r="Q244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4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43" s="29"/>
      <c r="AD2443" s="25"/>
      <c r="AE2443" s="38"/>
      <c r="AF2443" s="38"/>
      <c r="AG2443" s="11"/>
      <c r="AI2443" s="7" t="str">
        <f>Table1[[#This Row],[html_tag]]&amp;Table1[[#This Row],[html_type]]&amp;Table1[[#This Row],[html_modifier]]</f>
        <v/>
      </c>
      <c r="AM2443" s="23" t="str">
        <f>IFERROR(_xlfn.XLOOKUP(Table1[[#This Row],[word]],Table57[English style name],Table57[Style type]),"")</f>
        <v/>
      </c>
      <c r="AN2443" s="21"/>
      <c r="AO2443" s="11"/>
    </row>
    <row r="2444" spans="4:41">
      <c r="D2444" t="s">
        <v>3362</v>
      </c>
      <c r="E2444" s="11"/>
      <c r="F244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44" s="13"/>
      <c r="H2444" s="13"/>
      <c r="I2444" s="12" t="str">
        <f>Table1[[#This Row],[type]]</f>
        <v>paragraph</v>
      </c>
      <c r="J2444" s="56" t="str">
        <f>Table1[[#This Row],[Column42]]&amp;IF(Table1[[#This Row],[Column13]]="","",Table1[[#This Row],[Column13]])&amp;IF(Table1[[#This Row],[mod]]="","",Table1[[#This Row],[mod]])</f>
        <v>paragraph__section__heading</v>
      </c>
      <c r="K244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paragraph__section__heading</v>
      </c>
      <c r="L2444" t="s">
        <v>0</v>
      </c>
      <c r="M2444" t="s">
        <v>493</v>
      </c>
      <c r="O2444" t="s">
        <v>100</v>
      </c>
      <c r="Q244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4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44" s="29"/>
      <c r="AD2444" s="25"/>
      <c r="AE2444" s="38"/>
      <c r="AF2444" s="38"/>
      <c r="AG2444" s="11"/>
      <c r="AI2444" s="7" t="str">
        <f>Table1[[#This Row],[html_tag]]&amp;Table1[[#This Row],[html_type]]&amp;Table1[[#This Row],[html_modifier]]</f>
        <v/>
      </c>
      <c r="AM2444" s="23" t="str">
        <f>IFERROR(_xlfn.XLOOKUP(Table1[[#This Row],[word]],Table57[English style name],Table57[Style type]),"")</f>
        <v/>
      </c>
      <c r="AN2444" s="21"/>
      <c r="AO2444" s="11"/>
    </row>
    <row r="2445" spans="4:41">
      <c r="D2445" t="s">
        <v>3362</v>
      </c>
      <c r="E2445" s="11"/>
      <c r="F244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45" s="13"/>
      <c r="H2445" s="13"/>
      <c r="I2445" s="12" t="str">
        <f>Table1[[#This Row],[type]]</f>
        <v>paragraph</v>
      </c>
      <c r="J2445" s="56" t="str">
        <f>Table1[[#This Row],[Column42]]&amp;IF(Table1[[#This Row],[Column13]]="","",Table1[[#This Row],[Column13]])&amp;IF(Table1[[#This Row],[mod]]="","",Table1[[#This Row],[mod]])</f>
        <v>paragraph__section__heading</v>
      </c>
      <c r="K244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paragraph__section__heading</v>
      </c>
      <c r="L2445" t="s">
        <v>0</v>
      </c>
      <c r="M2445" t="s">
        <v>493</v>
      </c>
      <c r="O2445" t="s">
        <v>100</v>
      </c>
      <c r="Q244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4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45" s="29"/>
      <c r="AD2445" s="25"/>
      <c r="AE2445" s="38"/>
      <c r="AF2445" s="38"/>
      <c r="AG2445" s="11" t="s">
        <v>1138</v>
      </c>
      <c r="AI2445" s="7" t="str">
        <f>Table1[[#This Row],[html_tag]]&amp;Table1[[#This Row],[html_type]]&amp;Table1[[#This Row],[html_modifier]]</f>
        <v/>
      </c>
      <c r="AM2445" s="23" t="str">
        <f>IFERROR(_xlfn.XLOOKUP(Table1[[#This Row],[word]],Table57[English style name],Table57[Style type]),"")</f>
        <v/>
      </c>
      <c r="AN2445" s="21"/>
      <c r="AO2445" s="11"/>
    </row>
    <row r="2446" spans="4:41">
      <c r="D2446" t="s">
        <v>3299</v>
      </c>
      <c r="E2446" s="11"/>
      <c r="F244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46" s="13"/>
      <c r="H2446" s="13"/>
      <c r="I2446" s="12" t="str">
        <f>Table1[[#This Row],[type]]</f>
        <v>paragraph</v>
      </c>
      <c r="J2446" s="56" t="str">
        <f>Table1[[#This Row],[Column42]]&amp;IF(Table1[[#This Row],[Column13]]="","",Table1[[#This Row],[Column13]])&amp;IF(Table1[[#This Row],[mod]]="","",Table1[[#This Row],[mod]])</f>
        <v>paragraph__series__subtitle</v>
      </c>
      <c r="K244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paragraph__series__subtitle</v>
      </c>
      <c r="L2446" t="s">
        <v>0</v>
      </c>
      <c r="M2446" t="s">
        <v>3400</v>
      </c>
      <c r="O2446" t="s">
        <v>3359</v>
      </c>
      <c r="Q244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4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46" s="29"/>
      <c r="AD2446" s="25"/>
      <c r="AE2446" s="38"/>
      <c r="AF2446" s="38"/>
      <c r="AG2446" s="11"/>
      <c r="AI2446" s="7" t="str">
        <f>Table1[[#This Row],[html_tag]]&amp;Table1[[#This Row],[html_type]]&amp;Table1[[#This Row],[html_modifier]]</f>
        <v/>
      </c>
      <c r="AM2446" s="23" t="str">
        <f>IFERROR(_xlfn.XLOOKUP(Table1[[#This Row],[word]],Table57[English style name],Table57[Style type]),"")</f>
        <v/>
      </c>
      <c r="AN2446" s="21"/>
      <c r="AO2446" s="11"/>
    </row>
    <row r="2447" spans="4:41">
      <c r="D2447" t="s">
        <v>3299</v>
      </c>
      <c r="E2447" s="11"/>
      <c r="F244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47" s="13"/>
      <c r="H2447" s="13"/>
      <c r="I2447" s="12" t="str">
        <f>Table1[[#This Row],[type]]</f>
        <v>paragraph</v>
      </c>
      <c r="J2447" s="56" t="str">
        <f>Table1[[#This Row],[Column42]]&amp;IF(Table1[[#This Row],[Column13]]="","",Table1[[#This Row],[Column13]])&amp;IF(Table1[[#This Row],[mod]]="","",Table1[[#This Row],[mod]])</f>
        <v>paragraph__series__title</v>
      </c>
      <c r="K244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paragraph__series__title</v>
      </c>
      <c r="L2447" t="s">
        <v>0</v>
      </c>
      <c r="M2447" t="s">
        <v>3400</v>
      </c>
      <c r="O2447" t="s">
        <v>333</v>
      </c>
      <c r="Q244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4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47" s="29"/>
      <c r="AD2447" s="25"/>
      <c r="AE2447" s="38"/>
      <c r="AF2447" s="38"/>
      <c r="AG2447" s="11"/>
      <c r="AI2447" s="7" t="str">
        <f>Table1[[#This Row],[html_tag]]&amp;Table1[[#This Row],[html_type]]&amp;Table1[[#This Row],[html_modifier]]</f>
        <v/>
      </c>
      <c r="AM2447" s="23" t="str">
        <f>IFERROR(_xlfn.XLOOKUP(Table1[[#This Row],[word]],Table57[English style name],Table57[Style type]),"")</f>
        <v/>
      </c>
      <c r="AN2447" s="21"/>
      <c r="AO2447" s="11"/>
    </row>
    <row r="2448" spans="4:41">
      <c r="D2448" t="s">
        <v>3362</v>
      </c>
      <c r="E2448" s="11"/>
      <c r="F244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48" s="13"/>
      <c r="H2448" s="13"/>
      <c r="I2448" s="12" t="str">
        <f>Table1[[#This Row],[type]]</f>
        <v>paragraph</v>
      </c>
      <c r="J2448" s="56" t="str">
        <f>Table1[[#This Row],[Column42]]&amp;IF(Table1[[#This Row],[Column13]]="","",Table1[[#This Row],[Column13]])&amp;IF(Table1[[#This Row],[mod]]="","",Table1[[#This Row],[mod]])</f>
        <v>paragraph__sidebar__body</v>
      </c>
      <c r="K244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paragraph__sidebar__body</v>
      </c>
      <c r="L2448" t="s">
        <v>0</v>
      </c>
      <c r="M2448" t="s">
        <v>3146</v>
      </c>
      <c r="O2448" t="s">
        <v>337</v>
      </c>
      <c r="Q244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4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48" s="29"/>
      <c r="AD2448" s="25"/>
      <c r="AE2448" s="38"/>
      <c r="AF2448" s="38"/>
      <c r="AG2448" s="11"/>
      <c r="AI2448" s="7" t="str">
        <f>Table1[[#This Row],[html_tag]]&amp;Table1[[#This Row],[html_type]]&amp;Table1[[#This Row],[html_modifier]]</f>
        <v/>
      </c>
      <c r="AM2448" s="23" t="str">
        <f>IFERROR(_xlfn.XLOOKUP(Table1[[#This Row],[word]],Table57[English style name],Table57[Style type]),"")</f>
        <v/>
      </c>
      <c r="AN2448" s="21"/>
      <c r="AO2448" s="11"/>
    </row>
    <row r="2449" spans="3:45">
      <c r="D2449" t="s">
        <v>3362</v>
      </c>
      <c r="E2449" s="11"/>
      <c r="F244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49" s="13"/>
      <c r="H2449" s="13"/>
      <c r="I2449" s="12" t="str">
        <f>Table1[[#This Row],[type]]</f>
        <v>paragraph</v>
      </c>
      <c r="J2449" s="56" t="str">
        <f>Table1[[#This Row],[Column42]]&amp;IF(Table1[[#This Row],[Column13]]="","",Table1[[#This Row],[Column13]])&amp;IF(Table1[[#This Row],[mod]]="","",Table1[[#This Row],[mod]])</f>
        <v>paragraph__sidebar__title</v>
      </c>
      <c r="K244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paragraph__sidebar__title</v>
      </c>
      <c r="L2449" t="s">
        <v>0</v>
      </c>
      <c r="M2449" t="s">
        <v>3146</v>
      </c>
      <c r="O2449" t="s">
        <v>333</v>
      </c>
      <c r="Q244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4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49" s="29"/>
      <c r="AD2449" s="25"/>
      <c r="AE2449" s="38"/>
      <c r="AF2449" s="38"/>
      <c r="AG2449" s="11"/>
      <c r="AI2449" s="7" t="str">
        <f>Table1[[#This Row],[html_tag]]&amp;Table1[[#This Row],[html_type]]&amp;Table1[[#This Row],[html_modifier]]</f>
        <v/>
      </c>
      <c r="AM2449" s="23" t="str">
        <f>IFERROR(_xlfn.XLOOKUP(Table1[[#This Row],[word]],Table57[English style name],Table57[Style type]),"")</f>
        <v/>
      </c>
      <c r="AN2449" s="21"/>
      <c r="AO2449" s="11"/>
    </row>
    <row r="2450" spans="3:45">
      <c r="D2450" t="s">
        <v>3349</v>
      </c>
      <c r="E2450" s="11"/>
      <c r="F245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50" s="13"/>
      <c r="H2450" s="13"/>
      <c r="I2450" s="12" t="str">
        <f>Table1[[#This Row],[type]]</f>
        <v>paragraph</v>
      </c>
      <c r="J2450" s="56" t="str">
        <f>Table1[[#This Row],[Column42]]&amp;IF(Table1[[#This Row],[Column13]]="","",Table1[[#This Row],[Column13]])&amp;IF(Table1[[#This Row],[mod]]="","",Table1[[#This Row],[mod]])</f>
        <v>paragraph__spine__author</v>
      </c>
      <c r="K245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paragraph__spine__author</v>
      </c>
      <c r="L2450" t="s">
        <v>0</v>
      </c>
      <c r="M2450" t="s">
        <v>3399</v>
      </c>
      <c r="O2450" t="s">
        <v>334</v>
      </c>
      <c r="Q245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5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50" s="29"/>
      <c r="AD2450" s="25"/>
      <c r="AE2450" s="38"/>
      <c r="AF2450" s="38"/>
      <c r="AG2450" s="11"/>
      <c r="AI2450" s="7" t="str">
        <f>Table1[[#This Row],[html_tag]]&amp;Table1[[#This Row],[html_type]]&amp;Table1[[#This Row],[html_modifier]]</f>
        <v/>
      </c>
      <c r="AM2450" s="23" t="str">
        <f>IFERROR(_xlfn.XLOOKUP(Table1[[#This Row],[word]],Table57[English style name],Table57[Style type]),"")</f>
        <v/>
      </c>
      <c r="AN2450" s="21"/>
      <c r="AO2450" s="11"/>
    </row>
    <row r="2451" spans="3:45">
      <c r="D2451" t="s">
        <v>3349</v>
      </c>
      <c r="E2451" s="11"/>
      <c r="F245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51" s="13"/>
      <c r="H2451" s="13"/>
      <c r="I2451" s="12" t="str">
        <f>Table1[[#This Row],[type]]</f>
        <v>paragraph</v>
      </c>
      <c r="J2451" s="56" t="str">
        <f>Table1[[#This Row],[Column42]]&amp;IF(Table1[[#This Row],[Column13]]="","",Table1[[#This Row],[Column13]])&amp;IF(Table1[[#This Row],[mod]]="","",Table1[[#This Row],[mod]])</f>
        <v>paragraph__spine__title</v>
      </c>
      <c r="K245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paragraph__spine__title</v>
      </c>
      <c r="L2451" t="s">
        <v>0</v>
      </c>
      <c r="M2451" t="s">
        <v>3399</v>
      </c>
      <c r="O2451" t="s">
        <v>333</v>
      </c>
      <c r="Q245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5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51" s="29"/>
      <c r="AD2451" s="25"/>
      <c r="AE2451" s="38"/>
      <c r="AF2451" s="38"/>
      <c r="AG2451" s="11"/>
      <c r="AI2451" s="7" t="str">
        <f>Table1[[#This Row],[html_tag]]&amp;Table1[[#This Row],[html_type]]&amp;Table1[[#This Row],[html_modifier]]</f>
        <v/>
      </c>
      <c r="AM2451" s="23" t="str">
        <f>IFERROR(_xlfn.XLOOKUP(Table1[[#This Row],[word]],Table57[English style name],Table57[Style type]),"")</f>
        <v/>
      </c>
      <c r="AN2451" s="21"/>
      <c r="AO2451" s="11"/>
    </row>
    <row r="2452" spans="3:45">
      <c r="E2452" s="11"/>
      <c r="F245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452" s="13" t="s">
        <v>2992</v>
      </c>
      <c r="H2452" s="13" t="s">
        <v>1</v>
      </c>
      <c r="I2452" s="12" t="str">
        <f>Table1[[#This Row],[type]]</f>
        <v>paragraph</v>
      </c>
      <c r="J2452" s="56" t="str">
        <f>Table1[[#This Row],[Column42]]&amp;IF(Table1[[#This Row],[Column13]]="","",Table1[[#This Row],[Column13]])&amp;IF(Table1[[#This Row],[mod]]="","",Table1[[#This Row],[mod]])</f>
        <v>paragraph__subheader__link</v>
      </c>
      <c r="K245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paragraph__subheader__link</v>
      </c>
      <c r="L2452" t="s">
        <v>0</v>
      </c>
      <c r="M2452" t="s">
        <v>2686</v>
      </c>
      <c r="O2452" t="s">
        <v>477</v>
      </c>
      <c r="P2452" s="6"/>
      <c r="Q245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5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52" s="29"/>
      <c r="AD2452" s="25"/>
      <c r="AE2452" s="38"/>
      <c r="AF2452" s="38"/>
      <c r="AG2452" s="11"/>
      <c r="AI2452" s="1" t="str">
        <f>Table1[[#This Row],[html_tag]]&amp;Table1[[#This Row],[html_type]]&amp;Table1[[#This Row],[html_modifier]]</f>
        <v/>
      </c>
      <c r="AM2452" s="22" t="str">
        <f>IFERROR(_xlfn.XLOOKUP(Table1[[#This Row],[word]],Table57[English style name],Table57[Style type]),"")</f>
        <v/>
      </c>
      <c r="AN2452" s="20"/>
      <c r="AO2452" s="11"/>
      <c r="AR2452" s="6" t="s">
        <v>2695</v>
      </c>
      <c r="AS2452" t="s">
        <v>2687</v>
      </c>
    </row>
    <row r="2453" spans="3:45">
      <c r="E2453" s="11"/>
      <c r="F245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453" s="13" t="s">
        <v>2992</v>
      </c>
      <c r="H2453" s="13" t="s">
        <v>1</v>
      </c>
      <c r="I2453" s="12" t="str">
        <f>Table1[[#This Row],[type]]</f>
        <v>paragraph</v>
      </c>
      <c r="J2453" s="56" t="str">
        <f>Table1[[#This Row],[Column42]]&amp;IF(Table1[[#This Row],[Column13]]="","",Table1[[#This Row],[Column13]])&amp;IF(Table1[[#This Row],[mod]]="","",Table1[[#This Row],[mod]])</f>
        <v>paragraph__subheader__link--active</v>
      </c>
      <c r="K245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paragraph__subheader__link</v>
      </c>
      <c r="L2453" t="s">
        <v>0</v>
      </c>
      <c r="M2453" t="s">
        <v>2686</v>
      </c>
      <c r="O2453" t="s">
        <v>477</v>
      </c>
      <c r="P2453" s="6"/>
      <c r="Q245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5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--active</v>
      </c>
      <c r="Z2453" t="s">
        <v>350</v>
      </c>
      <c r="AC2453" s="29"/>
      <c r="AD2453" s="25"/>
      <c r="AE2453" s="38"/>
      <c r="AF2453" s="38"/>
      <c r="AG2453" s="11"/>
      <c r="AI2453" s="1" t="str">
        <f>Table1[[#This Row],[html_tag]]&amp;Table1[[#This Row],[html_type]]&amp;Table1[[#This Row],[html_modifier]]</f>
        <v>:active</v>
      </c>
      <c r="AL2453" t="s">
        <v>3015</v>
      </c>
      <c r="AM2453" s="22" t="str">
        <f>IFERROR(_xlfn.XLOOKUP(Table1[[#This Row],[word]],Table57[English style name],Table57[Style type]),"")</f>
        <v/>
      </c>
      <c r="AN2453" s="20"/>
      <c r="AO2453" s="11"/>
      <c r="AR2453" s="6" t="s">
        <v>2696</v>
      </c>
      <c r="AS2453" t="s">
        <v>2687</v>
      </c>
    </row>
    <row r="2454" spans="3:45">
      <c r="D2454" t="s">
        <v>3362</v>
      </c>
      <c r="E2454" s="11"/>
      <c r="F245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54" s="13"/>
      <c r="H2454" s="13"/>
      <c r="I2454" s="12" t="str">
        <f>Table1[[#This Row],[type]]</f>
        <v>paragraph</v>
      </c>
      <c r="J2454" s="56" t="str">
        <f>Table1[[#This Row],[Column42]]&amp;IF(Table1[[#This Row],[Column13]]="","",Table1[[#This Row],[Column13]])&amp;IF(Table1[[#This Row],[mod]]="","",Table1[[#This Row],[mod]])</f>
        <v>paragraph__subsection__heading</v>
      </c>
      <c r="K245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paragraph__subsection__heading</v>
      </c>
      <c r="L2454" t="s">
        <v>0</v>
      </c>
      <c r="M2454" t="s">
        <v>3393</v>
      </c>
      <c r="O2454" t="s">
        <v>100</v>
      </c>
      <c r="Q245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5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54" s="29"/>
      <c r="AD2454" s="25"/>
      <c r="AE2454" s="38"/>
      <c r="AF2454" s="38"/>
      <c r="AG2454" s="11" t="s">
        <v>1139</v>
      </c>
      <c r="AI2454" s="7" t="str">
        <f>Table1[[#This Row],[html_tag]]&amp;Table1[[#This Row],[html_type]]&amp;Table1[[#This Row],[html_modifier]]</f>
        <v/>
      </c>
      <c r="AM2454" s="23" t="str">
        <f>IFERROR(_xlfn.XLOOKUP(Table1[[#This Row],[word]],Table57[English style name],Table57[Style type]),"")</f>
        <v/>
      </c>
      <c r="AN2454" s="21"/>
      <c r="AO2454" s="11"/>
    </row>
    <row r="2455" spans="3:45">
      <c r="D2455" t="s">
        <v>3362</v>
      </c>
      <c r="E2455" s="11"/>
      <c r="F245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55" s="13"/>
      <c r="H2455" s="13"/>
      <c r="I2455" s="12" t="str">
        <f>Table1[[#This Row],[type]]</f>
        <v>paragraph</v>
      </c>
      <c r="J2455" s="56" t="str">
        <f>Table1[[#This Row],[Column42]]&amp;IF(Table1[[#This Row],[Column13]]="","",Table1[[#This Row],[Column13]])&amp;IF(Table1[[#This Row],[mod]]="","",Table1[[#This Row],[mod]])</f>
        <v>paragraph__subsubsection__heading</v>
      </c>
      <c r="K245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paragraph__subsubsection__heading</v>
      </c>
      <c r="L2455" t="s">
        <v>0</v>
      </c>
      <c r="M2455" t="s">
        <v>3392</v>
      </c>
      <c r="O2455" t="s">
        <v>100</v>
      </c>
      <c r="Q245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5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55" s="29"/>
      <c r="AD2455" s="25"/>
      <c r="AE2455" s="38"/>
      <c r="AF2455" s="38"/>
      <c r="AG2455" s="11" t="s">
        <v>1140</v>
      </c>
      <c r="AI2455" s="7" t="str">
        <f>Table1[[#This Row],[html_tag]]&amp;Table1[[#This Row],[html_type]]&amp;Table1[[#This Row],[html_modifier]]</f>
        <v/>
      </c>
      <c r="AM2455" s="23" t="str">
        <f>IFERROR(_xlfn.XLOOKUP(Table1[[#This Row],[word]],Table57[English style name],Table57[Style type]),"")</f>
        <v/>
      </c>
      <c r="AN2455" s="21"/>
      <c r="AO2455" s="11"/>
    </row>
    <row r="2456" spans="3:45">
      <c r="C2456">
        <v>1</v>
      </c>
      <c r="D2456" t="s">
        <v>3242</v>
      </c>
      <c r="E2456" s="11"/>
      <c r="F245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56" s="13"/>
      <c r="H2456" s="13"/>
      <c r="I2456" s="12" t="str">
        <f>Table1[[#This Row],[type]]</f>
        <v>paragraph</v>
      </c>
      <c r="J2456" s="56" t="str">
        <f>Table1[[#This Row],[Column42]]&amp;IF(Table1[[#This Row],[Column13]]="","",Table1[[#This Row],[Column13]])&amp;IF(Table1[[#This Row],[mod]]="","",Table1[[#This Row],[mod]])</f>
        <v>paragraph__subtitle</v>
      </c>
      <c r="K245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paragraph__subtitle</v>
      </c>
      <c r="L2456" t="s">
        <v>0</v>
      </c>
      <c r="O2456" t="s">
        <v>3359</v>
      </c>
      <c r="Q245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5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56" s="29"/>
      <c r="AD2456" s="25"/>
      <c r="AE2456" s="38"/>
      <c r="AF2456" s="38"/>
      <c r="AG2456" s="11" t="s">
        <v>1138</v>
      </c>
      <c r="AI2456" s="1" t="str">
        <f>Table1[[#This Row],[html_tag]]&amp;Table1[[#This Row],[html_type]]&amp;Table1[[#This Row],[html_modifier]]</f>
        <v/>
      </c>
      <c r="AM2456" s="22" t="str">
        <f>IFERROR(_xlfn.XLOOKUP(Table1[[#This Row],[word]],Table57[English style name],Table57[Style type]),"")</f>
        <v>Paragraph</v>
      </c>
      <c r="AN2456" s="20" t="s">
        <v>820</v>
      </c>
      <c r="AO2456" s="11"/>
    </row>
    <row r="2457" spans="3:45">
      <c r="E2457" s="11"/>
      <c r="F245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457" s="13" t="s">
        <v>2992</v>
      </c>
      <c r="H2457" s="13" t="s">
        <v>1</v>
      </c>
      <c r="I2457" s="12" t="str">
        <f>Table1[[#This Row],[type]]</f>
        <v>paragraph</v>
      </c>
      <c r="J2457" s="56" t="str">
        <f>Table1[[#This Row],[Column42]]&amp;IF(Table1[[#This Row],[Column13]]="","",Table1[[#This Row],[Column13]])&amp;IF(Table1[[#This Row],[mod]]="","",Table1[[#This Row],[mod]])</f>
        <v>paragraph__table</v>
      </c>
      <c r="K245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paragraph__table</v>
      </c>
      <c r="L2457" t="s">
        <v>0</v>
      </c>
      <c r="M2457" t="s">
        <v>91</v>
      </c>
      <c r="Q245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5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57" s="29"/>
      <c r="AD2457" s="25"/>
      <c r="AE2457" s="38"/>
      <c r="AF2457" s="38"/>
      <c r="AG2457" s="11"/>
      <c r="AI2457" s="1" t="str">
        <f>Table1[[#This Row],[html_tag]]&amp;Table1[[#This Row],[html_type]]&amp;Table1[[#This Row],[html_modifier]]</f>
        <v/>
      </c>
      <c r="AM2457" s="22" t="str">
        <f>IFERROR(_xlfn.XLOOKUP(Table1[[#This Row],[word]],Table57[English style name],Table57[Style type]),"")</f>
        <v/>
      </c>
      <c r="AN2457" s="20"/>
      <c r="AO2457" s="11"/>
      <c r="AP2457" t="s">
        <v>63</v>
      </c>
      <c r="AQ2457" t="s">
        <v>64</v>
      </c>
      <c r="AR2457" t="s">
        <v>62</v>
      </c>
    </row>
    <row r="2458" spans="3:45">
      <c r="C2458">
        <v>1</v>
      </c>
      <c r="D2458" t="s">
        <v>3242</v>
      </c>
      <c r="E2458" s="11"/>
      <c r="F245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58" s="13"/>
      <c r="H2458" s="13"/>
      <c r="I2458" s="12" t="str">
        <f>Table1[[#This Row],[type]]</f>
        <v>paragraph</v>
      </c>
      <c r="J2458" s="56" t="str">
        <f>Table1[[#This Row],[Column42]]&amp;IF(Table1[[#This Row],[Column13]]="","",Table1[[#This Row],[Column13]])&amp;IF(Table1[[#This Row],[mod]]="","",Table1[[#This Row],[mod]])</f>
        <v>paragraph__title</v>
      </c>
      <c r="K245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paragraph__title</v>
      </c>
      <c r="L2458" t="s">
        <v>0</v>
      </c>
      <c r="O2458" t="s">
        <v>333</v>
      </c>
      <c r="Q245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5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58" s="29"/>
      <c r="AD2458" s="25"/>
      <c r="AE2458" s="38"/>
      <c r="AF2458" s="38"/>
      <c r="AG2458" s="11" t="s">
        <v>1137</v>
      </c>
      <c r="AI2458" s="1" t="str">
        <f>Table1[[#This Row],[html_tag]]&amp;Table1[[#This Row],[html_type]]&amp;Table1[[#This Row],[html_modifier]]</f>
        <v/>
      </c>
      <c r="AM2458" s="22" t="str">
        <f>IFERROR(_xlfn.XLOOKUP(Table1[[#This Row],[word]],Table57[English style name],Table57[Style type]),"")</f>
        <v>Paragraph</v>
      </c>
      <c r="AN2458" s="20" t="s">
        <v>798</v>
      </c>
      <c r="AO2458" s="11"/>
    </row>
    <row r="2459" spans="3:45">
      <c r="D2459" t="s">
        <v>3299</v>
      </c>
      <c r="E2459" s="11"/>
      <c r="F245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59" s="13"/>
      <c r="H2459" s="13"/>
      <c r="I2459" s="12" t="str">
        <f>Table1[[#This Row],[type]]</f>
        <v>paragraph</v>
      </c>
      <c r="J2459" s="56" t="str">
        <f>Table1[[#This Row],[Column42]]&amp;IF(Table1[[#This Row],[Column13]]="","",Table1[[#This Row],[Column13]])&amp;IF(Table1[[#This Row],[mod]]="","",Table1[[#This Row],[mod]])</f>
        <v>paragraph__title_page__affiliation</v>
      </c>
      <c r="K245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paragraph__title_page__affiliation</v>
      </c>
      <c r="L2459" t="s">
        <v>0</v>
      </c>
      <c r="M2459" t="s">
        <v>3402</v>
      </c>
      <c r="O2459" t="s">
        <v>3404</v>
      </c>
      <c r="Q245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5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59" s="29"/>
      <c r="AD2459" s="25"/>
      <c r="AE2459" s="38"/>
      <c r="AF2459" s="38"/>
      <c r="AG2459" s="11"/>
      <c r="AI2459" s="7" t="str">
        <f>Table1[[#This Row],[html_tag]]&amp;Table1[[#This Row],[html_type]]&amp;Table1[[#This Row],[html_modifier]]</f>
        <v/>
      </c>
      <c r="AM2459" s="23" t="str">
        <f>IFERROR(_xlfn.XLOOKUP(Table1[[#This Row],[word]],Table57[English style name],Table57[Style type]),"")</f>
        <v/>
      </c>
      <c r="AN2459" s="21"/>
      <c r="AO2459" s="11"/>
    </row>
    <row r="2460" spans="3:45">
      <c r="D2460" t="s">
        <v>3299</v>
      </c>
      <c r="E2460" s="11"/>
      <c r="F246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60" s="13"/>
      <c r="H2460" s="13"/>
      <c r="I2460" s="12" t="str">
        <f>Table1[[#This Row],[type]]</f>
        <v>paragraph</v>
      </c>
      <c r="J2460" s="56" t="str">
        <f>Table1[[#This Row],[Column42]]&amp;IF(Table1[[#This Row],[Column13]]="","",Table1[[#This Row],[Column13]])&amp;IF(Table1[[#This Row],[mod]]="","",Table1[[#This Row],[mod]])</f>
        <v>paragraph__title_page__author</v>
      </c>
      <c r="K246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paragraph__title_page__author</v>
      </c>
      <c r="L2460" t="s">
        <v>0</v>
      </c>
      <c r="M2460" t="s">
        <v>3402</v>
      </c>
      <c r="O2460" t="s">
        <v>334</v>
      </c>
      <c r="Q246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6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60" s="29"/>
      <c r="AD2460" s="25"/>
      <c r="AE2460" s="38"/>
      <c r="AF2460" s="38"/>
      <c r="AG2460" s="11"/>
      <c r="AI2460" s="7" t="str">
        <f>Table1[[#This Row],[html_tag]]&amp;Table1[[#This Row],[html_type]]&amp;Table1[[#This Row],[html_modifier]]</f>
        <v/>
      </c>
      <c r="AM2460" s="23" t="str">
        <f>IFERROR(_xlfn.XLOOKUP(Table1[[#This Row],[word]],Table57[English style name],Table57[Style type]),"")</f>
        <v/>
      </c>
      <c r="AN2460" s="21"/>
      <c r="AO2460" s="11"/>
    </row>
    <row r="2461" spans="3:45">
      <c r="D2461" t="s">
        <v>3299</v>
      </c>
      <c r="E2461" s="11"/>
      <c r="F246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61" s="13"/>
      <c r="H2461" s="13"/>
      <c r="I2461" s="94" t="str">
        <f>Table1[[#This Row],[type]]</f>
        <v>paragraph</v>
      </c>
      <c r="J2461" s="56" t="str">
        <f>Table1[[#This Row],[Column42]]&amp;IF(Table1[[#This Row],[Column13]]="","",Table1[[#This Row],[Column13]])&amp;IF(Table1[[#This Row],[mod]]="","",Table1[[#This Row],[mod]])</f>
        <v>paragraph__title_page__Editor’s note</v>
      </c>
      <c r="K246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paragraph__title_page__Editor’s note</v>
      </c>
      <c r="L2461" t="s">
        <v>0</v>
      </c>
      <c r="M2461" t="s">
        <v>3402</v>
      </c>
      <c r="O2461" t="s">
        <v>3340</v>
      </c>
      <c r="Q246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6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61" s="29"/>
      <c r="AD2461" s="25"/>
      <c r="AE2461" s="38"/>
      <c r="AF2461" s="38"/>
      <c r="AG2461" s="11"/>
      <c r="AI2461" s="7" t="str">
        <f>Table1[[#This Row],[html_tag]]&amp;Table1[[#This Row],[html_type]]&amp;Table1[[#This Row],[html_modifier]]</f>
        <v/>
      </c>
      <c r="AM2461" s="23" t="str">
        <f>IFERROR(_xlfn.XLOOKUP(Table1[[#This Row],[word]],Table57[English style name],Table57[Style type]),"")</f>
        <v/>
      </c>
      <c r="AN2461" s="21"/>
      <c r="AO2461" s="11"/>
    </row>
    <row r="2462" spans="3:45">
      <c r="D2462" t="s">
        <v>3299</v>
      </c>
      <c r="E2462" s="11"/>
      <c r="F246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62" s="13"/>
      <c r="H2462" s="13"/>
      <c r="I2462" s="12" t="str">
        <f>Table1[[#This Row],[type]]</f>
        <v>paragraph</v>
      </c>
      <c r="J2462" s="56" t="str">
        <f>Table1[[#This Row],[Column42]]&amp;IF(Table1[[#This Row],[Column13]]="","",Table1[[#This Row],[Column13]])&amp;IF(Table1[[#This Row],[mod]]="","",Table1[[#This Row],[mod]])</f>
        <v>paragraph__title_page__subtitle</v>
      </c>
      <c r="K246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paragraph__title_page__subtitle</v>
      </c>
      <c r="L2462" t="s">
        <v>0</v>
      </c>
      <c r="M2462" t="s">
        <v>3402</v>
      </c>
      <c r="O2462" t="s">
        <v>3359</v>
      </c>
      <c r="Q246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6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62" s="29"/>
      <c r="AD2462" s="25"/>
      <c r="AE2462" s="38"/>
      <c r="AF2462" s="38"/>
      <c r="AG2462" s="11"/>
      <c r="AI2462" s="7" t="str">
        <f>Table1[[#This Row],[html_tag]]&amp;Table1[[#This Row],[html_type]]&amp;Table1[[#This Row],[html_modifier]]</f>
        <v/>
      </c>
      <c r="AM2462" s="23" t="str">
        <f>IFERROR(_xlfn.XLOOKUP(Table1[[#This Row],[word]],Table57[English style name],Table57[Style type]),"")</f>
        <v/>
      </c>
      <c r="AN2462" s="21"/>
      <c r="AO2462" s="11"/>
    </row>
    <row r="2463" spans="3:45">
      <c r="D2463" t="s">
        <v>3299</v>
      </c>
      <c r="E2463" s="11"/>
      <c r="F246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63" s="13"/>
      <c r="H2463" s="13"/>
      <c r="I2463" s="12" t="str">
        <f>Table1[[#This Row],[type]]</f>
        <v>paragraph</v>
      </c>
      <c r="J2463" s="56" t="str">
        <f>Table1[[#This Row],[Column42]]&amp;IF(Table1[[#This Row],[Column13]]="","",Table1[[#This Row],[Column13]])&amp;IF(Table1[[#This Row],[mod]]="","",Table1[[#This Row],[mod]])</f>
        <v>paragraph__title_page__title</v>
      </c>
      <c r="K246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paragraph__title_page__title</v>
      </c>
      <c r="L2463" t="s">
        <v>0</v>
      </c>
      <c r="M2463" t="s">
        <v>3402</v>
      </c>
      <c r="O2463" t="s">
        <v>333</v>
      </c>
      <c r="Q246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6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63" s="29"/>
      <c r="AD2463" s="25"/>
      <c r="AE2463" s="38"/>
      <c r="AF2463" s="38"/>
      <c r="AG2463" s="11"/>
      <c r="AI2463" s="7" t="str">
        <f>Table1[[#This Row],[html_tag]]&amp;Table1[[#This Row],[html_type]]&amp;Table1[[#This Row],[html_modifier]]</f>
        <v/>
      </c>
      <c r="AM2463" s="23" t="str">
        <f>IFERROR(_xlfn.XLOOKUP(Table1[[#This Row],[word]],Table57[English style name],Table57[Style type]),"")</f>
        <v/>
      </c>
      <c r="AN2463" s="21"/>
      <c r="AO2463" s="11"/>
    </row>
    <row r="2464" spans="3:45">
      <c r="D2464" t="s">
        <v>3299</v>
      </c>
      <c r="E2464" s="11"/>
      <c r="F246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64" s="13"/>
      <c r="H2464" s="13"/>
      <c r="I2464" s="12" t="str">
        <f>Table1[[#This Row],[type]]</f>
        <v>paragraph</v>
      </c>
      <c r="J2464" s="56" t="str">
        <f>Table1[[#This Row],[Column42]]&amp;IF(Table1[[#This Row],[Column13]]="","",Table1[[#This Row],[Column13]])&amp;IF(Table1[[#This Row],[mod]]="","",Table1[[#This Row],[mod]])</f>
        <v>paragraph__title_page__translator</v>
      </c>
      <c r="K246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paragraph__title_page__translator</v>
      </c>
      <c r="L2464" t="s">
        <v>0</v>
      </c>
      <c r="M2464" t="s">
        <v>3402</v>
      </c>
      <c r="O2464" t="s">
        <v>3403</v>
      </c>
      <c r="Q246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6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64" s="29"/>
      <c r="AD2464" s="25"/>
      <c r="AE2464" s="38"/>
      <c r="AF2464" s="38"/>
      <c r="AG2464" s="11"/>
      <c r="AI2464" s="7" t="str">
        <f>Table1[[#This Row],[html_tag]]&amp;Table1[[#This Row],[html_type]]&amp;Table1[[#This Row],[html_modifier]]</f>
        <v/>
      </c>
      <c r="AM2464" s="23" t="str">
        <f>IFERROR(_xlfn.XLOOKUP(Table1[[#This Row],[word]],Table57[English style name],Table57[Style type]),"")</f>
        <v/>
      </c>
      <c r="AN2464" s="21"/>
      <c r="AO2464" s="11"/>
    </row>
    <row r="2465" spans="3:41">
      <c r="C2465">
        <v>1</v>
      </c>
      <c r="D2465" t="s">
        <v>3375</v>
      </c>
      <c r="E2465" s="11" t="s">
        <v>3376</v>
      </c>
      <c r="F246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65" s="13"/>
      <c r="H2465" s="13"/>
      <c r="I2465" s="12" t="str">
        <f>Table1[[#This Row],[type]]</f>
        <v>paragraph</v>
      </c>
      <c r="J2465" s="56" t="str">
        <f>Table1[[#This Row],[Column42]]&amp;IF(Table1[[#This Row],[Column13]]="","",Table1[[#This Row],[Column13]])&amp;IF(Table1[[#This Row],[mod]]="","",Table1[[#This Row],[mod]])</f>
        <v>paragraph__toa__heading</v>
      </c>
      <c r="K246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paragraph__toa__heading</v>
      </c>
      <c r="L2465" t="s">
        <v>0</v>
      </c>
      <c r="M2465" t="s">
        <v>3380</v>
      </c>
      <c r="O2465" t="s">
        <v>100</v>
      </c>
      <c r="Q246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6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65" s="29"/>
      <c r="AD2465" s="25"/>
      <c r="AE2465" s="38"/>
      <c r="AF2465" s="38"/>
      <c r="AG2465" s="11" t="s">
        <v>1138</v>
      </c>
      <c r="AH2465" t="s">
        <v>3251</v>
      </c>
      <c r="AI2465" s="1" t="str">
        <f>Table1[[#This Row],[html_tag]]&amp;Table1[[#This Row],[html_type]]&amp;Table1[[#This Row],[html_modifier]]</f>
        <v/>
      </c>
      <c r="AM2465" s="22" t="str">
        <f>IFERROR(_xlfn.XLOOKUP(Table1[[#This Row],[word]],Table57[English style name],Table57[Style type]),"")</f>
        <v>Paragraph</v>
      </c>
      <c r="AN2465" s="20" t="s">
        <v>768</v>
      </c>
      <c r="AO2465" s="11"/>
    </row>
    <row r="2466" spans="3:41">
      <c r="D2466" t="s">
        <v>3375</v>
      </c>
      <c r="E2466" s="11" t="s">
        <v>3376</v>
      </c>
      <c r="F246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66" s="13"/>
      <c r="H2466" s="13"/>
      <c r="I2466" s="12" t="str">
        <f>Table1[[#This Row],[type]]</f>
        <v>paragraph</v>
      </c>
      <c r="J2466" s="56" t="str">
        <f>Table1[[#This Row],[Column42]]&amp;IF(Table1[[#This Row],[Column13]]="","",Table1[[#This Row],[Column13]])&amp;IF(Table1[[#This Row],[mod]]="","",Table1[[#This Row],[mod]])</f>
        <v>paragraph__toc</v>
      </c>
      <c r="K246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paragraph__toc</v>
      </c>
      <c r="L2466" t="s">
        <v>0</v>
      </c>
      <c r="M2466" t="s">
        <v>2870</v>
      </c>
      <c r="Q246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6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66" s="29"/>
      <c r="AD2466" s="25"/>
      <c r="AE2466" s="38"/>
      <c r="AF2466" s="38"/>
      <c r="AG2466" s="11"/>
      <c r="AI2466" s="7" t="str">
        <f>Table1[[#This Row],[html_tag]]&amp;Table1[[#This Row],[html_type]]&amp;Table1[[#This Row],[html_modifier]]</f>
        <v/>
      </c>
      <c r="AM2466" s="23" t="str">
        <f>IFERROR(_xlfn.XLOOKUP(Table1[[#This Row],[word]],Table57[English style name],Table57[Style type]),"")</f>
        <v/>
      </c>
      <c r="AN2466" s="21"/>
      <c r="AO2466" s="11"/>
    </row>
    <row r="2467" spans="3:41">
      <c r="D2467" t="s">
        <v>3375</v>
      </c>
      <c r="E2467" s="11" t="s">
        <v>3376</v>
      </c>
      <c r="F246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67" s="13"/>
      <c r="H2467" s="13"/>
      <c r="I2467" s="12" t="str">
        <f>Table1[[#This Row],[type]]</f>
        <v>paragraph</v>
      </c>
      <c r="J2467" s="56" t="str">
        <f>Table1[[#This Row],[Column42]]&amp;IF(Table1[[#This Row],[Column13]]="","",Table1[[#This Row],[Column13]])&amp;IF(Table1[[#This Row],[mod]]="","",Table1[[#This Row],[mod]])</f>
        <v>paragraph__toc__entry</v>
      </c>
      <c r="K246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paragraph__toc__entry</v>
      </c>
      <c r="L2467" t="s">
        <v>0</v>
      </c>
      <c r="M2467" t="s">
        <v>2870</v>
      </c>
      <c r="O2467" t="s">
        <v>3374</v>
      </c>
      <c r="Q246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6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67" s="29"/>
      <c r="AD2467" s="25"/>
      <c r="AE2467" s="38"/>
      <c r="AF2467" s="38"/>
      <c r="AG2467" s="11"/>
      <c r="AI2467" s="7" t="str">
        <f>Table1[[#This Row],[html_tag]]&amp;Table1[[#This Row],[html_type]]&amp;Table1[[#This Row],[html_modifier]]</f>
        <v/>
      </c>
      <c r="AM2467" s="23" t="str">
        <f>IFERROR(_xlfn.XLOOKUP(Table1[[#This Row],[word]],Table57[English style name],Table57[Style type]),"")</f>
        <v/>
      </c>
      <c r="AN2467" s="21"/>
      <c r="AO2467" s="11"/>
    </row>
    <row r="2468" spans="3:41">
      <c r="D2468" t="s">
        <v>3375</v>
      </c>
      <c r="E2468" s="11" t="s">
        <v>3376</v>
      </c>
      <c r="F246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68" s="13"/>
      <c r="H2468" s="13"/>
      <c r="I2468" s="12" t="str">
        <f>Table1[[#This Row],[type]]</f>
        <v>paragraph</v>
      </c>
      <c r="J2468" s="56" t="str">
        <f>Table1[[#This Row],[Column42]]&amp;IF(Table1[[#This Row],[Column13]]="","",Table1[[#This Row],[Column13]])&amp;IF(Table1[[#This Row],[mod]]="","",Table1[[#This Row],[mod]])</f>
        <v>paragraph__toc__entry</v>
      </c>
      <c r="K246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paragraph__toc__entry</v>
      </c>
      <c r="L2468" t="s">
        <v>0</v>
      </c>
      <c r="M2468" t="s">
        <v>2870</v>
      </c>
      <c r="O2468" t="s">
        <v>3374</v>
      </c>
      <c r="Q246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6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68" s="29"/>
      <c r="AD2468" s="25"/>
      <c r="AE2468" s="38"/>
      <c r="AF2468" s="38"/>
      <c r="AG2468" s="11"/>
      <c r="AI2468" s="7" t="str">
        <f>Table1[[#This Row],[html_tag]]&amp;Table1[[#This Row],[html_type]]&amp;Table1[[#This Row],[html_modifier]]</f>
        <v/>
      </c>
      <c r="AM2468" s="23" t="str">
        <f>IFERROR(_xlfn.XLOOKUP(Table1[[#This Row],[word]],Table57[English style name],Table57[Style type]),"")</f>
        <v/>
      </c>
      <c r="AN2468" s="21"/>
      <c r="AO2468" s="11"/>
    </row>
    <row r="2469" spans="3:41">
      <c r="C2469">
        <v>1</v>
      </c>
      <c r="D2469" t="s">
        <v>3375</v>
      </c>
      <c r="E2469" s="11" t="s">
        <v>3376</v>
      </c>
      <c r="F246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69" s="13"/>
      <c r="H2469" s="13"/>
      <c r="I2469" s="12" t="str">
        <f>Table1[[#This Row],[type]]</f>
        <v>paragraph</v>
      </c>
      <c r="J2469" s="56" t="str">
        <f>Table1[[#This Row],[Column42]]&amp;IF(Table1[[#This Row],[Column13]]="","",Table1[[#This Row],[Column13]])&amp;IF(Table1[[#This Row],[mod]]="","",Table1[[#This Row],[mod]])</f>
        <v>paragraph__toc__heading</v>
      </c>
      <c r="K246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paragraph__toc__heading</v>
      </c>
      <c r="L2469" t="s">
        <v>0</v>
      </c>
      <c r="M2469" t="s">
        <v>2870</v>
      </c>
      <c r="O2469" t="s">
        <v>100</v>
      </c>
      <c r="Q246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6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69" s="29"/>
      <c r="AD2469" s="25"/>
      <c r="AE2469" s="38"/>
      <c r="AF2469" s="38"/>
      <c r="AG2469" s="11" t="s">
        <v>1138</v>
      </c>
      <c r="AH2469" t="s">
        <v>3251</v>
      </c>
      <c r="AI2469" s="1" t="str">
        <f>Table1[[#This Row],[html_tag]]&amp;Table1[[#This Row],[html_type]]&amp;Table1[[#This Row],[html_modifier]]</f>
        <v/>
      </c>
      <c r="AM2469" s="22" t="str">
        <f>IFERROR(_xlfn.XLOOKUP(Table1[[#This Row],[word]],Table57[English style name],Table57[Style type]),"")</f>
        <v>Paragraph</v>
      </c>
      <c r="AN2469" s="20" t="s">
        <v>868</v>
      </c>
      <c r="AO2469" s="11"/>
    </row>
    <row r="2470" spans="3:41">
      <c r="C2470">
        <v>1</v>
      </c>
      <c r="D2470" t="s">
        <v>3375</v>
      </c>
      <c r="E2470" s="11" t="s">
        <v>3376</v>
      </c>
      <c r="F247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70" s="13"/>
      <c r="H2470" s="13"/>
      <c r="I2470" s="12" t="str">
        <f>Table1[[#This Row],[type]]</f>
        <v>paragraph</v>
      </c>
      <c r="J2470" s="56" t="str">
        <f>Table1[[#This Row],[Column42]]&amp;IF(Table1[[#This Row],[Column13]]="","",Table1[[#This Row],[Column13]])&amp;IF(Table1[[#This Row],[mod]]="","",Table1[[#This Row],[mod]])</f>
        <v>paragraph__toc__level--1</v>
      </c>
      <c r="K247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paragraph__toc__level</v>
      </c>
      <c r="L2470" t="s">
        <v>0</v>
      </c>
      <c r="M2470" t="s">
        <v>2870</v>
      </c>
      <c r="O2470" t="s">
        <v>3355</v>
      </c>
      <c r="Q247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7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--1</v>
      </c>
      <c r="AA2470">
        <v>1</v>
      </c>
      <c r="AC2470" s="29"/>
      <c r="AD2470" s="25"/>
      <c r="AE2470" s="38"/>
      <c r="AF2470" s="38"/>
      <c r="AG2470" s="11" t="s">
        <v>211</v>
      </c>
      <c r="AH2470" t="s">
        <v>3269</v>
      </c>
      <c r="AI2470" s="1" t="str">
        <f>Table1[[#This Row],[html_tag]]&amp;Table1[[#This Row],[html_type]]&amp;Table1[[#This Row],[html_modifier]]</f>
        <v/>
      </c>
      <c r="AM2470" s="22" t="str">
        <f>IFERROR(_xlfn.XLOOKUP(Table1[[#This Row],[word]],Table57[English style name],Table57[Style type]),"")</f>
        <v>Paragraph</v>
      </c>
      <c r="AN2470" s="20" t="s">
        <v>725</v>
      </c>
      <c r="AO2470" s="11"/>
    </row>
    <row r="2471" spans="3:41">
      <c r="C2471">
        <v>1</v>
      </c>
      <c r="D2471" t="s">
        <v>3375</v>
      </c>
      <c r="E2471" s="11" t="s">
        <v>3376</v>
      </c>
      <c r="F247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71" s="13"/>
      <c r="H2471" s="13"/>
      <c r="I2471" s="12" t="str">
        <f>Table1[[#This Row],[type]]</f>
        <v>paragraph</v>
      </c>
      <c r="J2471" s="56" t="str">
        <f>Table1[[#This Row],[Column42]]&amp;IF(Table1[[#This Row],[Column13]]="","",Table1[[#This Row],[Column13]])&amp;IF(Table1[[#This Row],[mod]]="","",Table1[[#This Row],[mod]])</f>
        <v>paragraph__toc__level--2</v>
      </c>
      <c r="K247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paragraph__toc__level</v>
      </c>
      <c r="L2471" t="s">
        <v>0</v>
      </c>
      <c r="M2471" t="s">
        <v>2870</v>
      </c>
      <c r="O2471" t="s">
        <v>3355</v>
      </c>
      <c r="Q247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7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--2</v>
      </c>
      <c r="AA2471">
        <v>2</v>
      </c>
      <c r="AC2471" s="29"/>
      <c r="AD2471" s="25"/>
      <c r="AE2471" s="38"/>
      <c r="AF2471" s="38"/>
      <c r="AG2471" s="11" t="s">
        <v>211</v>
      </c>
      <c r="AH2471" t="s">
        <v>3269</v>
      </c>
      <c r="AI2471" s="1" t="str">
        <f>Table1[[#This Row],[html_tag]]&amp;Table1[[#This Row],[html_type]]&amp;Table1[[#This Row],[html_modifier]]</f>
        <v/>
      </c>
      <c r="AM2471" s="22" t="str">
        <f>IFERROR(_xlfn.XLOOKUP(Table1[[#This Row],[word]],Table57[English style name],Table57[Style type]),"")</f>
        <v>Paragraph</v>
      </c>
      <c r="AN2471" s="20" t="s">
        <v>727</v>
      </c>
      <c r="AO2471" s="11"/>
    </row>
    <row r="2472" spans="3:41">
      <c r="C2472">
        <v>1</v>
      </c>
      <c r="D2472" t="s">
        <v>3375</v>
      </c>
      <c r="E2472" s="11" t="s">
        <v>3376</v>
      </c>
      <c r="F247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72" s="13"/>
      <c r="H2472" s="13"/>
      <c r="I2472" s="12" t="str">
        <f>Table1[[#This Row],[type]]</f>
        <v>paragraph</v>
      </c>
      <c r="J2472" s="56" t="str">
        <f>Table1[[#This Row],[Column42]]&amp;IF(Table1[[#This Row],[Column13]]="","",Table1[[#This Row],[Column13]])&amp;IF(Table1[[#This Row],[mod]]="","",Table1[[#This Row],[mod]])</f>
        <v>paragraph__toc__level--3</v>
      </c>
      <c r="K247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paragraph__toc__level</v>
      </c>
      <c r="L2472" t="s">
        <v>0</v>
      </c>
      <c r="M2472" t="s">
        <v>2870</v>
      </c>
      <c r="O2472" t="s">
        <v>3355</v>
      </c>
      <c r="Q247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7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--3</v>
      </c>
      <c r="AA2472">
        <v>3</v>
      </c>
      <c r="AC2472" s="29"/>
      <c r="AD2472" s="25"/>
      <c r="AE2472" s="38"/>
      <c r="AF2472" s="38"/>
      <c r="AG2472" s="11" t="s">
        <v>211</v>
      </c>
      <c r="AH2472" t="s">
        <v>3269</v>
      </c>
      <c r="AI2472" s="1" t="str">
        <f>Table1[[#This Row],[html_tag]]&amp;Table1[[#This Row],[html_type]]&amp;Table1[[#This Row],[html_modifier]]</f>
        <v/>
      </c>
      <c r="AM2472" s="22" t="str">
        <f>IFERROR(_xlfn.XLOOKUP(Table1[[#This Row],[word]],Table57[English style name],Table57[Style type]),"")</f>
        <v>Paragraph</v>
      </c>
      <c r="AN2472" s="20" t="s">
        <v>729</v>
      </c>
      <c r="AO2472" s="11"/>
    </row>
    <row r="2473" spans="3:41">
      <c r="C2473">
        <v>1</v>
      </c>
      <c r="D2473" t="s">
        <v>3375</v>
      </c>
      <c r="E2473" s="11" t="s">
        <v>3376</v>
      </c>
      <c r="F247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73" s="13"/>
      <c r="H2473" s="13"/>
      <c r="I2473" s="12" t="str">
        <f>Table1[[#This Row],[type]]</f>
        <v>paragraph</v>
      </c>
      <c r="J2473" s="56" t="str">
        <f>Table1[[#This Row],[Column42]]&amp;IF(Table1[[#This Row],[Column13]]="","",Table1[[#This Row],[Column13]])&amp;IF(Table1[[#This Row],[mod]]="","",Table1[[#This Row],[mod]])</f>
        <v>paragraph__toc__level--4</v>
      </c>
      <c r="K247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paragraph__toc__level</v>
      </c>
      <c r="L2473" t="s">
        <v>0</v>
      </c>
      <c r="M2473" t="s">
        <v>2870</v>
      </c>
      <c r="O2473" t="s">
        <v>3355</v>
      </c>
      <c r="Q247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7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--4</v>
      </c>
      <c r="AA2473">
        <v>4</v>
      </c>
      <c r="AC2473" s="29"/>
      <c r="AD2473" s="25"/>
      <c r="AE2473" s="38"/>
      <c r="AF2473" s="38"/>
      <c r="AG2473" s="11" t="s">
        <v>211</v>
      </c>
      <c r="AH2473" t="s">
        <v>3269</v>
      </c>
      <c r="AI2473" s="1" t="str">
        <f>Table1[[#This Row],[html_tag]]&amp;Table1[[#This Row],[html_type]]&amp;Table1[[#This Row],[html_modifier]]</f>
        <v/>
      </c>
      <c r="AM2473" s="22" t="str">
        <f>IFERROR(_xlfn.XLOOKUP(Table1[[#This Row],[word]],Table57[English style name],Table57[Style type]),"")</f>
        <v>Paragraph</v>
      </c>
      <c r="AN2473" s="20" t="s">
        <v>731</v>
      </c>
      <c r="AO2473" s="11"/>
    </row>
    <row r="2474" spans="3:41">
      <c r="C2474">
        <v>1</v>
      </c>
      <c r="D2474" t="s">
        <v>3375</v>
      </c>
      <c r="E2474" s="11" t="s">
        <v>3376</v>
      </c>
      <c r="F247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74" s="13"/>
      <c r="H2474" s="13"/>
      <c r="I2474" s="12" t="str">
        <f>Table1[[#This Row],[type]]</f>
        <v>paragraph</v>
      </c>
      <c r="J2474" s="56" t="str">
        <f>Table1[[#This Row],[Column42]]&amp;IF(Table1[[#This Row],[Column13]]="","",Table1[[#This Row],[Column13]])&amp;IF(Table1[[#This Row],[mod]]="","",Table1[[#This Row],[mod]])</f>
        <v>paragraph__toc__level--5</v>
      </c>
      <c r="K247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paragraph__toc__level</v>
      </c>
      <c r="L2474" t="s">
        <v>0</v>
      </c>
      <c r="M2474" t="s">
        <v>2870</v>
      </c>
      <c r="O2474" t="s">
        <v>3355</v>
      </c>
      <c r="Q247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7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--5</v>
      </c>
      <c r="AA2474">
        <v>5</v>
      </c>
      <c r="AC2474" s="29"/>
      <c r="AD2474" s="25"/>
      <c r="AE2474" s="38"/>
      <c r="AF2474" s="38"/>
      <c r="AG2474" s="11" t="s">
        <v>211</v>
      </c>
      <c r="AH2474" t="s">
        <v>3269</v>
      </c>
      <c r="AI2474" s="1" t="str">
        <f>Table1[[#This Row],[html_tag]]&amp;Table1[[#This Row],[html_type]]&amp;Table1[[#This Row],[html_modifier]]</f>
        <v/>
      </c>
      <c r="AM2474" s="22" t="str">
        <f>IFERROR(_xlfn.XLOOKUP(Table1[[#This Row],[word]],Table57[English style name],Table57[Style type]),"")</f>
        <v>Paragraph</v>
      </c>
      <c r="AN2474" s="20" t="s">
        <v>733</v>
      </c>
      <c r="AO2474" s="11"/>
    </row>
    <row r="2475" spans="3:41">
      <c r="C2475">
        <v>1</v>
      </c>
      <c r="D2475" t="s">
        <v>3375</v>
      </c>
      <c r="E2475" s="11" t="s">
        <v>3376</v>
      </c>
      <c r="F247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75" s="13"/>
      <c r="H2475" s="13"/>
      <c r="I2475" s="12" t="str">
        <f>Table1[[#This Row],[type]]</f>
        <v>paragraph</v>
      </c>
      <c r="J2475" s="56" t="str">
        <f>Table1[[#This Row],[Column42]]&amp;IF(Table1[[#This Row],[Column13]]="","",Table1[[#This Row],[Column13]])&amp;IF(Table1[[#This Row],[mod]]="","",Table1[[#This Row],[mod]])</f>
        <v>paragraph__toc__level--6</v>
      </c>
      <c r="K247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paragraph__toc__level</v>
      </c>
      <c r="L2475" t="s">
        <v>0</v>
      </c>
      <c r="M2475" t="s">
        <v>2870</v>
      </c>
      <c r="O2475" t="s">
        <v>3355</v>
      </c>
      <c r="Q247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7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--6</v>
      </c>
      <c r="AA2475">
        <v>6</v>
      </c>
      <c r="AC2475" s="29"/>
      <c r="AD2475" s="25"/>
      <c r="AE2475" s="38"/>
      <c r="AF2475" s="38"/>
      <c r="AG2475" s="11" t="s">
        <v>211</v>
      </c>
      <c r="AH2475" t="s">
        <v>3269</v>
      </c>
      <c r="AI2475" s="1" t="str">
        <f>Table1[[#This Row],[html_tag]]&amp;Table1[[#This Row],[html_type]]&amp;Table1[[#This Row],[html_modifier]]</f>
        <v/>
      </c>
      <c r="AM2475" s="22" t="str">
        <f>IFERROR(_xlfn.XLOOKUP(Table1[[#This Row],[word]],Table57[English style name],Table57[Style type]),"")</f>
        <v>Paragraph</v>
      </c>
      <c r="AN2475" s="20" t="s">
        <v>735</v>
      </c>
      <c r="AO2475" s="11"/>
    </row>
    <row r="2476" spans="3:41">
      <c r="C2476">
        <v>1</v>
      </c>
      <c r="D2476" t="s">
        <v>3375</v>
      </c>
      <c r="E2476" s="11" t="s">
        <v>3376</v>
      </c>
      <c r="F247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76" s="13"/>
      <c r="H2476" s="13"/>
      <c r="I2476" s="12" t="str">
        <f>Table1[[#This Row],[type]]</f>
        <v>paragraph</v>
      </c>
      <c r="J2476" s="56" t="str">
        <f>Table1[[#This Row],[Column42]]&amp;IF(Table1[[#This Row],[Column13]]="","",Table1[[#This Row],[Column13]])&amp;IF(Table1[[#This Row],[mod]]="","",Table1[[#This Row],[mod]])</f>
        <v>paragraph__toc__level--7</v>
      </c>
      <c r="K247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paragraph__toc__level</v>
      </c>
      <c r="L2476" t="s">
        <v>0</v>
      </c>
      <c r="M2476" t="s">
        <v>2870</v>
      </c>
      <c r="O2476" t="s">
        <v>3355</v>
      </c>
      <c r="Q247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7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--7</v>
      </c>
      <c r="AA2476">
        <v>7</v>
      </c>
      <c r="AC2476" s="29"/>
      <c r="AD2476" s="25"/>
      <c r="AE2476" s="38"/>
      <c r="AF2476" s="38"/>
      <c r="AG2476" s="11" t="s">
        <v>211</v>
      </c>
      <c r="AH2476" t="s">
        <v>3269</v>
      </c>
      <c r="AI2476" s="1" t="str">
        <f>Table1[[#This Row],[html_tag]]&amp;Table1[[#This Row],[html_type]]&amp;Table1[[#This Row],[html_modifier]]</f>
        <v/>
      </c>
      <c r="AM2476" s="22" t="str">
        <f>IFERROR(_xlfn.XLOOKUP(Table1[[#This Row],[word]],Table57[English style name],Table57[Style type]),"")</f>
        <v>Paragraph</v>
      </c>
      <c r="AN2476" s="20" t="s">
        <v>737</v>
      </c>
      <c r="AO2476" s="11"/>
    </row>
    <row r="2477" spans="3:41">
      <c r="C2477">
        <v>1</v>
      </c>
      <c r="D2477" t="s">
        <v>3375</v>
      </c>
      <c r="E2477" s="11" t="s">
        <v>3376</v>
      </c>
      <c r="F247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77" s="13"/>
      <c r="H2477" s="13"/>
      <c r="I2477" s="12" t="str">
        <f>Table1[[#This Row],[type]]</f>
        <v>paragraph</v>
      </c>
      <c r="J2477" s="56" t="str">
        <f>Table1[[#This Row],[Column42]]&amp;IF(Table1[[#This Row],[Column13]]="","",Table1[[#This Row],[Column13]])&amp;IF(Table1[[#This Row],[mod]]="","",Table1[[#This Row],[mod]])</f>
        <v>paragraph__toc__level--8</v>
      </c>
      <c r="K247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paragraph__toc__level</v>
      </c>
      <c r="L2477" t="s">
        <v>0</v>
      </c>
      <c r="M2477" t="s">
        <v>2870</v>
      </c>
      <c r="O2477" t="s">
        <v>3355</v>
      </c>
      <c r="Q247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7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--8</v>
      </c>
      <c r="AA2477">
        <v>8</v>
      </c>
      <c r="AC2477" s="29"/>
      <c r="AD2477" s="25"/>
      <c r="AE2477" s="38"/>
      <c r="AF2477" s="38"/>
      <c r="AG2477" s="11" t="s">
        <v>211</v>
      </c>
      <c r="AH2477" t="s">
        <v>3269</v>
      </c>
      <c r="AI2477" s="1" t="str">
        <f>Table1[[#This Row],[html_tag]]&amp;Table1[[#This Row],[html_type]]&amp;Table1[[#This Row],[html_modifier]]</f>
        <v/>
      </c>
      <c r="AM2477" s="22" t="str">
        <f>IFERROR(_xlfn.XLOOKUP(Table1[[#This Row],[word]],Table57[English style name],Table57[Style type]),"")</f>
        <v>Paragraph</v>
      </c>
      <c r="AN2477" s="20" t="s">
        <v>739</v>
      </c>
      <c r="AO2477" s="11"/>
    </row>
    <row r="2478" spans="3:41">
      <c r="C2478">
        <v>1</v>
      </c>
      <c r="D2478" t="s">
        <v>3375</v>
      </c>
      <c r="E2478" s="11" t="s">
        <v>3376</v>
      </c>
      <c r="F247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78" s="13"/>
      <c r="H2478" s="13"/>
      <c r="I2478" s="12" t="str">
        <f>Table1[[#This Row],[type]]</f>
        <v>paragraph</v>
      </c>
      <c r="J2478" s="56" t="str">
        <f>Table1[[#This Row],[Column42]]&amp;IF(Table1[[#This Row],[Column13]]="","",Table1[[#This Row],[Column13]])&amp;IF(Table1[[#This Row],[mod]]="","",Table1[[#This Row],[mod]])</f>
        <v>paragraph__toc__level--9</v>
      </c>
      <c r="K247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paragraph__toc__level</v>
      </c>
      <c r="L2478" t="s">
        <v>0</v>
      </c>
      <c r="M2478" t="s">
        <v>2870</v>
      </c>
      <c r="O2478" t="s">
        <v>3355</v>
      </c>
      <c r="Q247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7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--9</v>
      </c>
      <c r="AA2478">
        <v>9</v>
      </c>
      <c r="AC2478" s="29"/>
      <c r="AD2478" s="25"/>
      <c r="AE2478" s="38"/>
      <c r="AF2478" s="38"/>
      <c r="AG2478" s="11" t="s">
        <v>211</v>
      </c>
      <c r="AH2478" t="s">
        <v>3269</v>
      </c>
      <c r="AI2478" s="1" t="str">
        <f>Table1[[#This Row],[html_tag]]&amp;Table1[[#This Row],[html_type]]&amp;Table1[[#This Row],[html_modifier]]</f>
        <v/>
      </c>
      <c r="AM2478" s="22" t="str">
        <f>IFERROR(_xlfn.XLOOKUP(Table1[[#This Row],[word]],Table57[English style name],Table57[Style type]),"")</f>
        <v>Paragraph</v>
      </c>
      <c r="AN2478" s="20" t="s">
        <v>741</v>
      </c>
      <c r="AO2478" s="11"/>
    </row>
    <row r="2479" spans="3:41">
      <c r="D2479" t="s">
        <v>3375</v>
      </c>
      <c r="E2479" s="11" t="s">
        <v>3376</v>
      </c>
      <c r="F247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79" s="13"/>
      <c r="H2479" s="13"/>
      <c r="I2479" s="12" t="str">
        <f>Table1[[#This Row],[type]]</f>
        <v>paragraph</v>
      </c>
      <c r="J2479" s="56" t="str">
        <f>Table1[[#This Row],[Column42]]&amp;IF(Table1[[#This Row],[Column13]]="","",Table1[[#This Row],[Column13]])&amp;IF(Table1[[#This Row],[mod]]="","",Table1[[#This Row],[mod]])</f>
        <v>paragraph__toc__part</v>
      </c>
      <c r="K247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paragraph__toc__part</v>
      </c>
      <c r="L2479" t="s">
        <v>0</v>
      </c>
      <c r="M2479" t="s">
        <v>2870</v>
      </c>
      <c r="O2479" t="s">
        <v>3401</v>
      </c>
      <c r="Q247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7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79" s="29"/>
      <c r="AD2479" s="25"/>
      <c r="AE2479" s="38"/>
      <c r="AF2479" s="38"/>
      <c r="AG2479" s="11"/>
      <c r="AI2479" s="7" t="str">
        <f>Table1[[#This Row],[html_tag]]&amp;Table1[[#This Row],[html_type]]&amp;Table1[[#This Row],[html_modifier]]</f>
        <v/>
      </c>
      <c r="AM2479" s="23" t="str">
        <f>IFERROR(_xlfn.XLOOKUP(Table1[[#This Row],[word]],Table57[English style name],Table57[Style type]),"")</f>
        <v/>
      </c>
      <c r="AN2479" s="21"/>
      <c r="AO2479" s="11"/>
    </row>
    <row r="2480" spans="3:41">
      <c r="D2480" t="s">
        <v>3375</v>
      </c>
      <c r="E2480" s="11" t="s">
        <v>3376</v>
      </c>
      <c r="F248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80" s="13"/>
      <c r="H2480" s="13"/>
      <c r="I2480" s="12" t="str">
        <f>Table1[[#This Row],[type]]</f>
        <v>paragraph</v>
      </c>
      <c r="J2480" s="56" t="str">
        <f>Table1[[#This Row],[Column42]]&amp;IF(Table1[[#This Row],[Column13]]="","",Table1[[#This Row],[Column13]])&amp;IF(Table1[[#This Row],[mod]]="","",Table1[[#This Row],[mod]])</f>
        <v>paragraph__toc__title</v>
      </c>
      <c r="K248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paragraph__toc__title</v>
      </c>
      <c r="L2480" t="s">
        <v>0</v>
      </c>
      <c r="M2480" t="s">
        <v>2870</v>
      </c>
      <c r="O2480" t="s">
        <v>333</v>
      </c>
      <c r="Q248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8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80" s="29"/>
      <c r="AD2480" s="25"/>
      <c r="AE2480" s="38"/>
      <c r="AF2480" s="38"/>
      <c r="AG2480" s="11"/>
      <c r="AI2480" s="7" t="str">
        <f>Table1[[#This Row],[html_tag]]&amp;Table1[[#This Row],[html_type]]&amp;Table1[[#This Row],[html_modifier]]</f>
        <v/>
      </c>
      <c r="AM2480" s="23" t="str">
        <f>IFERROR(_xlfn.XLOOKUP(Table1[[#This Row],[word]],Table57[English style name],Table57[Style type]),"")</f>
        <v/>
      </c>
      <c r="AN2480" s="21"/>
      <c r="AO2480" s="11"/>
    </row>
    <row r="2481" spans="3:45">
      <c r="C2481">
        <v>1</v>
      </c>
      <c r="D2481" t="s">
        <v>3375</v>
      </c>
      <c r="E2481" s="11" t="s">
        <v>3376</v>
      </c>
      <c r="F248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81" s="13"/>
      <c r="H2481" s="13"/>
      <c r="I2481" s="12" t="str">
        <f>Table1[[#This Row],[type]]</f>
        <v>paragraph</v>
      </c>
      <c r="J2481" s="56" t="str">
        <f>Table1[[#This Row],[Column42]]&amp;IF(Table1[[#This Row],[Column13]]="","",Table1[[#This Row],[Column13]])&amp;IF(Table1[[#This Row],[mod]]="","",Table1[[#This Row],[mod]])</f>
        <v>paragraph__tof</v>
      </c>
      <c r="K248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paragraph__tof</v>
      </c>
      <c r="L2481" t="s">
        <v>0</v>
      </c>
      <c r="M2481" t="s">
        <v>3398</v>
      </c>
      <c r="Q248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8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81" s="29"/>
      <c r="AD2481" s="25"/>
      <c r="AE2481" s="38"/>
      <c r="AF2481" s="38"/>
      <c r="AG2481" s="11" t="s">
        <v>264</v>
      </c>
      <c r="AH2481" t="s">
        <v>3263</v>
      </c>
      <c r="AI2481" s="1" t="str">
        <f>Table1[[#This Row],[html_tag]]&amp;Table1[[#This Row],[html_type]]&amp;Table1[[#This Row],[html_modifier]]</f>
        <v/>
      </c>
      <c r="AM2481" s="22" t="str">
        <f>IFERROR(_xlfn.XLOOKUP(Table1[[#This Row],[word]],Table57[English style name],Table57[Style type]),"")</f>
        <v>Paragraph</v>
      </c>
      <c r="AN2481" s="20" t="s">
        <v>756</v>
      </c>
      <c r="AO2481" s="11"/>
    </row>
    <row r="2482" spans="3:45">
      <c r="D2482" t="s">
        <v>3375</v>
      </c>
      <c r="E2482" s="11" t="s">
        <v>3376</v>
      </c>
      <c r="F248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82" s="13"/>
      <c r="H2482" s="13"/>
      <c r="I2482" s="12" t="str">
        <f>Table1[[#This Row],[type]]</f>
        <v>paragraph</v>
      </c>
      <c r="J2482" s="56" t="str">
        <f>Table1[[#This Row],[Column42]]&amp;IF(Table1[[#This Row],[Column13]]="","",Table1[[#This Row],[Column13]])&amp;IF(Table1[[#This Row],[mod]]="","",Table1[[#This Row],[mod]])</f>
        <v>paragraph__tof__entry</v>
      </c>
      <c r="K248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paragraph__tof__entry</v>
      </c>
      <c r="L2482" t="s">
        <v>0</v>
      </c>
      <c r="M2482" t="s">
        <v>3398</v>
      </c>
      <c r="O2482" t="s">
        <v>3374</v>
      </c>
      <c r="Q248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8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82" s="29"/>
      <c r="AD2482" s="25"/>
      <c r="AE2482" s="38"/>
      <c r="AF2482" s="38"/>
      <c r="AG2482" s="11"/>
      <c r="AI2482" s="7" t="str">
        <f>Table1[[#This Row],[html_tag]]&amp;Table1[[#This Row],[html_type]]&amp;Table1[[#This Row],[html_modifier]]</f>
        <v/>
      </c>
      <c r="AM2482" s="23" t="str">
        <f>IFERROR(_xlfn.XLOOKUP(Table1[[#This Row],[word]],Table57[English style name],Table57[Style type]),"")</f>
        <v/>
      </c>
      <c r="AN2482" s="21"/>
      <c r="AO2482" s="11"/>
    </row>
    <row r="2483" spans="3:45">
      <c r="D2483" t="s">
        <v>3375</v>
      </c>
      <c r="E2483" s="11" t="s">
        <v>3376</v>
      </c>
      <c r="F248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83" s="13"/>
      <c r="H2483" s="13"/>
      <c r="I2483" s="12" t="str">
        <f>Table1[[#This Row],[type]]</f>
        <v>paragraph</v>
      </c>
      <c r="J2483" s="56" t="str">
        <f>Table1[[#This Row],[Column42]]&amp;IF(Table1[[#This Row],[Column13]]="","",Table1[[#This Row],[Column13]])&amp;IF(Table1[[#This Row],[mod]]="","",Table1[[#This Row],[mod]])</f>
        <v>paragraph__tof__heading</v>
      </c>
      <c r="K248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paragraph__tof__heading</v>
      </c>
      <c r="L2483" t="s">
        <v>0</v>
      </c>
      <c r="M2483" t="s">
        <v>3398</v>
      </c>
      <c r="O2483" t="s">
        <v>100</v>
      </c>
      <c r="Q248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8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83" s="29"/>
      <c r="AD2483" s="25"/>
      <c r="AE2483" s="38"/>
      <c r="AF2483" s="38"/>
      <c r="AG2483" s="11" t="s">
        <v>1138</v>
      </c>
      <c r="AI2483" s="7" t="str">
        <f>Table1[[#This Row],[html_tag]]&amp;Table1[[#This Row],[html_type]]&amp;Table1[[#This Row],[html_modifier]]</f>
        <v/>
      </c>
      <c r="AM2483" s="23" t="str">
        <f>IFERROR(_xlfn.XLOOKUP(Table1[[#This Row],[word]],Table57[English style name],Table57[Style type]),"")</f>
        <v/>
      </c>
      <c r="AN2483" s="21"/>
      <c r="AO2483" s="11"/>
    </row>
    <row r="2484" spans="3:45">
      <c r="D2484" t="s">
        <v>3362</v>
      </c>
      <c r="E2484" s="11"/>
      <c r="F248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84" s="13"/>
      <c r="H2484" s="13"/>
      <c r="I2484" s="12" t="str">
        <f>Table1[[#This Row],[type]]</f>
        <v>paragraph</v>
      </c>
      <c r="J2484" s="56" t="str">
        <f>Table1[[#This Row],[Column42]]&amp;IF(Table1[[#This Row],[Column13]]="","",Table1[[#This Row],[Column13]])&amp;IF(Table1[[#This Row],[mod]]="","",Table1[[#This Row],[mod]])</f>
        <v>paragraph__transitional</v>
      </c>
      <c r="K248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paragraph__transitional</v>
      </c>
      <c r="L2484" t="s">
        <v>0</v>
      </c>
      <c r="M2484" t="s">
        <v>3436</v>
      </c>
      <c r="Q248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8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84" s="29"/>
      <c r="AD2484" s="25"/>
      <c r="AE2484" s="38"/>
      <c r="AF2484" s="38"/>
      <c r="AG2484" s="11"/>
      <c r="AI2484" s="7" t="str">
        <f>Table1[[#This Row],[html_tag]]&amp;Table1[[#This Row],[html_type]]&amp;Table1[[#This Row],[html_modifier]]</f>
        <v/>
      </c>
      <c r="AM2484" s="23" t="str">
        <f>IFERROR(_xlfn.XLOOKUP(Table1[[#This Row],[word]],Table57[English style name],Table57[Style type]),"")</f>
        <v/>
      </c>
      <c r="AN2484" s="21"/>
      <c r="AO2484" s="11"/>
    </row>
    <row r="2485" spans="3:45">
      <c r="D2485" t="s">
        <v>804</v>
      </c>
      <c r="E2485" s="11"/>
      <c r="F248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85" s="13"/>
      <c r="H2485" s="13"/>
      <c r="I2485" s="12" t="str">
        <f>Table1[[#This Row],[type]]</f>
        <v>paragraph</v>
      </c>
      <c r="J2485" s="56" t="str">
        <f>Table1[[#This Row],[Column42]]&amp;IF(Table1[[#This Row],[Column13]]="","",Table1[[#This Row],[Column13]])&amp;IF(Table1[[#This Row],[mod]]="","",Table1[[#This Row],[mod]])</f>
        <v>paragraph__transitional__body</v>
      </c>
      <c r="K248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paragraph__transitional__body</v>
      </c>
      <c r="L2485" t="s">
        <v>0</v>
      </c>
      <c r="M2485" t="s">
        <v>3436</v>
      </c>
      <c r="O2485" t="s">
        <v>337</v>
      </c>
      <c r="Q248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8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85" s="29"/>
      <c r="AD2485" s="25"/>
      <c r="AE2485" s="38"/>
      <c r="AF2485" s="38"/>
      <c r="AG2485" s="11" t="s">
        <v>239</v>
      </c>
      <c r="AI2485" s="7" t="str">
        <f>Table1[[#This Row],[html_tag]]&amp;Table1[[#This Row],[html_type]]&amp;Table1[[#This Row],[html_modifier]]</f>
        <v/>
      </c>
      <c r="AM2485" s="23" t="str">
        <f>IFERROR(_xlfn.XLOOKUP(Table1[[#This Row],[word]],Table57[English style name],Table57[Style type]),"")</f>
        <v/>
      </c>
      <c r="AN2485" s="21"/>
      <c r="AO2485" s="11"/>
    </row>
    <row r="2486" spans="3:45">
      <c r="D2486" t="s">
        <v>3348</v>
      </c>
      <c r="E2486" s="11"/>
      <c r="F248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486" s="13"/>
      <c r="H2486" s="13"/>
      <c r="I2486" s="12" t="str">
        <f>Table1[[#This Row],[type]]</f>
        <v>paragraph</v>
      </c>
      <c r="J2486" s="56" t="str">
        <f>Table1[[#This Row],[Column42]]&amp;IF(Table1[[#This Row],[Column13]]="","",Table1[[#This Row],[Column13]])&amp;IF(Table1[[#This Row],[mod]]="","",Table1[[#This Row],[mod]])</f>
        <v>paragraph__version_history</v>
      </c>
      <c r="K248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paragraph__version_history</v>
      </c>
      <c r="L2486" t="s">
        <v>0</v>
      </c>
      <c r="M2486" t="s">
        <v>3451</v>
      </c>
      <c r="Q248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8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86" s="29"/>
      <c r="AD2486" s="25"/>
      <c r="AE2486" s="38"/>
      <c r="AF2486" s="38"/>
      <c r="AG2486" s="11"/>
      <c r="AI2486" s="7" t="str">
        <f>Table1[[#This Row],[html_tag]]&amp;Table1[[#This Row],[html_type]]&amp;Table1[[#This Row],[html_modifier]]</f>
        <v/>
      </c>
      <c r="AM2486" s="23" t="str">
        <f>IFERROR(_xlfn.XLOOKUP(Table1[[#This Row],[word]],Table57[English style name],Table57[Style type]),"")</f>
        <v/>
      </c>
      <c r="AN2486" s="21"/>
      <c r="AO2486" s="11"/>
    </row>
    <row r="2487" spans="3:45">
      <c r="E2487" s="11"/>
      <c r="F248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487" s="13" t="s">
        <v>2992</v>
      </c>
      <c r="H2487" s="13" t="s">
        <v>1</v>
      </c>
      <c r="I2487" s="12" t="str">
        <f>Table1[[#This Row],[type]]</f>
        <v>paragraph</v>
      </c>
      <c r="J2487" s="56" t="str">
        <f>Table1[[#This Row],[Column42]]&amp;IF(Table1[[#This Row],[Column13]]="","",Table1[[#This Row],[Column13]])&amp;IF(Table1[[#This Row],[mod]]="","",Table1[[#This Row],[mod]])</f>
        <v>paragraph--base</v>
      </c>
      <c r="K248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</v>
      </c>
      <c r="L2487" t="s">
        <v>0</v>
      </c>
      <c r="Q248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8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2487" t="s">
        <v>338</v>
      </c>
      <c r="AC2487" s="29"/>
      <c r="AD2487" s="25"/>
      <c r="AE2487" s="38"/>
      <c r="AF2487" s="38"/>
      <c r="AG2487" s="11" t="s">
        <v>141</v>
      </c>
      <c r="AI2487" s="1" t="str">
        <f>Table1[[#This Row],[html_tag]]&amp;Table1[[#This Row],[html_type]]&amp;Table1[[#This Row],[html_modifier]]</f>
        <v/>
      </c>
      <c r="AM2487" s="22" t="str">
        <f>IFERROR(_xlfn.XLOOKUP(Table1[[#This Row],[word]],Table57[English style name],Table57[Style type]),"")</f>
        <v/>
      </c>
      <c r="AN2487" s="20"/>
      <c r="AO2487" s="11"/>
      <c r="AP2487" t="s">
        <v>57</v>
      </c>
      <c r="AQ2487" t="s">
        <v>58</v>
      </c>
      <c r="AR2487" t="s">
        <v>55</v>
      </c>
    </row>
    <row r="2488" spans="3:45">
      <c r="E2488" s="11"/>
      <c r="F248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488" s="13" t="s">
        <v>2992</v>
      </c>
      <c r="H2488" s="13" t="s">
        <v>1</v>
      </c>
      <c r="I2488" s="12" t="str">
        <f>Table1[[#This Row],[type]]</f>
        <v>paragraph</v>
      </c>
      <c r="J2488" s="56" t="str">
        <f>Table1[[#This Row],[Column42]]&amp;IF(Table1[[#This Row],[Column13]]="","",Table1[[#This Row],[Column13]])&amp;IF(Table1[[#This Row],[mod]]="","",Table1[[#This Row],[mod]])</f>
        <v>paragraph--default</v>
      </c>
      <c r="K248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</v>
      </c>
      <c r="L2488" t="s">
        <v>0</v>
      </c>
      <c r="Q248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8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--default</v>
      </c>
      <c r="V2488" t="s">
        <v>3004</v>
      </c>
      <c r="AC2488" s="29"/>
      <c r="AD2488" s="25"/>
      <c r="AE2488" s="38"/>
      <c r="AF2488" s="38"/>
      <c r="AG2488" s="11" t="s">
        <v>239</v>
      </c>
      <c r="AI2488" s="1" t="str">
        <f>Table1[[#This Row],[html_tag]]&amp;Table1[[#This Row],[html_type]]&amp;Table1[[#This Row],[html_modifier]]</f>
        <v/>
      </c>
      <c r="AM2488" s="22" t="str">
        <f>IFERROR(_xlfn.XLOOKUP(Table1[[#This Row],[word]],Table57[English style name],Table57[Style type]),"")</f>
        <v/>
      </c>
      <c r="AN2488" s="20"/>
      <c r="AO2488" s="11"/>
      <c r="AR2488" s="6" t="s">
        <v>1498</v>
      </c>
      <c r="AS2488" t="s">
        <v>1497</v>
      </c>
    </row>
    <row r="2489" spans="3:45">
      <c r="E2489" s="11"/>
      <c r="F248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489" s="13" t="s">
        <v>2992</v>
      </c>
      <c r="H2489" s="13" t="s">
        <v>1</v>
      </c>
      <c r="I2489" s="12" t="str">
        <f>Table1[[#This Row],[type]]</f>
        <v>paragraph</v>
      </c>
      <c r="J2489" s="56" t="str">
        <f>Table1[[#This Row],[Column42]]&amp;IF(Table1[[#This Row],[Column13]]="","",Table1[[#This Row],[Column13]])&amp;IF(Table1[[#This Row],[mod]]="","",Table1[[#This Row],[mod]])</f>
        <v>paragraph--page footer</v>
      </c>
      <c r="K248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</v>
      </c>
      <c r="L2489" t="s">
        <v>0</v>
      </c>
      <c r="N2489" s="4"/>
      <c r="P2489" s="4"/>
      <c r="Q248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--page footer</v>
      </c>
      <c r="R2489" s="4" t="s">
        <v>320</v>
      </c>
      <c r="S2489" s="4"/>
      <c r="U248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V2489" s="4"/>
      <c r="W2489" s="4"/>
      <c r="X2489" s="4"/>
      <c r="Z2489" s="4"/>
      <c r="AA2489" s="4"/>
      <c r="AB2489" s="4"/>
      <c r="AC2489" s="42"/>
      <c r="AD2489" s="41"/>
      <c r="AE2489" s="40"/>
      <c r="AF2489" s="40"/>
      <c r="AG2489" s="11"/>
      <c r="AI2489" s="1" t="str">
        <f>Table1[[#This Row],[html_tag]]&amp;Table1[[#This Row],[html_type]]&amp;Table1[[#This Row],[html_modifier]]</f>
        <v/>
      </c>
      <c r="AM2489" s="22" t="str">
        <f>IFERROR(_xlfn.XLOOKUP(Table1[[#This Row],[word]],Table57[English style name],Table57[Style type]),"")</f>
        <v/>
      </c>
      <c r="AN2489" s="20"/>
      <c r="AO2489" s="11"/>
      <c r="AR2489" s="4"/>
    </row>
    <row r="2490" spans="3:45">
      <c r="E2490" s="11"/>
      <c r="F249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490" s="13" t="s">
        <v>2992</v>
      </c>
      <c r="H2490" s="13" t="s">
        <v>1</v>
      </c>
      <c r="I2490" s="12" t="str">
        <f>Table1[[#This Row],[type]]</f>
        <v>paragraph</v>
      </c>
      <c r="J2490" s="56" t="str">
        <f>Table1[[#This Row],[Column42]]&amp;IF(Table1[[#This Row],[Column13]]="","",Table1[[#This Row],[Column13]])&amp;IF(Table1[[#This Row],[mod]]="","",Table1[[#This Row],[mod]])</f>
        <v>paragraph--page header</v>
      </c>
      <c r="K249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</v>
      </c>
      <c r="L2490" t="s">
        <v>0</v>
      </c>
      <c r="N2490" s="4"/>
      <c r="P2490" s="4"/>
      <c r="Q249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--page header</v>
      </c>
      <c r="R2490" s="4" t="s">
        <v>319</v>
      </c>
      <c r="S2490" s="4"/>
      <c r="U249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V2490" s="4"/>
      <c r="W2490" s="4"/>
      <c r="X2490" s="4"/>
      <c r="Z2490" s="4"/>
      <c r="AA2490" s="4"/>
      <c r="AB2490" s="4"/>
      <c r="AC2490" s="42"/>
      <c r="AD2490" s="41"/>
      <c r="AE2490" s="40"/>
      <c r="AF2490" s="40"/>
      <c r="AG2490" s="11"/>
      <c r="AI2490" s="1" t="str">
        <f>Table1[[#This Row],[html_tag]]&amp;Table1[[#This Row],[html_type]]&amp;Table1[[#This Row],[html_modifier]]</f>
        <v/>
      </c>
      <c r="AM2490" s="22" t="str">
        <f>IFERROR(_xlfn.XLOOKUP(Table1[[#This Row],[word]],Table57[English style name],Table57[Style type]),"")</f>
        <v/>
      </c>
      <c r="AN2490" s="20"/>
      <c r="AO2490" s="11"/>
      <c r="AR2490" s="4"/>
    </row>
    <row r="2491" spans="3:45">
      <c r="E2491" s="11"/>
      <c r="F249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491" s="13" t="s">
        <v>2992</v>
      </c>
      <c r="H2491" s="13" t="s">
        <v>1</v>
      </c>
      <c r="I2491" s="12" t="str">
        <f>Table1[[#This Row],[type]]</f>
        <v>paragraph</v>
      </c>
      <c r="J2491" s="56" t="str">
        <f>Table1[[#This Row],[Column42]]&amp;IF(Table1[[#This Row],[Column13]]="","",Table1[[#This Row],[Column13]])&amp;IF(Table1[[#This Row],[mod]]="","",Table1[[#This Row],[mod]])</f>
        <v>paragraph--page number</v>
      </c>
      <c r="K249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paragraph</v>
      </c>
      <c r="L2491" t="s">
        <v>0</v>
      </c>
      <c r="N2491" s="4"/>
      <c r="P2491" s="4"/>
      <c r="Q249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--page number</v>
      </c>
      <c r="R2491" s="4" t="s">
        <v>321</v>
      </c>
      <c r="S2491" s="4"/>
      <c r="U249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V2491" s="4"/>
      <c r="W2491" s="4"/>
      <c r="X2491" s="4"/>
      <c r="Z2491" s="4"/>
      <c r="AA2491" s="4"/>
      <c r="AB2491" s="4"/>
      <c r="AC2491" s="42"/>
      <c r="AD2491" s="41"/>
      <c r="AE2491" s="40"/>
      <c r="AF2491" s="40"/>
      <c r="AG2491" s="11"/>
      <c r="AI2491" s="1" t="str">
        <f>Table1[[#This Row],[html_tag]]&amp;Table1[[#This Row],[html_type]]&amp;Table1[[#This Row],[html_modifier]]</f>
        <v/>
      </c>
      <c r="AM2491" s="22" t="str">
        <f>IFERROR(_xlfn.XLOOKUP(Table1[[#This Row],[word]],Table57[English style name],Table57[Style type]),"")</f>
        <v/>
      </c>
      <c r="AN2491" s="20"/>
      <c r="AO2491" s="11"/>
      <c r="AR2491" s="4"/>
    </row>
    <row r="2492" spans="3:45">
      <c r="E2492" s="11"/>
      <c r="F249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2492" s="13"/>
      <c r="H2492" s="13"/>
      <c r="I2492" t="s">
        <v>3099</v>
      </c>
      <c r="J2492" s="56" t="str">
        <f>Table1[[#This Row],[Column42]]&amp;IF(Table1[[#This Row],[Column13]]="","",Table1[[#This Row],[Column13]])&amp;IF(Table1[[#This Row],[mod]]="","",Table1[[#This Row],[mod]])</f>
        <v>password--type</v>
      </c>
      <c r="K249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password</v>
      </c>
      <c r="L2492" t="s">
        <v>3091</v>
      </c>
      <c r="Q249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--type</v>
      </c>
      <c r="R2492" t="s">
        <v>1</v>
      </c>
      <c r="U249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92" s="29"/>
      <c r="AD2492" s="25"/>
      <c r="AE2492" s="38"/>
      <c r="AF2492" s="38"/>
      <c r="AG2492" s="11" t="s">
        <v>203</v>
      </c>
      <c r="AI2492" s="1" t="str">
        <f>Table1[[#This Row],[html_tag]]&amp;Table1[[#This Row],[html_type]]&amp;Table1[[#This Row],[html_modifier]]</f>
        <v>&lt;input&gt;password</v>
      </c>
      <c r="AJ2492" t="s">
        <v>203</v>
      </c>
      <c r="AK2492" t="s">
        <v>3091</v>
      </c>
      <c r="AM2492" s="22" t="str">
        <f>IFERROR(_xlfn.XLOOKUP(Table1[[#This Row],[word]],Table57[English style name],Table57[Style type]),"")</f>
        <v/>
      </c>
      <c r="AN2492" s="20"/>
      <c r="AO2492" s="11"/>
    </row>
    <row r="2493" spans="3:45">
      <c r="C2493">
        <v>1</v>
      </c>
      <c r="D2493" t="s">
        <v>3215</v>
      </c>
      <c r="E2493" s="11"/>
      <c r="F249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2493" s="13" t="s">
        <v>2992</v>
      </c>
      <c r="H2493" s="13" t="s">
        <v>1</v>
      </c>
      <c r="I2493" t="s">
        <v>65</v>
      </c>
      <c r="J2493" s="56" t="str">
        <f>Table1[[#This Row],[Column42]]&amp;IF(Table1[[#This Row],[Column13]]="","",Table1[[#This Row],[Column13]])&amp;IF(Table1[[#This Row],[mod]]="","",Table1[[#This Row],[mod]])</f>
        <v>placeholder__text</v>
      </c>
      <c r="K249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placeholder__text</v>
      </c>
      <c r="L2493" t="s">
        <v>2244</v>
      </c>
      <c r="N2493" t="s">
        <v>403</v>
      </c>
      <c r="Q249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9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93" s="29"/>
      <c r="AD2493" s="25"/>
      <c r="AE2493" s="38"/>
      <c r="AF2493" s="38"/>
      <c r="AG2493" s="11" t="s">
        <v>270</v>
      </c>
      <c r="AH2493" t="s">
        <v>3219</v>
      </c>
      <c r="AI2493" s="1" t="str">
        <f>Table1[[#This Row],[html_tag]]&amp;Table1[[#This Row],[html_type]]&amp;Table1[[#This Row],[html_modifier]]</f>
        <v/>
      </c>
      <c r="AM2493" s="22" t="str">
        <f>IFERROR(_xlfn.XLOOKUP(Table1[[#This Row],[word]],Table57[English style name],Table57[Style type]),"")</f>
        <v>Character</v>
      </c>
      <c r="AN2493" s="20" t="s">
        <v>666</v>
      </c>
      <c r="AO2493" s="11"/>
    </row>
    <row r="2494" spans="3:45">
      <c r="E2494" s="11"/>
      <c r="F249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body/atoms/dim.scss</v>
      </c>
      <c r="G2494" s="13" t="s">
        <v>337</v>
      </c>
      <c r="H2494" s="13" t="s">
        <v>2986</v>
      </c>
      <c r="I2494" t="s">
        <v>1507</v>
      </c>
      <c r="J2494" s="56" t="str">
        <f>Table1[[#This Row],[Column42]]&amp;IF(Table1[[#This Row],[Column13]]="","",Table1[[#This Row],[Column13]])&amp;IF(Table1[[#This Row],[mod]]="","",Table1[[#This Row],[mod]])</f>
        <v>pointer</v>
      </c>
      <c r="K249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pointer</v>
      </c>
      <c r="L2494" t="s">
        <v>3473</v>
      </c>
      <c r="Q249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9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94" s="29"/>
      <c r="AD2494" s="25"/>
      <c r="AE2494" s="38"/>
      <c r="AF2494" s="38"/>
      <c r="AG2494" s="11"/>
      <c r="AI2494" s="1" t="str">
        <f>Table1[[#This Row],[html_tag]]&amp;Table1[[#This Row],[html_type]]&amp;Table1[[#This Row],[html_modifier]]</f>
        <v/>
      </c>
      <c r="AM2494" s="22" t="str">
        <f>IFERROR(_xlfn.XLOOKUP(Table1[[#This Row],[word]],Table57[English style name],Table57[Style type]),"")</f>
        <v/>
      </c>
      <c r="AN2494" s="20"/>
      <c r="AO2494" s="11"/>
      <c r="AR2494" s="6" t="s">
        <v>1519</v>
      </c>
      <c r="AS2494" t="s">
        <v>1508</v>
      </c>
    </row>
    <row r="2495" spans="3:45">
      <c r="E2495" s="11"/>
      <c r="F249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utilities/pointer_events.scss</v>
      </c>
      <c r="G2495" s="13" t="s">
        <v>2994</v>
      </c>
      <c r="H2495" s="13"/>
      <c r="I2495" s="12" t="str">
        <f>Table1[[#This Row],[type]]</f>
        <v>pointer_events</v>
      </c>
      <c r="J2495" s="56" t="str">
        <f>Table1[[#This Row],[Column42]]&amp;IF(Table1[[#This Row],[Column13]]="","",Table1[[#This Row],[Column13]])&amp;IF(Table1[[#This Row],[mod]]="","",Table1[[#This Row],[mod]])</f>
        <v>pointer_events--auto</v>
      </c>
      <c r="K249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pointer_events</v>
      </c>
      <c r="L2495" t="s">
        <v>10182</v>
      </c>
      <c r="Q249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--auto</v>
      </c>
      <c r="S2495" t="s">
        <v>3202</v>
      </c>
      <c r="U249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95" s="29"/>
      <c r="AD2495" s="25" t="s">
        <v>5756</v>
      </c>
      <c r="AE2495" s="38"/>
      <c r="AF2495" s="38"/>
      <c r="AG2495" s="11"/>
      <c r="AI2495" s="1" t="str">
        <f>Table1[[#This Row],[html_tag]]&amp;Table1[[#This Row],[html_type]]&amp;Table1[[#This Row],[html_modifier]]</f>
        <v/>
      </c>
      <c r="AM2495" s="22" t="str">
        <f>IFERROR(_xlfn.XLOOKUP(Table1[[#This Row],[word]],Table57[English style name],Table57[Style type]),"")</f>
        <v/>
      </c>
      <c r="AN2495" s="20"/>
      <c r="AO2495" s="11"/>
      <c r="AR2495" s="6" t="s">
        <v>2266</v>
      </c>
      <c r="AS2495" t="s">
        <v>2267</v>
      </c>
    </row>
    <row r="2496" spans="3:45">
      <c r="E2496" s="11"/>
      <c r="F249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utilities/pointer_events.scss</v>
      </c>
      <c r="G2496" s="13" t="s">
        <v>2994</v>
      </c>
      <c r="H2496" s="13"/>
      <c r="I2496" s="12" t="str">
        <f>Table1[[#This Row],[type]]</f>
        <v>pointer_events</v>
      </c>
      <c r="J2496" s="56" t="str">
        <f>Table1[[#This Row],[Column42]]&amp;IF(Table1[[#This Row],[Column13]]="","",Table1[[#This Row],[Column13]])&amp;IF(Table1[[#This Row],[mod]]="","",Table1[[#This Row],[mod]])</f>
        <v>pointer_events--none</v>
      </c>
      <c r="K249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pointer_events</v>
      </c>
      <c r="L2496" t="s">
        <v>10182</v>
      </c>
      <c r="Q249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--none</v>
      </c>
      <c r="S2496" t="s">
        <v>3209</v>
      </c>
      <c r="U249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96" s="29"/>
      <c r="AD2496" s="25" t="s">
        <v>5769</v>
      </c>
      <c r="AE2496" s="38"/>
      <c r="AF2496" s="38"/>
      <c r="AG2496" s="11"/>
      <c r="AI2496" s="1" t="str">
        <f>Table1[[#This Row],[html_tag]]&amp;Table1[[#This Row],[html_type]]&amp;Table1[[#This Row],[html_modifier]]</f>
        <v/>
      </c>
      <c r="AM2496" s="22" t="str">
        <f>IFERROR(_xlfn.XLOOKUP(Table1[[#This Row],[word]],Table57[English style name],Table57[Style type]),"")</f>
        <v/>
      </c>
      <c r="AN2496" s="20"/>
      <c r="AO2496" s="11"/>
      <c r="AR2496" s="6" t="s">
        <v>2268</v>
      </c>
      <c r="AS2496" t="s">
        <v>2267</v>
      </c>
    </row>
    <row r="2497" spans="5:45">
      <c r="E2497" s="11"/>
      <c r="F249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body/atoms/popover.scss</v>
      </c>
      <c r="G2497" s="13" t="s">
        <v>337</v>
      </c>
      <c r="H2497" s="13" t="s">
        <v>2986</v>
      </c>
      <c r="I2497" s="12" t="str">
        <f>Table1[[#This Row],[type]]</f>
        <v>popover</v>
      </c>
      <c r="J2497" s="56" t="str">
        <f>Table1[[#This Row],[Column42]]&amp;IF(Table1[[#This Row],[Column13]]="","",Table1[[#This Row],[Column13]])&amp;IF(Table1[[#This Row],[mod]]="","",Table1[[#This Row],[mod]])</f>
        <v>popover</v>
      </c>
      <c r="K249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popover</v>
      </c>
      <c r="L2497" t="s">
        <v>3108</v>
      </c>
      <c r="Q249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9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97" s="29"/>
      <c r="AD2497" s="25" t="s">
        <v>3626</v>
      </c>
      <c r="AE2497" s="38"/>
      <c r="AF2497" s="38"/>
      <c r="AG2497" s="11"/>
      <c r="AI2497" s="7" t="str">
        <f>Table1[[#This Row],[html_tag]]&amp;Table1[[#This Row],[html_type]]&amp;Table1[[#This Row],[html_modifier]]</f>
        <v/>
      </c>
      <c r="AM2497" s="23" t="str">
        <f>IFERROR(_xlfn.XLOOKUP(Table1[[#This Row],[word]],Table57[English style name],Table57[Style type]),"")</f>
        <v/>
      </c>
      <c r="AN2497" s="21"/>
      <c r="AO2497" s="11"/>
    </row>
    <row r="2498" spans="5:45">
      <c r="E2498" s="11"/>
      <c r="F249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body/atoms/popover.scss</v>
      </c>
      <c r="G2498" s="13" t="s">
        <v>337</v>
      </c>
      <c r="H2498" s="13" t="s">
        <v>2986</v>
      </c>
      <c r="I2498" s="12" t="str">
        <f>Table1[[#This Row],[type]]</f>
        <v>popover</v>
      </c>
      <c r="J2498" s="56" t="str">
        <f>Table1[[#This Row],[Column42]]&amp;IF(Table1[[#This Row],[Column13]]="","",Table1[[#This Row],[Column13]])&amp;IF(Table1[[#This Row],[mod]]="","",Table1[[#This Row],[mod]])</f>
        <v>popover</v>
      </c>
      <c r="K249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popover</v>
      </c>
      <c r="L2498" t="s">
        <v>3108</v>
      </c>
      <c r="Q249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9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98" s="29"/>
      <c r="AD2498" s="25" t="s">
        <v>3627</v>
      </c>
      <c r="AE2498" s="38"/>
      <c r="AF2498" s="38"/>
      <c r="AG2498" s="11"/>
      <c r="AI2498" s="7" t="str">
        <f>Table1[[#This Row],[html_tag]]&amp;Table1[[#This Row],[html_type]]&amp;Table1[[#This Row],[html_modifier]]</f>
        <v/>
      </c>
      <c r="AM2498" s="23" t="str">
        <f>IFERROR(_xlfn.XLOOKUP(Table1[[#This Row],[word]],Table57[English style name],Table57[Style type]),"")</f>
        <v/>
      </c>
      <c r="AN2498" s="21"/>
      <c r="AO2498" s="11"/>
    </row>
    <row r="2499" spans="5:45">
      <c r="E2499" s="11"/>
      <c r="F249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body/atoms/popover.scss</v>
      </c>
      <c r="G2499" s="13" t="s">
        <v>337</v>
      </c>
      <c r="H2499" s="13" t="s">
        <v>2986</v>
      </c>
      <c r="I2499" s="12" t="str">
        <f>Table1[[#This Row],[type]]</f>
        <v>popover</v>
      </c>
      <c r="J2499" s="56" t="str">
        <f>Table1[[#This Row],[Column42]]&amp;IF(Table1[[#This Row],[Column13]]="","",Table1[[#This Row],[Column13]])&amp;IF(Table1[[#This Row],[mod]]="","",Table1[[#This Row],[mod]])</f>
        <v>popover__body</v>
      </c>
      <c r="K249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popover__body</v>
      </c>
      <c r="L2499" t="s">
        <v>3108</v>
      </c>
      <c r="O2499" t="s">
        <v>337</v>
      </c>
      <c r="Q249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49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499" s="29"/>
      <c r="AD2499" s="25"/>
      <c r="AE2499" s="38"/>
      <c r="AF2499" s="38"/>
      <c r="AG2499" s="11"/>
      <c r="AI2499" s="1" t="str">
        <f>Table1[[#This Row],[html_tag]]&amp;Table1[[#This Row],[html_type]]&amp;Table1[[#This Row],[html_modifier]]</f>
        <v/>
      </c>
      <c r="AM2499" s="22" t="str">
        <f>IFERROR(_xlfn.XLOOKUP(Table1[[#This Row],[word]],Table57[English style name],Table57[Style type]),"")</f>
        <v/>
      </c>
      <c r="AN2499" s="20"/>
      <c r="AO2499" s="11"/>
      <c r="AR2499" s="6" t="s">
        <v>2272</v>
      </c>
      <c r="AS2499" t="s">
        <v>2270</v>
      </c>
    </row>
    <row r="2500" spans="5:45">
      <c r="E2500" s="11"/>
      <c r="F250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body/atoms/popover.scss</v>
      </c>
      <c r="G2500" s="13" t="s">
        <v>337</v>
      </c>
      <c r="H2500" s="13" t="s">
        <v>2986</v>
      </c>
      <c r="I2500" s="12" t="str">
        <f>Table1[[#This Row],[type]]</f>
        <v>popover</v>
      </c>
      <c r="J2500" s="56" t="str">
        <f>Table1[[#This Row],[Column42]]&amp;IF(Table1[[#This Row],[Column13]]="","",Table1[[#This Row],[Column13]])&amp;IF(Table1[[#This Row],[mod]]="","",Table1[[#This Row],[mod]])</f>
        <v>popover__header</v>
      </c>
      <c r="K250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popover__header</v>
      </c>
      <c r="L2500" t="s">
        <v>3108</v>
      </c>
      <c r="O2500" t="s">
        <v>465</v>
      </c>
      <c r="Q250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0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00" s="29"/>
      <c r="AD2500" s="25"/>
      <c r="AE2500" s="38"/>
      <c r="AF2500" s="38"/>
      <c r="AG2500" s="11"/>
      <c r="AI2500" s="1" t="str">
        <f>Table1[[#This Row],[html_tag]]&amp;Table1[[#This Row],[html_type]]&amp;Table1[[#This Row],[html_modifier]]</f>
        <v/>
      </c>
      <c r="AM2500" s="22" t="str">
        <f>IFERROR(_xlfn.XLOOKUP(Table1[[#This Row],[word]],Table57[English style name],Table57[Style type]),"")</f>
        <v/>
      </c>
      <c r="AN2500" s="20"/>
      <c r="AO2500" s="11"/>
      <c r="AR2500" s="6" t="s">
        <v>2276</v>
      </c>
      <c r="AS2500" t="s">
        <v>2270</v>
      </c>
    </row>
    <row r="2501" spans="5:45">
      <c r="E2501" s="11"/>
      <c r="F250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head/layout/object.scss</v>
      </c>
      <c r="G2501" s="13" t="s">
        <v>461</v>
      </c>
      <c r="H2501" s="13" t="s">
        <v>2991</v>
      </c>
      <c r="I2501" t="s">
        <v>84</v>
      </c>
      <c r="J2501" s="56" t="str">
        <f>Table1[[#This Row],[Column42]]&amp;IF(Table1[[#This Row],[Column13]]="","",Table1[[#This Row],[Column13]])&amp;IF(Table1[[#This Row],[mod]]="","",Table1[[#This Row],[mod]])</f>
        <v>position__bottom</v>
      </c>
      <c r="K250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position__bottom</v>
      </c>
      <c r="L2501" t="s">
        <v>3158</v>
      </c>
      <c r="M2501" t="s">
        <v>3186</v>
      </c>
      <c r="P2501" s="6" t="s">
        <v>2152</v>
      </c>
      <c r="Q250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0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01" s="29"/>
      <c r="AD2501" s="25"/>
      <c r="AE2501" s="38"/>
      <c r="AF2501" s="38"/>
      <c r="AG2501" s="11"/>
      <c r="AI2501" s="1" t="str">
        <f>Table1[[#This Row],[html_tag]]&amp;Table1[[#This Row],[html_type]]&amp;Table1[[#This Row],[html_modifier]]</f>
        <v/>
      </c>
      <c r="AM2501" s="22" t="str">
        <f>IFERROR(_xlfn.XLOOKUP(Table1[[#This Row],[word]],Table57[English style name],Table57[Style type]),"")</f>
        <v/>
      </c>
      <c r="AN2501" s="20"/>
      <c r="AO2501" s="11"/>
      <c r="AR2501" s="6" t="s">
        <v>2152</v>
      </c>
      <c r="AS2501" t="s">
        <v>2147</v>
      </c>
    </row>
    <row r="2502" spans="5:45">
      <c r="E2502" s="11"/>
      <c r="F250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head/layout/object.scss</v>
      </c>
      <c r="G2502" s="13" t="s">
        <v>461</v>
      </c>
      <c r="H2502" s="13" t="s">
        <v>2991</v>
      </c>
      <c r="I2502" t="s">
        <v>84</v>
      </c>
      <c r="J2502" s="56" t="str">
        <f>Table1[[#This Row],[Column42]]&amp;IF(Table1[[#This Row],[Column13]]="","",Table1[[#This Row],[Column13]])&amp;IF(Table1[[#This Row],[mod]]="","",Table1[[#This Row],[mod]])</f>
        <v>position__center</v>
      </c>
      <c r="K250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position__center</v>
      </c>
      <c r="L2502" t="s">
        <v>3158</v>
      </c>
      <c r="M2502" t="s">
        <v>425</v>
      </c>
      <c r="P2502" s="6" t="s">
        <v>2153</v>
      </c>
      <c r="Q250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0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02" s="29"/>
      <c r="AD2502" s="25"/>
      <c r="AE2502" s="38"/>
      <c r="AF2502" s="38"/>
      <c r="AG2502" s="11"/>
      <c r="AI2502" s="1" t="str">
        <f>Table1[[#This Row],[html_tag]]&amp;Table1[[#This Row],[html_type]]&amp;Table1[[#This Row],[html_modifier]]</f>
        <v/>
      </c>
      <c r="AM2502" s="22" t="str">
        <f>IFERROR(_xlfn.XLOOKUP(Table1[[#This Row],[word]],Table57[English style name],Table57[Style type]),"")</f>
        <v/>
      </c>
      <c r="AN2502" s="20"/>
      <c r="AO2502" s="11"/>
      <c r="AR2502" s="6" t="s">
        <v>2153</v>
      </c>
      <c r="AS2502" t="s">
        <v>2147</v>
      </c>
    </row>
    <row r="2503" spans="5:45">
      <c r="E2503" s="11"/>
      <c r="F250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head/layout/object.scss</v>
      </c>
      <c r="G2503" s="13" t="s">
        <v>461</v>
      </c>
      <c r="H2503" s="13" t="s">
        <v>2991</v>
      </c>
      <c r="I2503" t="s">
        <v>84</v>
      </c>
      <c r="J2503" s="56" t="str">
        <f>Table1[[#This Row],[Column42]]&amp;IF(Table1[[#This Row],[Column13]]="","",Table1[[#This Row],[Column13]])&amp;IF(Table1[[#This Row],[mod]]="","",Table1[[#This Row],[mod]])</f>
        <v>position__end</v>
      </c>
      <c r="K250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position__end</v>
      </c>
      <c r="L2503" t="s">
        <v>3158</v>
      </c>
      <c r="M2503" t="s">
        <v>3194</v>
      </c>
      <c r="P2503" s="6" t="s">
        <v>2154</v>
      </c>
      <c r="Q250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0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03" s="29"/>
      <c r="AD2503" s="25"/>
      <c r="AE2503" s="38"/>
      <c r="AF2503" s="38"/>
      <c r="AG2503" s="11"/>
      <c r="AI2503" s="1" t="str">
        <f>Table1[[#This Row],[html_tag]]&amp;Table1[[#This Row],[html_type]]&amp;Table1[[#This Row],[html_modifier]]</f>
        <v/>
      </c>
      <c r="AM2503" s="22" t="str">
        <f>IFERROR(_xlfn.XLOOKUP(Table1[[#This Row],[word]],Table57[English style name],Table57[Style type]),"")</f>
        <v/>
      </c>
      <c r="AN2503" s="20"/>
      <c r="AO2503" s="11"/>
      <c r="AR2503" s="6" t="s">
        <v>2154</v>
      </c>
      <c r="AS2503" t="s">
        <v>2147</v>
      </c>
    </row>
    <row r="2504" spans="5:45">
      <c r="E2504" s="11"/>
      <c r="F250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head/layout/object.scss</v>
      </c>
      <c r="G2504" s="13" t="s">
        <v>461</v>
      </c>
      <c r="H2504" s="13" t="s">
        <v>2991</v>
      </c>
      <c r="I2504" t="s">
        <v>84</v>
      </c>
      <c r="J2504" s="56" t="str">
        <f>Table1[[#This Row],[Column42]]&amp;IF(Table1[[#This Row],[Column13]]="","",Table1[[#This Row],[Column13]])&amp;IF(Table1[[#This Row],[mod]]="","",Table1[[#This Row],[mod]])</f>
        <v>position__start</v>
      </c>
      <c r="K250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position__start</v>
      </c>
      <c r="L2504" t="s">
        <v>3158</v>
      </c>
      <c r="M2504" t="s">
        <v>3193</v>
      </c>
      <c r="P2504" s="6" t="s">
        <v>2155</v>
      </c>
      <c r="Q250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0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04" s="29"/>
      <c r="AD2504" s="25"/>
      <c r="AE2504" s="38"/>
      <c r="AF2504" s="38"/>
      <c r="AG2504" s="11"/>
      <c r="AI2504" s="1" t="str">
        <f>Table1[[#This Row],[html_tag]]&amp;Table1[[#This Row],[html_type]]&amp;Table1[[#This Row],[html_modifier]]</f>
        <v/>
      </c>
      <c r="AM2504" s="22" t="str">
        <f>IFERROR(_xlfn.XLOOKUP(Table1[[#This Row],[word]],Table57[English style name],Table57[Style type]),"")</f>
        <v/>
      </c>
      <c r="AN2504" s="20"/>
      <c r="AO2504" s="11"/>
      <c r="AR2504" s="6" t="s">
        <v>2155</v>
      </c>
      <c r="AS2504" t="s">
        <v>2147</v>
      </c>
    </row>
    <row r="2505" spans="5:45">
      <c r="E2505" s="11"/>
      <c r="F250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head/layout/object.scss</v>
      </c>
      <c r="G2505" s="13" t="s">
        <v>461</v>
      </c>
      <c r="H2505" s="13" t="s">
        <v>2991</v>
      </c>
      <c r="I2505" t="s">
        <v>84</v>
      </c>
      <c r="J2505" s="56" t="str">
        <f>Table1[[#This Row],[Column42]]&amp;IF(Table1[[#This Row],[Column13]]="","",Table1[[#This Row],[Column13]])&amp;IF(Table1[[#This Row],[mod]]="","",Table1[[#This Row],[mod]])</f>
        <v>position__top</v>
      </c>
      <c r="K250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position__top</v>
      </c>
      <c r="L2505" t="s">
        <v>3158</v>
      </c>
      <c r="M2505" t="s">
        <v>3182</v>
      </c>
      <c r="P2505" s="6" t="s">
        <v>2156</v>
      </c>
      <c r="Q250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0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05" s="29"/>
      <c r="AD2505" s="25"/>
      <c r="AE2505" s="38"/>
      <c r="AF2505" s="38"/>
      <c r="AG2505" s="11"/>
      <c r="AI2505" s="1" t="str">
        <f>Table1[[#This Row],[html_tag]]&amp;Table1[[#This Row],[html_type]]&amp;Table1[[#This Row],[html_modifier]]</f>
        <v/>
      </c>
      <c r="AM2505" s="22" t="str">
        <f>IFERROR(_xlfn.XLOOKUP(Table1[[#This Row],[word]],Table57[English style name],Table57[Style type]),"")</f>
        <v/>
      </c>
      <c r="AN2505" s="20"/>
      <c r="AO2505" s="11"/>
      <c r="AR2505" s="6" t="s">
        <v>2156</v>
      </c>
      <c r="AS2505" t="s">
        <v>2147</v>
      </c>
    </row>
    <row r="2506" spans="5:45">
      <c r="E2506" s="11"/>
      <c r="F250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body/atoms/badge.scss</v>
      </c>
      <c r="G2506" s="13" t="s">
        <v>337</v>
      </c>
      <c r="H2506" s="13" t="s">
        <v>2986</v>
      </c>
      <c r="I2506" t="s">
        <v>1194</v>
      </c>
      <c r="J2506" s="56" t="str">
        <f>Table1[[#This Row],[Column42]]&amp;IF(Table1[[#This Row],[Column13]]="","",Table1[[#This Row],[Column13]])&amp;IF(Table1[[#This Row],[mod]]="","",Table1[[#This Row],[mod]])</f>
        <v>positioned</v>
      </c>
      <c r="K250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positioned</v>
      </c>
      <c r="L2506" t="s">
        <v>10195</v>
      </c>
      <c r="Q250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0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06" s="29"/>
      <c r="AD2506" s="25"/>
      <c r="AE2506" s="38"/>
      <c r="AF2506" s="38"/>
      <c r="AG2506" s="11" t="s">
        <v>270</v>
      </c>
      <c r="AI2506" s="1" t="str">
        <f>Table1[[#This Row],[html_tag]]&amp;Table1[[#This Row],[html_type]]&amp;Table1[[#This Row],[html_modifier]]</f>
        <v/>
      </c>
      <c r="AM2506" s="22" t="str">
        <f>IFERROR(_xlfn.XLOOKUP(Table1[[#This Row],[word]],Table57[English style name],Table57[Style type]),"")</f>
        <v/>
      </c>
      <c r="AN2506" s="20"/>
      <c r="AO2506" s="11"/>
      <c r="AR2506" s="6" t="s">
        <v>1204</v>
      </c>
      <c r="AS2506" t="s">
        <v>1195</v>
      </c>
    </row>
    <row r="2507" spans="5:45">
      <c r="E2507" s="11"/>
      <c r="F250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body/atoms/badge.scss</v>
      </c>
      <c r="G2507" s="13" t="s">
        <v>337</v>
      </c>
      <c r="H2507" s="13" t="s">
        <v>2986</v>
      </c>
      <c r="I2507" t="s">
        <v>1194</v>
      </c>
      <c r="J2507" s="56" t="str">
        <f>Table1[[#This Row],[Column42]]&amp;IF(Table1[[#This Row],[Column13]]="","",Table1[[#This Row],[Column13]])&amp;IF(Table1[[#This Row],[mod]]="","",Table1[[#This Row],[mod]])</f>
        <v>positioned__start</v>
      </c>
      <c r="K250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positioned__start</v>
      </c>
      <c r="L2507" t="s">
        <v>10195</v>
      </c>
      <c r="M2507" t="s">
        <v>3193</v>
      </c>
      <c r="Q250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0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07" s="29"/>
      <c r="AD2507" s="25"/>
      <c r="AE2507" s="38"/>
      <c r="AF2507" s="38"/>
      <c r="AG2507" s="11" t="s">
        <v>270</v>
      </c>
      <c r="AI2507" s="1" t="str">
        <f>Table1[[#This Row],[html_tag]]&amp;Table1[[#This Row],[html_type]]&amp;Table1[[#This Row],[html_modifier]]</f>
        <v/>
      </c>
      <c r="AM2507" s="22" t="str">
        <f>IFERROR(_xlfn.XLOOKUP(Table1[[#This Row],[word]],Table57[English style name],Table57[Style type]),"")</f>
        <v/>
      </c>
      <c r="AN2507" s="20"/>
      <c r="AO2507" s="11"/>
      <c r="AR2507" s="6" t="s">
        <v>1206</v>
      </c>
      <c r="AS2507" t="s">
        <v>1195</v>
      </c>
    </row>
    <row r="2508" spans="5:45">
      <c r="E2508" s="11"/>
      <c r="F250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body/atoms/badge.scss</v>
      </c>
      <c r="G2508" s="13" t="s">
        <v>337</v>
      </c>
      <c r="H2508" s="13" t="s">
        <v>2986</v>
      </c>
      <c r="I2508" t="s">
        <v>1194</v>
      </c>
      <c r="J2508" s="56" t="str">
        <f>Table1[[#This Row],[Column42]]&amp;IF(Table1[[#This Row],[Column13]]="","",Table1[[#This Row],[Column13]])&amp;IF(Table1[[#This Row],[mod]]="","",Table1[[#This Row],[mod]])</f>
        <v>positioned--container</v>
      </c>
      <c r="K250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positioned</v>
      </c>
      <c r="L2508" t="s">
        <v>10195</v>
      </c>
      <c r="Q250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0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--container</v>
      </c>
      <c r="V2508" t="s">
        <v>3445</v>
      </c>
      <c r="AC2508" s="29"/>
      <c r="AD2508" s="25"/>
      <c r="AE2508" s="38"/>
      <c r="AF2508" s="38"/>
      <c r="AG2508" s="11" t="s">
        <v>270</v>
      </c>
      <c r="AI2508" s="1" t="str">
        <f>Table1[[#This Row],[html_tag]]&amp;Table1[[#This Row],[html_type]]&amp;Table1[[#This Row],[html_modifier]]</f>
        <v/>
      </c>
      <c r="AM2508" s="22" t="str">
        <f>IFERROR(_xlfn.XLOOKUP(Table1[[#This Row],[word]],Table57[English style name],Table57[Style type]),"")</f>
        <v/>
      </c>
      <c r="AN2508" s="20"/>
      <c r="AO2508" s="11"/>
      <c r="AR2508" s="6" t="s">
        <v>1205</v>
      </c>
      <c r="AS2508" t="s">
        <v>1195</v>
      </c>
    </row>
    <row r="2509" spans="5:45">
      <c r="E2509" s="11"/>
      <c r="F250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body/atoms/progress.scss</v>
      </c>
      <c r="G2509" s="13" t="s">
        <v>337</v>
      </c>
      <c r="H2509" s="13" t="s">
        <v>2986</v>
      </c>
      <c r="I2509" s="12" t="str">
        <f>Table1[[#This Row],[type]]</f>
        <v>progress</v>
      </c>
      <c r="J2509" s="56" t="str">
        <f>Table1[[#This Row],[Column42]]&amp;IF(Table1[[#This Row],[Column13]]="","",Table1[[#This Row],[Column13]])&amp;IF(Table1[[#This Row],[mod]]="","",Table1[[#This Row],[mod]])</f>
        <v>progress</v>
      </c>
      <c r="K250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progress</v>
      </c>
      <c r="L2509" t="s">
        <v>573</v>
      </c>
      <c r="Q250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0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09" s="29"/>
      <c r="AD2509" s="25" t="s">
        <v>3629</v>
      </c>
      <c r="AE2509" s="38" t="s">
        <v>3629</v>
      </c>
      <c r="AF2509" s="38"/>
      <c r="AG2509" s="11" t="s">
        <v>247</v>
      </c>
      <c r="AI2509" s="1" t="str">
        <f>Table1[[#This Row],[html_tag]]&amp;Table1[[#This Row],[html_type]]&amp;Table1[[#This Row],[html_modifier]]</f>
        <v>&lt;progress&gt;</v>
      </c>
      <c r="AJ2509" t="s">
        <v>247</v>
      </c>
      <c r="AM2509" s="22" t="str">
        <f>IFERROR(_xlfn.XLOOKUP(Table1[[#This Row],[word]],Table57[English style name],Table57[Style type]),"")</f>
        <v/>
      </c>
      <c r="AN2509" s="20"/>
      <c r="AO2509" s="11"/>
      <c r="AR2509" s="6" t="s">
        <v>573</v>
      </c>
      <c r="AS2509" t="s">
        <v>2625</v>
      </c>
    </row>
    <row r="2510" spans="5:45">
      <c r="E2510" s="11"/>
      <c r="F251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body/atoms/progress.scss</v>
      </c>
      <c r="G2510" s="13" t="s">
        <v>337</v>
      </c>
      <c r="H2510" s="13" t="s">
        <v>2986</v>
      </c>
      <c r="I2510" s="12" t="str">
        <f>Table1[[#This Row],[type]]</f>
        <v>progress</v>
      </c>
      <c r="J2510" s="56" t="str">
        <f>Table1[[#This Row],[Column42]]&amp;IF(Table1[[#This Row],[Column13]]="","",Table1[[#This Row],[Column13]])&amp;IF(Table1[[#This Row],[mod]]="","",Table1[[#This Row],[mod]])</f>
        <v>progress__bar</v>
      </c>
      <c r="K251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progress__bar</v>
      </c>
      <c r="L2510" t="s">
        <v>573</v>
      </c>
      <c r="M2510" t="s">
        <v>3102</v>
      </c>
      <c r="Q251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1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10" s="29"/>
      <c r="AD2510" s="25" t="s">
        <v>3630</v>
      </c>
      <c r="AE2510" s="38"/>
      <c r="AF2510" s="38"/>
      <c r="AG2510" s="11" t="s">
        <v>247</v>
      </c>
      <c r="AI2510" s="1" t="str">
        <f>Table1[[#This Row],[html_tag]]&amp;Table1[[#This Row],[html_type]]&amp;Table1[[#This Row],[html_modifier]]</f>
        <v/>
      </c>
      <c r="AM2510" s="22" t="str">
        <f>IFERROR(_xlfn.XLOOKUP(Table1[[#This Row],[word]],Table57[English style name],Table57[Style type]),"")</f>
        <v/>
      </c>
      <c r="AN2510" s="20"/>
      <c r="AO2510" s="11"/>
      <c r="AR2510" s="6" t="s">
        <v>2637</v>
      </c>
      <c r="AS2510" t="s">
        <v>2625</v>
      </c>
    </row>
    <row r="2511" spans="5:45">
      <c r="E2511" s="11"/>
      <c r="F251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body/atoms/progress.scss</v>
      </c>
      <c r="G2511" s="13" t="s">
        <v>337</v>
      </c>
      <c r="H2511" s="13" t="s">
        <v>2986</v>
      </c>
      <c r="I2511" s="12" t="str">
        <f>Table1[[#This Row],[type]]</f>
        <v>progress</v>
      </c>
      <c r="J2511" s="56" t="str">
        <f>Table1[[#This Row],[Column42]]&amp;IF(Table1[[#This Row],[Column13]]="","",Table1[[#This Row],[Column13]])&amp;IF(Table1[[#This Row],[mod]]="","",Table1[[#This Row],[mod]])</f>
        <v>progress__bar</v>
      </c>
      <c r="K251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progress__bar</v>
      </c>
      <c r="L2511" t="s">
        <v>573</v>
      </c>
      <c r="M2511" t="s">
        <v>3102</v>
      </c>
      <c r="Q251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1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11" s="29"/>
      <c r="AD2511" s="25" t="s">
        <v>3631</v>
      </c>
      <c r="AE2511" s="38"/>
      <c r="AF2511" s="38"/>
      <c r="AG2511" s="11" t="s">
        <v>247</v>
      </c>
      <c r="AI2511" s="7" t="str">
        <f>Table1[[#This Row],[html_tag]]&amp;Table1[[#This Row],[html_type]]&amp;Table1[[#This Row],[html_modifier]]</f>
        <v/>
      </c>
      <c r="AM2511" s="23" t="str">
        <f>IFERROR(_xlfn.XLOOKUP(Table1[[#This Row],[word]],Table57[English style name],Table57[Style type]),"")</f>
        <v/>
      </c>
      <c r="AN2511" s="21"/>
      <c r="AO2511" s="11"/>
    </row>
    <row r="2512" spans="5:45">
      <c r="E2512" s="11"/>
      <c r="F251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body/atoms/progress.scss</v>
      </c>
      <c r="G2512" s="13" t="s">
        <v>337</v>
      </c>
      <c r="H2512" s="13" t="s">
        <v>2986</v>
      </c>
      <c r="I2512" s="12" t="str">
        <f>Table1[[#This Row],[type]]</f>
        <v>progress</v>
      </c>
      <c r="J2512" s="56" t="str">
        <f>Table1[[#This Row],[Column42]]&amp;IF(Table1[[#This Row],[Column13]]="","",Table1[[#This Row],[Column13]])&amp;IF(Table1[[#This Row],[mod]]="","",Table1[[#This Row],[mod]])</f>
        <v>progress__bar</v>
      </c>
      <c r="K251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progress__bar</v>
      </c>
      <c r="L2512" t="s">
        <v>573</v>
      </c>
      <c r="M2512" t="s">
        <v>3102</v>
      </c>
      <c r="Q251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1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12" s="29"/>
      <c r="AD2512" s="25" t="s">
        <v>3632</v>
      </c>
      <c r="AE2512" s="38"/>
      <c r="AF2512" s="38"/>
      <c r="AG2512" s="11" t="s">
        <v>247</v>
      </c>
      <c r="AI2512" s="7" t="str">
        <f>Table1[[#This Row],[html_tag]]&amp;Table1[[#This Row],[html_type]]&amp;Table1[[#This Row],[html_modifier]]</f>
        <v/>
      </c>
      <c r="AM2512" s="23" t="str">
        <f>IFERROR(_xlfn.XLOOKUP(Table1[[#This Row],[word]],Table57[English style name],Table57[Style type]),"")</f>
        <v/>
      </c>
      <c r="AN2512" s="21"/>
      <c r="AO2512" s="11"/>
    </row>
    <row r="2513" spans="5:45">
      <c r="E2513" s="11"/>
      <c r="F251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body/atoms/progress.scss</v>
      </c>
      <c r="G2513" s="13" t="s">
        <v>337</v>
      </c>
      <c r="H2513" s="13" t="s">
        <v>2986</v>
      </c>
      <c r="I2513" s="12" t="str">
        <f>Table1[[#This Row],[type]]</f>
        <v>progress</v>
      </c>
      <c r="J2513" s="56" t="str">
        <f>Table1[[#This Row],[Column42]]&amp;IF(Table1[[#This Row],[Column13]]="","",Table1[[#This Row],[Column13]])&amp;IF(Table1[[#This Row],[mod]]="","",Table1[[#This Row],[mod]])</f>
        <v>progress__bar--error</v>
      </c>
      <c r="K251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progress__bar</v>
      </c>
      <c r="L2513" t="s">
        <v>573</v>
      </c>
      <c r="M2513" t="s">
        <v>3102</v>
      </c>
      <c r="Q251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1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--error</v>
      </c>
      <c r="Z2513" t="s">
        <v>3117</v>
      </c>
      <c r="AC2513" s="29"/>
      <c r="AD2513" s="25"/>
      <c r="AE2513" s="38" t="s">
        <v>7087</v>
      </c>
      <c r="AF2513" s="38"/>
      <c r="AG2513" s="11" t="s">
        <v>247</v>
      </c>
      <c r="AI2513" s="1" t="str">
        <f>Table1[[#This Row],[html_tag]]&amp;Table1[[#This Row],[html_type]]&amp;Table1[[#This Row],[html_modifier]]</f>
        <v/>
      </c>
      <c r="AM2513" s="22" t="str">
        <f>IFERROR(_xlfn.XLOOKUP(Table1[[#This Row],[word]],Table57[English style name],Table57[Style type]),"")</f>
        <v/>
      </c>
      <c r="AN2513" s="20"/>
      <c r="AO2513" s="11"/>
      <c r="AR2513" s="6" t="s">
        <v>2631</v>
      </c>
      <c r="AS2513" t="s">
        <v>2625</v>
      </c>
    </row>
    <row r="2514" spans="5:45">
      <c r="E2514" s="11"/>
      <c r="F251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body/atoms/progress.scss</v>
      </c>
      <c r="G2514" s="13" t="s">
        <v>337</v>
      </c>
      <c r="H2514" s="13" t="s">
        <v>2986</v>
      </c>
      <c r="I2514" s="12" t="str">
        <f>Table1[[#This Row],[type]]</f>
        <v>progress</v>
      </c>
      <c r="J2514" s="56" t="str">
        <f>Table1[[#This Row],[Column42]]&amp;IF(Table1[[#This Row],[Column13]]="","",Table1[[#This Row],[Column13]])&amp;IF(Table1[[#This Row],[mod]]="","",Table1[[#This Row],[mod]])</f>
        <v>progress__bar--info</v>
      </c>
      <c r="K251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progress__bar</v>
      </c>
      <c r="L2514" t="s">
        <v>573</v>
      </c>
      <c r="M2514" t="s">
        <v>3102</v>
      </c>
      <c r="Q251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1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--info</v>
      </c>
      <c r="Z2514" t="s">
        <v>3119</v>
      </c>
      <c r="AC2514" s="29"/>
      <c r="AD2514" s="25"/>
      <c r="AE2514" s="38" t="s">
        <v>7084</v>
      </c>
      <c r="AF2514" s="38"/>
      <c r="AG2514" s="11" t="s">
        <v>247</v>
      </c>
      <c r="AI2514" s="1" t="str">
        <f>Table1[[#This Row],[html_tag]]&amp;Table1[[#This Row],[html_type]]&amp;Table1[[#This Row],[html_modifier]]</f>
        <v/>
      </c>
      <c r="AM2514" s="22" t="str">
        <f>IFERROR(_xlfn.XLOOKUP(Table1[[#This Row],[word]],Table57[English style name],Table57[Style type]),"")</f>
        <v/>
      </c>
      <c r="AN2514" s="20"/>
      <c r="AO2514" s="11"/>
      <c r="AR2514" s="6" t="s">
        <v>2632</v>
      </c>
      <c r="AS2514" t="s">
        <v>2625</v>
      </c>
    </row>
    <row r="2515" spans="5:45">
      <c r="E2515" s="11"/>
      <c r="F251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body/atoms/progress.scss</v>
      </c>
      <c r="G2515" s="13" t="s">
        <v>337</v>
      </c>
      <c r="H2515" s="13" t="s">
        <v>2986</v>
      </c>
      <c r="I2515" s="12" t="str">
        <f>Table1[[#This Row],[type]]</f>
        <v>progress</v>
      </c>
      <c r="J2515" s="56" t="str">
        <f>Table1[[#This Row],[Column42]]&amp;IF(Table1[[#This Row],[Column13]]="","",Table1[[#This Row],[Column13]])&amp;IF(Table1[[#This Row],[mod]]="","",Table1[[#This Row],[mod]])</f>
        <v>progress__bar--primary</v>
      </c>
      <c r="K251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progress__bar</v>
      </c>
      <c r="L2515" t="s">
        <v>573</v>
      </c>
      <c r="M2515" t="s">
        <v>3102</v>
      </c>
      <c r="Q251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1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--primary</v>
      </c>
      <c r="W2515" t="s">
        <v>3164</v>
      </c>
      <c r="AC2515" s="29"/>
      <c r="AD2515" s="25"/>
      <c r="AE2515" s="38" t="s">
        <v>7081</v>
      </c>
      <c r="AF2515" s="38"/>
      <c r="AG2515" s="11" t="s">
        <v>247</v>
      </c>
      <c r="AI2515" s="1" t="str">
        <f>Table1[[#This Row],[html_tag]]&amp;Table1[[#This Row],[html_type]]&amp;Table1[[#This Row],[html_modifier]]</f>
        <v/>
      </c>
      <c r="AM2515" s="22" t="str">
        <f>IFERROR(_xlfn.XLOOKUP(Table1[[#This Row],[word]],Table57[English style name],Table57[Style type]),"")</f>
        <v/>
      </c>
      <c r="AN2515" s="20"/>
      <c r="AO2515" s="11"/>
      <c r="AR2515" s="6" t="s">
        <v>2633</v>
      </c>
      <c r="AS2515" t="s">
        <v>2625</v>
      </c>
    </row>
    <row r="2516" spans="5:45">
      <c r="E2516" s="11"/>
      <c r="F251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body/atoms/progress.scss</v>
      </c>
      <c r="G2516" s="13" t="s">
        <v>337</v>
      </c>
      <c r="H2516" s="13" t="s">
        <v>2986</v>
      </c>
      <c r="I2516" s="12" t="str">
        <f>Table1[[#This Row],[type]]</f>
        <v>progress</v>
      </c>
      <c r="J2516" s="56" t="str">
        <f>Table1[[#This Row],[Column42]]&amp;IF(Table1[[#This Row],[Column13]]="","",Table1[[#This Row],[Column13]])&amp;IF(Table1[[#This Row],[mod]]="","",Table1[[#This Row],[mod]])</f>
        <v>progress__bar--secondary</v>
      </c>
      <c r="K251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progress__bar</v>
      </c>
      <c r="L2516" t="s">
        <v>573</v>
      </c>
      <c r="M2516" t="s">
        <v>3102</v>
      </c>
      <c r="Q251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1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--secondary</v>
      </c>
      <c r="W2516" t="s">
        <v>3502</v>
      </c>
      <c r="AC2516" s="29"/>
      <c r="AD2516" s="25"/>
      <c r="AE2516" s="38" t="s">
        <v>7082</v>
      </c>
      <c r="AF2516" s="38"/>
      <c r="AG2516" s="11" t="s">
        <v>247</v>
      </c>
      <c r="AI2516" s="1" t="str">
        <f>Table1[[#This Row],[html_tag]]&amp;Table1[[#This Row],[html_type]]&amp;Table1[[#This Row],[html_modifier]]</f>
        <v/>
      </c>
      <c r="AM2516" s="22" t="str">
        <f>IFERROR(_xlfn.XLOOKUP(Table1[[#This Row],[word]],Table57[English style name],Table57[Style type]),"")</f>
        <v/>
      </c>
      <c r="AN2516" s="20"/>
      <c r="AO2516" s="11"/>
      <c r="AR2516" s="6" t="s">
        <v>2634</v>
      </c>
      <c r="AS2516" t="s">
        <v>2625</v>
      </c>
    </row>
    <row r="2517" spans="5:45">
      <c r="E2517" s="11"/>
      <c r="F251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body/atoms/progress.scss</v>
      </c>
      <c r="G2517" s="13" t="s">
        <v>337</v>
      </c>
      <c r="H2517" s="13" t="s">
        <v>2986</v>
      </c>
      <c r="I2517" s="12" t="str">
        <f>Table1[[#This Row],[type]]</f>
        <v>progress</v>
      </c>
      <c r="J2517" s="56" t="str">
        <f>Table1[[#This Row],[Column42]]&amp;IF(Table1[[#This Row],[Column13]]="","",Table1[[#This Row],[Column13]])&amp;IF(Table1[[#This Row],[mod]]="","",Table1[[#This Row],[mod]])</f>
        <v>progress__bar--striped</v>
      </c>
      <c r="K251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progress__bar</v>
      </c>
      <c r="L2517" t="s">
        <v>573</v>
      </c>
      <c r="M2517" t="s">
        <v>3102</v>
      </c>
      <c r="Q251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1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--striped</v>
      </c>
      <c r="W2517" t="s">
        <v>3637</v>
      </c>
      <c r="AC2517" s="29"/>
      <c r="AD2517" s="25" t="s">
        <v>3636</v>
      </c>
      <c r="AE2517" s="38"/>
      <c r="AF2517" s="38"/>
      <c r="AG2517" s="11" t="s">
        <v>247</v>
      </c>
      <c r="AI2517" s="7" t="str">
        <f>Table1[[#This Row],[html_tag]]&amp;Table1[[#This Row],[html_type]]&amp;Table1[[#This Row],[html_modifier]]</f>
        <v/>
      </c>
      <c r="AM2517" s="23" t="str">
        <f>IFERROR(_xlfn.XLOOKUP(Table1[[#This Row],[word]],Table57[English style name],Table57[Style type]),"")</f>
        <v/>
      </c>
      <c r="AN2517" s="21"/>
      <c r="AO2517" s="11"/>
    </row>
    <row r="2518" spans="5:45">
      <c r="E2518" s="11"/>
      <c r="F251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body/atoms/progress.scss</v>
      </c>
      <c r="G2518" s="13" t="s">
        <v>337</v>
      </c>
      <c r="H2518" s="13" t="s">
        <v>2986</v>
      </c>
      <c r="I2518" s="12" t="str">
        <f>Table1[[#This Row],[type]]</f>
        <v>progress</v>
      </c>
      <c r="J2518" s="56" t="str">
        <f>Table1[[#This Row],[Column42]]&amp;IF(Table1[[#This Row],[Column13]]="","",Table1[[#This Row],[Column13]])&amp;IF(Table1[[#This Row],[mod]]="","",Table1[[#This Row],[mod]])</f>
        <v>progress__bar--success</v>
      </c>
      <c r="K251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progress__bar</v>
      </c>
      <c r="L2518" t="s">
        <v>573</v>
      </c>
      <c r="M2518" t="s">
        <v>3102</v>
      </c>
      <c r="Q251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1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--success</v>
      </c>
      <c r="Z2518" t="s">
        <v>3120</v>
      </c>
      <c r="AC2518" s="29"/>
      <c r="AD2518" s="25"/>
      <c r="AE2518" s="38" t="s">
        <v>7085</v>
      </c>
      <c r="AF2518" s="38"/>
      <c r="AG2518" s="11" t="s">
        <v>247</v>
      </c>
      <c r="AI2518" s="1" t="str">
        <f>Table1[[#This Row],[html_tag]]&amp;Table1[[#This Row],[html_type]]&amp;Table1[[#This Row],[html_modifier]]</f>
        <v/>
      </c>
      <c r="AM2518" s="22" t="str">
        <f>IFERROR(_xlfn.XLOOKUP(Table1[[#This Row],[word]],Table57[English style name],Table57[Style type]),"")</f>
        <v/>
      </c>
      <c r="AN2518" s="20"/>
      <c r="AO2518" s="11"/>
      <c r="AR2518" s="6" t="s">
        <v>2635</v>
      </c>
      <c r="AS2518" t="s">
        <v>2625</v>
      </c>
    </row>
    <row r="2519" spans="5:45">
      <c r="E2519" s="11"/>
      <c r="F251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body/atoms/progress.scss</v>
      </c>
      <c r="G2519" s="13" t="s">
        <v>337</v>
      </c>
      <c r="H2519" s="13" t="s">
        <v>2986</v>
      </c>
      <c r="I2519" s="12" t="str">
        <f>Table1[[#This Row],[type]]</f>
        <v>progress</v>
      </c>
      <c r="J2519" s="56" t="str">
        <f>Table1[[#This Row],[Column42]]&amp;IF(Table1[[#This Row],[Column13]]="","",Table1[[#This Row],[Column13]])&amp;IF(Table1[[#This Row],[mod]]="","",Table1[[#This Row],[mod]])</f>
        <v>progress__bar--warning</v>
      </c>
      <c r="K251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progress__bar</v>
      </c>
      <c r="L2519" t="s">
        <v>573</v>
      </c>
      <c r="M2519" t="s">
        <v>3102</v>
      </c>
      <c r="Q251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1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--warning</v>
      </c>
      <c r="Z2519" t="s">
        <v>3121</v>
      </c>
      <c r="AC2519" s="29"/>
      <c r="AD2519" s="25"/>
      <c r="AE2519" s="38" t="s">
        <v>7086</v>
      </c>
      <c r="AF2519" s="38"/>
      <c r="AG2519" s="11" t="s">
        <v>247</v>
      </c>
      <c r="AI2519" s="1" t="str">
        <f>Table1[[#This Row],[html_tag]]&amp;Table1[[#This Row],[html_type]]&amp;Table1[[#This Row],[html_modifier]]</f>
        <v/>
      </c>
      <c r="AM2519" s="22" t="str">
        <f>IFERROR(_xlfn.XLOOKUP(Table1[[#This Row],[word]],Table57[English style name],Table57[Style type]),"")</f>
        <v/>
      </c>
      <c r="AN2519" s="20"/>
      <c r="AO2519" s="11"/>
      <c r="AR2519" s="6" t="s">
        <v>2636</v>
      </c>
      <c r="AS2519" t="s">
        <v>2625</v>
      </c>
    </row>
    <row r="2520" spans="5:45">
      <c r="E2520" s="11"/>
      <c r="F252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body/atoms/progress.scss</v>
      </c>
      <c r="G2520" s="13" t="s">
        <v>337</v>
      </c>
      <c r="H2520" s="13" t="s">
        <v>2986</v>
      </c>
      <c r="I2520" s="12" t="str">
        <f>Table1[[#This Row],[type]]</f>
        <v>progress</v>
      </c>
      <c r="J2520" s="56" t="str">
        <f>Table1[[#This Row],[Column42]]&amp;IF(Table1[[#This Row],[Column13]]="","",Table1[[#This Row],[Column13]])&amp;IF(Table1[[#This Row],[mod]]="","",Table1[[#This Row],[mod]])</f>
        <v>progress__label</v>
      </c>
      <c r="K252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progress__label</v>
      </c>
      <c r="L2520" t="s">
        <v>573</v>
      </c>
      <c r="M2520" t="s">
        <v>554</v>
      </c>
      <c r="Q252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2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20" s="29"/>
      <c r="AD2520" s="25" t="s">
        <v>3633</v>
      </c>
      <c r="AE2520" s="38"/>
      <c r="AF2520" s="38"/>
      <c r="AG2520" s="11" t="s">
        <v>247</v>
      </c>
      <c r="AI2520" s="1" t="str">
        <f>Table1[[#This Row],[html_tag]]&amp;Table1[[#This Row],[html_type]]&amp;Table1[[#This Row],[html_modifier]]</f>
        <v/>
      </c>
      <c r="AM2520" s="22" t="str">
        <f>IFERROR(_xlfn.XLOOKUP(Table1[[#This Row],[word]],Table57[English style name],Table57[Style type]),"")</f>
        <v/>
      </c>
      <c r="AN2520" s="20"/>
      <c r="AO2520" s="11"/>
      <c r="AR2520" s="6" t="s">
        <v>2627</v>
      </c>
      <c r="AS2520" t="s">
        <v>2625</v>
      </c>
    </row>
    <row r="2521" spans="5:45">
      <c r="E2521" s="11"/>
      <c r="F252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body/atoms/progress.scss</v>
      </c>
      <c r="G2521" s="13" t="s">
        <v>337</v>
      </c>
      <c r="H2521" s="13" t="s">
        <v>2986</v>
      </c>
      <c r="I2521" s="12" t="str">
        <f>Table1[[#This Row],[type]]</f>
        <v>progress</v>
      </c>
      <c r="J2521" s="56" t="str">
        <f>Table1[[#This Row],[Column42]]&amp;IF(Table1[[#This Row],[Column13]]="","",Table1[[#This Row],[Column13]])&amp;IF(Table1[[#This Row],[mod]]="","",Table1[[#This Row],[mod]])</f>
        <v>progress__multiple</v>
      </c>
      <c r="K252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progress__multiple</v>
      </c>
      <c r="L2521" t="s">
        <v>573</v>
      </c>
      <c r="M2521" t="s">
        <v>3639</v>
      </c>
      <c r="Q252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2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21" s="29"/>
      <c r="AD2521" s="25" t="s">
        <v>3628</v>
      </c>
      <c r="AE2521" s="38"/>
      <c r="AF2521" s="38"/>
      <c r="AG2521" s="11" t="s">
        <v>247</v>
      </c>
      <c r="AI2521" s="7" t="str">
        <f>Table1[[#This Row],[html_tag]]&amp;Table1[[#This Row],[html_type]]&amp;Table1[[#This Row],[html_modifier]]</f>
        <v/>
      </c>
      <c r="AM2521" s="23" t="str">
        <f>IFERROR(_xlfn.XLOOKUP(Table1[[#This Row],[word]],Table57[English style name],Table57[Style type]),"")</f>
        <v/>
      </c>
      <c r="AN2521" s="21"/>
      <c r="AO2521" s="11"/>
    </row>
    <row r="2522" spans="5:45">
      <c r="E2522" s="11"/>
      <c r="F252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progress.scss</v>
      </c>
      <c r="G2522" s="13"/>
      <c r="H2522" s="13"/>
      <c r="I2522" s="12" t="str">
        <f>Table1[[#This Row],[type]]</f>
        <v>progress</v>
      </c>
      <c r="J2522" s="56" t="str">
        <f>Table1[[#This Row],[Column42]]&amp;IF(Table1[[#This Row],[Column13]]="","",Table1[[#This Row],[Column13]])&amp;IF(Table1[[#This Row],[mod]]="","",Table1[[#This Row],[mod]])</f>
        <v>progress__radial</v>
      </c>
      <c r="K252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progress__radial</v>
      </c>
      <c r="L2522" t="s">
        <v>573</v>
      </c>
      <c r="M2522" t="s">
        <v>7092</v>
      </c>
      <c r="Q252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2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22" s="29"/>
      <c r="AD2522" s="25"/>
      <c r="AE2522" s="38" t="s">
        <v>7091</v>
      </c>
      <c r="AF2522" s="38"/>
      <c r="AG2522" s="11"/>
      <c r="AI2522" s="7" t="str">
        <f>Table1[[#This Row],[html_tag]]&amp;Table1[[#This Row],[html_type]]&amp;Table1[[#This Row],[html_modifier]]</f>
        <v/>
      </c>
      <c r="AM2522" s="23" t="str">
        <f>IFERROR(_xlfn.XLOOKUP(Table1[[#This Row],[word]],Table57[English style name],Table57[Style type]),"")</f>
        <v/>
      </c>
      <c r="AN2522" s="21"/>
      <c r="AO2522" s="11"/>
    </row>
    <row r="2523" spans="5:45">
      <c r="E2523" s="11"/>
      <c r="F252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progress.scss</v>
      </c>
      <c r="G2523" s="13"/>
      <c r="H2523" s="13"/>
      <c r="I2523" s="12" t="str">
        <f>Table1[[#This Row],[type]]</f>
        <v>progress</v>
      </c>
      <c r="J2523" s="56" t="str">
        <f>Table1[[#This Row],[Column42]]&amp;IF(Table1[[#This Row],[Column13]]="","",Table1[[#This Row],[Column13]])&amp;IF(Table1[[#This Row],[mod]]="","",Table1[[#This Row],[mod]])</f>
        <v>progress--accent</v>
      </c>
      <c r="K252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progress</v>
      </c>
      <c r="L2523" t="s">
        <v>573</v>
      </c>
      <c r="Q252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2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</v>
      </c>
      <c r="W2523" t="s">
        <v>7394</v>
      </c>
      <c r="AC2523" s="29"/>
      <c r="AD2523" s="25"/>
      <c r="AE2523" s="38" t="s">
        <v>7083</v>
      </c>
      <c r="AF2523" s="38"/>
      <c r="AG2523" s="11"/>
      <c r="AI2523" s="7" t="str">
        <f>Table1[[#This Row],[html_tag]]&amp;Table1[[#This Row],[html_type]]&amp;Table1[[#This Row],[html_modifier]]</f>
        <v/>
      </c>
      <c r="AM2523" s="23" t="str">
        <f>IFERROR(_xlfn.XLOOKUP(Table1[[#This Row],[word]],Table57[English style name],Table57[Style type]),"")</f>
        <v/>
      </c>
      <c r="AN2523" s="21"/>
      <c r="AO2523" s="11"/>
    </row>
    <row r="2524" spans="5:45">
      <c r="E2524" s="11"/>
      <c r="F252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body/atoms/progress.scss</v>
      </c>
      <c r="G2524" s="13" t="s">
        <v>337</v>
      </c>
      <c r="H2524" s="13" t="s">
        <v>2986</v>
      </c>
      <c r="I2524" s="12" t="str">
        <f>Table1[[#This Row],[type]]</f>
        <v>progress</v>
      </c>
      <c r="J2524" s="56" t="str">
        <f>Table1[[#This Row],[Column42]]&amp;IF(Table1[[#This Row],[Column13]]="","",Table1[[#This Row],[Column13]])&amp;IF(Table1[[#This Row],[mod]]="","",Table1[[#This Row],[mod]])</f>
        <v>progress--animated</v>
      </c>
      <c r="K252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progress</v>
      </c>
      <c r="L2524" t="s">
        <v>573</v>
      </c>
      <c r="Q252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2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--animated</v>
      </c>
      <c r="W2524" t="s">
        <v>3638</v>
      </c>
      <c r="AC2524" s="29"/>
      <c r="AD2524" s="25" t="s">
        <v>3634</v>
      </c>
      <c r="AE2524" s="38"/>
      <c r="AF2524" s="38"/>
      <c r="AG2524" s="11" t="s">
        <v>247</v>
      </c>
      <c r="AI2524" s="1" t="str">
        <f>Table1[[#This Row],[html_tag]]&amp;Table1[[#This Row],[html_type]]&amp;Table1[[#This Row],[html_modifier]]</f>
        <v/>
      </c>
      <c r="AM2524" s="22" t="str">
        <f>IFERROR(_xlfn.XLOOKUP(Table1[[#This Row],[word]],Table57[English style name],Table57[Style type]),"")</f>
        <v/>
      </c>
      <c r="AN2524" s="20"/>
      <c r="AO2524" s="11"/>
      <c r="AR2524" s="6" t="s">
        <v>2626</v>
      </c>
      <c r="AS2524" t="s">
        <v>2625</v>
      </c>
    </row>
    <row r="2525" spans="5:45">
      <c r="E2525" s="11"/>
      <c r="F252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body/atoms/progress.scss</v>
      </c>
      <c r="G2525" s="13" t="s">
        <v>337</v>
      </c>
      <c r="H2525" s="13" t="s">
        <v>2986</v>
      </c>
      <c r="I2525" s="12" t="str">
        <f>Table1[[#This Row],[type]]</f>
        <v>progress</v>
      </c>
      <c r="J2525" s="56" t="str">
        <f>Table1[[#This Row],[Column42]]&amp;IF(Table1[[#This Row],[Column13]]="","",Table1[[#This Row],[Column13]])&amp;IF(Table1[[#This Row],[mod]]="","",Table1[[#This Row],[mod]])</f>
        <v>progress--base</v>
      </c>
      <c r="K252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progress</v>
      </c>
      <c r="L2525" t="s">
        <v>573</v>
      </c>
      <c r="Q252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2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2525" t="s">
        <v>338</v>
      </c>
      <c r="AC2525" s="29"/>
      <c r="AD2525" s="25"/>
      <c r="AE2525" s="38"/>
      <c r="AF2525" s="38"/>
      <c r="AG2525" s="11" t="s">
        <v>247</v>
      </c>
      <c r="AI2525" s="1" t="str">
        <f>Table1[[#This Row],[html_tag]]&amp;Table1[[#This Row],[html_type]]&amp;Table1[[#This Row],[html_modifier]]</f>
        <v/>
      </c>
      <c r="AM2525" s="22" t="str">
        <f>IFERROR(_xlfn.XLOOKUP(Table1[[#This Row],[word]],Table57[English style name],Table57[Style type]),"")</f>
        <v/>
      </c>
      <c r="AN2525" s="20"/>
      <c r="AO2525" s="11"/>
      <c r="AR2525" s="6" t="s">
        <v>2638</v>
      </c>
      <c r="AS2525" t="s">
        <v>2625</v>
      </c>
    </row>
    <row r="2526" spans="5:45">
      <c r="E2526" s="11"/>
      <c r="F252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body/atoms/progress.scss</v>
      </c>
      <c r="G2526" s="13" t="s">
        <v>337</v>
      </c>
      <c r="H2526" s="13" t="s">
        <v>2986</v>
      </c>
      <c r="I2526" s="12" t="str">
        <f>Table1[[#This Row],[type]]</f>
        <v>progress</v>
      </c>
      <c r="J2526" s="56" t="str">
        <f>Table1[[#This Row],[Column42]]&amp;IF(Table1[[#This Row],[Column13]]="","",Table1[[#This Row],[Column13]])&amp;IF(Table1[[#This Row],[mod]]="","",Table1[[#This Row],[mod]])</f>
        <v>progress--lg</v>
      </c>
      <c r="K252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progress</v>
      </c>
      <c r="L2526" t="s">
        <v>573</v>
      </c>
      <c r="Q252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2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--lg</v>
      </c>
      <c r="AA2526" t="s">
        <v>3114</v>
      </c>
      <c r="AC2526" s="135"/>
      <c r="AD2526" s="25"/>
      <c r="AE2526" s="38"/>
      <c r="AF2526" s="38"/>
      <c r="AG2526" s="11" t="s">
        <v>247</v>
      </c>
      <c r="AI2526" s="1" t="str">
        <f>Table1[[#This Row],[html_tag]]&amp;Table1[[#This Row],[html_type]]&amp;Table1[[#This Row],[html_modifier]]</f>
        <v/>
      </c>
      <c r="AM2526" s="22" t="str">
        <f>IFERROR(_xlfn.XLOOKUP(Table1[[#This Row],[word]],Table57[English style name],Table57[Style type]),"")</f>
        <v/>
      </c>
      <c r="AN2526" s="20"/>
      <c r="AO2526" s="11"/>
      <c r="AR2526" s="6" t="s">
        <v>2628</v>
      </c>
      <c r="AS2526" t="s">
        <v>2625</v>
      </c>
    </row>
    <row r="2527" spans="5:45">
      <c r="E2527" s="11"/>
      <c r="F252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progress.scss</v>
      </c>
      <c r="G2527" s="13"/>
      <c r="H2527" s="13"/>
      <c r="I2527" s="12" t="str">
        <f>Table1[[#This Row],[type]]</f>
        <v>progress</v>
      </c>
      <c r="J2527" s="56" t="str">
        <f>Table1[[#This Row],[Column42]]&amp;IF(Table1[[#This Row],[Column13]]="","",Table1[[#This Row],[Column13]])&amp;IF(Table1[[#This Row],[mod]]="","",Table1[[#This Row],[mod]])</f>
        <v>progress--neutral</v>
      </c>
      <c r="K252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progress</v>
      </c>
      <c r="L2527" t="s">
        <v>573</v>
      </c>
      <c r="Q252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2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--neutral</v>
      </c>
      <c r="W2527" t="s">
        <v>7393</v>
      </c>
      <c r="AC2527" s="29"/>
      <c r="AD2527" s="25"/>
      <c r="AE2527" s="38" t="s">
        <v>7080</v>
      </c>
      <c r="AF2527" s="38"/>
      <c r="AG2527" s="11"/>
      <c r="AI2527" s="7" t="str">
        <f>Table1[[#This Row],[html_tag]]&amp;Table1[[#This Row],[html_type]]&amp;Table1[[#This Row],[html_modifier]]</f>
        <v/>
      </c>
      <c r="AM2527" s="23" t="str">
        <f>IFERROR(_xlfn.XLOOKUP(Table1[[#This Row],[word]],Table57[English style name],Table57[Style type]),"")</f>
        <v/>
      </c>
      <c r="AN2527" s="21"/>
      <c r="AO2527" s="11"/>
    </row>
    <row r="2528" spans="5:45">
      <c r="E2528" s="11"/>
      <c r="F252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body/atoms/progress.scss</v>
      </c>
      <c r="G2528" s="13" t="s">
        <v>337</v>
      </c>
      <c r="H2528" s="13" t="s">
        <v>2986</v>
      </c>
      <c r="I2528" s="12" t="str">
        <f>Table1[[#This Row],[type]]</f>
        <v>progress</v>
      </c>
      <c r="J2528" s="56" t="str">
        <f>Table1[[#This Row],[Column42]]&amp;IF(Table1[[#This Row],[Column13]]="","",Table1[[#This Row],[Column13]])&amp;IF(Table1[[#This Row],[mod]]="","",Table1[[#This Row],[mod]])</f>
        <v>progress--sm</v>
      </c>
      <c r="K252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progress</v>
      </c>
      <c r="L2528" t="s">
        <v>573</v>
      </c>
      <c r="Q252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2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2528" s="3" t="s">
        <v>3116</v>
      </c>
      <c r="AB2528" s="3"/>
      <c r="AC2528" s="29"/>
      <c r="AD2528" s="25"/>
      <c r="AE2528" s="38"/>
      <c r="AF2528" s="38"/>
      <c r="AG2528" s="11" t="s">
        <v>247</v>
      </c>
      <c r="AI2528" s="1" t="str">
        <f>Table1[[#This Row],[html_tag]]&amp;Table1[[#This Row],[html_type]]&amp;Table1[[#This Row],[html_modifier]]</f>
        <v/>
      </c>
      <c r="AM2528" s="22" t="str">
        <f>IFERROR(_xlfn.XLOOKUP(Table1[[#This Row],[word]],Table57[English style name],Table57[Style type]),"")</f>
        <v/>
      </c>
      <c r="AN2528" s="20"/>
      <c r="AO2528" s="11"/>
      <c r="AR2528" s="6" t="s">
        <v>2629</v>
      </c>
      <c r="AS2528" t="s">
        <v>2625</v>
      </c>
    </row>
    <row r="2529" spans="4:45">
      <c r="E2529" s="11"/>
      <c r="F252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body/atoms/progress.scss</v>
      </c>
      <c r="G2529" s="13" t="s">
        <v>337</v>
      </c>
      <c r="H2529" s="13" t="s">
        <v>2986</v>
      </c>
      <c r="I2529" s="12" t="str">
        <f>Table1[[#This Row],[type]]</f>
        <v>progress</v>
      </c>
      <c r="J2529" s="56" t="str">
        <f>Table1[[#This Row],[Column42]]&amp;IF(Table1[[#This Row],[Column13]]="","",Table1[[#This Row],[Column13]])&amp;IF(Table1[[#This Row],[mod]]="","",Table1[[#This Row],[mod]])</f>
        <v>progress--striped</v>
      </c>
      <c r="K252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progress</v>
      </c>
      <c r="L2529" t="s">
        <v>573</v>
      </c>
      <c r="Q252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2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--striped</v>
      </c>
      <c r="W2529" t="s">
        <v>3637</v>
      </c>
      <c r="AC2529" s="29"/>
      <c r="AD2529" s="25" t="s">
        <v>3635</v>
      </c>
      <c r="AE2529" s="38"/>
      <c r="AF2529" s="38"/>
      <c r="AG2529" s="11" t="s">
        <v>247</v>
      </c>
      <c r="AI2529" s="1" t="str">
        <f>Table1[[#This Row],[html_tag]]&amp;Table1[[#This Row],[html_type]]&amp;Table1[[#This Row],[html_modifier]]</f>
        <v/>
      </c>
      <c r="AM2529" s="22" t="str">
        <f>IFERROR(_xlfn.XLOOKUP(Table1[[#This Row],[word]],Table57[English style name],Table57[Style type]),"")</f>
        <v/>
      </c>
      <c r="AN2529" s="20"/>
      <c r="AO2529" s="11"/>
      <c r="AR2529" s="6" t="s">
        <v>2630</v>
      </c>
      <c r="AS2529" t="s">
        <v>2625</v>
      </c>
    </row>
    <row r="2530" spans="4:45">
      <c r="E2530" s="11"/>
      <c r="F253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530" s="13" t="s">
        <v>2992</v>
      </c>
      <c r="H2530" s="13" t="s">
        <v>1</v>
      </c>
      <c r="I2530" t="s">
        <v>0</v>
      </c>
      <c r="J2530" s="56" t="str">
        <f>Table1[[#This Row],[Column42]]&amp;IF(Table1[[#This Row],[Column13]]="","",Table1[[#This Row],[Column13]])&amp;IF(Table1[[#This Row],[mod]]="","",Table1[[#This Row],[mod]])</f>
        <v>quote</v>
      </c>
      <c r="K253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quote</v>
      </c>
      <c r="L2530" t="s">
        <v>322</v>
      </c>
      <c r="P2530" s="6" t="s">
        <v>2325</v>
      </c>
      <c r="Q253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3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30" s="29"/>
      <c r="AD2530" s="25" t="s">
        <v>3774</v>
      </c>
      <c r="AE2530" s="38"/>
      <c r="AF2530" s="38"/>
      <c r="AG2530" s="11"/>
      <c r="AI2530" s="1" t="str">
        <f>Table1[[#This Row],[html_tag]]&amp;Table1[[#This Row],[html_type]]&amp;Table1[[#This Row],[html_modifier]]</f>
        <v/>
      </c>
      <c r="AM2530" s="22" t="str">
        <f>IFERROR(_xlfn.XLOOKUP(Table1[[#This Row],[word]],Table57[English style name],Table57[Style type]),"")</f>
        <v/>
      </c>
      <c r="AN2530" s="20"/>
      <c r="AO2530" s="11"/>
      <c r="AR2530" s="6" t="s">
        <v>2325</v>
      </c>
      <c r="AS2530" t="s">
        <v>2326</v>
      </c>
    </row>
    <row r="2531" spans="4:45">
      <c r="E2531" s="11"/>
      <c r="F253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531" s="13" t="s">
        <v>2992</v>
      </c>
      <c r="H2531" s="13" t="s">
        <v>1</v>
      </c>
      <c r="I2531" t="s">
        <v>0</v>
      </c>
      <c r="J2531" s="56" t="str">
        <f>Table1[[#This Row],[Column42]]&amp;IF(Table1[[#This Row],[Column13]]="","",Table1[[#This Row],[Column13]])&amp;IF(Table1[[#This Row],[mod]]="","",Table1[[#This Row],[mod]])</f>
        <v>quote</v>
      </c>
      <c r="K253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quote</v>
      </c>
      <c r="L2531" t="s">
        <v>322</v>
      </c>
      <c r="P2531" s="6" t="s">
        <v>2327</v>
      </c>
      <c r="Q253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3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31" s="29"/>
      <c r="AD2531" s="25"/>
      <c r="AE2531" s="38"/>
      <c r="AF2531" s="38"/>
      <c r="AG2531" s="11"/>
      <c r="AI2531" s="1" t="str">
        <f>Table1[[#This Row],[html_tag]]&amp;Table1[[#This Row],[html_type]]&amp;Table1[[#This Row],[html_modifier]]</f>
        <v/>
      </c>
      <c r="AM2531" s="22" t="str">
        <f>IFERROR(_xlfn.XLOOKUP(Table1[[#This Row],[word]],Table57[English style name],Table57[Style type]),"")</f>
        <v/>
      </c>
      <c r="AN2531" s="20"/>
      <c r="AO2531" s="11"/>
      <c r="AR2531" s="6" t="s">
        <v>2327</v>
      </c>
      <c r="AS2531" t="s">
        <v>2328</v>
      </c>
    </row>
    <row r="2532" spans="4:45">
      <c r="E2532" s="11"/>
      <c r="F253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532" s="13" t="s">
        <v>2992</v>
      </c>
      <c r="H2532" s="13" t="s">
        <v>1</v>
      </c>
      <c r="I2532" t="s">
        <v>0</v>
      </c>
      <c r="J2532" s="56" t="str">
        <f>Table1[[#This Row],[Column42]]&amp;IF(Table1[[#This Row],[Column13]]="","",Table1[[#This Row],[Column13]])&amp;IF(Table1[[#This Row],[mod]]="","",Table1[[#This Row],[mod]])</f>
        <v>quote</v>
      </c>
      <c r="K253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quote</v>
      </c>
      <c r="L2532" t="s">
        <v>322</v>
      </c>
      <c r="P2532" s="6" t="s">
        <v>2332</v>
      </c>
      <c r="Q253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3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32" s="29"/>
      <c r="AD2532" s="25"/>
      <c r="AE2532" s="38"/>
      <c r="AF2532" s="38"/>
      <c r="AG2532" s="11"/>
      <c r="AI2532" s="1" t="str">
        <f>Table1[[#This Row],[html_tag]]&amp;Table1[[#This Row],[html_type]]&amp;Table1[[#This Row],[html_modifier]]</f>
        <v/>
      </c>
      <c r="AM2532" s="22" t="str">
        <f>IFERROR(_xlfn.XLOOKUP(Table1[[#This Row],[word]],Table57[English style name],Table57[Style type]),"")</f>
        <v/>
      </c>
      <c r="AN2532" s="20"/>
      <c r="AO2532" s="11"/>
      <c r="AR2532" s="6" t="s">
        <v>2332</v>
      </c>
      <c r="AS2532" t="s">
        <v>2328</v>
      </c>
    </row>
    <row r="2533" spans="4:45">
      <c r="E2533" s="11"/>
      <c r="F253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533" s="13" t="s">
        <v>2992</v>
      </c>
      <c r="H2533" s="13" t="s">
        <v>1</v>
      </c>
      <c r="I2533" t="s">
        <v>0</v>
      </c>
      <c r="J2533" s="56" t="str">
        <f>Table1[[#This Row],[Column42]]&amp;IF(Table1[[#This Row],[Column13]]="","",Table1[[#This Row],[Column13]])&amp;IF(Table1[[#This Row],[mod]]="","",Table1[[#This Row],[mod]])</f>
        <v>quote</v>
      </c>
      <c r="K253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quote</v>
      </c>
      <c r="L2533" t="s">
        <v>322</v>
      </c>
      <c r="P2533" s="6" t="s">
        <v>2333</v>
      </c>
      <c r="Q253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3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33" s="29"/>
      <c r="AD2533" s="25"/>
      <c r="AE2533" s="38"/>
      <c r="AF2533" s="38"/>
      <c r="AG2533" s="11"/>
      <c r="AI2533" s="1" t="str">
        <f>Table1[[#This Row],[html_tag]]&amp;Table1[[#This Row],[html_type]]&amp;Table1[[#This Row],[html_modifier]]</f>
        <v/>
      </c>
      <c r="AM2533" s="22" t="str">
        <f>IFERROR(_xlfn.XLOOKUP(Table1[[#This Row],[word]],Table57[English style name],Table57[Style type]),"")</f>
        <v/>
      </c>
      <c r="AN2533" s="20"/>
      <c r="AO2533" s="11"/>
      <c r="AR2533" s="6" t="s">
        <v>2333</v>
      </c>
      <c r="AS2533" t="s">
        <v>2328</v>
      </c>
    </row>
    <row r="2534" spans="4:45">
      <c r="E2534" s="11"/>
      <c r="F253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534" s="13" t="s">
        <v>2992</v>
      </c>
      <c r="H2534" s="13" t="s">
        <v>1</v>
      </c>
      <c r="I2534" t="s">
        <v>0</v>
      </c>
      <c r="J2534" s="56" t="str">
        <f>Table1[[#This Row],[Column42]]&amp;IF(Table1[[#This Row],[Column13]]="","",Table1[[#This Row],[Column13]])&amp;IF(Table1[[#This Row],[mod]]="","",Table1[[#This Row],[mod]])</f>
        <v>quote</v>
      </c>
      <c r="K253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quote</v>
      </c>
      <c r="L2534" t="s">
        <v>322</v>
      </c>
      <c r="P2534" s="6" t="s">
        <v>2337</v>
      </c>
      <c r="Q253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3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34" s="29"/>
      <c r="AD2534" s="25"/>
      <c r="AE2534" s="38"/>
      <c r="AF2534" s="38"/>
      <c r="AG2534" s="11"/>
      <c r="AI2534" s="1" t="str">
        <f>Table1[[#This Row],[html_tag]]&amp;Table1[[#This Row],[html_type]]&amp;Table1[[#This Row],[html_modifier]]</f>
        <v/>
      </c>
      <c r="AM2534" s="22" t="str">
        <f>IFERROR(_xlfn.XLOOKUP(Table1[[#This Row],[word]],Table57[English style name],Table57[Style type]),"")</f>
        <v/>
      </c>
      <c r="AN2534" s="20"/>
      <c r="AO2534" s="11"/>
      <c r="AR2534" s="6" t="s">
        <v>2337</v>
      </c>
      <c r="AS2534" t="s">
        <v>2328</v>
      </c>
    </row>
    <row r="2535" spans="4:45">
      <c r="E2535" s="11"/>
      <c r="F253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535" s="13" t="s">
        <v>2992</v>
      </c>
      <c r="H2535" s="13" t="s">
        <v>1</v>
      </c>
      <c r="I2535" t="s">
        <v>0</v>
      </c>
      <c r="J2535" s="56" t="str">
        <f>Table1[[#This Row],[Column42]]&amp;IF(Table1[[#This Row],[Column13]]="","",Table1[[#This Row],[Column13]])&amp;IF(Table1[[#This Row],[mod]]="","",Table1[[#This Row],[mod]])</f>
        <v>quote</v>
      </c>
      <c r="K253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quote</v>
      </c>
      <c r="L2535" t="s">
        <v>322</v>
      </c>
      <c r="P2535" s="6" t="s">
        <v>2338</v>
      </c>
      <c r="Q253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3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35" s="29"/>
      <c r="AD2535" s="25"/>
      <c r="AE2535" s="38"/>
      <c r="AF2535" s="38"/>
      <c r="AG2535" s="11"/>
      <c r="AI2535" s="1" t="str">
        <f>Table1[[#This Row],[html_tag]]&amp;Table1[[#This Row],[html_type]]&amp;Table1[[#This Row],[html_modifier]]</f>
        <v/>
      </c>
      <c r="AM2535" s="22" t="str">
        <f>IFERROR(_xlfn.XLOOKUP(Table1[[#This Row],[word]],Table57[English style name],Table57[Style type]),"")</f>
        <v/>
      </c>
      <c r="AN2535" s="20"/>
      <c r="AO2535" s="11"/>
      <c r="AR2535" s="6" t="s">
        <v>2338</v>
      </c>
      <c r="AS2535" t="s">
        <v>2328</v>
      </c>
    </row>
    <row r="2536" spans="4:45">
      <c r="E2536" s="11"/>
      <c r="F253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536" s="13" t="s">
        <v>2992</v>
      </c>
      <c r="H2536" s="13" t="s">
        <v>1</v>
      </c>
      <c r="I2536" t="s">
        <v>0</v>
      </c>
      <c r="J2536" s="56" t="str">
        <f>Table1[[#This Row],[Column42]]&amp;IF(Table1[[#This Row],[Column13]]="","",Table1[[#This Row],[Column13]])&amp;IF(Table1[[#This Row],[mod]]="","",Table1[[#This Row],[mod]])</f>
        <v>quote</v>
      </c>
      <c r="K253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quote</v>
      </c>
      <c r="L2536" t="s">
        <v>322</v>
      </c>
      <c r="P2536" s="6" t="s">
        <v>2343</v>
      </c>
      <c r="Q253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3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36" s="29"/>
      <c r="AD2536" s="25"/>
      <c r="AE2536" s="38"/>
      <c r="AF2536" s="38"/>
      <c r="AG2536" s="11"/>
      <c r="AI2536" s="1" t="str">
        <f>Table1[[#This Row],[html_tag]]&amp;Table1[[#This Row],[html_type]]&amp;Table1[[#This Row],[html_modifier]]</f>
        <v/>
      </c>
      <c r="AM2536" s="22" t="str">
        <f>IFERROR(_xlfn.XLOOKUP(Table1[[#This Row],[word]],Table57[English style name],Table57[Style type]),"")</f>
        <v/>
      </c>
      <c r="AN2536" s="20"/>
      <c r="AO2536" s="11"/>
      <c r="AR2536" s="6" t="s">
        <v>2343</v>
      </c>
      <c r="AS2536" t="s">
        <v>2328</v>
      </c>
    </row>
    <row r="2537" spans="4:45">
      <c r="E2537" s="11"/>
      <c r="F253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537" s="13" t="s">
        <v>2992</v>
      </c>
      <c r="H2537" s="13" t="s">
        <v>1</v>
      </c>
      <c r="I2537" t="s">
        <v>0</v>
      </c>
      <c r="J2537" s="56" t="str">
        <f>Table1[[#This Row],[Column42]]&amp;IF(Table1[[#This Row],[Column13]]="","",Table1[[#This Row],[Column13]])&amp;IF(Table1[[#This Row],[mod]]="","",Table1[[#This Row],[mod]])</f>
        <v>quote</v>
      </c>
      <c r="K253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quote</v>
      </c>
      <c r="L2537" t="s">
        <v>322</v>
      </c>
      <c r="P2537" s="6" t="s">
        <v>2344</v>
      </c>
      <c r="Q253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3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37" s="29"/>
      <c r="AD2537" s="25"/>
      <c r="AE2537" s="38"/>
      <c r="AF2537" s="38"/>
      <c r="AG2537" s="11"/>
      <c r="AI2537" s="1" t="str">
        <f>Table1[[#This Row],[html_tag]]&amp;Table1[[#This Row],[html_type]]&amp;Table1[[#This Row],[html_modifier]]</f>
        <v/>
      </c>
      <c r="AM2537" s="22" t="str">
        <f>IFERROR(_xlfn.XLOOKUP(Table1[[#This Row],[word]],Table57[English style name],Table57[Style type]),"")</f>
        <v/>
      </c>
      <c r="AN2537" s="20"/>
      <c r="AO2537" s="11"/>
      <c r="AR2537" s="6" t="s">
        <v>2344</v>
      </c>
      <c r="AS2537" t="s">
        <v>2328</v>
      </c>
    </row>
    <row r="2538" spans="4:45">
      <c r="E2538" s="11"/>
      <c r="F253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538" s="13" t="s">
        <v>2992</v>
      </c>
      <c r="H2538" s="13" t="s">
        <v>1</v>
      </c>
      <c r="I2538" t="s">
        <v>0</v>
      </c>
      <c r="J2538" s="56" t="str">
        <f>Table1[[#This Row],[Column42]]&amp;IF(Table1[[#This Row],[Column13]]="","",Table1[[#This Row],[Column13]])&amp;IF(Table1[[#This Row],[mod]]="","",Table1[[#This Row],[mod]])</f>
        <v>quote</v>
      </c>
      <c r="K253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quote</v>
      </c>
      <c r="L2538" t="s">
        <v>322</v>
      </c>
      <c r="P2538" s="6" t="s">
        <v>2345</v>
      </c>
      <c r="Q253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3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38" s="29"/>
      <c r="AD2538" s="25"/>
      <c r="AE2538" s="38"/>
      <c r="AF2538" s="38"/>
      <c r="AG2538" s="11"/>
      <c r="AI2538" s="1" t="str">
        <f>Table1[[#This Row],[html_tag]]&amp;Table1[[#This Row],[html_type]]&amp;Table1[[#This Row],[html_modifier]]</f>
        <v/>
      </c>
      <c r="AM2538" s="22" t="str">
        <f>IFERROR(_xlfn.XLOOKUP(Table1[[#This Row],[word]],Table57[English style name],Table57[Style type]),"")</f>
        <v/>
      </c>
      <c r="AN2538" s="20"/>
      <c r="AO2538" s="11"/>
      <c r="AR2538" s="6" t="s">
        <v>2345</v>
      </c>
      <c r="AS2538" t="s">
        <v>2328</v>
      </c>
    </row>
    <row r="2539" spans="4:45">
      <c r="E2539" s="11"/>
      <c r="F253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539" s="13" t="s">
        <v>2992</v>
      </c>
      <c r="H2539" s="13" t="s">
        <v>1</v>
      </c>
      <c r="I2539" t="s">
        <v>0</v>
      </c>
      <c r="J2539" s="56" t="str">
        <f>Table1[[#This Row],[Column42]]&amp;IF(Table1[[#This Row],[Column13]]="","",Table1[[#This Row],[Column13]])&amp;IF(Table1[[#This Row],[mod]]="","",Table1[[#This Row],[mod]])</f>
        <v>quote</v>
      </c>
      <c r="K253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quote</v>
      </c>
      <c r="L2539" t="s">
        <v>322</v>
      </c>
      <c r="P2539" s="6" t="s">
        <v>2329</v>
      </c>
      <c r="Q253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3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39" s="29"/>
      <c r="AD2539" s="25"/>
      <c r="AE2539" s="38"/>
      <c r="AF2539" s="38"/>
      <c r="AG2539" s="11"/>
      <c r="AI2539" s="1" t="str">
        <f>Table1[[#This Row],[html_tag]]&amp;Table1[[#This Row],[html_type]]&amp;Table1[[#This Row],[html_modifier]]</f>
        <v/>
      </c>
      <c r="AM2539" s="22" t="str">
        <f>IFERROR(_xlfn.XLOOKUP(Table1[[#This Row],[word]],Table57[English style name],Table57[Style type]),"")</f>
        <v/>
      </c>
      <c r="AN2539" s="20"/>
      <c r="AO2539" s="11"/>
      <c r="AR2539" s="6" t="s">
        <v>2329</v>
      </c>
      <c r="AS2539" t="s">
        <v>2328</v>
      </c>
    </row>
    <row r="2540" spans="4:45">
      <c r="E2540" s="11"/>
      <c r="F254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540" s="13" t="s">
        <v>2992</v>
      </c>
      <c r="H2540" s="13" t="s">
        <v>1</v>
      </c>
      <c r="I2540" t="s">
        <v>0</v>
      </c>
      <c r="J2540" s="56" t="str">
        <f>Table1[[#This Row],[Column42]]&amp;IF(Table1[[#This Row],[Column13]]="","",Table1[[#This Row],[Column13]])&amp;IF(Table1[[#This Row],[mod]]="","",Table1[[#This Row],[mod]])</f>
        <v>quote</v>
      </c>
      <c r="K254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quote</v>
      </c>
      <c r="L2540" t="s">
        <v>322</v>
      </c>
      <c r="P2540" s="6" t="s">
        <v>2330</v>
      </c>
      <c r="Q254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4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40" s="29"/>
      <c r="AD2540" s="25"/>
      <c r="AE2540" s="38"/>
      <c r="AF2540" s="38"/>
      <c r="AG2540" s="11"/>
      <c r="AI2540" s="1" t="str">
        <f>Table1[[#This Row],[html_tag]]&amp;Table1[[#This Row],[html_type]]&amp;Table1[[#This Row],[html_modifier]]</f>
        <v/>
      </c>
      <c r="AM2540" s="22" t="str">
        <f>IFERROR(_xlfn.XLOOKUP(Table1[[#This Row],[word]],Table57[English style name],Table57[Style type]),"")</f>
        <v/>
      </c>
      <c r="AN2540" s="20"/>
      <c r="AO2540" s="11"/>
      <c r="AR2540" s="6" t="s">
        <v>2330</v>
      </c>
      <c r="AS2540" t="s">
        <v>2328</v>
      </c>
    </row>
    <row r="2541" spans="4:45">
      <c r="D2541" t="s">
        <v>3339</v>
      </c>
      <c r="E2541" s="11"/>
      <c r="F254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541" s="13" t="s">
        <v>2992</v>
      </c>
      <c r="H2541" s="13" t="s">
        <v>1</v>
      </c>
      <c r="I2541" t="s">
        <v>0</v>
      </c>
      <c r="J2541" s="56" t="str">
        <f>Table1[[#This Row],[Column42]]&amp;IF(Table1[[#This Row],[Column13]]="","",Table1[[#This Row],[Column13]])&amp;IF(Table1[[#This Row],[mod]]="","",Table1[[#This Row],[mod]])</f>
        <v>quote__Quotation attribution</v>
      </c>
      <c r="K254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quote__Quotation attribution</v>
      </c>
      <c r="L2541" t="s">
        <v>322</v>
      </c>
      <c r="N2541" t="s">
        <v>3328</v>
      </c>
      <c r="P2541" t="s">
        <v>3328</v>
      </c>
      <c r="Q254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4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41" s="29"/>
      <c r="AD2541" s="25"/>
      <c r="AE2541" s="38"/>
      <c r="AF2541" s="38"/>
      <c r="AG2541" s="11"/>
      <c r="AI2541" s="7" t="str">
        <f>Table1[[#This Row],[html_tag]]&amp;Table1[[#This Row],[html_type]]&amp;Table1[[#This Row],[html_modifier]]</f>
        <v/>
      </c>
      <c r="AM2541" s="23" t="str">
        <f>IFERROR(_xlfn.XLOOKUP(Table1[[#This Row],[word]],Table57[English style name],Table57[Style type]),"")</f>
        <v/>
      </c>
      <c r="AN2541" s="21"/>
      <c r="AO2541" s="11"/>
    </row>
    <row r="2542" spans="4:45">
      <c r="D2542" t="s">
        <v>3339</v>
      </c>
      <c r="E2542" s="11"/>
      <c r="F254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542" s="13" t="s">
        <v>2992</v>
      </c>
      <c r="H2542" s="13" t="s">
        <v>1</v>
      </c>
      <c r="I2542" t="s">
        <v>0</v>
      </c>
      <c r="J2542" s="56" t="str">
        <f>Table1[[#This Row],[Column42]]&amp;IF(Table1[[#This Row],[Column13]]="","",Table1[[#This Row],[Column13]])&amp;IF(Table1[[#This Row],[mod]]="","",Table1[[#This Row],[mod]])</f>
        <v>quote__Quotation long (block quote)</v>
      </c>
      <c r="K254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quote__Quotation long (block quote)</v>
      </c>
      <c r="L2542" t="s">
        <v>322</v>
      </c>
      <c r="N2542" t="s">
        <v>3327</v>
      </c>
      <c r="P2542" t="s">
        <v>3327</v>
      </c>
      <c r="Q254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4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42" s="29"/>
      <c r="AD2542" s="25"/>
      <c r="AE2542" s="38"/>
      <c r="AF2542" s="38"/>
      <c r="AG2542" s="11"/>
      <c r="AI2542" s="7" t="str">
        <f>Table1[[#This Row],[html_tag]]&amp;Table1[[#This Row],[html_type]]&amp;Table1[[#This Row],[html_modifier]]</f>
        <v/>
      </c>
      <c r="AM2542" s="23" t="str">
        <f>IFERROR(_xlfn.XLOOKUP(Table1[[#This Row],[word]],Table57[English style name],Table57[Style type]),"")</f>
        <v/>
      </c>
      <c r="AN2542" s="21"/>
      <c r="AO2542" s="11"/>
    </row>
    <row r="2543" spans="4:45">
      <c r="D2543" t="s">
        <v>3339</v>
      </c>
      <c r="E2543" s="11"/>
      <c r="F254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543" s="13" t="s">
        <v>2992</v>
      </c>
      <c r="H2543" s="13" t="s">
        <v>1</v>
      </c>
      <c r="I2543" t="s">
        <v>0</v>
      </c>
      <c r="J2543" s="56" t="str">
        <f>Table1[[#This Row],[Column42]]&amp;IF(Table1[[#This Row],[Column13]]="","",Table1[[#This Row],[Column13]])&amp;IF(Table1[[#This Row],[mod]]="","",Table1[[#This Row],[mod]])</f>
        <v>quote__Quotation short</v>
      </c>
      <c r="K254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quote__Quotation short</v>
      </c>
      <c r="L2543" t="s">
        <v>322</v>
      </c>
      <c r="N2543" t="s">
        <v>3326</v>
      </c>
      <c r="P2543" t="s">
        <v>3326</v>
      </c>
      <c r="Q254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4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43" s="29"/>
      <c r="AD2543" s="25"/>
      <c r="AE2543" s="38"/>
      <c r="AF2543" s="38"/>
      <c r="AG2543" s="11"/>
      <c r="AI2543" s="7" t="str">
        <f>Table1[[#This Row],[html_tag]]&amp;Table1[[#This Row],[html_type]]&amp;Table1[[#This Row],[html_modifier]]</f>
        <v/>
      </c>
      <c r="AM2543" s="23" t="str">
        <f>IFERROR(_xlfn.XLOOKUP(Table1[[#This Row],[word]],Table57[English style name],Table57[Style type]),"")</f>
        <v/>
      </c>
      <c r="AN2543" s="21"/>
      <c r="AO2543" s="11"/>
    </row>
    <row r="2544" spans="4:45">
      <c r="E2544" s="11"/>
      <c r="F254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2544" s="13" t="s">
        <v>2992</v>
      </c>
      <c r="H2544" s="13" t="s">
        <v>1</v>
      </c>
      <c r="I2544" t="s">
        <v>65</v>
      </c>
      <c r="J2544" s="56" t="str">
        <f>Table1[[#This Row],[Column42]]&amp;IF(Table1[[#This Row],[Column13]]="","",Table1[[#This Row],[Column13]])&amp;IF(Table1[[#This Row],[mod]]="","",Table1[[#This Row],[mod]])</f>
        <v>quote__symbol</v>
      </c>
      <c r="K254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quote__symbol</v>
      </c>
      <c r="L2544" t="s">
        <v>322</v>
      </c>
      <c r="M2544" t="s">
        <v>10771</v>
      </c>
      <c r="P2544" s="61"/>
      <c r="Q254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4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44" s="29"/>
      <c r="AD2544" s="25"/>
      <c r="AE2544" s="38"/>
      <c r="AF2544" s="38"/>
      <c r="AG2544" s="11"/>
      <c r="AI2544" s="1" t="str">
        <f>Table1[[#This Row],[html_tag]]&amp;Table1[[#This Row],[html_type]]&amp;Table1[[#This Row],[html_modifier]]</f>
        <v/>
      </c>
      <c r="AM2544" s="22" t="str">
        <f>IFERROR(_xlfn.XLOOKUP(Table1[[#This Row],[word]],Table57[English style name],Table57[Style type]),"")</f>
        <v/>
      </c>
      <c r="AN2544" s="20"/>
      <c r="AO2544" s="11"/>
      <c r="AR2544" s="6" t="s">
        <v>2507</v>
      </c>
      <c r="AS2544" t="s">
        <v>2505</v>
      </c>
    </row>
    <row r="2545" spans="5:45">
      <c r="E2545" s="11"/>
      <c r="F254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545" s="13" t="s">
        <v>2992</v>
      </c>
      <c r="H2545" s="13" t="s">
        <v>1</v>
      </c>
      <c r="I2545" t="s">
        <v>0</v>
      </c>
      <c r="J2545" s="56" t="str">
        <f>Table1[[#This Row],[Column42]]&amp;IF(Table1[[#This Row],[Column13]]="","",Table1[[#This Row],[Column13]])&amp;IF(Table1[[#This Row],[mod]]="","",Table1[[#This Row],[mod]])</f>
        <v>quote__text</v>
      </c>
      <c r="K254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quote__text</v>
      </c>
      <c r="L2545" t="s">
        <v>322</v>
      </c>
      <c r="N2545" t="s">
        <v>403</v>
      </c>
      <c r="P2545" s="6" t="s">
        <v>2334</v>
      </c>
      <c r="Q254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4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45" s="29"/>
      <c r="AD2545" s="25"/>
      <c r="AE2545" s="38"/>
      <c r="AF2545" s="38"/>
      <c r="AG2545" s="11"/>
      <c r="AI2545" s="1" t="str">
        <f>Table1[[#This Row],[html_tag]]&amp;Table1[[#This Row],[html_type]]&amp;Table1[[#This Row],[html_modifier]]</f>
        <v/>
      </c>
      <c r="AM2545" s="22" t="str">
        <f>IFERROR(_xlfn.XLOOKUP(Table1[[#This Row],[word]],Table57[English style name],Table57[Style type]),"")</f>
        <v/>
      </c>
      <c r="AN2545" s="20"/>
      <c r="AO2545" s="11"/>
      <c r="AR2545" s="6" t="s">
        <v>2334</v>
      </c>
      <c r="AS2545" t="s">
        <v>2328</v>
      </c>
    </row>
    <row r="2546" spans="5:45">
      <c r="E2546" s="11"/>
      <c r="F254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546" s="13" t="s">
        <v>2992</v>
      </c>
      <c r="H2546" s="13" t="s">
        <v>1</v>
      </c>
      <c r="I2546" t="s">
        <v>0</v>
      </c>
      <c r="J2546" s="56" t="str">
        <f>Table1[[#This Row],[Column42]]&amp;IF(Table1[[#This Row],[Column13]]="","",Table1[[#This Row],[Column13]])&amp;IF(Table1[[#This Row],[mod]]="","",Table1[[#This Row],[mod]])</f>
        <v>quote__text</v>
      </c>
      <c r="K254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quote__text</v>
      </c>
      <c r="L2546" t="s">
        <v>322</v>
      </c>
      <c r="N2546" t="s">
        <v>403</v>
      </c>
      <c r="P2546" s="6" t="s">
        <v>2340</v>
      </c>
      <c r="Q254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4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46" s="29"/>
      <c r="AD2546" s="25"/>
      <c r="AE2546" s="38"/>
      <c r="AF2546" s="38"/>
      <c r="AG2546" s="11"/>
      <c r="AI2546" s="1" t="str">
        <f>Table1[[#This Row],[html_tag]]&amp;Table1[[#This Row],[html_type]]&amp;Table1[[#This Row],[html_modifier]]</f>
        <v/>
      </c>
      <c r="AM2546" s="22" t="str">
        <f>IFERROR(_xlfn.XLOOKUP(Table1[[#This Row],[word]],Table57[English style name],Table57[Style type]),"")</f>
        <v/>
      </c>
      <c r="AN2546" s="20"/>
      <c r="AO2546" s="11"/>
      <c r="AR2546" s="6" t="s">
        <v>2340</v>
      </c>
      <c r="AS2546" t="s">
        <v>2328</v>
      </c>
    </row>
    <row r="2547" spans="5:45">
      <c r="E2547" s="11"/>
      <c r="F254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547" s="13" t="s">
        <v>2992</v>
      </c>
      <c r="H2547" s="13" t="s">
        <v>1</v>
      </c>
      <c r="I2547" t="s">
        <v>0</v>
      </c>
      <c r="J2547" s="56" t="str">
        <f>Table1[[#This Row],[Column42]]&amp;IF(Table1[[#This Row],[Column13]]="","",Table1[[#This Row],[Column13]])&amp;IF(Table1[[#This Row],[mod]]="","",Table1[[#This Row],[mod]])</f>
        <v>quote__text</v>
      </c>
      <c r="K254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quote__text</v>
      </c>
      <c r="L2547" t="s">
        <v>322</v>
      </c>
      <c r="N2547" t="s">
        <v>403</v>
      </c>
      <c r="P2547" s="6" t="s">
        <v>2341</v>
      </c>
      <c r="Q254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4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47" s="29"/>
      <c r="AD2547" s="25"/>
      <c r="AE2547" s="38"/>
      <c r="AF2547" s="38"/>
      <c r="AG2547" s="11"/>
      <c r="AI2547" s="1" t="str">
        <f>Table1[[#This Row],[html_tag]]&amp;Table1[[#This Row],[html_type]]&amp;Table1[[#This Row],[html_modifier]]</f>
        <v/>
      </c>
      <c r="AM2547" s="22" t="str">
        <f>IFERROR(_xlfn.XLOOKUP(Table1[[#This Row],[word]],Table57[English style name],Table57[Style type]),"")</f>
        <v/>
      </c>
      <c r="AN2547" s="20"/>
      <c r="AO2547" s="11"/>
      <c r="AR2547" s="6" t="s">
        <v>2341</v>
      </c>
      <c r="AS2547" t="s">
        <v>2328</v>
      </c>
    </row>
    <row r="2548" spans="5:45">
      <c r="E2548" s="11"/>
      <c r="F254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548" s="13" t="s">
        <v>2992</v>
      </c>
      <c r="H2548" s="13" t="s">
        <v>1</v>
      </c>
      <c r="I2548" t="s">
        <v>0</v>
      </c>
      <c r="J2548" s="56" t="str">
        <f>Table1[[#This Row],[Column42]]&amp;IF(Table1[[#This Row],[Column13]]="","",Table1[[#This Row],[Column13]])&amp;IF(Table1[[#This Row],[mod]]="","",Table1[[#This Row],[mod]])</f>
        <v>quote__text</v>
      </c>
      <c r="K254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quote__text</v>
      </c>
      <c r="L2548" t="s">
        <v>322</v>
      </c>
      <c r="N2548" t="s">
        <v>403</v>
      </c>
      <c r="P2548" s="6" t="s">
        <v>2339</v>
      </c>
      <c r="Q254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4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48" s="29"/>
      <c r="AD2548" s="25"/>
      <c r="AE2548" s="38"/>
      <c r="AF2548" s="38"/>
      <c r="AG2548" s="11"/>
      <c r="AI2548" s="1" t="str">
        <f>Table1[[#This Row],[html_tag]]&amp;Table1[[#This Row],[html_type]]&amp;Table1[[#This Row],[html_modifier]]</f>
        <v/>
      </c>
      <c r="AM2548" s="22" t="str">
        <f>IFERROR(_xlfn.XLOOKUP(Table1[[#This Row],[word]],Table57[English style name],Table57[Style type]),"")</f>
        <v/>
      </c>
      <c r="AN2548" s="20"/>
      <c r="AO2548" s="11"/>
      <c r="AR2548" s="6" t="s">
        <v>2339</v>
      </c>
      <c r="AS2548" t="s">
        <v>2328</v>
      </c>
    </row>
    <row r="2549" spans="5:45">
      <c r="E2549" s="11"/>
      <c r="F254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549" s="13" t="s">
        <v>2992</v>
      </c>
      <c r="H2549" s="13" t="s">
        <v>1</v>
      </c>
      <c r="I2549" t="s">
        <v>0</v>
      </c>
      <c r="J2549" s="56" t="str">
        <f>Table1[[#This Row],[Column42]]&amp;IF(Table1[[#This Row],[Column13]]="","",Table1[[#This Row],[Column13]])&amp;IF(Table1[[#This Row],[mod]]="","",Table1[[#This Row],[mod]])</f>
        <v>quote__text</v>
      </c>
      <c r="K254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quote__text</v>
      </c>
      <c r="L2549" t="s">
        <v>322</v>
      </c>
      <c r="N2549" t="s">
        <v>403</v>
      </c>
      <c r="P2549" s="6" t="s">
        <v>2346</v>
      </c>
      <c r="Q254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4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49" s="29"/>
      <c r="AD2549" s="25"/>
      <c r="AE2549" s="38"/>
      <c r="AF2549" s="38"/>
      <c r="AG2549" s="11"/>
      <c r="AI2549" s="1" t="str">
        <f>Table1[[#This Row],[html_tag]]&amp;Table1[[#This Row],[html_type]]&amp;Table1[[#This Row],[html_modifier]]</f>
        <v/>
      </c>
      <c r="AM2549" s="22" t="str">
        <f>IFERROR(_xlfn.XLOOKUP(Table1[[#This Row],[word]],Table57[English style name],Table57[Style type]),"")</f>
        <v/>
      </c>
      <c r="AN2549" s="20"/>
      <c r="AO2549" s="11"/>
      <c r="AR2549" s="6" t="s">
        <v>2346</v>
      </c>
      <c r="AS2549" t="s">
        <v>2328</v>
      </c>
    </row>
    <row r="2550" spans="5:45">
      <c r="E2550" s="11"/>
      <c r="F255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550" s="13" t="s">
        <v>2992</v>
      </c>
      <c r="H2550" s="13" t="s">
        <v>1</v>
      </c>
      <c r="I2550" t="s">
        <v>0</v>
      </c>
      <c r="J2550" s="56" t="str">
        <f>Table1[[#This Row],[Column42]]&amp;IF(Table1[[#This Row],[Column13]]="","",Table1[[#This Row],[Column13]])&amp;IF(Table1[[#This Row],[mod]]="","",Table1[[#This Row],[mod]])</f>
        <v>quote__text</v>
      </c>
      <c r="K255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quote__text</v>
      </c>
      <c r="L2550" t="s">
        <v>322</v>
      </c>
      <c r="N2550" t="s">
        <v>403</v>
      </c>
      <c r="P2550" s="6" t="s">
        <v>2331</v>
      </c>
      <c r="Q255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5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50" s="29"/>
      <c r="AD2550" s="25"/>
      <c r="AE2550" s="38"/>
      <c r="AF2550" s="38"/>
      <c r="AG2550" s="11"/>
      <c r="AI2550" s="1" t="str">
        <f>Table1[[#This Row],[html_tag]]&amp;Table1[[#This Row],[html_type]]&amp;Table1[[#This Row],[html_modifier]]</f>
        <v/>
      </c>
      <c r="AM2550" s="22" t="str">
        <f>IFERROR(_xlfn.XLOOKUP(Table1[[#This Row],[word]],Table57[English style name],Table57[Style type]),"")</f>
        <v/>
      </c>
      <c r="AN2550" s="20"/>
      <c r="AO2550" s="11"/>
      <c r="AR2550" s="6" t="s">
        <v>2331</v>
      </c>
      <c r="AS2550" t="s">
        <v>2328</v>
      </c>
    </row>
    <row r="2551" spans="5:45">
      <c r="E2551" s="11"/>
      <c r="F255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551" s="13" t="s">
        <v>2992</v>
      </c>
      <c r="H2551" s="13" t="s">
        <v>1</v>
      </c>
      <c r="I2551" t="s">
        <v>0</v>
      </c>
      <c r="J2551" s="56" t="str">
        <f>Table1[[#This Row],[Column42]]&amp;IF(Table1[[#This Row],[Column13]]="","",Table1[[#This Row],[Column13]])&amp;IF(Table1[[#This Row],[mod]]="","",Table1[[#This Row],[mod]])</f>
        <v>quote__text--hover</v>
      </c>
      <c r="K255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quote__text</v>
      </c>
      <c r="L2551" t="s">
        <v>322</v>
      </c>
      <c r="N2551" t="s">
        <v>403</v>
      </c>
      <c r="P2551" s="6" t="s">
        <v>2342</v>
      </c>
      <c r="Q255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5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--hover</v>
      </c>
      <c r="Z2551" t="s">
        <v>3019</v>
      </c>
      <c r="AC2551" s="29"/>
      <c r="AD2551" s="25"/>
      <c r="AE2551" s="38"/>
      <c r="AF2551" s="38"/>
      <c r="AG2551" s="11"/>
      <c r="AI2551" s="1" t="str">
        <f>Table1[[#This Row],[html_tag]]&amp;Table1[[#This Row],[html_type]]&amp;Table1[[#This Row],[html_modifier]]</f>
        <v/>
      </c>
      <c r="AM2551" s="22" t="str">
        <f>IFERROR(_xlfn.XLOOKUP(Table1[[#This Row],[word]],Table57[English style name],Table57[Style type]),"")</f>
        <v/>
      </c>
      <c r="AN2551" s="20"/>
      <c r="AO2551" s="11"/>
      <c r="AR2551" s="6" t="s">
        <v>2342</v>
      </c>
      <c r="AS2551" t="s">
        <v>2328</v>
      </c>
    </row>
    <row r="2552" spans="5:45">
      <c r="E2552" s="11"/>
      <c r="F255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552" s="13" t="s">
        <v>2992</v>
      </c>
      <c r="H2552" s="13" t="s">
        <v>1</v>
      </c>
      <c r="I2552" t="s">
        <v>0</v>
      </c>
      <c r="J2552" s="56" t="str">
        <f>Table1[[#This Row],[Column42]]&amp;IF(Table1[[#This Row],[Column13]]="","",Table1[[#This Row],[Column13]])&amp;IF(Table1[[#This Row],[mod]]="","",Table1[[#This Row],[mod]])</f>
        <v>quote__text--link</v>
      </c>
      <c r="K255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quote__text</v>
      </c>
      <c r="L2552" t="s">
        <v>322</v>
      </c>
      <c r="N2552" t="s">
        <v>403</v>
      </c>
      <c r="P2552" s="6" t="s">
        <v>2335</v>
      </c>
      <c r="Q255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--link</v>
      </c>
      <c r="R2552" t="s">
        <v>477</v>
      </c>
      <c r="U255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52" s="29"/>
      <c r="AD2552" s="25"/>
      <c r="AE2552" s="38"/>
      <c r="AF2552" s="38"/>
      <c r="AG2552" s="11"/>
      <c r="AI2552" s="1" t="str">
        <f>Table1[[#This Row],[html_tag]]&amp;Table1[[#This Row],[html_type]]&amp;Table1[[#This Row],[html_modifier]]</f>
        <v/>
      </c>
      <c r="AM2552" s="22" t="str">
        <f>IFERROR(_xlfn.XLOOKUP(Table1[[#This Row],[word]],Table57[English style name],Table57[Style type]),"")</f>
        <v/>
      </c>
      <c r="AN2552" s="20"/>
      <c r="AO2552" s="11"/>
      <c r="AR2552" s="6" t="s">
        <v>2335</v>
      </c>
      <c r="AS2552" t="s">
        <v>2328</v>
      </c>
    </row>
    <row r="2553" spans="5:45">
      <c r="E2553" s="11"/>
      <c r="F255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553" s="13" t="s">
        <v>2992</v>
      </c>
      <c r="H2553" s="13" t="s">
        <v>1</v>
      </c>
      <c r="I2553" t="s">
        <v>0</v>
      </c>
      <c r="J2553" s="56" t="str">
        <f>Table1[[#This Row],[Column42]]&amp;IF(Table1[[#This Row],[Column13]]="","",Table1[[#This Row],[Column13]])&amp;IF(Table1[[#This Row],[mod]]="","",Table1[[#This Row],[mod]])</f>
        <v>quote__text--link--hover</v>
      </c>
      <c r="K255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quote__text</v>
      </c>
      <c r="L2553" t="s">
        <v>322</v>
      </c>
      <c r="N2553" t="s">
        <v>403</v>
      </c>
      <c r="P2553" s="6" t="s">
        <v>2336</v>
      </c>
      <c r="Q255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--link</v>
      </c>
      <c r="R2553" t="s">
        <v>477</v>
      </c>
      <c r="U255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--hover</v>
      </c>
      <c r="Z2553" t="s">
        <v>3019</v>
      </c>
      <c r="AC2553" s="29"/>
      <c r="AD2553" s="25"/>
      <c r="AE2553" s="38"/>
      <c r="AF2553" s="38"/>
      <c r="AG2553" s="11"/>
      <c r="AI2553" s="1" t="str">
        <f>Table1[[#This Row],[html_tag]]&amp;Table1[[#This Row],[html_type]]&amp;Table1[[#This Row],[html_modifier]]</f>
        <v/>
      </c>
      <c r="AM2553" s="22" t="str">
        <f>IFERROR(_xlfn.XLOOKUP(Table1[[#This Row],[word]],Table57[English style name],Table57[Style type]),"")</f>
        <v/>
      </c>
      <c r="AN2553" s="20"/>
      <c r="AO2553" s="11"/>
      <c r="AR2553" s="6" t="s">
        <v>2336</v>
      </c>
      <c r="AS2553" t="s">
        <v>2328</v>
      </c>
    </row>
    <row r="2554" spans="5:45">
      <c r="E2554" s="11"/>
      <c r="F255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2554" s="13" t="s">
        <v>2992</v>
      </c>
      <c r="H2554" s="13" t="s">
        <v>1</v>
      </c>
      <c r="I2554" t="s">
        <v>65</v>
      </c>
      <c r="J2554" s="56" t="str">
        <f>Table1[[#This Row],[Column42]]&amp;IF(Table1[[#This Row],[Column13]]="","",Table1[[#This Row],[Column13]])&amp;IF(Table1[[#This Row],[mod]]="","",Table1[[#This Row],[mod]])</f>
        <v>quote--base</v>
      </c>
      <c r="K255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quote</v>
      </c>
      <c r="L2554" t="s">
        <v>322</v>
      </c>
      <c r="P2554" s="61"/>
      <c r="Q255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5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2554" t="s">
        <v>338</v>
      </c>
      <c r="AC2554" s="29"/>
      <c r="AD2554" s="25"/>
      <c r="AE2554" s="38"/>
      <c r="AF2554" s="38"/>
      <c r="AG2554" s="11"/>
      <c r="AI2554" s="1" t="str">
        <f>Table1[[#This Row],[html_tag]]&amp;Table1[[#This Row],[html_type]]&amp;Table1[[#This Row],[html_modifier]]</f>
        <v/>
      </c>
      <c r="AM2554" s="22" t="str">
        <f>IFERROR(_xlfn.XLOOKUP(Table1[[#This Row],[word]],Table57[English style name],Table57[Style type]),"")</f>
        <v/>
      </c>
      <c r="AN2554" s="20"/>
      <c r="AO2554" s="11"/>
      <c r="AR2554" s="6" t="s">
        <v>2504</v>
      </c>
      <c r="AS2554" t="s">
        <v>2505</v>
      </c>
    </row>
    <row r="2555" spans="5:45">
      <c r="E2555" s="11"/>
      <c r="F255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2555" s="13" t="s">
        <v>2992</v>
      </c>
      <c r="H2555" s="13" t="s">
        <v>1</v>
      </c>
      <c r="I2555" t="s">
        <v>65</v>
      </c>
      <c r="J2555" s="56" t="str">
        <f>Table1[[#This Row],[Column42]]&amp;IF(Table1[[#This Row],[Column13]]="","",Table1[[#This Row],[Column13]])&amp;IF(Table1[[#This Row],[mod]]="","",Table1[[#This Row],[mod]])</f>
        <v>quote--inline</v>
      </c>
      <c r="K255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quote</v>
      </c>
      <c r="L2555" t="s">
        <v>322</v>
      </c>
      <c r="P2555" s="61"/>
      <c r="Q255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--inline</v>
      </c>
      <c r="R2555" t="s">
        <v>323</v>
      </c>
      <c r="U255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55" s="29"/>
      <c r="AD2555" s="25"/>
      <c r="AE2555" s="38"/>
      <c r="AF2555" s="38"/>
      <c r="AG2555" s="11"/>
      <c r="AI2555" s="1" t="str">
        <f>Table1[[#This Row],[html_tag]]&amp;Table1[[#This Row],[html_type]]&amp;Table1[[#This Row],[html_modifier]]</f>
        <v/>
      </c>
      <c r="AM2555" s="22" t="str">
        <f>IFERROR(_xlfn.XLOOKUP(Table1[[#This Row],[word]],Table57[English style name],Table57[Style type]),"")</f>
        <v/>
      </c>
      <c r="AN2555" s="20"/>
      <c r="AO2555" s="11"/>
      <c r="AR2555" s="6" t="s">
        <v>2506</v>
      </c>
      <c r="AS2555" t="s">
        <v>2505</v>
      </c>
    </row>
    <row r="2556" spans="5:45">
      <c r="E2556" s="11"/>
      <c r="F255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body/molecules/field.scss</v>
      </c>
      <c r="G2556" s="13" t="s">
        <v>337</v>
      </c>
      <c r="H2556" s="13" t="s">
        <v>2987</v>
      </c>
      <c r="I2556" t="s">
        <v>3099</v>
      </c>
      <c r="J2556" s="56" t="str">
        <f>Table1[[#This Row],[Column42]]&amp;IF(Table1[[#This Row],[Column13]]="","",Table1[[#This Row],[Column13]])&amp;IF(Table1[[#This Row],[mod]]="","",Table1[[#This Row],[mod]])</f>
        <v>radio</v>
      </c>
      <c r="K255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radio</v>
      </c>
      <c r="L2556" t="s">
        <v>1966</v>
      </c>
      <c r="P2556" s="6" t="s">
        <v>1719</v>
      </c>
      <c r="Q255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5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56" s="29"/>
      <c r="AD2556" s="25"/>
      <c r="AE2556" s="38"/>
      <c r="AF2556" s="38"/>
      <c r="AG2556" s="11" t="s">
        <v>203</v>
      </c>
      <c r="AI2556" s="1" t="str">
        <f>Table1[[#This Row],[html_tag]]&amp;Table1[[#This Row],[html_type]]&amp;Table1[[#This Row],[html_modifier]]</f>
        <v/>
      </c>
      <c r="AK2556" s="3"/>
      <c r="AM2556" s="22" t="str">
        <f>IFERROR(_xlfn.XLOOKUP(Table1[[#This Row],[word]],Table57[English style name],Table57[Style type]),"")</f>
        <v/>
      </c>
      <c r="AN2556" s="20"/>
      <c r="AO2556" s="11"/>
      <c r="AR2556" s="6" t="s">
        <v>1719</v>
      </c>
      <c r="AS2556" t="s">
        <v>1718</v>
      </c>
    </row>
    <row r="2557" spans="5:45">
      <c r="E2557" s="11"/>
      <c r="F255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body/molecules/field.scss</v>
      </c>
      <c r="G2557" s="13" t="s">
        <v>337</v>
      </c>
      <c r="H2557" s="13" t="s">
        <v>2987</v>
      </c>
      <c r="I2557" t="s">
        <v>3099</v>
      </c>
      <c r="J2557" s="56" t="str">
        <f>Table1[[#This Row],[Column42]]&amp;IF(Table1[[#This Row],[Column13]]="","",Table1[[#This Row],[Column13]])&amp;IF(Table1[[#This Row],[mod]]="","",Table1[[#This Row],[mod]])</f>
        <v>radio</v>
      </c>
      <c r="K255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radio</v>
      </c>
      <c r="L2557" t="s">
        <v>1966</v>
      </c>
      <c r="P2557" s="6" t="s">
        <v>1720</v>
      </c>
      <c r="Q255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5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57" s="29"/>
      <c r="AD2557" s="25"/>
      <c r="AE2557" s="38"/>
      <c r="AF2557" s="38"/>
      <c r="AG2557" s="11" t="s">
        <v>203</v>
      </c>
      <c r="AI2557" s="1" t="str">
        <f>Table1[[#This Row],[html_tag]]&amp;Table1[[#This Row],[html_type]]&amp;Table1[[#This Row],[html_modifier]]</f>
        <v/>
      </c>
      <c r="AK2557" s="3"/>
      <c r="AM2557" s="22" t="str">
        <f>IFERROR(_xlfn.XLOOKUP(Table1[[#This Row],[word]],Table57[English style name],Table57[Style type]),"")</f>
        <v/>
      </c>
      <c r="AN2557" s="20"/>
      <c r="AO2557" s="11"/>
      <c r="AR2557" s="6" t="s">
        <v>1720</v>
      </c>
      <c r="AS2557" t="s">
        <v>1718</v>
      </c>
    </row>
    <row r="2558" spans="5:45">
      <c r="E2558" s="11"/>
      <c r="F255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body/molecules/field.scss</v>
      </c>
      <c r="G2558" s="13" t="s">
        <v>337</v>
      </c>
      <c r="H2558" s="13" t="s">
        <v>2987</v>
      </c>
      <c r="I2558" t="s">
        <v>3099</v>
      </c>
      <c r="J2558" s="56" t="str">
        <f>Table1[[#This Row],[Column42]]&amp;IF(Table1[[#This Row],[Column13]]="","",Table1[[#This Row],[Column13]])&amp;IF(Table1[[#This Row],[mod]]="","",Table1[[#This Row],[mod]])</f>
        <v>radio</v>
      </c>
      <c r="K255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radio</v>
      </c>
      <c r="L2558" t="s">
        <v>1966</v>
      </c>
      <c r="P2558" s="6" t="s">
        <v>1722</v>
      </c>
      <c r="Q255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5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58" s="29"/>
      <c r="AD2558" s="25"/>
      <c r="AE2558" s="38"/>
      <c r="AF2558" s="38"/>
      <c r="AG2558" s="11" t="s">
        <v>203</v>
      </c>
      <c r="AI2558" s="1" t="str">
        <f>Table1[[#This Row],[html_tag]]&amp;Table1[[#This Row],[html_type]]&amp;Table1[[#This Row],[html_modifier]]</f>
        <v/>
      </c>
      <c r="AK2558" s="3"/>
      <c r="AM2558" s="22" t="str">
        <f>IFERROR(_xlfn.XLOOKUP(Table1[[#This Row],[word]],Table57[English style name],Table57[Style type]),"")</f>
        <v/>
      </c>
      <c r="AN2558" s="20"/>
      <c r="AO2558" s="11"/>
      <c r="AR2558" s="6" t="s">
        <v>1722</v>
      </c>
      <c r="AS2558" t="s">
        <v>1718</v>
      </c>
    </row>
    <row r="2559" spans="5:45">
      <c r="E2559" s="11"/>
      <c r="F255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body/molecules/field.scss</v>
      </c>
      <c r="G2559" s="13" t="s">
        <v>337</v>
      </c>
      <c r="H2559" s="13" t="s">
        <v>2987</v>
      </c>
      <c r="I2559" t="s">
        <v>3099</v>
      </c>
      <c r="J2559" s="56" t="str">
        <f>Table1[[#This Row],[Column42]]&amp;IF(Table1[[#This Row],[Column13]]="","",Table1[[#This Row],[Column13]])&amp;IF(Table1[[#This Row],[mod]]="","",Table1[[#This Row],[mod]])</f>
        <v>radio</v>
      </c>
      <c r="K255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radio</v>
      </c>
      <c r="L2559" t="s">
        <v>1966</v>
      </c>
      <c r="P2559" s="6" t="s">
        <v>1723</v>
      </c>
      <c r="Q255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5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59" s="29"/>
      <c r="AD2559" s="25"/>
      <c r="AE2559" s="38"/>
      <c r="AF2559" s="38"/>
      <c r="AG2559" s="11" t="s">
        <v>203</v>
      </c>
      <c r="AI2559" s="1" t="str">
        <f>Table1[[#This Row],[html_tag]]&amp;Table1[[#This Row],[html_type]]&amp;Table1[[#This Row],[html_modifier]]</f>
        <v/>
      </c>
      <c r="AK2559" s="3"/>
      <c r="AM2559" s="22" t="str">
        <f>IFERROR(_xlfn.XLOOKUP(Table1[[#This Row],[word]],Table57[English style name],Table57[Style type]),"")</f>
        <v/>
      </c>
      <c r="AN2559" s="20"/>
      <c r="AO2559" s="11"/>
      <c r="AR2559" s="6" t="s">
        <v>1723</v>
      </c>
      <c r="AS2559" t="s">
        <v>1718</v>
      </c>
    </row>
    <row r="2560" spans="5:45">
      <c r="E2560" s="11"/>
      <c r="F256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body/molecules/field.scss</v>
      </c>
      <c r="G2560" s="13" t="s">
        <v>337</v>
      </c>
      <c r="H2560" s="13" t="s">
        <v>2987</v>
      </c>
      <c r="I2560" t="s">
        <v>3099</v>
      </c>
      <c r="J2560" s="56" t="str">
        <f>Table1[[#This Row],[Column42]]&amp;IF(Table1[[#This Row],[Column13]]="","",Table1[[#This Row],[Column13]])&amp;IF(Table1[[#This Row],[mod]]="","",Table1[[#This Row],[mod]])</f>
        <v>radio</v>
      </c>
      <c r="K256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radio</v>
      </c>
      <c r="L2560" t="s">
        <v>1966</v>
      </c>
      <c r="P2560" s="6" t="s">
        <v>1724</v>
      </c>
      <c r="Q256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6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60" s="29"/>
      <c r="AD2560" s="25"/>
      <c r="AE2560" s="38"/>
      <c r="AF2560" s="38"/>
      <c r="AG2560" s="11" t="s">
        <v>203</v>
      </c>
      <c r="AI2560" s="1" t="str">
        <f>Table1[[#This Row],[html_tag]]&amp;Table1[[#This Row],[html_type]]&amp;Table1[[#This Row],[html_modifier]]</f>
        <v/>
      </c>
      <c r="AK2560" s="3"/>
      <c r="AM2560" s="22" t="str">
        <f>IFERROR(_xlfn.XLOOKUP(Table1[[#This Row],[word]],Table57[English style name],Table57[Style type]),"")</f>
        <v/>
      </c>
      <c r="AN2560" s="20"/>
      <c r="AO2560" s="11"/>
      <c r="AR2560" s="6" t="s">
        <v>1724</v>
      </c>
      <c r="AS2560" t="s">
        <v>1718</v>
      </c>
    </row>
    <row r="2561" spans="5:45">
      <c r="E2561" s="11"/>
      <c r="F256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body/molecules/field.scss</v>
      </c>
      <c r="G2561" s="13" t="s">
        <v>337</v>
      </c>
      <c r="H2561" s="13" t="s">
        <v>2987</v>
      </c>
      <c r="I2561" t="s">
        <v>3099</v>
      </c>
      <c r="J2561" s="56" t="str">
        <f>Table1[[#This Row],[Column42]]&amp;IF(Table1[[#This Row],[Column13]]="","",Table1[[#This Row],[Column13]])&amp;IF(Table1[[#This Row],[mod]]="","",Table1[[#This Row],[mod]])</f>
        <v>radio</v>
      </c>
      <c r="K256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radio</v>
      </c>
      <c r="L2561" t="s">
        <v>1966</v>
      </c>
      <c r="P2561" s="6" t="s">
        <v>1725</v>
      </c>
      <c r="Q256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6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61" s="29"/>
      <c r="AD2561" s="25"/>
      <c r="AE2561" s="38"/>
      <c r="AF2561" s="38"/>
      <c r="AG2561" s="11" t="s">
        <v>203</v>
      </c>
      <c r="AI2561" s="1" t="str">
        <f>Table1[[#This Row],[html_tag]]&amp;Table1[[#This Row],[html_type]]&amp;Table1[[#This Row],[html_modifier]]</f>
        <v/>
      </c>
      <c r="AK2561" s="3"/>
      <c r="AM2561" s="22" t="str">
        <f>IFERROR(_xlfn.XLOOKUP(Table1[[#This Row],[word]],Table57[English style name],Table57[Style type]),"")</f>
        <v/>
      </c>
      <c r="AN2561" s="20"/>
      <c r="AO2561" s="11"/>
      <c r="AR2561" s="6" t="s">
        <v>1725</v>
      </c>
      <c r="AS2561" t="s">
        <v>1718</v>
      </c>
    </row>
    <row r="2562" spans="5:45">
      <c r="E2562" s="11"/>
      <c r="F256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body/molecules/field.scss</v>
      </c>
      <c r="G2562" s="13" t="s">
        <v>337</v>
      </c>
      <c r="H2562" s="13" t="s">
        <v>2987</v>
      </c>
      <c r="I2562" t="s">
        <v>3099</v>
      </c>
      <c r="J2562" s="56" t="str">
        <f>Table1[[#This Row],[Column42]]&amp;IF(Table1[[#This Row],[Column13]]="","",Table1[[#This Row],[Column13]])&amp;IF(Table1[[#This Row],[mod]]="","",Table1[[#This Row],[mod]])</f>
        <v>radio</v>
      </c>
      <c r="K256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radio</v>
      </c>
      <c r="L2562" t="s">
        <v>1966</v>
      </c>
      <c r="P2562" s="6" t="s">
        <v>1726</v>
      </c>
      <c r="Q256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6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62" s="29"/>
      <c r="AD2562" s="25"/>
      <c r="AE2562" s="38"/>
      <c r="AF2562" s="38"/>
      <c r="AG2562" s="11" t="s">
        <v>203</v>
      </c>
      <c r="AI2562" s="1" t="str">
        <f>Table1[[#This Row],[html_tag]]&amp;Table1[[#This Row],[html_type]]&amp;Table1[[#This Row],[html_modifier]]</f>
        <v/>
      </c>
      <c r="AK2562" s="3"/>
      <c r="AM2562" s="22" t="str">
        <f>IFERROR(_xlfn.XLOOKUP(Table1[[#This Row],[word]],Table57[English style name],Table57[Style type]),"")</f>
        <v/>
      </c>
      <c r="AN2562" s="20"/>
      <c r="AO2562" s="11"/>
      <c r="AR2562" s="6" t="s">
        <v>1726</v>
      </c>
      <c r="AS2562" t="s">
        <v>1718</v>
      </c>
    </row>
    <row r="2563" spans="5:45">
      <c r="E2563" s="11"/>
      <c r="F256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body/molecules/field.scss</v>
      </c>
      <c r="G2563" s="13" t="s">
        <v>337</v>
      </c>
      <c r="H2563" s="13" t="s">
        <v>2987</v>
      </c>
      <c r="I2563" t="s">
        <v>3099</v>
      </c>
      <c r="J2563" s="56" t="str">
        <f>Table1[[#This Row],[Column42]]&amp;IF(Table1[[#This Row],[Column13]]="","",Table1[[#This Row],[Column13]])&amp;IF(Table1[[#This Row],[mod]]="","",Table1[[#This Row],[mod]])</f>
        <v>radio</v>
      </c>
      <c r="K256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radio</v>
      </c>
      <c r="L2563" t="s">
        <v>1966</v>
      </c>
      <c r="P2563" s="6" t="s">
        <v>1728</v>
      </c>
      <c r="Q256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6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63" s="29"/>
      <c r="AD2563" s="25"/>
      <c r="AE2563" s="38"/>
      <c r="AF2563" s="38"/>
      <c r="AG2563" s="11" t="s">
        <v>203</v>
      </c>
      <c r="AI2563" s="1" t="str">
        <f>Table1[[#This Row],[html_tag]]&amp;Table1[[#This Row],[html_type]]&amp;Table1[[#This Row],[html_modifier]]</f>
        <v/>
      </c>
      <c r="AK2563" s="3"/>
      <c r="AM2563" s="22" t="str">
        <f>IFERROR(_xlfn.XLOOKUP(Table1[[#This Row],[word]],Table57[English style name],Table57[Style type]),"")</f>
        <v/>
      </c>
      <c r="AN2563" s="20"/>
      <c r="AO2563" s="11"/>
      <c r="AR2563" s="6" t="s">
        <v>1728</v>
      </c>
      <c r="AS2563" t="s">
        <v>1718</v>
      </c>
    </row>
    <row r="2564" spans="5:45">
      <c r="E2564" s="11"/>
      <c r="F256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body/molecules/field.scss</v>
      </c>
      <c r="G2564" s="13" t="s">
        <v>337</v>
      </c>
      <c r="H2564" s="13" t="s">
        <v>2987</v>
      </c>
      <c r="I2564" t="s">
        <v>3099</v>
      </c>
      <c r="J2564" s="56" t="str">
        <f>Table1[[#This Row],[Column42]]&amp;IF(Table1[[#This Row],[Column13]]="","",Table1[[#This Row],[Column13]])&amp;IF(Table1[[#This Row],[mod]]="","",Table1[[#This Row],[mod]])</f>
        <v>radio</v>
      </c>
      <c r="K256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radio</v>
      </c>
      <c r="L2564" t="s">
        <v>1966</v>
      </c>
      <c r="P2564" s="6" t="s">
        <v>1729</v>
      </c>
      <c r="Q256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6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64" s="29"/>
      <c r="AD2564" s="25"/>
      <c r="AE2564" s="38"/>
      <c r="AF2564" s="38"/>
      <c r="AG2564" s="11" t="s">
        <v>203</v>
      </c>
      <c r="AI2564" s="1" t="str">
        <f>Table1[[#This Row],[html_tag]]&amp;Table1[[#This Row],[html_type]]&amp;Table1[[#This Row],[html_modifier]]</f>
        <v/>
      </c>
      <c r="AK2564" s="3"/>
      <c r="AM2564" s="22" t="str">
        <f>IFERROR(_xlfn.XLOOKUP(Table1[[#This Row],[word]],Table57[English style name],Table57[Style type]),"")</f>
        <v/>
      </c>
      <c r="AN2564" s="20"/>
      <c r="AO2564" s="11"/>
      <c r="AR2564" s="6" t="s">
        <v>1729</v>
      </c>
      <c r="AS2564" t="s">
        <v>1718</v>
      </c>
    </row>
    <row r="2565" spans="5:45">
      <c r="E2565" s="11"/>
      <c r="F256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body/molecules/field.scss</v>
      </c>
      <c r="G2565" s="13" t="s">
        <v>337</v>
      </c>
      <c r="H2565" s="13" t="s">
        <v>2987</v>
      </c>
      <c r="I2565" t="s">
        <v>3099</v>
      </c>
      <c r="J2565" s="56" t="str">
        <f>Table1[[#This Row],[Column42]]&amp;IF(Table1[[#This Row],[Column13]]="","",Table1[[#This Row],[Column13]])&amp;IF(Table1[[#This Row],[mod]]="","",Table1[[#This Row],[mod]])</f>
        <v>radio</v>
      </c>
      <c r="K256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radio</v>
      </c>
      <c r="L2565" t="s">
        <v>1966</v>
      </c>
      <c r="P2565" s="6" t="s">
        <v>1730</v>
      </c>
      <c r="Q256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6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65" s="29"/>
      <c r="AD2565" s="25"/>
      <c r="AE2565" s="38"/>
      <c r="AF2565" s="38"/>
      <c r="AG2565" s="11" t="s">
        <v>203</v>
      </c>
      <c r="AI2565" s="1" t="str">
        <f>Table1[[#This Row],[html_tag]]&amp;Table1[[#This Row],[html_type]]&amp;Table1[[#This Row],[html_modifier]]</f>
        <v/>
      </c>
      <c r="AK2565" s="3"/>
      <c r="AM2565" s="22" t="str">
        <f>IFERROR(_xlfn.XLOOKUP(Table1[[#This Row],[word]],Table57[English style name],Table57[Style type]),"")</f>
        <v/>
      </c>
      <c r="AN2565" s="20"/>
      <c r="AO2565" s="11"/>
      <c r="AR2565" s="6" t="s">
        <v>1730</v>
      </c>
      <c r="AS2565" t="s">
        <v>1718</v>
      </c>
    </row>
    <row r="2566" spans="5:45">
      <c r="E2566" s="11"/>
      <c r="F256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body/molecules/field.scss</v>
      </c>
      <c r="G2566" s="13" t="s">
        <v>337</v>
      </c>
      <c r="H2566" s="13" t="s">
        <v>2987</v>
      </c>
      <c r="I2566" t="s">
        <v>3099</v>
      </c>
      <c r="J2566" s="56" t="str">
        <f>Table1[[#This Row],[Column42]]&amp;IF(Table1[[#This Row],[Column13]]="","",Table1[[#This Row],[Column13]])&amp;IF(Table1[[#This Row],[mod]]="","",Table1[[#This Row],[mod]])</f>
        <v>radio</v>
      </c>
      <c r="K256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radio</v>
      </c>
      <c r="L2566" t="s">
        <v>1966</v>
      </c>
      <c r="P2566" s="6" t="s">
        <v>1732</v>
      </c>
      <c r="Q256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6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66" s="29"/>
      <c r="AD2566" s="25"/>
      <c r="AE2566" s="38"/>
      <c r="AF2566" s="38"/>
      <c r="AG2566" s="11" t="s">
        <v>203</v>
      </c>
      <c r="AI2566" s="1" t="str">
        <f>Table1[[#This Row],[html_tag]]&amp;Table1[[#This Row],[html_type]]&amp;Table1[[#This Row],[html_modifier]]</f>
        <v/>
      </c>
      <c r="AK2566" s="3"/>
      <c r="AM2566" s="22" t="str">
        <f>IFERROR(_xlfn.XLOOKUP(Table1[[#This Row],[word]],Table57[English style name],Table57[Style type]),"")</f>
        <v/>
      </c>
      <c r="AN2566" s="20"/>
      <c r="AO2566" s="11"/>
      <c r="AR2566" s="6" t="s">
        <v>1732</v>
      </c>
      <c r="AS2566" t="s">
        <v>1718</v>
      </c>
    </row>
    <row r="2567" spans="5:45">
      <c r="E2567" s="11"/>
      <c r="F256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body/molecules/field.scss</v>
      </c>
      <c r="G2567" s="13" t="s">
        <v>337</v>
      </c>
      <c r="H2567" s="13" t="s">
        <v>2987</v>
      </c>
      <c r="I2567" t="s">
        <v>3099</v>
      </c>
      <c r="J2567" s="56" t="str">
        <f>Table1[[#This Row],[Column42]]&amp;IF(Table1[[#This Row],[Column13]]="","",Table1[[#This Row],[Column13]])&amp;IF(Table1[[#This Row],[mod]]="","",Table1[[#This Row],[mod]])</f>
        <v>radio</v>
      </c>
      <c r="K256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radio</v>
      </c>
      <c r="L2567" t="s">
        <v>1966</v>
      </c>
      <c r="P2567" s="6" t="s">
        <v>1733</v>
      </c>
      <c r="Q256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6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67" s="29"/>
      <c r="AD2567" s="25"/>
      <c r="AE2567" s="38"/>
      <c r="AF2567" s="38"/>
      <c r="AG2567" s="11" t="s">
        <v>203</v>
      </c>
      <c r="AI2567" s="1" t="str">
        <f>Table1[[#This Row],[html_tag]]&amp;Table1[[#This Row],[html_type]]&amp;Table1[[#This Row],[html_modifier]]</f>
        <v/>
      </c>
      <c r="AK2567" s="3"/>
      <c r="AM2567" s="22" t="str">
        <f>IFERROR(_xlfn.XLOOKUP(Table1[[#This Row],[word]],Table57[English style name],Table57[Style type]),"")</f>
        <v/>
      </c>
      <c r="AN2567" s="20"/>
      <c r="AO2567" s="11"/>
      <c r="AR2567" s="6" t="s">
        <v>1733</v>
      </c>
      <c r="AS2567" t="s">
        <v>1718</v>
      </c>
    </row>
    <row r="2568" spans="5:45">
      <c r="E2568" s="11"/>
      <c r="F256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body/molecules/field.scss</v>
      </c>
      <c r="G2568" s="13" t="s">
        <v>337</v>
      </c>
      <c r="H2568" s="13" t="s">
        <v>2987</v>
      </c>
      <c r="I2568" t="s">
        <v>3099</v>
      </c>
      <c r="J2568" s="56" t="str">
        <f>Table1[[#This Row],[Column42]]&amp;IF(Table1[[#This Row],[Column13]]="","",Table1[[#This Row],[Column13]])&amp;IF(Table1[[#This Row],[mod]]="","",Table1[[#This Row],[mod]])</f>
        <v>radio</v>
      </c>
      <c r="K256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radio</v>
      </c>
      <c r="L2568" t="s">
        <v>1966</v>
      </c>
      <c r="P2568" s="6" t="s">
        <v>1734</v>
      </c>
      <c r="Q256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6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68" s="29"/>
      <c r="AD2568" s="25"/>
      <c r="AE2568" s="38"/>
      <c r="AF2568" s="38"/>
      <c r="AG2568" s="11" t="s">
        <v>203</v>
      </c>
      <c r="AI2568" s="1" t="str">
        <f>Table1[[#This Row],[html_tag]]&amp;Table1[[#This Row],[html_type]]&amp;Table1[[#This Row],[html_modifier]]</f>
        <v/>
      </c>
      <c r="AK2568" s="3"/>
      <c r="AM2568" s="22" t="str">
        <f>IFERROR(_xlfn.XLOOKUP(Table1[[#This Row],[word]],Table57[English style name],Table57[Style type]),"")</f>
        <v/>
      </c>
      <c r="AN2568" s="20"/>
      <c r="AO2568" s="11"/>
      <c r="AR2568" s="6" t="s">
        <v>1734</v>
      </c>
      <c r="AS2568" t="s">
        <v>1718</v>
      </c>
    </row>
    <row r="2569" spans="5:45">
      <c r="E2569" s="11"/>
      <c r="F256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body/molecules/field.scss</v>
      </c>
      <c r="G2569" s="13" t="s">
        <v>337</v>
      </c>
      <c r="H2569" s="13" t="s">
        <v>2987</v>
      </c>
      <c r="I2569" t="s">
        <v>3099</v>
      </c>
      <c r="J2569" s="56" t="str">
        <f>Table1[[#This Row],[Column42]]&amp;IF(Table1[[#This Row],[Column13]]="","",Table1[[#This Row],[Column13]])&amp;IF(Table1[[#This Row],[mod]]="","",Table1[[#This Row],[mod]])</f>
        <v>radio</v>
      </c>
      <c r="K256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radio</v>
      </c>
      <c r="L2569" t="s">
        <v>1966</v>
      </c>
      <c r="P2569" s="6" t="s">
        <v>1735</v>
      </c>
      <c r="Q256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6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69" s="29"/>
      <c r="AD2569" s="25"/>
      <c r="AE2569" s="38"/>
      <c r="AF2569" s="38"/>
      <c r="AG2569" s="11" t="s">
        <v>203</v>
      </c>
      <c r="AI2569" s="1" t="str">
        <f>Table1[[#This Row],[html_tag]]&amp;Table1[[#This Row],[html_type]]&amp;Table1[[#This Row],[html_modifier]]</f>
        <v/>
      </c>
      <c r="AK2569" s="3"/>
      <c r="AM2569" s="22" t="str">
        <f>IFERROR(_xlfn.XLOOKUP(Table1[[#This Row],[word]],Table57[English style name],Table57[Style type]),"")</f>
        <v/>
      </c>
      <c r="AN2569" s="20"/>
      <c r="AO2569" s="11"/>
      <c r="AR2569" s="6" t="s">
        <v>1735</v>
      </c>
      <c r="AS2569" t="s">
        <v>1718</v>
      </c>
    </row>
    <row r="2570" spans="5:45">
      <c r="E2570" s="11"/>
      <c r="F257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2570" s="13" t="s">
        <v>337</v>
      </c>
      <c r="H2570" s="13" t="s">
        <v>2986</v>
      </c>
      <c r="I2570" t="s">
        <v>3099</v>
      </c>
      <c r="J2570" s="56" t="str">
        <f>Table1[[#This Row],[Column42]]&amp;IF(Table1[[#This Row],[Column13]]="","",Table1[[#This Row],[Column13]])&amp;IF(Table1[[#This Row],[mod]]="","",Table1[[#This Row],[mod]])</f>
        <v>radio</v>
      </c>
      <c r="K257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radio</v>
      </c>
      <c r="L2570" t="s">
        <v>1966</v>
      </c>
      <c r="P2570" s="6" t="s">
        <v>1964</v>
      </c>
      <c r="Q257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7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70" s="29"/>
      <c r="AD2570" s="25"/>
      <c r="AE2570" s="38"/>
      <c r="AF2570" s="38"/>
      <c r="AG2570" s="11" t="s">
        <v>203</v>
      </c>
      <c r="AI2570" s="1" t="str">
        <f>Table1[[#This Row],[html_tag]]&amp;Table1[[#This Row],[html_type]]&amp;Table1[[#This Row],[html_modifier]]</f>
        <v/>
      </c>
      <c r="AM2570" s="22" t="str">
        <f>IFERROR(_xlfn.XLOOKUP(Table1[[#This Row],[word]],Table57[English style name],Table57[Style type]),"")</f>
        <v/>
      </c>
      <c r="AN2570" s="20"/>
      <c r="AO2570" s="11"/>
      <c r="AR2570" s="6" t="s">
        <v>1964</v>
      </c>
      <c r="AS2570" t="s">
        <v>1965</v>
      </c>
    </row>
    <row r="2571" spans="5:45">
      <c r="E2571" s="11"/>
      <c r="F257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2571" s="13" t="s">
        <v>337</v>
      </c>
      <c r="H2571" s="13" t="s">
        <v>2986</v>
      </c>
      <c r="I2571" t="s">
        <v>3099</v>
      </c>
      <c r="J2571" s="56" t="str">
        <f>Table1[[#This Row],[Column42]]&amp;IF(Table1[[#This Row],[Column13]]="","",Table1[[#This Row],[Column13]])&amp;IF(Table1[[#This Row],[mod]]="","",Table1[[#This Row],[mod]])</f>
        <v>radio</v>
      </c>
      <c r="K257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radio</v>
      </c>
      <c r="L2571" t="s">
        <v>1966</v>
      </c>
      <c r="P2571" s="6" t="s">
        <v>1966</v>
      </c>
      <c r="Q257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7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71" s="29" t="s">
        <v>3876</v>
      </c>
      <c r="AD2571" s="25" t="s">
        <v>3880</v>
      </c>
      <c r="AE2571" s="38" t="s">
        <v>3876</v>
      </c>
      <c r="AF2571" s="38"/>
      <c r="AG2571" s="11" t="s">
        <v>203</v>
      </c>
      <c r="AI2571" s="1" t="str">
        <f>Table1[[#This Row],[html_tag]]&amp;Table1[[#This Row],[html_type]]&amp;Table1[[#This Row],[html_modifier]]</f>
        <v>&lt;input&gt;radio</v>
      </c>
      <c r="AJ2571" t="s">
        <v>203</v>
      </c>
      <c r="AK2571" s="3" t="s">
        <v>1966</v>
      </c>
      <c r="AM2571" s="22" t="str">
        <f>IFERROR(_xlfn.XLOOKUP(Table1[[#This Row],[word]],Table57[English style name],Table57[Style type]),"")</f>
        <v/>
      </c>
      <c r="AN2571" s="20"/>
      <c r="AO2571" s="11"/>
      <c r="AR2571" s="6" t="s">
        <v>1966</v>
      </c>
      <c r="AS2571" t="s">
        <v>1965</v>
      </c>
    </row>
    <row r="2572" spans="5:45">
      <c r="E2572" s="11"/>
      <c r="F257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2572" s="13" t="s">
        <v>337</v>
      </c>
      <c r="H2572" s="13" t="s">
        <v>2986</v>
      </c>
      <c r="I2572" t="s">
        <v>3099</v>
      </c>
      <c r="J2572" s="56" t="str">
        <f>Table1[[#This Row],[Column42]]&amp;IF(Table1[[#This Row],[Column13]]="","",Table1[[#This Row],[Column13]])&amp;IF(Table1[[#This Row],[mod]]="","",Table1[[#This Row],[mod]])</f>
        <v>radio</v>
      </c>
      <c r="K257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radio</v>
      </c>
      <c r="L2572" t="s">
        <v>1966</v>
      </c>
      <c r="P2572" s="6" t="s">
        <v>1932</v>
      </c>
      <c r="Q257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7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72" s="29"/>
      <c r="AD2572" s="25"/>
      <c r="AE2572" s="38"/>
      <c r="AF2572" s="38"/>
      <c r="AG2572" s="11" t="s">
        <v>203</v>
      </c>
      <c r="AI2572" s="1" t="str">
        <f>Table1[[#This Row],[html_tag]]&amp;Table1[[#This Row],[html_type]]&amp;Table1[[#This Row],[html_modifier]]</f>
        <v/>
      </c>
      <c r="AK2572" s="3"/>
      <c r="AM2572" s="22" t="str">
        <f>IFERROR(_xlfn.XLOOKUP(Table1[[#This Row],[word]],Table57[English style name],Table57[Style type]),"")</f>
        <v/>
      </c>
      <c r="AN2572" s="20"/>
      <c r="AO2572" s="11"/>
      <c r="AR2572" s="6" t="s">
        <v>1932</v>
      </c>
      <c r="AS2572" t="s">
        <v>1910</v>
      </c>
    </row>
    <row r="2573" spans="5:45">
      <c r="E2573" s="11"/>
      <c r="F257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body/molecules/field.scss</v>
      </c>
      <c r="G2573" s="13" t="s">
        <v>337</v>
      </c>
      <c r="H2573" s="13" t="s">
        <v>2987</v>
      </c>
      <c r="I2573" t="s">
        <v>3099</v>
      </c>
      <c r="J2573" s="56" t="str">
        <f>Table1[[#This Row],[Column42]]&amp;IF(Table1[[#This Row],[Column13]]="","",Table1[[#This Row],[Column13]])&amp;IF(Table1[[#This Row],[mod]]="","",Table1[[#This Row],[mod]])</f>
        <v>radio__right</v>
      </c>
      <c r="K257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radio__right</v>
      </c>
      <c r="L2573" t="s">
        <v>1966</v>
      </c>
      <c r="M2573" t="s">
        <v>617</v>
      </c>
      <c r="P2573" s="6" t="s">
        <v>1731</v>
      </c>
      <c r="Q257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7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73" s="29"/>
      <c r="AD2573" s="25"/>
      <c r="AE2573" s="38"/>
      <c r="AF2573" s="38"/>
      <c r="AG2573" s="11" t="s">
        <v>203</v>
      </c>
      <c r="AI2573" s="1" t="str">
        <f>Table1[[#This Row],[html_tag]]&amp;Table1[[#This Row],[html_type]]&amp;Table1[[#This Row],[html_modifier]]</f>
        <v/>
      </c>
      <c r="AK2573" s="3"/>
      <c r="AM2573" s="22" t="str">
        <f>IFERROR(_xlfn.XLOOKUP(Table1[[#This Row],[word]],Table57[English style name],Table57[Style type]),"")</f>
        <v/>
      </c>
      <c r="AN2573" s="20"/>
      <c r="AO2573" s="11"/>
      <c r="AR2573" s="6" t="s">
        <v>1731</v>
      </c>
      <c r="AS2573" t="s">
        <v>1718</v>
      </c>
    </row>
    <row r="2574" spans="5:45">
      <c r="E2574" s="11"/>
      <c r="F257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body/molecules/field.scss</v>
      </c>
      <c r="G2574" s="13" t="s">
        <v>337</v>
      </c>
      <c r="H2574" s="13" t="s">
        <v>2987</v>
      </c>
      <c r="I2574" t="s">
        <v>3099</v>
      </c>
      <c r="J2574" s="56" t="str">
        <f>Table1[[#This Row],[Column42]]&amp;IF(Table1[[#This Row],[Column13]]="","",Table1[[#This Row],[Column13]])&amp;IF(Table1[[#This Row],[mod]]="","",Table1[[#This Row],[mod]])</f>
        <v>radio__top</v>
      </c>
      <c r="K257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radio__top</v>
      </c>
      <c r="L2574" t="s">
        <v>1966</v>
      </c>
      <c r="M2574" t="s">
        <v>3182</v>
      </c>
      <c r="P2574" s="6" t="s">
        <v>1727</v>
      </c>
      <c r="Q257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7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74" s="29"/>
      <c r="AD2574" s="25"/>
      <c r="AE2574" s="38"/>
      <c r="AF2574" s="38"/>
      <c r="AG2574" s="11" t="s">
        <v>203</v>
      </c>
      <c r="AI2574" s="1" t="str">
        <f>Table1[[#This Row],[html_tag]]&amp;Table1[[#This Row],[html_type]]&amp;Table1[[#This Row],[html_modifier]]</f>
        <v/>
      </c>
      <c r="AK2574" s="3"/>
      <c r="AM2574" s="22" t="str">
        <f>IFERROR(_xlfn.XLOOKUP(Table1[[#This Row],[word]],Table57[English style name],Table57[Style type]),"")</f>
        <v/>
      </c>
      <c r="AN2574" s="20"/>
      <c r="AO2574" s="11"/>
      <c r="AR2574" s="6" t="s">
        <v>1727</v>
      </c>
      <c r="AS2574" t="s">
        <v>1718</v>
      </c>
    </row>
    <row r="2575" spans="5:45">
      <c r="E2575" s="11"/>
      <c r="F257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2575" s="13"/>
      <c r="H2575" s="13"/>
      <c r="I2575" t="s">
        <v>3099</v>
      </c>
      <c r="J2575" s="56" t="str">
        <f>Table1[[#This Row],[Column42]]&amp;IF(Table1[[#This Row],[Column13]]="","",Table1[[#This Row],[Column13]])&amp;IF(Table1[[#This Row],[mod]]="","",Table1[[#This Row],[mod]])</f>
        <v>radio--accent</v>
      </c>
      <c r="K257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radio</v>
      </c>
      <c r="L2575" t="s">
        <v>1966</v>
      </c>
      <c r="Q257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7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</v>
      </c>
      <c r="W2575" t="s">
        <v>7394</v>
      </c>
      <c r="AC2575" s="29"/>
      <c r="AD2575" s="25"/>
      <c r="AE2575" s="38" t="s">
        <v>7111</v>
      </c>
      <c r="AF2575" s="38"/>
      <c r="AG2575" s="11"/>
      <c r="AI2575" s="7" t="str">
        <f>Table1[[#This Row],[html_tag]]&amp;Table1[[#This Row],[html_type]]&amp;Table1[[#This Row],[html_modifier]]</f>
        <v/>
      </c>
      <c r="AM2575" s="23" t="str">
        <f>IFERROR(_xlfn.XLOOKUP(Table1[[#This Row],[word]],Table57[English style name],Table57[Style type]),"")</f>
        <v/>
      </c>
      <c r="AN2575" s="21"/>
      <c r="AO2575" s="11"/>
    </row>
    <row r="2576" spans="5:45">
      <c r="E2576" s="11"/>
      <c r="F257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2576" s="13"/>
      <c r="H2576" s="13"/>
      <c r="I2576" t="s">
        <v>3099</v>
      </c>
      <c r="J2576" s="56" t="str">
        <f>Table1[[#This Row],[Column42]]&amp;IF(Table1[[#This Row],[Column13]]="","",Table1[[#This Row],[Column13]])&amp;IF(Table1[[#This Row],[mod]]="","",Table1[[#This Row],[mod]])</f>
        <v>radio--error</v>
      </c>
      <c r="K257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radio</v>
      </c>
      <c r="L2576" t="s">
        <v>1966</v>
      </c>
      <c r="Q257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7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--error</v>
      </c>
      <c r="Z2576" t="s">
        <v>3117</v>
      </c>
      <c r="AC2576" s="29"/>
      <c r="AD2576" s="25"/>
      <c r="AE2576" s="38" t="s">
        <v>7115</v>
      </c>
      <c r="AF2576" s="38"/>
      <c r="AG2576" s="11"/>
      <c r="AI2576" s="7" t="str">
        <f>Table1[[#This Row],[html_tag]]&amp;Table1[[#This Row],[html_type]]&amp;Table1[[#This Row],[html_modifier]]</f>
        <v/>
      </c>
      <c r="AM2576" s="23" t="str">
        <f>IFERROR(_xlfn.XLOOKUP(Table1[[#This Row],[word]],Table57[English style name],Table57[Style type]),"")</f>
        <v/>
      </c>
      <c r="AN2576" s="21"/>
      <c r="AO2576" s="11"/>
    </row>
    <row r="2577" spans="5:45">
      <c r="E2577" s="11"/>
      <c r="F257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body/molecules/field.scss</v>
      </c>
      <c r="G2577" s="13" t="s">
        <v>337</v>
      </c>
      <c r="H2577" s="13" t="s">
        <v>2987</v>
      </c>
      <c r="I2577" t="s">
        <v>3099</v>
      </c>
      <c r="J2577" s="56" t="str">
        <f>Table1[[#This Row],[Column42]]&amp;IF(Table1[[#This Row],[Column13]]="","",Table1[[#This Row],[Column13]])&amp;IF(Table1[[#This Row],[mod]]="","",Table1[[#This Row],[mod]])</f>
        <v>radio--hover</v>
      </c>
      <c r="K257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radio</v>
      </c>
      <c r="L2577" t="s">
        <v>1966</v>
      </c>
      <c r="P2577" s="6" t="s">
        <v>1721</v>
      </c>
      <c r="Q257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7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--hover</v>
      </c>
      <c r="Z2577" t="s">
        <v>3019</v>
      </c>
      <c r="AC2577" s="29"/>
      <c r="AD2577" s="25"/>
      <c r="AE2577" s="38"/>
      <c r="AF2577" s="38"/>
      <c r="AG2577" s="11" t="s">
        <v>203</v>
      </c>
      <c r="AI2577" s="1" t="str">
        <f>Table1[[#This Row],[html_tag]]&amp;Table1[[#This Row],[html_type]]&amp;Table1[[#This Row],[html_modifier]]</f>
        <v/>
      </c>
      <c r="AK2577" s="3"/>
      <c r="AM2577" s="22" t="str">
        <f>IFERROR(_xlfn.XLOOKUP(Table1[[#This Row],[word]],Table57[English style name],Table57[Style type]),"")</f>
        <v/>
      </c>
      <c r="AN2577" s="20"/>
      <c r="AO2577" s="11"/>
      <c r="AR2577" s="6" t="s">
        <v>1721</v>
      </c>
      <c r="AS2577" t="s">
        <v>1718</v>
      </c>
    </row>
    <row r="2578" spans="5:45">
      <c r="E2578" s="11"/>
      <c r="F257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2578" s="13"/>
      <c r="H2578" s="13"/>
      <c r="I2578" t="s">
        <v>3099</v>
      </c>
      <c r="J2578" s="56" t="str">
        <f>Table1[[#This Row],[Column42]]&amp;IF(Table1[[#This Row],[Column13]]="","",Table1[[#This Row],[Column13]])&amp;IF(Table1[[#This Row],[mod]]="","",Table1[[#This Row],[mod]])</f>
        <v>radio--info</v>
      </c>
      <c r="K257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radio</v>
      </c>
      <c r="L2578" t="s">
        <v>1966</v>
      </c>
      <c r="Q257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7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--info</v>
      </c>
      <c r="Z2578" t="s">
        <v>3119</v>
      </c>
      <c r="AC2578" s="29"/>
      <c r="AD2578" s="25"/>
      <c r="AE2578" s="38" t="s">
        <v>7114</v>
      </c>
      <c r="AF2578" s="38"/>
      <c r="AG2578" s="11"/>
      <c r="AI2578" s="7" t="str">
        <f>Table1[[#This Row],[html_tag]]&amp;Table1[[#This Row],[html_type]]&amp;Table1[[#This Row],[html_modifier]]</f>
        <v/>
      </c>
      <c r="AM2578" s="23" t="str">
        <f>IFERROR(_xlfn.XLOOKUP(Table1[[#This Row],[word]],Table57[English style name],Table57[Style type]),"")</f>
        <v/>
      </c>
      <c r="AN2578" s="21"/>
      <c r="AO2578" s="11"/>
    </row>
    <row r="2579" spans="5:45">
      <c r="E2579" s="11"/>
      <c r="F257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2579" s="13"/>
      <c r="H2579" s="13"/>
      <c r="I2579" t="s">
        <v>3099</v>
      </c>
      <c r="J2579" s="56" t="str">
        <f>Table1[[#This Row],[Column42]]&amp;IF(Table1[[#This Row],[Column13]]="","",Table1[[#This Row],[Column13]])&amp;IF(Table1[[#This Row],[mod]]="","",Table1[[#This Row],[mod]])</f>
        <v>radio--lg</v>
      </c>
      <c r="K257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radio</v>
      </c>
      <c r="L2579" t="s">
        <v>1966</v>
      </c>
      <c r="Q257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7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--lg</v>
      </c>
      <c r="AA2579" t="s">
        <v>3114</v>
      </c>
      <c r="AC2579" s="29"/>
      <c r="AD2579" s="25"/>
      <c r="AE2579" s="38" t="s">
        <v>7119</v>
      </c>
      <c r="AF2579" s="38"/>
      <c r="AG2579" s="11"/>
      <c r="AI2579" s="7" t="str">
        <f>Table1[[#This Row],[html_tag]]&amp;Table1[[#This Row],[html_type]]&amp;Table1[[#This Row],[html_modifier]]</f>
        <v/>
      </c>
      <c r="AM2579" s="23" t="str">
        <f>IFERROR(_xlfn.XLOOKUP(Table1[[#This Row],[word]],Table57[English style name],Table57[Style type]),"")</f>
        <v/>
      </c>
      <c r="AN2579" s="21"/>
      <c r="AO2579" s="11"/>
    </row>
    <row r="2580" spans="5:45">
      <c r="E2580" s="11"/>
      <c r="F258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2580" s="13"/>
      <c r="H2580" s="13"/>
      <c r="I2580" t="s">
        <v>3099</v>
      </c>
      <c r="J2580" s="56" t="str">
        <f>Table1[[#This Row],[Column42]]&amp;IF(Table1[[#This Row],[Column13]]="","",Table1[[#This Row],[Column13]])&amp;IF(Table1[[#This Row],[mod]]="","",Table1[[#This Row],[mod]])</f>
        <v>radio--md</v>
      </c>
      <c r="K258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radio</v>
      </c>
      <c r="L2580" t="s">
        <v>1966</v>
      </c>
      <c r="Q258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8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--md</v>
      </c>
      <c r="AA2580" t="s">
        <v>3115</v>
      </c>
      <c r="AC2580" s="29"/>
      <c r="AD2580" s="25"/>
      <c r="AE2580" s="38" t="s">
        <v>7118</v>
      </c>
      <c r="AF2580" s="38"/>
      <c r="AG2580" s="11"/>
      <c r="AI2580" s="7" t="str">
        <f>Table1[[#This Row],[html_tag]]&amp;Table1[[#This Row],[html_type]]&amp;Table1[[#This Row],[html_modifier]]</f>
        <v/>
      </c>
      <c r="AM2580" s="23" t="str">
        <f>IFERROR(_xlfn.XLOOKUP(Table1[[#This Row],[word]],Table57[English style name],Table57[Style type]),"")</f>
        <v/>
      </c>
      <c r="AN2580" s="21"/>
      <c r="AO2580" s="11"/>
    </row>
    <row r="2581" spans="5:45">
      <c r="E2581" s="11"/>
      <c r="F258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2581" s="13"/>
      <c r="H2581" s="13"/>
      <c r="I2581" t="s">
        <v>3099</v>
      </c>
      <c r="J2581" s="56" t="str">
        <f>Table1[[#This Row],[Column42]]&amp;IF(Table1[[#This Row],[Column13]]="","",Table1[[#This Row],[Column13]])&amp;IF(Table1[[#This Row],[mod]]="","",Table1[[#This Row],[mod]])</f>
        <v>radio--neutral</v>
      </c>
      <c r="K258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radio</v>
      </c>
      <c r="L2581" t="s">
        <v>1966</v>
      </c>
      <c r="Q258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8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--neutral</v>
      </c>
      <c r="W2581" t="s">
        <v>7393</v>
      </c>
      <c r="AC2581" s="29"/>
      <c r="AD2581" s="25"/>
      <c r="AE2581" s="38" t="s">
        <v>7108</v>
      </c>
      <c r="AF2581" s="38"/>
      <c r="AG2581" s="11"/>
      <c r="AI2581" s="7" t="str">
        <f>Table1[[#This Row],[html_tag]]&amp;Table1[[#This Row],[html_type]]&amp;Table1[[#This Row],[html_modifier]]</f>
        <v/>
      </c>
      <c r="AM2581" s="23" t="str">
        <f>IFERROR(_xlfn.XLOOKUP(Table1[[#This Row],[word]],Table57[English style name],Table57[Style type]),"")</f>
        <v/>
      </c>
      <c r="AN2581" s="21"/>
      <c r="AO2581" s="11"/>
    </row>
    <row r="2582" spans="5:45">
      <c r="E2582" s="11"/>
      <c r="F258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2582" s="13"/>
      <c r="H2582" s="13"/>
      <c r="I2582" t="s">
        <v>3099</v>
      </c>
      <c r="J2582" s="56" t="str">
        <f>Table1[[#This Row],[Column42]]&amp;IF(Table1[[#This Row],[Column13]]="","",Table1[[#This Row],[Column13]])&amp;IF(Table1[[#This Row],[mod]]="","",Table1[[#This Row],[mod]])</f>
        <v>radio--primary</v>
      </c>
      <c r="K258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radio</v>
      </c>
      <c r="L2582" t="s">
        <v>1966</v>
      </c>
      <c r="Q258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8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--primary</v>
      </c>
      <c r="W2582" t="s">
        <v>3164</v>
      </c>
      <c r="AC2582" s="29"/>
      <c r="AD2582" s="25"/>
      <c r="AE2582" s="38" t="s">
        <v>7109</v>
      </c>
      <c r="AF2582" s="38"/>
      <c r="AG2582" s="11"/>
      <c r="AI2582" s="7" t="str">
        <f>Table1[[#This Row],[html_tag]]&amp;Table1[[#This Row],[html_type]]&amp;Table1[[#This Row],[html_modifier]]</f>
        <v/>
      </c>
      <c r="AM2582" s="23" t="str">
        <f>IFERROR(_xlfn.XLOOKUP(Table1[[#This Row],[word]],Table57[English style name],Table57[Style type]),"")</f>
        <v/>
      </c>
      <c r="AN2582" s="21"/>
      <c r="AO2582" s="11"/>
    </row>
    <row r="2583" spans="5:45">
      <c r="E2583" s="11"/>
      <c r="F258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2583" s="13"/>
      <c r="H2583" s="13"/>
      <c r="I2583" t="s">
        <v>3099</v>
      </c>
      <c r="J2583" s="56" t="str">
        <f>Table1[[#This Row],[Column42]]&amp;IF(Table1[[#This Row],[Column13]]="","",Table1[[#This Row],[Column13]])&amp;IF(Table1[[#This Row],[mod]]="","",Table1[[#This Row],[mod]])</f>
        <v>radio--secondary</v>
      </c>
      <c r="K258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radio</v>
      </c>
      <c r="L2583" t="s">
        <v>1966</v>
      </c>
      <c r="Q258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8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--secondary</v>
      </c>
      <c r="W2583" t="s">
        <v>3502</v>
      </c>
      <c r="AC2583" s="29"/>
      <c r="AD2583" s="25"/>
      <c r="AE2583" s="38" t="s">
        <v>7110</v>
      </c>
      <c r="AF2583" s="38"/>
      <c r="AG2583" s="11"/>
      <c r="AI2583" s="7" t="str">
        <f>Table1[[#This Row],[html_tag]]&amp;Table1[[#This Row],[html_type]]&amp;Table1[[#This Row],[html_modifier]]</f>
        <v/>
      </c>
      <c r="AM2583" s="23" t="str">
        <f>IFERROR(_xlfn.XLOOKUP(Table1[[#This Row],[word]],Table57[English style name],Table57[Style type]),"")</f>
        <v/>
      </c>
      <c r="AN2583" s="21"/>
      <c r="AO2583" s="11"/>
    </row>
    <row r="2584" spans="5:45">
      <c r="E2584" s="11"/>
      <c r="F258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2584" s="13"/>
      <c r="H2584" s="13"/>
      <c r="I2584" t="s">
        <v>3099</v>
      </c>
      <c r="J2584" s="56" t="str">
        <f>Table1[[#This Row],[Column42]]&amp;IF(Table1[[#This Row],[Column13]]="","",Table1[[#This Row],[Column13]])&amp;IF(Table1[[#This Row],[mod]]="","",Table1[[#This Row],[mod]])</f>
        <v>radio--sm</v>
      </c>
      <c r="K258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radio</v>
      </c>
      <c r="L2584" t="s">
        <v>1966</v>
      </c>
      <c r="Q258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8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2584" t="s">
        <v>3116</v>
      </c>
      <c r="AC2584" s="29"/>
      <c r="AD2584" s="25"/>
      <c r="AE2584" s="38" t="s">
        <v>7117</v>
      </c>
      <c r="AF2584" s="38"/>
      <c r="AG2584" s="11"/>
      <c r="AI2584" s="7" t="str">
        <f>Table1[[#This Row],[html_tag]]&amp;Table1[[#This Row],[html_type]]&amp;Table1[[#This Row],[html_modifier]]</f>
        <v/>
      </c>
      <c r="AM2584" s="23" t="str">
        <f>IFERROR(_xlfn.XLOOKUP(Table1[[#This Row],[word]],Table57[English style name],Table57[Style type]),"")</f>
        <v/>
      </c>
      <c r="AN2584" s="21"/>
      <c r="AO2584" s="11"/>
    </row>
    <row r="2585" spans="5:45">
      <c r="E2585" s="11"/>
      <c r="F258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2585" s="13"/>
      <c r="H2585" s="13"/>
      <c r="I2585" t="s">
        <v>3099</v>
      </c>
      <c r="J2585" s="56" t="str">
        <f>Table1[[#This Row],[Column42]]&amp;IF(Table1[[#This Row],[Column13]]="","",Table1[[#This Row],[Column13]])&amp;IF(Table1[[#This Row],[mod]]="","",Table1[[#This Row],[mod]])</f>
        <v>radio--success</v>
      </c>
      <c r="K258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radio</v>
      </c>
      <c r="L2585" t="s">
        <v>1966</v>
      </c>
      <c r="Q258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8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--success</v>
      </c>
      <c r="Z2585" t="s">
        <v>3120</v>
      </c>
      <c r="AC2585" s="29"/>
      <c r="AD2585" s="25"/>
      <c r="AE2585" s="38" t="s">
        <v>7112</v>
      </c>
      <c r="AF2585" s="38"/>
      <c r="AG2585" s="11"/>
      <c r="AI2585" s="7" t="str">
        <f>Table1[[#This Row],[html_tag]]&amp;Table1[[#This Row],[html_type]]&amp;Table1[[#This Row],[html_modifier]]</f>
        <v/>
      </c>
      <c r="AM2585" s="23" t="str">
        <f>IFERROR(_xlfn.XLOOKUP(Table1[[#This Row],[word]],Table57[English style name],Table57[Style type]),"")</f>
        <v/>
      </c>
      <c r="AN2585" s="21"/>
      <c r="AO2585" s="11"/>
    </row>
    <row r="2586" spans="5:45">
      <c r="E2586" s="11"/>
      <c r="F258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2586" s="13"/>
      <c r="H2586" s="13"/>
      <c r="I2586" t="s">
        <v>3099</v>
      </c>
      <c r="J2586" s="56" t="str">
        <f>Table1[[#This Row],[Column42]]&amp;IF(Table1[[#This Row],[Column13]]="","",Table1[[#This Row],[Column13]])&amp;IF(Table1[[#This Row],[mod]]="","",Table1[[#This Row],[mod]])</f>
        <v>radio--warning</v>
      </c>
      <c r="K258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radio</v>
      </c>
      <c r="L2586" t="s">
        <v>1966</v>
      </c>
      <c r="Q258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8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--warning</v>
      </c>
      <c r="Z2586" t="s">
        <v>3121</v>
      </c>
      <c r="AC2586" s="29"/>
      <c r="AD2586" s="25"/>
      <c r="AE2586" s="38" t="s">
        <v>7113</v>
      </c>
      <c r="AF2586" s="38"/>
      <c r="AG2586" s="11"/>
      <c r="AI2586" s="7" t="str">
        <f>Table1[[#This Row],[html_tag]]&amp;Table1[[#This Row],[html_type]]&amp;Table1[[#This Row],[html_modifier]]</f>
        <v/>
      </c>
      <c r="AM2586" s="23" t="str">
        <f>IFERROR(_xlfn.XLOOKUP(Table1[[#This Row],[word]],Table57[English style name],Table57[Style type]),"")</f>
        <v/>
      </c>
      <c r="AN2586" s="21"/>
      <c r="AO2586" s="11"/>
    </row>
    <row r="2587" spans="5:45">
      <c r="E2587" s="11"/>
      <c r="F258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2587" s="13"/>
      <c r="H2587" s="13"/>
      <c r="I2587" t="s">
        <v>3099</v>
      </c>
      <c r="J2587" s="56" t="str">
        <f>Table1[[#This Row],[Column42]]&amp;IF(Table1[[#This Row],[Column13]]="","",Table1[[#This Row],[Column13]])&amp;IF(Table1[[#This Row],[mod]]="","",Table1[[#This Row],[mod]])</f>
        <v>radio--xl</v>
      </c>
      <c r="K258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radio</v>
      </c>
      <c r="L2587" t="s">
        <v>1966</v>
      </c>
      <c r="Q258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8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--xl</v>
      </c>
      <c r="AA2587" t="s">
        <v>3126</v>
      </c>
      <c r="AC2587" s="29"/>
      <c r="AD2587" s="25"/>
      <c r="AE2587" s="38" t="s">
        <v>7120</v>
      </c>
      <c r="AF2587" s="38"/>
      <c r="AG2587" s="11"/>
      <c r="AI2587" s="7" t="str">
        <f>Table1[[#This Row],[html_tag]]&amp;Table1[[#This Row],[html_type]]&amp;Table1[[#This Row],[html_modifier]]</f>
        <v/>
      </c>
      <c r="AM2587" s="23" t="str">
        <f>IFERROR(_xlfn.XLOOKUP(Table1[[#This Row],[word]],Table57[English style name],Table57[Style type]),"")</f>
        <v/>
      </c>
      <c r="AN2587" s="21"/>
      <c r="AO2587" s="11"/>
    </row>
    <row r="2588" spans="5:45">
      <c r="E2588" s="11"/>
      <c r="F258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2588" s="13"/>
      <c r="H2588" s="13"/>
      <c r="I2588" t="s">
        <v>3099</v>
      </c>
      <c r="J2588" s="56" t="str">
        <f>Table1[[#This Row],[Column42]]&amp;IF(Table1[[#This Row],[Column13]]="","",Table1[[#This Row],[Column13]])&amp;IF(Table1[[#This Row],[mod]]="","",Table1[[#This Row],[mod]])</f>
        <v>radio--xs</v>
      </c>
      <c r="K258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radio</v>
      </c>
      <c r="L2588" t="s">
        <v>1966</v>
      </c>
      <c r="Q258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8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--xs</v>
      </c>
      <c r="AA2588" t="s">
        <v>3127</v>
      </c>
      <c r="AC2588" s="29"/>
      <c r="AD2588" s="25"/>
      <c r="AE2588" s="38" t="s">
        <v>7116</v>
      </c>
      <c r="AF2588" s="38"/>
      <c r="AG2588" s="11"/>
      <c r="AI2588" s="7" t="str">
        <f>Table1[[#This Row],[html_tag]]&amp;Table1[[#This Row],[html_type]]&amp;Table1[[#This Row],[html_modifier]]</f>
        <v/>
      </c>
      <c r="AM2588" s="23" t="str">
        <f>IFERROR(_xlfn.XLOOKUP(Table1[[#This Row],[word]],Table57[English style name],Table57[Style type]),"")</f>
        <v/>
      </c>
      <c r="AN2588" s="21"/>
      <c r="AO2588" s="11"/>
    </row>
    <row r="2589" spans="5:45">
      <c r="E2589" s="11"/>
      <c r="F258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2589" s="13" t="s">
        <v>337</v>
      </c>
      <c r="H2589" s="13" t="s">
        <v>2986</v>
      </c>
      <c r="I2589" t="s">
        <v>3099</v>
      </c>
      <c r="J2589" s="56" t="str">
        <f>Table1[[#This Row],[Column42]]&amp;IF(Table1[[#This Row],[Column13]]="","",Table1[[#This Row],[Column13]])&amp;IF(Table1[[#This Row],[mod]]="","",Table1[[#This Row],[mod]])</f>
        <v>range</v>
      </c>
      <c r="K258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range</v>
      </c>
      <c r="L2589" t="s">
        <v>3092</v>
      </c>
      <c r="Q258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8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589" s="29"/>
      <c r="AD2589" s="25" t="s">
        <v>3881</v>
      </c>
      <c r="AE2589" s="38" t="s">
        <v>7136</v>
      </c>
      <c r="AF2589" s="38"/>
      <c r="AG2589" s="11" t="s">
        <v>203</v>
      </c>
      <c r="AI2589" s="1" t="str">
        <f>Table1[[#This Row],[html_tag]]&amp;Table1[[#This Row],[html_type]]&amp;Table1[[#This Row],[html_modifier]]</f>
        <v>&lt;input&gt;range</v>
      </c>
      <c r="AJ2589" t="s">
        <v>203</v>
      </c>
      <c r="AK2589" t="s">
        <v>3092</v>
      </c>
      <c r="AM2589" s="22" t="str">
        <f>IFERROR(_xlfn.XLOOKUP(Table1[[#This Row],[word]],Table57[English style name],Table57[Style type]),"")</f>
        <v/>
      </c>
      <c r="AN2589" s="20"/>
      <c r="AO2589" s="11"/>
      <c r="AR2589" s="6" t="s">
        <v>1967</v>
      </c>
      <c r="AS2589" t="s">
        <v>1968</v>
      </c>
    </row>
    <row r="2590" spans="5:45">
      <c r="E2590" s="11"/>
      <c r="F259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2590" s="13" t="s">
        <v>337</v>
      </c>
      <c r="H2590" s="13" t="s">
        <v>2986</v>
      </c>
      <c r="I2590" t="s">
        <v>3099</v>
      </c>
      <c r="J2590" s="56" t="str">
        <f>Table1[[#This Row],[Column42]]&amp;IF(Table1[[#This Row],[Column13]]="","",Table1[[#This Row],[Column13]])&amp;IF(Table1[[#This Row],[mod]]="","",Table1[[#This Row],[mod]])</f>
        <v>range--accent</v>
      </c>
      <c r="K259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range</v>
      </c>
      <c r="L2590" t="s">
        <v>3092</v>
      </c>
      <c r="Q259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9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</v>
      </c>
      <c r="W2590" t="s">
        <v>7394</v>
      </c>
      <c r="AC2590" s="29"/>
      <c r="AD2590" s="25"/>
      <c r="AE2590" s="38" t="s">
        <v>7140</v>
      </c>
      <c r="AF2590" s="38"/>
      <c r="AG2590" s="11" t="s">
        <v>203</v>
      </c>
      <c r="AI2590" s="7" t="str">
        <f>Table1[[#This Row],[html_tag]]&amp;Table1[[#This Row],[html_type]]&amp;Table1[[#This Row],[html_modifier]]</f>
        <v/>
      </c>
      <c r="AM2590" s="23" t="str">
        <f>IFERROR(_xlfn.XLOOKUP(Table1[[#This Row],[word]],Table57[English style name],Table57[Style type]),"")</f>
        <v/>
      </c>
      <c r="AN2590" s="21"/>
      <c r="AO2590" s="11"/>
    </row>
    <row r="2591" spans="5:45">
      <c r="E2591" s="11"/>
      <c r="F259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2591" s="13" t="s">
        <v>337</v>
      </c>
      <c r="H2591" s="13" t="s">
        <v>2986</v>
      </c>
      <c r="I2591" t="s">
        <v>3099</v>
      </c>
      <c r="J2591" s="56" t="str">
        <f>Table1[[#This Row],[Column42]]&amp;IF(Table1[[#This Row],[Column13]]="","",Table1[[#This Row],[Column13]])&amp;IF(Table1[[#This Row],[mod]]="","",Table1[[#This Row],[mod]])</f>
        <v>range--error</v>
      </c>
      <c r="K259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range</v>
      </c>
      <c r="L2591" t="s">
        <v>3092</v>
      </c>
      <c r="Q259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9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--error</v>
      </c>
      <c r="Z2591" t="s">
        <v>3117</v>
      </c>
      <c r="AC2591" s="29"/>
      <c r="AD2591" s="25"/>
      <c r="AE2591" s="38" t="s">
        <v>7144</v>
      </c>
      <c r="AF2591" s="38"/>
      <c r="AG2591" s="11" t="s">
        <v>203</v>
      </c>
      <c r="AI2591" s="7" t="str">
        <f>Table1[[#This Row],[html_tag]]&amp;Table1[[#This Row],[html_type]]&amp;Table1[[#This Row],[html_modifier]]</f>
        <v/>
      </c>
      <c r="AM2591" s="23" t="str">
        <f>IFERROR(_xlfn.XLOOKUP(Table1[[#This Row],[word]],Table57[English style name],Table57[Style type]),"")</f>
        <v/>
      </c>
      <c r="AN2591" s="21"/>
      <c r="AO2591" s="11"/>
    </row>
    <row r="2592" spans="5:45">
      <c r="E2592" s="11"/>
      <c r="F259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2592" s="13" t="s">
        <v>337</v>
      </c>
      <c r="H2592" s="13" t="s">
        <v>2986</v>
      </c>
      <c r="I2592" t="s">
        <v>3099</v>
      </c>
      <c r="J2592" s="56" t="str">
        <f>Table1[[#This Row],[Column42]]&amp;IF(Table1[[#This Row],[Column13]]="","",Table1[[#This Row],[Column13]])&amp;IF(Table1[[#This Row],[mod]]="","",Table1[[#This Row],[mod]])</f>
        <v>range--filled</v>
      </c>
      <c r="K259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range</v>
      </c>
      <c r="L2592" t="s">
        <v>3092</v>
      </c>
      <c r="Q259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9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--filled</v>
      </c>
      <c r="W2592" t="s">
        <v>3111</v>
      </c>
      <c r="AC2592" s="29"/>
      <c r="AD2592" s="25"/>
      <c r="AE2592" s="38"/>
      <c r="AF2592" s="38"/>
      <c r="AG2592" s="11" t="s">
        <v>203</v>
      </c>
      <c r="AI2592" s="1" t="str">
        <f>Table1[[#This Row],[html_tag]]&amp;Table1[[#This Row],[html_type]]&amp;Table1[[#This Row],[html_modifier]]</f>
        <v/>
      </c>
      <c r="AK2592" s="3"/>
      <c r="AM2592" s="22" t="str">
        <f>IFERROR(_xlfn.XLOOKUP(Table1[[#This Row],[word]],Table57[English style name],Table57[Style type]),"")</f>
        <v/>
      </c>
      <c r="AN2592" s="20"/>
      <c r="AO2592" s="11"/>
      <c r="AR2592" s="6" t="s">
        <v>1969</v>
      </c>
      <c r="AS2592" t="s">
        <v>1968</v>
      </c>
    </row>
    <row r="2593" spans="5:41">
      <c r="E2593" s="11"/>
      <c r="F259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2593" s="13" t="s">
        <v>337</v>
      </c>
      <c r="H2593" s="13" t="s">
        <v>2986</v>
      </c>
      <c r="I2593" t="s">
        <v>3099</v>
      </c>
      <c r="J2593" s="56" t="str">
        <f>Table1[[#This Row],[Column42]]&amp;IF(Table1[[#This Row],[Column13]]="","",Table1[[#This Row],[Column13]])&amp;IF(Table1[[#This Row],[mod]]="","",Table1[[#This Row],[mod]])</f>
        <v>range--info</v>
      </c>
      <c r="K259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range</v>
      </c>
      <c r="L2593" t="s">
        <v>3092</v>
      </c>
      <c r="Q259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9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--info</v>
      </c>
      <c r="Z2593" t="s">
        <v>3119</v>
      </c>
      <c r="AC2593" s="29"/>
      <c r="AD2593" s="25"/>
      <c r="AE2593" s="38" t="s">
        <v>7143</v>
      </c>
      <c r="AF2593" s="38"/>
      <c r="AG2593" s="11" t="s">
        <v>203</v>
      </c>
      <c r="AI2593" s="7" t="str">
        <f>Table1[[#This Row],[html_tag]]&amp;Table1[[#This Row],[html_type]]&amp;Table1[[#This Row],[html_modifier]]</f>
        <v/>
      </c>
      <c r="AM2593" s="23" t="str">
        <f>IFERROR(_xlfn.XLOOKUP(Table1[[#This Row],[word]],Table57[English style name],Table57[Style type]),"")</f>
        <v/>
      </c>
      <c r="AN2593" s="21"/>
      <c r="AO2593" s="11"/>
    </row>
    <row r="2594" spans="5:41">
      <c r="E2594" s="11"/>
      <c r="F259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2594" s="13" t="s">
        <v>337</v>
      </c>
      <c r="H2594" s="13" t="s">
        <v>2986</v>
      </c>
      <c r="I2594" t="s">
        <v>3099</v>
      </c>
      <c r="J2594" s="56" t="str">
        <f>Table1[[#This Row],[Column42]]&amp;IF(Table1[[#This Row],[Column13]]="","",Table1[[#This Row],[Column13]])&amp;IF(Table1[[#This Row],[mod]]="","",Table1[[#This Row],[mod]])</f>
        <v>range--lg</v>
      </c>
      <c r="K259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range</v>
      </c>
      <c r="L2594" t="s">
        <v>3092</v>
      </c>
      <c r="Q259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9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--lg</v>
      </c>
      <c r="AA2594" t="s">
        <v>3114</v>
      </c>
      <c r="AC2594" s="29"/>
      <c r="AD2594" s="25"/>
      <c r="AE2594" s="38" t="s">
        <v>7148</v>
      </c>
      <c r="AF2594" s="38"/>
      <c r="AG2594" s="11" t="s">
        <v>203</v>
      </c>
      <c r="AI2594" s="7" t="str">
        <f>Table1[[#This Row],[html_tag]]&amp;Table1[[#This Row],[html_type]]&amp;Table1[[#This Row],[html_modifier]]</f>
        <v/>
      </c>
      <c r="AM2594" s="23" t="str">
        <f>IFERROR(_xlfn.XLOOKUP(Table1[[#This Row],[word]],Table57[English style name],Table57[Style type]),"")</f>
        <v/>
      </c>
      <c r="AN2594" s="21"/>
      <c r="AO2594" s="11"/>
    </row>
    <row r="2595" spans="5:41">
      <c r="E2595" s="11"/>
      <c r="F259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2595" s="13" t="s">
        <v>337</v>
      </c>
      <c r="H2595" s="13" t="s">
        <v>2986</v>
      </c>
      <c r="I2595" t="s">
        <v>3099</v>
      </c>
      <c r="J2595" s="56" t="str">
        <f>Table1[[#This Row],[Column42]]&amp;IF(Table1[[#This Row],[Column13]]="","",Table1[[#This Row],[Column13]])&amp;IF(Table1[[#This Row],[mod]]="","",Table1[[#This Row],[mod]])</f>
        <v>range--md</v>
      </c>
      <c r="K259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range</v>
      </c>
      <c r="L2595" t="s">
        <v>3092</v>
      </c>
      <c r="Q259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9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--md</v>
      </c>
      <c r="AA2595" t="s">
        <v>3115</v>
      </c>
      <c r="AC2595" s="29"/>
      <c r="AD2595" s="25"/>
      <c r="AE2595" s="38" t="s">
        <v>7147</v>
      </c>
      <c r="AF2595" s="38"/>
      <c r="AG2595" s="11" t="s">
        <v>203</v>
      </c>
      <c r="AI2595" s="7" t="str">
        <f>Table1[[#This Row],[html_tag]]&amp;Table1[[#This Row],[html_type]]&amp;Table1[[#This Row],[html_modifier]]</f>
        <v/>
      </c>
      <c r="AM2595" s="23" t="str">
        <f>IFERROR(_xlfn.XLOOKUP(Table1[[#This Row],[word]],Table57[English style name],Table57[Style type]),"")</f>
        <v/>
      </c>
      <c r="AN2595" s="21"/>
      <c r="AO2595" s="11"/>
    </row>
    <row r="2596" spans="5:41">
      <c r="E2596" s="11"/>
      <c r="F259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2596" s="13" t="s">
        <v>337</v>
      </c>
      <c r="H2596" s="13" t="s">
        <v>2986</v>
      </c>
      <c r="I2596" t="s">
        <v>3099</v>
      </c>
      <c r="J2596" s="56" t="str">
        <f>Table1[[#This Row],[Column42]]&amp;IF(Table1[[#This Row],[Column13]]="","",Table1[[#This Row],[Column13]])&amp;IF(Table1[[#This Row],[mod]]="","",Table1[[#This Row],[mod]])</f>
        <v>range--neutral</v>
      </c>
      <c r="K259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range</v>
      </c>
      <c r="L2596" t="s">
        <v>3092</v>
      </c>
      <c r="Q259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9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--neutral</v>
      </c>
      <c r="W2596" t="s">
        <v>7393</v>
      </c>
      <c r="AC2596" s="29"/>
      <c r="AD2596" s="25"/>
      <c r="AE2596" s="38" t="s">
        <v>7137</v>
      </c>
      <c r="AF2596" s="38"/>
      <c r="AG2596" s="11" t="s">
        <v>203</v>
      </c>
      <c r="AI2596" s="7" t="str">
        <f>Table1[[#This Row],[html_tag]]&amp;Table1[[#This Row],[html_type]]&amp;Table1[[#This Row],[html_modifier]]</f>
        <v/>
      </c>
      <c r="AM2596" s="23" t="str">
        <f>IFERROR(_xlfn.XLOOKUP(Table1[[#This Row],[word]],Table57[English style name],Table57[Style type]),"")</f>
        <v/>
      </c>
      <c r="AN2596" s="21"/>
      <c r="AO2596" s="11"/>
    </row>
    <row r="2597" spans="5:41">
      <c r="E2597" s="11"/>
      <c r="F259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2597" s="13" t="s">
        <v>337</v>
      </c>
      <c r="H2597" s="13" t="s">
        <v>2986</v>
      </c>
      <c r="I2597" t="s">
        <v>3099</v>
      </c>
      <c r="J2597" s="56" t="str">
        <f>Table1[[#This Row],[Column42]]&amp;IF(Table1[[#This Row],[Column13]]="","",Table1[[#This Row],[Column13]])&amp;IF(Table1[[#This Row],[mod]]="","",Table1[[#This Row],[mod]])</f>
        <v>range--primary</v>
      </c>
      <c r="K259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range</v>
      </c>
      <c r="L2597" t="s">
        <v>3092</v>
      </c>
      <c r="Q259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9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--primary</v>
      </c>
      <c r="W2597" t="s">
        <v>3164</v>
      </c>
      <c r="AC2597" s="29"/>
      <c r="AD2597" s="25"/>
      <c r="AE2597" s="38" t="s">
        <v>7138</v>
      </c>
      <c r="AF2597" s="38"/>
      <c r="AG2597" s="11" t="s">
        <v>203</v>
      </c>
      <c r="AI2597" s="7" t="str">
        <f>Table1[[#This Row],[html_tag]]&amp;Table1[[#This Row],[html_type]]&amp;Table1[[#This Row],[html_modifier]]</f>
        <v/>
      </c>
      <c r="AM2597" s="23" t="str">
        <f>IFERROR(_xlfn.XLOOKUP(Table1[[#This Row],[word]],Table57[English style name],Table57[Style type]),"")</f>
        <v/>
      </c>
      <c r="AN2597" s="21"/>
      <c r="AO2597" s="11"/>
    </row>
    <row r="2598" spans="5:41">
      <c r="E2598" s="11"/>
      <c r="F259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2598" s="13" t="s">
        <v>337</v>
      </c>
      <c r="H2598" s="13" t="s">
        <v>2986</v>
      </c>
      <c r="I2598" t="s">
        <v>3099</v>
      </c>
      <c r="J2598" s="56" t="str">
        <f>Table1[[#This Row],[Column42]]&amp;IF(Table1[[#This Row],[Column13]]="","",Table1[[#This Row],[Column13]])&amp;IF(Table1[[#This Row],[mod]]="","",Table1[[#This Row],[mod]])</f>
        <v>range--secondary</v>
      </c>
      <c r="K259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range</v>
      </c>
      <c r="L2598" t="s">
        <v>3092</v>
      </c>
      <c r="Q259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9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--secondary</v>
      </c>
      <c r="W2598" t="s">
        <v>3502</v>
      </c>
      <c r="AC2598" s="29"/>
      <c r="AD2598" s="25"/>
      <c r="AE2598" s="38" t="s">
        <v>7139</v>
      </c>
      <c r="AF2598" s="38"/>
      <c r="AG2598" s="11" t="s">
        <v>203</v>
      </c>
      <c r="AI2598" s="7" t="str">
        <f>Table1[[#This Row],[html_tag]]&amp;Table1[[#This Row],[html_type]]&amp;Table1[[#This Row],[html_modifier]]</f>
        <v/>
      </c>
      <c r="AM2598" s="23" t="str">
        <f>IFERROR(_xlfn.XLOOKUP(Table1[[#This Row],[word]],Table57[English style name],Table57[Style type]),"")</f>
        <v/>
      </c>
      <c r="AN2598" s="21"/>
      <c r="AO2598" s="11"/>
    </row>
    <row r="2599" spans="5:41">
      <c r="E2599" s="11"/>
      <c r="F259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2599" s="13" t="s">
        <v>337</v>
      </c>
      <c r="H2599" s="13" t="s">
        <v>2986</v>
      </c>
      <c r="I2599" t="s">
        <v>3099</v>
      </c>
      <c r="J2599" s="56" t="str">
        <f>Table1[[#This Row],[Column42]]&amp;IF(Table1[[#This Row],[Column13]]="","",Table1[[#This Row],[Column13]])&amp;IF(Table1[[#This Row],[mod]]="","",Table1[[#This Row],[mod]])</f>
        <v>range--sm</v>
      </c>
      <c r="K259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range</v>
      </c>
      <c r="L2599" t="s">
        <v>3092</v>
      </c>
      <c r="Q259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59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2599" t="s">
        <v>3116</v>
      </c>
      <c r="AC2599" s="29"/>
      <c r="AD2599" s="25"/>
      <c r="AE2599" s="38" t="s">
        <v>7146</v>
      </c>
      <c r="AF2599" s="38"/>
      <c r="AG2599" s="11" t="s">
        <v>203</v>
      </c>
      <c r="AI2599" s="7" t="str">
        <f>Table1[[#This Row],[html_tag]]&amp;Table1[[#This Row],[html_type]]&amp;Table1[[#This Row],[html_modifier]]</f>
        <v/>
      </c>
      <c r="AM2599" s="23" t="str">
        <f>IFERROR(_xlfn.XLOOKUP(Table1[[#This Row],[word]],Table57[English style name],Table57[Style type]),"")</f>
        <v/>
      </c>
      <c r="AN2599" s="21"/>
      <c r="AO2599" s="11"/>
    </row>
    <row r="2600" spans="5:41">
      <c r="E2600" s="11"/>
      <c r="F260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2600" s="13" t="s">
        <v>337</v>
      </c>
      <c r="H2600" s="13" t="s">
        <v>2986</v>
      </c>
      <c r="I2600" t="s">
        <v>3099</v>
      </c>
      <c r="J2600" s="56" t="str">
        <f>Table1[[#This Row],[Column42]]&amp;IF(Table1[[#This Row],[Column13]]="","",Table1[[#This Row],[Column13]])&amp;IF(Table1[[#This Row],[mod]]="","",Table1[[#This Row],[mod]])</f>
        <v>range--success</v>
      </c>
      <c r="K260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range</v>
      </c>
      <c r="L2600" t="s">
        <v>3092</v>
      </c>
      <c r="Q260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0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--success</v>
      </c>
      <c r="Z2600" t="s">
        <v>3120</v>
      </c>
      <c r="AC2600" s="29"/>
      <c r="AD2600" s="25"/>
      <c r="AE2600" s="38" t="s">
        <v>7141</v>
      </c>
      <c r="AF2600" s="38"/>
      <c r="AG2600" s="11" t="s">
        <v>203</v>
      </c>
      <c r="AI2600" s="7" t="str">
        <f>Table1[[#This Row],[html_tag]]&amp;Table1[[#This Row],[html_type]]&amp;Table1[[#This Row],[html_modifier]]</f>
        <v/>
      </c>
      <c r="AM2600" s="23" t="str">
        <f>IFERROR(_xlfn.XLOOKUP(Table1[[#This Row],[word]],Table57[English style name],Table57[Style type]),"")</f>
        <v/>
      </c>
      <c r="AN2600" s="21"/>
      <c r="AO2600" s="11"/>
    </row>
    <row r="2601" spans="5:41">
      <c r="E2601" s="11"/>
      <c r="F260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2601" s="13" t="s">
        <v>337</v>
      </c>
      <c r="H2601" s="13" t="s">
        <v>2986</v>
      </c>
      <c r="I2601" t="s">
        <v>3099</v>
      </c>
      <c r="J2601" s="56" t="str">
        <f>Table1[[#This Row],[Column42]]&amp;IF(Table1[[#This Row],[Column13]]="","",Table1[[#This Row],[Column13]])&amp;IF(Table1[[#This Row],[mod]]="","",Table1[[#This Row],[mod]])</f>
        <v>range--warning</v>
      </c>
      <c r="K260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range</v>
      </c>
      <c r="L2601" t="s">
        <v>3092</v>
      </c>
      <c r="Q260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0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--warning</v>
      </c>
      <c r="Z2601" t="s">
        <v>3121</v>
      </c>
      <c r="AC2601" s="29"/>
      <c r="AD2601" s="25"/>
      <c r="AE2601" s="38" t="s">
        <v>7142</v>
      </c>
      <c r="AF2601" s="38"/>
      <c r="AG2601" s="11" t="s">
        <v>203</v>
      </c>
      <c r="AI2601" s="7" t="str">
        <f>Table1[[#This Row],[html_tag]]&amp;Table1[[#This Row],[html_type]]&amp;Table1[[#This Row],[html_modifier]]</f>
        <v/>
      </c>
      <c r="AM2601" s="23" t="str">
        <f>IFERROR(_xlfn.XLOOKUP(Table1[[#This Row],[word]],Table57[English style name],Table57[Style type]),"")</f>
        <v/>
      </c>
      <c r="AN2601" s="21"/>
      <c r="AO2601" s="11"/>
    </row>
    <row r="2602" spans="5:41">
      <c r="E2602" s="11"/>
      <c r="F260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2602" s="13" t="s">
        <v>337</v>
      </c>
      <c r="H2602" s="13" t="s">
        <v>2986</v>
      </c>
      <c r="I2602" t="s">
        <v>3099</v>
      </c>
      <c r="J2602" s="56" t="str">
        <f>Table1[[#This Row],[Column42]]&amp;IF(Table1[[#This Row],[Column13]]="","",Table1[[#This Row],[Column13]])&amp;IF(Table1[[#This Row],[mod]]="","",Table1[[#This Row],[mod]])</f>
        <v>range--xl</v>
      </c>
      <c r="K260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range</v>
      </c>
      <c r="L2602" t="s">
        <v>3092</v>
      </c>
      <c r="Q260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0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--xl</v>
      </c>
      <c r="AA2602" t="s">
        <v>3126</v>
      </c>
      <c r="AC2602" s="29"/>
      <c r="AD2602" s="25"/>
      <c r="AE2602" s="38" t="s">
        <v>7149</v>
      </c>
      <c r="AF2602" s="38"/>
      <c r="AG2602" s="11" t="s">
        <v>203</v>
      </c>
      <c r="AI2602" s="7" t="str">
        <f>Table1[[#This Row],[html_tag]]&amp;Table1[[#This Row],[html_type]]&amp;Table1[[#This Row],[html_modifier]]</f>
        <v/>
      </c>
      <c r="AM2602" s="23" t="str">
        <f>IFERROR(_xlfn.XLOOKUP(Table1[[#This Row],[word]],Table57[English style name],Table57[Style type]),"")</f>
        <v/>
      </c>
      <c r="AN2602" s="21"/>
      <c r="AO2602" s="11"/>
    </row>
    <row r="2603" spans="5:41">
      <c r="E2603" s="11"/>
      <c r="F260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2603" s="13" t="s">
        <v>337</v>
      </c>
      <c r="H2603" s="13" t="s">
        <v>2986</v>
      </c>
      <c r="I2603" t="s">
        <v>3099</v>
      </c>
      <c r="J2603" s="56" t="str">
        <f>Table1[[#This Row],[Column42]]&amp;IF(Table1[[#This Row],[Column13]]="","",Table1[[#This Row],[Column13]])&amp;IF(Table1[[#This Row],[mod]]="","",Table1[[#This Row],[mod]])</f>
        <v>range--xs</v>
      </c>
      <c r="K260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range</v>
      </c>
      <c r="L2603" t="s">
        <v>3092</v>
      </c>
      <c r="Q260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0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--xs</v>
      </c>
      <c r="AA2603" t="s">
        <v>3127</v>
      </c>
      <c r="AC2603" s="29"/>
      <c r="AD2603" s="25"/>
      <c r="AE2603" s="38" t="s">
        <v>7145</v>
      </c>
      <c r="AF2603" s="38"/>
      <c r="AG2603" s="11" t="s">
        <v>203</v>
      </c>
      <c r="AI2603" s="7" t="str">
        <f>Table1[[#This Row],[html_tag]]&amp;Table1[[#This Row],[html_type]]&amp;Table1[[#This Row],[html_modifier]]</f>
        <v/>
      </c>
      <c r="AM2603" s="23" t="str">
        <f>IFERROR(_xlfn.XLOOKUP(Table1[[#This Row],[word]],Table57[English style name],Table57[Style type]),"")</f>
        <v/>
      </c>
      <c r="AN2603" s="21"/>
      <c r="AO2603" s="11"/>
    </row>
    <row r="2604" spans="5:41">
      <c r="E2604" s="11"/>
      <c r="F260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2604" s="13"/>
      <c r="H2604" s="13"/>
      <c r="I2604" t="s">
        <v>3099</v>
      </c>
      <c r="J2604" s="56" t="str">
        <f>Table1[[#This Row],[Column42]]&amp;IF(Table1[[#This Row],[Column13]]="","",Table1[[#This Row],[Column13]])&amp;IF(Table1[[#This Row],[mod]]="","",Table1[[#This Row],[mod]])</f>
        <v>rating</v>
      </c>
      <c r="K260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rating</v>
      </c>
      <c r="L2604" t="s">
        <v>7150</v>
      </c>
      <c r="Q260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0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04" s="29"/>
      <c r="AD2604" s="25"/>
      <c r="AE2604" s="38" t="s">
        <v>7162</v>
      </c>
      <c r="AF2604" s="38"/>
      <c r="AG2604" s="11"/>
      <c r="AI2604" s="7" t="str">
        <f>Table1[[#This Row],[html_tag]]&amp;Table1[[#This Row],[html_type]]&amp;Table1[[#This Row],[html_modifier]]</f>
        <v/>
      </c>
      <c r="AM2604" s="23" t="str">
        <f>IFERROR(_xlfn.XLOOKUP(Table1[[#This Row],[word]],Table57[English style name],Table57[Style type]),"")</f>
        <v/>
      </c>
      <c r="AN2604" s="21"/>
      <c r="AO2604" s="11"/>
    </row>
    <row r="2605" spans="5:41">
      <c r="E2605" s="11"/>
      <c r="F260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2605" s="13"/>
      <c r="H2605" s="13"/>
      <c r="I2605" t="s">
        <v>3099</v>
      </c>
      <c r="J2605" s="56" t="str">
        <f>Table1[[#This Row],[Column42]]&amp;IF(Table1[[#This Row],[Column13]]="","",Table1[[#This Row],[Column13]])&amp;IF(Table1[[#This Row],[mod]]="","",Table1[[#This Row],[mod]])</f>
        <v>rating--half</v>
      </c>
      <c r="K260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rating</v>
      </c>
      <c r="L2605" t="s">
        <v>7150</v>
      </c>
      <c r="Q260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--half</v>
      </c>
      <c r="S2605" t="s">
        <v>4565</v>
      </c>
      <c r="U260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05" s="29"/>
      <c r="AD2605" s="25"/>
      <c r="AE2605" s="38" t="s">
        <v>7163</v>
      </c>
      <c r="AF2605" s="38"/>
      <c r="AG2605" s="11"/>
      <c r="AI2605" s="7" t="str">
        <f>Table1[[#This Row],[html_tag]]&amp;Table1[[#This Row],[html_type]]&amp;Table1[[#This Row],[html_modifier]]</f>
        <v/>
      </c>
      <c r="AM2605" s="23" t="str">
        <f>IFERROR(_xlfn.XLOOKUP(Table1[[#This Row],[word]],Table57[English style name],Table57[Style type]),"")</f>
        <v/>
      </c>
      <c r="AN2605" s="21"/>
      <c r="AO2605" s="11"/>
    </row>
    <row r="2606" spans="5:41">
      <c r="E2606" s="11"/>
      <c r="F260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2606" s="13"/>
      <c r="H2606" s="13"/>
      <c r="I2606" t="s">
        <v>3099</v>
      </c>
      <c r="J2606" s="56" t="str">
        <f>Table1[[#This Row],[Column42]]&amp;IF(Table1[[#This Row],[Column13]]="","",Table1[[#This Row],[Column13]])&amp;IF(Table1[[#This Row],[mod]]="","",Table1[[#This Row],[mod]])</f>
        <v>rating--hidden</v>
      </c>
      <c r="K260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rating</v>
      </c>
      <c r="L2606" t="s">
        <v>7150</v>
      </c>
      <c r="Q260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0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--hidden</v>
      </c>
      <c r="Z2606" t="s">
        <v>3087</v>
      </c>
      <c r="AC2606" s="29"/>
      <c r="AD2606" s="25"/>
      <c r="AE2606" s="38" t="s">
        <v>7164</v>
      </c>
      <c r="AF2606" s="38"/>
      <c r="AG2606" s="11"/>
      <c r="AI2606" s="7" t="str">
        <f>Table1[[#This Row],[html_tag]]&amp;Table1[[#This Row],[html_type]]&amp;Table1[[#This Row],[html_modifier]]</f>
        <v/>
      </c>
      <c r="AM2606" s="23" t="str">
        <f>IFERROR(_xlfn.XLOOKUP(Table1[[#This Row],[word]],Table57[English style name],Table57[Style type]),"")</f>
        <v/>
      </c>
      <c r="AN2606" s="21"/>
      <c r="AO2606" s="11"/>
    </row>
    <row r="2607" spans="5:41">
      <c r="E2607" s="11"/>
      <c r="F260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2607" s="13"/>
      <c r="H2607" s="13"/>
      <c r="I2607" t="s">
        <v>3099</v>
      </c>
      <c r="J2607" s="56" t="str">
        <f>Table1[[#This Row],[Column42]]&amp;IF(Table1[[#This Row],[Column13]]="","",Table1[[#This Row],[Column13]])&amp;IF(Table1[[#This Row],[mod]]="","",Table1[[#This Row],[mod]])</f>
        <v>rating--lg</v>
      </c>
      <c r="K260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rating</v>
      </c>
      <c r="L2607" t="s">
        <v>7150</v>
      </c>
      <c r="Q260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0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--lg</v>
      </c>
      <c r="AA2607" t="s">
        <v>3114</v>
      </c>
      <c r="AC2607" s="29"/>
      <c r="AD2607" s="25"/>
      <c r="AE2607" s="38" t="s">
        <v>7168</v>
      </c>
      <c r="AF2607" s="38"/>
      <c r="AG2607" s="11"/>
      <c r="AI2607" s="7" t="str">
        <f>Table1[[#This Row],[html_tag]]&amp;Table1[[#This Row],[html_type]]&amp;Table1[[#This Row],[html_modifier]]</f>
        <v/>
      </c>
      <c r="AM2607" s="23" t="str">
        <f>IFERROR(_xlfn.XLOOKUP(Table1[[#This Row],[word]],Table57[English style name],Table57[Style type]),"")</f>
        <v/>
      </c>
      <c r="AN2607" s="21"/>
      <c r="AO2607" s="11"/>
    </row>
    <row r="2608" spans="5:41">
      <c r="E2608" s="11"/>
      <c r="F260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2608" s="13"/>
      <c r="H2608" s="13"/>
      <c r="I2608" t="s">
        <v>3099</v>
      </c>
      <c r="J2608" s="56" t="str">
        <f>Table1[[#This Row],[Column42]]&amp;IF(Table1[[#This Row],[Column13]]="","",Table1[[#This Row],[Column13]])&amp;IF(Table1[[#This Row],[mod]]="","",Table1[[#This Row],[mod]])</f>
        <v>rating--md</v>
      </c>
      <c r="K260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rating</v>
      </c>
      <c r="L2608" t="s">
        <v>7150</v>
      </c>
      <c r="Q260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0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--md</v>
      </c>
      <c r="AA2608" t="s">
        <v>3115</v>
      </c>
      <c r="AC2608" s="29"/>
      <c r="AD2608" s="25"/>
      <c r="AE2608" s="38" t="s">
        <v>7167</v>
      </c>
      <c r="AF2608" s="38"/>
      <c r="AG2608" s="11"/>
      <c r="AI2608" s="7" t="str">
        <f>Table1[[#This Row],[html_tag]]&amp;Table1[[#This Row],[html_type]]&amp;Table1[[#This Row],[html_modifier]]</f>
        <v/>
      </c>
      <c r="AM2608" s="23" t="str">
        <f>IFERROR(_xlfn.XLOOKUP(Table1[[#This Row],[word]],Table57[English style name],Table57[Style type]),"")</f>
        <v/>
      </c>
      <c r="AN2608" s="21"/>
      <c r="AO2608" s="11"/>
    </row>
    <row r="2609" spans="3:41">
      <c r="E2609" s="11"/>
      <c r="F260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2609" s="13"/>
      <c r="H2609" s="13"/>
      <c r="I2609" t="s">
        <v>3099</v>
      </c>
      <c r="J2609" s="56" t="str">
        <f>Table1[[#This Row],[Column42]]&amp;IF(Table1[[#This Row],[Column13]]="","",Table1[[#This Row],[Column13]])&amp;IF(Table1[[#This Row],[mod]]="","",Table1[[#This Row],[mod]])</f>
        <v>rating--sm</v>
      </c>
      <c r="K260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rating</v>
      </c>
      <c r="L2609" t="s">
        <v>7150</v>
      </c>
      <c r="Q260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0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2609" t="s">
        <v>3116</v>
      </c>
      <c r="AC2609" s="29"/>
      <c r="AD2609" s="25"/>
      <c r="AE2609" s="38" t="s">
        <v>7166</v>
      </c>
      <c r="AF2609" s="38"/>
      <c r="AG2609" s="11"/>
      <c r="AI2609" s="7" t="str">
        <f>Table1[[#This Row],[html_tag]]&amp;Table1[[#This Row],[html_type]]&amp;Table1[[#This Row],[html_modifier]]</f>
        <v/>
      </c>
      <c r="AM2609" s="23" t="str">
        <f>IFERROR(_xlfn.XLOOKUP(Table1[[#This Row],[word]],Table57[English style name],Table57[Style type]),"")</f>
        <v/>
      </c>
      <c r="AN2609" s="21"/>
      <c r="AO2609" s="11"/>
    </row>
    <row r="2610" spans="3:41">
      <c r="E2610" s="11"/>
      <c r="F261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2610" s="13"/>
      <c r="H2610" s="13"/>
      <c r="I2610" t="s">
        <v>3099</v>
      </c>
      <c r="J2610" s="56" t="str">
        <f>Table1[[#This Row],[Column42]]&amp;IF(Table1[[#This Row],[Column13]]="","",Table1[[#This Row],[Column13]])&amp;IF(Table1[[#This Row],[mod]]="","",Table1[[#This Row],[mod]])</f>
        <v>rating--xl</v>
      </c>
      <c r="K261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rating</v>
      </c>
      <c r="L2610" t="s">
        <v>7150</v>
      </c>
      <c r="Q261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1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--xl</v>
      </c>
      <c r="AA2610" t="s">
        <v>3126</v>
      </c>
      <c r="AC2610" s="29"/>
      <c r="AD2610" s="25"/>
      <c r="AE2610" s="38" t="s">
        <v>7169</v>
      </c>
      <c r="AF2610" s="38"/>
      <c r="AG2610" s="11"/>
      <c r="AI2610" s="7" t="str">
        <f>Table1[[#This Row],[html_tag]]&amp;Table1[[#This Row],[html_type]]&amp;Table1[[#This Row],[html_modifier]]</f>
        <v/>
      </c>
      <c r="AM2610" s="23" t="str">
        <f>IFERROR(_xlfn.XLOOKUP(Table1[[#This Row],[word]],Table57[English style name],Table57[Style type]),"")</f>
        <v/>
      </c>
      <c r="AN2610" s="21"/>
      <c r="AO2610" s="11"/>
    </row>
    <row r="2611" spans="3:41">
      <c r="E2611" s="11"/>
      <c r="F261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2611" s="13"/>
      <c r="H2611" s="13"/>
      <c r="I2611" t="s">
        <v>3099</v>
      </c>
      <c r="J2611" s="56" t="str">
        <f>Table1[[#This Row],[Column42]]&amp;IF(Table1[[#This Row],[Column13]]="","",Table1[[#This Row],[Column13]])&amp;IF(Table1[[#This Row],[mod]]="","",Table1[[#This Row],[mod]])</f>
        <v>rating--xs</v>
      </c>
      <c r="K261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rating</v>
      </c>
      <c r="L2611" t="s">
        <v>7150</v>
      </c>
      <c r="Q261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1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--xs</v>
      </c>
      <c r="AA2611" t="s">
        <v>3127</v>
      </c>
      <c r="AC2611" s="29"/>
      <c r="AD2611" s="25"/>
      <c r="AE2611" s="38" t="s">
        <v>7165</v>
      </c>
      <c r="AF2611" s="38"/>
      <c r="AG2611" s="11"/>
      <c r="AI2611" s="7" t="str">
        <f>Table1[[#This Row],[html_tag]]&amp;Table1[[#This Row],[html_type]]&amp;Table1[[#This Row],[html_modifier]]</f>
        <v/>
      </c>
      <c r="AM2611" s="23" t="str">
        <f>IFERROR(_xlfn.XLOOKUP(Table1[[#This Row],[word]],Table57[English style name],Table57[Style type]),"")</f>
        <v/>
      </c>
      <c r="AN2611" s="21"/>
      <c r="AO2611" s="11"/>
    </row>
    <row r="2612" spans="3:41">
      <c r="C2612">
        <v>1</v>
      </c>
      <c r="D2612" t="s">
        <v>3221</v>
      </c>
      <c r="E2612" s="11"/>
      <c r="F261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2612" s="13" t="s">
        <v>2992</v>
      </c>
      <c r="H2612" s="13" t="s">
        <v>1</v>
      </c>
      <c r="I2612" t="s">
        <v>65</v>
      </c>
      <c r="J2612" s="56" t="str">
        <f>Table1[[#This Row],[Column42]]&amp;IF(Table1[[#This Row],[Column13]]="","",Table1[[#This Row],[Column13]])&amp;IF(Table1[[#This Row],[mod]]="","",Table1[[#This Row],[mod]])</f>
        <v>reference</v>
      </c>
      <c r="K261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reference</v>
      </c>
      <c r="L2612" t="s">
        <v>3237</v>
      </c>
      <c r="P2612" t="s">
        <v>674</v>
      </c>
      <c r="Q261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1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12" s="29"/>
      <c r="AD2612" s="25"/>
      <c r="AE2612" s="38"/>
      <c r="AF2612" s="38"/>
      <c r="AG2612" s="11" t="s">
        <v>67</v>
      </c>
      <c r="AH2612" t="s">
        <v>3224</v>
      </c>
      <c r="AI2612" s="1" t="str">
        <f>Table1[[#This Row],[html_tag]]&amp;Table1[[#This Row],[html_type]]&amp;Table1[[#This Row],[html_modifier]]</f>
        <v/>
      </c>
      <c r="AM2612" s="22" t="str">
        <f>IFERROR(_xlfn.XLOOKUP(Table1[[#This Row],[word]],Table57[English style name],Table57[Style type]),"")</f>
        <v>Character</v>
      </c>
      <c r="AN2612" s="20" t="s">
        <v>674</v>
      </c>
      <c r="AO2612" s="11"/>
    </row>
    <row r="2613" spans="3:41">
      <c r="C2613">
        <v>1</v>
      </c>
      <c r="D2613" t="s">
        <v>3221</v>
      </c>
      <c r="E2613" s="11"/>
      <c r="F261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2613" s="13" t="s">
        <v>2992</v>
      </c>
      <c r="H2613" s="13" t="s">
        <v>1</v>
      </c>
      <c r="I2613" t="s">
        <v>65</v>
      </c>
      <c r="J2613" s="56" t="str">
        <f>Table1[[#This Row],[Column42]]&amp;IF(Table1[[#This Row],[Column13]]="","",Table1[[#This Row],[Column13]])&amp;IF(Table1[[#This Row],[mod]]="","",Table1[[#This Row],[mod]])</f>
        <v>reference</v>
      </c>
      <c r="K261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reference</v>
      </c>
      <c r="L2613" t="s">
        <v>3237</v>
      </c>
      <c r="P2613" t="s">
        <v>672</v>
      </c>
      <c r="Q261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1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13" s="29"/>
      <c r="AD2613" s="25"/>
      <c r="AE2613" s="38"/>
      <c r="AF2613" s="38"/>
      <c r="AG2613" s="11" t="s">
        <v>78</v>
      </c>
      <c r="AH2613" t="s">
        <v>3225</v>
      </c>
      <c r="AI2613" s="1" t="str">
        <f>Table1[[#This Row],[html_tag]]&amp;Table1[[#This Row],[html_type]]&amp;Table1[[#This Row],[html_modifier]]</f>
        <v/>
      </c>
      <c r="AM2613" s="22" t="str">
        <f>IFERROR(_xlfn.XLOOKUP(Table1[[#This Row],[word]],Table57[English style name],Table57[Style type]),"")</f>
        <v>Character</v>
      </c>
      <c r="AN2613" s="20" t="s">
        <v>672</v>
      </c>
      <c r="AO2613" s="11"/>
    </row>
    <row r="2614" spans="3:41">
      <c r="C2614">
        <v>1</v>
      </c>
      <c r="D2614" t="s">
        <v>3221</v>
      </c>
      <c r="E2614" s="11"/>
      <c r="F261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2614" s="13" t="s">
        <v>2992</v>
      </c>
      <c r="H2614" s="13" t="s">
        <v>1</v>
      </c>
      <c r="I2614" t="s">
        <v>65</v>
      </c>
      <c r="J2614" s="56" t="str">
        <f>Table1[[#This Row],[Column42]]&amp;IF(Table1[[#This Row],[Column13]]="","",Table1[[#This Row],[Column13]])&amp;IF(Table1[[#This Row],[mod]]="","",Table1[[#This Row],[mod]])</f>
        <v>reference</v>
      </c>
      <c r="K261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reference</v>
      </c>
      <c r="L2614" t="s">
        <v>3237</v>
      </c>
      <c r="Q261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1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14" s="29"/>
      <c r="AD2614" s="25"/>
      <c r="AE2614" s="38"/>
      <c r="AF2614" s="38"/>
      <c r="AG2614" s="11" t="s">
        <v>278</v>
      </c>
      <c r="AH2614" t="s">
        <v>3220</v>
      </c>
      <c r="AI2614" s="1" t="str">
        <f>Table1[[#This Row],[html_tag]]&amp;Table1[[#This Row],[html_type]]&amp;Table1[[#This Row],[html_modifier]]</f>
        <v/>
      </c>
      <c r="AM2614" s="22" t="str">
        <f>IFERROR(_xlfn.XLOOKUP(Table1[[#This Row],[word]],Table57[English style name],Table57[Style type]),"")</f>
        <v>Character</v>
      </c>
      <c r="AN2614" s="20" t="s">
        <v>634</v>
      </c>
      <c r="AO2614" s="11"/>
    </row>
    <row r="2615" spans="3:41">
      <c r="D2615" t="s">
        <v>3339</v>
      </c>
      <c r="E2615" s="11"/>
      <c r="F261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615" s="13"/>
      <c r="H2615" s="13"/>
      <c r="I2615" t="s">
        <v>0</v>
      </c>
      <c r="J2615" s="56" t="str">
        <f>Table1[[#This Row],[Column42]]&amp;IF(Table1[[#This Row],[Column13]]="","",Table1[[#This Row],[Column13]])&amp;IF(Table1[[#This Row],[mod]]="","",Table1[[#This Row],[mod]])</f>
        <v>reference__Reference entry – book</v>
      </c>
      <c r="K261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reference__Reference entry – book</v>
      </c>
      <c r="L2615" t="s">
        <v>3237</v>
      </c>
      <c r="N2615" t="s">
        <v>3321</v>
      </c>
      <c r="P2615" t="s">
        <v>3321</v>
      </c>
      <c r="Q261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1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15" s="29"/>
      <c r="AD2615" s="25"/>
      <c r="AE2615" s="38"/>
      <c r="AF2615" s="38"/>
      <c r="AG2615" s="11"/>
      <c r="AI2615" s="7" t="str">
        <f>Table1[[#This Row],[html_tag]]&amp;Table1[[#This Row],[html_type]]&amp;Table1[[#This Row],[html_modifier]]</f>
        <v/>
      </c>
      <c r="AM2615" s="23" t="str">
        <f>IFERROR(_xlfn.XLOOKUP(Table1[[#This Row],[word]],Table57[English style name],Table57[Style type]),"")</f>
        <v/>
      </c>
      <c r="AN2615" s="21"/>
      <c r="AO2615" s="11"/>
    </row>
    <row r="2616" spans="3:41">
      <c r="D2616" t="s">
        <v>3339</v>
      </c>
      <c r="E2616" s="11"/>
      <c r="F261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616" s="13"/>
      <c r="H2616" s="13"/>
      <c r="I2616" t="s">
        <v>0</v>
      </c>
      <c r="J2616" s="56" t="str">
        <f>Table1[[#This Row],[Column42]]&amp;IF(Table1[[#This Row],[Column13]]="","",Table1[[#This Row],[Column13]])&amp;IF(Table1[[#This Row],[mod]]="","",Table1[[#This Row],[mod]])</f>
        <v>reference__Reference entry – dataset</v>
      </c>
      <c r="K261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reference__Reference entry – dataset</v>
      </c>
      <c r="L2616" t="s">
        <v>3237</v>
      </c>
      <c r="N2616" t="s">
        <v>3325</v>
      </c>
      <c r="P2616" t="s">
        <v>3325</v>
      </c>
      <c r="Q261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1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16" s="29"/>
      <c r="AD2616" s="25"/>
      <c r="AE2616" s="38"/>
      <c r="AF2616" s="38"/>
      <c r="AG2616" s="11"/>
      <c r="AI2616" s="7" t="str">
        <f>Table1[[#This Row],[html_tag]]&amp;Table1[[#This Row],[html_type]]&amp;Table1[[#This Row],[html_modifier]]</f>
        <v/>
      </c>
      <c r="AM2616" s="23" t="str">
        <f>IFERROR(_xlfn.XLOOKUP(Table1[[#This Row],[word]],Table57[English style name],Table57[Style type]),"")</f>
        <v/>
      </c>
      <c r="AN2616" s="21"/>
      <c r="AO2616" s="11"/>
    </row>
    <row r="2617" spans="3:41">
      <c r="D2617" t="s">
        <v>3339</v>
      </c>
      <c r="E2617" s="11"/>
      <c r="F261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617" s="13"/>
      <c r="H2617" s="13"/>
      <c r="I2617" t="s">
        <v>0</v>
      </c>
      <c r="J2617" s="56" t="str">
        <f>Table1[[#This Row],[Column42]]&amp;IF(Table1[[#This Row],[Column13]]="","",Table1[[#This Row],[Column13]])&amp;IF(Table1[[#This Row],[mod]]="","",Table1[[#This Row],[mod]])</f>
        <v>reference__Reference entry – journal</v>
      </c>
      <c r="K261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reference__Reference entry – journal</v>
      </c>
      <c r="L2617" t="s">
        <v>3237</v>
      </c>
      <c r="N2617" t="s">
        <v>3322</v>
      </c>
      <c r="P2617" t="s">
        <v>3322</v>
      </c>
      <c r="Q261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1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17" s="29"/>
      <c r="AD2617" s="25"/>
      <c r="AE2617" s="38"/>
      <c r="AF2617" s="38"/>
      <c r="AG2617" s="11"/>
      <c r="AI2617" s="7" t="str">
        <f>Table1[[#This Row],[html_tag]]&amp;Table1[[#This Row],[html_type]]&amp;Table1[[#This Row],[html_modifier]]</f>
        <v/>
      </c>
      <c r="AM2617" s="23" t="str">
        <f>IFERROR(_xlfn.XLOOKUP(Table1[[#This Row],[word]],Table57[English style name],Table57[Style type]),"")</f>
        <v/>
      </c>
      <c r="AN2617" s="21"/>
      <c r="AO2617" s="11"/>
    </row>
    <row r="2618" spans="3:41">
      <c r="D2618" t="s">
        <v>3339</v>
      </c>
      <c r="E2618" s="11"/>
      <c r="F261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618" s="13"/>
      <c r="H2618" s="13"/>
      <c r="I2618" t="s">
        <v>0</v>
      </c>
      <c r="J2618" s="56" t="str">
        <f>Table1[[#This Row],[Column42]]&amp;IF(Table1[[#This Row],[Column13]]="","",Table1[[#This Row],[Column13]])&amp;IF(Table1[[#This Row],[mod]]="","",Table1[[#This Row],[mod]])</f>
        <v>reference__Reference entry – report</v>
      </c>
      <c r="K261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reference__Reference entry – report</v>
      </c>
      <c r="L2618" t="s">
        <v>3237</v>
      </c>
      <c r="N2618" t="s">
        <v>3324</v>
      </c>
      <c r="P2618" t="s">
        <v>3324</v>
      </c>
      <c r="Q261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1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18" s="29"/>
      <c r="AD2618" s="25"/>
      <c r="AE2618" s="38"/>
      <c r="AF2618" s="38"/>
      <c r="AG2618" s="11"/>
      <c r="AI2618" s="7" t="str">
        <f>Table1[[#This Row],[html_tag]]&amp;Table1[[#This Row],[html_type]]&amp;Table1[[#This Row],[html_modifier]]</f>
        <v/>
      </c>
      <c r="AM2618" s="23" t="str">
        <f>IFERROR(_xlfn.XLOOKUP(Table1[[#This Row],[word]],Table57[English style name],Table57[Style type]),"")</f>
        <v/>
      </c>
      <c r="AN2618" s="21"/>
      <c r="AO2618" s="11"/>
    </row>
    <row r="2619" spans="3:41">
      <c r="D2619" t="s">
        <v>3339</v>
      </c>
      <c r="E2619" s="11"/>
      <c r="F261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619" s="13"/>
      <c r="H2619" s="13"/>
      <c r="I2619" t="s">
        <v>0</v>
      </c>
      <c r="J2619" s="56" t="str">
        <f>Table1[[#This Row],[Column42]]&amp;IF(Table1[[#This Row],[Column13]]="","",Table1[[#This Row],[Column13]])&amp;IF(Table1[[#This Row],[mod]]="","",Table1[[#This Row],[mod]])</f>
        <v>reference__Reference entry – website</v>
      </c>
      <c r="K261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reference__Reference entry – website</v>
      </c>
      <c r="L2619" t="s">
        <v>3237</v>
      </c>
      <c r="N2619" t="s">
        <v>3323</v>
      </c>
      <c r="P2619" t="s">
        <v>3323</v>
      </c>
      <c r="Q261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1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19" s="29"/>
      <c r="AD2619" s="25"/>
      <c r="AE2619" s="38"/>
      <c r="AF2619" s="38"/>
      <c r="AG2619" s="11"/>
      <c r="AI2619" s="7" t="str">
        <f>Table1[[#This Row],[html_tag]]&amp;Table1[[#This Row],[html_type]]&amp;Table1[[#This Row],[html_modifier]]</f>
        <v/>
      </c>
      <c r="AM2619" s="23" t="str">
        <f>IFERROR(_xlfn.XLOOKUP(Table1[[#This Row],[word]],Table57[English style name],Table57[Style type]),"")</f>
        <v/>
      </c>
      <c r="AN2619" s="21"/>
      <c r="AO2619" s="11"/>
    </row>
    <row r="2620" spans="3:41">
      <c r="D2620" t="s">
        <v>3339</v>
      </c>
      <c r="E2620" s="11"/>
      <c r="F262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note.scss</v>
      </c>
      <c r="G2620" s="13"/>
      <c r="H2620" s="13"/>
      <c r="I2620" t="s">
        <v>3391</v>
      </c>
      <c r="J2620" s="56" t="str">
        <f>Table1[[#This Row],[Column42]]&amp;IF(Table1[[#This Row],[Column13]]="","",Table1[[#This Row],[Column13]])&amp;IF(Table1[[#This Row],[mod]]="","",Table1[[#This Row],[mod]])</f>
        <v>research</v>
      </c>
      <c r="K262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research</v>
      </c>
      <c r="L2620" t="s">
        <v>7413</v>
      </c>
      <c r="P2620" t="s">
        <v>3338</v>
      </c>
      <c r="Q262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2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20" s="29"/>
      <c r="AD2620" s="25"/>
      <c r="AE2620" s="38"/>
      <c r="AF2620" s="38"/>
      <c r="AG2620" s="11"/>
      <c r="AI2620" s="7" t="str">
        <f>Table1[[#This Row],[html_tag]]&amp;Table1[[#This Row],[html_type]]&amp;Table1[[#This Row],[html_modifier]]</f>
        <v/>
      </c>
      <c r="AM2620" s="23" t="str">
        <f>IFERROR(_xlfn.XLOOKUP(Table1[[#This Row],[word]],Table57[English style name],Table57[Style type]),"")</f>
        <v/>
      </c>
      <c r="AN2620" s="21"/>
      <c r="AO2620" s="11"/>
    </row>
    <row r="2621" spans="3:41">
      <c r="E2621" s="11"/>
      <c r="F262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2621" s="13"/>
      <c r="H2621" s="13"/>
      <c r="I2621" t="s">
        <v>3099</v>
      </c>
      <c r="J2621" s="56" t="str">
        <f>Table1[[#This Row],[Column42]]&amp;IF(Table1[[#This Row],[Column13]]="","",Table1[[#This Row],[Column13]])&amp;IF(Table1[[#This Row],[mod]]="","",Table1[[#This Row],[mod]])</f>
        <v>reset--type</v>
      </c>
      <c r="K262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reset</v>
      </c>
      <c r="L2621" t="s">
        <v>3093</v>
      </c>
      <c r="Q262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--type</v>
      </c>
      <c r="R2621" t="s">
        <v>1</v>
      </c>
      <c r="U262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21" s="29"/>
      <c r="AD2621" s="25"/>
      <c r="AE2621" s="38"/>
      <c r="AF2621" s="38"/>
      <c r="AG2621" s="11" t="s">
        <v>203</v>
      </c>
      <c r="AI2621" s="1" t="str">
        <f>Table1[[#This Row],[html_tag]]&amp;Table1[[#This Row],[html_type]]&amp;Table1[[#This Row],[html_modifier]]</f>
        <v>&lt;input&gt;reset</v>
      </c>
      <c r="AJ2621" t="s">
        <v>203</v>
      </c>
      <c r="AK2621" t="s">
        <v>3093</v>
      </c>
      <c r="AM2621" s="22" t="str">
        <f>IFERROR(_xlfn.XLOOKUP(Table1[[#This Row],[word]],Table57[English style name],Table57[Style type]),"")</f>
        <v/>
      </c>
      <c r="AN2621" s="20"/>
      <c r="AO2621" s="11"/>
    </row>
    <row r="2622" spans="3:41">
      <c r="C2622">
        <v>1</v>
      </c>
      <c r="D2622" t="s">
        <v>3271</v>
      </c>
      <c r="E2622" s="11"/>
      <c r="F262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622" s="13"/>
      <c r="H2622" s="13"/>
      <c r="I2622" t="s">
        <v>0</v>
      </c>
      <c r="J2622" s="56" t="str">
        <f>Table1[[#This Row],[Column42]]&amp;IF(Table1[[#This Row],[Column13]]="","",Table1[[#This Row],[Column13]])&amp;IF(Table1[[#This Row],[mod]]="","",Table1[[#This Row],[mod]])</f>
        <v>revision</v>
      </c>
      <c r="K262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revision</v>
      </c>
      <c r="L2622" t="s">
        <v>3379</v>
      </c>
      <c r="P2622" t="s">
        <v>858</v>
      </c>
      <c r="Q262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2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22" s="29"/>
      <c r="AD2622" s="25"/>
      <c r="AE2622" s="38"/>
      <c r="AF2622" s="38"/>
      <c r="AG2622" s="11" t="s">
        <v>157</v>
      </c>
      <c r="AH2622" t="s">
        <v>3274</v>
      </c>
      <c r="AI2622" s="1" t="str">
        <f>Table1[[#This Row],[html_tag]]&amp;Table1[[#This Row],[html_type]]&amp;Table1[[#This Row],[html_modifier]]</f>
        <v/>
      </c>
      <c r="AM2622" s="22" t="str">
        <f>IFERROR(_xlfn.XLOOKUP(Table1[[#This Row],[word]],Table57[English style name],Table57[Style type]),"")</f>
        <v>Paragraph</v>
      </c>
      <c r="AN2622" s="20" t="s">
        <v>858</v>
      </c>
      <c r="AO2622" s="11"/>
    </row>
    <row r="2623" spans="3:41">
      <c r="E2623" s="11"/>
      <c r="F262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ribbon.scss</v>
      </c>
      <c r="G2623" s="13"/>
      <c r="H2623" s="13"/>
      <c r="I2623" s="12" t="str">
        <f>Table1[[#This Row],[type]]</f>
        <v>ribbon</v>
      </c>
      <c r="J2623" s="56" t="str">
        <f>Table1[[#This Row],[Column42]]&amp;IF(Table1[[#This Row],[Column13]]="","",Table1[[#This Row],[Column13]])&amp;IF(Table1[[#This Row],[mod]]="","",Table1[[#This Row],[mod]])</f>
        <v>ribbon</v>
      </c>
      <c r="K262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ribbon</v>
      </c>
      <c r="L2623" t="s">
        <v>3139</v>
      </c>
      <c r="Q262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2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23" s="29"/>
      <c r="AD2623" s="25"/>
      <c r="AE2623" s="38" t="s">
        <v>4393</v>
      </c>
      <c r="AF2623" s="38"/>
      <c r="AG2623" s="11"/>
      <c r="AI2623" s="7" t="str">
        <f>Table1[[#This Row],[html_tag]]&amp;Table1[[#This Row],[html_type]]&amp;Table1[[#This Row],[html_modifier]]</f>
        <v/>
      </c>
      <c r="AM2623" s="23" t="str">
        <f>IFERROR(_xlfn.XLOOKUP(Table1[[#This Row],[word]],Table57[English style name],Table57[Style type]),"")</f>
        <v/>
      </c>
      <c r="AN2623" s="21"/>
      <c r="AO2623" s="11"/>
    </row>
    <row r="2624" spans="3:41">
      <c r="E2624" s="11"/>
      <c r="F262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ribbon.scss</v>
      </c>
      <c r="G2624" s="13"/>
      <c r="H2624" s="13"/>
      <c r="I2624" s="12" t="str">
        <f>Table1[[#This Row],[type]]</f>
        <v>ribbon</v>
      </c>
      <c r="J2624" s="56" t="str">
        <f>Table1[[#This Row],[Column42]]&amp;IF(Table1[[#This Row],[Column13]]="","",Table1[[#This Row],[Column13]])&amp;IF(Table1[[#This Row],[mod]]="","",Table1[[#This Row],[mod]])</f>
        <v>ribbon</v>
      </c>
      <c r="K262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ribbon</v>
      </c>
      <c r="L2624" t="s">
        <v>3139</v>
      </c>
      <c r="Q262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2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24" s="29" t="s">
        <v>4392</v>
      </c>
      <c r="AD2624" s="25"/>
      <c r="AE2624" s="38"/>
      <c r="AF2624" s="38"/>
      <c r="AG2624" s="11"/>
      <c r="AI2624" s="7" t="str">
        <f>Table1[[#This Row],[html_tag]]&amp;Table1[[#This Row],[html_type]]&amp;Table1[[#This Row],[html_modifier]]</f>
        <v/>
      </c>
      <c r="AM2624" s="23" t="str">
        <f>IFERROR(_xlfn.XLOOKUP(Table1[[#This Row],[word]],Table57[English style name],Table57[Style type]),"")</f>
        <v/>
      </c>
      <c r="AN2624" s="21"/>
      <c r="AO2624" s="11"/>
    </row>
    <row r="2625" spans="5:41">
      <c r="E2625" s="11"/>
      <c r="F262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ribbon.scss</v>
      </c>
      <c r="G2625" s="13"/>
      <c r="H2625" s="13"/>
      <c r="I2625" s="12" t="str">
        <f>Table1[[#This Row],[type]]</f>
        <v>ribbon</v>
      </c>
      <c r="J2625" s="56" t="str">
        <f>Table1[[#This Row],[Column42]]&amp;IF(Table1[[#This Row],[Column13]]="","",Table1[[#This Row],[Column13]])&amp;IF(Table1[[#This Row],[mod]]="","",Table1[[#This Row],[mod]])</f>
        <v>ribbon</v>
      </c>
      <c r="K262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ribbon</v>
      </c>
      <c r="L2625" t="s">
        <v>3139</v>
      </c>
      <c r="Q262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2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25" s="29" t="s">
        <v>4393</v>
      </c>
      <c r="AD2625" s="25"/>
      <c r="AE2625" s="38"/>
      <c r="AF2625" s="38"/>
      <c r="AG2625" s="11"/>
      <c r="AI2625" s="7" t="str">
        <f>Table1[[#This Row],[html_tag]]&amp;Table1[[#This Row],[html_type]]&amp;Table1[[#This Row],[html_modifier]]</f>
        <v/>
      </c>
      <c r="AM2625" s="23" t="str">
        <f>IFERROR(_xlfn.XLOOKUP(Table1[[#This Row],[word]],Table57[English style name],Table57[Style type]),"")</f>
        <v/>
      </c>
      <c r="AN2625" s="21"/>
      <c r="AO2625" s="11"/>
    </row>
    <row r="2626" spans="5:41">
      <c r="E2626" s="11"/>
      <c r="F262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ribbon.scss</v>
      </c>
      <c r="G2626" s="13"/>
      <c r="H2626" s="13"/>
      <c r="I2626" s="12" t="str">
        <f>Table1[[#This Row],[type]]</f>
        <v>ribbon</v>
      </c>
      <c r="J2626" s="56" t="str">
        <f>Table1[[#This Row],[Column42]]&amp;IF(Table1[[#This Row],[Column13]]="","",Table1[[#This Row],[Column13]])&amp;IF(Table1[[#This Row],[mod]]="","",Table1[[#This Row],[mod]])</f>
        <v>ribbon</v>
      </c>
      <c r="K262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ribbon</v>
      </c>
      <c r="L2626" t="s">
        <v>3139</v>
      </c>
      <c r="Q262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2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26" s="29" t="s">
        <v>4394</v>
      </c>
      <c r="AD2626" s="25"/>
      <c r="AE2626" s="38"/>
      <c r="AF2626" s="38"/>
      <c r="AG2626" s="11"/>
      <c r="AI2626" s="7" t="str">
        <f>Table1[[#This Row],[html_tag]]&amp;Table1[[#This Row],[html_type]]&amp;Table1[[#This Row],[html_modifier]]</f>
        <v/>
      </c>
      <c r="AM2626" s="23" t="str">
        <f>IFERROR(_xlfn.XLOOKUP(Table1[[#This Row],[word]],Table57[English style name],Table57[Style type]),"")</f>
        <v/>
      </c>
      <c r="AN2626" s="21"/>
      <c r="AO2626" s="11"/>
    </row>
    <row r="2627" spans="5:41">
      <c r="E2627" s="11"/>
      <c r="F262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ribbon.scss</v>
      </c>
      <c r="G2627" s="13"/>
      <c r="H2627" s="13"/>
      <c r="I2627" s="12" t="str">
        <f>Table1[[#This Row],[type]]</f>
        <v>ribbon</v>
      </c>
      <c r="J2627" s="56" t="str">
        <f>Table1[[#This Row],[Column42]]&amp;IF(Table1[[#This Row],[Column13]]="","",Table1[[#This Row],[Column13]])&amp;IF(Table1[[#This Row],[mod]]="","",Table1[[#This Row],[mod]])</f>
        <v>ribbon</v>
      </c>
      <c r="K262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ribbon</v>
      </c>
      <c r="L2627" t="s">
        <v>3139</v>
      </c>
      <c r="Q262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2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27" s="29" t="s">
        <v>4395</v>
      </c>
      <c r="AD2627" s="25"/>
      <c r="AE2627" s="38"/>
      <c r="AF2627" s="38"/>
      <c r="AG2627" s="11"/>
      <c r="AI2627" s="7" t="str">
        <f>Table1[[#This Row],[html_tag]]&amp;Table1[[#This Row],[html_type]]&amp;Table1[[#This Row],[html_modifier]]</f>
        <v/>
      </c>
      <c r="AM2627" s="23" t="str">
        <f>IFERROR(_xlfn.XLOOKUP(Table1[[#This Row],[word]],Table57[English style name],Table57[Style type]),"")</f>
        <v/>
      </c>
      <c r="AN2627" s="21"/>
      <c r="AO2627" s="11"/>
    </row>
    <row r="2628" spans="5:41">
      <c r="E2628" s="11"/>
      <c r="F262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ribbon.scss</v>
      </c>
      <c r="G2628" s="13"/>
      <c r="H2628" s="13"/>
      <c r="I2628" s="12" t="str">
        <f>Table1[[#This Row],[type]]</f>
        <v>ribbon</v>
      </c>
      <c r="J2628" s="56" t="str">
        <f>Table1[[#This Row],[Column42]]&amp;IF(Table1[[#This Row],[Column13]]="","",Table1[[#This Row],[Column13]])&amp;IF(Table1[[#This Row],[mod]]="","",Table1[[#This Row],[mod]])</f>
        <v>ribbon</v>
      </c>
      <c r="K262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ribbon</v>
      </c>
      <c r="L2628" t="s">
        <v>3139</v>
      </c>
      <c r="Q262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2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28" s="29" t="s">
        <v>4396</v>
      </c>
      <c r="AD2628" s="25"/>
      <c r="AE2628" s="38"/>
      <c r="AF2628" s="38"/>
      <c r="AG2628" s="11"/>
      <c r="AI2628" s="7" t="str">
        <f>Table1[[#This Row],[html_tag]]&amp;Table1[[#This Row],[html_type]]&amp;Table1[[#This Row],[html_modifier]]</f>
        <v/>
      </c>
      <c r="AM2628" s="23" t="str">
        <f>IFERROR(_xlfn.XLOOKUP(Table1[[#This Row],[word]],Table57[English style name],Table57[Style type]),"")</f>
        <v/>
      </c>
      <c r="AN2628" s="21"/>
      <c r="AO2628" s="11"/>
    </row>
    <row r="2629" spans="5:41">
      <c r="E2629" s="11"/>
      <c r="F262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ribbon.scss</v>
      </c>
      <c r="G2629" s="13"/>
      <c r="H2629" s="13"/>
      <c r="I2629" s="12" t="str">
        <f>Table1[[#This Row],[type]]</f>
        <v>ribbon</v>
      </c>
      <c r="J2629" s="56" t="str">
        <f>Table1[[#This Row],[Column42]]&amp;IF(Table1[[#This Row],[Column13]]="","",Table1[[#This Row],[Column13]])&amp;IF(Table1[[#This Row],[mod]]="","",Table1[[#This Row],[mod]])</f>
        <v>ribbon</v>
      </c>
      <c r="K262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ribbon</v>
      </c>
      <c r="L2629" t="s">
        <v>3139</v>
      </c>
      <c r="Q262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2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29" s="29" t="s">
        <v>4397</v>
      </c>
      <c r="AD2629" s="25"/>
      <c r="AE2629" s="38"/>
      <c r="AF2629" s="38"/>
      <c r="AG2629" s="11"/>
      <c r="AI2629" s="7" t="str">
        <f>Table1[[#This Row],[html_tag]]&amp;Table1[[#This Row],[html_type]]&amp;Table1[[#This Row],[html_modifier]]</f>
        <v/>
      </c>
      <c r="AM2629" s="23" t="str">
        <f>IFERROR(_xlfn.XLOOKUP(Table1[[#This Row],[word]],Table57[English style name],Table57[Style type]),"")</f>
        <v/>
      </c>
      <c r="AN2629" s="21"/>
      <c r="AO2629" s="11"/>
    </row>
    <row r="2630" spans="5:41">
      <c r="E2630" s="11"/>
      <c r="F263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ribbon.scss</v>
      </c>
      <c r="G2630" s="13"/>
      <c r="H2630" s="13"/>
      <c r="I2630" s="12" t="str">
        <f>Table1[[#This Row],[type]]</f>
        <v>ribbon</v>
      </c>
      <c r="J2630" s="56" t="str">
        <f>Table1[[#This Row],[Column42]]&amp;IF(Table1[[#This Row],[Column13]]="","",Table1[[#This Row],[Column13]])&amp;IF(Table1[[#This Row],[mod]]="","",Table1[[#This Row],[mod]])</f>
        <v>ribbon</v>
      </c>
      <c r="K263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ribbon</v>
      </c>
      <c r="L2630" t="s">
        <v>3139</v>
      </c>
      <c r="Q263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3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30" s="29" t="s">
        <v>4398</v>
      </c>
      <c r="AD2630" s="25"/>
      <c r="AE2630" s="38"/>
      <c r="AF2630" s="38"/>
      <c r="AG2630" s="11"/>
      <c r="AI2630" s="7" t="str">
        <f>Table1[[#This Row],[html_tag]]&amp;Table1[[#This Row],[html_type]]&amp;Table1[[#This Row],[html_modifier]]</f>
        <v/>
      </c>
      <c r="AM2630" s="23" t="str">
        <f>IFERROR(_xlfn.XLOOKUP(Table1[[#This Row],[word]],Table57[English style name],Table57[Style type]),"")</f>
        <v/>
      </c>
      <c r="AN2630" s="21"/>
      <c r="AO2630" s="11"/>
    </row>
    <row r="2631" spans="5:41">
      <c r="E2631" s="11"/>
      <c r="F263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ribbon.scss</v>
      </c>
      <c r="G2631" s="13"/>
      <c r="H2631" s="13"/>
      <c r="I2631" s="12" t="str">
        <f>Table1[[#This Row],[type]]</f>
        <v>ribbon</v>
      </c>
      <c r="J2631" s="56" t="str">
        <f>Table1[[#This Row],[Column42]]&amp;IF(Table1[[#This Row],[Column13]]="","",Table1[[#This Row],[Column13]])&amp;IF(Table1[[#This Row],[mod]]="","",Table1[[#This Row],[mod]])</f>
        <v>ribbon</v>
      </c>
      <c r="K263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ribbon</v>
      </c>
      <c r="L2631" t="s">
        <v>3139</v>
      </c>
      <c r="Q263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3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31" s="29" t="s">
        <v>4399</v>
      </c>
      <c r="AD2631" s="25"/>
      <c r="AE2631" s="38"/>
      <c r="AF2631" s="38"/>
      <c r="AG2631" s="11"/>
      <c r="AI2631" s="7" t="str">
        <f>Table1[[#This Row],[html_tag]]&amp;Table1[[#This Row],[html_type]]&amp;Table1[[#This Row],[html_modifier]]</f>
        <v/>
      </c>
      <c r="AM2631" s="23" t="str">
        <f>IFERROR(_xlfn.XLOOKUP(Table1[[#This Row],[word]],Table57[English style name],Table57[Style type]),"")</f>
        <v/>
      </c>
      <c r="AN2631" s="21"/>
      <c r="AO2631" s="11"/>
    </row>
    <row r="2632" spans="5:41">
      <c r="E2632" s="11"/>
      <c r="F263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ribbon.scss</v>
      </c>
      <c r="G2632" s="13"/>
      <c r="H2632" s="13"/>
      <c r="I2632" s="12" t="str">
        <f>Table1[[#This Row],[type]]</f>
        <v>ribbon</v>
      </c>
      <c r="J2632" s="56" t="str">
        <f>Table1[[#This Row],[Column42]]&amp;IF(Table1[[#This Row],[Column13]]="","",Table1[[#This Row],[Column13]])&amp;IF(Table1[[#This Row],[mod]]="","",Table1[[#This Row],[mod]])</f>
        <v>ribbon</v>
      </c>
      <c r="K263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ribbon</v>
      </c>
      <c r="L2632" t="s">
        <v>3139</v>
      </c>
      <c r="Q263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3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32" s="29" t="s">
        <v>4400</v>
      </c>
      <c r="AD2632" s="25"/>
      <c r="AE2632" s="38"/>
      <c r="AF2632" s="38"/>
      <c r="AG2632" s="11"/>
      <c r="AI2632" s="7" t="str">
        <f>Table1[[#This Row],[html_tag]]&amp;Table1[[#This Row],[html_type]]&amp;Table1[[#This Row],[html_modifier]]</f>
        <v/>
      </c>
      <c r="AM2632" s="23" t="str">
        <f>IFERROR(_xlfn.XLOOKUP(Table1[[#This Row],[word]],Table57[English style name],Table57[Style type]),"")</f>
        <v/>
      </c>
      <c r="AN2632" s="21"/>
      <c r="AO2632" s="11"/>
    </row>
    <row r="2633" spans="5:41">
      <c r="E2633" s="11"/>
      <c r="F263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ribbon.scss</v>
      </c>
      <c r="G2633" s="13"/>
      <c r="H2633" s="13"/>
      <c r="I2633" s="12" t="str">
        <f>Table1[[#This Row],[type]]</f>
        <v>ribbon</v>
      </c>
      <c r="J2633" s="56" t="str">
        <f>Table1[[#This Row],[Column42]]&amp;IF(Table1[[#This Row],[Column13]]="","",Table1[[#This Row],[Column13]])&amp;IF(Table1[[#This Row],[mod]]="","",Table1[[#This Row],[mod]])</f>
        <v>ribbon</v>
      </c>
      <c r="K263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ribbon</v>
      </c>
      <c r="L2633" t="s">
        <v>3139</v>
      </c>
      <c r="Q263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3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33" s="29" t="s">
        <v>4401</v>
      </c>
      <c r="AD2633" s="25"/>
      <c r="AE2633" s="38"/>
      <c r="AF2633" s="38"/>
      <c r="AG2633" s="11"/>
      <c r="AI2633" s="7" t="str">
        <f>Table1[[#This Row],[html_tag]]&amp;Table1[[#This Row],[html_type]]&amp;Table1[[#This Row],[html_modifier]]</f>
        <v/>
      </c>
      <c r="AM2633" s="23" t="str">
        <f>IFERROR(_xlfn.XLOOKUP(Table1[[#This Row],[word]],Table57[English style name],Table57[Style type]),"")</f>
        <v/>
      </c>
      <c r="AN2633" s="21"/>
      <c r="AO2633" s="11"/>
    </row>
    <row r="2634" spans="5:41">
      <c r="E2634" s="11"/>
      <c r="F263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ribbon.scss</v>
      </c>
      <c r="G2634" s="13"/>
      <c r="H2634" s="13"/>
      <c r="I2634" s="12" t="str">
        <f>Table1[[#This Row],[type]]</f>
        <v>ribbon</v>
      </c>
      <c r="J2634" s="56" t="str">
        <f>Table1[[#This Row],[Column42]]&amp;IF(Table1[[#This Row],[Column13]]="","",Table1[[#This Row],[Column13]])&amp;IF(Table1[[#This Row],[mod]]="","",Table1[[#This Row],[mod]])</f>
        <v>ribbon</v>
      </c>
      <c r="K263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ribbon</v>
      </c>
      <c r="L2634" t="s">
        <v>3139</v>
      </c>
      <c r="Q263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3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34" s="29" t="s">
        <v>4402</v>
      </c>
      <c r="AD2634" s="25"/>
      <c r="AE2634" s="38"/>
      <c r="AF2634" s="38"/>
      <c r="AG2634" s="11"/>
      <c r="AI2634" s="7" t="str">
        <f>Table1[[#This Row],[html_tag]]&amp;Table1[[#This Row],[html_type]]&amp;Table1[[#This Row],[html_modifier]]</f>
        <v/>
      </c>
      <c r="AM2634" s="23" t="str">
        <f>IFERROR(_xlfn.XLOOKUP(Table1[[#This Row],[word]],Table57[English style name],Table57[Style type]),"")</f>
        <v/>
      </c>
      <c r="AN2634" s="21"/>
      <c r="AO2634" s="11"/>
    </row>
    <row r="2635" spans="5:41">
      <c r="E2635" s="11"/>
      <c r="F263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ribbon.scss</v>
      </c>
      <c r="G2635" s="13"/>
      <c r="H2635" s="13"/>
      <c r="I2635" s="12" t="str">
        <f>Table1[[#This Row],[type]]</f>
        <v>ribbon</v>
      </c>
      <c r="J2635" s="56" t="str">
        <f>Table1[[#This Row],[Column42]]&amp;IF(Table1[[#This Row],[Column13]]="","",Table1[[#This Row],[Column13]])&amp;IF(Table1[[#This Row],[mod]]="","",Table1[[#This Row],[mod]])</f>
        <v>ribbon</v>
      </c>
      <c r="K263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ribbon</v>
      </c>
      <c r="L2635" t="s">
        <v>3139</v>
      </c>
      <c r="Q263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3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35" s="29" t="s">
        <v>4403</v>
      </c>
      <c r="AD2635" s="25"/>
      <c r="AE2635" s="38"/>
      <c r="AF2635" s="38"/>
      <c r="AG2635" s="11"/>
      <c r="AI2635" s="7" t="str">
        <f>Table1[[#This Row],[html_tag]]&amp;Table1[[#This Row],[html_type]]&amp;Table1[[#This Row],[html_modifier]]</f>
        <v/>
      </c>
      <c r="AM2635" s="23" t="str">
        <f>IFERROR(_xlfn.XLOOKUP(Table1[[#This Row],[word]],Table57[English style name],Table57[Style type]),"")</f>
        <v/>
      </c>
      <c r="AN2635" s="21"/>
      <c r="AO2635" s="11"/>
    </row>
    <row r="2636" spans="5:41">
      <c r="E2636" s="11"/>
      <c r="F263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ribbon.scss</v>
      </c>
      <c r="G2636" s="13"/>
      <c r="H2636" s="13"/>
      <c r="I2636" s="12" t="str">
        <f>Table1[[#This Row],[type]]</f>
        <v>ribbon</v>
      </c>
      <c r="J2636" s="56" t="str">
        <f>Table1[[#This Row],[Column42]]&amp;IF(Table1[[#This Row],[Column13]]="","",Table1[[#This Row],[Column13]])&amp;IF(Table1[[#This Row],[mod]]="","",Table1[[#This Row],[mod]])</f>
        <v>ribbon</v>
      </c>
      <c r="K263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ribbon</v>
      </c>
      <c r="L2636" t="s">
        <v>3139</v>
      </c>
      <c r="Q263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3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36" s="29" t="s">
        <v>4404</v>
      </c>
      <c r="AD2636" s="25"/>
      <c r="AE2636" s="38"/>
      <c r="AF2636" s="38"/>
      <c r="AG2636" s="11"/>
      <c r="AI2636" s="7" t="str">
        <f>Table1[[#This Row],[html_tag]]&amp;Table1[[#This Row],[html_type]]&amp;Table1[[#This Row],[html_modifier]]</f>
        <v/>
      </c>
      <c r="AM2636" s="23" t="str">
        <f>IFERROR(_xlfn.XLOOKUP(Table1[[#This Row],[word]],Table57[English style name],Table57[Style type]),"")</f>
        <v/>
      </c>
      <c r="AN2636" s="21"/>
      <c r="AO2636" s="11"/>
    </row>
    <row r="2637" spans="5:41">
      <c r="E2637" s="11"/>
      <c r="F263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ribbon.scss</v>
      </c>
      <c r="G2637" s="13"/>
      <c r="H2637" s="13"/>
      <c r="I2637" s="12" t="str">
        <f>Table1[[#This Row],[type]]</f>
        <v>ribbon</v>
      </c>
      <c r="J2637" s="56" t="str">
        <f>Table1[[#This Row],[Column42]]&amp;IF(Table1[[#This Row],[Column13]]="","",Table1[[#This Row],[Column13]])&amp;IF(Table1[[#This Row],[mod]]="","",Table1[[#This Row],[mod]])</f>
        <v>ribbon</v>
      </c>
      <c r="K263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ribbon</v>
      </c>
      <c r="L2637" t="s">
        <v>3139</v>
      </c>
      <c r="Q263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3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37" s="29" t="s">
        <v>4405</v>
      </c>
      <c r="AD2637" s="25"/>
      <c r="AE2637" s="38"/>
      <c r="AF2637" s="38"/>
      <c r="AG2637" s="11"/>
      <c r="AI2637" s="7" t="str">
        <f>Table1[[#This Row],[html_tag]]&amp;Table1[[#This Row],[html_type]]&amp;Table1[[#This Row],[html_modifier]]</f>
        <v/>
      </c>
      <c r="AM2637" s="23" t="str">
        <f>IFERROR(_xlfn.XLOOKUP(Table1[[#This Row],[word]],Table57[English style name],Table57[Style type]),"")</f>
        <v/>
      </c>
      <c r="AN2637" s="21"/>
      <c r="AO2637" s="11"/>
    </row>
    <row r="2638" spans="5:41">
      <c r="E2638" s="11"/>
      <c r="F263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ribbon.scss</v>
      </c>
      <c r="G2638" s="13"/>
      <c r="H2638" s="13"/>
      <c r="I2638" s="12" t="str">
        <f>Table1[[#This Row],[type]]</f>
        <v>ribbon</v>
      </c>
      <c r="J2638" s="56" t="str">
        <f>Table1[[#This Row],[Column42]]&amp;IF(Table1[[#This Row],[Column13]]="","",Table1[[#This Row],[Column13]])&amp;IF(Table1[[#This Row],[mod]]="","",Table1[[#This Row],[mod]])</f>
        <v>ribbon</v>
      </c>
      <c r="K263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ribbon</v>
      </c>
      <c r="L2638" t="s">
        <v>3139</v>
      </c>
      <c r="Q263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3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38" s="29" t="s">
        <v>4406</v>
      </c>
      <c r="AD2638" s="25"/>
      <c r="AE2638" s="38"/>
      <c r="AF2638" s="38"/>
      <c r="AG2638" s="11"/>
      <c r="AI2638" s="7" t="str">
        <f>Table1[[#This Row],[html_tag]]&amp;Table1[[#This Row],[html_type]]&amp;Table1[[#This Row],[html_modifier]]</f>
        <v/>
      </c>
      <c r="AM2638" s="23" t="str">
        <f>IFERROR(_xlfn.XLOOKUP(Table1[[#This Row],[word]],Table57[English style name],Table57[Style type]),"")</f>
        <v/>
      </c>
      <c r="AN2638" s="21"/>
      <c r="AO2638" s="11"/>
    </row>
    <row r="2639" spans="5:41">
      <c r="E2639" s="11"/>
      <c r="F263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ribbon.scss</v>
      </c>
      <c r="G2639" s="13"/>
      <c r="H2639" s="13"/>
      <c r="I2639" s="12" t="str">
        <f>Table1[[#This Row],[type]]</f>
        <v>ribbon</v>
      </c>
      <c r="J2639" s="56" t="str">
        <f>Table1[[#This Row],[Column42]]&amp;IF(Table1[[#This Row],[Column13]]="","",Table1[[#This Row],[Column13]])&amp;IF(Table1[[#This Row],[mod]]="","",Table1[[#This Row],[mod]])</f>
        <v>ribbon</v>
      </c>
      <c r="K263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ribbon</v>
      </c>
      <c r="L2639" t="s">
        <v>3139</v>
      </c>
      <c r="Q263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3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39" s="29" t="s">
        <v>4407</v>
      </c>
      <c r="AD2639" s="25"/>
      <c r="AE2639" s="38"/>
      <c r="AF2639" s="38"/>
      <c r="AG2639" s="11"/>
      <c r="AI2639" s="7" t="str">
        <f>Table1[[#This Row],[html_tag]]&amp;Table1[[#This Row],[html_type]]&amp;Table1[[#This Row],[html_modifier]]</f>
        <v/>
      </c>
      <c r="AM2639" s="23" t="str">
        <f>IFERROR(_xlfn.XLOOKUP(Table1[[#This Row],[word]],Table57[English style name],Table57[Style type]),"")</f>
        <v/>
      </c>
      <c r="AN2639" s="21"/>
      <c r="AO2639" s="11"/>
    </row>
    <row r="2640" spans="5:41">
      <c r="E2640" s="11"/>
      <c r="F264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ribbon.scss</v>
      </c>
      <c r="G2640" s="13"/>
      <c r="H2640" s="13"/>
      <c r="I2640" s="12" t="str">
        <f>Table1[[#This Row],[type]]</f>
        <v>ribbon</v>
      </c>
      <c r="J2640" s="56" t="str">
        <f>Table1[[#This Row],[Column42]]&amp;IF(Table1[[#This Row],[Column13]]="","",Table1[[#This Row],[Column13]])&amp;IF(Table1[[#This Row],[mod]]="","",Table1[[#This Row],[mod]])</f>
        <v>ribbon</v>
      </c>
      <c r="K264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ribbon</v>
      </c>
      <c r="L2640" t="s">
        <v>3139</v>
      </c>
      <c r="Q264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4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40" s="29" t="s">
        <v>4408</v>
      </c>
      <c r="AD2640" s="25"/>
      <c r="AE2640" s="38"/>
      <c r="AF2640" s="38"/>
      <c r="AG2640" s="11"/>
      <c r="AI2640" s="7" t="str">
        <f>Table1[[#This Row],[html_tag]]&amp;Table1[[#This Row],[html_type]]&amp;Table1[[#This Row],[html_modifier]]</f>
        <v/>
      </c>
      <c r="AM2640" s="23" t="str">
        <f>IFERROR(_xlfn.XLOOKUP(Table1[[#This Row],[word]],Table57[English style name],Table57[Style type]),"")</f>
        <v/>
      </c>
      <c r="AN2640" s="21"/>
      <c r="AO2640" s="11"/>
    </row>
    <row r="2641" spans="5:45">
      <c r="E2641" s="11"/>
      <c r="F264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ribbon.scss</v>
      </c>
      <c r="G2641" s="13"/>
      <c r="H2641" s="13"/>
      <c r="I2641" s="12" t="str">
        <f>Table1[[#This Row],[type]]</f>
        <v>ribbon</v>
      </c>
      <c r="J2641" s="56" t="str">
        <f>Table1[[#This Row],[Column42]]&amp;IF(Table1[[#This Row],[Column13]]="","",Table1[[#This Row],[Column13]])&amp;IF(Table1[[#This Row],[mod]]="","",Table1[[#This Row],[mod]])</f>
        <v>ribbon</v>
      </c>
      <c r="K264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ribbon</v>
      </c>
      <c r="L2641" t="s">
        <v>3139</v>
      </c>
      <c r="Q264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4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41" s="29" t="s">
        <v>4409</v>
      </c>
      <c r="AD2641" s="25"/>
      <c r="AE2641" s="38"/>
      <c r="AF2641" s="38"/>
      <c r="AG2641" s="11"/>
      <c r="AI2641" s="7" t="str">
        <f>Table1[[#This Row],[html_tag]]&amp;Table1[[#This Row],[html_type]]&amp;Table1[[#This Row],[html_modifier]]</f>
        <v/>
      </c>
      <c r="AM2641" s="23" t="str">
        <f>IFERROR(_xlfn.XLOOKUP(Table1[[#This Row],[word]],Table57[English style name],Table57[Style type]),"")</f>
        <v/>
      </c>
      <c r="AN2641" s="21"/>
      <c r="AO2641" s="11"/>
    </row>
    <row r="2642" spans="5:45">
      <c r="E2642" s="11"/>
      <c r="F264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ribbon.scss</v>
      </c>
      <c r="G2642" s="13"/>
      <c r="H2642" s="13"/>
      <c r="I2642" s="12" t="str">
        <f>Table1[[#This Row],[type]]</f>
        <v>ribbon</v>
      </c>
      <c r="J2642" s="56" t="str">
        <f>Table1[[#This Row],[Column42]]&amp;IF(Table1[[#This Row],[Column13]]="","",Table1[[#This Row],[Column13]])&amp;IF(Table1[[#This Row],[mod]]="","",Table1[[#This Row],[mod]])</f>
        <v>ribbon</v>
      </c>
      <c r="K264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ribbon</v>
      </c>
      <c r="L2642" t="s">
        <v>3139</v>
      </c>
      <c r="Q264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4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42" s="29" t="s">
        <v>4410</v>
      </c>
      <c r="AD2642" s="25"/>
      <c r="AE2642" s="38"/>
      <c r="AF2642" s="38"/>
      <c r="AG2642" s="11"/>
      <c r="AI2642" s="7" t="str">
        <f>Table1[[#This Row],[html_tag]]&amp;Table1[[#This Row],[html_type]]&amp;Table1[[#This Row],[html_modifier]]</f>
        <v/>
      </c>
      <c r="AM2642" s="23" t="str">
        <f>IFERROR(_xlfn.XLOOKUP(Table1[[#This Row],[word]],Table57[English style name],Table57[Style type]),"")</f>
        <v/>
      </c>
      <c r="AN2642" s="21"/>
      <c r="AO2642" s="11"/>
    </row>
    <row r="2643" spans="5:45">
      <c r="E2643" s="11"/>
      <c r="F264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ribbon.scss</v>
      </c>
      <c r="G2643" s="13"/>
      <c r="H2643" s="13"/>
      <c r="I2643" s="12" t="str">
        <f>Table1[[#This Row],[type]]</f>
        <v>ribbon</v>
      </c>
      <c r="J2643" s="56" t="str">
        <f>Table1[[#This Row],[Column42]]&amp;IF(Table1[[#This Row],[Column13]]="","",Table1[[#This Row],[Column13]])&amp;IF(Table1[[#This Row],[mod]]="","",Table1[[#This Row],[mod]])</f>
        <v>ribbon</v>
      </c>
      <c r="K264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ribbon</v>
      </c>
      <c r="L2643" t="s">
        <v>3139</v>
      </c>
      <c r="Q264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4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43" s="29" t="s">
        <v>4411</v>
      </c>
      <c r="AD2643" s="25"/>
      <c r="AE2643" s="38"/>
      <c r="AF2643" s="38"/>
      <c r="AG2643" s="11"/>
      <c r="AI2643" s="7" t="str">
        <f>Table1[[#This Row],[html_tag]]&amp;Table1[[#This Row],[html_type]]&amp;Table1[[#This Row],[html_modifier]]</f>
        <v/>
      </c>
      <c r="AM2643" s="23" t="str">
        <f>IFERROR(_xlfn.XLOOKUP(Table1[[#This Row],[word]],Table57[English style name],Table57[Style type]),"")</f>
        <v/>
      </c>
      <c r="AN2643" s="21"/>
      <c r="AO2643" s="11"/>
    </row>
    <row r="2644" spans="5:45">
      <c r="E2644" s="11"/>
      <c r="F264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ribbon.scss</v>
      </c>
      <c r="G2644" s="13"/>
      <c r="H2644" s="13"/>
      <c r="I2644" s="12" t="str">
        <f>Table1[[#This Row],[type]]</f>
        <v>ribbon</v>
      </c>
      <c r="J2644" s="56" t="str">
        <f>Table1[[#This Row],[Column42]]&amp;IF(Table1[[#This Row],[Column13]]="","",Table1[[#This Row],[Column13]])&amp;IF(Table1[[#This Row],[mod]]="","",Table1[[#This Row],[mod]])</f>
        <v>ribbon</v>
      </c>
      <c r="K264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ribbon</v>
      </c>
      <c r="L2644" t="s">
        <v>3139</v>
      </c>
      <c r="Q264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4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44" s="29" t="s">
        <v>4412</v>
      </c>
      <c r="AD2644" s="25"/>
      <c r="AE2644" s="38"/>
      <c r="AF2644" s="38"/>
      <c r="AG2644" s="11"/>
      <c r="AI2644" s="7" t="str">
        <f>Table1[[#This Row],[html_tag]]&amp;Table1[[#This Row],[html_type]]&amp;Table1[[#This Row],[html_modifier]]</f>
        <v/>
      </c>
      <c r="AM2644" s="23" t="str">
        <f>IFERROR(_xlfn.XLOOKUP(Table1[[#This Row],[word]],Table57[English style name],Table57[Style type]),"")</f>
        <v/>
      </c>
      <c r="AN2644" s="21"/>
      <c r="AO2644" s="11"/>
    </row>
    <row r="2645" spans="5:45">
      <c r="E2645" s="11"/>
      <c r="F264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ribbon.scss</v>
      </c>
      <c r="G2645" s="13"/>
      <c r="H2645" s="13"/>
      <c r="I2645" s="12" t="str">
        <f>Table1[[#This Row],[type]]</f>
        <v>ribbon</v>
      </c>
      <c r="J2645" s="56" t="str">
        <f>Table1[[#This Row],[Column42]]&amp;IF(Table1[[#This Row],[Column13]]="","",Table1[[#This Row],[Column13]])&amp;IF(Table1[[#This Row],[mod]]="","",Table1[[#This Row],[mod]])</f>
        <v>ribbon</v>
      </c>
      <c r="K264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ribbon</v>
      </c>
      <c r="L2645" t="s">
        <v>3139</v>
      </c>
      <c r="Q264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4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45" s="29" t="s">
        <v>4413</v>
      </c>
      <c r="AD2645" s="25"/>
      <c r="AE2645" s="38"/>
      <c r="AF2645" s="38"/>
      <c r="AG2645" s="11"/>
      <c r="AI2645" s="7" t="str">
        <f>Table1[[#This Row],[html_tag]]&amp;Table1[[#This Row],[html_type]]&amp;Table1[[#This Row],[html_modifier]]</f>
        <v/>
      </c>
      <c r="AM2645" s="23" t="str">
        <f>IFERROR(_xlfn.XLOOKUP(Table1[[#This Row],[word]],Table57[English style name],Table57[Style type]),"")</f>
        <v/>
      </c>
      <c r="AN2645" s="21"/>
      <c r="AO2645" s="11"/>
    </row>
    <row r="2646" spans="5:45">
      <c r="E2646" s="11"/>
      <c r="F264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ribbon.scss</v>
      </c>
      <c r="G2646" s="13"/>
      <c r="H2646" s="13"/>
      <c r="I2646" s="12" t="str">
        <f>Table1[[#This Row],[type]]</f>
        <v>ribbon</v>
      </c>
      <c r="J2646" s="56" t="str">
        <f>Table1[[#This Row],[Column42]]&amp;IF(Table1[[#This Row],[Column13]]="","",Table1[[#This Row],[Column13]])&amp;IF(Table1[[#This Row],[mod]]="","",Table1[[#This Row],[mod]])</f>
        <v>ribbon</v>
      </c>
      <c r="K264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ribbon</v>
      </c>
      <c r="L2646" t="s">
        <v>3139</v>
      </c>
      <c r="Q264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4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46" s="29" t="s">
        <v>4414</v>
      </c>
      <c r="AD2646" s="25"/>
      <c r="AE2646" s="38"/>
      <c r="AF2646" s="38"/>
      <c r="AG2646" s="11"/>
      <c r="AI2646" s="7" t="str">
        <f>Table1[[#This Row],[html_tag]]&amp;Table1[[#This Row],[html_type]]&amp;Table1[[#This Row],[html_modifier]]</f>
        <v/>
      </c>
      <c r="AM2646" s="23" t="str">
        <f>IFERROR(_xlfn.XLOOKUP(Table1[[#This Row],[word]],Table57[English style name],Table57[Style type]),"")</f>
        <v/>
      </c>
      <c r="AN2646" s="21"/>
      <c r="AO2646" s="11"/>
    </row>
    <row r="2647" spans="5:45">
      <c r="E2647" s="11"/>
      <c r="F264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ribbon.scss</v>
      </c>
      <c r="G2647" s="13"/>
      <c r="H2647" s="13"/>
      <c r="I2647" s="12" t="str">
        <f>Table1[[#This Row],[type]]</f>
        <v>ribbon</v>
      </c>
      <c r="J2647" s="56" t="str">
        <f>Table1[[#This Row],[Column42]]&amp;IF(Table1[[#This Row],[Column13]]="","",Table1[[#This Row],[Column13]])&amp;IF(Table1[[#This Row],[mod]]="","",Table1[[#This Row],[mod]])</f>
        <v>ribbon</v>
      </c>
      <c r="K264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ribbon</v>
      </c>
      <c r="L2647" t="s">
        <v>3139</v>
      </c>
      <c r="Q264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4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47" s="29" t="s">
        <v>4415</v>
      </c>
      <c r="AD2647" s="25"/>
      <c r="AE2647" s="38"/>
      <c r="AF2647" s="38"/>
      <c r="AG2647" s="11"/>
      <c r="AI2647" s="7" t="str">
        <f>Table1[[#This Row],[html_tag]]&amp;Table1[[#This Row],[html_type]]&amp;Table1[[#This Row],[html_modifier]]</f>
        <v/>
      </c>
      <c r="AM2647" s="23" t="str">
        <f>IFERROR(_xlfn.XLOOKUP(Table1[[#This Row],[word]],Table57[English style name],Table57[Style type]),"")</f>
        <v/>
      </c>
      <c r="AN2647" s="21"/>
      <c r="AO2647" s="11"/>
    </row>
    <row r="2648" spans="5:45">
      <c r="E2648" s="11"/>
      <c r="F264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ribbon.scss</v>
      </c>
      <c r="G2648" s="13"/>
      <c r="H2648" s="13"/>
      <c r="I2648" s="12" t="str">
        <f>Table1[[#This Row],[type]]</f>
        <v>ribbon</v>
      </c>
      <c r="J2648" s="56" t="str">
        <f>Table1[[#This Row],[Column42]]&amp;IF(Table1[[#This Row],[Column13]]="","",Table1[[#This Row],[Column13]])&amp;IF(Table1[[#This Row],[mod]]="","",Table1[[#This Row],[mod]])</f>
        <v>ribbon__center</v>
      </c>
      <c r="K264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ribbon__center</v>
      </c>
      <c r="L2648" t="s">
        <v>3139</v>
      </c>
      <c r="N2648" t="s">
        <v>425</v>
      </c>
      <c r="Q264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4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48" s="29"/>
      <c r="AD2648" s="25"/>
      <c r="AE2648" s="38" t="s">
        <v>7070</v>
      </c>
      <c r="AF2648" s="38"/>
      <c r="AG2648" s="11"/>
      <c r="AI2648" s="7" t="str">
        <f>Table1[[#This Row],[html_tag]]&amp;Table1[[#This Row],[html_type]]&amp;Table1[[#This Row],[html_modifier]]</f>
        <v/>
      </c>
      <c r="AM2648" s="23" t="str">
        <f>IFERROR(_xlfn.XLOOKUP(Table1[[#This Row],[word]],Table57[English style name],Table57[Style type]),"")</f>
        <v/>
      </c>
      <c r="AN2648" s="21"/>
      <c r="AO2648" s="11"/>
    </row>
    <row r="2649" spans="5:45">
      <c r="E2649" s="11"/>
      <c r="F264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ribbon.scss</v>
      </c>
      <c r="G2649" s="13"/>
      <c r="H2649" s="13"/>
      <c r="I2649" s="12" t="str">
        <f>Table1[[#This Row],[type]]</f>
        <v>ribbon</v>
      </c>
      <c r="J2649" s="56" t="str">
        <f>Table1[[#This Row],[Column42]]&amp;IF(Table1[[#This Row],[Column13]]="","",Table1[[#This Row],[Column13]])&amp;IF(Table1[[#This Row],[mod]]="","",Table1[[#This Row],[mod]])</f>
        <v>ribbon__end</v>
      </c>
      <c r="K264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ribbon__end</v>
      </c>
      <c r="L2649" t="s">
        <v>3139</v>
      </c>
      <c r="N2649" t="s">
        <v>3194</v>
      </c>
      <c r="Q264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4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49" s="29"/>
      <c r="AD2649" s="25"/>
      <c r="AE2649" s="38" t="s">
        <v>4398</v>
      </c>
      <c r="AF2649" s="38"/>
      <c r="AG2649" s="11"/>
      <c r="AI2649" s="7" t="str">
        <f>Table1[[#This Row],[html_tag]]&amp;Table1[[#This Row],[html_type]]&amp;Table1[[#This Row],[html_modifier]]</f>
        <v/>
      </c>
      <c r="AM2649" s="23" t="str">
        <f>IFERROR(_xlfn.XLOOKUP(Table1[[#This Row],[word]],Table57[English style name],Table57[Style type]),"")</f>
        <v/>
      </c>
      <c r="AN2649" s="21"/>
      <c r="AO2649" s="11"/>
    </row>
    <row r="2650" spans="5:45">
      <c r="E2650" s="11"/>
      <c r="F265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body/organisms/ribbon.scss</v>
      </c>
      <c r="G2650" s="13" t="s">
        <v>337</v>
      </c>
      <c r="H2650" s="13" t="s">
        <v>2988</v>
      </c>
      <c r="I2650" s="12" t="str">
        <f>Table1[[#This Row],[type]]</f>
        <v>ribbon</v>
      </c>
      <c r="J2650" s="56" t="str">
        <f>Table1[[#This Row],[Column42]]&amp;IF(Table1[[#This Row],[Column13]]="","",Table1[[#This Row],[Column13]])&amp;IF(Table1[[#This Row],[mod]]="","",Table1[[#This Row],[mod]])</f>
        <v>ribbon__panel__header</v>
      </c>
      <c r="K265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ribbon__panel__header</v>
      </c>
      <c r="L2650" t="s">
        <v>3139</v>
      </c>
      <c r="M2650" t="s">
        <v>3411</v>
      </c>
      <c r="O2650" t="s">
        <v>465</v>
      </c>
      <c r="Q265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5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50" s="29"/>
      <c r="AD2650" s="25"/>
      <c r="AE2650" s="38"/>
      <c r="AF2650" s="38"/>
      <c r="AG2650" s="11"/>
      <c r="AI2650" s="1" t="str">
        <f>Table1[[#This Row],[html_tag]]&amp;Table1[[#This Row],[html_type]]&amp;Table1[[#This Row],[html_modifier]]</f>
        <v/>
      </c>
      <c r="AM2650" s="22" t="str">
        <f>IFERROR(_xlfn.XLOOKUP(Table1[[#This Row],[word]],Table57[English style name],Table57[Style type]),"")</f>
        <v/>
      </c>
      <c r="AN2650" s="20"/>
      <c r="AO2650" s="11"/>
      <c r="AR2650" s="6" t="s">
        <v>2402</v>
      </c>
      <c r="AS2650" t="s">
        <v>2390</v>
      </c>
    </row>
    <row r="2651" spans="5:45">
      <c r="E2651" s="11"/>
      <c r="F265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body/organisms/ribbon.scss</v>
      </c>
      <c r="G2651" s="13" t="s">
        <v>337</v>
      </c>
      <c r="H2651" s="13" t="s">
        <v>2988</v>
      </c>
      <c r="I2651" s="12" t="str">
        <f>Table1[[#This Row],[type]]</f>
        <v>ribbon</v>
      </c>
      <c r="J2651" s="56" t="str">
        <f>Table1[[#This Row],[Column42]]&amp;IF(Table1[[#This Row],[Column13]]="","",Table1[[#This Row],[Column13]])&amp;IF(Table1[[#This Row],[mod]]="","",Table1[[#This Row],[mod]])</f>
        <v>ribbon__panel__header</v>
      </c>
      <c r="K265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ribbon__panel__header</v>
      </c>
      <c r="L2651" t="s">
        <v>3139</v>
      </c>
      <c r="M2651" t="s">
        <v>3411</v>
      </c>
      <c r="O2651" t="s">
        <v>465</v>
      </c>
      <c r="Q265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5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51" s="29"/>
      <c r="AD2651" s="25"/>
      <c r="AE2651" s="38"/>
      <c r="AF2651" s="38"/>
      <c r="AG2651" s="11"/>
      <c r="AI2651" s="1" t="str">
        <f>Table1[[#This Row],[html_tag]]&amp;Table1[[#This Row],[html_type]]&amp;Table1[[#This Row],[html_modifier]]</f>
        <v/>
      </c>
      <c r="AM2651" s="22" t="str">
        <f>IFERROR(_xlfn.XLOOKUP(Table1[[#This Row],[word]],Table57[English style name],Table57[Style type]),"")</f>
        <v/>
      </c>
      <c r="AN2651" s="20"/>
      <c r="AO2651" s="11"/>
      <c r="AR2651" s="6" t="s">
        <v>2397</v>
      </c>
      <c r="AS2651" t="s">
        <v>2390</v>
      </c>
    </row>
    <row r="2652" spans="5:45">
      <c r="E2652" s="11"/>
      <c r="F265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body/organisms/ribbon.scss</v>
      </c>
      <c r="G2652" s="13" t="s">
        <v>337</v>
      </c>
      <c r="H2652" s="13" t="s">
        <v>2988</v>
      </c>
      <c r="I2652" s="12" t="str">
        <f>Table1[[#This Row],[type]]</f>
        <v>ribbon</v>
      </c>
      <c r="J2652" s="56" t="str">
        <f>Table1[[#This Row],[Column42]]&amp;IF(Table1[[#This Row],[Column13]]="","",Table1[[#This Row],[Column13]])&amp;IF(Table1[[#This Row],[mod]]="","",Table1[[#This Row],[mod]])</f>
        <v>ribbon__search</v>
      </c>
      <c r="K265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ribbon__search</v>
      </c>
      <c r="L2652" t="s">
        <v>3139</v>
      </c>
      <c r="M2652" t="s">
        <v>581</v>
      </c>
      <c r="Q265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5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52" s="29"/>
      <c r="AD2652" s="25"/>
      <c r="AE2652" s="38"/>
      <c r="AF2652" s="38"/>
      <c r="AG2652" s="11"/>
      <c r="AI2652" s="1" t="str">
        <f>Table1[[#This Row],[html_tag]]&amp;Table1[[#This Row],[html_type]]&amp;Table1[[#This Row],[html_modifier]]</f>
        <v/>
      </c>
      <c r="AM2652" s="22" t="str">
        <f>IFERROR(_xlfn.XLOOKUP(Table1[[#This Row],[word]],Table57[English style name],Table57[Style type]),"")</f>
        <v/>
      </c>
      <c r="AN2652" s="20"/>
      <c r="AO2652" s="11"/>
      <c r="AR2652" s="14" t="s">
        <v>2404</v>
      </c>
      <c r="AS2652" t="s">
        <v>2405</v>
      </c>
    </row>
    <row r="2653" spans="5:45">
      <c r="E2653" s="11"/>
      <c r="F265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body/organisms/ribbon.scss</v>
      </c>
      <c r="G2653" s="13" t="s">
        <v>337</v>
      </c>
      <c r="H2653" s="13" t="s">
        <v>2988</v>
      </c>
      <c r="I2653" s="12" t="str">
        <f>Table1[[#This Row],[type]]</f>
        <v>ribbon</v>
      </c>
      <c r="J2653" s="56" t="str">
        <f>Table1[[#This Row],[Column42]]&amp;IF(Table1[[#This Row],[Column13]]="","",Table1[[#This Row],[Column13]])&amp;IF(Table1[[#This Row],[mod]]="","",Table1[[#This Row],[mod]])</f>
        <v>ribbon__search</v>
      </c>
      <c r="K265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ribbon__search</v>
      </c>
      <c r="L2653" t="s">
        <v>3139</v>
      </c>
      <c r="M2653" t="s">
        <v>581</v>
      </c>
      <c r="Q265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5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53" s="29"/>
      <c r="AD2653" s="25"/>
      <c r="AE2653" s="38"/>
      <c r="AF2653" s="38"/>
      <c r="AG2653" s="11"/>
      <c r="AI2653" s="1" t="str">
        <f>Table1[[#This Row],[html_tag]]&amp;Table1[[#This Row],[html_type]]&amp;Table1[[#This Row],[html_modifier]]</f>
        <v/>
      </c>
      <c r="AM2653" s="22" t="str">
        <f>IFERROR(_xlfn.XLOOKUP(Table1[[#This Row],[word]],Table57[English style name],Table57[Style type]),"")</f>
        <v/>
      </c>
      <c r="AN2653" s="20"/>
      <c r="AO2653" s="11"/>
      <c r="AR2653" s="14" t="s">
        <v>2406</v>
      </c>
      <c r="AS2653" t="s">
        <v>2405</v>
      </c>
    </row>
    <row r="2654" spans="5:45">
      <c r="E2654" s="11"/>
      <c r="F265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ribbon.scss</v>
      </c>
      <c r="G2654" s="13"/>
      <c r="H2654" s="13"/>
      <c r="I2654" s="12" t="str">
        <f>Table1[[#This Row],[type]]</f>
        <v>ribbon</v>
      </c>
      <c r="J2654" s="56" t="str">
        <f>Table1[[#This Row],[Column42]]&amp;IF(Table1[[#This Row],[Column13]]="","",Table1[[#This Row],[Column13]])&amp;IF(Table1[[#This Row],[mod]]="","",Table1[[#This Row],[mod]])</f>
        <v>ribbon__start</v>
      </c>
      <c r="K265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ribbon__start</v>
      </c>
      <c r="L2654" t="s">
        <v>3139</v>
      </c>
      <c r="N2654" t="s">
        <v>3193</v>
      </c>
      <c r="Q265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5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54" s="29"/>
      <c r="AD2654" s="25"/>
      <c r="AE2654" s="38" t="s">
        <v>4402</v>
      </c>
      <c r="AF2654" s="38"/>
      <c r="AG2654" s="11"/>
      <c r="AI2654" s="7" t="str">
        <f>Table1[[#This Row],[html_tag]]&amp;Table1[[#This Row],[html_type]]&amp;Table1[[#This Row],[html_modifier]]</f>
        <v/>
      </c>
      <c r="AM2654" s="23" t="str">
        <f>IFERROR(_xlfn.XLOOKUP(Table1[[#This Row],[word]],Table57[English style name],Table57[Style type]),"")</f>
        <v/>
      </c>
      <c r="AN2654" s="21"/>
      <c r="AO2654" s="11"/>
    </row>
    <row r="2655" spans="5:45">
      <c r="E2655" s="11"/>
      <c r="F265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body/organisms/ribbon.scss</v>
      </c>
      <c r="G2655" s="13" t="s">
        <v>337</v>
      </c>
      <c r="H2655" s="13" t="s">
        <v>2988</v>
      </c>
      <c r="I2655" s="12" t="str">
        <f>Table1[[#This Row],[type]]</f>
        <v>ribbon</v>
      </c>
      <c r="J2655" s="56" t="str">
        <f>Table1[[#This Row],[Column42]]&amp;IF(Table1[[#This Row],[Column13]]="","",Table1[[#This Row],[Column13]])&amp;IF(Table1[[#This Row],[mod]]="","",Table1[[#This Row],[mod]])</f>
        <v>ribbon__title</v>
      </c>
      <c r="K265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ribbon__title</v>
      </c>
      <c r="L2655" t="s">
        <v>3139</v>
      </c>
      <c r="M2655" t="s">
        <v>333</v>
      </c>
      <c r="P2655" s="6"/>
      <c r="Q265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5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55" s="29"/>
      <c r="AD2655" s="25"/>
      <c r="AE2655" s="38"/>
      <c r="AF2655" s="38"/>
      <c r="AG2655" s="11"/>
      <c r="AI2655" s="1" t="str">
        <f>Table1[[#This Row],[html_tag]]&amp;Table1[[#This Row],[html_type]]&amp;Table1[[#This Row],[html_modifier]]</f>
        <v/>
      </c>
      <c r="AM2655" s="22" t="str">
        <f>IFERROR(_xlfn.XLOOKUP(Table1[[#This Row],[word]],Table57[English style name],Table57[Style type]),"")</f>
        <v/>
      </c>
      <c r="AN2655" s="20"/>
      <c r="AO2655" s="11"/>
      <c r="AR2655" s="6" t="s">
        <v>2420</v>
      </c>
      <c r="AS2655" t="s">
        <v>2418</v>
      </c>
    </row>
    <row r="2656" spans="5:45">
      <c r="E2656" s="11"/>
      <c r="F265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body/organisms/ribbon.scss</v>
      </c>
      <c r="G2656" s="13" t="s">
        <v>337</v>
      </c>
      <c r="H2656" s="13" t="s">
        <v>2988</v>
      </c>
      <c r="I2656" s="12" t="str">
        <f>Table1[[#This Row],[type]]</f>
        <v>ribbon</v>
      </c>
      <c r="J2656" s="56" t="str">
        <f>Table1[[#This Row],[Column42]]&amp;IF(Table1[[#This Row],[Column13]]="","",Table1[[#This Row],[Column13]])&amp;IF(Table1[[#This Row],[mod]]="","",Table1[[#This Row],[mod]])</f>
        <v>ribbon__title</v>
      </c>
      <c r="K265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ribbon__title</v>
      </c>
      <c r="L2656" t="s">
        <v>3139</v>
      </c>
      <c r="M2656" t="s">
        <v>333</v>
      </c>
      <c r="P2656" s="6"/>
      <c r="Q265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5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56" s="29"/>
      <c r="AD2656" s="25"/>
      <c r="AE2656" s="38"/>
      <c r="AF2656" s="38"/>
      <c r="AG2656" s="11"/>
      <c r="AI2656" s="1" t="str">
        <f>Table1[[#This Row],[html_tag]]&amp;Table1[[#This Row],[html_type]]&amp;Table1[[#This Row],[html_modifier]]</f>
        <v/>
      </c>
      <c r="AM2656" s="22" t="str">
        <f>IFERROR(_xlfn.XLOOKUP(Table1[[#This Row],[word]],Table57[English style name],Table57[Style type]),"")</f>
        <v/>
      </c>
      <c r="AN2656" s="20"/>
      <c r="AO2656" s="11"/>
      <c r="AR2656" s="6" t="s">
        <v>2419</v>
      </c>
      <c r="AS2656" t="s">
        <v>2418</v>
      </c>
    </row>
    <row r="2657" spans="5:45">
      <c r="E2657" s="11"/>
      <c r="F265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body/organisms/ribbon.scss</v>
      </c>
      <c r="G2657" s="13" t="s">
        <v>337</v>
      </c>
      <c r="H2657" s="13" t="s">
        <v>2988</v>
      </c>
      <c r="I2657" s="12" t="str">
        <f>Table1[[#This Row],[type]]</f>
        <v>ribbon</v>
      </c>
      <c r="J2657" s="56" t="str">
        <f>Table1[[#This Row],[Column42]]&amp;IF(Table1[[#This Row],[Column13]]="","",Table1[[#This Row],[Column13]])&amp;IF(Table1[[#This Row],[mod]]="","",Table1[[#This Row],[mod]])</f>
        <v>ribbon__title</v>
      </c>
      <c r="K265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ribbon__title</v>
      </c>
      <c r="L2657" t="s">
        <v>3139</v>
      </c>
      <c r="M2657" t="s">
        <v>333</v>
      </c>
      <c r="P2657" s="6"/>
      <c r="Q265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5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57" s="29"/>
      <c r="AD2657" s="25"/>
      <c r="AE2657" s="38"/>
      <c r="AF2657" s="38"/>
      <c r="AG2657" s="11"/>
      <c r="AI2657" s="1" t="str">
        <f>Table1[[#This Row],[html_tag]]&amp;Table1[[#This Row],[html_type]]&amp;Table1[[#This Row],[html_modifier]]</f>
        <v/>
      </c>
      <c r="AM2657" s="22" t="str">
        <f>IFERROR(_xlfn.XLOOKUP(Table1[[#This Row],[word]],Table57[English style name],Table57[Style type]),"")</f>
        <v/>
      </c>
      <c r="AN2657" s="20"/>
      <c r="AO2657" s="11"/>
      <c r="AR2657" s="6" t="s">
        <v>2417</v>
      </c>
      <c r="AS2657" t="s">
        <v>2418</v>
      </c>
    </row>
    <row r="2658" spans="5:45">
      <c r="E2658" s="11"/>
      <c r="F265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body/organisms/ribbon.scss</v>
      </c>
      <c r="G2658" s="13" t="s">
        <v>337</v>
      </c>
      <c r="H2658" s="13" t="s">
        <v>2988</v>
      </c>
      <c r="I2658" s="12" t="str">
        <f>Table1[[#This Row],[type]]</f>
        <v>ribbon</v>
      </c>
      <c r="J2658" s="56" t="str">
        <f>Table1[[#This Row],[Column42]]&amp;IF(Table1[[#This Row],[Column13]]="","",Table1[[#This Row],[Column13]])&amp;IF(Table1[[#This Row],[mod]]="","",Table1[[#This Row],[mod]])</f>
        <v>ribbon__title__icon</v>
      </c>
      <c r="K265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ribbon__title__icon</v>
      </c>
      <c r="L2658" t="s">
        <v>3139</v>
      </c>
      <c r="M2658" t="s">
        <v>333</v>
      </c>
      <c r="O2658" t="s">
        <v>3101</v>
      </c>
      <c r="P2658" s="6"/>
      <c r="Q265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5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58" s="29"/>
      <c r="AD2658" s="25"/>
      <c r="AE2658" s="38"/>
      <c r="AF2658" s="38"/>
      <c r="AG2658" s="11"/>
      <c r="AI2658" s="1" t="str">
        <f>Table1[[#This Row],[html_tag]]&amp;Table1[[#This Row],[html_type]]&amp;Table1[[#This Row],[html_modifier]]</f>
        <v/>
      </c>
      <c r="AM2658" s="22" t="str">
        <f>IFERROR(_xlfn.XLOOKUP(Table1[[#This Row],[word]],Table57[English style name],Table57[Style type]),"")</f>
        <v/>
      </c>
      <c r="AN2658" s="20"/>
      <c r="AO2658" s="11"/>
      <c r="AR2658" s="6" t="s">
        <v>2421</v>
      </c>
      <c r="AS2658" t="s">
        <v>2418</v>
      </c>
    </row>
    <row r="2659" spans="5:45">
      <c r="E2659" s="11"/>
      <c r="F265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body/organisms/ribbon.scss</v>
      </c>
      <c r="G2659" s="13" t="s">
        <v>337</v>
      </c>
      <c r="H2659" s="13" t="s">
        <v>2988</v>
      </c>
      <c r="I2659" s="12" t="str">
        <f>Table1[[#This Row],[type]]</f>
        <v>ribbon</v>
      </c>
      <c r="J2659" s="56" t="str">
        <f>Table1[[#This Row],[Column42]]&amp;IF(Table1[[#This Row],[Column13]]="","",Table1[[#This Row],[Column13]])&amp;IF(Table1[[#This Row],[mod]]="","",Table1[[#This Row],[mod]])</f>
        <v>ribbon__title__text</v>
      </c>
      <c r="K265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ribbon__title__text</v>
      </c>
      <c r="L2659" t="s">
        <v>3139</v>
      </c>
      <c r="M2659" t="s">
        <v>333</v>
      </c>
      <c r="O2659" t="s">
        <v>403</v>
      </c>
      <c r="P2659" s="6"/>
      <c r="Q265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5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59" s="29"/>
      <c r="AD2659" s="25"/>
      <c r="AE2659" s="38"/>
      <c r="AF2659" s="38"/>
      <c r="AG2659" s="11"/>
      <c r="AI2659" s="1" t="str">
        <f>Table1[[#This Row],[html_tag]]&amp;Table1[[#This Row],[html_type]]&amp;Table1[[#This Row],[html_modifier]]</f>
        <v/>
      </c>
      <c r="AM2659" s="22" t="str">
        <f>IFERROR(_xlfn.XLOOKUP(Table1[[#This Row],[word]],Table57[English style name],Table57[Style type]),"")</f>
        <v/>
      </c>
      <c r="AN2659" s="20"/>
      <c r="AO2659" s="11"/>
      <c r="AR2659" s="6" t="s">
        <v>2422</v>
      </c>
      <c r="AS2659" t="s">
        <v>2418</v>
      </c>
    </row>
    <row r="2660" spans="5:45">
      <c r="E2660" s="11"/>
      <c r="F266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2660" s="13" t="s">
        <v>2992</v>
      </c>
      <c r="H2660" s="13" t="s">
        <v>2993</v>
      </c>
      <c r="I2660" t="s">
        <v>3125</v>
      </c>
      <c r="J2660" s="56" t="str">
        <f>Table1[[#This Row],[Column42]]&amp;IF(Table1[[#This Row],[Column13]]="","",Table1[[#This Row],[Column13]])&amp;IF(Table1[[#This Row],[mod]]="","",Table1[[#This Row],[mod]])</f>
        <v>rounded</v>
      </c>
      <c r="K266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rounded</v>
      </c>
      <c r="L2660" t="s">
        <v>3714</v>
      </c>
      <c r="Q266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6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60" s="29"/>
      <c r="AD2660" s="25" t="s">
        <v>3695</v>
      </c>
      <c r="AE2660" s="38"/>
      <c r="AF2660" s="38"/>
      <c r="AG2660" s="11"/>
      <c r="AI2660" s="7" t="str">
        <f>Table1[[#This Row],[html_tag]]&amp;Table1[[#This Row],[html_type]]&amp;Table1[[#This Row],[html_modifier]]</f>
        <v/>
      </c>
      <c r="AM2660" s="23" t="str">
        <f>IFERROR(_xlfn.XLOOKUP(Table1[[#This Row],[word]],Table57[English style name],Table57[Style type]),"")</f>
        <v/>
      </c>
      <c r="AN2660" s="21"/>
      <c r="AO2660" s="11"/>
    </row>
    <row r="2661" spans="5:45">
      <c r="E2661" s="11"/>
      <c r="F266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2661" s="13" t="s">
        <v>2992</v>
      </c>
      <c r="H2661" s="13" t="s">
        <v>2993</v>
      </c>
      <c r="I2661" t="s">
        <v>3125</v>
      </c>
      <c r="J2661" s="56" t="str">
        <f>Table1[[#This Row],[Column42]]&amp;IF(Table1[[#This Row],[Column13]]="","",Table1[[#This Row],[Column13]])&amp;IF(Table1[[#This Row],[mod]]="","",Table1[[#This Row],[mod]])</f>
        <v>rounded</v>
      </c>
      <c r="K266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rounded</v>
      </c>
      <c r="L2661" t="s">
        <v>3714</v>
      </c>
      <c r="Q266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6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61" s="29"/>
      <c r="AD2661" s="25" t="s">
        <v>3696</v>
      </c>
      <c r="AE2661" s="38"/>
      <c r="AF2661" s="38"/>
      <c r="AG2661" s="11"/>
      <c r="AI2661" s="7" t="str">
        <f>Table1[[#This Row],[html_tag]]&amp;Table1[[#This Row],[html_type]]&amp;Table1[[#This Row],[html_modifier]]</f>
        <v/>
      </c>
      <c r="AM2661" s="23" t="str">
        <f>IFERROR(_xlfn.XLOOKUP(Table1[[#This Row],[word]],Table57[English style name],Table57[Style type]),"")</f>
        <v/>
      </c>
      <c r="AN2661" s="21"/>
      <c r="AO2661" s="11"/>
    </row>
    <row r="2662" spans="5:45">
      <c r="E2662" s="11"/>
      <c r="F266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2662" s="13" t="s">
        <v>2992</v>
      </c>
      <c r="H2662" s="13" t="s">
        <v>2993</v>
      </c>
      <c r="I2662" t="s">
        <v>3125</v>
      </c>
      <c r="J2662" s="56" t="str">
        <f>Table1[[#This Row],[Column42]]&amp;IF(Table1[[#This Row],[Column13]]="","",Table1[[#This Row],[Column13]])&amp;IF(Table1[[#This Row],[mod]]="","",Table1[[#This Row],[mod]])</f>
        <v>rounded</v>
      </c>
      <c r="K266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rounded</v>
      </c>
      <c r="L2662" t="s">
        <v>3714</v>
      </c>
      <c r="Q266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6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62" s="29"/>
      <c r="AD2662" s="25" t="s">
        <v>3697</v>
      </c>
      <c r="AE2662" s="38"/>
      <c r="AF2662" s="38"/>
      <c r="AG2662" s="11"/>
      <c r="AI2662" s="7" t="str">
        <f>Table1[[#This Row],[html_tag]]&amp;Table1[[#This Row],[html_type]]&amp;Table1[[#This Row],[html_modifier]]</f>
        <v/>
      </c>
      <c r="AM2662" s="23" t="str">
        <f>IFERROR(_xlfn.XLOOKUP(Table1[[#This Row],[word]],Table57[English style name],Table57[Style type]),"")</f>
        <v/>
      </c>
      <c r="AN2662" s="21"/>
      <c r="AO2662" s="11"/>
    </row>
    <row r="2663" spans="5:45">
      <c r="E2663" s="11"/>
      <c r="F266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2663" s="13" t="s">
        <v>2992</v>
      </c>
      <c r="H2663" s="13" t="s">
        <v>2993</v>
      </c>
      <c r="I2663" t="s">
        <v>3125</v>
      </c>
      <c r="J2663" s="56" t="str">
        <f>Table1[[#This Row],[Column42]]&amp;IF(Table1[[#This Row],[Column13]]="","",Table1[[#This Row],[Column13]])&amp;IF(Table1[[#This Row],[mod]]="","",Table1[[#This Row],[mod]])</f>
        <v>rounded</v>
      </c>
      <c r="K266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rounded</v>
      </c>
      <c r="L2663" t="s">
        <v>3714</v>
      </c>
      <c r="Q266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6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63" s="29"/>
      <c r="AD2663" s="25" t="s">
        <v>3698</v>
      </c>
      <c r="AE2663" s="38"/>
      <c r="AF2663" s="38"/>
      <c r="AG2663" s="11"/>
      <c r="AI2663" s="7" t="str">
        <f>Table1[[#This Row],[html_tag]]&amp;Table1[[#This Row],[html_type]]&amp;Table1[[#This Row],[html_modifier]]</f>
        <v/>
      </c>
      <c r="AM2663" s="23" t="str">
        <f>IFERROR(_xlfn.XLOOKUP(Table1[[#This Row],[word]],Table57[English style name],Table57[Style type]),"")</f>
        <v/>
      </c>
      <c r="AN2663" s="21"/>
      <c r="AO2663" s="11"/>
    </row>
    <row r="2664" spans="5:45">
      <c r="E2664" s="11"/>
      <c r="F266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2664" s="13" t="s">
        <v>2992</v>
      </c>
      <c r="H2664" s="13" t="s">
        <v>2993</v>
      </c>
      <c r="I2664" t="s">
        <v>3125</v>
      </c>
      <c r="J2664" s="56" t="str">
        <f>Table1[[#This Row],[Column42]]&amp;IF(Table1[[#This Row],[Column13]]="","",Table1[[#This Row],[Column13]])&amp;IF(Table1[[#This Row],[mod]]="","",Table1[[#This Row],[mod]])</f>
        <v>rounded</v>
      </c>
      <c r="K266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rounded</v>
      </c>
      <c r="L2664" t="s">
        <v>3714</v>
      </c>
      <c r="Q266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6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64" s="29"/>
      <c r="AD2664" s="25" t="s">
        <v>3699</v>
      </c>
      <c r="AE2664" s="38"/>
      <c r="AF2664" s="38"/>
      <c r="AG2664" s="11"/>
      <c r="AI2664" s="7" t="str">
        <f>Table1[[#This Row],[html_tag]]&amp;Table1[[#This Row],[html_type]]&amp;Table1[[#This Row],[html_modifier]]</f>
        <v/>
      </c>
      <c r="AM2664" s="23" t="str">
        <f>IFERROR(_xlfn.XLOOKUP(Table1[[#This Row],[word]],Table57[English style name],Table57[Style type]),"")</f>
        <v/>
      </c>
      <c r="AN2664" s="21"/>
      <c r="AO2664" s="11"/>
    </row>
    <row r="2665" spans="5:45">
      <c r="E2665" s="11"/>
      <c r="F266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2665" s="13" t="s">
        <v>2992</v>
      </c>
      <c r="H2665" s="13" t="s">
        <v>2993</v>
      </c>
      <c r="I2665" t="s">
        <v>3125</v>
      </c>
      <c r="J2665" s="56" t="str">
        <f>Table1[[#This Row],[Column42]]&amp;IF(Table1[[#This Row],[Column13]]="","",Table1[[#This Row],[Column13]])&amp;IF(Table1[[#This Row],[mod]]="","",Table1[[#This Row],[mod]])</f>
        <v>rounded</v>
      </c>
      <c r="K266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rounded</v>
      </c>
      <c r="L2665" t="s">
        <v>3714</v>
      </c>
      <c r="Q266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6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65" s="29"/>
      <c r="AD2665" s="25" t="s">
        <v>3700</v>
      </c>
      <c r="AE2665" s="38"/>
      <c r="AF2665" s="38"/>
      <c r="AG2665" s="11"/>
      <c r="AI2665" s="7" t="str">
        <f>Table1[[#This Row],[html_tag]]&amp;Table1[[#This Row],[html_type]]&amp;Table1[[#This Row],[html_modifier]]</f>
        <v/>
      </c>
      <c r="AM2665" s="23" t="str">
        <f>IFERROR(_xlfn.XLOOKUP(Table1[[#This Row],[word]],Table57[English style name],Table57[Style type]),"")</f>
        <v/>
      </c>
      <c r="AN2665" s="21"/>
      <c r="AO2665" s="11"/>
    </row>
    <row r="2666" spans="5:45">
      <c r="E2666" s="11"/>
      <c r="F266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2666" s="13" t="s">
        <v>2992</v>
      </c>
      <c r="H2666" s="13" t="s">
        <v>2993</v>
      </c>
      <c r="I2666" t="s">
        <v>3125</v>
      </c>
      <c r="J2666" s="56" t="str">
        <f>Table1[[#This Row],[Column42]]&amp;IF(Table1[[#This Row],[Column13]]="","",Table1[[#This Row],[Column13]])&amp;IF(Table1[[#This Row],[mod]]="","",Table1[[#This Row],[mod]])</f>
        <v>rounded</v>
      </c>
      <c r="K266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rounded</v>
      </c>
      <c r="L2666" t="s">
        <v>3714</v>
      </c>
      <c r="Q266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6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66" s="29"/>
      <c r="AD2666" s="25" t="s">
        <v>3701</v>
      </c>
      <c r="AE2666" s="38"/>
      <c r="AF2666" s="38"/>
      <c r="AG2666" s="11"/>
      <c r="AI2666" s="7" t="str">
        <f>Table1[[#This Row],[html_tag]]&amp;Table1[[#This Row],[html_type]]&amp;Table1[[#This Row],[html_modifier]]</f>
        <v/>
      </c>
      <c r="AM2666" s="23" t="str">
        <f>IFERROR(_xlfn.XLOOKUP(Table1[[#This Row],[word]],Table57[English style name],Table57[Style type]),"")</f>
        <v/>
      </c>
      <c r="AN2666" s="21"/>
      <c r="AO2666" s="11"/>
    </row>
    <row r="2667" spans="5:45">
      <c r="E2667" s="11"/>
      <c r="F266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2667" s="13" t="s">
        <v>2992</v>
      </c>
      <c r="H2667" s="13" t="s">
        <v>2993</v>
      </c>
      <c r="I2667" t="s">
        <v>3125</v>
      </c>
      <c r="J2667" s="56" t="str">
        <f>Table1[[#This Row],[Column42]]&amp;IF(Table1[[#This Row],[Column13]]="","",Table1[[#This Row],[Column13]])&amp;IF(Table1[[#This Row],[mod]]="","",Table1[[#This Row],[mod]])</f>
        <v>rounded</v>
      </c>
      <c r="K266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rounded</v>
      </c>
      <c r="L2667" t="s">
        <v>3714</v>
      </c>
      <c r="Q266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6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67" s="29"/>
      <c r="AD2667" s="25" t="s">
        <v>3702</v>
      </c>
      <c r="AE2667" s="38"/>
      <c r="AF2667" s="38"/>
      <c r="AG2667" s="11"/>
      <c r="AI2667" s="7" t="str">
        <f>Table1[[#This Row],[html_tag]]&amp;Table1[[#This Row],[html_type]]&amp;Table1[[#This Row],[html_modifier]]</f>
        <v/>
      </c>
      <c r="AM2667" s="23" t="str">
        <f>IFERROR(_xlfn.XLOOKUP(Table1[[#This Row],[word]],Table57[English style name],Table57[Style type]),"")</f>
        <v/>
      </c>
      <c r="AN2667" s="21"/>
      <c r="AO2667" s="11"/>
    </row>
    <row r="2668" spans="5:45">
      <c r="E2668" s="11"/>
      <c r="F266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2668" s="13" t="s">
        <v>2992</v>
      </c>
      <c r="H2668" s="13" t="s">
        <v>2993</v>
      </c>
      <c r="I2668" t="s">
        <v>3125</v>
      </c>
      <c r="J2668" s="56" t="str">
        <f>Table1[[#This Row],[Column42]]&amp;IF(Table1[[#This Row],[Column13]]="","",Table1[[#This Row],[Column13]])&amp;IF(Table1[[#This Row],[mod]]="","",Table1[[#This Row],[mod]])</f>
        <v>rounded</v>
      </c>
      <c r="K266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rounded</v>
      </c>
      <c r="L2668" t="s">
        <v>3714</v>
      </c>
      <c r="Q266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6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68" s="29"/>
      <c r="AD2668" s="25" t="s">
        <v>3704</v>
      </c>
      <c r="AE2668" s="38"/>
      <c r="AF2668" s="38"/>
      <c r="AG2668" s="11"/>
      <c r="AI2668" s="7" t="str">
        <f>Table1[[#This Row],[html_tag]]&amp;Table1[[#This Row],[html_type]]&amp;Table1[[#This Row],[html_modifier]]</f>
        <v/>
      </c>
      <c r="AM2668" s="23" t="str">
        <f>IFERROR(_xlfn.XLOOKUP(Table1[[#This Row],[word]],Table57[English style name],Table57[Style type]),"")</f>
        <v/>
      </c>
      <c r="AN2668" s="21"/>
      <c r="AO2668" s="11"/>
    </row>
    <row r="2669" spans="5:45">
      <c r="E2669" s="11"/>
      <c r="F266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2669" s="13" t="s">
        <v>2992</v>
      </c>
      <c r="H2669" s="13" t="s">
        <v>2993</v>
      </c>
      <c r="I2669" t="s">
        <v>3125</v>
      </c>
      <c r="J2669" s="56" t="str">
        <f>Table1[[#This Row],[Column42]]&amp;IF(Table1[[#This Row],[Column13]]="","",Table1[[#This Row],[Column13]])&amp;IF(Table1[[#This Row],[mod]]="","",Table1[[#This Row],[mod]])</f>
        <v>rounded</v>
      </c>
      <c r="K266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rounded</v>
      </c>
      <c r="L2669" t="s">
        <v>3714</v>
      </c>
      <c r="Q266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6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69" s="29"/>
      <c r="AD2669" s="25" t="s">
        <v>3706</v>
      </c>
      <c r="AE2669" s="38"/>
      <c r="AF2669" s="38"/>
      <c r="AG2669" s="11"/>
      <c r="AI2669" s="7" t="str">
        <f>Table1[[#This Row],[html_tag]]&amp;Table1[[#This Row],[html_type]]&amp;Table1[[#This Row],[html_modifier]]</f>
        <v/>
      </c>
      <c r="AM2669" s="23" t="str">
        <f>IFERROR(_xlfn.XLOOKUP(Table1[[#This Row],[word]],Table57[English style name],Table57[Style type]),"")</f>
        <v/>
      </c>
      <c r="AN2669" s="21"/>
      <c r="AO2669" s="11"/>
    </row>
    <row r="2670" spans="5:45">
      <c r="E2670" s="11"/>
      <c r="F267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2670" s="13" t="s">
        <v>2992</v>
      </c>
      <c r="H2670" s="13" t="s">
        <v>2993</v>
      </c>
      <c r="I2670" t="s">
        <v>3125</v>
      </c>
      <c r="J2670" s="56" t="str">
        <f>Table1[[#This Row],[Column42]]&amp;IF(Table1[[#This Row],[Column13]]="","",Table1[[#This Row],[Column13]])&amp;IF(Table1[[#This Row],[mod]]="","",Table1[[#This Row],[mod]])</f>
        <v>rounded__end</v>
      </c>
      <c r="K267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rounded__end</v>
      </c>
      <c r="L2670" t="s">
        <v>3714</v>
      </c>
      <c r="M2670" t="s">
        <v>3194</v>
      </c>
      <c r="Q267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7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70" s="29"/>
      <c r="AD2670" s="25" t="s">
        <v>3703</v>
      </c>
      <c r="AE2670" s="38"/>
      <c r="AF2670" s="38"/>
      <c r="AG2670" s="11"/>
      <c r="AI2670" s="7" t="str">
        <f>Table1[[#This Row],[html_tag]]&amp;Table1[[#This Row],[html_type]]&amp;Table1[[#This Row],[html_modifier]]</f>
        <v/>
      </c>
      <c r="AM2670" s="23" t="str">
        <f>IFERROR(_xlfn.XLOOKUP(Table1[[#This Row],[word]],Table57[English style name],Table57[Style type]),"")</f>
        <v/>
      </c>
      <c r="AN2670" s="21"/>
      <c r="AO2670" s="11"/>
    </row>
    <row r="2671" spans="5:45">
      <c r="E2671" s="11"/>
      <c r="F267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soul/line/border.scss</v>
      </c>
      <c r="G2671" s="13" t="s">
        <v>2992</v>
      </c>
      <c r="H2671" s="13" t="s">
        <v>2993</v>
      </c>
      <c r="I2671" t="s">
        <v>3125</v>
      </c>
      <c r="J2671" s="56" t="str">
        <f>Table1[[#This Row],[Column42]]&amp;IF(Table1[[#This Row],[Column13]]="","",Table1[[#This Row],[Column13]])&amp;IF(Table1[[#This Row],[mod]]="","",Table1[[#This Row],[mod]])</f>
        <v>rounded__start--round</v>
      </c>
      <c r="K267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rounded__start</v>
      </c>
      <c r="L2671" t="s">
        <v>3714</v>
      </c>
      <c r="M2671" t="s">
        <v>3193</v>
      </c>
      <c r="Q267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7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--round</v>
      </c>
      <c r="W2671" t="s">
        <v>3204</v>
      </c>
      <c r="AC2671" s="29"/>
      <c r="AD2671" s="25" t="s">
        <v>3705</v>
      </c>
      <c r="AE2671" s="38"/>
      <c r="AF2671" s="38"/>
      <c r="AG2671" s="11"/>
      <c r="AI2671" s="7" t="str">
        <f>Table1[[#This Row],[html_tag]]&amp;Table1[[#This Row],[html_type]]&amp;Table1[[#This Row],[html_modifier]]</f>
        <v/>
      </c>
      <c r="AM2671" s="23" t="str">
        <f>IFERROR(_xlfn.XLOOKUP(Table1[[#This Row],[word]],Table57[English style name],Table57[Style type]),"")</f>
        <v/>
      </c>
      <c r="AN2671" s="21"/>
      <c r="AO2671" s="11"/>
    </row>
    <row r="2672" spans="5:45">
      <c r="E2672" s="11"/>
      <c r="F267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rule.scss</v>
      </c>
      <c r="G2672" s="13"/>
      <c r="H2672" s="13"/>
      <c r="I2672" s="12" t="str">
        <f>Table1[[#This Row],[type]]</f>
        <v>rule</v>
      </c>
      <c r="J2672" s="56" t="str">
        <f>Table1[[#This Row],[Column42]]&amp;IF(Table1[[#This Row],[Column13]]="","",Table1[[#This Row],[Column13]])&amp;IF(Table1[[#This Row],[mod]]="","",Table1[[#This Row],[mod]])</f>
        <v>rule__&lt;hr&gt;</v>
      </c>
      <c r="K267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rule__&lt;hr&gt;</v>
      </c>
      <c r="L2672" t="s">
        <v>3137</v>
      </c>
      <c r="O2672" t="s">
        <v>194</v>
      </c>
      <c r="Q267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7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72" s="29"/>
      <c r="AD2672" s="25"/>
      <c r="AE2672" s="38"/>
      <c r="AF2672" s="38"/>
      <c r="AG2672" s="11" t="s">
        <v>194</v>
      </c>
      <c r="AI2672" s="1" t="str">
        <f>Table1[[#This Row],[html_tag]]&amp;Table1[[#This Row],[html_type]]&amp;Table1[[#This Row],[html_modifier]]</f>
        <v>&lt;hr&gt;</v>
      </c>
      <c r="AJ2672" t="s">
        <v>194</v>
      </c>
      <c r="AK2672" s="92"/>
      <c r="AM2672" s="22" t="str">
        <f>IFERROR(_xlfn.XLOOKUP(Table1[[#This Row],[word]],Table57[English style name],Table57[Style type]),"")</f>
        <v/>
      </c>
      <c r="AN2672" s="20"/>
      <c r="AO2672" s="11"/>
    </row>
    <row r="2673" spans="3:45">
      <c r="E2673" s="11"/>
      <c r="F267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soul/line/vertical.scss</v>
      </c>
      <c r="G2673" s="13" t="s">
        <v>2992</v>
      </c>
      <c r="H2673" s="13" t="s">
        <v>2993</v>
      </c>
      <c r="I2673" t="s">
        <v>2943</v>
      </c>
      <c r="J2673" s="56" t="str">
        <f>Table1[[#This Row],[Column42]]&amp;IF(Table1[[#This Row],[Column13]]="","",Table1[[#This Row],[Column13]])&amp;IF(Table1[[#This Row],[mod]]="","",Table1[[#This Row],[mod]])</f>
        <v>rule--vertical</v>
      </c>
      <c r="K267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rule</v>
      </c>
      <c r="L2673" t="s">
        <v>3137</v>
      </c>
      <c r="P2673" s="6" t="s">
        <v>2951</v>
      </c>
      <c r="Q267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7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</v>
      </c>
      <c r="X2673" t="s">
        <v>2943</v>
      </c>
      <c r="AC2673" s="135"/>
      <c r="AD2673" s="25"/>
      <c r="AE2673" s="38"/>
      <c r="AF2673" s="38"/>
      <c r="AG2673" s="11"/>
      <c r="AI2673" s="1" t="str">
        <f>Table1[[#This Row],[html_tag]]&amp;Table1[[#This Row],[html_type]]&amp;Table1[[#This Row],[html_modifier]]</f>
        <v/>
      </c>
      <c r="AM2673" s="22" t="str">
        <f>IFERROR(_xlfn.XLOOKUP(Table1[[#This Row],[word]],Table57[English style name],Table57[Style type]),"")</f>
        <v/>
      </c>
      <c r="AN2673" s="20"/>
      <c r="AO2673" s="11"/>
      <c r="AR2673" s="6" t="s">
        <v>2951</v>
      </c>
      <c r="AS2673" t="s">
        <v>2952</v>
      </c>
    </row>
    <row r="2674" spans="3:45">
      <c r="D2674" t="s">
        <v>3362</v>
      </c>
      <c r="E2674" s="11"/>
      <c r="F267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674" s="13"/>
      <c r="H2674" s="13"/>
      <c r="I2674" t="s">
        <v>0</v>
      </c>
      <c r="J2674" s="56" t="str">
        <f>Table1[[#This Row],[Column42]]&amp;IF(Table1[[#This Row],[Column13]]="","",Table1[[#This Row],[Column13]])&amp;IF(Table1[[#This Row],[mod]]="","",Table1[[#This Row],[mod]])</f>
        <v>runin__heading</v>
      </c>
      <c r="K267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runin__heading</v>
      </c>
      <c r="L2674" t="s">
        <v>3390</v>
      </c>
      <c r="N2674" t="s">
        <v>100</v>
      </c>
      <c r="P2674" t="s">
        <v>3307</v>
      </c>
      <c r="Q267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7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74" s="29"/>
      <c r="AD2674" s="25"/>
      <c r="AE2674" s="38"/>
      <c r="AF2674" s="38"/>
      <c r="AG2674" s="11"/>
      <c r="AI2674" s="7" t="str">
        <f>Table1[[#This Row],[html_tag]]&amp;Table1[[#This Row],[html_type]]&amp;Table1[[#This Row],[html_modifier]]</f>
        <v/>
      </c>
      <c r="AM2674" s="23" t="str">
        <f>IFERROR(_xlfn.XLOOKUP(Table1[[#This Row],[word]],Table57[English style name],Table57[Style type]),"")</f>
        <v/>
      </c>
      <c r="AN2674" s="21"/>
      <c r="AO2674" s="11"/>
    </row>
    <row r="2675" spans="3:45">
      <c r="C2675">
        <v>1</v>
      </c>
      <c r="D2675" t="s">
        <v>3397</v>
      </c>
      <c r="E2675" s="11"/>
      <c r="F267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2675" s="13" t="s">
        <v>2992</v>
      </c>
      <c r="H2675" s="13" t="s">
        <v>1</v>
      </c>
      <c r="I2675" t="s">
        <v>65</v>
      </c>
      <c r="J2675" s="56" t="str">
        <f>Table1[[#This Row],[Column42]]&amp;IF(Table1[[#This Row],[Column13]]="","",Table1[[#This Row],[Column13]])&amp;IF(Table1[[#This Row],[mod]]="","",Table1[[#This Row],[mod]])</f>
        <v>sample</v>
      </c>
      <c r="K267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sample</v>
      </c>
      <c r="L2675" t="s">
        <v>3414</v>
      </c>
      <c r="Q267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7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75" s="29"/>
      <c r="AD2675" s="25"/>
      <c r="AE2675" s="38"/>
      <c r="AF2675" s="38"/>
      <c r="AG2675" s="11" t="s">
        <v>259</v>
      </c>
      <c r="AI2675" s="1" t="str">
        <f>Table1[[#This Row],[html_tag]]&amp;Table1[[#This Row],[html_type]]&amp;Table1[[#This Row],[html_modifier]]</f>
        <v>&lt;samp&gt;</v>
      </c>
      <c r="AJ2675" t="s">
        <v>259</v>
      </c>
      <c r="AM2675" s="22" t="str">
        <f>IFERROR(_xlfn.XLOOKUP(Table1[[#This Row],[word]],Table57[English style name],Table57[Style type]),"")</f>
        <v>Character</v>
      </c>
      <c r="AN2675" s="20" t="s">
        <v>660</v>
      </c>
      <c r="AO2675" s="11"/>
    </row>
    <row r="2676" spans="3:45">
      <c r="E2676" s="11"/>
      <c r="F267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2676" s="13" t="s">
        <v>337</v>
      </c>
      <c r="H2676" s="13" t="s">
        <v>2986</v>
      </c>
      <c r="I2676" t="s">
        <v>3099</v>
      </c>
      <c r="J2676" s="56" t="str">
        <f>Table1[[#This Row],[Column42]]&amp;IF(Table1[[#This Row],[Column13]]="","",Table1[[#This Row],[Column13]])&amp;IF(Table1[[#This Row],[mod]]="","",Table1[[#This Row],[mod]])</f>
        <v>search</v>
      </c>
      <c r="K267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search</v>
      </c>
      <c r="L2676" t="s">
        <v>581</v>
      </c>
      <c r="Q267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7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76" s="29"/>
      <c r="AD2676" s="25"/>
      <c r="AE2676" s="38"/>
      <c r="AF2676" s="38"/>
      <c r="AG2676" s="11" t="s">
        <v>203</v>
      </c>
      <c r="AI2676" s="1" t="str">
        <f>Table1[[#This Row],[html_tag]]&amp;Table1[[#This Row],[html_type]]&amp;Table1[[#This Row],[html_modifier]]</f>
        <v>&lt;input&gt;search</v>
      </c>
      <c r="AJ2676" t="s">
        <v>203</v>
      </c>
      <c r="AK2676" t="s">
        <v>581</v>
      </c>
      <c r="AM2676" s="22" t="str">
        <f>IFERROR(_xlfn.XLOOKUP(Table1[[#This Row],[word]],Table57[English style name],Table57[Style type]),"")</f>
        <v/>
      </c>
      <c r="AN2676" s="20"/>
      <c r="AO2676" s="11"/>
      <c r="AR2676" s="6" t="s">
        <v>1972</v>
      </c>
      <c r="AS2676" t="s">
        <v>1971</v>
      </c>
    </row>
    <row r="2677" spans="3:45">
      <c r="E2677" s="11"/>
      <c r="F267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search.scss</v>
      </c>
      <c r="G2677" s="13"/>
      <c r="H2677" s="13"/>
      <c r="I2677" s="12" t="str">
        <f>Table1[[#This Row],[type]]</f>
        <v>search</v>
      </c>
      <c r="J2677" s="56" t="str">
        <f>Table1[[#This Row],[Column42]]&amp;IF(Table1[[#This Row],[Column13]]="","",Table1[[#This Row],[Column13]])&amp;IF(Table1[[#This Row],[mod]]="","",Table1[[#This Row],[mod]])</f>
        <v>search</v>
      </c>
      <c r="K267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search</v>
      </c>
      <c r="L2677" t="s">
        <v>581</v>
      </c>
      <c r="Q2677" s="17"/>
      <c r="U2677" s="10"/>
      <c r="AC2677" s="29"/>
      <c r="AD2677" s="25"/>
      <c r="AE2677" s="38"/>
      <c r="AF2677" s="38"/>
      <c r="AG2677" s="11"/>
      <c r="AI2677" s="1"/>
      <c r="AJ2677" t="s">
        <v>262</v>
      </c>
      <c r="AM2677" s="22"/>
      <c r="AN2677" s="20"/>
      <c r="AO2677" s="11"/>
    </row>
    <row r="2678" spans="3:45">
      <c r="E2678" s="11"/>
      <c r="F267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2678" s="13" t="s">
        <v>337</v>
      </c>
      <c r="H2678" s="13" t="s">
        <v>2986</v>
      </c>
      <c r="I2678" t="s">
        <v>3099</v>
      </c>
      <c r="J2678" s="56" t="str">
        <f>Table1[[#This Row],[Column42]]&amp;IF(Table1[[#This Row],[Column13]]="","",Table1[[#This Row],[Column13]])&amp;IF(Table1[[#This Row],[mod]]="","",Table1[[#This Row],[mod]])</f>
        <v>search--decoration</v>
      </c>
      <c r="K267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search</v>
      </c>
      <c r="L2678" t="s">
        <v>581</v>
      </c>
      <c r="Q267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--decoration</v>
      </c>
      <c r="R2678" t="s">
        <v>7415</v>
      </c>
      <c r="U267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78" s="29"/>
      <c r="AD2678" s="25"/>
      <c r="AE2678" s="38"/>
      <c r="AF2678" s="38"/>
      <c r="AG2678" s="11" t="s">
        <v>262</v>
      </c>
      <c r="AI2678" s="1" t="str">
        <f>Table1[[#This Row],[html_tag]]&amp;Table1[[#This Row],[html_type]]&amp;Table1[[#This Row],[html_modifier]]</f>
        <v/>
      </c>
      <c r="AM2678" s="22" t="str">
        <f>IFERROR(_xlfn.XLOOKUP(Table1[[#This Row],[word]],Table57[English style name],Table57[Style type]),"")</f>
        <v/>
      </c>
      <c r="AN2678" s="20"/>
      <c r="AO2678" s="11"/>
      <c r="AR2678" s="6" t="s">
        <v>1973</v>
      </c>
      <c r="AS2678" t="s">
        <v>1971</v>
      </c>
    </row>
    <row r="2679" spans="3:45">
      <c r="E2679" s="11"/>
      <c r="F267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2679" s="13" t="s">
        <v>337</v>
      </c>
      <c r="H2679" s="13" t="s">
        <v>2986</v>
      </c>
      <c r="I2679" t="s">
        <v>3099</v>
      </c>
      <c r="J2679" s="56" t="str">
        <f>Table1[[#This Row],[Column42]]&amp;IF(Table1[[#This Row],[Column13]]="","",Table1[[#This Row],[Column13]])&amp;IF(Table1[[#This Row],[mod]]="","",Table1[[#This Row],[mod]])</f>
        <v>select</v>
      </c>
      <c r="K267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select</v>
      </c>
      <c r="L2679" t="s">
        <v>582</v>
      </c>
      <c r="P2679" s="6" t="s">
        <v>1358</v>
      </c>
      <c r="Q267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7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79" s="29"/>
      <c r="AD2679" s="25"/>
      <c r="AE2679" s="38"/>
      <c r="AF2679" s="38"/>
      <c r="AG2679" s="11" t="s">
        <v>265</v>
      </c>
      <c r="AI2679" s="1" t="str">
        <f>Table1[[#This Row],[html_tag]]&amp;Table1[[#This Row],[html_type]]&amp;Table1[[#This Row],[html_modifier]]</f>
        <v/>
      </c>
      <c r="AM2679" s="22" t="str">
        <f>IFERROR(_xlfn.XLOOKUP(Table1[[#This Row],[word]],Table57[English style name],Table57[Style type]),"")</f>
        <v/>
      </c>
      <c r="AN2679" s="20"/>
      <c r="AO2679" s="11"/>
      <c r="AR2679" s="6" t="s">
        <v>1358</v>
      </c>
      <c r="AS2679" t="s">
        <v>1356</v>
      </c>
    </row>
    <row r="2680" spans="3:45">
      <c r="E2680" s="11"/>
      <c r="F268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2680" s="13" t="s">
        <v>337</v>
      </c>
      <c r="H2680" s="13" t="s">
        <v>2986</v>
      </c>
      <c r="I2680" t="s">
        <v>3099</v>
      </c>
      <c r="J2680" s="56" t="str">
        <f>Table1[[#This Row],[Column42]]&amp;IF(Table1[[#This Row],[Column13]]="","",Table1[[#This Row],[Column13]])&amp;IF(Table1[[#This Row],[mod]]="","",Table1[[#This Row],[mod]])</f>
        <v>select</v>
      </c>
      <c r="K268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select</v>
      </c>
      <c r="L2680" t="s">
        <v>582</v>
      </c>
      <c r="P2680" s="6" t="s">
        <v>582</v>
      </c>
      <c r="Q268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8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80" s="29" t="s">
        <v>4124</v>
      </c>
      <c r="AD2680" s="57" t="s">
        <v>5002</v>
      </c>
      <c r="AE2680" s="38" t="s">
        <v>4124</v>
      </c>
      <c r="AF2680" s="38"/>
      <c r="AG2680" s="11" t="s">
        <v>265</v>
      </c>
      <c r="AI2680" s="1" t="str">
        <f>Table1[[#This Row],[html_tag]]&amp;Table1[[#This Row],[html_type]]&amp;Table1[[#This Row],[html_modifier]]</f>
        <v>&lt;select&gt;</v>
      </c>
      <c r="AJ2680" t="s">
        <v>265</v>
      </c>
      <c r="AM2680" s="22" t="str">
        <f>IFERROR(_xlfn.XLOOKUP(Table1[[#This Row],[word]],Table57[English style name],Table57[Style type]),"")</f>
        <v/>
      </c>
      <c r="AN2680" s="20"/>
      <c r="AO2680" s="11"/>
      <c r="AR2680" s="6" t="s">
        <v>582</v>
      </c>
      <c r="AS2680" t="s">
        <v>1974</v>
      </c>
    </row>
    <row r="2681" spans="3:45">
      <c r="E2681" s="11"/>
      <c r="F268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2681" s="13" t="s">
        <v>337</v>
      </c>
      <c r="H2681" s="13" t="s">
        <v>2986</v>
      </c>
      <c r="I2681" t="s">
        <v>3099</v>
      </c>
      <c r="J2681" s="56" t="str">
        <f>Table1[[#This Row],[Column42]]&amp;IF(Table1[[#This Row],[Column13]]="","",Table1[[#This Row],[Column13]])&amp;IF(Table1[[#This Row],[mod]]="","",Table1[[#This Row],[mod]])</f>
        <v>select</v>
      </c>
      <c r="K268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select</v>
      </c>
      <c r="L2681" t="s">
        <v>582</v>
      </c>
      <c r="P2681" s="6" t="s">
        <v>1976</v>
      </c>
      <c r="Q268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8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81" s="29"/>
      <c r="AD2681" s="25"/>
      <c r="AE2681" s="38"/>
      <c r="AF2681" s="38"/>
      <c r="AG2681" s="11" t="s">
        <v>265</v>
      </c>
      <c r="AI2681" s="1" t="str">
        <f>Table1[[#This Row],[html_tag]]&amp;Table1[[#This Row],[html_type]]&amp;Table1[[#This Row],[html_modifier]]</f>
        <v/>
      </c>
      <c r="AM2681" s="22" t="str">
        <f>IFERROR(_xlfn.XLOOKUP(Table1[[#This Row],[word]],Table57[English style name],Table57[Style type]),"")</f>
        <v/>
      </c>
      <c r="AN2681" s="20"/>
      <c r="AO2681" s="11"/>
      <c r="AR2681" s="6" t="s">
        <v>1976</v>
      </c>
      <c r="AS2681" t="s">
        <v>1974</v>
      </c>
    </row>
    <row r="2682" spans="3:45">
      <c r="E2682" s="11"/>
      <c r="F268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2682" s="13" t="s">
        <v>337</v>
      </c>
      <c r="H2682" s="13" t="s">
        <v>2986</v>
      </c>
      <c r="I2682" t="s">
        <v>3099</v>
      </c>
      <c r="J2682" s="56" t="str">
        <f>Table1[[#This Row],[Column42]]&amp;IF(Table1[[#This Row],[Column13]]="","",Table1[[#This Row],[Column13]])&amp;IF(Table1[[#This Row],[mod]]="","",Table1[[#This Row],[mod]])</f>
        <v>select</v>
      </c>
      <c r="K268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select</v>
      </c>
      <c r="L2682" t="s">
        <v>582</v>
      </c>
      <c r="P2682" s="6" t="s">
        <v>1359</v>
      </c>
      <c r="Q268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8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82" s="29"/>
      <c r="AD2682" s="25"/>
      <c r="AE2682" s="38"/>
      <c r="AF2682" s="38"/>
      <c r="AG2682" s="11" t="s">
        <v>265</v>
      </c>
      <c r="AI2682" s="1" t="str">
        <f>Table1[[#This Row],[html_tag]]&amp;Table1[[#This Row],[html_type]]&amp;Table1[[#This Row],[html_modifier]]</f>
        <v/>
      </c>
      <c r="AM2682" s="22" t="str">
        <f>IFERROR(_xlfn.XLOOKUP(Table1[[#This Row],[word]],Table57[English style name],Table57[Style type]),"")</f>
        <v/>
      </c>
      <c r="AN2682" s="20"/>
      <c r="AO2682" s="11"/>
      <c r="AR2682" s="6" t="s">
        <v>1359</v>
      </c>
      <c r="AS2682" t="s">
        <v>1356</v>
      </c>
    </row>
    <row r="2683" spans="3:45">
      <c r="E2683" s="11"/>
      <c r="F268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2683" s="13" t="s">
        <v>337</v>
      </c>
      <c r="H2683" s="13" t="s">
        <v>2986</v>
      </c>
      <c r="I2683" t="s">
        <v>3099</v>
      </c>
      <c r="J2683" s="56" t="str">
        <f>Table1[[#This Row],[Column42]]&amp;IF(Table1[[#This Row],[Column13]]="","",Table1[[#This Row],[Column13]])&amp;IF(Table1[[#This Row],[mod]]="","",Table1[[#This Row],[mod]])</f>
        <v>select</v>
      </c>
      <c r="K268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select</v>
      </c>
      <c r="L2683" t="s">
        <v>582</v>
      </c>
      <c r="P2683" s="6" t="s">
        <v>1360</v>
      </c>
      <c r="Q268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8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83" s="29"/>
      <c r="AD2683" s="25"/>
      <c r="AE2683" s="38"/>
      <c r="AF2683" s="38"/>
      <c r="AG2683" s="11" t="s">
        <v>265</v>
      </c>
      <c r="AI2683" s="1" t="str">
        <f>Table1[[#This Row],[html_tag]]&amp;Table1[[#This Row],[html_type]]&amp;Table1[[#This Row],[html_modifier]]</f>
        <v/>
      </c>
      <c r="AM2683" s="22" t="str">
        <f>IFERROR(_xlfn.XLOOKUP(Table1[[#This Row],[word]],Table57[English style name],Table57[Style type]),"")</f>
        <v/>
      </c>
      <c r="AN2683" s="20"/>
      <c r="AO2683" s="11"/>
      <c r="AR2683" s="6" t="s">
        <v>1360</v>
      </c>
      <c r="AS2683" t="s">
        <v>1356</v>
      </c>
    </row>
    <row r="2684" spans="3:45">
      <c r="E2684" s="11"/>
      <c r="F268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2684" s="13" t="s">
        <v>337</v>
      </c>
      <c r="H2684" s="13" t="s">
        <v>2986</v>
      </c>
      <c r="I2684" t="s">
        <v>3099</v>
      </c>
      <c r="J2684" s="56" t="str">
        <f>Table1[[#This Row],[Column42]]&amp;IF(Table1[[#This Row],[Column13]]="","",Table1[[#This Row],[Column13]])&amp;IF(Table1[[#This Row],[mod]]="","",Table1[[#This Row],[mod]])</f>
        <v>select</v>
      </c>
      <c r="K268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select</v>
      </c>
      <c r="L2684" t="s">
        <v>582</v>
      </c>
      <c r="P2684" s="6" t="s">
        <v>1361</v>
      </c>
      <c r="Q268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8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84" s="29"/>
      <c r="AD2684" s="25"/>
      <c r="AE2684" s="38"/>
      <c r="AF2684" s="38"/>
      <c r="AG2684" s="11" t="s">
        <v>265</v>
      </c>
      <c r="AI2684" s="1" t="str">
        <f>Table1[[#This Row],[html_tag]]&amp;Table1[[#This Row],[html_type]]&amp;Table1[[#This Row],[html_modifier]]</f>
        <v/>
      </c>
      <c r="AM2684" s="22" t="str">
        <f>IFERROR(_xlfn.XLOOKUP(Table1[[#This Row],[word]],Table57[English style name],Table57[Style type]),"")</f>
        <v/>
      </c>
      <c r="AN2684" s="20"/>
      <c r="AO2684" s="11"/>
      <c r="AR2684" s="6" t="s">
        <v>1361</v>
      </c>
      <c r="AS2684" t="s">
        <v>1356</v>
      </c>
    </row>
    <row r="2685" spans="3:45">
      <c r="E2685" s="11"/>
      <c r="F268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2685" s="13" t="s">
        <v>337</v>
      </c>
      <c r="H2685" s="13" t="s">
        <v>2986</v>
      </c>
      <c r="I2685" t="s">
        <v>3099</v>
      </c>
      <c r="J2685" s="56" t="str">
        <f>Table1[[#This Row],[Column42]]&amp;IF(Table1[[#This Row],[Column13]]="","",Table1[[#This Row],[Column13]])&amp;IF(Table1[[#This Row],[mod]]="","",Table1[[#This Row],[mod]])</f>
        <v>select</v>
      </c>
      <c r="K268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select</v>
      </c>
      <c r="L2685" t="s">
        <v>582</v>
      </c>
      <c r="P2685" s="6" t="s">
        <v>1362</v>
      </c>
      <c r="Q268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8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85" s="29"/>
      <c r="AD2685" s="25"/>
      <c r="AE2685" s="38"/>
      <c r="AF2685" s="38"/>
      <c r="AG2685" s="11" t="s">
        <v>265</v>
      </c>
      <c r="AI2685" s="1" t="str">
        <f>Table1[[#This Row],[html_tag]]&amp;Table1[[#This Row],[html_type]]&amp;Table1[[#This Row],[html_modifier]]</f>
        <v/>
      </c>
      <c r="AM2685" s="22" t="str">
        <f>IFERROR(_xlfn.XLOOKUP(Table1[[#This Row],[word]],Table57[English style name],Table57[Style type]),"")</f>
        <v/>
      </c>
      <c r="AN2685" s="20"/>
      <c r="AO2685" s="11"/>
      <c r="AR2685" s="6" t="s">
        <v>1362</v>
      </c>
      <c r="AS2685" t="s">
        <v>1356</v>
      </c>
    </row>
    <row r="2686" spans="3:45">
      <c r="E2686" s="11"/>
      <c r="F268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2686" s="13" t="s">
        <v>337</v>
      </c>
      <c r="H2686" s="13" t="s">
        <v>2986</v>
      </c>
      <c r="I2686" t="s">
        <v>3099</v>
      </c>
      <c r="J2686" s="56" t="str">
        <f>Table1[[#This Row],[Column42]]&amp;IF(Table1[[#This Row],[Column13]]="","",Table1[[#This Row],[Column13]])&amp;IF(Table1[[#This Row],[mod]]="","",Table1[[#This Row],[mod]])</f>
        <v>select</v>
      </c>
      <c r="K268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select</v>
      </c>
      <c r="L2686" t="s">
        <v>582</v>
      </c>
      <c r="P2686" s="6" t="s">
        <v>1363</v>
      </c>
      <c r="Q268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8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86" s="29"/>
      <c r="AD2686" s="25"/>
      <c r="AE2686" s="38"/>
      <c r="AF2686" s="38"/>
      <c r="AG2686" s="11" t="s">
        <v>265</v>
      </c>
      <c r="AI2686" s="1" t="str">
        <f>Table1[[#This Row],[html_tag]]&amp;Table1[[#This Row],[html_type]]&amp;Table1[[#This Row],[html_modifier]]</f>
        <v/>
      </c>
      <c r="AM2686" s="22" t="str">
        <f>IFERROR(_xlfn.XLOOKUP(Table1[[#This Row],[word]],Table57[English style name],Table57[Style type]),"")</f>
        <v/>
      </c>
      <c r="AN2686" s="20"/>
      <c r="AO2686" s="11"/>
      <c r="AR2686" s="6" t="s">
        <v>1363</v>
      </c>
      <c r="AS2686" t="s">
        <v>1356</v>
      </c>
    </row>
    <row r="2687" spans="3:45">
      <c r="E2687" s="11"/>
      <c r="F268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2687" s="13" t="s">
        <v>337</v>
      </c>
      <c r="H2687" s="13" t="s">
        <v>2986</v>
      </c>
      <c r="I2687" t="s">
        <v>3099</v>
      </c>
      <c r="J2687" s="56" t="str">
        <f>Table1[[#This Row],[Column42]]&amp;IF(Table1[[#This Row],[Column13]]="","",Table1[[#This Row],[Column13]])&amp;IF(Table1[[#This Row],[mod]]="","",Table1[[#This Row],[mod]])</f>
        <v>select</v>
      </c>
      <c r="K268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select</v>
      </c>
      <c r="L2687" t="s">
        <v>582</v>
      </c>
      <c r="Q268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8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87" s="29"/>
      <c r="AD2687" s="25"/>
      <c r="AE2687" s="38"/>
      <c r="AF2687" s="38"/>
      <c r="AG2687" s="11" t="s">
        <v>235</v>
      </c>
      <c r="AI2687" s="1" t="str">
        <f>Table1[[#This Row],[html_tag]]&amp;Table1[[#This Row],[html_type]]&amp;Table1[[#This Row],[html_modifier]]</f>
        <v>&lt;option&gt;</v>
      </c>
      <c r="AJ2687" t="s">
        <v>235</v>
      </c>
      <c r="AM2687" s="22" t="str">
        <f>IFERROR(_xlfn.XLOOKUP(Table1[[#This Row],[word]],Table57[English style name],Table57[Style type]),"")</f>
        <v/>
      </c>
      <c r="AN2687" s="20"/>
      <c r="AO2687" s="11"/>
      <c r="AR2687" s="6" t="s">
        <v>1978</v>
      </c>
      <c r="AS2687" t="s">
        <v>1974</v>
      </c>
    </row>
    <row r="2688" spans="3:45">
      <c r="E2688" s="11"/>
      <c r="F268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2688" s="13" t="s">
        <v>337</v>
      </c>
      <c r="H2688" s="13" t="s">
        <v>2986</v>
      </c>
      <c r="I2688" t="s">
        <v>3099</v>
      </c>
      <c r="J2688" s="56" t="str">
        <f>Table1[[#This Row],[Column42]]&amp;IF(Table1[[#This Row],[Column13]]="","",Table1[[#This Row],[Column13]])&amp;IF(Table1[[#This Row],[mod]]="","",Table1[[#This Row],[mod]])</f>
        <v>select</v>
      </c>
      <c r="K268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select</v>
      </c>
      <c r="L2688" t="s">
        <v>582</v>
      </c>
      <c r="Q268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8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88" s="29"/>
      <c r="AD2688" s="25"/>
      <c r="AE2688" s="38"/>
      <c r="AF2688" s="38"/>
      <c r="AG2688" s="11" t="s">
        <v>233</v>
      </c>
      <c r="AI2688" s="1" t="str">
        <f>Table1[[#This Row],[html_tag]]&amp;Table1[[#This Row],[html_type]]&amp;Table1[[#This Row],[html_modifier]]</f>
        <v>&lt;optgroup&gt;</v>
      </c>
      <c r="AJ2688" t="s">
        <v>233</v>
      </c>
      <c r="AM2688" s="22" t="str">
        <f>IFERROR(_xlfn.XLOOKUP(Table1[[#This Row],[word]],Table57[English style name],Table57[Style type]),"")</f>
        <v/>
      </c>
      <c r="AN2688" s="20"/>
      <c r="AO2688" s="11"/>
      <c r="AR2688" s="6" t="s">
        <v>1977</v>
      </c>
      <c r="AS2688" t="s">
        <v>1974</v>
      </c>
    </row>
    <row r="2689" spans="5:45">
      <c r="E2689" s="11"/>
      <c r="F268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2689" s="13" t="s">
        <v>337</v>
      </c>
      <c r="H2689" s="13" t="s">
        <v>2986</v>
      </c>
      <c r="I2689" t="s">
        <v>3099</v>
      </c>
      <c r="J2689" s="56" t="str">
        <f>Table1[[#This Row],[Column42]]&amp;IF(Table1[[#This Row],[Column13]]="","",Table1[[#This Row],[Column13]])&amp;IF(Table1[[#This Row],[mod]]="","",Table1[[#This Row],[mod]])</f>
        <v>select</v>
      </c>
      <c r="K268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select</v>
      </c>
      <c r="L2689" t="s">
        <v>582</v>
      </c>
      <c r="Q268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8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689" s="29"/>
      <c r="AD2689" s="25"/>
      <c r="AE2689" s="38"/>
      <c r="AF2689" s="38"/>
      <c r="AG2689" s="11" t="s">
        <v>265</v>
      </c>
      <c r="AI2689" s="1" t="str">
        <f>Table1[[#This Row],[html_tag]]&amp;Table1[[#This Row],[html_type]]&amp;Table1[[#This Row],[html_modifier]]</f>
        <v/>
      </c>
      <c r="AM2689" s="22" t="str">
        <f>IFERROR(_xlfn.XLOOKUP(Table1[[#This Row],[word]],Table57[English style name],Table57[Style type]),"")</f>
        <v/>
      </c>
      <c r="AN2689" s="20"/>
      <c r="AO2689" s="11"/>
      <c r="AR2689" s="6" t="s">
        <v>1944</v>
      </c>
      <c r="AS2689" t="s">
        <v>1940</v>
      </c>
    </row>
    <row r="2690" spans="5:45">
      <c r="E2690" s="11"/>
      <c r="F269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2690" s="13"/>
      <c r="H2690" s="13"/>
      <c r="I2690" t="s">
        <v>3099</v>
      </c>
      <c r="J2690" s="56" t="str">
        <f>Table1[[#This Row],[Column42]]&amp;IF(Table1[[#This Row],[Column13]]="","",Table1[[#This Row],[Column13]])&amp;IF(Table1[[#This Row],[mod]]="","",Table1[[#This Row],[mod]])</f>
        <v>select--accent</v>
      </c>
      <c r="K269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select</v>
      </c>
      <c r="L2690" t="s">
        <v>582</v>
      </c>
      <c r="Q269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9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</v>
      </c>
      <c r="W2690" t="s">
        <v>7394</v>
      </c>
      <c r="AC2690" s="29"/>
      <c r="AD2690" s="25"/>
      <c r="AE2690" s="38" t="s">
        <v>7190</v>
      </c>
      <c r="AF2690" s="38"/>
      <c r="AG2690" s="11"/>
      <c r="AI2690" s="7" t="str">
        <f>Table1[[#This Row],[html_tag]]&amp;Table1[[#This Row],[html_type]]&amp;Table1[[#This Row],[html_modifier]]</f>
        <v/>
      </c>
      <c r="AM2690" s="23" t="str">
        <f>IFERROR(_xlfn.XLOOKUP(Table1[[#This Row],[word]],Table57[English style name],Table57[Style type]),"")</f>
        <v/>
      </c>
      <c r="AN2690" s="21"/>
      <c r="AO2690" s="11"/>
    </row>
    <row r="2691" spans="5:45">
      <c r="E2691" s="11"/>
      <c r="F269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2691" s="13" t="s">
        <v>337</v>
      </c>
      <c r="H2691" s="13" t="s">
        <v>2986</v>
      </c>
      <c r="I2691" t="s">
        <v>3099</v>
      </c>
      <c r="J2691" s="56" t="str">
        <f>Table1[[#This Row],[Column42]]&amp;IF(Table1[[#This Row],[Column13]]="","",Table1[[#This Row],[Column13]])&amp;IF(Table1[[#This Row],[mod]]="","",Table1[[#This Row],[mod]])</f>
        <v>select--active</v>
      </c>
      <c r="K269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select</v>
      </c>
      <c r="L2691" t="s">
        <v>582</v>
      </c>
      <c r="P2691" s="6" t="s">
        <v>1364</v>
      </c>
      <c r="Q269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9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--active</v>
      </c>
      <c r="Z2691" t="s">
        <v>350</v>
      </c>
      <c r="AC2691" s="29"/>
      <c r="AD2691" s="25"/>
      <c r="AE2691" s="38"/>
      <c r="AF2691" s="38"/>
      <c r="AG2691" s="11" t="s">
        <v>265</v>
      </c>
      <c r="AI2691" s="1" t="str">
        <f>Table1[[#This Row],[html_tag]]&amp;Table1[[#This Row],[html_type]]&amp;Table1[[#This Row],[html_modifier]]</f>
        <v>:active</v>
      </c>
      <c r="AL2691" t="s">
        <v>3015</v>
      </c>
      <c r="AM2691" s="22" t="str">
        <f>IFERROR(_xlfn.XLOOKUP(Table1[[#This Row],[word]],Table57[English style name],Table57[Style type]),"")</f>
        <v/>
      </c>
      <c r="AN2691" s="20"/>
      <c r="AO2691" s="11"/>
      <c r="AR2691" s="6" t="s">
        <v>1364</v>
      </c>
      <c r="AS2691" t="s">
        <v>1356</v>
      </c>
    </row>
    <row r="2692" spans="5:45">
      <c r="E2692" s="11"/>
      <c r="F269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2692" s="13" t="s">
        <v>337</v>
      </c>
      <c r="H2692" s="13" t="s">
        <v>2986</v>
      </c>
      <c r="I2692" t="s">
        <v>3099</v>
      </c>
      <c r="J2692" s="56" t="str">
        <f>Table1[[#This Row],[Column42]]&amp;IF(Table1[[#This Row],[Column13]]="","",Table1[[#This Row],[Column13]])&amp;IF(Table1[[#This Row],[mod]]="","",Table1[[#This Row],[mod]])</f>
        <v>select--base</v>
      </c>
      <c r="K269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select</v>
      </c>
      <c r="L2692" t="s">
        <v>582</v>
      </c>
      <c r="Q269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9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2692" t="s">
        <v>338</v>
      </c>
      <c r="AC2692" s="29"/>
      <c r="AD2692" s="25"/>
      <c r="AE2692" s="38"/>
      <c r="AF2692" s="38"/>
      <c r="AG2692" s="11" t="s">
        <v>265</v>
      </c>
      <c r="AI2692" s="1" t="str">
        <f>Table1[[#This Row],[html_tag]]&amp;Table1[[#This Row],[html_type]]&amp;Table1[[#This Row],[html_modifier]]</f>
        <v/>
      </c>
      <c r="AM2692" s="22" t="str">
        <f>IFERROR(_xlfn.XLOOKUP(Table1[[#This Row],[word]],Table57[English style name],Table57[Style type]),"")</f>
        <v/>
      </c>
      <c r="AN2692" s="20"/>
      <c r="AO2692" s="11"/>
      <c r="AR2692" s="6" t="s">
        <v>1975</v>
      </c>
      <c r="AS2692" t="s">
        <v>1974</v>
      </c>
    </row>
    <row r="2693" spans="5:45">
      <c r="E2693" s="11"/>
      <c r="F269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2693" s="13"/>
      <c r="H2693" s="13"/>
      <c r="I2693" t="s">
        <v>3099</v>
      </c>
      <c r="J2693" s="56" t="str">
        <f>Table1[[#This Row],[Column42]]&amp;IF(Table1[[#This Row],[Column13]]="","",Table1[[#This Row],[Column13]])&amp;IF(Table1[[#This Row],[mod]]="","",Table1[[#This Row],[mod]])</f>
        <v>select--error</v>
      </c>
      <c r="K269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select</v>
      </c>
      <c r="L2693" t="s">
        <v>582</v>
      </c>
      <c r="Q269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9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--error</v>
      </c>
      <c r="Z2693" t="s">
        <v>3117</v>
      </c>
      <c r="AC2693" s="29"/>
      <c r="AD2693" s="25"/>
      <c r="AE2693" s="38" t="s">
        <v>7194</v>
      </c>
      <c r="AF2693" s="38"/>
      <c r="AG2693" s="11"/>
      <c r="AI2693" s="7" t="str">
        <f>Table1[[#This Row],[html_tag]]&amp;Table1[[#This Row],[html_type]]&amp;Table1[[#This Row],[html_modifier]]</f>
        <v/>
      </c>
      <c r="AM2693" s="23" t="str">
        <f>IFERROR(_xlfn.XLOOKUP(Table1[[#This Row],[word]],Table57[English style name],Table57[Style type]),"")</f>
        <v/>
      </c>
      <c r="AN2693" s="21"/>
      <c r="AO2693" s="11"/>
    </row>
    <row r="2694" spans="5:45">
      <c r="E2694" s="11"/>
      <c r="F269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2694" s="13"/>
      <c r="H2694" s="13"/>
      <c r="I2694" t="s">
        <v>3099</v>
      </c>
      <c r="J2694" s="56" t="str">
        <f>Table1[[#This Row],[Column42]]&amp;IF(Table1[[#This Row],[Column13]]="","",Table1[[#This Row],[Column13]])&amp;IF(Table1[[#This Row],[mod]]="","",Table1[[#This Row],[mod]])</f>
        <v>select--ghost</v>
      </c>
      <c r="K269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select</v>
      </c>
      <c r="L2694" t="s">
        <v>582</v>
      </c>
      <c r="Q269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9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--ghost</v>
      </c>
      <c r="W2694" t="s">
        <v>7395</v>
      </c>
      <c r="AC2694" s="29"/>
      <c r="AD2694" s="25"/>
      <c r="AE2694" s="38" t="s">
        <v>7186</v>
      </c>
      <c r="AF2694" s="38"/>
      <c r="AG2694" s="11"/>
      <c r="AI2694" s="7" t="str">
        <f>Table1[[#This Row],[html_tag]]&amp;Table1[[#This Row],[html_type]]&amp;Table1[[#This Row],[html_modifier]]</f>
        <v/>
      </c>
      <c r="AM2694" s="23" t="str">
        <f>IFERROR(_xlfn.XLOOKUP(Table1[[#This Row],[word]],Table57[English style name],Table57[Style type]),"")</f>
        <v/>
      </c>
      <c r="AN2694" s="21"/>
      <c r="AO2694" s="11"/>
    </row>
    <row r="2695" spans="5:45">
      <c r="E2695" s="11"/>
      <c r="F269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2695" s="13"/>
      <c r="H2695" s="13"/>
      <c r="I2695" t="s">
        <v>3099</v>
      </c>
      <c r="J2695" s="56" t="str">
        <f>Table1[[#This Row],[Column42]]&amp;IF(Table1[[#This Row],[Column13]]="","",Table1[[#This Row],[Column13]])&amp;IF(Table1[[#This Row],[mod]]="","",Table1[[#This Row],[mod]])</f>
        <v>select--info</v>
      </c>
      <c r="K269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select</v>
      </c>
      <c r="L2695" t="s">
        <v>582</v>
      </c>
      <c r="Q269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9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--info</v>
      </c>
      <c r="Z2695" t="s">
        <v>3119</v>
      </c>
      <c r="AC2695" s="29"/>
      <c r="AD2695" s="25"/>
      <c r="AE2695" s="38" t="s">
        <v>7191</v>
      </c>
      <c r="AF2695" s="38"/>
      <c r="AG2695" s="11"/>
      <c r="AI2695" s="7" t="str">
        <f>Table1[[#This Row],[html_tag]]&amp;Table1[[#This Row],[html_type]]&amp;Table1[[#This Row],[html_modifier]]</f>
        <v/>
      </c>
      <c r="AM2695" s="23" t="str">
        <f>IFERROR(_xlfn.XLOOKUP(Table1[[#This Row],[word]],Table57[English style name],Table57[Style type]),"")</f>
        <v/>
      </c>
      <c r="AN2695" s="21"/>
      <c r="AO2695" s="11"/>
    </row>
    <row r="2696" spans="5:45">
      <c r="E2696" s="11"/>
      <c r="F269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2696" s="13"/>
      <c r="H2696" s="13"/>
      <c r="I2696" t="s">
        <v>3099</v>
      </c>
      <c r="J2696" s="56" t="str">
        <f>Table1[[#This Row],[Column42]]&amp;IF(Table1[[#This Row],[Column13]]="","",Table1[[#This Row],[Column13]])&amp;IF(Table1[[#This Row],[mod]]="","",Table1[[#This Row],[mod]])</f>
        <v>select--lg</v>
      </c>
      <c r="K269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select</v>
      </c>
      <c r="L2696" t="s">
        <v>582</v>
      </c>
      <c r="Q269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9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--lg</v>
      </c>
      <c r="AA2696" t="s">
        <v>3114</v>
      </c>
      <c r="AC2696" s="29"/>
      <c r="AD2696" s="25" t="s">
        <v>5003</v>
      </c>
      <c r="AE2696" s="38" t="s">
        <v>7198</v>
      </c>
      <c r="AF2696" s="38"/>
      <c r="AG2696" s="11"/>
      <c r="AI2696" s="7" t="str">
        <f>Table1[[#This Row],[html_tag]]&amp;Table1[[#This Row],[html_type]]&amp;Table1[[#This Row],[html_modifier]]</f>
        <v/>
      </c>
      <c r="AM2696" s="23" t="str">
        <f>IFERROR(_xlfn.XLOOKUP(Table1[[#This Row],[word]],Table57[English style name],Table57[Style type]),"")</f>
        <v/>
      </c>
      <c r="AN2696" s="21"/>
      <c r="AO2696" s="11"/>
    </row>
    <row r="2697" spans="5:45">
      <c r="E2697" s="11"/>
      <c r="F269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2697" s="13"/>
      <c r="H2697" s="13"/>
      <c r="I2697" t="s">
        <v>3099</v>
      </c>
      <c r="J2697" s="56" t="str">
        <f>Table1[[#This Row],[Column42]]&amp;IF(Table1[[#This Row],[Column13]]="","",Table1[[#This Row],[Column13]])&amp;IF(Table1[[#This Row],[mod]]="","",Table1[[#This Row],[mod]])</f>
        <v>select--md</v>
      </c>
      <c r="K269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select</v>
      </c>
      <c r="L2697" t="s">
        <v>582</v>
      </c>
      <c r="Q269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9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--md</v>
      </c>
      <c r="AA2697" t="s">
        <v>3115</v>
      </c>
      <c r="AC2697" s="29"/>
      <c r="AD2697" s="25"/>
      <c r="AE2697" s="38" t="s">
        <v>7197</v>
      </c>
      <c r="AF2697" s="38"/>
      <c r="AG2697" s="11"/>
      <c r="AI2697" s="7" t="str">
        <f>Table1[[#This Row],[html_tag]]&amp;Table1[[#This Row],[html_type]]&amp;Table1[[#This Row],[html_modifier]]</f>
        <v/>
      </c>
      <c r="AM2697" s="23" t="str">
        <f>IFERROR(_xlfn.XLOOKUP(Table1[[#This Row],[word]],Table57[English style name],Table57[Style type]),"")</f>
        <v/>
      </c>
      <c r="AN2697" s="21"/>
      <c r="AO2697" s="11"/>
    </row>
    <row r="2698" spans="5:45">
      <c r="E2698" s="11"/>
      <c r="F269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2698" s="13"/>
      <c r="H2698" s="13"/>
      <c r="I2698" t="s">
        <v>3099</v>
      </c>
      <c r="J2698" s="56" t="str">
        <f>Table1[[#This Row],[Column42]]&amp;IF(Table1[[#This Row],[Column13]]="","",Table1[[#This Row],[Column13]])&amp;IF(Table1[[#This Row],[mod]]="","",Table1[[#This Row],[mod]])</f>
        <v>select--neutral</v>
      </c>
      <c r="K269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select</v>
      </c>
      <c r="L2698" t="s">
        <v>582</v>
      </c>
      <c r="Q269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9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--neutral</v>
      </c>
      <c r="W2698" t="s">
        <v>7393</v>
      </c>
      <c r="AC2698" s="29"/>
      <c r="AD2698" s="25"/>
      <c r="AE2698" s="38" t="s">
        <v>7187</v>
      </c>
      <c r="AF2698" s="38"/>
      <c r="AG2698" s="11"/>
      <c r="AI2698" s="7" t="str">
        <f>Table1[[#This Row],[html_tag]]&amp;Table1[[#This Row],[html_type]]&amp;Table1[[#This Row],[html_modifier]]</f>
        <v/>
      </c>
      <c r="AM2698" s="23" t="str">
        <f>IFERROR(_xlfn.XLOOKUP(Table1[[#This Row],[word]],Table57[English style name],Table57[Style type]),"")</f>
        <v/>
      </c>
      <c r="AN2698" s="21"/>
      <c r="AO2698" s="11"/>
    </row>
    <row r="2699" spans="5:45">
      <c r="E2699" s="11"/>
      <c r="F269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2699" s="13"/>
      <c r="H2699" s="13"/>
      <c r="I2699" t="s">
        <v>3099</v>
      </c>
      <c r="J2699" s="56" t="str">
        <f>Table1[[#This Row],[Column42]]&amp;IF(Table1[[#This Row],[Column13]]="","",Table1[[#This Row],[Column13]])&amp;IF(Table1[[#This Row],[mod]]="","",Table1[[#This Row],[mod]])</f>
        <v>select--primary</v>
      </c>
      <c r="K269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select</v>
      </c>
      <c r="L2699" t="s">
        <v>582</v>
      </c>
      <c r="Q269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69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--primary</v>
      </c>
      <c r="W2699" t="s">
        <v>3164</v>
      </c>
      <c r="AC2699" s="29"/>
      <c r="AD2699" s="25"/>
      <c r="AE2699" s="38" t="s">
        <v>7188</v>
      </c>
      <c r="AF2699" s="38"/>
      <c r="AG2699" s="11"/>
      <c r="AI2699" s="7" t="str">
        <f>Table1[[#This Row],[html_tag]]&amp;Table1[[#This Row],[html_type]]&amp;Table1[[#This Row],[html_modifier]]</f>
        <v/>
      </c>
      <c r="AM2699" s="23" t="str">
        <f>IFERROR(_xlfn.XLOOKUP(Table1[[#This Row],[word]],Table57[English style name],Table57[Style type]),"")</f>
        <v/>
      </c>
      <c r="AN2699" s="21"/>
      <c r="AO2699" s="11"/>
    </row>
    <row r="2700" spans="5:45">
      <c r="E2700" s="11"/>
      <c r="F270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2700" s="13"/>
      <c r="H2700" s="13"/>
      <c r="I2700" t="s">
        <v>3099</v>
      </c>
      <c r="J2700" s="56" t="str">
        <f>Table1[[#This Row],[Column42]]&amp;IF(Table1[[#This Row],[Column13]]="","",Table1[[#This Row],[Column13]])&amp;IF(Table1[[#This Row],[mod]]="","",Table1[[#This Row],[mod]])</f>
        <v>select--secondary</v>
      </c>
      <c r="K270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select</v>
      </c>
      <c r="L2700" t="s">
        <v>582</v>
      </c>
      <c r="Q270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0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--secondary</v>
      </c>
      <c r="W2700" t="s">
        <v>3502</v>
      </c>
      <c r="AC2700" s="29"/>
      <c r="AD2700" s="25"/>
      <c r="AE2700" s="38" t="s">
        <v>7189</v>
      </c>
      <c r="AF2700" s="38"/>
      <c r="AG2700" s="11"/>
      <c r="AI2700" s="7" t="str">
        <f>Table1[[#This Row],[html_tag]]&amp;Table1[[#This Row],[html_type]]&amp;Table1[[#This Row],[html_modifier]]</f>
        <v/>
      </c>
      <c r="AM2700" s="23" t="str">
        <f>IFERROR(_xlfn.XLOOKUP(Table1[[#This Row],[word]],Table57[English style name],Table57[Style type]),"")</f>
        <v/>
      </c>
      <c r="AN2700" s="21"/>
      <c r="AO2700" s="11"/>
    </row>
    <row r="2701" spans="5:45">
      <c r="E2701" s="11"/>
      <c r="F270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2701" s="13"/>
      <c r="H2701" s="13"/>
      <c r="I2701" t="s">
        <v>3099</v>
      </c>
      <c r="J2701" s="56" t="str">
        <f>Table1[[#This Row],[Column42]]&amp;IF(Table1[[#This Row],[Column13]]="","",Table1[[#This Row],[Column13]])&amp;IF(Table1[[#This Row],[mod]]="","",Table1[[#This Row],[mod]])</f>
        <v>select--sm</v>
      </c>
      <c r="K270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select</v>
      </c>
      <c r="L2701" t="s">
        <v>582</v>
      </c>
      <c r="Q270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0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2701" t="s">
        <v>3116</v>
      </c>
      <c r="AC2701" s="29"/>
      <c r="AD2701" s="25" t="s">
        <v>5004</v>
      </c>
      <c r="AE2701" s="38" t="s">
        <v>7196</v>
      </c>
      <c r="AF2701" s="38"/>
      <c r="AG2701" s="11"/>
      <c r="AI2701" s="7" t="str">
        <f>Table1[[#This Row],[html_tag]]&amp;Table1[[#This Row],[html_type]]&amp;Table1[[#This Row],[html_modifier]]</f>
        <v/>
      </c>
      <c r="AM2701" s="23" t="str">
        <f>IFERROR(_xlfn.XLOOKUP(Table1[[#This Row],[word]],Table57[English style name],Table57[Style type]),"")</f>
        <v/>
      </c>
      <c r="AN2701" s="21"/>
      <c r="AO2701" s="11"/>
    </row>
    <row r="2702" spans="5:45">
      <c r="E2702" s="11"/>
      <c r="F270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2702" s="13"/>
      <c r="H2702" s="13"/>
      <c r="I2702" t="s">
        <v>3099</v>
      </c>
      <c r="J2702" s="56" t="str">
        <f>Table1[[#This Row],[Column42]]&amp;IF(Table1[[#This Row],[Column13]]="","",Table1[[#This Row],[Column13]])&amp;IF(Table1[[#This Row],[mod]]="","",Table1[[#This Row],[mod]])</f>
        <v>select--success</v>
      </c>
      <c r="K270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select</v>
      </c>
      <c r="L2702" t="s">
        <v>582</v>
      </c>
      <c r="Q270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0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--success</v>
      </c>
      <c r="Z2702" t="s">
        <v>3120</v>
      </c>
      <c r="AC2702" s="29"/>
      <c r="AD2702" s="25"/>
      <c r="AE2702" s="38" t="s">
        <v>7192</v>
      </c>
      <c r="AF2702" s="38"/>
      <c r="AG2702" s="11"/>
      <c r="AI2702" s="7" t="str">
        <f>Table1[[#This Row],[html_tag]]&amp;Table1[[#This Row],[html_type]]&amp;Table1[[#This Row],[html_modifier]]</f>
        <v/>
      </c>
      <c r="AM2702" s="23" t="str">
        <f>IFERROR(_xlfn.XLOOKUP(Table1[[#This Row],[word]],Table57[English style name],Table57[Style type]),"")</f>
        <v/>
      </c>
      <c r="AN2702" s="21"/>
      <c r="AO2702" s="11"/>
    </row>
    <row r="2703" spans="5:45">
      <c r="E2703" s="11"/>
      <c r="F270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2703" s="13"/>
      <c r="H2703" s="13"/>
      <c r="I2703" t="s">
        <v>3099</v>
      </c>
      <c r="J2703" s="56" t="str">
        <f>Table1[[#This Row],[Column42]]&amp;IF(Table1[[#This Row],[Column13]]="","",Table1[[#This Row],[Column13]])&amp;IF(Table1[[#This Row],[mod]]="","",Table1[[#This Row],[mod]])</f>
        <v>select--warning</v>
      </c>
      <c r="K270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select</v>
      </c>
      <c r="L2703" t="s">
        <v>582</v>
      </c>
      <c r="Q270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0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--warning</v>
      </c>
      <c r="Z2703" t="s">
        <v>3121</v>
      </c>
      <c r="AC2703" s="29"/>
      <c r="AD2703" s="25"/>
      <c r="AE2703" s="38" t="s">
        <v>7193</v>
      </c>
      <c r="AF2703" s="38"/>
      <c r="AG2703" s="11"/>
      <c r="AI2703" s="7" t="str">
        <f>Table1[[#This Row],[html_tag]]&amp;Table1[[#This Row],[html_type]]&amp;Table1[[#This Row],[html_modifier]]</f>
        <v/>
      </c>
      <c r="AM2703" s="23" t="str">
        <f>IFERROR(_xlfn.XLOOKUP(Table1[[#This Row],[word]],Table57[English style name],Table57[Style type]),"")</f>
        <v/>
      </c>
      <c r="AN2703" s="21"/>
      <c r="AO2703" s="11"/>
    </row>
    <row r="2704" spans="5:45">
      <c r="E2704" s="11"/>
      <c r="F270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2704" s="13"/>
      <c r="H2704" s="13"/>
      <c r="I2704" t="s">
        <v>3099</v>
      </c>
      <c r="J2704" s="56" t="str">
        <f>Table1[[#This Row],[Column42]]&amp;IF(Table1[[#This Row],[Column13]]="","",Table1[[#This Row],[Column13]])&amp;IF(Table1[[#This Row],[mod]]="","",Table1[[#This Row],[mod]])</f>
        <v>select--xl</v>
      </c>
      <c r="K270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select</v>
      </c>
      <c r="L2704" t="s">
        <v>582</v>
      </c>
      <c r="Q270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0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--xl</v>
      </c>
      <c r="AA2704" t="s">
        <v>3126</v>
      </c>
      <c r="AC2704" s="29"/>
      <c r="AD2704" s="25"/>
      <c r="AE2704" s="38" t="s">
        <v>7199</v>
      </c>
      <c r="AF2704" s="38"/>
      <c r="AG2704" s="11"/>
      <c r="AI2704" s="7" t="str">
        <f>Table1[[#This Row],[html_tag]]&amp;Table1[[#This Row],[html_type]]&amp;Table1[[#This Row],[html_modifier]]</f>
        <v/>
      </c>
      <c r="AM2704" s="23" t="str">
        <f>IFERROR(_xlfn.XLOOKUP(Table1[[#This Row],[word]],Table57[English style name],Table57[Style type]),"")</f>
        <v/>
      </c>
      <c r="AN2704" s="21"/>
      <c r="AO2704" s="11"/>
    </row>
    <row r="2705" spans="5:45">
      <c r="E2705" s="11"/>
      <c r="F270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2705" s="13"/>
      <c r="H2705" s="13"/>
      <c r="I2705" t="s">
        <v>3099</v>
      </c>
      <c r="J2705" s="56" t="str">
        <f>Table1[[#This Row],[Column42]]&amp;IF(Table1[[#This Row],[Column13]]="","",Table1[[#This Row],[Column13]])&amp;IF(Table1[[#This Row],[mod]]="","",Table1[[#This Row],[mod]])</f>
        <v>select--xs</v>
      </c>
      <c r="K270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select</v>
      </c>
      <c r="L2705" t="s">
        <v>582</v>
      </c>
      <c r="Q270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0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--xs</v>
      </c>
      <c r="AA2705" t="s">
        <v>3127</v>
      </c>
      <c r="AC2705" s="29"/>
      <c r="AD2705" s="25"/>
      <c r="AE2705" s="38" t="s">
        <v>7195</v>
      </c>
      <c r="AF2705" s="38"/>
      <c r="AG2705" s="11"/>
      <c r="AI2705" s="7" t="str">
        <f>Table1[[#This Row],[html_tag]]&amp;Table1[[#This Row],[html_type]]&amp;Table1[[#This Row],[html_modifier]]</f>
        <v/>
      </c>
      <c r="AM2705" s="23" t="str">
        <f>IFERROR(_xlfn.XLOOKUP(Table1[[#This Row],[word]],Table57[English style name],Table57[Style type]),"")</f>
        <v/>
      </c>
      <c r="AN2705" s="21"/>
      <c r="AO2705" s="11"/>
    </row>
    <row r="2706" spans="5:45">
      <c r="E2706" s="11"/>
      <c r="F270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head/content/sidebar.scss</v>
      </c>
      <c r="G2706" s="13" t="s">
        <v>461</v>
      </c>
      <c r="H2706" s="13" t="s">
        <v>2990</v>
      </c>
      <c r="I2706" s="12" t="str">
        <f>Table1[[#This Row],[type]]</f>
        <v>sidebar</v>
      </c>
      <c r="J2706" s="56" t="str">
        <f>Table1[[#This Row],[Column42]]&amp;IF(Table1[[#This Row],[Column13]]="","",Table1[[#This Row],[Column13]])&amp;IF(Table1[[#This Row],[mod]]="","",Table1[[#This Row],[mod]])</f>
        <v>sidebar__accordion__header</v>
      </c>
      <c r="K270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sidebar__accordion__header</v>
      </c>
      <c r="L2706" t="s">
        <v>3146</v>
      </c>
      <c r="M2706" t="s">
        <v>3103</v>
      </c>
      <c r="O2706" t="s">
        <v>465</v>
      </c>
      <c r="Q270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0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706" s="29"/>
      <c r="AD2706" s="25"/>
      <c r="AE2706" s="38"/>
      <c r="AF2706" s="38"/>
      <c r="AG2706" s="11"/>
      <c r="AI2706" s="1" t="str">
        <f>Table1[[#This Row],[html_tag]]&amp;Table1[[#This Row],[html_type]]&amp;Table1[[#This Row],[html_modifier]]</f>
        <v/>
      </c>
      <c r="AM2706" s="22" t="str">
        <f>IFERROR(_xlfn.XLOOKUP(Table1[[#This Row],[word]],Table57[English style name],Table57[Style type]),"")</f>
        <v/>
      </c>
      <c r="AN2706" s="20"/>
      <c r="AO2706" s="11"/>
      <c r="AR2706" s="6" t="s">
        <v>2536</v>
      </c>
      <c r="AS2706" t="s">
        <v>2533</v>
      </c>
    </row>
    <row r="2707" spans="5:45">
      <c r="E2707" s="11"/>
      <c r="F270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head/content/sidebar.scss</v>
      </c>
      <c r="G2707" s="13" t="s">
        <v>461</v>
      </c>
      <c r="H2707" s="13" t="s">
        <v>2990</v>
      </c>
      <c r="I2707" s="12" t="str">
        <f>Table1[[#This Row],[type]]</f>
        <v>sidebar</v>
      </c>
      <c r="J2707" s="56" t="str">
        <f>Table1[[#This Row],[Column42]]&amp;IF(Table1[[#This Row],[Column13]]="","",Table1[[#This Row],[Column13]])&amp;IF(Table1[[#This Row],[mod]]="","",Table1[[#This Row],[mod]])</f>
        <v>sidebar__accordion__header--nested</v>
      </c>
      <c r="K270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sidebar__accordion__header</v>
      </c>
      <c r="L2707" t="s">
        <v>3146</v>
      </c>
      <c r="M2707" t="s">
        <v>3103</v>
      </c>
      <c r="O2707" t="s">
        <v>465</v>
      </c>
      <c r="Q270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--nested</v>
      </c>
      <c r="R2707" t="s">
        <v>3412</v>
      </c>
      <c r="U270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707" s="29"/>
      <c r="AD2707" s="25"/>
      <c r="AE2707" s="38"/>
      <c r="AF2707" s="38"/>
      <c r="AG2707" s="11"/>
      <c r="AI2707" s="1" t="str">
        <f>Table1[[#This Row],[html_tag]]&amp;Table1[[#This Row],[html_type]]&amp;Table1[[#This Row],[html_modifier]]</f>
        <v/>
      </c>
      <c r="AM2707" s="22" t="str">
        <f>IFERROR(_xlfn.XLOOKUP(Table1[[#This Row],[word]],Table57[English style name],Table57[Style type]),"")</f>
        <v/>
      </c>
      <c r="AN2707" s="20"/>
      <c r="AO2707" s="11"/>
      <c r="AR2707" s="6" t="s">
        <v>2537</v>
      </c>
      <c r="AS2707" t="s">
        <v>2533</v>
      </c>
    </row>
    <row r="2708" spans="5:45">
      <c r="E2708" s="11"/>
      <c r="F270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head/content/sidebar.scss</v>
      </c>
      <c r="G2708" s="13" t="s">
        <v>461</v>
      </c>
      <c r="H2708" s="13" t="s">
        <v>2990</v>
      </c>
      <c r="I2708" s="12" t="str">
        <f>Table1[[#This Row],[type]]</f>
        <v>sidebar</v>
      </c>
      <c r="J2708" s="56" t="str">
        <f>Table1[[#This Row],[Column42]]&amp;IF(Table1[[#This Row],[Column13]]="","",Table1[[#This Row],[Column13]])&amp;IF(Table1[[#This Row],[mod]]="","",Table1[[#This Row],[mod]])</f>
        <v>sidebar__section__header</v>
      </c>
      <c r="K270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sidebar__section__header</v>
      </c>
      <c r="L2708" t="s">
        <v>3146</v>
      </c>
      <c r="M2708" t="s">
        <v>493</v>
      </c>
      <c r="O2708" t="s">
        <v>465</v>
      </c>
      <c r="Q270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0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708" s="29"/>
      <c r="AD2708" s="25"/>
      <c r="AE2708" s="38"/>
      <c r="AF2708" s="38"/>
      <c r="AG2708" s="11"/>
      <c r="AI2708" s="1" t="str">
        <f>Table1[[#This Row],[html_tag]]&amp;Table1[[#This Row],[html_type]]&amp;Table1[[#This Row],[html_modifier]]</f>
        <v/>
      </c>
      <c r="AM2708" s="22" t="str">
        <f>IFERROR(_xlfn.XLOOKUP(Table1[[#This Row],[word]],Table57[English style name],Table57[Style type]),"")</f>
        <v/>
      </c>
      <c r="AN2708" s="20"/>
      <c r="AO2708" s="11"/>
      <c r="AR2708" s="6" t="s">
        <v>2545</v>
      </c>
      <c r="AS2708" t="s">
        <v>2533</v>
      </c>
    </row>
    <row r="2709" spans="5:45">
      <c r="E2709" s="11"/>
      <c r="F270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head/content/sidebar.scss</v>
      </c>
      <c r="G2709" s="13" t="s">
        <v>461</v>
      </c>
      <c r="H2709" s="13" t="s">
        <v>2990</v>
      </c>
      <c r="I2709" s="12" t="str">
        <f>Table1[[#This Row],[type]]</f>
        <v>sidebar</v>
      </c>
      <c r="J2709" s="56" t="str">
        <f>Table1[[#This Row],[Column42]]&amp;IF(Table1[[#This Row],[Column13]]="","",Table1[[#This Row],[Column13]])&amp;IF(Table1[[#This Row],[mod]]="","",Table1[[#This Row],[mod]])</f>
        <v>sidebar__subsection__header</v>
      </c>
      <c r="K270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sidebar__subsection__header</v>
      </c>
      <c r="L2709" t="s">
        <v>3146</v>
      </c>
      <c r="M2709" t="s">
        <v>3393</v>
      </c>
      <c r="O2709" t="s">
        <v>465</v>
      </c>
      <c r="Q270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0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709" s="29"/>
      <c r="AD2709" s="25"/>
      <c r="AE2709" s="38"/>
      <c r="AF2709" s="38"/>
      <c r="AG2709" s="11"/>
      <c r="AI2709" s="1" t="str">
        <f>Table1[[#This Row],[html_tag]]&amp;Table1[[#This Row],[html_type]]&amp;Table1[[#This Row],[html_modifier]]</f>
        <v/>
      </c>
      <c r="AM2709" s="22" t="str">
        <f>IFERROR(_xlfn.XLOOKUP(Table1[[#This Row],[word]],Table57[English style name],Table57[Style type]),"")</f>
        <v/>
      </c>
      <c r="AN2709" s="20"/>
      <c r="AO2709" s="11"/>
      <c r="AR2709" s="6" t="s">
        <v>2546</v>
      </c>
      <c r="AS2709" t="s">
        <v>2533</v>
      </c>
    </row>
    <row r="2710" spans="5:45">
      <c r="E2710" s="11"/>
      <c r="F271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skeleton.scss</v>
      </c>
      <c r="G2710" s="13"/>
      <c r="H2710" s="13"/>
      <c r="I2710" s="12" t="str">
        <f>Table1[[#This Row],[type]]</f>
        <v>skeleton</v>
      </c>
      <c r="J2710" s="56" t="str">
        <f>Table1[[#This Row],[Column42]]&amp;IF(Table1[[#This Row],[Column13]]="","",Table1[[#This Row],[Column13]])&amp;IF(Table1[[#This Row],[mod]]="","",Table1[[#This Row],[mod]])</f>
        <v>skeleton</v>
      </c>
      <c r="K271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skeleton</v>
      </c>
      <c r="L2710" t="s">
        <v>7200</v>
      </c>
      <c r="Q271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1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710" s="29"/>
      <c r="AD2710" s="25"/>
      <c r="AE2710" s="38" t="s">
        <v>7206</v>
      </c>
      <c r="AF2710" s="38"/>
      <c r="AG2710" s="11"/>
      <c r="AI2710" s="7" t="str">
        <f>Table1[[#This Row],[html_tag]]&amp;Table1[[#This Row],[html_type]]&amp;Table1[[#This Row],[html_modifier]]</f>
        <v/>
      </c>
      <c r="AM2710" s="23" t="str">
        <f>IFERROR(_xlfn.XLOOKUP(Table1[[#This Row],[word]],Table57[English style name],Table57[Style type]),"")</f>
        <v/>
      </c>
      <c r="AN2710" s="21"/>
      <c r="AO2710" s="11"/>
    </row>
    <row r="2711" spans="5:45">
      <c r="E2711" s="11"/>
      <c r="F271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skeleton.scss</v>
      </c>
      <c r="G2711" s="13"/>
      <c r="H2711" s="13"/>
      <c r="I2711" s="12" t="str">
        <f>Table1[[#This Row],[type]]</f>
        <v>skeleton</v>
      </c>
      <c r="J2711" s="56" t="str">
        <f>Table1[[#This Row],[Column42]]&amp;IF(Table1[[#This Row],[Column13]]="","",Table1[[#This Row],[Column13]])&amp;IF(Table1[[#This Row],[mod]]="","",Table1[[#This Row],[mod]])</f>
        <v>skeleton</v>
      </c>
      <c r="K271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skeleton</v>
      </c>
      <c r="L2711" t="s">
        <v>7200</v>
      </c>
      <c r="Q271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1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711" s="29"/>
      <c r="AD2711" s="25"/>
      <c r="AE2711" s="38" t="s">
        <v>7205</v>
      </c>
      <c r="AF2711" s="38"/>
      <c r="AG2711" s="11"/>
      <c r="AI2711" s="7" t="str">
        <f>Table1[[#This Row],[html_tag]]&amp;Table1[[#This Row],[html_type]]&amp;Table1[[#This Row],[html_modifier]]</f>
        <v/>
      </c>
      <c r="AM2711" s="23" t="str">
        <f>IFERROR(_xlfn.XLOOKUP(Table1[[#This Row],[word]],Table57[English style name],Table57[Style type]),"")</f>
        <v/>
      </c>
      <c r="AN2711" s="21"/>
      <c r="AO2711" s="11"/>
    </row>
    <row r="2712" spans="5:45">
      <c r="E2712" s="11"/>
      <c r="F271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body/organisms/ribbon.scss</v>
      </c>
      <c r="G2712" s="13" t="s">
        <v>337</v>
      </c>
      <c r="H2712" s="13" t="s">
        <v>2988</v>
      </c>
      <c r="I2712" t="s">
        <v>3139</v>
      </c>
      <c r="J2712" s="56" t="str">
        <f>Table1[[#This Row],[Column42]]&amp;IF(Table1[[#This Row],[Column13]]="","",Table1[[#This Row],[Column13]])&amp;IF(Table1[[#This Row],[mod]]="","",Table1[[#This Row],[mod]])</f>
        <v>slot__bottom--vertical</v>
      </c>
      <c r="K271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slot__bottom</v>
      </c>
      <c r="L2712" t="s">
        <v>3212</v>
      </c>
      <c r="M2712" t="s">
        <v>3186</v>
      </c>
      <c r="P2712" s="14" t="s">
        <v>2414</v>
      </c>
      <c r="Q271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1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</v>
      </c>
      <c r="X2712" t="s">
        <v>2943</v>
      </c>
      <c r="AC2712" s="29"/>
      <c r="AD2712" s="25"/>
      <c r="AE2712" s="38"/>
      <c r="AF2712" s="38"/>
      <c r="AG2712" s="11"/>
      <c r="AI2712" s="1" t="str">
        <f>Table1[[#This Row],[html_tag]]&amp;Table1[[#This Row],[html_type]]&amp;Table1[[#This Row],[html_modifier]]</f>
        <v/>
      </c>
      <c r="AM2712" s="22" t="str">
        <f>IFERROR(_xlfn.XLOOKUP(Table1[[#This Row],[word]],Table57[English style name],Table57[Style type]),"")</f>
        <v/>
      </c>
      <c r="AN2712" s="20"/>
      <c r="AO2712" s="11"/>
      <c r="AR2712" s="14" t="s">
        <v>2414</v>
      </c>
      <c r="AS2712" t="s">
        <v>2408</v>
      </c>
    </row>
    <row r="2713" spans="5:45">
      <c r="E2713" s="11"/>
      <c r="F271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body/organisms/ribbon.scss</v>
      </c>
      <c r="G2713" s="13" t="s">
        <v>337</v>
      </c>
      <c r="H2713" s="13" t="s">
        <v>2988</v>
      </c>
      <c r="I2713" t="s">
        <v>3139</v>
      </c>
      <c r="J2713" s="56" t="str">
        <f>Table1[[#This Row],[Column42]]&amp;IF(Table1[[#This Row],[Column13]]="","",Table1[[#This Row],[Column13]])&amp;IF(Table1[[#This Row],[mod]]="","",Table1[[#This Row],[mod]])</f>
        <v>slot__center--horizontal</v>
      </c>
      <c r="K271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slot__center</v>
      </c>
      <c r="L2713" t="s">
        <v>3212</v>
      </c>
      <c r="M2713" t="s">
        <v>425</v>
      </c>
      <c r="P2713" s="14" t="s">
        <v>2410</v>
      </c>
      <c r="Q271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1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--horizontal</v>
      </c>
      <c r="X2713" t="s">
        <v>3205</v>
      </c>
      <c r="AC2713" s="29"/>
      <c r="AD2713" s="25"/>
      <c r="AE2713" s="38"/>
      <c r="AF2713" s="38"/>
      <c r="AG2713" s="11"/>
      <c r="AI2713" s="1" t="str">
        <f>Table1[[#This Row],[html_tag]]&amp;Table1[[#This Row],[html_type]]&amp;Table1[[#This Row],[html_modifier]]</f>
        <v/>
      </c>
      <c r="AM2713" s="22" t="str">
        <f>IFERROR(_xlfn.XLOOKUP(Table1[[#This Row],[word]],Table57[English style name],Table57[Style type]),"")</f>
        <v/>
      </c>
      <c r="AN2713" s="20"/>
      <c r="AO2713" s="11"/>
      <c r="AR2713" s="14" t="s">
        <v>2410</v>
      </c>
      <c r="AS2713" t="s">
        <v>2408</v>
      </c>
    </row>
    <row r="2714" spans="5:45">
      <c r="E2714" s="11"/>
      <c r="F271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body/organisms/ribbon.scss</v>
      </c>
      <c r="G2714" s="13" t="s">
        <v>337</v>
      </c>
      <c r="H2714" s="13" t="s">
        <v>2988</v>
      </c>
      <c r="I2714" t="s">
        <v>3139</v>
      </c>
      <c r="J2714" s="56" t="str">
        <f>Table1[[#This Row],[Column42]]&amp;IF(Table1[[#This Row],[Column13]]="","",Table1[[#This Row],[Column13]])&amp;IF(Table1[[#This Row],[mod]]="","",Table1[[#This Row],[mod]])</f>
        <v>slot__center--vertical</v>
      </c>
      <c r="K271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slot__center</v>
      </c>
      <c r="L2714" t="s">
        <v>3212</v>
      </c>
      <c r="M2714" t="s">
        <v>425</v>
      </c>
      <c r="P2714" s="14" t="s">
        <v>2415</v>
      </c>
      <c r="Q271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1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</v>
      </c>
      <c r="X2714" t="s">
        <v>2943</v>
      </c>
      <c r="AC2714" s="29"/>
      <c r="AD2714" s="25"/>
      <c r="AE2714" s="38"/>
      <c r="AF2714" s="38"/>
      <c r="AG2714" s="11"/>
      <c r="AI2714" s="1" t="str">
        <f>Table1[[#This Row],[html_tag]]&amp;Table1[[#This Row],[html_type]]&amp;Table1[[#This Row],[html_modifier]]</f>
        <v/>
      </c>
      <c r="AM2714" s="22" t="str">
        <f>IFERROR(_xlfn.XLOOKUP(Table1[[#This Row],[word]],Table57[English style name],Table57[Style type]),"")</f>
        <v/>
      </c>
      <c r="AN2714" s="20"/>
      <c r="AO2714" s="11"/>
      <c r="AR2714" s="14" t="s">
        <v>2415</v>
      </c>
      <c r="AS2714" t="s">
        <v>2408</v>
      </c>
    </row>
    <row r="2715" spans="5:45">
      <c r="E2715" s="11"/>
      <c r="F271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body/organisms/ribbon.scss</v>
      </c>
      <c r="G2715" s="13" t="s">
        <v>337</v>
      </c>
      <c r="H2715" s="13" t="s">
        <v>2988</v>
      </c>
      <c r="I2715" t="s">
        <v>3139</v>
      </c>
      <c r="J2715" s="56" t="str">
        <f>Table1[[#This Row],[Column42]]&amp;IF(Table1[[#This Row],[Column13]]="","",Table1[[#This Row],[Column13]])&amp;IF(Table1[[#This Row],[mod]]="","",Table1[[#This Row],[mod]])</f>
        <v>slot__left--horizontal</v>
      </c>
      <c r="K271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slot__left</v>
      </c>
      <c r="L2715" t="s">
        <v>3212</v>
      </c>
      <c r="M2715" s="3" t="s">
        <v>616</v>
      </c>
      <c r="P2715" s="14" t="s">
        <v>2411</v>
      </c>
      <c r="Q271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1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--horizontal</v>
      </c>
      <c r="X2715" t="s">
        <v>3205</v>
      </c>
      <c r="AC2715" s="29"/>
      <c r="AD2715" s="25"/>
      <c r="AE2715" s="38"/>
      <c r="AF2715" s="38"/>
      <c r="AG2715" s="11"/>
      <c r="AI2715" s="1" t="str">
        <f>Table1[[#This Row],[html_tag]]&amp;Table1[[#This Row],[html_type]]&amp;Table1[[#This Row],[html_modifier]]</f>
        <v/>
      </c>
      <c r="AM2715" s="22" t="str">
        <f>IFERROR(_xlfn.XLOOKUP(Table1[[#This Row],[word]],Table57[English style name],Table57[Style type]),"")</f>
        <v/>
      </c>
      <c r="AN2715" s="20"/>
      <c r="AO2715" s="11"/>
      <c r="AR2715" s="14" t="s">
        <v>2411</v>
      </c>
      <c r="AS2715" t="s">
        <v>2408</v>
      </c>
    </row>
    <row r="2716" spans="5:45">
      <c r="E2716" s="11"/>
      <c r="F271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body/organisms/ribbon.scss</v>
      </c>
      <c r="G2716" s="13" t="s">
        <v>337</v>
      </c>
      <c r="H2716" s="13" t="s">
        <v>2988</v>
      </c>
      <c r="I2716" t="s">
        <v>3139</v>
      </c>
      <c r="J2716" s="56" t="str">
        <f>Table1[[#This Row],[Column42]]&amp;IF(Table1[[#This Row],[Column13]]="","",Table1[[#This Row],[Column13]])&amp;IF(Table1[[#This Row],[mod]]="","",Table1[[#This Row],[mod]])</f>
        <v>slot__right--horizontal</v>
      </c>
      <c r="K271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slot__right</v>
      </c>
      <c r="L2716" t="s">
        <v>3212</v>
      </c>
      <c r="M2716" t="s">
        <v>617</v>
      </c>
      <c r="P2716" s="14" t="s">
        <v>2412</v>
      </c>
      <c r="Q271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1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--horizontal</v>
      </c>
      <c r="X2716" t="s">
        <v>3205</v>
      </c>
      <c r="AC2716" s="29"/>
      <c r="AD2716" s="25"/>
      <c r="AE2716" s="38"/>
      <c r="AF2716" s="38"/>
      <c r="AG2716" s="11"/>
      <c r="AI2716" s="1" t="str">
        <f>Table1[[#This Row],[html_tag]]&amp;Table1[[#This Row],[html_type]]&amp;Table1[[#This Row],[html_modifier]]</f>
        <v/>
      </c>
      <c r="AM2716" s="22" t="str">
        <f>IFERROR(_xlfn.XLOOKUP(Table1[[#This Row],[word]],Table57[English style name],Table57[Style type]),"")</f>
        <v/>
      </c>
      <c r="AN2716" s="20"/>
      <c r="AO2716" s="11"/>
      <c r="AR2716" s="14" t="s">
        <v>2412</v>
      </c>
      <c r="AS2716" t="s">
        <v>2408</v>
      </c>
    </row>
    <row r="2717" spans="5:45">
      <c r="E2717" s="11"/>
      <c r="F271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body/organisms/ribbon.scss</v>
      </c>
      <c r="G2717" s="13" t="s">
        <v>337</v>
      </c>
      <c r="H2717" s="13" t="s">
        <v>2988</v>
      </c>
      <c r="I2717" t="s">
        <v>3139</v>
      </c>
      <c r="J2717" s="56" t="str">
        <f>Table1[[#This Row],[Column42]]&amp;IF(Table1[[#This Row],[Column13]]="","",Table1[[#This Row],[Column13]])&amp;IF(Table1[[#This Row],[mod]]="","",Table1[[#This Row],[mod]])</f>
        <v>slot__top--vertical</v>
      </c>
      <c r="K271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slot__top</v>
      </c>
      <c r="L2717" t="s">
        <v>3212</v>
      </c>
      <c r="M2717" t="s">
        <v>3182</v>
      </c>
      <c r="P2717" s="14" t="s">
        <v>2416</v>
      </c>
      <c r="Q271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1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</v>
      </c>
      <c r="X2717" t="s">
        <v>2943</v>
      </c>
      <c r="AC2717" s="29"/>
      <c r="AD2717" s="25"/>
      <c r="AE2717" s="38"/>
      <c r="AF2717" s="38"/>
      <c r="AG2717" s="11"/>
      <c r="AI2717" s="1" t="str">
        <f>Table1[[#This Row],[html_tag]]&amp;Table1[[#This Row],[html_type]]&amp;Table1[[#This Row],[html_modifier]]</f>
        <v/>
      </c>
      <c r="AM2717" s="22" t="str">
        <f>IFERROR(_xlfn.XLOOKUP(Table1[[#This Row],[word]],Table57[English style name],Table57[Style type]),"")</f>
        <v/>
      </c>
      <c r="AN2717" s="20"/>
      <c r="AO2717" s="11"/>
      <c r="AR2717" s="14" t="s">
        <v>2416</v>
      </c>
      <c r="AS2717" t="s">
        <v>2408</v>
      </c>
    </row>
    <row r="2718" spans="5:45">
      <c r="E2718" s="11"/>
      <c r="F271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body/organisms/ribbon.scss</v>
      </c>
      <c r="G2718" s="13" t="s">
        <v>337</v>
      </c>
      <c r="H2718" s="13" t="s">
        <v>2988</v>
      </c>
      <c r="I2718" t="s">
        <v>3139</v>
      </c>
      <c r="J2718" s="56" t="str">
        <f>Table1[[#This Row],[Column42]]&amp;IF(Table1[[#This Row],[Column13]]="","",Table1[[#This Row],[Column13]])&amp;IF(Table1[[#This Row],[mod]]="","",Table1[[#This Row],[mod]])</f>
        <v>slot--base</v>
      </c>
      <c r="K271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slot</v>
      </c>
      <c r="L2718" t="s">
        <v>3212</v>
      </c>
      <c r="P2718" s="14" t="s">
        <v>2407</v>
      </c>
      <c r="Q271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1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2718" t="s">
        <v>338</v>
      </c>
      <c r="AC2718" s="29"/>
      <c r="AD2718" s="25"/>
      <c r="AE2718" s="38"/>
      <c r="AF2718" s="38"/>
      <c r="AG2718" s="11"/>
      <c r="AI2718" s="1" t="str">
        <f>Table1[[#This Row],[html_tag]]&amp;Table1[[#This Row],[html_type]]&amp;Table1[[#This Row],[html_modifier]]</f>
        <v/>
      </c>
      <c r="AM2718" s="22" t="str">
        <f>IFERROR(_xlfn.XLOOKUP(Table1[[#This Row],[word]],Table57[English style name],Table57[Style type]),"")</f>
        <v/>
      </c>
      <c r="AN2718" s="20"/>
      <c r="AO2718" s="11"/>
      <c r="AR2718" s="14" t="s">
        <v>2407</v>
      </c>
      <c r="AS2718" t="s">
        <v>2408</v>
      </c>
    </row>
    <row r="2719" spans="5:45">
      <c r="E2719" s="11"/>
      <c r="F271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body/organisms/ribbon.scss</v>
      </c>
      <c r="G2719" s="13" t="s">
        <v>337</v>
      </c>
      <c r="H2719" s="13" t="s">
        <v>2988</v>
      </c>
      <c r="I2719" t="s">
        <v>3139</v>
      </c>
      <c r="J2719" s="56" t="str">
        <f>Table1[[#This Row],[Column42]]&amp;IF(Table1[[#This Row],[Column13]]="","",Table1[[#This Row],[Column13]])&amp;IF(Table1[[#This Row],[mod]]="","",Table1[[#This Row],[mod]])</f>
        <v>slot--horizontal</v>
      </c>
      <c r="K271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slot</v>
      </c>
      <c r="L2719" t="s">
        <v>3212</v>
      </c>
      <c r="P2719" s="14" t="s">
        <v>2409</v>
      </c>
      <c r="Q271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1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--horizontal</v>
      </c>
      <c r="X2719" t="s">
        <v>3205</v>
      </c>
      <c r="AC2719" s="29"/>
      <c r="AD2719" s="25"/>
      <c r="AE2719" s="38"/>
      <c r="AF2719" s="38"/>
      <c r="AG2719" s="11"/>
      <c r="AI2719" s="1" t="str">
        <f>Table1[[#This Row],[html_tag]]&amp;Table1[[#This Row],[html_type]]&amp;Table1[[#This Row],[html_modifier]]</f>
        <v/>
      </c>
      <c r="AM2719" s="22" t="str">
        <f>IFERROR(_xlfn.XLOOKUP(Table1[[#This Row],[word]],Table57[English style name],Table57[Style type]),"")</f>
        <v/>
      </c>
      <c r="AN2719" s="20"/>
      <c r="AO2719" s="11"/>
      <c r="AR2719" s="14" t="s">
        <v>2409</v>
      </c>
      <c r="AS2719" t="s">
        <v>2408</v>
      </c>
    </row>
    <row r="2720" spans="5:45">
      <c r="E2720" s="11"/>
      <c r="F272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body/organisms/ribbon.scss</v>
      </c>
      <c r="G2720" s="13" t="s">
        <v>337</v>
      </c>
      <c r="H2720" s="13" t="s">
        <v>2988</v>
      </c>
      <c r="I2720" t="s">
        <v>3139</v>
      </c>
      <c r="J2720" s="56" t="str">
        <f>Table1[[#This Row],[Column42]]&amp;IF(Table1[[#This Row],[Column13]]="","",Table1[[#This Row],[Column13]])&amp;IF(Table1[[#This Row],[mod]]="","",Table1[[#This Row],[mod]])</f>
        <v>slot--vertical</v>
      </c>
      <c r="K272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slot</v>
      </c>
      <c r="L2720" t="s">
        <v>3212</v>
      </c>
      <c r="P2720" s="14" t="s">
        <v>2413</v>
      </c>
      <c r="Q272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2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</v>
      </c>
      <c r="X2720" t="s">
        <v>2943</v>
      </c>
      <c r="AC2720" s="29"/>
      <c r="AD2720" s="25"/>
      <c r="AE2720" s="38"/>
      <c r="AF2720" s="38"/>
      <c r="AG2720" s="11"/>
      <c r="AI2720" s="1" t="str">
        <f>Table1[[#This Row],[html_tag]]&amp;Table1[[#This Row],[html_type]]&amp;Table1[[#This Row],[html_modifier]]</f>
        <v/>
      </c>
      <c r="AM2720" s="22" t="str">
        <f>IFERROR(_xlfn.XLOOKUP(Table1[[#This Row],[word]],Table57[English style name],Table57[Style type]),"")</f>
        <v/>
      </c>
      <c r="AN2720" s="20"/>
      <c r="AO2720" s="11"/>
      <c r="AR2720" s="14" t="s">
        <v>2413</v>
      </c>
      <c r="AS2720" t="s">
        <v>2408</v>
      </c>
    </row>
    <row r="2721" spans="5:45">
      <c r="E2721" s="11"/>
      <c r="F272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body/atoms/spacer.scss</v>
      </c>
      <c r="G2721" s="13" t="s">
        <v>337</v>
      </c>
      <c r="H2721" s="13" t="s">
        <v>2986</v>
      </c>
      <c r="I2721" s="12" t="str">
        <f>Table1[[#This Row],[type]]</f>
        <v>spacer</v>
      </c>
      <c r="J2721" s="56" t="str">
        <f>Table1[[#This Row],[Column42]]&amp;IF(Table1[[#This Row],[Column13]]="","",Table1[[#This Row],[Column13]])&amp;IF(Table1[[#This Row],[mod]]="","",Table1[[#This Row],[mod]])</f>
        <v>spacer--default--horizontal</v>
      </c>
      <c r="K272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spacer</v>
      </c>
      <c r="L2721" t="s">
        <v>3159</v>
      </c>
      <c r="Q272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2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--default--horizontal</v>
      </c>
      <c r="V2721" t="s">
        <v>3004</v>
      </c>
      <c r="X2721" t="s">
        <v>3205</v>
      </c>
      <c r="AC2721" s="29"/>
      <c r="AD2721" s="25"/>
      <c r="AE2721" s="38"/>
      <c r="AF2721" s="38"/>
      <c r="AG2721" s="11" t="s">
        <v>270</v>
      </c>
      <c r="AI2721" s="1" t="str">
        <f>Table1[[#This Row],[html_tag]]&amp;Table1[[#This Row],[html_type]]&amp;Table1[[#This Row],[html_modifier]]</f>
        <v/>
      </c>
      <c r="AM2721" s="22" t="str">
        <f>IFERROR(_xlfn.XLOOKUP(Table1[[#This Row],[word]],Table57[English style name],Table57[Style type]),"")</f>
        <v/>
      </c>
      <c r="AN2721" s="20"/>
      <c r="AO2721" s="11"/>
      <c r="AR2721" s="6" t="s">
        <v>2591</v>
      </c>
      <c r="AS2721" t="s">
        <v>2585</v>
      </c>
    </row>
    <row r="2722" spans="5:45">
      <c r="E2722" s="11"/>
      <c r="F272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body/atoms/spacer.scss</v>
      </c>
      <c r="G2722" s="13" t="s">
        <v>337</v>
      </c>
      <c r="H2722" s="13" t="s">
        <v>2986</v>
      </c>
      <c r="I2722" s="12" t="str">
        <f>Table1[[#This Row],[type]]</f>
        <v>spacer</v>
      </c>
      <c r="J2722" s="56" t="str">
        <f>Table1[[#This Row],[Column42]]&amp;IF(Table1[[#This Row],[Column13]]="","",Table1[[#This Row],[Column13]])&amp;IF(Table1[[#This Row],[mod]]="","",Table1[[#This Row],[mod]])</f>
        <v>spacer--default--vertical</v>
      </c>
      <c r="K272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spacer</v>
      </c>
      <c r="L2722" t="s">
        <v>3159</v>
      </c>
      <c r="Q272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2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--default--vertical</v>
      </c>
      <c r="V2722" t="s">
        <v>3004</v>
      </c>
      <c r="X2722" t="s">
        <v>2943</v>
      </c>
      <c r="AC2722" s="29"/>
      <c r="AD2722" s="25"/>
      <c r="AE2722" s="38"/>
      <c r="AF2722" s="38"/>
      <c r="AG2722" s="11" t="s">
        <v>270</v>
      </c>
      <c r="AI2722" s="1" t="str">
        <f>Table1[[#This Row],[html_tag]]&amp;Table1[[#This Row],[html_type]]&amp;Table1[[#This Row],[html_modifier]]</f>
        <v/>
      </c>
      <c r="AM2722" s="22" t="str">
        <f>IFERROR(_xlfn.XLOOKUP(Table1[[#This Row],[word]],Table57[English style name],Table57[Style type]),"")</f>
        <v/>
      </c>
      <c r="AN2722" s="20"/>
      <c r="AO2722" s="11"/>
      <c r="AR2722" s="6" t="s">
        <v>2600</v>
      </c>
      <c r="AS2722" t="s">
        <v>2585</v>
      </c>
    </row>
    <row r="2723" spans="5:45">
      <c r="E2723" s="11"/>
      <c r="F272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2723" s="13" t="s">
        <v>2992</v>
      </c>
      <c r="H2723" s="13" t="s">
        <v>1</v>
      </c>
      <c r="I2723" t="s">
        <v>65</v>
      </c>
      <c r="J2723" s="56" t="str">
        <f>Table1[[#This Row],[Column42]]&amp;IF(Table1[[#This Row],[Column13]]="","",Table1[[#This Row],[Column13]])&amp;IF(Table1[[#This Row],[mod]]="","",Table1[[#This Row],[mod]])</f>
        <v>special</v>
      </c>
      <c r="K272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special</v>
      </c>
      <c r="L2723" t="s">
        <v>2999</v>
      </c>
      <c r="P2723" s="6" t="s">
        <v>2618</v>
      </c>
      <c r="Q272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2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723" s="29"/>
      <c r="AD2723" s="25"/>
      <c r="AE2723" s="38"/>
      <c r="AF2723" s="38"/>
      <c r="AG2723" s="11"/>
      <c r="AI2723" s="1" t="str">
        <f>Table1[[#This Row],[html_tag]]&amp;Table1[[#This Row],[html_type]]&amp;Table1[[#This Row],[html_modifier]]</f>
        <v/>
      </c>
      <c r="AM2723" s="22" t="str">
        <f>IFERROR(_xlfn.XLOOKUP(Table1[[#This Row],[word]],Table57[English style name],Table57[Style type]),"")</f>
        <v/>
      </c>
      <c r="AN2723" s="20"/>
      <c r="AO2723" s="11"/>
      <c r="AR2723" s="6" t="s">
        <v>2618</v>
      </c>
      <c r="AS2723" t="s">
        <v>2616</v>
      </c>
    </row>
    <row r="2724" spans="5:45">
      <c r="E2724" s="11"/>
      <c r="F272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2724" s="13" t="s">
        <v>2992</v>
      </c>
      <c r="H2724" s="13" t="s">
        <v>1</v>
      </c>
      <c r="I2724" t="s">
        <v>65</v>
      </c>
      <c r="J2724" s="56" t="str">
        <f>Table1[[#This Row],[Column42]]&amp;IF(Table1[[#This Row],[Column13]]="","",Table1[[#This Row],[Column13]])&amp;IF(Table1[[#This Row],[mod]]="","",Table1[[#This Row],[mod]])</f>
        <v>special--lg</v>
      </c>
      <c r="K272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special</v>
      </c>
      <c r="L2724" t="s">
        <v>2999</v>
      </c>
      <c r="P2724" s="6" t="s">
        <v>2617</v>
      </c>
      <c r="Q272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2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--lg</v>
      </c>
      <c r="AA2724" t="s">
        <v>3114</v>
      </c>
      <c r="AC2724" s="29"/>
      <c r="AD2724" s="25"/>
      <c r="AE2724" s="38"/>
      <c r="AF2724" s="38"/>
      <c r="AG2724" s="11"/>
      <c r="AI2724" s="1" t="str">
        <f>Table1[[#This Row],[html_tag]]&amp;Table1[[#This Row],[html_type]]&amp;Table1[[#This Row],[html_modifier]]</f>
        <v/>
      </c>
      <c r="AM2724" s="22" t="str">
        <f>IFERROR(_xlfn.XLOOKUP(Table1[[#This Row],[word]],Table57[English style name],Table57[Style type]),"")</f>
        <v/>
      </c>
      <c r="AN2724" s="20"/>
      <c r="AO2724" s="11"/>
      <c r="AR2724" s="6" t="s">
        <v>2617</v>
      </c>
      <c r="AS2724" t="s">
        <v>2616</v>
      </c>
    </row>
    <row r="2725" spans="5:45">
      <c r="E2725" s="11"/>
      <c r="F272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2725" s="13" t="s">
        <v>2992</v>
      </c>
      <c r="H2725" s="13" t="s">
        <v>1</v>
      </c>
      <c r="I2725" t="s">
        <v>65</v>
      </c>
      <c r="J2725" s="56" t="str">
        <f>Table1[[#This Row],[Column42]]&amp;IF(Table1[[#This Row],[Column13]]="","",Table1[[#This Row],[Column13]])&amp;IF(Table1[[#This Row],[mod]]="","",Table1[[#This Row],[mod]])</f>
        <v>special--sm</v>
      </c>
      <c r="K272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special</v>
      </c>
      <c r="L2725" t="s">
        <v>2999</v>
      </c>
      <c r="P2725" s="6" t="s">
        <v>2619</v>
      </c>
      <c r="Q272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2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2725" s="3" t="s">
        <v>3116</v>
      </c>
      <c r="AB2725" s="3"/>
      <c r="AC2725" s="29"/>
      <c r="AD2725" s="25"/>
      <c r="AE2725" s="38"/>
      <c r="AF2725" s="38"/>
      <c r="AG2725" s="11"/>
      <c r="AI2725" s="1" t="str">
        <f>Table1[[#This Row],[html_tag]]&amp;Table1[[#This Row],[html_type]]&amp;Table1[[#This Row],[html_modifier]]</f>
        <v/>
      </c>
      <c r="AM2725" s="22" t="str">
        <f>IFERROR(_xlfn.XLOOKUP(Table1[[#This Row],[word]],Table57[English style name],Table57[Style type]),"")</f>
        <v/>
      </c>
      <c r="AN2725" s="20"/>
      <c r="AO2725" s="11"/>
      <c r="AR2725" s="6" t="s">
        <v>2619</v>
      </c>
      <c r="AS2725" t="s">
        <v>2616</v>
      </c>
    </row>
    <row r="2726" spans="5:45">
      <c r="E2726" s="11"/>
      <c r="F272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soul/type/character.scss</v>
      </c>
      <c r="G2726" s="13" t="s">
        <v>2992</v>
      </c>
      <c r="H2726" s="13" t="s">
        <v>1</v>
      </c>
      <c r="I2726" t="s">
        <v>65</v>
      </c>
      <c r="J2726" s="56" t="str">
        <f>Table1[[#This Row],[Column42]]&amp;IF(Table1[[#This Row],[Column13]]="","",Table1[[#This Row],[Column13]])&amp;IF(Table1[[#This Row],[mod]]="","",Table1[[#This Row],[mod]])</f>
        <v>special--xl</v>
      </c>
      <c r="K272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special</v>
      </c>
      <c r="L2726" t="s">
        <v>2999</v>
      </c>
      <c r="P2726" s="6" t="s">
        <v>2615</v>
      </c>
      <c r="Q272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2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--xl</v>
      </c>
      <c r="AA2726" t="s">
        <v>3126</v>
      </c>
      <c r="AC2726" s="29"/>
      <c r="AD2726" s="25"/>
      <c r="AE2726" s="38"/>
      <c r="AF2726" s="38"/>
      <c r="AG2726" s="11"/>
      <c r="AI2726" s="1" t="str">
        <f>Table1[[#This Row],[html_tag]]&amp;Table1[[#This Row],[html_type]]&amp;Table1[[#This Row],[html_modifier]]</f>
        <v/>
      </c>
      <c r="AM2726" s="22" t="str">
        <f>IFERROR(_xlfn.XLOOKUP(Table1[[#This Row],[word]],Table57[English style name],Table57[Style type]),"")</f>
        <v/>
      </c>
      <c r="AN2726" s="20"/>
      <c r="AO2726" s="11"/>
      <c r="AR2726" s="6" t="s">
        <v>2615</v>
      </c>
      <c r="AS2726" t="s">
        <v>2616</v>
      </c>
    </row>
    <row r="2727" spans="5:45">
      <c r="E2727" s="11"/>
      <c r="F272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spinner.scss</v>
      </c>
      <c r="G2727" s="13"/>
      <c r="H2727" s="13"/>
      <c r="I2727" s="12" t="str">
        <f>Table1[[#This Row],[type]]</f>
        <v>spinner</v>
      </c>
      <c r="J2727" s="56" t="str">
        <f>Table1[[#This Row],[Column42]]&amp;IF(Table1[[#This Row],[Column13]]="","",Table1[[#This Row],[Column13]])&amp;IF(Table1[[#This Row],[mod]]="","",Table1[[#This Row],[mod]])</f>
        <v>spinner</v>
      </c>
      <c r="K272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spinner</v>
      </c>
      <c r="L2727" t="s">
        <v>2639</v>
      </c>
      <c r="Q272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2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727" s="29"/>
      <c r="AD2727" s="25"/>
      <c r="AE2727" s="38" t="s">
        <v>6926</v>
      </c>
      <c r="AF2727" s="38"/>
      <c r="AG2727" s="11"/>
      <c r="AI2727" s="7" t="str">
        <f>Table1[[#This Row],[html_tag]]&amp;Table1[[#This Row],[html_type]]&amp;Table1[[#This Row],[html_modifier]]</f>
        <v/>
      </c>
      <c r="AM2727" s="23" t="str">
        <f>IFERROR(_xlfn.XLOOKUP(Table1[[#This Row],[word]],Table57[English style name],Table57[Style type]),"")</f>
        <v/>
      </c>
      <c r="AN2727" s="21"/>
      <c r="AO2727" s="11"/>
    </row>
    <row r="2728" spans="5:45">
      <c r="E2728" s="11"/>
      <c r="F272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spinner.scss</v>
      </c>
      <c r="G2728" s="13"/>
      <c r="H2728" s="13"/>
      <c r="I2728" s="12" t="str">
        <f>Table1[[#This Row],[type]]</f>
        <v>spinner</v>
      </c>
      <c r="J2728" s="56" t="str">
        <f>Table1[[#This Row],[Column42]]&amp;IF(Table1[[#This Row],[Column13]]="","",Table1[[#This Row],[Column13]])&amp;IF(Table1[[#This Row],[mod]]="","",Table1[[#This Row],[mod]])</f>
        <v>spinner</v>
      </c>
      <c r="K272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spinner</v>
      </c>
      <c r="L2728" t="s">
        <v>2639</v>
      </c>
      <c r="Q272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2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728" s="29"/>
      <c r="AD2728" s="25"/>
      <c r="AE2728" s="38" t="s">
        <v>6928</v>
      </c>
      <c r="AF2728" s="38"/>
      <c r="AG2728" s="11"/>
      <c r="AI2728" s="7" t="str">
        <f>Table1[[#This Row],[html_tag]]&amp;Table1[[#This Row],[html_type]]&amp;Table1[[#This Row],[html_modifier]]</f>
        <v/>
      </c>
      <c r="AM2728" s="23" t="str">
        <f>IFERROR(_xlfn.XLOOKUP(Table1[[#This Row],[word]],Table57[English style name],Table57[Style type]),"")</f>
        <v/>
      </c>
      <c r="AN2728" s="21"/>
      <c r="AO2728" s="11"/>
    </row>
    <row r="2729" spans="5:45">
      <c r="E2729" s="11"/>
      <c r="F272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spinner.scss</v>
      </c>
      <c r="G2729" s="13"/>
      <c r="H2729" s="13"/>
      <c r="I2729" s="12" t="str">
        <f>Table1[[#This Row],[type]]</f>
        <v>spinner</v>
      </c>
      <c r="J2729" s="56" t="str">
        <f>Table1[[#This Row],[Column42]]&amp;IF(Table1[[#This Row],[Column13]]="","",Table1[[#This Row],[Column13]])&amp;IF(Table1[[#This Row],[mod]]="","",Table1[[#This Row],[mod]])</f>
        <v>spinner</v>
      </c>
      <c r="K272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spinner</v>
      </c>
      <c r="L2729" t="s">
        <v>2639</v>
      </c>
      <c r="Q272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2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729" s="29"/>
      <c r="AD2729" s="25"/>
      <c r="AE2729" s="38" t="s">
        <v>6931</v>
      </c>
      <c r="AF2729" s="38"/>
      <c r="AG2729" s="11"/>
      <c r="AI2729" s="7" t="str">
        <f>Table1[[#This Row],[html_tag]]&amp;Table1[[#This Row],[html_type]]&amp;Table1[[#This Row],[html_modifier]]</f>
        <v/>
      </c>
      <c r="AM2729" s="23" t="str">
        <f>IFERROR(_xlfn.XLOOKUP(Table1[[#This Row],[word]],Table57[English style name],Table57[Style type]),"")</f>
        <v/>
      </c>
      <c r="AN2729" s="21"/>
      <c r="AO2729" s="11"/>
    </row>
    <row r="2730" spans="5:45">
      <c r="E2730" s="11"/>
      <c r="F273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spinner.scss</v>
      </c>
      <c r="G2730" s="13"/>
      <c r="H2730" s="13"/>
      <c r="I2730" s="12" t="str">
        <f>Table1[[#This Row],[type]]</f>
        <v>spinner</v>
      </c>
      <c r="J2730" s="56" t="str">
        <f>Table1[[#This Row],[Column42]]&amp;IF(Table1[[#This Row],[Column13]]="","",Table1[[#This Row],[Column13]])&amp;IF(Table1[[#This Row],[mod]]="","",Table1[[#This Row],[mod]])</f>
        <v>spinner</v>
      </c>
      <c r="K273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spinner</v>
      </c>
      <c r="L2730" t="s">
        <v>2639</v>
      </c>
      <c r="Q273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3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730" s="29"/>
      <c r="AD2730" s="25"/>
      <c r="AE2730" s="38" t="s">
        <v>6927</v>
      </c>
      <c r="AF2730" s="38"/>
      <c r="AG2730" s="11"/>
      <c r="AI2730" s="7" t="str">
        <f>Table1[[#This Row],[html_tag]]&amp;Table1[[#This Row],[html_type]]&amp;Table1[[#This Row],[html_modifier]]</f>
        <v/>
      </c>
      <c r="AM2730" s="23" t="str">
        <f>IFERROR(_xlfn.XLOOKUP(Table1[[#This Row],[word]],Table57[English style name],Table57[Style type]),"")</f>
        <v/>
      </c>
      <c r="AN2730" s="21"/>
      <c r="AO2730" s="11"/>
    </row>
    <row r="2731" spans="5:45">
      <c r="E2731" s="11"/>
      <c r="F273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spinner.scss</v>
      </c>
      <c r="G2731" s="13"/>
      <c r="H2731" s="13"/>
      <c r="I2731" s="12" t="str">
        <f>Table1[[#This Row],[type]]</f>
        <v>spinner</v>
      </c>
      <c r="J2731" s="56" t="str">
        <f>Table1[[#This Row],[Column42]]&amp;IF(Table1[[#This Row],[Column13]]="","",Table1[[#This Row],[Column13]])&amp;IF(Table1[[#This Row],[mod]]="","",Table1[[#This Row],[mod]])</f>
        <v>spinner</v>
      </c>
      <c r="K273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spinner</v>
      </c>
      <c r="L2731" t="s">
        <v>2639</v>
      </c>
      <c r="Q273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3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731" s="29"/>
      <c r="AD2731" s="25"/>
      <c r="AE2731" s="38" t="s">
        <v>6930</v>
      </c>
      <c r="AF2731" s="38"/>
      <c r="AG2731" s="11"/>
      <c r="AI2731" s="7" t="str">
        <f>Table1[[#This Row],[html_tag]]&amp;Table1[[#This Row],[html_type]]&amp;Table1[[#This Row],[html_modifier]]</f>
        <v/>
      </c>
      <c r="AM2731" s="23" t="str">
        <f>IFERROR(_xlfn.XLOOKUP(Table1[[#This Row],[word]],Table57[English style name],Table57[Style type]),"")</f>
        <v/>
      </c>
      <c r="AN2731" s="21"/>
      <c r="AO2731" s="11"/>
    </row>
    <row r="2732" spans="5:45">
      <c r="E2732" s="11"/>
      <c r="F273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spinner.scss</v>
      </c>
      <c r="G2732" s="13"/>
      <c r="H2732" s="13"/>
      <c r="I2732" s="12" t="str">
        <f>Table1[[#This Row],[type]]</f>
        <v>spinner</v>
      </c>
      <c r="J2732" s="56" t="str">
        <f>Table1[[#This Row],[Column42]]&amp;IF(Table1[[#This Row],[Column13]]="","",Table1[[#This Row],[Column13]])&amp;IF(Table1[[#This Row],[mod]]="","",Table1[[#This Row],[mod]])</f>
        <v>spinner</v>
      </c>
      <c r="K273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spinner</v>
      </c>
      <c r="L2732" t="s">
        <v>2639</v>
      </c>
      <c r="Q273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3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732" s="29"/>
      <c r="AD2732" s="25"/>
      <c r="AE2732" s="38" t="s">
        <v>6929</v>
      </c>
      <c r="AF2732" s="38"/>
      <c r="AG2732" s="11"/>
      <c r="AI2732" s="7" t="str">
        <f>Table1[[#This Row],[html_tag]]&amp;Table1[[#This Row],[html_type]]&amp;Table1[[#This Row],[html_modifier]]</f>
        <v/>
      </c>
      <c r="AM2732" s="23" t="str">
        <f>IFERROR(_xlfn.XLOOKUP(Table1[[#This Row],[word]],Table57[English style name],Table57[Style type]),"")</f>
        <v/>
      </c>
      <c r="AN2732" s="21"/>
      <c r="AO2732" s="11"/>
    </row>
    <row r="2733" spans="5:45">
      <c r="E2733" s="11"/>
      <c r="F273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spinner.scss</v>
      </c>
      <c r="G2733" s="13"/>
      <c r="H2733" s="13"/>
      <c r="I2733" s="12" t="str">
        <f>Table1[[#This Row],[type]]</f>
        <v>spinner</v>
      </c>
      <c r="J2733" s="56" t="str">
        <f>Table1[[#This Row],[Column42]]&amp;IF(Table1[[#This Row],[Column13]]="","",Table1[[#This Row],[Column13]])&amp;IF(Table1[[#This Row],[mod]]="","",Table1[[#This Row],[mod]])</f>
        <v>spinner</v>
      </c>
      <c r="K273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spinner</v>
      </c>
      <c r="L2733" t="s">
        <v>2639</v>
      </c>
      <c r="Q273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3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733" s="29"/>
      <c r="AD2733" s="25"/>
      <c r="AE2733" s="38" t="s">
        <v>6925</v>
      </c>
      <c r="AF2733" s="38"/>
      <c r="AG2733" s="11"/>
      <c r="AI2733" s="7" t="str">
        <f>Table1[[#This Row],[html_tag]]&amp;Table1[[#This Row],[html_type]]&amp;Table1[[#This Row],[html_modifier]]</f>
        <v/>
      </c>
      <c r="AM2733" s="23" t="str">
        <f>IFERROR(_xlfn.XLOOKUP(Table1[[#This Row],[word]],Table57[English style name],Table57[Style type]),"")</f>
        <v/>
      </c>
      <c r="AN2733" s="21"/>
      <c r="AO2733" s="11"/>
    </row>
    <row r="2734" spans="5:45">
      <c r="E2734" s="11"/>
      <c r="F273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body/atoms/spinner.scss</v>
      </c>
      <c r="G2734" s="13" t="s">
        <v>337</v>
      </c>
      <c r="H2734" s="13" t="s">
        <v>2986</v>
      </c>
      <c r="I2734" s="12" t="str">
        <f>Table1[[#This Row],[type]]</f>
        <v>spinner</v>
      </c>
      <c r="J2734" s="56" t="str">
        <f>Table1[[#This Row],[Column42]]&amp;IF(Table1[[#This Row],[Column13]]="","",Table1[[#This Row],[Column13]])&amp;IF(Table1[[#This Row],[mod]]="","",Table1[[#This Row],[mod]])</f>
        <v>spinner</v>
      </c>
      <c r="K273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spinner</v>
      </c>
      <c r="L2734" t="s">
        <v>2639</v>
      </c>
      <c r="Q273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3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734" s="29"/>
      <c r="AD2734" s="25"/>
      <c r="AE2734" s="38"/>
      <c r="AF2734" s="38"/>
      <c r="AG2734" s="11"/>
      <c r="AI2734" s="7" t="str">
        <f>Table1[[#This Row],[html_tag]]&amp;Table1[[#This Row],[html_type]]&amp;Table1[[#This Row],[html_modifier]]</f>
        <v/>
      </c>
      <c r="AM2734" s="23" t="str">
        <f>IFERROR(_xlfn.XLOOKUP(Table1[[#This Row],[word]],Table57[English style name],Table57[Style type]),"")</f>
        <v/>
      </c>
      <c r="AN2734" s="21"/>
      <c r="AO2734" s="11"/>
    </row>
    <row r="2735" spans="5:45">
      <c r="E2735" s="11"/>
      <c r="F273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body/atoms/spinner.scss</v>
      </c>
      <c r="G2735" s="13" t="s">
        <v>337</v>
      </c>
      <c r="H2735" s="13" t="s">
        <v>2986</v>
      </c>
      <c r="I2735" s="12" t="str">
        <f>Table1[[#This Row],[type]]</f>
        <v>spinner</v>
      </c>
      <c r="J2735" s="56" t="str">
        <f>Table1[[#This Row],[Column42]]&amp;IF(Table1[[#This Row],[Column13]]="","",Table1[[#This Row],[Column13]])&amp;IF(Table1[[#This Row],[mod]]="","",Table1[[#This Row],[mod]])</f>
        <v>spinner__border</v>
      </c>
      <c r="K273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spinner__border</v>
      </c>
      <c r="L2735" t="s">
        <v>2639</v>
      </c>
      <c r="M2735" t="s">
        <v>3125</v>
      </c>
      <c r="Q273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3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735" s="29"/>
      <c r="AD2735" s="25" t="s">
        <v>3717</v>
      </c>
      <c r="AE2735" s="38"/>
      <c r="AF2735" s="38"/>
      <c r="AG2735" s="11"/>
      <c r="AI2735" s="7" t="str">
        <f>Table1[[#This Row],[html_tag]]&amp;Table1[[#This Row],[html_type]]&amp;Table1[[#This Row],[html_modifier]]</f>
        <v/>
      </c>
      <c r="AM2735" s="23" t="str">
        <f>IFERROR(_xlfn.XLOOKUP(Table1[[#This Row],[word]],Table57[English style name],Table57[Style type]),"")</f>
        <v/>
      </c>
      <c r="AN2735" s="21"/>
      <c r="AO2735" s="11"/>
    </row>
    <row r="2736" spans="5:45">
      <c r="E2736" s="11"/>
      <c r="F273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body/atoms/spinner.scss</v>
      </c>
      <c r="G2736" s="13" t="s">
        <v>337</v>
      </c>
      <c r="H2736" s="13" t="s">
        <v>2986</v>
      </c>
      <c r="I2736" s="12" t="str">
        <f>Table1[[#This Row],[type]]</f>
        <v>spinner</v>
      </c>
      <c r="J2736" s="56" t="str">
        <f>Table1[[#This Row],[Column42]]&amp;IF(Table1[[#This Row],[Column13]]="","",Table1[[#This Row],[Column13]])&amp;IF(Table1[[#This Row],[mod]]="","",Table1[[#This Row],[mod]])</f>
        <v>spinner__border</v>
      </c>
      <c r="K273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spinner__border</v>
      </c>
      <c r="L2736" t="s">
        <v>2639</v>
      </c>
      <c r="M2736" t="s">
        <v>3125</v>
      </c>
      <c r="Q273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3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736" s="29"/>
      <c r="AD2736" s="25" t="s">
        <v>3718</v>
      </c>
      <c r="AE2736" s="38"/>
      <c r="AF2736" s="38"/>
      <c r="AG2736" s="11"/>
      <c r="AI2736" s="7" t="str">
        <f>Table1[[#This Row],[html_tag]]&amp;Table1[[#This Row],[html_type]]&amp;Table1[[#This Row],[html_modifier]]</f>
        <v/>
      </c>
      <c r="AM2736" s="23" t="str">
        <f>IFERROR(_xlfn.XLOOKUP(Table1[[#This Row],[word]],Table57[English style name],Table57[Style type]),"")</f>
        <v/>
      </c>
      <c r="AN2736" s="21"/>
      <c r="AO2736" s="11"/>
    </row>
    <row r="2737" spans="5:45">
      <c r="E2737" s="11"/>
      <c r="F273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body/atoms/spinner.scss</v>
      </c>
      <c r="G2737" s="13" t="s">
        <v>337</v>
      </c>
      <c r="H2737" s="13" t="s">
        <v>2986</v>
      </c>
      <c r="I2737" s="12" t="str">
        <f>Table1[[#This Row],[type]]</f>
        <v>spinner</v>
      </c>
      <c r="J2737" s="56" t="str">
        <f>Table1[[#This Row],[Column42]]&amp;IF(Table1[[#This Row],[Column13]]="","",Table1[[#This Row],[Column13]])&amp;IF(Table1[[#This Row],[mod]]="","",Table1[[#This Row],[mod]])</f>
        <v>spinner__border--sm</v>
      </c>
      <c r="K273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spinner__border</v>
      </c>
      <c r="L2737" t="s">
        <v>2639</v>
      </c>
      <c r="M2737" t="s">
        <v>3125</v>
      </c>
      <c r="Q273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3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2737" t="s">
        <v>3116</v>
      </c>
      <c r="AC2737" s="29"/>
      <c r="AD2737" s="25" t="s">
        <v>3719</v>
      </c>
      <c r="AE2737" s="38"/>
      <c r="AF2737" s="38"/>
      <c r="AG2737" s="11"/>
      <c r="AI2737" s="7" t="str">
        <f>Table1[[#This Row],[html_tag]]&amp;Table1[[#This Row],[html_type]]&amp;Table1[[#This Row],[html_modifier]]</f>
        <v/>
      </c>
      <c r="AM2737" s="23" t="str">
        <f>IFERROR(_xlfn.XLOOKUP(Table1[[#This Row],[word]],Table57[English style name],Table57[Style type]),"")</f>
        <v/>
      </c>
      <c r="AN2737" s="21"/>
      <c r="AO2737" s="11"/>
    </row>
    <row r="2738" spans="5:45">
      <c r="E2738" s="11"/>
      <c r="F273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body/atoms/spinner.scss</v>
      </c>
      <c r="G2738" s="13" t="s">
        <v>337</v>
      </c>
      <c r="H2738" s="13" t="s">
        <v>2986</v>
      </c>
      <c r="I2738" s="12" t="str">
        <f>Table1[[#This Row],[type]]</f>
        <v>spinner</v>
      </c>
      <c r="J2738" s="56" t="str">
        <f>Table1[[#This Row],[Column42]]&amp;IF(Table1[[#This Row],[Column13]]="","",Table1[[#This Row],[Column13]])&amp;IF(Table1[[#This Row],[mod]]="","",Table1[[#This Row],[mod]])</f>
        <v>spinner__grow</v>
      </c>
      <c r="K273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spinner__grow</v>
      </c>
      <c r="L2738" t="s">
        <v>2639</v>
      </c>
      <c r="M2738" t="s">
        <v>3723</v>
      </c>
      <c r="Q273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3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738" s="29"/>
      <c r="AD2738" s="25" t="s">
        <v>3721</v>
      </c>
      <c r="AE2738" s="38"/>
      <c r="AF2738" s="38"/>
      <c r="AG2738" s="11"/>
      <c r="AI2738" s="7" t="str">
        <f>Table1[[#This Row],[html_tag]]&amp;Table1[[#This Row],[html_type]]&amp;Table1[[#This Row],[html_modifier]]</f>
        <v/>
      </c>
      <c r="AM2738" s="23" t="str">
        <f>IFERROR(_xlfn.XLOOKUP(Table1[[#This Row],[word]],Table57[English style name],Table57[Style type]),"")</f>
        <v/>
      </c>
      <c r="AN2738" s="21"/>
      <c r="AO2738" s="11"/>
    </row>
    <row r="2739" spans="5:45">
      <c r="E2739" s="11"/>
      <c r="F273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body/atoms/spinner.scss</v>
      </c>
      <c r="G2739" s="13" t="s">
        <v>337</v>
      </c>
      <c r="H2739" s="13" t="s">
        <v>2986</v>
      </c>
      <c r="I2739" s="12" t="str">
        <f>Table1[[#This Row],[type]]</f>
        <v>spinner</v>
      </c>
      <c r="J2739" s="56" t="str">
        <f>Table1[[#This Row],[Column42]]&amp;IF(Table1[[#This Row],[Column13]]="","",Table1[[#This Row],[Column13]])&amp;IF(Table1[[#This Row],[mod]]="","",Table1[[#This Row],[mod]])</f>
        <v>spinner__grow--sm</v>
      </c>
      <c r="K273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spinner__grow</v>
      </c>
      <c r="L2739" t="s">
        <v>2639</v>
      </c>
      <c r="M2739" t="s">
        <v>3723</v>
      </c>
      <c r="Q273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3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2739" t="s">
        <v>3116</v>
      </c>
      <c r="AC2739" s="29"/>
      <c r="AD2739" s="25" t="s">
        <v>3722</v>
      </c>
      <c r="AE2739" s="38"/>
      <c r="AF2739" s="38"/>
      <c r="AG2739" s="11"/>
      <c r="AI2739" s="7" t="str">
        <f>Table1[[#This Row],[html_tag]]&amp;Table1[[#This Row],[html_type]]&amp;Table1[[#This Row],[html_modifier]]</f>
        <v/>
      </c>
      <c r="AM2739" s="23" t="str">
        <f>IFERROR(_xlfn.XLOOKUP(Table1[[#This Row],[word]],Table57[English style name],Table57[Style type]),"")</f>
        <v/>
      </c>
      <c r="AN2739" s="21"/>
      <c r="AO2739" s="11"/>
    </row>
    <row r="2740" spans="5:45">
      <c r="E2740" s="11"/>
      <c r="F274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body/atoms/spinner.scss</v>
      </c>
      <c r="G2740" s="13" t="s">
        <v>337</v>
      </c>
      <c r="H2740" s="13" t="s">
        <v>2986</v>
      </c>
      <c r="I2740" s="12" t="str">
        <f>Table1[[#This Row],[type]]</f>
        <v>spinner</v>
      </c>
      <c r="J2740" s="56" t="str">
        <f>Table1[[#This Row],[Column42]]&amp;IF(Table1[[#This Row],[Column13]]="","",Table1[[#This Row],[Column13]])&amp;IF(Table1[[#This Row],[mod]]="","",Table1[[#This Row],[mod]])</f>
        <v>spinner--base</v>
      </c>
      <c r="K274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spinner</v>
      </c>
      <c r="L2740" t="s">
        <v>2639</v>
      </c>
      <c r="P2740" s="6"/>
      <c r="Q274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4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2740" t="s">
        <v>338</v>
      </c>
      <c r="AC2740" s="29"/>
      <c r="AD2740" s="25"/>
      <c r="AE2740" s="38"/>
      <c r="AF2740" s="38"/>
      <c r="AG2740" s="11"/>
      <c r="AI2740" s="1" t="str">
        <f>Table1[[#This Row],[html_tag]]&amp;Table1[[#This Row],[html_type]]&amp;Table1[[#This Row],[html_modifier]]</f>
        <v/>
      </c>
      <c r="AM2740" s="22" t="str">
        <f>IFERROR(_xlfn.XLOOKUP(Table1[[#This Row],[word]],Table57[English style name],Table57[Style type]),"")</f>
        <v/>
      </c>
      <c r="AN2740" s="20"/>
      <c r="AO2740" s="11"/>
      <c r="AR2740" s="6" t="s">
        <v>2641</v>
      </c>
      <c r="AS2740" t="s">
        <v>2640</v>
      </c>
    </row>
    <row r="2741" spans="5:45">
      <c r="E2741" s="11"/>
      <c r="F274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body/atoms/spinner.scss</v>
      </c>
      <c r="G2741" s="13" t="s">
        <v>337</v>
      </c>
      <c r="H2741" s="13" t="s">
        <v>2986</v>
      </c>
      <c r="I2741" s="12" t="str">
        <f>Table1[[#This Row],[type]]</f>
        <v>spinner</v>
      </c>
      <c r="J2741" s="56" t="str">
        <f>Table1[[#This Row],[Column42]]&amp;IF(Table1[[#This Row],[Column13]]="","",Table1[[#This Row],[Column13]])&amp;IF(Table1[[#This Row],[mod]]="","",Table1[[#This Row],[mod]])</f>
        <v>spinner--danger</v>
      </c>
      <c r="K274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spinner</v>
      </c>
      <c r="L2741" t="s">
        <v>2639</v>
      </c>
      <c r="P2741" s="6"/>
      <c r="Q274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4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--danger</v>
      </c>
      <c r="Z2741" t="s">
        <v>3163</v>
      </c>
      <c r="AC2741" s="29"/>
      <c r="AD2741" s="25"/>
      <c r="AE2741" s="38"/>
      <c r="AF2741" s="38"/>
      <c r="AG2741" s="11"/>
      <c r="AI2741" s="1" t="str">
        <f>Table1[[#This Row],[html_tag]]&amp;Table1[[#This Row],[html_type]]&amp;Table1[[#This Row],[html_modifier]]</f>
        <v/>
      </c>
      <c r="AM2741" s="22" t="str">
        <f>IFERROR(_xlfn.XLOOKUP(Table1[[#This Row],[word]],Table57[English style name],Table57[Style type]),"")</f>
        <v/>
      </c>
      <c r="AN2741" s="20"/>
      <c r="AO2741" s="11"/>
      <c r="AR2741" s="6" t="s">
        <v>2642</v>
      </c>
      <c r="AS2741" t="s">
        <v>2640</v>
      </c>
    </row>
    <row r="2742" spans="5:45">
      <c r="E2742" s="11"/>
      <c r="F274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body/atoms/spinner.scss</v>
      </c>
      <c r="G2742" s="13" t="s">
        <v>337</v>
      </c>
      <c r="H2742" s="13" t="s">
        <v>2986</v>
      </c>
      <c r="I2742" s="12" t="str">
        <f>Table1[[#This Row],[type]]</f>
        <v>spinner</v>
      </c>
      <c r="J2742" s="56" t="str">
        <f>Table1[[#This Row],[Column42]]&amp;IF(Table1[[#This Row],[Column13]]="","",Table1[[#This Row],[Column13]])&amp;IF(Table1[[#This Row],[mod]]="","",Table1[[#This Row],[mod]])</f>
        <v>spinner--info</v>
      </c>
      <c r="K274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spinner</v>
      </c>
      <c r="L2742" t="s">
        <v>2639</v>
      </c>
      <c r="P2742" s="6"/>
      <c r="Q274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4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--info</v>
      </c>
      <c r="Z2742" t="s">
        <v>3119</v>
      </c>
      <c r="AC2742" s="29"/>
      <c r="AD2742" s="25"/>
      <c r="AE2742" s="38"/>
      <c r="AF2742" s="38"/>
      <c r="AG2742" s="11"/>
      <c r="AI2742" s="1" t="str">
        <f>Table1[[#This Row],[html_tag]]&amp;Table1[[#This Row],[html_type]]&amp;Table1[[#This Row],[html_modifier]]</f>
        <v/>
      </c>
      <c r="AM2742" s="22" t="str">
        <f>IFERROR(_xlfn.XLOOKUP(Table1[[#This Row],[word]],Table57[English style name],Table57[Style type]),"")</f>
        <v/>
      </c>
      <c r="AN2742" s="20"/>
      <c r="AO2742" s="11"/>
      <c r="AR2742" s="6" t="s">
        <v>2644</v>
      </c>
      <c r="AS2742" t="s">
        <v>2640</v>
      </c>
    </row>
    <row r="2743" spans="5:45">
      <c r="E2743" s="11"/>
      <c r="F274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spinner.scss</v>
      </c>
      <c r="G2743" s="13"/>
      <c r="H2743" s="13"/>
      <c r="I2743" s="12" t="str">
        <f>Table1[[#This Row],[type]]</f>
        <v>spinner</v>
      </c>
      <c r="J2743" s="56" t="str">
        <f>Table1[[#This Row],[Column42]]&amp;IF(Table1[[#This Row],[Column13]]="","",Table1[[#This Row],[Column13]])&amp;IF(Table1[[#This Row],[mod]]="","",Table1[[#This Row],[mod]])</f>
        <v>spinner--lg</v>
      </c>
      <c r="K274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spinner</v>
      </c>
      <c r="L2743" t="s">
        <v>2639</v>
      </c>
      <c r="Q274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4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--lg</v>
      </c>
      <c r="AA2743" t="s">
        <v>3114</v>
      </c>
      <c r="AC2743" s="135"/>
      <c r="AD2743" s="25"/>
      <c r="AE2743" s="38" t="s">
        <v>6935</v>
      </c>
      <c r="AF2743" s="38"/>
      <c r="AG2743" s="11"/>
      <c r="AI2743" s="7" t="str">
        <f>Table1[[#This Row],[html_tag]]&amp;Table1[[#This Row],[html_type]]&amp;Table1[[#This Row],[html_modifier]]</f>
        <v/>
      </c>
      <c r="AM2743" s="23" t="str">
        <f>IFERROR(_xlfn.XLOOKUP(Table1[[#This Row],[word]],Table57[English style name],Table57[Style type]),"")</f>
        <v/>
      </c>
      <c r="AN2743" s="21"/>
      <c r="AO2743" s="11"/>
    </row>
    <row r="2744" spans="5:45">
      <c r="E2744" s="11"/>
      <c r="F274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body/atoms/spinner.scss</v>
      </c>
      <c r="G2744" s="13" t="s">
        <v>337</v>
      </c>
      <c r="H2744" s="13" t="s">
        <v>2986</v>
      </c>
      <c r="I2744" s="12" t="str">
        <f>Table1[[#This Row],[type]]</f>
        <v>spinner</v>
      </c>
      <c r="J2744" s="56" t="str">
        <f>Table1[[#This Row],[Column42]]&amp;IF(Table1[[#This Row],[Column13]]="","",Table1[[#This Row],[Column13]])&amp;IF(Table1[[#This Row],[mod]]="","",Table1[[#This Row],[mod]])</f>
        <v>spinner--lg</v>
      </c>
      <c r="K274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spinner</v>
      </c>
      <c r="L2744" t="s">
        <v>2639</v>
      </c>
      <c r="P2744" s="6"/>
      <c r="Q274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4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--lg</v>
      </c>
      <c r="AA2744" t="s">
        <v>3114</v>
      </c>
      <c r="AC2744" s="135"/>
      <c r="AD2744" s="25"/>
      <c r="AE2744" s="38"/>
      <c r="AF2744" s="38"/>
      <c r="AG2744" s="11"/>
      <c r="AI2744" s="1" t="str">
        <f>Table1[[#This Row],[html_tag]]&amp;Table1[[#This Row],[html_type]]&amp;Table1[[#This Row],[html_modifier]]</f>
        <v/>
      </c>
      <c r="AM2744" s="22" t="str">
        <f>IFERROR(_xlfn.XLOOKUP(Table1[[#This Row],[word]],Table57[English style name],Table57[Style type]),"")</f>
        <v/>
      </c>
      <c r="AN2744" s="20"/>
      <c r="AO2744" s="11"/>
      <c r="AR2744" s="6" t="s">
        <v>2645</v>
      </c>
      <c r="AS2744" t="s">
        <v>2640</v>
      </c>
    </row>
    <row r="2745" spans="5:45">
      <c r="E2745" s="11"/>
      <c r="F274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spinner.scss</v>
      </c>
      <c r="G2745" s="13"/>
      <c r="H2745" s="13"/>
      <c r="I2745" s="12" t="str">
        <f>Table1[[#This Row],[type]]</f>
        <v>spinner</v>
      </c>
      <c r="J2745" s="56" t="str">
        <f>Table1[[#This Row],[Column42]]&amp;IF(Table1[[#This Row],[Column13]]="","",Table1[[#This Row],[Column13]])&amp;IF(Table1[[#This Row],[mod]]="","",Table1[[#This Row],[mod]])</f>
        <v>spinner--md</v>
      </c>
      <c r="K274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spinner</v>
      </c>
      <c r="L2745" t="s">
        <v>2639</v>
      </c>
      <c r="Q274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4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--md</v>
      </c>
      <c r="AA2745" t="s">
        <v>3115</v>
      </c>
      <c r="AC2745" s="29"/>
      <c r="AD2745" s="25"/>
      <c r="AE2745" s="38" t="s">
        <v>6934</v>
      </c>
      <c r="AF2745" s="38"/>
      <c r="AG2745" s="11"/>
      <c r="AI2745" s="7" t="str">
        <f>Table1[[#This Row],[html_tag]]&amp;Table1[[#This Row],[html_type]]&amp;Table1[[#This Row],[html_modifier]]</f>
        <v/>
      </c>
      <c r="AM2745" s="23" t="str">
        <f>IFERROR(_xlfn.XLOOKUP(Table1[[#This Row],[word]],Table57[English style name],Table57[Style type]),"")</f>
        <v/>
      </c>
      <c r="AN2745" s="21"/>
      <c r="AO2745" s="11"/>
    </row>
    <row r="2746" spans="5:45">
      <c r="E2746" s="11"/>
      <c r="F274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body/atoms/spinner.scss</v>
      </c>
      <c r="G2746" s="13" t="s">
        <v>337</v>
      </c>
      <c r="H2746" s="13" t="s">
        <v>2986</v>
      </c>
      <c r="I2746" s="12" t="str">
        <f>Table1[[#This Row],[type]]</f>
        <v>spinner</v>
      </c>
      <c r="J2746" s="56" t="str">
        <f>Table1[[#This Row],[Column42]]&amp;IF(Table1[[#This Row],[Column13]]="","",Table1[[#This Row],[Column13]])&amp;IF(Table1[[#This Row],[mod]]="","",Table1[[#This Row],[mod]])</f>
        <v>spinner--md</v>
      </c>
      <c r="K274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spinner</v>
      </c>
      <c r="L2746" t="s">
        <v>2639</v>
      </c>
      <c r="P2746" s="6"/>
      <c r="Q274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4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--md</v>
      </c>
      <c r="AA2746" t="s">
        <v>3115</v>
      </c>
      <c r="AC2746" s="29"/>
      <c r="AD2746" s="25"/>
      <c r="AE2746" s="38"/>
      <c r="AF2746" s="38"/>
      <c r="AG2746" s="11"/>
      <c r="AI2746" s="1" t="str">
        <f>Table1[[#This Row],[html_tag]]&amp;Table1[[#This Row],[html_type]]&amp;Table1[[#This Row],[html_modifier]]</f>
        <v/>
      </c>
      <c r="AM2746" s="22" t="str">
        <f>IFERROR(_xlfn.XLOOKUP(Table1[[#This Row],[word]],Table57[English style name],Table57[Style type]),"")</f>
        <v/>
      </c>
      <c r="AN2746" s="20"/>
      <c r="AO2746" s="11"/>
      <c r="AR2746" s="6" t="s">
        <v>2647</v>
      </c>
      <c r="AS2746" t="s">
        <v>2640</v>
      </c>
    </row>
    <row r="2747" spans="5:45">
      <c r="E2747" s="11"/>
      <c r="F274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body/atoms/spinner.scss</v>
      </c>
      <c r="G2747" s="13" t="s">
        <v>337</v>
      </c>
      <c r="H2747" s="13" t="s">
        <v>2986</v>
      </c>
      <c r="I2747" s="12" t="str">
        <f>Table1[[#This Row],[type]]</f>
        <v>spinner</v>
      </c>
      <c r="J2747" s="56" t="str">
        <f>Table1[[#This Row],[Column42]]&amp;IF(Table1[[#This Row],[Column13]]="","",Table1[[#This Row],[Column13]])&amp;IF(Table1[[#This Row],[mod]]="","",Table1[[#This Row],[mod]])</f>
        <v>spinner--primary</v>
      </c>
      <c r="K274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spinner</v>
      </c>
      <c r="L2747" t="s">
        <v>2639</v>
      </c>
      <c r="P2747" s="6"/>
      <c r="Q274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4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--primary</v>
      </c>
      <c r="Z2747" t="s">
        <v>3164</v>
      </c>
      <c r="AC2747" s="29"/>
      <c r="AD2747" s="25"/>
      <c r="AE2747" s="38"/>
      <c r="AF2747" s="38"/>
      <c r="AG2747" s="11"/>
      <c r="AI2747" s="1" t="str">
        <f>Table1[[#This Row],[html_tag]]&amp;Table1[[#This Row],[html_type]]&amp;Table1[[#This Row],[html_modifier]]</f>
        <v/>
      </c>
      <c r="AM2747" s="22" t="str">
        <f>IFERROR(_xlfn.XLOOKUP(Table1[[#This Row],[word]],Table57[English style name],Table57[Style type]),"")</f>
        <v/>
      </c>
      <c r="AN2747" s="20"/>
      <c r="AO2747" s="11"/>
      <c r="AR2747" s="6" t="s">
        <v>2648</v>
      </c>
      <c r="AS2747" t="s">
        <v>2640</v>
      </c>
    </row>
    <row r="2748" spans="5:45">
      <c r="E2748" s="11"/>
      <c r="F274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body/atoms/spinner.scss</v>
      </c>
      <c r="G2748" s="13" t="s">
        <v>337</v>
      </c>
      <c r="H2748" s="13" t="s">
        <v>2986</v>
      </c>
      <c r="I2748" s="12" t="str">
        <f>Table1[[#This Row],[type]]</f>
        <v>spinner</v>
      </c>
      <c r="J2748" s="56" t="str">
        <f>Table1[[#This Row],[Column42]]&amp;IF(Table1[[#This Row],[Column13]]="","",Table1[[#This Row],[Column13]])&amp;IF(Table1[[#This Row],[mod]]="","",Table1[[#This Row],[mod]])</f>
        <v>spinner--secondary</v>
      </c>
      <c r="K274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spinner</v>
      </c>
      <c r="L2748" t="s">
        <v>2639</v>
      </c>
      <c r="P2748" s="6"/>
      <c r="Q274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4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--secondary</v>
      </c>
      <c r="V2748" t="s">
        <v>3502</v>
      </c>
      <c r="AC2748" s="29"/>
      <c r="AD2748" s="25"/>
      <c r="AE2748" s="38"/>
      <c r="AF2748" s="38"/>
      <c r="AG2748" s="11"/>
      <c r="AI2748" s="1" t="str">
        <f>Table1[[#This Row],[html_tag]]&amp;Table1[[#This Row],[html_type]]&amp;Table1[[#This Row],[html_modifier]]</f>
        <v/>
      </c>
      <c r="AM2748" s="22" t="str">
        <f>IFERROR(_xlfn.XLOOKUP(Table1[[#This Row],[word]],Table57[English style name],Table57[Style type]),"")</f>
        <v/>
      </c>
      <c r="AN2748" s="20"/>
      <c r="AO2748" s="11"/>
      <c r="AR2748" s="6" t="s">
        <v>2649</v>
      </c>
      <c r="AS2748" t="s">
        <v>2640</v>
      </c>
    </row>
    <row r="2749" spans="5:45">
      <c r="E2749" s="11"/>
      <c r="F274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spinner.scss</v>
      </c>
      <c r="G2749" s="13"/>
      <c r="H2749" s="13"/>
      <c r="I2749" s="12" t="str">
        <f>Table1[[#This Row],[type]]</f>
        <v>spinner</v>
      </c>
      <c r="J2749" s="56" t="str">
        <f>Table1[[#This Row],[Column42]]&amp;IF(Table1[[#This Row],[Column13]]="","",Table1[[#This Row],[Column13]])&amp;IF(Table1[[#This Row],[mod]]="","",Table1[[#This Row],[mod]])</f>
        <v>spinner--sm</v>
      </c>
      <c r="K274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spinner</v>
      </c>
      <c r="L2749" t="s">
        <v>2639</v>
      </c>
      <c r="Q274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4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2749" t="s">
        <v>3116</v>
      </c>
      <c r="AC2749" s="29"/>
      <c r="AD2749" s="25"/>
      <c r="AE2749" s="38" t="s">
        <v>6933</v>
      </c>
      <c r="AF2749" s="38"/>
      <c r="AG2749" s="11"/>
      <c r="AI2749" s="7" t="str">
        <f>Table1[[#This Row],[html_tag]]&amp;Table1[[#This Row],[html_type]]&amp;Table1[[#This Row],[html_modifier]]</f>
        <v/>
      </c>
      <c r="AM2749" s="23" t="str">
        <f>IFERROR(_xlfn.XLOOKUP(Table1[[#This Row],[word]],Table57[English style name],Table57[Style type]),"")</f>
        <v/>
      </c>
      <c r="AN2749" s="21"/>
      <c r="AO2749" s="11"/>
    </row>
    <row r="2750" spans="5:45">
      <c r="E2750" s="11"/>
      <c r="F275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body/atoms/spinner.scss</v>
      </c>
      <c r="G2750" s="13" t="s">
        <v>337</v>
      </c>
      <c r="H2750" s="13" t="s">
        <v>2986</v>
      </c>
      <c r="I2750" s="12" t="str">
        <f>Table1[[#This Row],[type]]</f>
        <v>spinner</v>
      </c>
      <c r="J2750" s="56" t="str">
        <f>Table1[[#This Row],[Column42]]&amp;IF(Table1[[#This Row],[Column13]]="","",Table1[[#This Row],[Column13]])&amp;IF(Table1[[#This Row],[mod]]="","",Table1[[#This Row],[mod]])</f>
        <v>spinner--sm</v>
      </c>
      <c r="K275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spinner</v>
      </c>
      <c r="L2750" t="s">
        <v>2639</v>
      </c>
      <c r="P2750" s="6"/>
      <c r="Q275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5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2750" s="3" t="s">
        <v>3116</v>
      </c>
      <c r="AB2750" s="3"/>
      <c r="AC2750" s="29"/>
      <c r="AD2750" s="25"/>
      <c r="AE2750" s="38"/>
      <c r="AF2750" s="38"/>
      <c r="AG2750" s="11"/>
      <c r="AI2750" s="1" t="str">
        <f>Table1[[#This Row],[html_tag]]&amp;Table1[[#This Row],[html_type]]&amp;Table1[[#This Row],[html_modifier]]</f>
        <v/>
      </c>
      <c r="AM2750" s="22" t="str">
        <f>IFERROR(_xlfn.XLOOKUP(Table1[[#This Row],[word]],Table57[English style name],Table57[Style type]),"")</f>
        <v/>
      </c>
      <c r="AN2750" s="20"/>
      <c r="AO2750" s="11"/>
      <c r="AR2750" s="6" t="s">
        <v>2650</v>
      </c>
      <c r="AS2750" t="s">
        <v>2640</v>
      </c>
    </row>
    <row r="2751" spans="5:45">
      <c r="E2751" s="11"/>
      <c r="F275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body/atoms/spinner.scss</v>
      </c>
      <c r="G2751" s="13" t="s">
        <v>337</v>
      </c>
      <c r="H2751" s="13" t="s">
        <v>2986</v>
      </c>
      <c r="I2751" s="12" t="str">
        <f>Table1[[#This Row],[type]]</f>
        <v>spinner</v>
      </c>
      <c r="J2751" s="56" t="str">
        <f>Table1[[#This Row],[Column42]]&amp;IF(Table1[[#This Row],[Column13]]="","",Table1[[#This Row],[Column13]])&amp;IF(Table1[[#This Row],[mod]]="","",Table1[[#This Row],[mod]])</f>
        <v>spinner--success</v>
      </c>
      <c r="K275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spinner</v>
      </c>
      <c r="L2751" t="s">
        <v>2639</v>
      </c>
      <c r="P2751" s="6"/>
      <c r="Q275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5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--success</v>
      </c>
      <c r="Z2751" t="s">
        <v>3120</v>
      </c>
      <c r="AC2751" s="29"/>
      <c r="AD2751" s="25"/>
      <c r="AE2751" s="38"/>
      <c r="AF2751" s="38"/>
      <c r="AG2751" s="11"/>
      <c r="AI2751" s="1" t="str">
        <f>Table1[[#This Row],[html_tag]]&amp;Table1[[#This Row],[html_type]]&amp;Table1[[#This Row],[html_modifier]]</f>
        <v/>
      </c>
      <c r="AM2751" s="22" t="str">
        <f>IFERROR(_xlfn.XLOOKUP(Table1[[#This Row],[word]],Table57[English style name],Table57[Style type]),"")</f>
        <v/>
      </c>
      <c r="AN2751" s="20"/>
      <c r="AO2751" s="11"/>
      <c r="AR2751" s="6" t="s">
        <v>2651</v>
      </c>
      <c r="AS2751" t="s">
        <v>2640</v>
      </c>
    </row>
    <row r="2752" spans="5:45">
      <c r="E2752" s="11"/>
      <c r="F275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body/atoms/spinner.scss</v>
      </c>
      <c r="G2752" s="13" t="s">
        <v>337</v>
      </c>
      <c r="H2752" s="13" t="s">
        <v>2986</v>
      </c>
      <c r="I2752" s="12" t="str">
        <f>Table1[[#This Row],[type]]</f>
        <v>spinner</v>
      </c>
      <c r="J2752" s="56" t="str">
        <f>Table1[[#This Row],[Column42]]&amp;IF(Table1[[#This Row],[Column13]]="","",Table1[[#This Row],[Column13]])&amp;IF(Table1[[#This Row],[mod]]="","",Table1[[#This Row],[mod]])</f>
        <v>spinner--warning</v>
      </c>
      <c r="K275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spinner</v>
      </c>
      <c r="L2752" t="s">
        <v>2639</v>
      </c>
      <c r="P2752" s="6"/>
      <c r="Q275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5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--warning</v>
      </c>
      <c r="Z2752" t="s">
        <v>3121</v>
      </c>
      <c r="AC2752" s="29"/>
      <c r="AD2752" s="25"/>
      <c r="AE2752" s="38"/>
      <c r="AF2752" s="38"/>
      <c r="AG2752" s="11"/>
      <c r="AI2752" s="1" t="str">
        <f>Table1[[#This Row],[html_tag]]&amp;Table1[[#This Row],[html_type]]&amp;Table1[[#This Row],[html_modifier]]</f>
        <v/>
      </c>
      <c r="AM2752" s="22" t="str">
        <f>IFERROR(_xlfn.XLOOKUP(Table1[[#This Row],[word]],Table57[English style name],Table57[Style type]),"")</f>
        <v/>
      </c>
      <c r="AN2752" s="20"/>
      <c r="AO2752" s="11"/>
      <c r="AR2752" s="6" t="s">
        <v>2652</v>
      </c>
      <c r="AS2752" t="s">
        <v>2640</v>
      </c>
    </row>
    <row r="2753" spans="5:45">
      <c r="E2753" s="11"/>
      <c r="F275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spinner.scss</v>
      </c>
      <c r="G2753" s="13"/>
      <c r="H2753" s="13"/>
      <c r="I2753" s="12" t="str">
        <f>Table1[[#This Row],[type]]</f>
        <v>spinner</v>
      </c>
      <c r="J2753" s="56" t="str">
        <f>Table1[[#This Row],[Column42]]&amp;IF(Table1[[#This Row],[Column13]]="","",Table1[[#This Row],[Column13]])&amp;IF(Table1[[#This Row],[mod]]="","",Table1[[#This Row],[mod]])</f>
        <v>spinner--xl</v>
      </c>
      <c r="K275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spinner</v>
      </c>
      <c r="L2753" t="s">
        <v>2639</v>
      </c>
      <c r="Q275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5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--xl</v>
      </c>
      <c r="AA2753" t="s">
        <v>3126</v>
      </c>
      <c r="AC2753" s="29"/>
      <c r="AD2753" s="25"/>
      <c r="AE2753" s="38" t="s">
        <v>6936</v>
      </c>
      <c r="AF2753" s="38"/>
      <c r="AG2753" s="11"/>
      <c r="AI2753" s="7" t="str">
        <f>Table1[[#This Row],[html_tag]]&amp;Table1[[#This Row],[html_type]]&amp;Table1[[#This Row],[html_modifier]]</f>
        <v/>
      </c>
      <c r="AM2753" s="23" t="str">
        <f>IFERROR(_xlfn.XLOOKUP(Table1[[#This Row],[word]],Table57[English style name],Table57[Style type]),"")</f>
        <v/>
      </c>
      <c r="AN2753" s="21"/>
      <c r="AO2753" s="11"/>
    </row>
    <row r="2754" spans="5:45">
      <c r="E2754" s="11"/>
      <c r="F275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spinner.scss</v>
      </c>
      <c r="G2754" s="13"/>
      <c r="H2754" s="13"/>
      <c r="I2754" s="12" t="str">
        <f>Table1[[#This Row],[type]]</f>
        <v>spinner</v>
      </c>
      <c r="J2754" s="56" t="str">
        <f>Table1[[#This Row],[Column42]]&amp;IF(Table1[[#This Row],[Column13]]="","",Table1[[#This Row],[Column13]])&amp;IF(Table1[[#This Row],[mod]]="","",Table1[[#This Row],[mod]])</f>
        <v>spinner--xs</v>
      </c>
      <c r="K275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spinner</v>
      </c>
      <c r="L2754" t="s">
        <v>2639</v>
      </c>
      <c r="Q275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5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--xs</v>
      </c>
      <c r="AA2754" t="s">
        <v>3127</v>
      </c>
      <c r="AC2754" s="29"/>
      <c r="AD2754" s="25"/>
      <c r="AE2754" s="38" t="s">
        <v>6932</v>
      </c>
      <c r="AF2754" s="38"/>
      <c r="AG2754" s="11"/>
      <c r="AI2754" s="7" t="str">
        <f>Table1[[#This Row],[html_tag]]&amp;Table1[[#This Row],[html_type]]&amp;Table1[[#This Row],[html_modifier]]</f>
        <v/>
      </c>
      <c r="AM2754" s="23" t="str">
        <f>IFERROR(_xlfn.XLOOKUP(Table1[[#This Row],[word]],Table57[English style name],Table57[Style type]),"")</f>
        <v/>
      </c>
      <c r="AN2754" s="21"/>
      <c r="AO2754" s="11"/>
    </row>
    <row r="2755" spans="5:45">
      <c r="E2755" s="11"/>
      <c r="F275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head/layout/display.scss</v>
      </c>
      <c r="G2755" s="13" t="s">
        <v>461</v>
      </c>
      <c r="H2755" s="13" t="s">
        <v>2991</v>
      </c>
      <c r="I2755" s="13" t="s">
        <v>3009</v>
      </c>
      <c r="J2755" s="56" t="str">
        <f>Table1[[#This Row],[Column42]]&amp;IF(Table1[[#This Row],[Column13]]="","",Table1[[#This Row],[Column13]])&amp;IF(Table1[[#This Row],[mod]]="","",Table1[[#This Row],[mod]])</f>
        <v>sr-only</v>
      </c>
      <c r="K275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sr-only</v>
      </c>
      <c r="L2755" s="57" t="s">
        <v>10181</v>
      </c>
      <c r="Q275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55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755" s="29"/>
      <c r="AD2755" s="25" t="s">
        <v>9748</v>
      </c>
      <c r="AE2755" s="38"/>
      <c r="AF2755" s="38"/>
      <c r="AG2755" s="11"/>
      <c r="AI2755" s="7" t="str">
        <f>Table1[[#This Row],[html_tag]]&amp;Table1[[#This Row],[html_type]]&amp;Table1[[#This Row],[html_modifier]]</f>
        <v/>
      </c>
      <c r="AM2755" s="23" t="str">
        <f>IFERROR(_xlfn.XLOOKUP(Table1[[#This Row],[word]],Table57[English style name],Table57[Style type]),"")</f>
        <v/>
      </c>
      <c r="AN2755" s="21"/>
      <c r="AO2755" s="11"/>
    </row>
    <row r="2756" spans="5:45">
      <c r="E2756" s="11"/>
      <c r="F275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head/layout/display.scss</v>
      </c>
      <c r="G2756" s="13" t="s">
        <v>461</v>
      </c>
      <c r="H2756" s="13" t="s">
        <v>2991</v>
      </c>
      <c r="I2756" s="13" t="s">
        <v>3009</v>
      </c>
      <c r="J2756" s="56" t="str">
        <f>Table1[[#This Row],[Column42]]&amp;IF(Table1[[#This Row],[Column13]]="","",Table1[[#This Row],[Column13]])&amp;IF(Table1[[#This Row],[mod]]="","",Table1[[#This Row],[mod]])</f>
        <v>sr-only--focusable</v>
      </c>
      <c r="K275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sr-only</v>
      </c>
      <c r="L2756" s="57" t="s">
        <v>10181</v>
      </c>
      <c r="Q275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--focusable</v>
      </c>
      <c r="S2756" t="s">
        <v>10180</v>
      </c>
      <c r="U2756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756" s="29"/>
      <c r="AD2756" s="25" t="s">
        <v>10173</v>
      </c>
      <c r="AE2756" s="38"/>
      <c r="AF2756" s="38"/>
      <c r="AG2756" s="11"/>
      <c r="AI2756" s="7" t="str">
        <f>Table1[[#This Row],[html_tag]]&amp;Table1[[#This Row],[html_type]]&amp;Table1[[#This Row],[html_modifier]]</f>
        <v/>
      </c>
      <c r="AM2756" s="23" t="str">
        <f>IFERROR(_xlfn.XLOOKUP(Table1[[#This Row],[word]],Table57[English style name],Table57[Style type]),"")</f>
        <v/>
      </c>
      <c r="AN2756" s="21"/>
      <c r="AO2756" s="11"/>
    </row>
    <row r="2757" spans="5:45">
      <c r="E2757" s="11"/>
      <c r="F275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stack.scss</v>
      </c>
      <c r="G2757" s="13"/>
      <c r="H2757" s="13"/>
      <c r="I2757" s="12" t="str">
        <f>Table1[[#This Row],[type]]</f>
        <v>stack</v>
      </c>
      <c r="J2757" s="56" t="str">
        <f>Table1[[#This Row],[Column42]]&amp;IF(Table1[[#This Row],[Column13]]="","",Table1[[#This Row],[Column13]])&amp;IF(Table1[[#This Row],[mod]]="","",Table1[[#This Row],[mod]])</f>
        <v>stack</v>
      </c>
      <c r="K275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stack</v>
      </c>
      <c r="L2757" t="s">
        <v>3160</v>
      </c>
      <c r="Q275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5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757" s="29"/>
      <c r="AD2757" s="25"/>
      <c r="AE2757" s="38" t="s">
        <v>7217</v>
      </c>
      <c r="AF2757" s="38"/>
      <c r="AG2757" s="11"/>
      <c r="AI2757" s="7" t="str">
        <f>Table1[[#This Row],[html_tag]]&amp;Table1[[#This Row],[html_type]]&amp;Table1[[#This Row],[html_modifier]]</f>
        <v/>
      </c>
      <c r="AM2757" s="23" t="str">
        <f>IFERROR(_xlfn.XLOOKUP(Table1[[#This Row],[word]],Table57[English style name],Table57[Style type]),"")</f>
        <v/>
      </c>
      <c r="AN2757" s="21"/>
      <c r="AO2757" s="11"/>
    </row>
    <row r="2758" spans="5:45">
      <c r="E2758" s="11"/>
      <c r="F275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stack.scss</v>
      </c>
      <c r="G2758" s="13"/>
      <c r="H2758" s="13"/>
      <c r="I2758" s="12" t="str">
        <f>Table1[[#This Row],[type]]</f>
        <v>stack</v>
      </c>
      <c r="J2758" s="56" t="str">
        <f>Table1[[#This Row],[Column42]]&amp;IF(Table1[[#This Row],[Column13]]="","",Table1[[#This Row],[Column13]])&amp;IF(Table1[[#This Row],[mod]]="","",Table1[[#This Row],[mod]])</f>
        <v>stack__bottom</v>
      </c>
      <c r="K275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stack__bottom</v>
      </c>
      <c r="L2758" t="s">
        <v>3160</v>
      </c>
      <c r="N2758" t="s">
        <v>3186</v>
      </c>
      <c r="Q275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5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758" s="29"/>
      <c r="AD2758" s="25"/>
      <c r="AE2758" s="38" t="s">
        <v>7219</v>
      </c>
      <c r="AF2758" s="38"/>
      <c r="AG2758" s="11"/>
      <c r="AI2758" s="7" t="str">
        <f>Table1[[#This Row],[html_tag]]&amp;Table1[[#This Row],[html_type]]&amp;Table1[[#This Row],[html_modifier]]</f>
        <v/>
      </c>
      <c r="AM2758" s="23" t="str">
        <f>IFERROR(_xlfn.XLOOKUP(Table1[[#This Row],[word]],Table57[English style name],Table57[Style type]),"")</f>
        <v/>
      </c>
      <c r="AN2758" s="21"/>
      <c r="AO2758" s="11"/>
    </row>
    <row r="2759" spans="5:45">
      <c r="E2759" s="11"/>
      <c r="F275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stack.scss</v>
      </c>
      <c r="G2759" s="13"/>
      <c r="H2759" s="13"/>
      <c r="I2759" s="12" t="str">
        <f>Table1[[#This Row],[type]]</f>
        <v>stack</v>
      </c>
      <c r="J2759" s="56" t="str">
        <f>Table1[[#This Row],[Column42]]&amp;IF(Table1[[#This Row],[Column13]]="","",Table1[[#This Row],[Column13]])&amp;IF(Table1[[#This Row],[mod]]="","",Table1[[#This Row],[mod]])</f>
        <v>stack__end</v>
      </c>
      <c r="K275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stack__end</v>
      </c>
      <c r="L2759" t="s">
        <v>3160</v>
      </c>
      <c r="N2759" t="s">
        <v>3194</v>
      </c>
      <c r="Q275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5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759" s="29"/>
      <c r="AD2759" s="25"/>
      <c r="AE2759" s="38" t="s">
        <v>7221</v>
      </c>
      <c r="AF2759" s="38"/>
      <c r="AG2759" s="11"/>
      <c r="AI2759" s="7" t="str">
        <f>Table1[[#This Row],[html_tag]]&amp;Table1[[#This Row],[html_type]]&amp;Table1[[#This Row],[html_modifier]]</f>
        <v/>
      </c>
      <c r="AM2759" s="23" t="str">
        <f>IFERROR(_xlfn.XLOOKUP(Table1[[#This Row],[word]],Table57[English style name],Table57[Style type]),"")</f>
        <v/>
      </c>
      <c r="AN2759" s="21"/>
      <c r="AO2759" s="11"/>
    </row>
    <row r="2760" spans="5:45">
      <c r="E2760" s="11"/>
      <c r="F276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stack.scss</v>
      </c>
      <c r="G2760" s="13"/>
      <c r="H2760" s="13"/>
      <c r="I2760" s="12" t="str">
        <f>Table1[[#This Row],[type]]</f>
        <v>stack</v>
      </c>
      <c r="J2760" s="56" t="str">
        <f>Table1[[#This Row],[Column42]]&amp;IF(Table1[[#This Row],[Column13]]="","",Table1[[#This Row],[Column13]])&amp;IF(Table1[[#This Row],[mod]]="","",Table1[[#This Row],[mod]])</f>
        <v>stack__start</v>
      </c>
      <c r="K276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stack__start</v>
      </c>
      <c r="L2760" t="s">
        <v>3160</v>
      </c>
      <c r="N2760" t="s">
        <v>3193</v>
      </c>
      <c r="Q276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6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760" s="29"/>
      <c r="AD2760" s="25"/>
      <c r="AE2760" s="38" t="s">
        <v>7220</v>
      </c>
      <c r="AF2760" s="38"/>
      <c r="AG2760" s="11"/>
      <c r="AI2760" s="7" t="str">
        <f>Table1[[#This Row],[html_tag]]&amp;Table1[[#This Row],[html_type]]&amp;Table1[[#This Row],[html_modifier]]</f>
        <v/>
      </c>
      <c r="AM2760" s="23" t="str">
        <f>IFERROR(_xlfn.XLOOKUP(Table1[[#This Row],[word]],Table57[English style name],Table57[Style type]),"")</f>
        <v/>
      </c>
      <c r="AN2760" s="21"/>
      <c r="AO2760" s="11"/>
    </row>
    <row r="2761" spans="5:45">
      <c r="E2761" s="11"/>
      <c r="F276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stack.scss</v>
      </c>
      <c r="G2761" s="13"/>
      <c r="H2761" s="13"/>
      <c r="I2761" s="12" t="str">
        <f>Table1[[#This Row],[type]]</f>
        <v>stack</v>
      </c>
      <c r="J2761" s="56" t="str">
        <f>Table1[[#This Row],[Column42]]&amp;IF(Table1[[#This Row],[Column13]]="","",Table1[[#This Row],[Column13]])&amp;IF(Table1[[#This Row],[mod]]="","",Table1[[#This Row],[mod]])</f>
        <v>stack__top</v>
      </c>
      <c r="K276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stack__top</v>
      </c>
      <c r="L2761" t="s">
        <v>3160</v>
      </c>
      <c r="N2761" t="s">
        <v>3182</v>
      </c>
      <c r="Q276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6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761" s="29"/>
      <c r="AD2761" s="25"/>
      <c r="AE2761" s="38" t="s">
        <v>7218</v>
      </c>
      <c r="AF2761" s="38"/>
      <c r="AG2761" s="11"/>
      <c r="AI2761" s="7" t="str">
        <f>Table1[[#This Row],[html_tag]]&amp;Table1[[#This Row],[html_type]]&amp;Table1[[#This Row],[html_modifier]]</f>
        <v/>
      </c>
      <c r="AM2761" s="23" t="str">
        <f>IFERROR(_xlfn.XLOOKUP(Table1[[#This Row],[word]],Table57[English style name],Table57[Style type]),"")</f>
        <v/>
      </c>
      <c r="AN2761" s="21"/>
      <c r="AO2761" s="11"/>
    </row>
    <row r="2762" spans="5:45">
      <c r="E2762" s="11"/>
      <c r="F276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head/layout/stack.scss</v>
      </c>
      <c r="G2762" s="13" t="s">
        <v>461</v>
      </c>
      <c r="H2762" s="13" t="s">
        <v>2991</v>
      </c>
      <c r="I2762" s="12" t="str">
        <f>Table1[[#This Row],[type]]</f>
        <v>stack</v>
      </c>
      <c r="J2762" s="56" t="str">
        <f>Table1[[#This Row],[Column42]]&amp;IF(Table1[[#This Row],[Column13]]="","",Table1[[#This Row],[Column13]])&amp;IF(Table1[[#This Row],[mod]]="","",Table1[[#This Row],[mod]])</f>
        <v>stack--gap--horizontal</v>
      </c>
      <c r="K276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stack</v>
      </c>
      <c r="L2762" t="s">
        <v>3160</v>
      </c>
      <c r="Q276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--gap</v>
      </c>
      <c r="S2762" t="s">
        <v>1820</v>
      </c>
      <c r="U276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--horizontal</v>
      </c>
      <c r="X2762" t="s">
        <v>3205</v>
      </c>
      <c r="AC2762" s="29"/>
      <c r="AD2762" s="25"/>
      <c r="AE2762" s="38"/>
      <c r="AF2762" s="38"/>
      <c r="AG2762" s="11"/>
      <c r="AI2762" s="1" t="str">
        <f>Table1[[#This Row],[html_tag]]&amp;Table1[[#This Row],[html_type]]&amp;Table1[[#This Row],[html_modifier]]</f>
        <v/>
      </c>
      <c r="AM2762" s="22" t="str">
        <f>IFERROR(_xlfn.XLOOKUP(Table1[[#This Row],[word]],Table57[English style name],Table57[Style type]),"")</f>
        <v/>
      </c>
      <c r="AN2762" s="20"/>
      <c r="AO2762" s="11"/>
      <c r="AR2762" s="6" t="s">
        <v>2622</v>
      </c>
      <c r="AS2762" t="s">
        <v>2621</v>
      </c>
    </row>
    <row r="2763" spans="5:45">
      <c r="E2763" s="11"/>
      <c r="F276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head/layout/stack.scss</v>
      </c>
      <c r="G2763" s="13" t="s">
        <v>461</v>
      </c>
      <c r="H2763" s="13" t="s">
        <v>2991</v>
      </c>
      <c r="I2763" s="12" t="str">
        <f>Table1[[#This Row],[type]]</f>
        <v>stack</v>
      </c>
      <c r="J2763" s="56" t="str">
        <f>Table1[[#This Row],[Column42]]&amp;IF(Table1[[#This Row],[Column13]]="","",Table1[[#This Row],[Column13]])&amp;IF(Table1[[#This Row],[mod]]="","",Table1[[#This Row],[mod]])</f>
        <v>stack--gap--vertical</v>
      </c>
      <c r="K276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stack</v>
      </c>
      <c r="L2763" t="s">
        <v>3160</v>
      </c>
      <c r="Q276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--gap</v>
      </c>
      <c r="S2763" t="s">
        <v>1820</v>
      </c>
      <c r="U276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</v>
      </c>
      <c r="X2763" t="s">
        <v>2943</v>
      </c>
      <c r="AC2763" s="29"/>
      <c r="AD2763" s="25"/>
      <c r="AE2763" s="38"/>
      <c r="AF2763" s="38"/>
      <c r="AG2763" s="11"/>
      <c r="AI2763" s="1" t="str">
        <f>Table1[[#This Row],[html_tag]]&amp;Table1[[#This Row],[html_type]]&amp;Table1[[#This Row],[html_modifier]]</f>
        <v/>
      </c>
      <c r="AM2763" s="22" t="str">
        <f>IFERROR(_xlfn.XLOOKUP(Table1[[#This Row],[word]],Table57[English style name],Table57[Style type]),"")</f>
        <v/>
      </c>
      <c r="AN2763" s="20"/>
      <c r="AO2763" s="11"/>
      <c r="AR2763" s="6" t="s">
        <v>2624</v>
      </c>
      <c r="AS2763" t="s">
        <v>2621</v>
      </c>
    </row>
    <row r="2764" spans="5:45">
      <c r="E2764" s="11"/>
      <c r="F276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head/layout/stack.scss</v>
      </c>
      <c r="G2764" s="13" t="s">
        <v>461</v>
      </c>
      <c r="H2764" s="13" t="s">
        <v>2991</v>
      </c>
      <c r="I2764" s="12" t="str">
        <f>Table1[[#This Row],[type]]</f>
        <v>stack</v>
      </c>
      <c r="J2764" s="56" t="str">
        <f>Table1[[#This Row],[Column42]]&amp;IF(Table1[[#This Row],[Column13]]="","",Table1[[#This Row],[Column13]])&amp;IF(Table1[[#This Row],[mod]]="","",Table1[[#This Row],[mod]])</f>
        <v>stack--horizontal</v>
      </c>
      <c r="K276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stack</v>
      </c>
      <c r="L2764" t="s">
        <v>3160</v>
      </c>
      <c r="Q276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6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--horizontal</v>
      </c>
      <c r="X2764" t="s">
        <v>3205</v>
      </c>
      <c r="AC2764" s="29"/>
      <c r="AD2764" s="25"/>
      <c r="AE2764" s="38"/>
      <c r="AF2764" s="38"/>
      <c r="AG2764" s="11"/>
      <c r="AI2764" s="1" t="str">
        <f>Table1[[#This Row],[html_tag]]&amp;Table1[[#This Row],[html_type]]&amp;Table1[[#This Row],[html_modifier]]</f>
        <v/>
      </c>
      <c r="AM2764" s="22" t="str">
        <f>IFERROR(_xlfn.XLOOKUP(Table1[[#This Row],[word]],Table57[English style name],Table57[Style type]),"")</f>
        <v/>
      </c>
      <c r="AN2764" s="20"/>
      <c r="AO2764" s="11"/>
      <c r="AR2764" s="6" t="s">
        <v>2620</v>
      </c>
      <c r="AS2764" t="s">
        <v>2621</v>
      </c>
    </row>
    <row r="2765" spans="5:45">
      <c r="E2765" s="11"/>
      <c r="F276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head/layout/stack.scss</v>
      </c>
      <c r="G2765" s="13" t="s">
        <v>461</v>
      </c>
      <c r="H2765" s="13" t="s">
        <v>2991</v>
      </c>
      <c r="I2765" s="12" t="str">
        <f>Table1[[#This Row],[type]]</f>
        <v>stack</v>
      </c>
      <c r="J2765" s="56" t="str">
        <f>Table1[[#This Row],[Column42]]&amp;IF(Table1[[#This Row],[Column13]]="","",Table1[[#This Row],[Column13]])&amp;IF(Table1[[#This Row],[mod]]="","",Table1[[#This Row],[mod]])</f>
        <v>stack--vertical</v>
      </c>
      <c r="K276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stack</v>
      </c>
      <c r="L2765" t="s">
        <v>3160</v>
      </c>
      <c r="Q276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6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</v>
      </c>
      <c r="X2765" t="s">
        <v>2943</v>
      </c>
      <c r="AC2765" s="29"/>
      <c r="AD2765" s="25"/>
      <c r="AE2765" s="38"/>
      <c r="AF2765" s="38"/>
      <c r="AG2765" s="11"/>
      <c r="AI2765" s="1" t="str">
        <f>Table1[[#This Row],[html_tag]]&amp;Table1[[#This Row],[html_type]]&amp;Table1[[#This Row],[html_modifier]]</f>
        <v/>
      </c>
      <c r="AM2765" s="22" t="str">
        <f>IFERROR(_xlfn.XLOOKUP(Table1[[#This Row],[word]],Table57[English style name],Table57[Style type]),"")</f>
        <v/>
      </c>
      <c r="AN2765" s="20"/>
      <c r="AO2765" s="11"/>
      <c r="AR2765" s="6" t="s">
        <v>2623</v>
      </c>
      <c r="AS2765" t="s">
        <v>2621</v>
      </c>
    </row>
    <row r="2766" spans="5:45">
      <c r="E2766" s="11"/>
      <c r="F276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stats.scss</v>
      </c>
      <c r="G2766" s="13"/>
      <c r="H2766" s="13"/>
      <c r="I2766" s="12" t="str">
        <f>Table1[[#This Row],[type]]</f>
        <v>stats</v>
      </c>
      <c r="J2766" s="56" t="str">
        <f>Table1[[#This Row],[Column42]]&amp;IF(Table1[[#This Row],[Column13]]="","",Table1[[#This Row],[Column13]])&amp;IF(Table1[[#This Row],[mod]]="","",Table1[[#This Row],[mod]])</f>
        <v>stats</v>
      </c>
      <c r="K276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stats</v>
      </c>
      <c r="L2766" t="s">
        <v>7222</v>
      </c>
      <c r="Q276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6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766" s="29"/>
      <c r="AD2766" s="25"/>
      <c r="AE2766" s="38" t="s">
        <v>7240</v>
      </c>
      <c r="AF2766" s="38"/>
      <c r="AG2766" s="11" t="s">
        <v>264</v>
      </c>
      <c r="AI2766" s="7" t="str">
        <f>Table1[[#This Row],[html_tag]]&amp;Table1[[#This Row],[html_type]]&amp;Table1[[#This Row],[html_modifier]]</f>
        <v/>
      </c>
      <c r="AM2766" s="23" t="str">
        <f>IFERROR(_xlfn.XLOOKUP(Table1[[#This Row],[word]],Table57[English style name],Table57[Style type]),"")</f>
        <v/>
      </c>
      <c r="AN2766" s="21"/>
      <c r="AO2766" s="11"/>
    </row>
    <row r="2767" spans="5:45">
      <c r="E2767" s="11"/>
      <c r="F276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stats.scss</v>
      </c>
      <c r="G2767" s="13"/>
      <c r="H2767" s="13"/>
      <c r="I2767" s="12" t="str">
        <f>Table1[[#This Row],[type]]</f>
        <v>stats</v>
      </c>
      <c r="J2767" s="56" t="str">
        <f>Table1[[#This Row],[Column42]]&amp;IF(Table1[[#This Row],[Column13]]="","",Table1[[#This Row],[Column13]])&amp;IF(Table1[[#This Row],[mod]]="","",Table1[[#This Row],[mod]])</f>
        <v>stats__stat</v>
      </c>
      <c r="K276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stats__stat</v>
      </c>
      <c r="L2767" t="s">
        <v>7222</v>
      </c>
      <c r="M2767" t="s">
        <v>7224</v>
      </c>
      <c r="Q276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6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767" s="29"/>
      <c r="AD2767" s="25"/>
      <c r="AE2767" s="38" t="s">
        <v>7241</v>
      </c>
      <c r="AF2767" s="38"/>
      <c r="AG2767" s="11" t="s">
        <v>168</v>
      </c>
      <c r="AI2767" s="7" t="str">
        <f>Table1[[#This Row],[html_tag]]&amp;Table1[[#This Row],[html_type]]&amp;Table1[[#This Row],[html_modifier]]</f>
        <v/>
      </c>
      <c r="AM2767" s="23" t="str">
        <f>IFERROR(_xlfn.XLOOKUP(Table1[[#This Row],[word]],Table57[English style name],Table57[Style type]),"")</f>
        <v/>
      </c>
      <c r="AN2767" s="21"/>
      <c r="AO2767" s="11"/>
    </row>
    <row r="2768" spans="5:45">
      <c r="E2768" s="11"/>
      <c r="F276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stats.scss</v>
      </c>
      <c r="G2768" s="13"/>
      <c r="H2768" s="13"/>
      <c r="I2768" s="12" t="str">
        <f>Table1[[#This Row],[type]]</f>
        <v>stats</v>
      </c>
      <c r="J2768" s="56" t="str">
        <f>Table1[[#This Row],[Column42]]&amp;IF(Table1[[#This Row],[Column13]]="","",Table1[[#This Row],[Column13]])&amp;IF(Table1[[#This Row],[mod]]="","",Table1[[#This Row],[mod]])</f>
        <v>stats__stat__label</v>
      </c>
      <c r="K276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stats__stat__label</v>
      </c>
      <c r="L2768" t="s">
        <v>7222</v>
      </c>
      <c r="M2768" t="s">
        <v>7224</v>
      </c>
      <c r="N2768" t="s">
        <v>554</v>
      </c>
      <c r="Q276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6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768" s="29"/>
      <c r="AD2768" s="25"/>
      <c r="AE2768" s="38" t="s">
        <v>7242</v>
      </c>
      <c r="AF2768" s="38"/>
      <c r="AG2768" s="11" t="s">
        <v>170</v>
      </c>
      <c r="AI2768" s="7" t="str">
        <f>Table1[[#This Row],[html_tag]]&amp;Table1[[#This Row],[html_type]]&amp;Table1[[#This Row],[html_modifier]]</f>
        <v/>
      </c>
      <c r="AM2768" s="23" t="str">
        <f>IFERROR(_xlfn.XLOOKUP(Table1[[#This Row],[word]],Table57[English style name],Table57[Style type]),"")</f>
        <v/>
      </c>
      <c r="AN2768" s="21"/>
      <c r="AO2768" s="11"/>
    </row>
    <row r="2769" spans="5:41">
      <c r="E2769" s="11"/>
      <c r="F276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stats.scss</v>
      </c>
      <c r="G2769" s="13"/>
      <c r="H2769" s="13"/>
      <c r="I2769" s="12" t="str">
        <f>Table1[[#This Row],[type]]</f>
        <v>stats</v>
      </c>
      <c r="J2769" s="56" t="str">
        <f>Table1[[#This Row],[Column42]]&amp;IF(Table1[[#This Row],[Column13]]="","",Table1[[#This Row],[Column13]])&amp;IF(Table1[[#This Row],[mod]]="","",Table1[[#This Row],[mod]])</f>
        <v>stats__stat__value</v>
      </c>
      <c r="K276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stats__stat__value</v>
      </c>
      <c r="L2769" t="s">
        <v>7222</v>
      </c>
      <c r="M2769" t="s">
        <v>7224</v>
      </c>
      <c r="N2769" t="s">
        <v>10233</v>
      </c>
      <c r="Q276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6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769" s="29"/>
      <c r="AD2769" s="25"/>
      <c r="AE2769" s="38" t="s">
        <v>7243</v>
      </c>
      <c r="AF2769" s="38"/>
      <c r="AG2769" s="11" t="s">
        <v>155</v>
      </c>
      <c r="AI2769" s="7" t="str">
        <f>Table1[[#This Row],[html_tag]]&amp;Table1[[#This Row],[html_type]]&amp;Table1[[#This Row],[html_modifier]]</f>
        <v/>
      </c>
      <c r="AM2769" s="23" t="str">
        <f>IFERROR(_xlfn.XLOOKUP(Table1[[#This Row],[word]],Table57[English style name],Table57[Style type]),"")</f>
        <v/>
      </c>
      <c r="AN2769" s="21"/>
      <c r="AO2769" s="11"/>
    </row>
    <row r="2770" spans="5:41">
      <c r="E2770" s="11"/>
      <c r="F277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stats.scss</v>
      </c>
      <c r="G2770" s="13"/>
      <c r="H2770" s="13"/>
      <c r="I2770" s="12" t="str">
        <f>Table1[[#This Row],[type]]</f>
        <v>stats</v>
      </c>
      <c r="J2770" s="56" t="str">
        <f>Table1[[#This Row],[Column42]]&amp;IF(Table1[[#This Row],[Column13]]="","",Table1[[#This Row],[Column13]])&amp;IF(Table1[[#This Row],[mod]]="","",Table1[[#This Row],[mod]])</f>
        <v>stats__stat__value__actions</v>
      </c>
      <c r="K277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stats__stat__value__actions</v>
      </c>
      <c r="L2770" t="s">
        <v>7222</v>
      </c>
      <c r="M2770" t="s">
        <v>7224</v>
      </c>
      <c r="N2770" t="s">
        <v>10233</v>
      </c>
      <c r="O2770" t="s">
        <v>10214</v>
      </c>
      <c r="Q277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7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770" s="29"/>
      <c r="AD2770" s="25"/>
      <c r="AE2770" s="38" t="s">
        <v>7246</v>
      </c>
      <c r="AF2770" s="38"/>
      <c r="AG2770" s="11" t="s">
        <v>270</v>
      </c>
      <c r="AI2770" s="7" t="str">
        <f>Table1[[#This Row],[html_tag]]&amp;Table1[[#This Row],[html_type]]&amp;Table1[[#This Row],[html_modifier]]</f>
        <v/>
      </c>
      <c r="AM2770" s="23" t="str">
        <f>IFERROR(_xlfn.XLOOKUP(Table1[[#This Row],[word]],Table57[English style name],Table57[Style type]),"")</f>
        <v/>
      </c>
      <c r="AN2770" s="21"/>
      <c r="AO2770" s="11"/>
    </row>
    <row r="2771" spans="5:41">
      <c r="E2771" s="11"/>
      <c r="F277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stats.scss</v>
      </c>
      <c r="G2771" s="13"/>
      <c r="H2771" s="13"/>
      <c r="I2771" s="12" t="str">
        <f>Table1[[#This Row],[type]]</f>
        <v>stats</v>
      </c>
      <c r="J2771" s="56" t="str">
        <f>Table1[[#This Row],[Column42]]&amp;IF(Table1[[#This Row],[Column13]]="","",Table1[[#This Row],[Column13]])&amp;IF(Table1[[#This Row],[mod]]="","",Table1[[#This Row],[mod]])</f>
        <v>stats__stat__value__description</v>
      </c>
      <c r="K277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stats__stat__value__description</v>
      </c>
      <c r="L2771" t="s">
        <v>7222</v>
      </c>
      <c r="M2771" t="s">
        <v>7224</v>
      </c>
      <c r="N2771" t="s">
        <v>10233</v>
      </c>
      <c r="O2771" t="s">
        <v>347</v>
      </c>
      <c r="Q277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7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771" s="29"/>
      <c r="AD2771" s="25"/>
      <c r="AE2771" s="38" t="s">
        <v>7244</v>
      </c>
      <c r="AF2771" s="38"/>
      <c r="AG2771" s="11" t="s">
        <v>270</v>
      </c>
      <c r="AI2771" s="7" t="str">
        <f>Table1[[#This Row],[html_tag]]&amp;Table1[[#This Row],[html_type]]&amp;Table1[[#This Row],[html_modifier]]</f>
        <v/>
      </c>
      <c r="AM2771" s="23" t="str">
        <f>IFERROR(_xlfn.XLOOKUP(Table1[[#This Row],[word]],Table57[English style name],Table57[Style type]),"")</f>
        <v/>
      </c>
      <c r="AN2771" s="21"/>
      <c r="AO2771" s="11"/>
    </row>
    <row r="2772" spans="5:41">
      <c r="E2772" s="11"/>
      <c r="F277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stats.scss</v>
      </c>
      <c r="G2772" s="13"/>
      <c r="H2772" s="13"/>
      <c r="I2772" s="12" t="str">
        <f>Table1[[#This Row],[type]]</f>
        <v>stats</v>
      </c>
      <c r="J2772" s="56" t="str">
        <f>Table1[[#This Row],[Column42]]&amp;IF(Table1[[#This Row],[Column13]]="","",Table1[[#This Row],[Column13]])&amp;IF(Table1[[#This Row],[mod]]="","",Table1[[#This Row],[mod]])</f>
        <v>stats__stat__value__figure</v>
      </c>
      <c r="K277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stats__stat__value__figure</v>
      </c>
      <c r="L2772" t="s">
        <v>7222</v>
      </c>
      <c r="M2772" t="s">
        <v>7224</v>
      </c>
      <c r="N2772" t="s">
        <v>10233</v>
      </c>
      <c r="O2772" t="s">
        <v>343</v>
      </c>
      <c r="Q277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7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772" s="29"/>
      <c r="AD2772" s="25"/>
      <c r="AE2772" s="38" t="s">
        <v>7245</v>
      </c>
      <c r="AF2772" s="38"/>
      <c r="AG2772" s="11" t="s">
        <v>201</v>
      </c>
      <c r="AI2772" s="7" t="str">
        <f>Table1[[#This Row],[html_tag]]&amp;Table1[[#This Row],[html_type]]&amp;Table1[[#This Row],[html_modifier]]</f>
        <v/>
      </c>
      <c r="AM2772" s="23" t="str">
        <f>IFERROR(_xlfn.XLOOKUP(Table1[[#This Row],[word]],Table57[English style name],Table57[Style type]),"")</f>
        <v/>
      </c>
      <c r="AN2772" s="21"/>
      <c r="AO2772" s="11"/>
    </row>
    <row r="2773" spans="5:41">
      <c r="E2773" s="11"/>
      <c r="F277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stats.scss</v>
      </c>
      <c r="G2773" s="13"/>
      <c r="H2773" s="13"/>
      <c r="I2773" s="12" t="str">
        <f>Table1[[#This Row],[type]]</f>
        <v>stats</v>
      </c>
      <c r="J2773" s="56" t="str">
        <f>Table1[[#This Row],[Column42]]&amp;IF(Table1[[#This Row],[Column13]]="","",Table1[[#This Row],[Column13]])&amp;IF(Table1[[#This Row],[mod]]="","",Table1[[#This Row],[mod]])</f>
        <v>stats__stat__value__unit</v>
      </c>
      <c r="K277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stats__stat__value__unit</v>
      </c>
      <c r="L2773" t="s">
        <v>7222</v>
      </c>
      <c r="M2773" t="s">
        <v>7224</v>
      </c>
      <c r="N2773" t="s">
        <v>10233</v>
      </c>
      <c r="O2773" t="s">
        <v>10234</v>
      </c>
      <c r="Q277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73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773" s="29"/>
      <c r="AD2773" s="25"/>
      <c r="AE2773" s="38"/>
      <c r="AF2773" s="38"/>
      <c r="AG2773" s="11" t="s">
        <v>270</v>
      </c>
      <c r="AI2773" s="7" t="str">
        <f>Table1[[#This Row],[html_tag]]&amp;Table1[[#This Row],[html_type]]&amp;Table1[[#This Row],[html_modifier]]</f>
        <v/>
      </c>
      <c r="AM2773" s="23" t="str">
        <f>IFERROR(_xlfn.XLOOKUP(Table1[[#This Row],[word]],Table57[English style name],Table57[Style type]),"")</f>
        <v/>
      </c>
      <c r="AN2773" s="21"/>
      <c r="AO2773" s="11"/>
    </row>
    <row r="2774" spans="5:41">
      <c r="E2774" s="11"/>
      <c r="F277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stats.scss</v>
      </c>
      <c r="G2774" s="13"/>
      <c r="H2774" s="13"/>
      <c r="I2774" s="12" t="str">
        <f>Table1[[#This Row],[type]]</f>
        <v>stats</v>
      </c>
      <c r="J2774" s="56" t="str">
        <f>Table1[[#This Row],[Column42]]&amp;IF(Table1[[#This Row],[Column13]]="","",Table1[[#This Row],[Column13]])&amp;IF(Table1[[#This Row],[mod]]="","",Table1[[#This Row],[mod]])</f>
        <v>stats__stat--negative</v>
      </c>
      <c r="K277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stats__stat</v>
      </c>
      <c r="L2774" t="s">
        <v>7222</v>
      </c>
      <c r="M2774" t="s">
        <v>7224</v>
      </c>
      <c r="Q277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--negative</v>
      </c>
      <c r="S2774" t="s">
        <v>10236</v>
      </c>
      <c r="U2774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774" s="29"/>
      <c r="AD2774" s="25"/>
      <c r="AE2774" s="38"/>
      <c r="AF2774" s="38"/>
      <c r="AG2774" s="11" t="s">
        <v>168</v>
      </c>
      <c r="AI2774" s="7" t="str">
        <f>Table1[[#This Row],[html_tag]]&amp;Table1[[#This Row],[html_type]]&amp;Table1[[#This Row],[html_modifier]]</f>
        <v/>
      </c>
      <c r="AM2774" s="23" t="str">
        <f>IFERROR(_xlfn.XLOOKUP(Table1[[#This Row],[word]],Table57[English style name],Table57[Style type]),"")</f>
        <v/>
      </c>
      <c r="AN2774" s="21"/>
      <c r="AO2774" s="11"/>
    </row>
    <row r="2775" spans="5:41">
      <c r="E2775" s="11"/>
      <c r="F277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stats.scss</v>
      </c>
      <c r="G2775" s="13"/>
      <c r="H2775" s="13"/>
      <c r="I2775" s="12" t="str">
        <f>Table1[[#This Row],[type]]</f>
        <v>stats</v>
      </c>
      <c r="J2775" s="56" t="str">
        <f>Table1[[#This Row],[Column42]]&amp;IF(Table1[[#This Row],[Column13]]="","",Table1[[#This Row],[Column13]])&amp;IF(Table1[[#This Row],[mod]]="","",Table1[[#This Row],[mod]])</f>
        <v>stats__stat--neutral</v>
      </c>
      <c r="K277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stats__stat</v>
      </c>
      <c r="L2775" t="s">
        <v>7222</v>
      </c>
      <c r="M2775" t="s">
        <v>7224</v>
      </c>
      <c r="Q277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--neutral</v>
      </c>
      <c r="S2775" t="s">
        <v>7393</v>
      </c>
      <c r="U2775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775" s="29"/>
      <c r="AD2775" s="25"/>
      <c r="AE2775" s="38"/>
      <c r="AF2775" s="38"/>
      <c r="AG2775" s="11" t="s">
        <v>168</v>
      </c>
      <c r="AI2775" s="7" t="str">
        <f>Table1[[#This Row],[html_tag]]&amp;Table1[[#This Row],[html_type]]&amp;Table1[[#This Row],[html_modifier]]</f>
        <v/>
      </c>
      <c r="AM2775" s="23" t="str">
        <f>IFERROR(_xlfn.XLOOKUP(Table1[[#This Row],[word]],Table57[English style name],Table57[Style type]),"")</f>
        <v/>
      </c>
      <c r="AN2775" s="21"/>
      <c r="AO2775" s="11"/>
    </row>
    <row r="2776" spans="5:41">
      <c r="E2776" s="11"/>
      <c r="F277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stats.scss</v>
      </c>
      <c r="G2776" s="13"/>
      <c r="H2776" s="13"/>
      <c r="I2776" s="12" t="str">
        <f>Table1[[#This Row],[type]]</f>
        <v>stats</v>
      </c>
      <c r="J2776" s="56" t="str">
        <f>Table1[[#This Row],[Column42]]&amp;IF(Table1[[#This Row],[Column13]]="","",Table1[[#This Row],[Column13]])&amp;IF(Table1[[#This Row],[mod]]="","",Table1[[#This Row],[mod]])</f>
        <v>stats__stat--positive</v>
      </c>
      <c r="K277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stats__stat</v>
      </c>
      <c r="L2776" t="s">
        <v>7222</v>
      </c>
      <c r="M2776" t="s">
        <v>7224</v>
      </c>
      <c r="Q277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--positive</v>
      </c>
      <c r="S2776" t="s">
        <v>10235</v>
      </c>
      <c r="U2776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776" s="29"/>
      <c r="AD2776" s="25"/>
      <c r="AE2776" s="38"/>
      <c r="AF2776" s="38"/>
      <c r="AG2776" s="11" t="s">
        <v>168</v>
      </c>
      <c r="AI2776" s="7" t="str">
        <f>Table1[[#This Row],[html_tag]]&amp;Table1[[#This Row],[html_type]]&amp;Table1[[#This Row],[html_modifier]]</f>
        <v/>
      </c>
      <c r="AM2776" s="23" t="str">
        <f>IFERROR(_xlfn.XLOOKUP(Table1[[#This Row],[word]],Table57[English style name],Table57[Style type]),"")</f>
        <v/>
      </c>
      <c r="AN2776" s="21"/>
      <c r="AO2776" s="11"/>
    </row>
    <row r="2777" spans="5:41">
      <c r="E2777" s="11"/>
      <c r="F277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stats.scss</v>
      </c>
      <c r="G2777" s="13"/>
      <c r="H2777" s="13"/>
      <c r="I2777" s="12" t="str">
        <f>Table1[[#This Row],[type]]</f>
        <v>stats</v>
      </c>
      <c r="J2777" s="56" t="str">
        <f>Table1[[#This Row],[Column42]]&amp;IF(Table1[[#This Row],[Column13]]="","",Table1[[#This Row],[Column13]])&amp;IF(Table1[[#This Row],[mod]]="","",Table1[[#This Row],[mod]])</f>
        <v>stats--horizontal</v>
      </c>
      <c r="K277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stats</v>
      </c>
      <c r="L2777" t="s">
        <v>7222</v>
      </c>
      <c r="Q277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7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--horizontal</v>
      </c>
      <c r="X2777" t="s">
        <v>3205</v>
      </c>
      <c r="AC2777" s="29"/>
      <c r="AD2777" s="25"/>
      <c r="AE2777" s="38" t="s">
        <v>7247</v>
      </c>
      <c r="AF2777" s="38"/>
      <c r="AG2777" s="11" t="s">
        <v>264</v>
      </c>
      <c r="AI2777" s="7" t="str">
        <f>Table1[[#This Row],[html_tag]]&amp;Table1[[#This Row],[html_type]]&amp;Table1[[#This Row],[html_modifier]]</f>
        <v/>
      </c>
      <c r="AM2777" s="23" t="str">
        <f>IFERROR(_xlfn.XLOOKUP(Table1[[#This Row],[word]],Table57[English style name],Table57[Style type]),"")</f>
        <v/>
      </c>
      <c r="AN2777" s="21"/>
      <c r="AO2777" s="11"/>
    </row>
    <row r="2778" spans="5:41">
      <c r="E2778" s="11"/>
      <c r="F277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stats.scss</v>
      </c>
      <c r="G2778" s="13"/>
      <c r="H2778" s="13"/>
      <c r="I2778" s="12" t="str">
        <f>Table1[[#This Row],[type]]</f>
        <v>stats</v>
      </c>
      <c r="J2778" s="56" t="str">
        <f>Table1[[#This Row],[Column42]]&amp;IF(Table1[[#This Row],[Column13]]="","",Table1[[#This Row],[Column13]])&amp;IF(Table1[[#This Row],[mod]]="","",Table1[[#This Row],[mod]])</f>
        <v>stats--vertical</v>
      </c>
      <c r="K277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stats</v>
      </c>
      <c r="L2778" t="s">
        <v>7222</v>
      </c>
      <c r="Q277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7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</v>
      </c>
      <c r="X2778" t="s">
        <v>2943</v>
      </c>
      <c r="AC2778" s="29"/>
      <c r="AD2778" s="25"/>
      <c r="AE2778" s="38" t="s">
        <v>7248</v>
      </c>
      <c r="AF2778" s="38"/>
      <c r="AG2778" s="11" t="s">
        <v>264</v>
      </c>
      <c r="AI2778" s="7" t="str">
        <f>Table1[[#This Row],[html_tag]]&amp;Table1[[#This Row],[html_type]]&amp;Table1[[#This Row],[html_modifier]]</f>
        <v/>
      </c>
      <c r="AM2778" s="23" t="str">
        <f>IFERROR(_xlfn.XLOOKUP(Table1[[#This Row],[word]],Table57[English style name],Table57[Style type]),"")</f>
        <v/>
      </c>
      <c r="AN2778" s="21"/>
      <c r="AO2778" s="11"/>
    </row>
    <row r="2779" spans="5:41">
      <c r="E2779" s="11"/>
      <c r="F277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status.scss</v>
      </c>
      <c r="G2779" s="13"/>
      <c r="H2779" s="13"/>
      <c r="I2779" s="12" t="str">
        <f>Table1[[#This Row],[type]]</f>
        <v>status</v>
      </c>
      <c r="J2779" s="56" t="str">
        <f>Table1[[#This Row],[Column42]]&amp;IF(Table1[[#This Row],[Column13]]="","",Table1[[#This Row],[Column13]])&amp;IF(Table1[[#This Row],[mod]]="","",Table1[[#This Row],[mod]])</f>
        <v>status</v>
      </c>
      <c r="K277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status</v>
      </c>
      <c r="L2779" t="s">
        <v>346</v>
      </c>
      <c r="Q277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7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779" s="29"/>
      <c r="AD2779" s="25"/>
      <c r="AE2779" s="38" t="s">
        <v>7265</v>
      </c>
      <c r="AF2779" s="38"/>
      <c r="AG2779" s="11"/>
      <c r="AI2779" s="7" t="str">
        <f>Table1[[#This Row],[html_tag]]&amp;Table1[[#This Row],[html_type]]&amp;Table1[[#This Row],[html_modifier]]</f>
        <v/>
      </c>
      <c r="AM2779" s="23" t="str">
        <f>IFERROR(_xlfn.XLOOKUP(Table1[[#This Row],[word]],Table57[English style name],Table57[Style type]),"")</f>
        <v/>
      </c>
      <c r="AN2779" s="21"/>
      <c r="AO2779" s="11"/>
    </row>
    <row r="2780" spans="5:41">
      <c r="E2780" s="11"/>
      <c r="F278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status.scss</v>
      </c>
      <c r="G2780" s="13"/>
      <c r="H2780" s="13"/>
      <c r="I2780" s="12" t="str">
        <f>Table1[[#This Row],[type]]</f>
        <v>status</v>
      </c>
      <c r="J2780" s="56" t="str">
        <f>Table1[[#This Row],[Column42]]&amp;IF(Table1[[#This Row],[Column13]]="","",Table1[[#This Row],[Column13]])&amp;IF(Table1[[#This Row],[mod]]="","",Table1[[#This Row],[mod]])</f>
        <v>status--accent</v>
      </c>
      <c r="K278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status</v>
      </c>
      <c r="L2780" t="s">
        <v>346</v>
      </c>
      <c r="Q278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8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</v>
      </c>
      <c r="W2780" t="s">
        <v>7394</v>
      </c>
      <c r="AC2780" s="29"/>
      <c r="AD2780" s="25"/>
      <c r="AE2780" s="38" t="s">
        <v>7269</v>
      </c>
      <c r="AF2780" s="38"/>
      <c r="AG2780" s="11"/>
      <c r="AI2780" s="7" t="str">
        <f>Table1[[#This Row],[html_tag]]&amp;Table1[[#This Row],[html_type]]&amp;Table1[[#This Row],[html_modifier]]</f>
        <v/>
      </c>
      <c r="AM2780" s="23" t="str">
        <f>IFERROR(_xlfn.XLOOKUP(Table1[[#This Row],[word]],Table57[English style name],Table57[Style type]),"")</f>
        <v/>
      </c>
      <c r="AN2780" s="21"/>
      <c r="AO2780" s="11"/>
    </row>
    <row r="2781" spans="5:41">
      <c r="E2781" s="11"/>
      <c r="F278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status.scss</v>
      </c>
      <c r="G2781" s="13"/>
      <c r="H2781" s="13"/>
      <c r="I2781" s="12" t="str">
        <f>Table1[[#This Row],[type]]</f>
        <v>status</v>
      </c>
      <c r="J2781" s="56" t="str">
        <f>Table1[[#This Row],[Column42]]&amp;IF(Table1[[#This Row],[Column13]]="","",Table1[[#This Row],[Column13]])&amp;IF(Table1[[#This Row],[mod]]="","",Table1[[#This Row],[mod]])</f>
        <v>status--error</v>
      </c>
      <c r="K278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status</v>
      </c>
      <c r="L2781" t="s">
        <v>346</v>
      </c>
      <c r="Q278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8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--error</v>
      </c>
      <c r="Z2781" t="s">
        <v>3117</v>
      </c>
      <c r="AC2781" s="29"/>
      <c r="AD2781" s="25"/>
      <c r="AE2781" s="38" t="s">
        <v>7273</v>
      </c>
      <c r="AF2781" s="38"/>
      <c r="AG2781" s="11"/>
      <c r="AI2781" s="7" t="str">
        <f>Table1[[#This Row],[html_tag]]&amp;Table1[[#This Row],[html_type]]&amp;Table1[[#This Row],[html_modifier]]</f>
        <v/>
      </c>
      <c r="AM2781" s="23" t="str">
        <f>IFERROR(_xlfn.XLOOKUP(Table1[[#This Row],[word]],Table57[English style name],Table57[Style type]),"")</f>
        <v/>
      </c>
      <c r="AN2781" s="21"/>
      <c r="AO2781" s="11"/>
    </row>
    <row r="2782" spans="5:41">
      <c r="E2782" s="11"/>
      <c r="F278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status.scss</v>
      </c>
      <c r="G2782" s="13"/>
      <c r="H2782" s="13"/>
      <c r="I2782" s="12" t="str">
        <f>Table1[[#This Row],[type]]</f>
        <v>status</v>
      </c>
      <c r="J2782" s="56" t="str">
        <f>Table1[[#This Row],[Column42]]&amp;IF(Table1[[#This Row],[Column13]]="","",Table1[[#This Row],[Column13]])&amp;IF(Table1[[#This Row],[mod]]="","",Table1[[#This Row],[mod]])</f>
        <v>status--info</v>
      </c>
      <c r="K278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status</v>
      </c>
      <c r="L2782" t="s">
        <v>346</v>
      </c>
      <c r="Q278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8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--info</v>
      </c>
      <c r="Z2782" t="s">
        <v>3119</v>
      </c>
      <c r="AC2782" s="29"/>
      <c r="AD2782" s="25"/>
      <c r="AE2782" s="38" t="s">
        <v>7270</v>
      </c>
      <c r="AF2782" s="38"/>
      <c r="AG2782" s="11"/>
      <c r="AI2782" s="7" t="str">
        <f>Table1[[#This Row],[html_tag]]&amp;Table1[[#This Row],[html_type]]&amp;Table1[[#This Row],[html_modifier]]</f>
        <v/>
      </c>
      <c r="AM2782" s="23" t="str">
        <f>IFERROR(_xlfn.XLOOKUP(Table1[[#This Row],[word]],Table57[English style name],Table57[Style type]),"")</f>
        <v/>
      </c>
      <c r="AN2782" s="21"/>
      <c r="AO2782" s="11"/>
    </row>
    <row r="2783" spans="5:41">
      <c r="E2783" s="11"/>
      <c r="F278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status.scss</v>
      </c>
      <c r="G2783" s="13"/>
      <c r="H2783" s="13"/>
      <c r="I2783" s="12" t="str">
        <f>Table1[[#This Row],[type]]</f>
        <v>status</v>
      </c>
      <c r="J2783" s="56" t="str">
        <f>Table1[[#This Row],[Column42]]&amp;IF(Table1[[#This Row],[Column13]]="","",Table1[[#This Row],[Column13]])&amp;IF(Table1[[#This Row],[mod]]="","",Table1[[#This Row],[mod]])</f>
        <v>status--lg</v>
      </c>
      <c r="K278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status</v>
      </c>
      <c r="L2783" t="s">
        <v>346</v>
      </c>
      <c r="Q278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8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--lg</v>
      </c>
      <c r="AA2783" t="s">
        <v>3114</v>
      </c>
      <c r="AC2783" s="135"/>
      <c r="AD2783" s="25"/>
      <c r="AE2783" s="38" t="s">
        <v>7277</v>
      </c>
      <c r="AF2783" s="38"/>
      <c r="AG2783" s="11"/>
      <c r="AI2783" s="7" t="str">
        <f>Table1[[#This Row],[html_tag]]&amp;Table1[[#This Row],[html_type]]&amp;Table1[[#This Row],[html_modifier]]</f>
        <v/>
      </c>
      <c r="AM2783" s="23" t="str">
        <f>IFERROR(_xlfn.XLOOKUP(Table1[[#This Row],[word]],Table57[English style name],Table57[Style type]),"")</f>
        <v/>
      </c>
      <c r="AN2783" s="21"/>
      <c r="AO2783" s="11"/>
    </row>
    <row r="2784" spans="5:41">
      <c r="E2784" s="11"/>
      <c r="F278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status.scss</v>
      </c>
      <c r="G2784" s="13"/>
      <c r="H2784" s="13"/>
      <c r="I2784" s="12" t="str">
        <f>Table1[[#This Row],[type]]</f>
        <v>status</v>
      </c>
      <c r="J2784" s="56" t="str">
        <f>Table1[[#This Row],[Column42]]&amp;IF(Table1[[#This Row],[Column13]]="","",Table1[[#This Row],[Column13]])&amp;IF(Table1[[#This Row],[mod]]="","",Table1[[#This Row],[mod]])</f>
        <v>status--md</v>
      </c>
      <c r="K278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status</v>
      </c>
      <c r="L2784" t="s">
        <v>346</v>
      </c>
      <c r="Q278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8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--md</v>
      </c>
      <c r="AA2784" t="s">
        <v>3115</v>
      </c>
      <c r="AC2784" s="29"/>
      <c r="AD2784" s="25"/>
      <c r="AE2784" s="38" t="s">
        <v>7276</v>
      </c>
      <c r="AF2784" s="38"/>
      <c r="AG2784" s="11"/>
      <c r="AI2784" s="7" t="str">
        <f>Table1[[#This Row],[html_tag]]&amp;Table1[[#This Row],[html_type]]&amp;Table1[[#This Row],[html_modifier]]</f>
        <v/>
      </c>
      <c r="AM2784" s="23" t="str">
        <f>IFERROR(_xlfn.XLOOKUP(Table1[[#This Row],[word]],Table57[English style name],Table57[Style type]),"")</f>
        <v/>
      </c>
      <c r="AN2784" s="21"/>
      <c r="AO2784" s="11"/>
    </row>
    <row r="2785" spans="5:41">
      <c r="E2785" s="11"/>
      <c r="F278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status.scss</v>
      </c>
      <c r="G2785" s="13"/>
      <c r="H2785" s="13"/>
      <c r="I2785" s="12" t="str">
        <f>Table1[[#This Row],[type]]</f>
        <v>status</v>
      </c>
      <c r="J2785" s="56" t="str">
        <f>Table1[[#This Row],[Column42]]&amp;IF(Table1[[#This Row],[Column13]]="","",Table1[[#This Row],[Column13]])&amp;IF(Table1[[#This Row],[mod]]="","",Table1[[#This Row],[mod]])</f>
        <v>status--neutral</v>
      </c>
      <c r="K278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status</v>
      </c>
      <c r="L2785" t="s">
        <v>346</v>
      </c>
      <c r="Q278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8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--neutral</v>
      </c>
      <c r="W2785" t="s">
        <v>7393</v>
      </c>
      <c r="AC2785" s="29"/>
      <c r="AD2785" s="25"/>
      <c r="AE2785" s="38" t="s">
        <v>7266</v>
      </c>
      <c r="AF2785" s="38"/>
      <c r="AG2785" s="11"/>
      <c r="AI2785" s="7" t="str">
        <f>Table1[[#This Row],[html_tag]]&amp;Table1[[#This Row],[html_type]]&amp;Table1[[#This Row],[html_modifier]]</f>
        <v/>
      </c>
      <c r="AM2785" s="23" t="str">
        <f>IFERROR(_xlfn.XLOOKUP(Table1[[#This Row],[word]],Table57[English style name],Table57[Style type]),"")</f>
        <v/>
      </c>
      <c r="AN2785" s="21"/>
      <c r="AO2785" s="11"/>
    </row>
    <row r="2786" spans="5:41">
      <c r="E2786" s="11"/>
      <c r="F278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status.scss</v>
      </c>
      <c r="G2786" s="13"/>
      <c r="H2786" s="13"/>
      <c r="I2786" s="12" t="str">
        <f>Table1[[#This Row],[type]]</f>
        <v>status</v>
      </c>
      <c r="J2786" s="56" t="str">
        <f>Table1[[#This Row],[Column42]]&amp;IF(Table1[[#This Row],[Column13]]="","",Table1[[#This Row],[Column13]])&amp;IF(Table1[[#This Row],[mod]]="","",Table1[[#This Row],[mod]])</f>
        <v>status--primary</v>
      </c>
      <c r="K278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status</v>
      </c>
      <c r="L2786" t="s">
        <v>346</v>
      </c>
      <c r="Q278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8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--primary</v>
      </c>
      <c r="W2786" t="s">
        <v>3164</v>
      </c>
      <c r="AC2786" s="29"/>
      <c r="AD2786" s="25"/>
      <c r="AE2786" s="38" t="s">
        <v>7267</v>
      </c>
      <c r="AF2786" s="38"/>
      <c r="AG2786" s="11"/>
      <c r="AI2786" s="7" t="str">
        <f>Table1[[#This Row],[html_tag]]&amp;Table1[[#This Row],[html_type]]&amp;Table1[[#This Row],[html_modifier]]</f>
        <v/>
      </c>
      <c r="AM2786" s="23" t="str">
        <f>IFERROR(_xlfn.XLOOKUP(Table1[[#This Row],[word]],Table57[English style name],Table57[Style type]),"")</f>
        <v/>
      </c>
      <c r="AN2786" s="21"/>
      <c r="AO2786" s="11"/>
    </row>
    <row r="2787" spans="5:41">
      <c r="E2787" s="11"/>
      <c r="F278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status.scss</v>
      </c>
      <c r="G2787" s="13"/>
      <c r="H2787" s="13"/>
      <c r="I2787" s="12" t="str">
        <f>Table1[[#This Row],[type]]</f>
        <v>status</v>
      </c>
      <c r="J2787" s="56" t="str">
        <f>Table1[[#This Row],[Column42]]&amp;IF(Table1[[#This Row],[Column13]]="","",Table1[[#This Row],[Column13]])&amp;IF(Table1[[#This Row],[mod]]="","",Table1[[#This Row],[mod]])</f>
        <v>status--secondary</v>
      </c>
      <c r="K278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status</v>
      </c>
      <c r="L2787" t="s">
        <v>346</v>
      </c>
      <c r="Q278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8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--secondary</v>
      </c>
      <c r="W2787" t="s">
        <v>3502</v>
      </c>
      <c r="AC2787" s="29"/>
      <c r="AD2787" s="25"/>
      <c r="AE2787" s="38" t="s">
        <v>7268</v>
      </c>
      <c r="AF2787" s="38"/>
      <c r="AG2787" s="11"/>
      <c r="AI2787" s="7" t="str">
        <f>Table1[[#This Row],[html_tag]]&amp;Table1[[#This Row],[html_type]]&amp;Table1[[#This Row],[html_modifier]]</f>
        <v/>
      </c>
      <c r="AM2787" s="23" t="str">
        <f>IFERROR(_xlfn.XLOOKUP(Table1[[#This Row],[word]],Table57[English style name],Table57[Style type]),"")</f>
        <v/>
      </c>
      <c r="AN2787" s="21"/>
      <c r="AO2787" s="11"/>
    </row>
    <row r="2788" spans="5:41">
      <c r="E2788" s="11"/>
      <c r="F278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status.scss</v>
      </c>
      <c r="G2788" s="13"/>
      <c r="H2788" s="13"/>
      <c r="I2788" s="12" t="str">
        <f>Table1[[#This Row],[type]]</f>
        <v>status</v>
      </c>
      <c r="J2788" s="56" t="str">
        <f>Table1[[#This Row],[Column42]]&amp;IF(Table1[[#This Row],[Column13]]="","",Table1[[#This Row],[Column13]])&amp;IF(Table1[[#This Row],[mod]]="","",Table1[[#This Row],[mod]])</f>
        <v>status--sm</v>
      </c>
      <c r="K278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status</v>
      </c>
      <c r="L2788" t="s">
        <v>346</v>
      </c>
      <c r="Q278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8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2788" t="s">
        <v>3116</v>
      </c>
      <c r="AC2788" s="29"/>
      <c r="AD2788" s="25"/>
      <c r="AE2788" s="38" t="s">
        <v>7275</v>
      </c>
      <c r="AF2788" s="38"/>
      <c r="AG2788" s="11"/>
      <c r="AI2788" s="7" t="str">
        <f>Table1[[#This Row],[html_tag]]&amp;Table1[[#This Row],[html_type]]&amp;Table1[[#This Row],[html_modifier]]</f>
        <v/>
      </c>
      <c r="AM2788" s="23" t="str">
        <f>IFERROR(_xlfn.XLOOKUP(Table1[[#This Row],[word]],Table57[English style name],Table57[Style type]),"")</f>
        <v/>
      </c>
      <c r="AN2788" s="21"/>
      <c r="AO2788" s="11"/>
    </row>
    <row r="2789" spans="5:41">
      <c r="E2789" s="11"/>
      <c r="F278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status.scss</v>
      </c>
      <c r="G2789" s="13"/>
      <c r="H2789" s="13"/>
      <c r="I2789" s="12" t="str">
        <f>Table1[[#This Row],[type]]</f>
        <v>status</v>
      </c>
      <c r="J2789" s="56" t="str">
        <f>Table1[[#This Row],[Column42]]&amp;IF(Table1[[#This Row],[Column13]]="","",Table1[[#This Row],[Column13]])&amp;IF(Table1[[#This Row],[mod]]="","",Table1[[#This Row],[mod]])</f>
        <v>status--success</v>
      </c>
      <c r="K278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status</v>
      </c>
      <c r="L2789" t="s">
        <v>346</v>
      </c>
      <c r="Q278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8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--success</v>
      </c>
      <c r="Z2789" t="s">
        <v>3120</v>
      </c>
      <c r="AC2789" s="29"/>
      <c r="AD2789" s="25"/>
      <c r="AE2789" s="38" t="s">
        <v>7271</v>
      </c>
      <c r="AF2789" s="38"/>
      <c r="AG2789" s="11"/>
      <c r="AI2789" s="7" t="str">
        <f>Table1[[#This Row],[html_tag]]&amp;Table1[[#This Row],[html_type]]&amp;Table1[[#This Row],[html_modifier]]</f>
        <v/>
      </c>
      <c r="AM2789" s="23" t="str">
        <f>IFERROR(_xlfn.XLOOKUP(Table1[[#This Row],[word]],Table57[English style name],Table57[Style type]),"")</f>
        <v/>
      </c>
      <c r="AN2789" s="21"/>
      <c r="AO2789" s="11"/>
    </row>
    <row r="2790" spans="5:41">
      <c r="E2790" s="11"/>
      <c r="F279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status.scss</v>
      </c>
      <c r="G2790" s="13"/>
      <c r="H2790" s="13"/>
      <c r="I2790" s="12" t="str">
        <f>Table1[[#This Row],[type]]</f>
        <v>status</v>
      </c>
      <c r="J2790" s="56" t="str">
        <f>Table1[[#This Row],[Column42]]&amp;IF(Table1[[#This Row],[Column13]]="","",Table1[[#This Row],[Column13]])&amp;IF(Table1[[#This Row],[mod]]="","",Table1[[#This Row],[mod]])</f>
        <v>status--warning</v>
      </c>
      <c r="K279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status</v>
      </c>
      <c r="L2790" t="s">
        <v>346</v>
      </c>
      <c r="Q279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9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--warning</v>
      </c>
      <c r="Z2790" t="s">
        <v>3121</v>
      </c>
      <c r="AC2790" s="29"/>
      <c r="AD2790" s="25"/>
      <c r="AE2790" s="38" t="s">
        <v>7272</v>
      </c>
      <c r="AF2790" s="38"/>
      <c r="AG2790" s="11"/>
      <c r="AI2790" s="7" t="str">
        <f>Table1[[#This Row],[html_tag]]&amp;Table1[[#This Row],[html_type]]&amp;Table1[[#This Row],[html_modifier]]</f>
        <v/>
      </c>
      <c r="AM2790" s="23" t="str">
        <f>IFERROR(_xlfn.XLOOKUP(Table1[[#This Row],[word]],Table57[English style name],Table57[Style type]),"")</f>
        <v/>
      </c>
      <c r="AN2790" s="21"/>
      <c r="AO2790" s="11"/>
    </row>
    <row r="2791" spans="5:41">
      <c r="E2791" s="11"/>
      <c r="F279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status.scss</v>
      </c>
      <c r="G2791" s="13"/>
      <c r="H2791" s="13"/>
      <c r="I2791" s="12" t="str">
        <f>Table1[[#This Row],[type]]</f>
        <v>status</v>
      </c>
      <c r="J2791" s="56" t="str">
        <f>Table1[[#This Row],[Column42]]&amp;IF(Table1[[#This Row],[Column13]]="","",Table1[[#This Row],[Column13]])&amp;IF(Table1[[#This Row],[mod]]="","",Table1[[#This Row],[mod]])</f>
        <v>status--xl</v>
      </c>
      <c r="K279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status</v>
      </c>
      <c r="L2791" t="s">
        <v>346</v>
      </c>
      <c r="Q279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9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--xl</v>
      </c>
      <c r="AA2791" t="s">
        <v>3126</v>
      </c>
      <c r="AC2791" s="29"/>
      <c r="AD2791" s="25"/>
      <c r="AE2791" s="38" t="s">
        <v>7278</v>
      </c>
      <c r="AF2791" s="38"/>
      <c r="AG2791" s="11"/>
      <c r="AI2791" s="7" t="str">
        <f>Table1[[#This Row],[html_tag]]&amp;Table1[[#This Row],[html_type]]&amp;Table1[[#This Row],[html_modifier]]</f>
        <v/>
      </c>
      <c r="AM2791" s="23" t="str">
        <f>IFERROR(_xlfn.XLOOKUP(Table1[[#This Row],[word]],Table57[English style name],Table57[Style type]),"")</f>
        <v/>
      </c>
      <c r="AN2791" s="21"/>
      <c r="AO2791" s="11"/>
    </row>
    <row r="2792" spans="5:41">
      <c r="E2792" s="11"/>
      <c r="F279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status.scss</v>
      </c>
      <c r="G2792" s="13"/>
      <c r="H2792" s="13"/>
      <c r="I2792" s="12" t="str">
        <f>Table1[[#This Row],[type]]</f>
        <v>status</v>
      </c>
      <c r="J2792" s="56" t="str">
        <f>Table1[[#This Row],[Column42]]&amp;IF(Table1[[#This Row],[Column13]]="","",Table1[[#This Row],[Column13]])&amp;IF(Table1[[#This Row],[mod]]="","",Table1[[#This Row],[mod]])</f>
        <v>status--xs</v>
      </c>
      <c r="K279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status</v>
      </c>
      <c r="L2792" t="s">
        <v>346</v>
      </c>
      <c r="Q279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9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--xs</v>
      </c>
      <c r="AA2792" t="s">
        <v>3127</v>
      </c>
      <c r="AC2792" s="29"/>
      <c r="AD2792" s="25"/>
      <c r="AE2792" s="38" t="s">
        <v>7274</v>
      </c>
      <c r="AF2792" s="38"/>
      <c r="AG2792" s="11"/>
      <c r="AI2792" s="7" t="str">
        <f>Table1[[#This Row],[html_tag]]&amp;Table1[[#This Row],[html_type]]&amp;Table1[[#This Row],[html_modifier]]</f>
        <v/>
      </c>
      <c r="AM2792" s="23" t="str">
        <f>IFERROR(_xlfn.XLOOKUP(Table1[[#This Row],[word]],Table57[English style name],Table57[Style type]),"")</f>
        <v/>
      </c>
      <c r="AN2792" s="21"/>
      <c r="AO2792" s="11"/>
    </row>
    <row r="2793" spans="5:41">
      <c r="E2793" s="11"/>
      <c r="F279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steps.scss</v>
      </c>
      <c r="G2793" s="13"/>
      <c r="H2793" s="13"/>
      <c r="I2793" s="12" t="str">
        <f>Table1[[#This Row],[type]]</f>
        <v>steps</v>
      </c>
      <c r="J2793" s="56" t="str">
        <f>Table1[[#This Row],[Column42]]&amp;IF(Table1[[#This Row],[Column13]]="","",Table1[[#This Row],[Column13]])&amp;IF(Table1[[#This Row],[mod]]="","",Table1[[#This Row],[mod]])</f>
        <v>steps</v>
      </c>
      <c r="K279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steps</v>
      </c>
      <c r="L2793" t="s">
        <v>7279</v>
      </c>
      <c r="Q279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9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793" s="29"/>
      <c r="AD2793" s="25"/>
      <c r="AE2793" s="38" t="s">
        <v>7298</v>
      </c>
      <c r="AF2793" s="38"/>
      <c r="AG2793" s="11"/>
      <c r="AI2793" s="7" t="str">
        <f>Table1[[#This Row],[html_tag]]&amp;Table1[[#This Row],[html_type]]&amp;Table1[[#This Row],[html_modifier]]</f>
        <v/>
      </c>
      <c r="AM2793" s="23" t="str">
        <f>IFERROR(_xlfn.XLOOKUP(Table1[[#This Row],[word]],Table57[English style name],Table57[Style type]),"")</f>
        <v/>
      </c>
      <c r="AN2793" s="21"/>
      <c r="AO2793" s="11"/>
    </row>
    <row r="2794" spans="5:41">
      <c r="E2794" s="11"/>
      <c r="F279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steps.scss</v>
      </c>
      <c r="G2794" s="13"/>
      <c r="H2794" s="13"/>
      <c r="I2794" s="12" t="str">
        <f>Table1[[#This Row],[type]]</f>
        <v>steps</v>
      </c>
      <c r="J2794" s="56" t="str">
        <f>Table1[[#This Row],[Column42]]&amp;IF(Table1[[#This Row],[Column13]]="","",Table1[[#This Row],[Column13]])&amp;IF(Table1[[#This Row],[mod]]="","",Table1[[#This Row],[mod]])</f>
        <v>steps</v>
      </c>
      <c r="K279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steps</v>
      </c>
      <c r="L2794" t="s">
        <v>7279</v>
      </c>
      <c r="Q279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9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794" s="29"/>
      <c r="AD2794" s="25"/>
      <c r="AE2794" s="38" t="s">
        <v>7300</v>
      </c>
      <c r="AF2794" s="38"/>
      <c r="AG2794" s="11"/>
      <c r="AI2794" s="7" t="str">
        <f>Table1[[#This Row],[html_tag]]&amp;Table1[[#This Row],[html_type]]&amp;Table1[[#This Row],[html_modifier]]</f>
        <v/>
      </c>
      <c r="AM2794" s="23" t="str">
        <f>IFERROR(_xlfn.XLOOKUP(Table1[[#This Row],[word]],Table57[English style name],Table57[Style type]),"")</f>
        <v/>
      </c>
      <c r="AN2794" s="21"/>
      <c r="AO2794" s="11"/>
    </row>
    <row r="2795" spans="5:41">
      <c r="E2795" s="11"/>
      <c r="F279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steps.scss</v>
      </c>
      <c r="G2795" s="13"/>
      <c r="H2795" s="13"/>
      <c r="I2795" s="12" t="str">
        <f>Table1[[#This Row],[type]]</f>
        <v>steps</v>
      </c>
      <c r="J2795" s="56" t="str">
        <f>Table1[[#This Row],[Column42]]&amp;IF(Table1[[#This Row],[Column13]]="","",Table1[[#This Row],[Column13]])&amp;IF(Table1[[#This Row],[mod]]="","",Table1[[#This Row],[mod]])</f>
        <v>steps</v>
      </c>
      <c r="K279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steps</v>
      </c>
      <c r="L2795" t="s">
        <v>7279</v>
      </c>
      <c r="Q279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9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795" s="29"/>
      <c r="AD2795" s="25"/>
      <c r="AE2795" s="38" t="s">
        <v>7299</v>
      </c>
      <c r="AF2795" s="38"/>
      <c r="AG2795" s="11"/>
      <c r="AI2795" s="7" t="str">
        <f>Table1[[#This Row],[html_tag]]&amp;Table1[[#This Row],[html_type]]&amp;Table1[[#This Row],[html_modifier]]</f>
        <v/>
      </c>
      <c r="AM2795" s="23" t="str">
        <f>IFERROR(_xlfn.XLOOKUP(Table1[[#This Row],[word]],Table57[English style name],Table57[Style type]),"")</f>
        <v/>
      </c>
      <c r="AN2795" s="21"/>
      <c r="AO2795" s="11"/>
    </row>
    <row r="2796" spans="5:41">
      <c r="E2796" s="11"/>
      <c r="F279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steps.scss</v>
      </c>
      <c r="G2796" s="13"/>
      <c r="H2796" s="13"/>
      <c r="I2796" s="12" t="str">
        <f>Table1[[#This Row],[type]]</f>
        <v>steps</v>
      </c>
      <c r="J2796" s="56" t="str">
        <f>Table1[[#This Row],[Column42]]&amp;IF(Table1[[#This Row],[Column13]]="","",Table1[[#This Row],[Column13]])&amp;IF(Table1[[#This Row],[mod]]="","",Table1[[#This Row],[mod]])</f>
        <v>steps--accent</v>
      </c>
      <c r="K279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steps</v>
      </c>
      <c r="L2796" t="s">
        <v>7279</v>
      </c>
      <c r="Q279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9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</v>
      </c>
      <c r="W2796" t="s">
        <v>7394</v>
      </c>
      <c r="AC2796" s="29"/>
      <c r="AD2796" s="25"/>
      <c r="AE2796" s="38" t="s">
        <v>7304</v>
      </c>
      <c r="AF2796" s="38"/>
      <c r="AG2796" s="11"/>
      <c r="AI2796" s="7" t="str">
        <f>Table1[[#This Row],[html_tag]]&amp;Table1[[#This Row],[html_type]]&amp;Table1[[#This Row],[html_modifier]]</f>
        <v/>
      </c>
      <c r="AM2796" s="23" t="str">
        <f>IFERROR(_xlfn.XLOOKUP(Table1[[#This Row],[word]],Table57[English style name],Table57[Style type]),"")</f>
        <v/>
      </c>
      <c r="AN2796" s="21"/>
      <c r="AO2796" s="11"/>
    </row>
    <row r="2797" spans="5:41">
      <c r="E2797" s="11"/>
      <c r="F279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steps.scss</v>
      </c>
      <c r="G2797" s="13"/>
      <c r="H2797" s="13"/>
      <c r="I2797" s="12" t="str">
        <f>Table1[[#This Row],[type]]</f>
        <v>steps</v>
      </c>
      <c r="J2797" s="56" t="str">
        <f>Table1[[#This Row],[Column42]]&amp;IF(Table1[[#This Row],[Column13]]="","",Table1[[#This Row],[Column13]])&amp;IF(Table1[[#This Row],[mod]]="","",Table1[[#This Row],[mod]])</f>
        <v>steps--error</v>
      </c>
      <c r="K279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steps</v>
      </c>
      <c r="L2797" t="s">
        <v>7279</v>
      </c>
      <c r="Q279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9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--error</v>
      </c>
      <c r="Z2797" t="s">
        <v>3117</v>
      </c>
      <c r="AC2797" s="29"/>
      <c r="AD2797" s="25"/>
      <c r="AE2797" s="38" t="s">
        <v>7308</v>
      </c>
      <c r="AF2797" s="38"/>
      <c r="AG2797" s="11"/>
      <c r="AI2797" s="7" t="str">
        <f>Table1[[#This Row],[html_tag]]&amp;Table1[[#This Row],[html_type]]&amp;Table1[[#This Row],[html_modifier]]</f>
        <v/>
      </c>
      <c r="AM2797" s="23" t="str">
        <f>IFERROR(_xlfn.XLOOKUP(Table1[[#This Row],[word]],Table57[English style name],Table57[Style type]),"")</f>
        <v/>
      </c>
      <c r="AN2797" s="21"/>
      <c r="AO2797" s="11"/>
    </row>
    <row r="2798" spans="5:41">
      <c r="E2798" s="11"/>
      <c r="F279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steps.scss</v>
      </c>
      <c r="G2798" s="13"/>
      <c r="H2798" s="13"/>
      <c r="I2798" s="12" t="str">
        <f>Table1[[#This Row],[type]]</f>
        <v>steps</v>
      </c>
      <c r="J2798" s="56" t="str">
        <f>Table1[[#This Row],[Column42]]&amp;IF(Table1[[#This Row],[Column13]]="","",Table1[[#This Row],[Column13]])&amp;IF(Table1[[#This Row],[mod]]="","",Table1[[#This Row],[mod]])</f>
        <v>steps--horizontal</v>
      </c>
      <c r="K279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steps</v>
      </c>
      <c r="L2798" t="s">
        <v>7279</v>
      </c>
      <c r="Q279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9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--horizontal</v>
      </c>
      <c r="X2798" t="s">
        <v>3205</v>
      </c>
      <c r="AC2798" s="29"/>
      <c r="AD2798" s="25"/>
      <c r="AE2798" s="38" t="s">
        <v>7310</v>
      </c>
      <c r="AF2798" s="38"/>
      <c r="AG2798" s="11"/>
      <c r="AI2798" s="7" t="str">
        <f>Table1[[#This Row],[html_tag]]&amp;Table1[[#This Row],[html_type]]&amp;Table1[[#This Row],[html_modifier]]</f>
        <v/>
      </c>
      <c r="AM2798" s="23" t="str">
        <f>IFERROR(_xlfn.XLOOKUP(Table1[[#This Row],[word]],Table57[English style name],Table57[Style type]),"")</f>
        <v/>
      </c>
      <c r="AN2798" s="21"/>
      <c r="AO2798" s="11"/>
    </row>
    <row r="2799" spans="5:41">
      <c r="E2799" s="11"/>
      <c r="F279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steps.scss</v>
      </c>
      <c r="G2799" s="13"/>
      <c r="H2799" s="13"/>
      <c r="I2799" s="12" t="str">
        <f>Table1[[#This Row],[type]]</f>
        <v>steps</v>
      </c>
      <c r="J2799" s="56" t="str">
        <f>Table1[[#This Row],[Column42]]&amp;IF(Table1[[#This Row],[Column13]]="","",Table1[[#This Row],[Column13]])&amp;IF(Table1[[#This Row],[mod]]="","",Table1[[#This Row],[mod]])</f>
        <v>steps--info</v>
      </c>
      <c r="K279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steps</v>
      </c>
      <c r="L2799" t="s">
        <v>7279</v>
      </c>
      <c r="Q279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79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--info</v>
      </c>
      <c r="Z2799" t="s">
        <v>3119</v>
      </c>
      <c r="AC2799" s="29"/>
      <c r="AD2799" s="25"/>
      <c r="AE2799" s="38" t="s">
        <v>7305</v>
      </c>
      <c r="AF2799" s="38"/>
      <c r="AG2799" s="11"/>
      <c r="AI2799" s="7" t="str">
        <f>Table1[[#This Row],[html_tag]]&amp;Table1[[#This Row],[html_type]]&amp;Table1[[#This Row],[html_modifier]]</f>
        <v/>
      </c>
      <c r="AM2799" s="23" t="str">
        <f>IFERROR(_xlfn.XLOOKUP(Table1[[#This Row],[word]],Table57[English style name],Table57[Style type]),"")</f>
        <v/>
      </c>
      <c r="AN2799" s="21"/>
      <c r="AO2799" s="11"/>
    </row>
    <row r="2800" spans="5:41">
      <c r="E2800" s="11"/>
      <c r="F280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steps.scss</v>
      </c>
      <c r="G2800" s="13"/>
      <c r="H2800" s="13"/>
      <c r="I2800" s="12" t="str">
        <f>Table1[[#This Row],[type]]</f>
        <v>steps</v>
      </c>
      <c r="J2800" s="56" t="str">
        <f>Table1[[#This Row],[Column42]]&amp;IF(Table1[[#This Row],[Column13]]="","",Table1[[#This Row],[Column13]])&amp;IF(Table1[[#This Row],[mod]]="","",Table1[[#This Row],[mod]])</f>
        <v>steps--neutral</v>
      </c>
      <c r="K280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steps</v>
      </c>
      <c r="L2800" t="s">
        <v>7279</v>
      </c>
      <c r="Q280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0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--neutral</v>
      </c>
      <c r="W2800" t="s">
        <v>7393</v>
      </c>
      <c r="AC2800" s="29"/>
      <c r="AD2800" s="25"/>
      <c r="AE2800" s="38" t="s">
        <v>7301</v>
      </c>
      <c r="AF2800" s="38"/>
      <c r="AG2800" s="11"/>
      <c r="AI2800" s="7" t="str">
        <f>Table1[[#This Row],[html_tag]]&amp;Table1[[#This Row],[html_type]]&amp;Table1[[#This Row],[html_modifier]]</f>
        <v/>
      </c>
      <c r="AM2800" s="23" t="str">
        <f>IFERROR(_xlfn.XLOOKUP(Table1[[#This Row],[word]],Table57[English style name],Table57[Style type]),"")</f>
        <v/>
      </c>
      <c r="AN2800" s="21"/>
      <c r="AO2800" s="11"/>
    </row>
    <row r="2801" spans="5:45">
      <c r="E2801" s="11"/>
      <c r="F280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steps.scss</v>
      </c>
      <c r="G2801" s="13"/>
      <c r="H2801" s="13"/>
      <c r="I2801" s="12" t="str">
        <f>Table1[[#This Row],[type]]</f>
        <v>steps</v>
      </c>
      <c r="J2801" s="56" t="str">
        <f>Table1[[#This Row],[Column42]]&amp;IF(Table1[[#This Row],[Column13]]="","",Table1[[#This Row],[Column13]])&amp;IF(Table1[[#This Row],[mod]]="","",Table1[[#This Row],[mod]])</f>
        <v>steps--primary</v>
      </c>
      <c r="K280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steps</v>
      </c>
      <c r="L2801" t="s">
        <v>7279</v>
      </c>
      <c r="Q280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0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--primary</v>
      </c>
      <c r="W2801" t="s">
        <v>3164</v>
      </c>
      <c r="AC2801" s="29"/>
      <c r="AD2801" s="25"/>
      <c r="AE2801" s="38" t="s">
        <v>7302</v>
      </c>
      <c r="AF2801" s="38"/>
      <c r="AG2801" s="11"/>
      <c r="AI2801" s="7" t="str">
        <f>Table1[[#This Row],[html_tag]]&amp;Table1[[#This Row],[html_type]]&amp;Table1[[#This Row],[html_modifier]]</f>
        <v/>
      </c>
      <c r="AM2801" s="23" t="str">
        <f>IFERROR(_xlfn.XLOOKUP(Table1[[#This Row],[word]],Table57[English style name],Table57[Style type]),"")</f>
        <v/>
      </c>
      <c r="AN2801" s="21"/>
      <c r="AO2801" s="11"/>
    </row>
    <row r="2802" spans="5:45">
      <c r="E2802" s="11"/>
      <c r="F280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steps.scss</v>
      </c>
      <c r="G2802" s="13"/>
      <c r="H2802" s="13"/>
      <c r="I2802" s="12" t="str">
        <f>Table1[[#This Row],[type]]</f>
        <v>steps</v>
      </c>
      <c r="J2802" s="56" t="str">
        <f>Table1[[#This Row],[Column42]]&amp;IF(Table1[[#This Row],[Column13]]="","",Table1[[#This Row],[Column13]])&amp;IF(Table1[[#This Row],[mod]]="","",Table1[[#This Row],[mod]])</f>
        <v>steps--secondary</v>
      </c>
      <c r="K280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steps</v>
      </c>
      <c r="L2802" t="s">
        <v>7279</v>
      </c>
      <c r="Q280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0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--secondary</v>
      </c>
      <c r="W2802" t="s">
        <v>3502</v>
      </c>
      <c r="AC2802" s="29"/>
      <c r="AD2802" s="25"/>
      <c r="AE2802" s="38" t="s">
        <v>7303</v>
      </c>
      <c r="AF2802" s="38"/>
      <c r="AG2802" s="11"/>
      <c r="AI2802" s="7" t="str">
        <f>Table1[[#This Row],[html_tag]]&amp;Table1[[#This Row],[html_type]]&amp;Table1[[#This Row],[html_modifier]]</f>
        <v/>
      </c>
      <c r="AM2802" s="23" t="str">
        <f>IFERROR(_xlfn.XLOOKUP(Table1[[#This Row],[word]],Table57[English style name],Table57[Style type]),"")</f>
        <v/>
      </c>
      <c r="AN2802" s="21"/>
      <c r="AO2802" s="11"/>
    </row>
    <row r="2803" spans="5:45">
      <c r="E2803" s="11"/>
      <c r="F280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steps.scss</v>
      </c>
      <c r="G2803" s="13"/>
      <c r="H2803" s="13"/>
      <c r="I2803" s="12" t="str">
        <f>Table1[[#This Row],[type]]</f>
        <v>steps</v>
      </c>
      <c r="J2803" s="56" t="str">
        <f>Table1[[#This Row],[Column42]]&amp;IF(Table1[[#This Row],[Column13]]="","",Table1[[#This Row],[Column13]])&amp;IF(Table1[[#This Row],[mod]]="","",Table1[[#This Row],[mod]])</f>
        <v>steps--success</v>
      </c>
      <c r="K280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steps</v>
      </c>
      <c r="L2803" t="s">
        <v>7279</v>
      </c>
      <c r="Q280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0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--success</v>
      </c>
      <c r="Z2803" t="s">
        <v>3120</v>
      </c>
      <c r="AC2803" s="29"/>
      <c r="AD2803" s="25"/>
      <c r="AE2803" s="38" t="s">
        <v>7306</v>
      </c>
      <c r="AF2803" s="38"/>
      <c r="AG2803" s="11"/>
      <c r="AI2803" s="7" t="str">
        <f>Table1[[#This Row],[html_tag]]&amp;Table1[[#This Row],[html_type]]&amp;Table1[[#This Row],[html_modifier]]</f>
        <v/>
      </c>
      <c r="AM2803" s="23" t="str">
        <f>IFERROR(_xlfn.XLOOKUP(Table1[[#This Row],[word]],Table57[English style name],Table57[Style type]),"")</f>
        <v/>
      </c>
      <c r="AN2803" s="21"/>
      <c r="AO2803" s="11"/>
    </row>
    <row r="2804" spans="5:45">
      <c r="E2804" s="11"/>
      <c r="F280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steps.scss</v>
      </c>
      <c r="G2804" s="13"/>
      <c r="H2804" s="13"/>
      <c r="I2804" s="12" t="str">
        <f>Table1[[#This Row],[type]]</f>
        <v>steps</v>
      </c>
      <c r="J2804" s="56" t="str">
        <f>Table1[[#This Row],[Column42]]&amp;IF(Table1[[#This Row],[Column13]]="","",Table1[[#This Row],[Column13]])&amp;IF(Table1[[#This Row],[mod]]="","",Table1[[#This Row],[mod]])</f>
        <v>steps--vertical</v>
      </c>
      <c r="K280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steps</v>
      </c>
      <c r="L2804" t="s">
        <v>7279</v>
      </c>
      <c r="Q280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0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</v>
      </c>
      <c r="X2804" t="s">
        <v>2943</v>
      </c>
      <c r="AC2804" s="29"/>
      <c r="AD2804" s="25"/>
      <c r="AE2804" s="38" t="s">
        <v>7309</v>
      </c>
      <c r="AF2804" s="38"/>
      <c r="AG2804" s="11"/>
      <c r="AI2804" s="7" t="str">
        <f>Table1[[#This Row],[html_tag]]&amp;Table1[[#This Row],[html_type]]&amp;Table1[[#This Row],[html_modifier]]</f>
        <v/>
      </c>
      <c r="AM2804" s="23" t="str">
        <f>IFERROR(_xlfn.XLOOKUP(Table1[[#This Row],[word]],Table57[English style name],Table57[Style type]),"")</f>
        <v/>
      </c>
      <c r="AN2804" s="21"/>
      <c r="AO2804" s="11"/>
    </row>
    <row r="2805" spans="5:45">
      <c r="E2805" s="11"/>
      <c r="F280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steps.scss</v>
      </c>
      <c r="G2805" s="13"/>
      <c r="H2805" s="13"/>
      <c r="I2805" s="12" t="str">
        <f>Table1[[#This Row],[type]]</f>
        <v>steps</v>
      </c>
      <c r="J2805" s="56" t="str">
        <f>Table1[[#This Row],[Column42]]&amp;IF(Table1[[#This Row],[Column13]]="","",Table1[[#This Row],[Column13]])&amp;IF(Table1[[#This Row],[mod]]="","",Table1[[#This Row],[mod]])</f>
        <v>steps--warning</v>
      </c>
      <c r="K280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steps</v>
      </c>
      <c r="L2805" t="s">
        <v>7279</v>
      </c>
      <c r="Q280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0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--warning</v>
      </c>
      <c r="Z2805" t="s">
        <v>3121</v>
      </c>
      <c r="AC2805" s="29"/>
      <c r="AD2805" s="25"/>
      <c r="AE2805" s="38" t="s">
        <v>7307</v>
      </c>
      <c r="AF2805" s="38"/>
      <c r="AG2805" s="11"/>
      <c r="AI2805" s="7" t="str">
        <f>Table1[[#This Row],[html_tag]]&amp;Table1[[#This Row],[html_type]]&amp;Table1[[#This Row],[html_modifier]]</f>
        <v/>
      </c>
      <c r="AM2805" s="23" t="str">
        <f>IFERROR(_xlfn.XLOOKUP(Table1[[#This Row],[word]],Table57[English style name],Table57[Style type]),"")</f>
        <v/>
      </c>
      <c r="AN2805" s="21"/>
      <c r="AO2805" s="11"/>
    </row>
    <row r="2806" spans="5:45">
      <c r="E2806" s="11"/>
      <c r="F280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806" s="13" t="s">
        <v>2992</v>
      </c>
      <c r="H2806" s="13" t="s">
        <v>1</v>
      </c>
      <c r="I2806" t="s">
        <v>0</v>
      </c>
      <c r="J2806" s="56" t="str">
        <f>Table1[[#This Row],[Column42]]&amp;IF(Table1[[#This Row],[Column13]]="","",Table1[[#This Row],[Column13]])&amp;IF(Table1[[#This Row],[mod]]="","",Table1[[#This Row],[mod]])</f>
        <v>subheader</v>
      </c>
      <c r="K280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subheader</v>
      </c>
      <c r="L2806" t="s">
        <v>2686</v>
      </c>
      <c r="P2806" s="6" t="s">
        <v>2686</v>
      </c>
      <c r="Q280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0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06" s="29"/>
      <c r="AD2806" s="25"/>
      <c r="AE2806" s="38"/>
      <c r="AF2806" s="38"/>
      <c r="AG2806" s="11"/>
      <c r="AI2806" s="1" t="str">
        <f>Table1[[#This Row],[html_tag]]&amp;Table1[[#This Row],[html_type]]&amp;Table1[[#This Row],[html_modifier]]</f>
        <v/>
      </c>
      <c r="AM2806" s="22" t="str">
        <f>IFERROR(_xlfn.XLOOKUP(Table1[[#This Row],[word]],Table57[English style name],Table57[Style type]),"")</f>
        <v/>
      </c>
      <c r="AN2806" s="20"/>
      <c r="AO2806" s="11"/>
      <c r="AR2806" s="6" t="s">
        <v>2686</v>
      </c>
      <c r="AS2806" t="s">
        <v>2687</v>
      </c>
    </row>
    <row r="2807" spans="5:45">
      <c r="E2807" s="11"/>
      <c r="F280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807" s="13" t="s">
        <v>2992</v>
      </c>
      <c r="H2807" s="13" t="s">
        <v>1</v>
      </c>
      <c r="I2807" t="s">
        <v>0</v>
      </c>
      <c r="J2807" s="56" t="str">
        <f>Table1[[#This Row],[Column42]]&amp;IF(Table1[[#This Row],[Column13]]="","",Table1[[#This Row],[Column13]])&amp;IF(Table1[[#This Row],[mod]]="","",Table1[[#This Row],[mod]])</f>
        <v>subheader</v>
      </c>
      <c r="K280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subheader</v>
      </c>
      <c r="L2807" t="s">
        <v>2686</v>
      </c>
      <c r="P2807" s="6" t="s">
        <v>2699</v>
      </c>
      <c r="Q280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0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07" s="29"/>
      <c r="AD2807" s="25"/>
      <c r="AE2807" s="38"/>
      <c r="AF2807" s="38"/>
      <c r="AG2807" s="11"/>
      <c r="AI2807" s="1" t="str">
        <f>Table1[[#This Row],[html_tag]]&amp;Table1[[#This Row],[html_type]]&amp;Table1[[#This Row],[html_modifier]]</f>
        <v/>
      </c>
      <c r="AM2807" s="22" t="str">
        <f>IFERROR(_xlfn.XLOOKUP(Table1[[#This Row],[word]],Table57[English style name],Table57[Style type]),"")</f>
        <v/>
      </c>
      <c r="AN2807" s="20"/>
      <c r="AO2807" s="11"/>
      <c r="AR2807" s="6" t="s">
        <v>2699</v>
      </c>
      <c r="AS2807" t="s">
        <v>2687</v>
      </c>
    </row>
    <row r="2808" spans="5:45">
      <c r="E2808" s="11"/>
      <c r="F280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808" s="13" t="s">
        <v>2992</v>
      </c>
      <c r="H2808" s="13" t="s">
        <v>1</v>
      </c>
      <c r="I2808" t="s">
        <v>0</v>
      </c>
      <c r="J2808" s="56" t="str">
        <f>Table1[[#This Row],[Column42]]&amp;IF(Table1[[#This Row],[Column13]]="","",Table1[[#This Row],[Column13]])&amp;IF(Table1[[#This Row],[mod]]="","",Table1[[#This Row],[mod]])</f>
        <v>subheader</v>
      </c>
      <c r="K280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subheader</v>
      </c>
      <c r="L2808" t="s">
        <v>2686</v>
      </c>
      <c r="P2808" s="6" t="s">
        <v>2704</v>
      </c>
      <c r="Q280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0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08" s="29"/>
      <c r="AD2808" s="25"/>
      <c r="AE2808" s="38"/>
      <c r="AF2808" s="38"/>
      <c r="AG2808" s="11"/>
      <c r="AI2808" s="1" t="str">
        <f>Table1[[#This Row],[html_tag]]&amp;Table1[[#This Row],[html_type]]&amp;Table1[[#This Row],[html_modifier]]</f>
        <v/>
      </c>
      <c r="AM2808" s="22" t="str">
        <f>IFERROR(_xlfn.XLOOKUP(Table1[[#This Row],[word]],Table57[English style name],Table57[Style type]),"")</f>
        <v/>
      </c>
      <c r="AN2808" s="20"/>
      <c r="AO2808" s="11"/>
      <c r="AR2808" s="6" t="s">
        <v>2704</v>
      </c>
      <c r="AS2808" t="s">
        <v>2687</v>
      </c>
    </row>
    <row r="2809" spans="5:45">
      <c r="E2809" s="11"/>
      <c r="F280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809" s="13" t="s">
        <v>2992</v>
      </c>
      <c r="H2809" s="13" t="s">
        <v>1</v>
      </c>
      <c r="I2809" t="s">
        <v>0</v>
      </c>
      <c r="J2809" s="56" t="str">
        <f>Table1[[#This Row],[Column42]]&amp;IF(Table1[[#This Row],[Column13]]="","",Table1[[#This Row],[Column13]])&amp;IF(Table1[[#This Row],[mod]]="","",Table1[[#This Row],[mod]])</f>
        <v>subheader</v>
      </c>
      <c r="K280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subheader</v>
      </c>
      <c r="L2809" t="s">
        <v>2686</v>
      </c>
      <c r="P2809" s="6" t="s">
        <v>2717</v>
      </c>
      <c r="Q280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0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09" s="29"/>
      <c r="AD2809" s="25"/>
      <c r="AE2809" s="38"/>
      <c r="AF2809" s="38"/>
      <c r="AG2809" s="11"/>
      <c r="AI2809" s="1" t="str">
        <f>Table1[[#This Row],[html_tag]]&amp;Table1[[#This Row],[html_type]]&amp;Table1[[#This Row],[html_modifier]]</f>
        <v/>
      </c>
      <c r="AM2809" s="22" t="str">
        <f>IFERROR(_xlfn.XLOOKUP(Table1[[#This Row],[word]],Table57[English style name],Table57[Style type]),"")</f>
        <v/>
      </c>
      <c r="AN2809" s="20"/>
      <c r="AO2809" s="11"/>
      <c r="AR2809" s="6" t="s">
        <v>2717</v>
      </c>
      <c r="AS2809" t="s">
        <v>2687</v>
      </c>
    </row>
    <row r="2810" spans="5:45">
      <c r="E2810" s="11"/>
      <c r="F281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810" s="13" t="s">
        <v>2992</v>
      </c>
      <c r="H2810" s="13" t="s">
        <v>1</v>
      </c>
      <c r="I2810" t="s">
        <v>0</v>
      </c>
      <c r="J2810" s="56" t="str">
        <f>Table1[[#This Row],[Column42]]&amp;IF(Table1[[#This Row],[Column13]]="","",Table1[[#This Row],[Column13]])&amp;IF(Table1[[#This Row],[mod]]="","",Table1[[#This Row],[mod]])</f>
        <v>subheader</v>
      </c>
      <c r="K281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subheader</v>
      </c>
      <c r="L2810" t="s">
        <v>2686</v>
      </c>
      <c r="P2810" s="6" t="s">
        <v>2722</v>
      </c>
      <c r="Q281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1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10" s="29"/>
      <c r="AD2810" s="25"/>
      <c r="AE2810" s="38"/>
      <c r="AF2810" s="38"/>
      <c r="AG2810" s="11"/>
      <c r="AI2810" s="1" t="str">
        <f>Table1[[#This Row],[html_tag]]&amp;Table1[[#This Row],[html_type]]&amp;Table1[[#This Row],[html_modifier]]</f>
        <v/>
      </c>
      <c r="AM2810" s="22" t="str">
        <f>IFERROR(_xlfn.XLOOKUP(Table1[[#This Row],[word]],Table57[English style name],Table57[Style type]),"")</f>
        <v/>
      </c>
      <c r="AN2810" s="20"/>
      <c r="AO2810" s="11"/>
      <c r="AR2810" s="6" t="s">
        <v>2722</v>
      </c>
      <c r="AS2810" t="s">
        <v>2687</v>
      </c>
    </row>
    <row r="2811" spans="5:45">
      <c r="E2811" s="11"/>
      <c r="F281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811" s="13" t="s">
        <v>2992</v>
      </c>
      <c r="H2811" s="13" t="s">
        <v>1</v>
      </c>
      <c r="I2811" t="s">
        <v>0</v>
      </c>
      <c r="J2811" s="56" t="str">
        <f>Table1[[#This Row],[Column42]]&amp;IF(Table1[[#This Row],[Column13]]="","",Table1[[#This Row],[Column13]])&amp;IF(Table1[[#This Row],[mod]]="","",Table1[[#This Row],[mod]])</f>
        <v>subheader</v>
      </c>
      <c r="K281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subheader</v>
      </c>
      <c r="L2811" t="s">
        <v>2686</v>
      </c>
      <c r="P2811" s="6" t="s">
        <v>2688</v>
      </c>
      <c r="Q281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1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11" s="29"/>
      <c r="AD2811" s="25"/>
      <c r="AE2811" s="38"/>
      <c r="AF2811" s="38"/>
      <c r="AG2811" s="11"/>
      <c r="AI2811" s="1" t="str">
        <f>Table1[[#This Row],[html_tag]]&amp;Table1[[#This Row],[html_type]]&amp;Table1[[#This Row],[html_modifier]]</f>
        <v/>
      </c>
      <c r="AM2811" s="22" t="str">
        <f>IFERROR(_xlfn.XLOOKUP(Table1[[#This Row],[word]],Table57[English style name],Table57[Style type]),"")</f>
        <v/>
      </c>
      <c r="AN2811" s="20"/>
      <c r="AO2811" s="11"/>
      <c r="AR2811" s="6" t="s">
        <v>2688</v>
      </c>
      <c r="AS2811" t="s">
        <v>2687</v>
      </c>
    </row>
    <row r="2812" spans="5:45">
      <c r="E2812" s="11"/>
      <c r="F281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812" s="13" t="s">
        <v>2992</v>
      </c>
      <c r="H2812" s="13" t="s">
        <v>1</v>
      </c>
      <c r="I2812" t="s">
        <v>0</v>
      </c>
      <c r="J2812" s="56" t="str">
        <f>Table1[[#This Row],[Column42]]&amp;IF(Table1[[#This Row],[Column13]]="","",Table1[[#This Row],[Column13]])&amp;IF(Table1[[#This Row],[mod]]="","",Table1[[#This Row],[mod]])</f>
        <v>subheader</v>
      </c>
      <c r="K281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subheader</v>
      </c>
      <c r="L2812" t="s">
        <v>2686</v>
      </c>
      <c r="P2812" s="6" t="s">
        <v>2694</v>
      </c>
      <c r="Q281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1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12" s="29"/>
      <c r="AD2812" s="25"/>
      <c r="AE2812" s="38"/>
      <c r="AF2812" s="38"/>
      <c r="AG2812" s="11"/>
      <c r="AI2812" s="1" t="str">
        <f>Table1[[#This Row],[html_tag]]&amp;Table1[[#This Row],[html_type]]&amp;Table1[[#This Row],[html_modifier]]</f>
        <v/>
      </c>
      <c r="AM2812" s="22" t="str">
        <f>IFERROR(_xlfn.XLOOKUP(Table1[[#This Row],[word]],Table57[English style name],Table57[Style type]),"")</f>
        <v/>
      </c>
      <c r="AN2812" s="20"/>
      <c r="AO2812" s="11"/>
      <c r="AR2812" s="6" t="s">
        <v>2694</v>
      </c>
      <c r="AS2812" t="s">
        <v>2687</v>
      </c>
    </row>
    <row r="2813" spans="5:45">
      <c r="E2813" s="11"/>
      <c r="F281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813" s="13" t="s">
        <v>2992</v>
      </c>
      <c r="H2813" s="13" t="s">
        <v>1</v>
      </c>
      <c r="I2813" t="s">
        <v>0</v>
      </c>
      <c r="J2813" s="56" t="str">
        <f>Table1[[#This Row],[Column42]]&amp;IF(Table1[[#This Row],[Column13]]="","",Table1[[#This Row],[Column13]])&amp;IF(Table1[[#This Row],[mod]]="","",Table1[[#This Row],[mod]])</f>
        <v>subheader__center</v>
      </c>
      <c r="K281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subheader__center</v>
      </c>
      <c r="L2813" t="s">
        <v>2686</v>
      </c>
      <c r="M2813" t="s">
        <v>425</v>
      </c>
      <c r="P2813" s="6" t="s">
        <v>2705</v>
      </c>
      <c r="Q281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1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13" s="29"/>
      <c r="AD2813" s="25"/>
      <c r="AE2813" s="38"/>
      <c r="AF2813" s="38"/>
      <c r="AG2813" s="11"/>
      <c r="AI2813" s="1" t="str">
        <f>Table1[[#This Row],[html_tag]]&amp;Table1[[#This Row],[html_type]]&amp;Table1[[#This Row],[html_modifier]]</f>
        <v/>
      </c>
      <c r="AM2813" s="22" t="str">
        <f>IFERROR(_xlfn.XLOOKUP(Table1[[#This Row],[word]],Table57[English style name],Table57[Style type]),"")</f>
        <v/>
      </c>
      <c r="AN2813" s="20"/>
      <c r="AO2813" s="11"/>
      <c r="AR2813" s="6" t="s">
        <v>2705</v>
      </c>
      <c r="AS2813" t="s">
        <v>2687</v>
      </c>
    </row>
    <row r="2814" spans="5:45">
      <c r="E2814" s="11"/>
      <c r="F281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814" s="13" t="s">
        <v>2992</v>
      </c>
      <c r="H2814" s="13" t="s">
        <v>1</v>
      </c>
      <c r="I2814" t="s">
        <v>0</v>
      </c>
      <c r="J2814" s="56" t="str">
        <f>Table1[[#This Row],[Column42]]&amp;IF(Table1[[#This Row],[Column13]]="","",Table1[[#This Row],[Column13]])&amp;IF(Table1[[#This Row],[mod]]="","",Table1[[#This Row],[mod]])</f>
        <v>subheader__center__link</v>
      </c>
      <c r="K281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subheader__center__link</v>
      </c>
      <c r="L2814" t="s">
        <v>2686</v>
      </c>
      <c r="M2814" t="s">
        <v>425</v>
      </c>
      <c r="N2814" t="s">
        <v>477</v>
      </c>
      <c r="P2814" s="6" t="s">
        <v>2716</v>
      </c>
      <c r="Q281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1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14" s="29"/>
      <c r="AD2814" s="25"/>
      <c r="AE2814" s="38"/>
      <c r="AF2814" s="38"/>
      <c r="AG2814" s="11"/>
      <c r="AI2814" s="1" t="str">
        <f>Table1[[#This Row],[html_tag]]&amp;Table1[[#This Row],[html_type]]&amp;Table1[[#This Row],[html_modifier]]</f>
        <v/>
      </c>
      <c r="AM2814" s="22" t="str">
        <f>IFERROR(_xlfn.XLOOKUP(Table1[[#This Row],[word]],Table57[English style name],Table57[Style type]),"")</f>
        <v/>
      </c>
      <c r="AN2814" s="20"/>
      <c r="AO2814" s="11"/>
      <c r="AR2814" s="6" t="s">
        <v>2716</v>
      </c>
      <c r="AS2814" t="s">
        <v>2687</v>
      </c>
    </row>
    <row r="2815" spans="5:45">
      <c r="E2815" s="11"/>
      <c r="F281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815" s="13" t="s">
        <v>2992</v>
      </c>
      <c r="H2815" s="13" t="s">
        <v>1</v>
      </c>
      <c r="I2815" t="s">
        <v>0</v>
      </c>
      <c r="J2815" s="56" t="str">
        <f>Table1[[#This Row],[Column42]]&amp;IF(Table1[[#This Row],[Column13]]="","",Table1[[#This Row],[Column13]])&amp;IF(Table1[[#This Row],[mod]]="","",Table1[[#This Row],[mod]])</f>
        <v>subheader__link--center</v>
      </c>
      <c r="K281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subheader__link</v>
      </c>
      <c r="L2815" t="s">
        <v>2686</v>
      </c>
      <c r="N2815" t="s">
        <v>477</v>
      </c>
      <c r="P2815" s="6" t="s">
        <v>2715</v>
      </c>
      <c r="Q281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1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--center</v>
      </c>
      <c r="W2815" t="s">
        <v>425</v>
      </c>
      <c r="AC2815" s="29"/>
      <c r="AD2815" s="25"/>
      <c r="AE2815" s="38"/>
      <c r="AF2815" s="38"/>
      <c r="AG2815" s="11"/>
      <c r="AI2815" s="1" t="str">
        <f>Table1[[#This Row],[html_tag]]&amp;Table1[[#This Row],[html_type]]&amp;Table1[[#This Row],[html_modifier]]</f>
        <v/>
      </c>
      <c r="AM2815" s="22" t="str">
        <f>IFERROR(_xlfn.XLOOKUP(Table1[[#This Row],[word]],Table57[English style name],Table57[Style type]),"")</f>
        <v/>
      </c>
      <c r="AN2815" s="20"/>
      <c r="AO2815" s="11"/>
      <c r="AR2815" s="6" t="s">
        <v>2715</v>
      </c>
      <c r="AS2815" t="s">
        <v>2687</v>
      </c>
    </row>
    <row r="2816" spans="5:45">
      <c r="E2816" s="11"/>
      <c r="F281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816" s="13" t="s">
        <v>2992</v>
      </c>
      <c r="H2816" s="13" t="s">
        <v>1</v>
      </c>
      <c r="I2816" t="s">
        <v>0</v>
      </c>
      <c r="J2816" s="56" t="str">
        <f>Table1[[#This Row],[Column42]]&amp;IF(Table1[[#This Row],[Column13]]="","",Table1[[#This Row],[Column13]])&amp;IF(Table1[[#This Row],[mod]]="","",Table1[[#This Row],[mod]])</f>
        <v>subheader__link--focus</v>
      </c>
      <c r="K281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subheader__link</v>
      </c>
      <c r="L2816" t="s">
        <v>2686</v>
      </c>
      <c r="N2816" t="s">
        <v>477</v>
      </c>
      <c r="P2816" s="6" t="s">
        <v>2697</v>
      </c>
      <c r="Q281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1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--focus</v>
      </c>
      <c r="Z2816" t="s">
        <v>3020</v>
      </c>
      <c r="AC2816" s="29"/>
      <c r="AD2816" s="25"/>
      <c r="AE2816" s="38"/>
      <c r="AF2816" s="38"/>
      <c r="AG2816" s="11"/>
      <c r="AI2816" s="1" t="str">
        <f>Table1[[#This Row],[html_tag]]&amp;Table1[[#This Row],[html_type]]&amp;Table1[[#This Row],[html_modifier]]</f>
        <v/>
      </c>
      <c r="AM2816" s="22" t="str">
        <f>IFERROR(_xlfn.XLOOKUP(Table1[[#This Row],[word]],Table57[English style name],Table57[Style type]),"")</f>
        <v/>
      </c>
      <c r="AN2816" s="20"/>
      <c r="AO2816" s="11"/>
      <c r="AR2816" s="6" t="s">
        <v>2697</v>
      </c>
      <c r="AS2816" t="s">
        <v>2687</v>
      </c>
    </row>
    <row r="2817" spans="5:45">
      <c r="E2817" s="11"/>
      <c r="F281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817" s="13" t="s">
        <v>2992</v>
      </c>
      <c r="H2817" s="13" t="s">
        <v>1</v>
      </c>
      <c r="I2817" t="s">
        <v>0</v>
      </c>
      <c r="J2817" s="56" t="str">
        <f>Table1[[#This Row],[Column42]]&amp;IF(Table1[[#This Row],[Column13]]="","",Table1[[#This Row],[Column13]])&amp;IF(Table1[[#This Row],[mod]]="","",Table1[[#This Row],[mod]])</f>
        <v>subheader__link--hover</v>
      </c>
      <c r="K281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subheader__link</v>
      </c>
      <c r="L2817" t="s">
        <v>2686</v>
      </c>
      <c r="N2817" t="s">
        <v>477</v>
      </c>
      <c r="P2817" s="6" t="s">
        <v>2698</v>
      </c>
      <c r="Q281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1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--hover</v>
      </c>
      <c r="Z2817" t="s">
        <v>3019</v>
      </c>
      <c r="AC2817" s="29"/>
      <c r="AD2817" s="25"/>
      <c r="AE2817" s="38"/>
      <c r="AF2817" s="38"/>
      <c r="AG2817" s="11"/>
      <c r="AI2817" s="1" t="str">
        <f>Table1[[#This Row],[html_tag]]&amp;Table1[[#This Row],[html_type]]&amp;Table1[[#This Row],[html_modifier]]</f>
        <v/>
      </c>
      <c r="AM2817" s="22" t="str">
        <f>IFERROR(_xlfn.XLOOKUP(Table1[[#This Row],[word]],Table57[English style name],Table57[Style type]),"")</f>
        <v/>
      </c>
      <c r="AN2817" s="20"/>
      <c r="AO2817" s="11"/>
      <c r="AR2817" s="6" t="s">
        <v>2698</v>
      </c>
      <c r="AS2817" t="s">
        <v>2687</v>
      </c>
    </row>
    <row r="2818" spans="5:45">
      <c r="E2818" s="11"/>
      <c r="F281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818" s="13" t="s">
        <v>2992</v>
      </c>
      <c r="H2818" s="13" t="s">
        <v>1</v>
      </c>
      <c r="I2818" t="s">
        <v>0</v>
      </c>
      <c r="J2818" s="56" t="str">
        <f>Table1[[#This Row],[Column42]]&amp;IF(Table1[[#This Row],[Column13]]="","",Table1[[#This Row],[Column13]])&amp;IF(Table1[[#This Row],[mod]]="","",Table1[[#This Row],[mod]])</f>
        <v>subheader--allcaps--h3</v>
      </c>
      <c r="K281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subheader</v>
      </c>
      <c r="L2818" t="s">
        <v>2686</v>
      </c>
      <c r="P2818" s="61"/>
      <c r="Q281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--allcaps--h3</v>
      </c>
      <c r="R2818" t="s">
        <v>10772</v>
      </c>
      <c r="S2818" t="s">
        <v>607</v>
      </c>
      <c r="U281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18" s="29"/>
      <c r="AD2818" s="25"/>
      <c r="AE2818" s="38"/>
      <c r="AF2818" s="38"/>
      <c r="AG2818" s="11" t="s">
        <v>1139</v>
      </c>
      <c r="AI2818" s="1" t="str">
        <f>Table1[[#This Row],[html_tag]]&amp;Table1[[#This Row],[html_type]]&amp;Table1[[#This Row],[html_modifier]]</f>
        <v/>
      </c>
      <c r="AM2818" s="22" t="str">
        <f>IFERROR(_xlfn.XLOOKUP(Table1[[#This Row],[word]],Table57[English style name],Table57[Style type]),"")</f>
        <v/>
      </c>
      <c r="AN2818" s="20"/>
      <c r="AO2818" s="11"/>
      <c r="AR2818" s="6" t="s">
        <v>2700</v>
      </c>
      <c r="AS2818" t="s">
        <v>2687</v>
      </c>
    </row>
    <row r="2819" spans="5:45">
      <c r="E2819" s="11"/>
      <c r="F281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819" s="13" t="s">
        <v>2992</v>
      </c>
      <c r="H2819" s="13" t="s">
        <v>1</v>
      </c>
      <c r="I2819" t="s">
        <v>0</v>
      </c>
      <c r="J2819" s="56" t="str">
        <f>Table1[[#This Row],[Column42]]&amp;IF(Table1[[#This Row],[Column13]]="","",Table1[[#This Row],[Column13]])&amp;IF(Table1[[#This Row],[mod]]="","",Table1[[#This Row],[mod]])</f>
        <v>subheader--allcaps--h3--center</v>
      </c>
      <c r="K281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subheader</v>
      </c>
      <c r="L2819" t="s">
        <v>2686</v>
      </c>
      <c r="P2819" s="61"/>
      <c r="Q281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--allcaps--h3</v>
      </c>
      <c r="R2819" t="s">
        <v>10772</v>
      </c>
      <c r="S2819" t="s">
        <v>607</v>
      </c>
      <c r="U281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--center</v>
      </c>
      <c r="W2819" t="s">
        <v>425</v>
      </c>
      <c r="AC2819" s="29"/>
      <c r="AD2819" s="25"/>
      <c r="AE2819" s="38"/>
      <c r="AF2819" s="38"/>
      <c r="AG2819" s="11" t="s">
        <v>1139</v>
      </c>
      <c r="AI2819" s="1" t="str">
        <f>Table1[[#This Row],[html_tag]]&amp;Table1[[#This Row],[html_type]]&amp;Table1[[#This Row],[html_modifier]]</f>
        <v/>
      </c>
      <c r="AM2819" s="22" t="str">
        <f>IFERROR(_xlfn.XLOOKUP(Table1[[#This Row],[word]],Table57[English style name],Table57[Style type]),"")</f>
        <v/>
      </c>
      <c r="AN2819" s="20"/>
      <c r="AO2819" s="11"/>
      <c r="AR2819" s="6" t="s">
        <v>2711</v>
      </c>
      <c r="AS2819" t="s">
        <v>2687</v>
      </c>
    </row>
    <row r="2820" spans="5:45">
      <c r="E2820" s="11"/>
      <c r="F282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820" s="13" t="s">
        <v>2992</v>
      </c>
      <c r="H2820" s="13" t="s">
        <v>1</v>
      </c>
      <c r="I2820" t="s">
        <v>0</v>
      </c>
      <c r="J2820" s="56" t="str">
        <f>Table1[[#This Row],[Column42]]&amp;IF(Table1[[#This Row],[Column13]]="","",Table1[[#This Row],[Column13]])&amp;IF(Table1[[#This Row],[mod]]="","",Table1[[#This Row],[mod]])</f>
        <v>subheader--allcaps--h4</v>
      </c>
      <c r="K282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subheader</v>
      </c>
      <c r="L2820" t="s">
        <v>2686</v>
      </c>
      <c r="P2820" s="61"/>
      <c r="Q282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--allcaps--h4</v>
      </c>
      <c r="R2820" t="s">
        <v>10772</v>
      </c>
      <c r="S2820" t="s">
        <v>609</v>
      </c>
      <c r="U282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20" s="29"/>
      <c r="AD2820" s="25"/>
      <c r="AE2820" s="38"/>
      <c r="AF2820" s="38"/>
      <c r="AG2820" s="11" t="s">
        <v>1140</v>
      </c>
      <c r="AI2820" s="1" t="str">
        <f>Table1[[#This Row],[html_tag]]&amp;Table1[[#This Row],[html_type]]&amp;Table1[[#This Row],[html_modifier]]</f>
        <v/>
      </c>
      <c r="AM2820" s="22" t="str">
        <f>IFERROR(_xlfn.XLOOKUP(Table1[[#This Row],[word]],Table57[English style name],Table57[Style type]),"")</f>
        <v/>
      </c>
      <c r="AN2820" s="20"/>
      <c r="AO2820" s="11"/>
      <c r="AR2820" s="6" t="s">
        <v>2701</v>
      </c>
      <c r="AS2820" t="s">
        <v>2687</v>
      </c>
    </row>
    <row r="2821" spans="5:45">
      <c r="E2821" s="11"/>
      <c r="F282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821" s="13" t="s">
        <v>2992</v>
      </c>
      <c r="H2821" s="13" t="s">
        <v>1</v>
      </c>
      <c r="I2821" t="s">
        <v>0</v>
      </c>
      <c r="J2821" s="56" t="str">
        <f>Table1[[#This Row],[Column42]]&amp;IF(Table1[[#This Row],[Column13]]="","",Table1[[#This Row],[Column13]])&amp;IF(Table1[[#This Row],[mod]]="","",Table1[[#This Row],[mod]])</f>
        <v>subheader--allcaps--h4--center</v>
      </c>
      <c r="K282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subheader</v>
      </c>
      <c r="L2821" t="s">
        <v>2686</v>
      </c>
      <c r="P2821" s="61"/>
      <c r="Q282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--allcaps--h4</v>
      </c>
      <c r="R2821" t="s">
        <v>10772</v>
      </c>
      <c r="S2821" t="s">
        <v>609</v>
      </c>
      <c r="U282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--center</v>
      </c>
      <c r="W2821" t="s">
        <v>425</v>
      </c>
      <c r="AC2821" s="29"/>
      <c r="AD2821" s="25"/>
      <c r="AE2821" s="38"/>
      <c r="AF2821" s="38"/>
      <c r="AG2821" s="11" t="s">
        <v>1140</v>
      </c>
      <c r="AI2821" s="1" t="str">
        <f>Table1[[#This Row],[html_tag]]&amp;Table1[[#This Row],[html_type]]&amp;Table1[[#This Row],[html_modifier]]</f>
        <v/>
      </c>
      <c r="AM2821" s="22" t="str">
        <f>IFERROR(_xlfn.XLOOKUP(Table1[[#This Row],[word]],Table57[English style name],Table57[Style type]),"")</f>
        <v/>
      </c>
      <c r="AN2821" s="20"/>
      <c r="AO2821" s="11"/>
      <c r="AR2821" s="6" t="s">
        <v>2712</v>
      </c>
      <c r="AS2821" t="s">
        <v>2687</v>
      </c>
    </row>
    <row r="2822" spans="5:45">
      <c r="E2822" s="11"/>
      <c r="F282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822" s="13" t="s">
        <v>2992</v>
      </c>
      <c r="H2822" s="13" t="s">
        <v>1</v>
      </c>
      <c r="I2822" t="s">
        <v>0</v>
      </c>
      <c r="J2822" s="56" t="str">
        <f>Table1[[#This Row],[Column42]]&amp;IF(Table1[[#This Row],[Column13]]="","",Table1[[#This Row],[Column13]])&amp;IF(Table1[[#This Row],[mod]]="","",Table1[[#This Row],[mod]])</f>
        <v>subheader--allcaps--h5</v>
      </c>
      <c r="K282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subheader</v>
      </c>
      <c r="L2822" t="s">
        <v>2686</v>
      </c>
      <c r="P2822" s="61"/>
      <c r="Q282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--allcaps--h5</v>
      </c>
      <c r="R2822" t="s">
        <v>10772</v>
      </c>
      <c r="S2822" t="s">
        <v>610</v>
      </c>
      <c r="U282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22" s="29"/>
      <c r="AD2822" s="25"/>
      <c r="AE2822" s="38"/>
      <c r="AF2822" s="38"/>
      <c r="AG2822" s="11" t="s">
        <v>1141</v>
      </c>
      <c r="AI2822" s="1" t="str">
        <f>Table1[[#This Row],[html_tag]]&amp;Table1[[#This Row],[html_type]]&amp;Table1[[#This Row],[html_modifier]]</f>
        <v/>
      </c>
      <c r="AM2822" s="22" t="str">
        <f>IFERROR(_xlfn.XLOOKUP(Table1[[#This Row],[word]],Table57[English style name],Table57[Style type]),"")</f>
        <v/>
      </c>
      <c r="AN2822" s="20"/>
      <c r="AO2822" s="11"/>
      <c r="AR2822" s="6" t="s">
        <v>2702</v>
      </c>
      <c r="AS2822" t="s">
        <v>2687</v>
      </c>
    </row>
    <row r="2823" spans="5:45">
      <c r="E2823" s="11"/>
      <c r="F282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823" s="13" t="s">
        <v>2992</v>
      </c>
      <c r="H2823" s="13" t="s">
        <v>1</v>
      </c>
      <c r="I2823" t="s">
        <v>0</v>
      </c>
      <c r="J2823" s="56" t="str">
        <f>Table1[[#This Row],[Column42]]&amp;IF(Table1[[#This Row],[Column13]]="","",Table1[[#This Row],[Column13]])&amp;IF(Table1[[#This Row],[mod]]="","",Table1[[#This Row],[mod]])</f>
        <v>subheader--allcaps--h5--center</v>
      </c>
      <c r="K282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subheader</v>
      </c>
      <c r="L2823" t="s">
        <v>2686</v>
      </c>
      <c r="P2823" s="61"/>
      <c r="Q282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--allcaps--h5</v>
      </c>
      <c r="R2823" t="s">
        <v>10772</v>
      </c>
      <c r="S2823" t="s">
        <v>610</v>
      </c>
      <c r="U282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--center</v>
      </c>
      <c r="W2823" t="s">
        <v>425</v>
      </c>
      <c r="AC2823" s="29"/>
      <c r="AD2823" s="25"/>
      <c r="AE2823" s="38"/>
      <c r="AF2823" s="38"/>
      <c r="AG2823" s="11" t="s">
        <v>1141</v>
      </c>
      <c r="AI2823" s="1" t="str">
        <f>Table1[[#This Row],[html_tag]]&amp;Table1[[#This Row],[html_type]]&amp;Table1[[#This Row],[html_modifier]]</f>
        <v/>
      </c>
      <c r="AM2823" s="22" t="str">
        <f>IFERROR(_xlfn.XLOOKUP(Table1[[#This Row],[word]],Table57[English style name],Table57[Style type]),"")</f>
        <v/>
      </c>
      <c r="AN2823" s="20"/>
      <c r="AO2823" s="11"/>
      <c r="AR2823" s="6" t="s">
        <v>2713</v>
      </c>
      <c r="AS2823" t="s">
        <v>2687</v>
      </c>
    </row>
    <row r="2824" spans="5:45">
      <c r="E2824" s="11"/>
      <c r="F282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824" s="13" t="s">
        <v>2992</v>
      </c>
      <c r="H2824" s="13" t="s">
        <v>1</v>
      </c>
      <c r="I2824" t="s">
        <v>0</v>
      </c>
      <c r="J2824" s="56" t="str">
        <f>Table1[[#This Row],[Column42]]&amp;IF(Table1[[#This Row],[Column13]]="","",Table1[[#This Row],[Column13]])&amp;IF(Table1[[#This Row],[mod]]="","",Table1[[#This Row],[mod]])</f>
        <v>subheader--allcaps--h6</v>
      </c>
      <c r="K282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subheader</v>
      </c>
      <c r="L2824" t="s">
        <v>2686</v>
      </c>
      <c r="P2824" s="61"/>
      <c r="Q282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--allcaps--h6</v>
      </c>
      <c r="R2824" t="s">
        <v>10772</v>
      </c>
      <c r="S2824" t="s">
        <v>611</v>
      </c>
      <c r="U282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24" s="29"/>
      <c r="AD2824" s="25"/>
      <c r="AE2824" s="38"/>
      <c r="AF2824" s="38"/>
      <c r="AG2824" s="11" t="s">
        <v>1142</v>
      </c>
      <c r="AI2824" s="1" t="str">
        <f>Table1[[#This Row],[html_tag]]&amp;Table1[[#This Row],[html_type]]&amp;Table1[[#This Row],[html_modifier]]</f>
        <v/>
      </c>
      <c r="AM2824" s="22" t="str">
        <f>IFERROR(_xlfn.XLOOKUP(Table1[[#This Row],[word]],Table57[English style name],Table57[Style type]),"")</f>
        <v/>
      </c>
      <c r="AN2824" s="20"/>
      <c r="AO2824" s="11"/>
      <c r="AR2824" s="6" t="s">
        <v>2703</v>
      </c>
      <c r="AS2824" t="s">
        <v>2687</v>
      </c>
    </row>
    <row r="2825" spans="5:45">
      <c r="E2825" s="11"/>
      <c r="F282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825" s="13" t="s">
        <v>2992</v>
      </c>
      <c r="H2825" s="13" t="s">
        <v>1</v>
      </c>
      <c r="I2825" t="s">
        <v>0</v>
      </c>
      <c r="J2825" s="56" t="str">
        <f>Table1[[#This Row],[Column42]]&amp;IF(Table1[[#This Row],[Column13]]="","",Table1[[#This Row],[Column13]])&amp;IF(Table1[[#This Row],[mod]]="","",Table1[[#This Row],[mod]])</f>
        <v>subheader--allcaps--h6--center</v>
      </c>
      <c r="K282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subheader</v>
      </c>
      <c r="L2825" t="s">
        <v>2686</v>
      </c>
      <c r="P2825" s="61"/>
      <c r="Q282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--allcaps--h6</v>
      </c>
      <c r="R2825" t="s">
        <v>10772</v>
      </c>
      <c r="S2825" t="s">
        <v>611</v>
      </c>
      <c r="U282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--center</v>
      </c>
      <c r="W2825" t="s">
        <v>425</v>
      </c>
      <c r="AC2825" s="29"/>
      <c r="AD2825" s="25"/>
      <c r="AE2825" s="38"/>
      <c r="AF2825" s="38"/>
      <c r="AG2825" s="11" t="s">
        <v>1142</v>
      </c>
      <c r="AI2825" s="1" t="str">
        <f>Table1[[#This Row],[html_tag]]&amp;Table1[[#This Row],[html_type]]&amp;Table1[[#This Row],[html_modifier]]</f>
        <v/>
      </c>
      <c r="AM2825" s="22" t="str">
        <f>IFERROR(_xlfn.XLOOKUP(Table1[[#This Row],[word]],Table57[English style name],Table57[Style type]),"")</f>
        <v/>
      </c>
      <c r="AN2825" s="20"/>
      <c r="AO2825" s="11"/>
      <c r="AR2825" s="6" t="s">
        <v>2714</v>
      </c>
      <c r="AS2825" t="s">
        <v>2687</v>
      </c>
    </row>
    <row r="2826" spans="5:45">
      <c r="E2826" s="11"/>
      <c r="F282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826" s="13" t="s">
        <v>2992</v>
      </c>
      <c r="H2826" s="13" t="s">
        <v>1</v>
      </c>
      <c r="I2826" t="s">
        <v>0</v>
      </c>
      <c r="J2826" s="56" t="str">
        <f>Table1[[#This Row],[Column42]]&amp;IF(Table1[[#This Row],[Column13]]="","",Table1[[#This Row],[Column13]])&amp;IF(Table1[[#This Row],[mod]]="","",Table1[[#This Row],[mod]])</f>
        <v>subheader--center</v>
      </c>
      <c r="K282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subheader</v>
      </c>
      <c r="L2826" t="s">
        <v>2686</v>
      </c>
      <c r="P2826" s="6" t="s">
        <v>2710</v>
      </c>
      <c r="Q282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2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--center</v>
      </c>
      <c r="W2826" t="s">
        <v>425</v>
      </c>
      <c r="AC2826" s="29"/>
      <c r="AD2826" s="25"/>
      <c r="AE2826" s="38"/>
      <c r="AF2826" s="38"/>
      <c r="AG2826" s="11"/>
      <c r="AI2826" s="1" t="str">
        <f>Table1[[#This Row],[html_tag]]&amp;Table1[[#This Row],[html_type]]&amp;Table1[[#This Row],[html_modifier]]</f>
        <v/>
      </c>
      <c r="AM2826" s="22" t="str">
        <f>IFERROR(_xlfn.XLOOKUP(Table1[[#This Row],[word]],Table57[English style name],Table57[Style type]),"")</f>
        <v/>
      </c>
      <c r="AN2826" s="20"/>
      <c r="AO2826" s="11"/>
      <c r="AR2826" s="6" t="s">
        <v>2710</v>
      </c>
      <c r="AS2826" t="s">
        <v>2687</v>
      </c>
    </row>
    <row r="2827" spans="5:45">
      <c r="E2827" s="11"/>
      <c r="F282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827" s="13" t="s">
        <v>2992</v>
      </c>
      <c r="H2827" s="13" t="s">
        <v>1</v>
      </c>
      <c r="I2827" t="s">
        <v>0</v>
      </c>
      <c r="J2827" s="56" t="str">
        <f>Table1[[#This Row],[Column42]]&amp;IF(Table1[[#This Row],[Column13]]="","",Table1[[#This Row],[Column13]])&amp;IF(Table1[[#This Row],[mod]]="","",Table1[[#This Row],[mod]])</f>
        <v>subheader--h2--size</v>
      </c>
      <c r="K282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subheader</v>
      </c>
      <c r="L2827" t="s">
        <v>2686</v>
      </c>
      <c r="P2827" s="61"/>
      <c r="Q282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--h2</v>
      </c>
      <c r="S2827" t="s">
        <v>608</v>
      </c>
      <c r="U282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--size</v>
      </c>
      <c r="V2827" t="s">
        <v>3008</v>
      </c>
      <c r="AC2827" s="29"/>
      <c r="AD2827" s="25"/>
      <c r="AE2827" s="38"/>
      <c r="AF2827" s="38"/>
      <c r="AG2827" s="11" t="s">
        <v>1138</v>
      </c>
      <c r="AI2827" s="1" t="str">
        <f>Table1[[#This Row],[html_tag]]&amp;Table1[[#This Row],[html_type]]&amp;Table1[[#This Row],[html_modifier]]</f>
        <v/>
      </c>
      <c r="AM2827" s="22" t="str">
        <f>IFERROR(_xlfn.XLOOKUP(Table1[[#This Row],[word]],Table57[English style name],Table57[Style type]),"")</f>
        <v/>
      </c>
      <c r="AN2827" s="20"/>
      <c r="AO2827" s="11"/>
      <c r="AR2827" s="6" t="s">
        <v>2689</v>
      </c>
      <c r="AS2827" t="s">
        <v>2687</v>
      </c>
    </row>
    <row r="2828" spans="5:45">
      <c r="E2828" s="11"/>
      <c r="F282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828" s="13" t="s">
        <v>2992</v>
      </c>
      <c r="H2828" s="13" t="s">
        <v>1</v>
      </c>
      <c r="I2828" t="s">
        <v>0</v>
      </c>
      <c r="J2828" s="56" t="str">
        <f>Table1[[#This Row],[Column42]]&amp;IF(Table1[[#This Row],[Column13]]="","",Table1[[#This Row],[Column13]])&amp;IF(Table1[[#This Row],[mod]]="","",Table1[[#This Row],[mod]])</f>
        <v>subheader--h3--center</v>
      </c>
      <c r="K282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subheader</v>
      </c>
      <c r="L2828" t="s">
        <v>2686</v>
      </c>
      <c r="P2828" s="61"/>
      <c r="Q282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--h3</v>
      </c>
      <c r="S2828" t="s">
        <v>607</v>
      </c>
      <c r="U282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--center</v>
      </c>
      <c r="W2828" t="s">
        <v>425</v>
      </c>
      <c r="AC2828" s="29"/>
      <c r="AD2828" s="25"/>
      <c r="AE2828" s="38"/>
      <c r="AF2828" s="38"/>
      <c r="AG2828" s="11" t="s">
        <v>1139</v>
      </c>
      <c r="AI2828" s="1" t="str">
        <f>Table1[[#This Row],[html_tag]]&amp;Table1[[#This Row],[html_type]]&amp;Table1[[#This Row],[html_modifier]]</f>
        <v/>
      </c>
      <c r="AM2828" s="22" t="str">
        <f>IFERROR(_xlfn.XLOOKUP(Table1[[#This Row],[word]],Table57[English style name],Table57[Style type]),"")</f>
        <v/>
      </c>
      <c r="AN2828" s="20"/>
      <c r="AO2828" s="11"/>
      <c r="AR2828" s="6" t="s">
        <v>2706</v>
      </c>
      <c r="AS2828" t="s">
        <v>2687</v>
      </c>
    </row>
    <row r="2829" spans="5:45">
      <c r="E2829" s="11"/>
      <c r="F282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829" s="13" t="s">
        <v>2992</v>
      </c>
      <c r="H2829" s="13" t="s">
        <v>1</v>
      </c>
      <c r="I2829" t="s">
        <v>0</v>
      </c>
      <c r="J2829" s="56" t="str">
        <f>Table1[[#This Row],[Column42]]&amp;IF(Table1[[#This Row],[Column13]]="","",Table1[[#This Row],[Column13]])&amp;IF(Table1[[#This Row],[mod]]="","",Table1[[#This Row],[mod]])</f>
        <v>subheader--h3--size</v>
      </c>
      <c r="K282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subheader</v>
      </c>
      <c r="L2829" t="s">
        <v>2686</v>
      </c>
      <c r="P2829" s="61"/>
      <c r="Q282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--h3</v>
      </c>
      <c r="S2829" t="s">
        <v>607</v>
      </c>
      <c r="U282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--size</v>
      </c>
      <c r="V2829" t="s">
        <v>3008</v>
      </c>
      <c r="AC2829" s="29"/>
      <c r="AD2829" s="25"/>
      <c r="AE2829" s="38"/>
      <c r="AF2829" s="38"/>
      <c r="AG2829" s="11" t="s">
        <v>1139</v>
      </c>
      <c r="AI2829" s="1" t="str">
        <f>Table1[[#This Row],[html_tag]]&amp;Table1[[#This Row],[html_type]]&amp;Table1[[#This Row],[html_modifier]]</f>
        <v/>
      </c>
      <c r="AM2829" s="22" t="str">
        <f>IFERROR(_xlfn.XLOOKUP(Table1[[#This Row],[word]],Table57[English style name],Table57[Style type]),"")</f>
        <v/>
      </c>
      <c r="AN2829" s="20"/>
      <c r="AO2829" s="11"/>
      <c r="AR2829" s="6" t="s">
        <v>2690</v>
      </c>
      <c r="AS2829" t="s">
        <v>2687</v>
      </c>
    </row>
    <row r="2830" spans="5:45">
      <c r="E2830" s="11"/>
      <c r="F283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830" s="13" t="s">
        <v>2992</v>
      </c>
      <c r="H2830" s="13" t="s">
        <v>1</v>
      </c>
      <c r="I2830" t="s">
        <v>0</v>
      </c>
      <c r="J2830" s="56" t="str">
        <f>Table1[[#This Row],[Column42]]&amp;IF(Table1[[#This Row],[Column13]]="","",Table1[[#This Row],[Column13]])&amp;IF(Table1[[#This Row],[mod]]="","",Table1[[#This Row],[mod]])</f>
        <v>subheader--h4--center</v>
      </c>
      <c r="K283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subheader</v>
      </c>
      <c r="L2830" t="s">
        <v>2686</v>
      </c>
      <c r="P2830" s="61"/>
      <c r="Q283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--h4</v>
      </c>
      <c r="S2830" t="s">
        <v>609</v>
      </c>
      <c r="U283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--center</v>
      </c>
      <c r="W2830" t="s">
        <v>425</v>
      </c>
      <c r="AC2830" s="29"/>
      <c r="AD2830" s="25"/>
      <c r="AE2830" s="38"/>
      <c r="AF2830" s="38"/>
      <c r="AG2830" s="11" t="s">
        <v>1140</v>
      </c>
      <c r="AI2830" s="1" t="str">
        <f>Table1[[#This Row],[html_tag]]&amp;Table1[[#This Row],[html_type]]&amp;Table1[[#This Row],[html_modifier]]</f>
        <v/>
      </c>
      <c r="AM2830" s="22" t="str">
        <f>IFERROR(_xlfn.XLOOKUP(Table1[[#This Row],[word]],Table57[English style name],Table57[Style type]),"")</f>
        <v/>
      </c>
      <c r="AN2830" s="20"/>
      <c r="AO2830" s="11"/>
      <c r="AR2830" s="6" t="s">
        <v>2707</v>
      </c>
      <c r="AS2830" t="s">
        <v>2687</v>
      </c>
    </row>
    <row r="2831" spans="5:45">
      <c r="E2831" s="11"/>
      <c r="F283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831" s="13" t="s">
        <v>2992</v>
      </c>
      <c r="H2831" s="13" t="s">
        <v>1</v>
      </c>
      <c r="I2831" t="s">
        <v>0</v>
      </c>
      <c r="J2831" s="56" t="str">
        <f>Table1[[#This Row],[Column42]]&amp;IF(Table1[[#This Row],[Column13]]="","",Table1[[#This Row],[Column13]])&amp;IF(Table1[[#This Row],[mod]]="","",Table1[[#This Row],[mod]])</f>
        <v>subheader--h4--size</v>
      </c>
      <c r="K283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subheader</v>
      </c>
      <c r="L2831" t="s">
        <v>2686</v>
      </c>
      <c r="P2831" s="61"/>
      <c r="Q283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--h4</v>
      </c>
      <c r="S2831" t="s">
        <v>609</v>
      </c>
      <c r="U283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--size</v>
      </c>
      <c r="V2831" t="s">
        <v>3008</v>
      </c>
      <c r="AC2831" s="29"/>
      <c r="AD2831" s="25"/>
      <c r="AE2831" s="38"/>
      <c r="AF2831" s="38"/>
      <c r="AG2831" s="11" t="s">
        <v>1140</v>
      </c>
      <c r="AI2831" s="1" t="str">
        <f>Table1[[#This Row],[html_tag]]&amp;Table1[[#This Row],[html_type]]&amp;Table1[[#This Row],[html_modifier]]</f>
        <v/>
      </c>
      <c r="AM2831" s="22" t="str">
        <f>IFERROR(_xlfn.XLOOKUP(Table1[[#This Row],[word]],Table57[English style name],Table57[Style type]),"")</f>
        <v/>
      </c>
      <c r="AN2831" s="20"/>
      <c r="AO2831" s="11"/>
      <c r="AR2831" s="6" t="s">
        <v>2691</v>
      </c>
      <c r="AS2831" t="s">
        <v>2687</v>
      </c>
    </row>
    <row r="2832" spans="5:45">
      <c r="E2832" s="11"/>
      <c r="F283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832" s="13" t="s">
        <v>2992</v>
      </c>
      <c r="H2832" s="13" t="s">
        <v>1</v>
      </c>
      <c r="I2832" t="s">
        <v>0</v>
      </c>
      <c r="J2832" s="56" t="str">
        <f>Table1[[#This Row],[Column42]]&amp;IF(Table1[[#This Row],[Column13]]="","",Table1[[#This Row],[Column13]])&amp;IF(Table1[[#This Row],[mod]]="","",Table1[[#This Row],[mod]])</f>
        <v>subheader--h5--center</v>
      </c>
      <c r="K283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subheader</v>
      </c>
      <c r="L2832" t="s">
        <v>2686</v>
      </c>
      <c r="P2832" s="61"/>
      <c r="Q283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--h5</v>
      </c>
      <c r="S2832" t="s">
        <v>610</v>
      </c>
      <c r="U283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--center</v>
      </c>
      <c r="W2832" t="s">
        <v>425</v>
      </c>
      <c r="AC2832" s="29"/>
      <c r="AD2832" s="25"/>
      <c r="AE2832" s="38"/>
      <c r="AF2832" s="38"/>
      <c r="AG2832" s="11" t="s">
        <v>1141</v>
      </c>
      <c r="AI2832" s="1" t="str">
        <f>Table1[[#This Row],[html_tag]]&amp;Table1[[#This Row],[html_type]]&amp;Table1[[#This Row],[html_modifier]]</f>
        <v/>
      </c>
      <c r="AM2832" s="22" t="str">
        <f>IFERROR(_xlfn.XLOOKUP(Table1[[#This Row],[word]],Table57[English style name],Table57[Style type]),"")</f>
        <v/>
      </c>
      <c r="AN2832" s="20"/>
      <c r="AO2832" s="11"/>
      <c r="AR2832" s="6" t="s">
        <v>2708</v>
      </c>
      <c r="AS2832" t="s">
        <v>2687</v>
      </c>
    </row>
    <row r="2833" spans="5:45">
      <c r="E2833" s="11"/>
      <c r="F283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833" s="13" t="s">
        <v>2992</v>
      </c>
      <c r="H2833" s="13" t="s">
        <v>1</v>
      </c>
      <c r="I2833" t="s">
        <v>0</v>
      </c>
      <c r="J2833" s="56" t="str">
        <f>Table1[[#This Row],[Column42]]&amp;IF(Table1[[#This Row],[Column13]]="","",Table1[[#This Row],[Column13]])&amp;IF(Table1[[#This Row],[mod]]="","",Table1[[#This Row],[mod]])</f>
        <v>subheader--h5--size</v>
      </c>
      <c r="K283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subheader</v>
      </c>
      <c r="L2833" t="s">
        <v>2686</v>
      </c>
      <c r="P2833" s="61"/>
      <c r="Q283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--h5</v>
      </c>
      <c r="S2833" t="s">
        <v>610</v>
      </c>
      <c r="U283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--size</v>
      </c>
      <c r="V2833" t="s">
        <v>3008</v>
      </c>
      <c r="AC2833" s="29"/>
      <c r="AD2833" s="25"/>
      <c r="AE2833" s="38"/>
      <c r="AF2833" s="38"/>
      <c r="AG2833" s="11" t="s">
        <v>1141</v>
      </c>
      <c r="AI2833" s="1" t="str">
        <f>Table1[[#This Row],[html_tag]]&amp;Table1[[#This Row],[html_type]]&amp;Table1[[#This Row],[html_modifier]]</f>
        <v/>
      </c>
      <c r="AM2833" s="22" t="str">
        <f>IFERROR(_xlfn.XLOOKUP(Table1[[#This Row],[word]],Table57[English style name],Table57[Style type]),"")</f>
        <v/>
      </c>
      <c r="AN2833" s="20"/>
      <c r="AO2833" s="11"/>
      <c r="AR2833" s="6" t="s">
        <v>2692</v>
      </c>
      <c r="AS2833" t="s">
        <v>2687</v>
      </c>
    </row>
    <row r="2834" spans="5:45">
      <c r="E2834" s="11"/>
      <c r="F283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834" s="13" t="s">
        <v>2992</v>
      </c>
      <c r="H2834" s="13" t="s">
        <v>1</v>
      </c>
      <c r="I2834" t="s">
        <v>0</v>
      </c>
      <c r="J2834" s="56" t="str">
        <f>Table1[[#This Row],[Column42]]&amp;IF(Table1[[#This Row],[Column13]]="","",Table1[[#This Row],[Column13]])&amp;IF(Table1[[#This Row],[mod]]="","",Table1[[#This Row],[mod]])</f>
        <v>subheader--h6--center</v>
      </c>
      <c r="K283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subheader</v>
      </c>
      <c r="L2834" t="s">
        <v>2686</v>
      </c>
      <c r="P2834" s="61"/>
      <c r="Q283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--h6</v>
      </c>
      <c r="S2834" t="s">
        <v>611</v>
      </c>
      <c r="U283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--center</v>
      </c>
      <c r="W2834" t="s">
        <v>425</v>
      </c>
      <c r="AC2834" s="29"/>
      <c r="AD2834" s="25"/>
      <c r="AE2834" s="38"/>
      <c r="AF2834" s="38"/>
      <c r="AG2834" s="11" t="s">
        <v>1142</v>
      </c>
      <c r="AI2834" s="1" t="str">
        <f>Table1[[#This Row],[html_tag]]&amp;Table1[[#This Row],[html_type]]&amp;Table1[[#This Row],[html_modifier]]</f>
        <v/>
      </c>
      <c r="AM2834" s="22" t="str">
        <f>IFERROR(_xlfn.XLOOKUP(Table1[[#This Row],[word]],Table57[English style name],Table57[Style type]),"")</f>
        <v/>
      </c>
      <c r="AN2834" s="20"/>
      <c r="AO2834" s="11"/>
      <c r="AR2834" s="6" t="s">
        <v>2709</v>
      </c>
      <c r="AS2834" t="s">
        <v>2687</v>
      </c>
    </row>
    <row r="2835" spans="5:45">
      <c r="E2835" s="11"/>
      <c r="F283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835" s="13" t="s">
        <v>2992</v>
      </c>
      <c r="H2835" s="13" t="s">
        <v>1</v>
      </c>
      <c r="I2835" t="s">
        <v>0</v>
      </c>
      <c r="J2835" s="56" t="str">
        <f>Table1[[#This Row],[Column42]]&amp;IF(Table1[[#This Row],[Column13]]="","",Table1[[#This Row],[Column13]])&amp;IF(Table1[[#This Row],[mod]]="","",Table1[[#This Row],[mod]])</f>
        <v>subheader--h6--size</v>
      </c>
      <c r="K283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subheader</v>
      </c>
      <c r="L2835" t="s">
        <v>2686</v>
      </c>
      <c r="P2835" s="61"/>
      <c r="Q283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--h6</v>
      </c>
      <c r="S2835" t="s">
        <v>611</v>
      </c>
      <c r="U283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--size</v>
      </c>
      <c r="V2835" t="s">
        <v>3008</v>
      </c>
      <c r="AC2835" s="29"/>
      <c r="AD2835" s="25"/>
      <c r="AE2835" s="38"/>
      <c r="AF2835" s="38"/>
      <c r="AG2835" s="11" t="s">
        <v>1142</v>
      </c>
      <c r="AI2835" s="1" t="str">
        <f>Table1[[#This Row],[html_tag]]&amp;Table1[[#This Row],[html_type]]&amp;Table1[[#This Row],[html_modifier]]</f>
        <v/>
      </c>
      <c r="AM2835" s="22" t="str">
        <f>IFERROR(_xlfn.XLOOKUP(Table1[[#This Row],[word]],Table57[English style name],Table57[Style type]),"")</f>
        <v/>
      </c>
      <c r="AN2835" s="20"/>
      <c r="AO2835" s="11"/>
      <c r="AR2835" s="6" t="s">
        <v>2693</v>
      </c>
      <c r="AS2835" t="s">
        <v>2687</v>
      </c>
    </row>
    <row r="2836" spans="5:45">
      <c r="E2836" s="11"/>
      <c r="F283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836" s="13" t="s">
        <v>2992</v>
      </c>
      <c r="H2836" s="13" t="s">
        <v>1</v>
      </c>
      <c r="I2836" t="s">
        <v>0</v>
      </c>
      <c r="J2836" s="56" t="str">
        <f>Table1[[#This Row],[Column42]]&amp;IF(Table1[[#This Row],[Column13]]="","",Table1[[#This Row],[Column13]])&amp;IF(Table1[[#This Row],[mod]]="","",Table1[[#This Row],[mod]])</f>
        <v>subheader--regular--h3</v>
      </c>
      <c r="K283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subheader</v>
      </c>
      <c r="L2836" t="s">
        <v>2686</v>
      </c>
      <c r="P2836" s="61"/>
      <c r="Q283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--regular--h3</v>
      </c>
      <c r="R2836" t="s">
        <v>10773</v>
      </c>
      <c r="S2836" t="s">
        <v>607</v>
      </c>
      <c r="U283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36" s="29"/>
      <c r="AD2836" s="25"/>
      <c r="AE2836" s="38"/>
      <c r="AF2836" s="38"/>
      <c r="AG2836" s="11" t="s">
        <v>1139</v>
      </c>
      <c r="AI2836" s="1" t="str">
        <f>Table1[[#This Row],[html_tag]]&amp;Table1[[#This Row],[html_type]]&amp;Table1[[#This Row],[html_modifier]]</f>
        <v/>
      </c>
      <c r="AM2836" s="22" t="str">
        <f>IFERROR(_xlfn.XLOOKUP(Table1[[#This Row],[word]],Table57[English style name],Table57[Style type]),"")</f>
        <v/>
      </c>
      <c r="AN2836" s="20"/>
      <c r="AO2836" s="11"/>
      <c r="AR2836" s="6" t="s">
        <v>2718</v>
      </c>
      <c r="AS2836" t="s">
        <v>2687</v>
      </c>
    </row>
    <row r="2837" spans="5:45">
      <c r="E2837" s="11"/>
      <c r="F283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837" s="13" t="s">
        <v>2992</v>
      </c>
      <c r="H2837" s="13" t="s">
        <v>1</v>
      </c>
      <c r="I2837" t="s">
        <v>0</v>
      </c>
      <c r="J2837" s="56" t="str">
        <f>Table1[[#This Row],[Column42]]&amp;IF(Table1[[#This Row],[Column13]]="","",Table1[[#This Row],[Column13]])&amp;IF(Table1[[#This Row],[mod]]="","",Table1[[#This Row],[mod]])</f>
        <v>subheader--regular--h4</v>
      </c>
      <c r="K283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subheader</v>
      </c>
      <c r="L2837" t="s">
        <v>2686</v>
      </c>
      <c r="P2837" s="61"/>
      <c r="Q283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--regular--h4</v>
      </c>
      <c r="R2837" t="s">
        <v>10773</v>
      </c>
      <c r="S2837" t="s">
        <v>609</v>
      </c>
      <c r="U283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37" s="29"/>
      <c r="AD2837" s="25"/>
      <c r="AE2837" s="38"/>
      <c r="AF2837" s="38"/>
      <c r="AG2837" s="11" t="s">
        <v>1140</v>
      </c>
      <c r="AI2837" s="1" t="str">
        <f>Table1[[#This Row],[html_tag]]&amp;Table1[[#This Row],[html_type]]&amp;Table1[[#This Row],[html_modifier]]</f>
        <v/>
      </c>
      <c r="AM2837" s="22" t="str">
        <f>IFERROR(_xlfn.XLOOKUP(Table1[[#This Row],[word]],Table57[English style name],Table57[Style type]),"")</f>
        <v/>
      </c>
      <c r="AN2837" s="20"/>
      <c r="AO2837" s="11"/>
      <c r="AR2837" s="6" t="s">
        <v>2719</v>
      </c>
      <c r="AS2837" t="s">
        <v>2687</v>
      </c>
    </row>
    <row r="2838" spans="5:45">
      <c r="E2838" s="11"/>
      <c r="F283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838" s="13" t="s">
        <v>2992</v>
      </c>
      <c r="H2838" s="13" t="s">
        <v>1</v>
      </c>
      <c r="I2838" t="s">
        <v>0</v>
      </c>
      <c r="J2838" s="56" t="str">
        <f>Table1[[#This Row],[Column42]]&amp;IF(Table1[[#This Row],[Column13]]="","",Table1[[#This Row],[Column13]])&amp;IF(Table1[[#This Row],[mod]]="","",Table1[[#This Row],[mod]])</f>
        <v>subheader--regular--h5</v>
      </c>
      <c r="K283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subheader</v>
      </c>
      <c r="L2838" t="s">
        <v>2686</v>
      </c>
      <c r="P2838" s="61"/>
      <c r="Q283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--regular--h5</v>
      </c>
      <c r="R2838" t="s">
        <v>10773</v>
      </c>
      <c r="S2838" t="s">
        <v>610</v>
      </c>
      <c r="U283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38" s="29"/>
      <c r="AD2838" s="25"/>
      <c r="AE2838" s="38"/>
      <c r="AF2838" s="38"/>
      <c r="AG2838" s="11" t="s">
        <v>1141</v>
      </c>
      <c r="AI2838" s="1" t="str">
        <f>Table1[[#This Row],[html_tag]]&amp;Table1[[#This Row],[html_type]]&amp;Table1[[#This Row],[html_modifier]]</f>
        <v/>
      </c>
      <c r="AM2838" s="22" t="str">
        <f>IFERROR(_xlfn.XLOOKUP(Table1[[#This Row],[word]],Table57[English style name],Table57[Style type]),"")</f>
        <v/>
      </c>
      <c r="AN2838" s="20"/>
      <c r="AO2838" s="11"/>
      <c r="AR2838" s="6" t="s">
        <v>2720</v>
      </c>
      <c r="AS2838" t="s">
        <v>2687</v>
      </c>
    </row>
    <row r="2839" spans="5:45">
      <c r="E2839" s="11"/>
      <c r="F283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soul/type/paragraph.scss</v>
      </c>
      <c r="G2839" s="13" t="s">
        <v>2992</v>
      </c>
      <c r="H2839" s="13" t="s">
        <v>1</v>
      </c>
      <c r="I2839" t="s">
        <v>0</v>
      </c>
      <c r="J2839" s="56" t="str">
        <f>Table1[[#This Row],[Column42]]&amp;IF(Table1[[#This Row],[Column13]]="","",Table1[[#This Row],[Column13]])&amp;IF(Table1[[#This Row],[mod]]="","",Table1[[#This Row],[mod]])</f>
        <v>subheader--regular--h6</v>
      </c>
      <c r="K283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subheader</v>
      </c>
      <c r="L2839" t="s">
        <v>2686</v>
      </c>
      <c r="P2839" s="61"/>
      <c r="Q283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--regular--h6</v>
      </c>
      <c r="R2839" t="s">
        <v>10773</v>
      </c>
      <c r="S2839" t="s">
        <v>611</v>
      </c>
      <c r="U283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39" s="29"/>
      <c r="AD2839" s="25"/>
      <c r="AE2839" s="38"/>
      <c r="AF2839" s="38"/>
      <c r="AG2839" s="11" t="s">
        <v>1142</v>
      </c>
      <c r="AI2839" s="1" t="str">
        <f>Table1[[#This Row],[html_tag]]&amp;Table1[[#This Row],[html_type]]&amp;Table1[[#This Row],[html_modifier]]</f>
        <v/>
      </c>
      <c r="AM2839" s="22" t="str">
        <f>IFERROR(_xlfn.XLOOKUP(Table1[[#This Row],[word]],Table57[English style name],Table57[Style type]),"")</f>
        <v/>
      </c>
      <c r="AN2839" s="20"/>
      <c r="AO2839" s="11"/>
      <c r="AR2839" s="6" t="s">
        <v>2721</v>
      </c>
      <c r="AS2839" t="s">
        <v>2687</v>
      </c>
    </row>
    <row r="2840" spans="5:45">
      <c r="E2840" s="11"/>
      <c r="F284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body/molecules/drilldown.scss</v>
      </c>
      <c r="G2840" s="13" t="s">
        <v>337</v>
      </c>
      <c r="H2840" s="13" t="s">
        <v>2987</v>
      </c>
      <c r="I2840" t="s">
        <v>3129</v>
      </c>
      <c r="J2840" s="56" t="str">
        <f>Table1[[#This Row],[Column42]]&amp;IF(Table1[[#This Row],[Column13]]="","",Table1[[#This Row],[Column13]])&amp;IF(Table1[[#This Row],[mod]]="","",Table1[[#This Row],[mod]])</f>
        <v>submenu__title</v>
      </c>
      <c r="K284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submenu__title</v>
      </c>
      <c r="L2840" t="s">
        <v>3454</v>
      </c>
      <c r="N2840" t="s">
        <v>333</v>
      </c>
      <c r="P2840" s="6"/>
      <c r="Q284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4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40" s="29"/>
      <c r="AD2840" s="25"/>
      <c r="AE2840" s="38"/>
      <c r="AF2840" s="38"/>
      <c r="AG2840" s="11"/>
      <c r="AI2840" s="1" t="str">
        <f>Table1[[#This Row],[html_tag]]&amp;Table1[[#This Row],[html_type]]&amp;Table1[[#This Row],[html_modifier]]</f>
        <v/>
      </c>
      <c r="AM2840" s="22" t="str">
        <f>IFERROR(_xlfn.XLOOKUP(Table1[[#This Row],[word]],Table57[English style name],Table57[Style type]),"")</f>
        <v/>
      </c>
      <c r="AN2840" s="20"/>
      <c r="AO2840" s="11"/>
      <c r="AR2840" s="6" t="s">
        <v>1557</v>
      </c>
      <c r="AS2840" t="s">
        <v>1545</v>
      </c>
    </row>
    <row r="2841" spans="5:45">
      <c r="E2841" s="11"/>
      <c r="F284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2841" s="13"/>
      <c r="H2841" s="13"/>
      <c r="I2841" t="s">
        <v>3099</v>
      </c>
      <c r="J2841" s="56" t="str">
        <f>Table1[[#This Row],[Column42]]&amp;IF(Table1[[#This Row],[Column13]]="","",Table1[[#This Row],[Column13]])&amp;IF(Table1[[#This Row],[mod]]="","",Table1[[#This Row],[mod]])</f>
        <v>submit--type</v>
      </c>
      <c r="K284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submit</v>
      </c>
      <c r="L2841" t="s">
        <v>3094</v>
      </c>
      <c r="Q284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--type</v>
      </c>
      <c r="R2841" t="s">
        <v>1</v>
      </c>
      <c r="U284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41" s="29"/>
      <c r="AD2841" s="25"/>
      <c r="AE2841" s="38"/>
      <c r="AF2841" s="38"/>
      <c r="AG2841" s="11" t="s">
        <v>203</v>
      </c>
      <c r="AI2841" s="1" t="str">
        <f>Table1[[#This Row],[html_tag]]&amp;Table1[[#This Row],[html_type]]&amp;Table1[[#This Row],[html_modifier]]</f>
        <v>&lt;input&gt;submit</v>
      </c>
      <c r="AJ2841" t="s">
        <v>203</v>
      </c>
      <c r="AK2841" t="s">
        <v>3094</v>
      </c>
      <c r="AM2841" s="22" t="str">
        <f>IFERROR(_xlfn.XLOOKUP(Table1[[#This Row],[word]],Table57[English style name],Table57[Style type]),"")</f>
        <v/>
      </c>
      <c r="AN2841" s="20"/>
      <c r="AO2841" s="11"/>
    </row>
    <row r="2842" spans="5:45">
      <c r="E2842" s="11"/>
      <c r="F284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swap.scss</v>
      </c>
      <c r="G2842" s="13"/>
      <c r="H2842" s="13"/>
      <c r="I2842" s="12" t="str">
        <f>Table1[[#This Row],[type]]</f>
        <v>swap</v>
      </c>
      <c r="J2842" s="56" t="str">
        <f>Table1[[#This Row],[Column42]]&amp;IF(Table1[[#This Row],[Column13]]="","",Table1[[#This Row],[Column13]])&amp;IF(Table1[[#This Row],[mod]]="","",Table1[[#This Row],[mod]])</f>
        <v>swap</v>
      </c>
      <c r="K284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swap</v>
      </c>
      <c r="L2842" t="s">
        <v>7311</v>
      </c>
      <c r="Q284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4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42" s="29"/>
      <c r="AD2842" s="25"/>
      <c r="AE2842" s="38" t="s">
        <v>7331</v>
      </c>
      <c r="AF2842" s="38"/>
      <c r="AG2842" s="11"/>
      <c r="AI2842" s="7" t="str">
        <f>Table1[[#This Row],[html_tag]]&amp;Table1[[#This Row],[html_type]]&amp;Table1[[#This Row],[html_modifier]]</f>
        <v/>
      </c>
      <c r="AM2842" s="23" t="str">
        <f>IFERROR(_xlfn.XLOOKUP(Table1[[#This Row],[word]],Table57[English style name],Table57[Style type]),"")</f>
        <v/>
      </c>
      <c r="AN2842" s="21"/>
      <c r="AO2842" s="11"/>
    </row>
    <row r="2843" spans="5:45">
      <c r="E2843" s="11"/>
      <c r="F284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swap.scss</v>
      </c>
      <c r="G2843" s="13"/>
      <c r="H2843" s="13"/>
      <c r="I2843" s="12" t="str">
        <f>Table1[[#This Row],[type]]</f>
        <v>swap</v>
      </c>
      <c r="J2843" s="56" t="str">
        <f>Table1[[#This Row],[Column42]]&amp;IF(Table1[[#This Row],[Column13]]="","",Table1[[#This Row],[Column13]])&amp;IF(Table1[[#This Row],[mod]]="","",Table1[[#This Row],[mod]])</f>
        <v>swap</v>
      </c>
      <c r="K284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swap</v>
      </c>
      <c r="L2843" t="s">
        <v>7311</v>
      </c>
      <c r="Q284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4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43" s="29"/>
      <c r="AD2843" s="25"/>
      <c r="AE2843" s="38" t="s">
        <v>7327</v>
      </c>
      <c r="AF2843" s="38"/>
      <c r="AG2843" s="11"/>
      <c r="AI2843" s="7" t="str">
        <f>Table1[[#This Row],[html_tag]]&amp;Table1[[#This Row],[html_type]]&amp;Table1[[#This Row],[html_modifier]]</f>
        <v/>
      </c>
      <c r="AM2843" s="23" t="str">
        <f>IFERROR(_xlfn.XLOOKUP(Table1[[#This Row],[word]],Table57[English style name],Table57[Style type]),"")</f>
        <v/>
      </c>
      <c r="AN2843" s="21"/>
      <c r="AO2843" s="11"/>
    </row>
    <row r="2844" spans="5:45">
      <c r="E2844" s="11"/>
      <c r="F284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swap.scss</v>
      </c>
      <c r="G2844" s="13"/>
      <c r="H2844" s="13"/>
      <c r="I2844" s="12" t="str">
        <f>Table1[[#This Row],[type]]</f>
        <v>swap</v>
      </c>
      <c r="J2844" s="56" t="str">
        <f>Table1[[#This Row],[Column42]]&amp;IF(Table1[[#This Row],[Column13]]="","",Table1[[#This Row],[Column13]])&amp;IF(Table1[[#This Row],[mod]]="","",Table1[[#This Row],[mod]])</f>
        <v>swap</v>
      </c>
      <c r="K284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swap</v>
      </c>
      <c r="L2844" t="s">
        <v>7311</v>
      </c>
      <c r="Q284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4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44" s="29"/>
      <c r="AD2844" s="25"/>
      <c r="AE2844" s="38" t="s">
        <v>7328</v>
      </c>
      <c r="AF2844" s="38"/>
      <c r="AG2844" s="11"/>
      <c r="AI2844" s="7" t="str">
        <f>Table1[[#This Row],[html_tag]]&amp;Table1[[#This Row],[html_type]]&amp;Table1[[#This Row],[html_modifier]]</f>
        <v/>
      </c>
      <c r="AM2844" s="23" t="str">
        <f>IFERROR(_xlfn.XLOOKUP(Table1[[#This Row],[word]],Table57[English style name],Table57[Style type]),"")</f>
        <v/>
      </c>
      <c r="AN2844" s="21"/>
      <c r="AO2844" s="11"/>
    </row>
    <row r="2845" spans="5:45">
      <c r="E2845" s="11"/>
      <c r="F284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swap.scss</v>
      </c>
      <c r="G2845" s="13"/>
      <c r="H2845" s="13"/>
      <c r="I2845" s="12" t="str">
        <f>Table1[[#This Row],[type]]</f>
        <v>swap</v>
      </c>
      <c r="J2845" s="56" t="str">
        <f>Table1[[#This Row],[Column42]]&amp;IF(Table1[[#This Row],[Column13]]="","",Table1[[#This Row],[Column13]])&amp;IF(Table1[[#This Row],[mod]]="","",Table1[[#This Row],[mod]])</f>
        <v>swap</v>
      </c>
      <c r="K284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swap</v>
      </c>
      <c r="L2845" t="s">
        <v>7311</v>
      </c>
      <c r="Q284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4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45" s="29"/>
      <c r="AD2845" s="25"/>
      <c r="AE2845" s="38" t="s">
        <v>7329</v>
      </c>
      <c r="AF2845" s="38"/>
      <c r="AG2845" s="11"/>
      <c r="AI2845" s="7" t="str">
        <f>Table1[[#This Row],[html_tag]]&amp;Table1[[#This Row],[html_type]]&amp;Table1[[#This Row],[html_modifier]]</f>
        <v/>
      </c>
      <c r="AM2845" s="23" t="str">
        <f>IFERROR(_xlfn.XLOOKUP(Table1[[#This Row],[word]],Table57[English style name],Table57[Style type]),"")</f>
        <v/>
      </c>
      <c r="AN2845" s="21"/>
      <c r="AO2845" s="11"/>
    </row>
    <row r="2846" spans="5:45">
      <c r="E2846" s="11"/>
      <c r="F284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swap.scss</v>
      </c>
      <c r="G2846" s="13"/>
      <c r="H2846" s="13"/>
      <c r="I2846" s="12" t="str">
        <f>Table1[[#This Row],[type]]</f>
        <v>swap</v>
      </c>
      <c r="J2846" s="56" t="str">
        <f>Table1[[#This Row],[Column42]]&amp;IF(Table1[[#This Row],[Column13]]="","",Table1[[#This Row],[Column13]])&amp;IF(Table1[[#This Row],[mod]]="","",Table1[[#This Row],[mod]])</f>
        <v>swap</v>
      </c>
      <c r="K284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swap</v>
      </c>
      <c r="L2846" t="s">
        <v>7311</v>
      </c>
      <c r="Q284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4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46" s="29"/>
      <c r="AD2846" s="25"/>
      <c r="AE2846" s="38" t="s">
        <v>7332</v>
      </c>
      <c r="AF2846" s="38"/>
      <c r="AG2846" s="11"/>
      <c r="AI2846" s="7" t="str">
        <f>Table1[[#This Row],[html_tag]]&amp;Table1[[#This Row],[html_type]]&amp;Table1[[#This Row],[html_modifier]]</f>
        <v/>
      </c>
      <c r="AM2846" s="23" t="str">
        <f>IFERROR(_xlfn.XLOOKUP(Table1[[#This Row],[word]],Table57[English style name],Table57[Style type]),"")</f>
        <v/>
      </c>
      <c r="AN2846" s="21"/>
      <c r="AO2846" s="11"/>
    </row>
    <row r="2847" spans="5:45">
      <c r="E2847" s="11"/>
      <c r="F284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swap.scss</v>
      </c>
      <c r="G2847" s="13"/>
      <c r="H2847" s="13"/>
      <c r="I2847" s="12" t="str">
        <f>Table1[[#This Row],[type]]</f>
        <v>swap</v>
      </c>
      <c r="J2847" s="56" t="str">
        <f>Table1[[#This Row],[Column42]]&amp;IF(Table1[[#This Row],[Column13]]="","",Table1[[#This Row],[Column13]])&amp;IF(Table1[[#This Row],[mod]]="","",Table1[[#This Row],[mod]])</f>
        <v>swap</v>
      </c>
      <c r="K284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swap</v>
      </c>
      <c r="L2847" t="s">
        <v>7311</v>
      </c>
      <c r="Q284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4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47" s="29"/>
      <c r="AD2847" s="25"/>
      <c r="AE2847" s="38" t="s">
        <v>7326</v>
      </c>
      <c r="AF2847" s="38"/>
      <c r="AG2847" s="11"/>
      <c r="AI2847" s="7" t="str">
        <f>Table1[[#This Row],[html_tag]]&amp;Table1[[#This Row],[html_type]]&amp;Table1[[#This Row],[html_modifier]]</f>
        <v/>
      </c>
      <c r="AM2847" s="23" t="str">
        <f>IFERROR(_xlfn.XLOOKUP(Table1[[#This Row],[word]],Table57[English style name],Table57[Style type]),"")</f>
        <v/>
      </c>
      <c r="AN2847" s="21"/>
      <c r="AO2847" s="11"/>
    </row>
    <row r="2848" spans="5:45">
      <c r="E2848" s="11"/>
      <c r="F284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swap.scss</v>
      </c>
      <c r="G2848" s="13"/>
      <c r="H2848" s="13"/>
      <c r="I2848" s="12" t="str">
        <f>Table1[[#This Row],[type]]</f>
        <v>swap</v>
      </c>
      <c r="J2848" s="56" t="str">
        <f>Table1[[#This Row],[Column42]]&amp;IF(Table1[[#This Row],[Column13]]="","",Table1[[#This Row],[Column13]])&amp;IF(Table1[[#This Row],[mod]]="","",Table1[[#This Row],[mod]])</f>
        <v>swap--active</v>
      </c>
      <c r="K284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swap</v>
      </c>
      <c r="L2848" t="s">
        <v>7311</v>
      </c>
      <c r="Q284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4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--active</v>
      </c>
      <c r="Z2848" t="s">
        <v>350</v>
      </c>
      <c r="AC2848" s="29"/>
      <c r="AD2848" s="25"/>
      <c r="AE2848" s="38" t="s">
        <v>7330</v>
      </c>
      <c r="AF2848" s="38"/>
      <c r="AG2848" s="11"/>
      <c r="AI2848" s="7" t="str">
        <f>Table1[[#This Row],[html_tag]]&amp;Table1[[#This Row],[html_type]]&amp;Table1[[#This Row],[html_modifier]]</f>
        <v/>
      </c>
      <c r="AM2848" s="23" t="str">
        <f>IFERROR(_xlfn.XLOOKUP(Table1[[#This Row],[word]],Table57[English style name],Table57[Style type]),"")</f>
        <v/>
      </c>
      <c r="AN2848" s="21"/>
      <c r="AO2848" s="11"/>
    </row>
    <row r="2849" spans="4:45">
      <c r="E2849" s="11"/>
      <c r="F284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2849" s="13"/>
      <c r="H2849" s="13"/>
      <c r="I2849" t="s">
        <v>3099</v>
      </c>
      <c r="J2849" s="56" t="str">
        <f>Table1[[#This Row],[Column42]]&amp;IF(Table1[[#This Row],[Column13]]="","",Table1[[#This Row],[Column13]])&amp;IF(Table1[[#This Row],[mod]]="","",Table1[[#This Row],[mod]])</f>
        <v>switch__.custom-switch</v>
      </c>
      <c r="K284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switch__.custom-switch</v>
      </c>
      <c r="L2849" t="s">
        <v>7412</v>
      </c>
      <c r="N2849" s="25" t="s">
        <v>3883</v>
      </c>
      <c r="Q284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49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49" s="29"/>
      <c r="AD2849" s="25" t="s">
        <v>3883</v>
      </c>
      <c r="AE2849" s="38"/>
      <c r="AF2849" s="38"/>
      <c r="AG2849" s="11"/>
      <c r="AI2849" s="7" t="str">
        <f>Table1[[#This Row],[html_tag]]&amp;Table1[[#This Row],[html_type]]&amp;Table1[[#This Row],[html_modifier]]</f>
        <v/>
      </c>
      <c r="AM2849" s="23" t="str">
        <f>IFERROR(_xlfn.XLOOKUP(Table1[[#This Row],[word]],Table57[English style name],Table57[Style type]),"")</f>
        <v/>
      </c>
      <c r="AN2849" s="21"/>
      <c r="AO2849" s="11"/>
    </row>
    <row r="2850" spans="4:45">
      <c r="E2850" s="11"/>
      <c r="F285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utilities/table.scss</v>
      </c>
      <c r="G2850" s="13" t="s">
        <v>2994</v>
      </c>
      <c r="H2850" s="13"/>
      <c r="I2850" s="12" t="str">
        <f>Table1[[#This Row],[type]]</f>
        <v>table</v>
      </c>
      <c r="J2850" s="56" t="str">
        <f>Table1[[#This Row],[Column42]]&amp;IF(Table1[[#This Row],[Column13]]="","",Table1[[#This Row],[Column13]])&amp;IF(Table1[[#This Row],[mod]]="","",Table1[[#This Row],[mod]])</f>
        <v>table</v>
      </c>
      <c r="K285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850" t="s">
        <v>91</v>
      </c>
      <c r="P2850" s="6" t="s">
        <v>2322</v>
      </c>
      <c r="Q285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5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50" s="29"/>
      <c r="AD2850" s="25"/>
      <c r="AE2850" s="38"/>
      <c r="AF2850" s="38"/>
      <c r="AG2850" s="11"/>
      <c r="AI2850" s="1" t="str">
        <f>Table1[[#This Row],[html_tag]]&amp;Table1[[#This Row],[html_type]]&amp;Table1[[#This Row],[html_modifier]]</f>
        <v/>
      </c>
      <c r="AM2850" s="22" t="str">
        <f>IFERROR(_xlfn.XLOOKUP(Table1[[#This Row],[word]],Table57[English style name],Table57[Style type]),"")</f>
        <v/>
      </c>
      <c r="AN2850" s="20"/>
      <c r="AO2850" s="11"/>
      <c r="AR2850" s="6" t="s">
        <v>2322</v>
      </c>
      <c r="AS2850" t="s">
        <v>2315</v>
      </c>
    </row>
    <row r="2851" spans="4:45">
      <c r="E2851" s="11"/>
      <c r="F285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utilities/table.scss</v>
      </c>
      <c r="G2851" s="13" t="s">
        <v>2994</v>
      </c>
      <c r="H2851" s="13"/>
      <c r="I2851" s="12" t="str">
        <f>Table1[[#This Row],[type]]</f>
        <v>table</v>
      </c>
      <c r="J2851" s="56" t="str">
        <f>Table1[[#This Row],[Column42]]&amp;IF(Table1[[#This Row],[Column13]]="","",Table1[[#This Row],[Column13]])&amp;IF(Table1[[#This Row],[mod]]="","",Table1[[#This Row],[mod]])</f>
        <v>table</v>
      </c>
      <c r="K285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851" t="s">
        <v>91</v>
      </c>
      <c r="P2851" s="6" t="s">
        <v>2323</v>
      </c>
      <c r="Q285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5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51" s="29"/>
      <c r="AD2851" s="25"/>
      <c r="AE2851" s="38"/>
      <c r="AF2851" s="38"/>
      <c r="AG2851" s="11"/>
      <c r="AI2851" s="1" t="str">
        <f>Table1[[#This Row],[html_tag]]&amp;Table1[[#This Row],[html_type]]&amp;Table1[[#This Row],[html_modifier]]</f>
        <v/>
      </c>
      <c r="AM2851" s="22" t="str">
        <f>IFERROR(_xlfn.XLOOKUP(Table1[[#This Row],[word]],Table57[English style name],Table57[Style type]),"")</f>
        <v/>
      </c>
      <c r="AN2851" s="20"/>
      <c r="AO2851" s="11"/>
      <c r="AR2851" s="6" t="s">
        <v>2323</v>
      </c>
      <c r="AS2851" t="s">
        <v>2315</v>
      </c>
    </row>
    <row r="2852" spans="4:45">
      <c r="E2852" s="11"/>
      <c r="F285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utilities/table.scss</v>
      </c>
      <c r="G2852" s="13" t="s">
        <v>2994</v>
      </c>
      <c r="H2852" s="13"/>
      <c r="I2852" s="12" t="str">
        <f>Table1[[#This Row],[type]]</f>
        <v>table</v>
      </c>
      <c r="J2852" s="56" t="str">
        <f>Table1[[#This Row],[Column42]]&amp;IF(Table1[[#This Row],[Column13]]="","",Table1[[#This Row],[Column13]])&amp;IF(Table1[[#This Row],[mod]]="","",Table1[[#This Row],[mod]])</f>
        <v>table</v>
      </c>
      <c r="K285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852" t="s">
        <v>91</v>
      </c>
      <c r="P2852" s="6" t="s">
        <v>2324</v>
      </c>
      <c r="Q285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5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52" s="29"/>
      <c r="AD2852" s="25"/>
      <c r="AE2852" s="38"/>
      <c r="AF2852" s="38"/>
      <c r="AG2852" s="11"/>
      <c r="AI2852" s="1" t="str">
        <f>Table1[[#This Row],[html_tag]]&amp;Table1[[#This Row],[html_type]]&amp;Table1[[#This Row],[html_modifier]]</f>
        <v/>
      </c>
      <c r="AM2852" s="22" t="str">
        <f>IFERROR(_xlfn.XLOOKUP(Table1[[#This Row],[word]],Table57[English style name],Table57[Style type]),"")</f>
        <v/>
      </c>
      <c r="AN2852" s="20"/>
      <c r="AO2852" s="11"/>
      <c r="AR2852" s="6" t="s">
        <v>2324</v>
      </c>
      <c r="AS2852" t="s">
        <v>2315</v>
      </c>
    </row>
    <row r="2853" spans="4:45">
      <c r="E2853" s="11"/>
      <c r="F285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853" s="13"/>
      <c r="H2853" s="13"/>
      <c r="I2853" s="12" t="str">
        <f>Table1[[#This Row],[type]]</f>
        <v>table</v>
      </c>
      <c r="J2853" s="56" t="str">
        <f>Table1[[#This Row],[Column42]]&amp;IF(Table1[[#This Row],[Column13]]="","",Table1[[#This Row],[Column13]])&amp;IF(Table1[[#This Row],[mod]]="","",Table1[[#This Row],[mod]])</f>
        <v>table</v>
      </c>
      <c r="K285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853" t="s">
        <v>91</v>
      </c>
      <c r="P2853" s="6" t="s">
        <v>1494</v>
      </c>
      <c r="Q285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5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53" s="29"/>
      <c r="AD2853" s="25"/>
      <c r="AE2853" s="38"/>
      <c r="AF2853" s="38"/>
      <c r="AG2853" s="11"/>
      <c r="AI2853" s="1" t="str">
        <f>Table1[[#This Row],[html_tag]]&amp;Table1[[#This Row],[html_type]]&amp;Table1[[#This Row],[html_modifier]]</f>
        <v/>
      </c>
      <c r="AM2853" s="22" t="str">
        <f>IFERROR(_xlfn.XLOOKUP(Table1[[#This Row],[word]],Table57[English style name],Table57[Style type]),"")</f>
        <v/>
      </c>
      <c r="AN2853" s="20"/>
      <c r="AO2853" s="11"/>
      <c r="AR2853" s="6" t="s">
        <v>1494</v>
      </c>
      <c r="AS2853" t="s">
        <v>1495</v>
      </c>
    </row>
    <row r="2854" spans="4:45">
      <c r="E2854" s="11"/>
      <c r="F285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head/layout/table.scss</v>
      </c>
      <c r="G2854" s="13" t="s">
        <v>461</v>
      </c>
      <c r="H2854" s="13" t="s">
        <v>2991</v>
      </c>
      <c r="I2854" s="12" t="str">
        <f>Table1[[#This Row],[type]]</f>
        <v>table</v>
      </c>
      <c r="J2854" s="56" t="str">
        <f>Table1[[#This Row],[Column42]]&amp;IF(Table1[[#This Row],[Column13]]="","",Table1[[#This Row],[Column13]])&amp;IF(Table1[[#This Row],[mod]]="","",Table1[[#This Row],[mod]])</f>
        <v>table</v>
      </c>
      <c r="K285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854" t="s">
        <v>91</v>
      </c>
      <c r="P2854" s="6" t="s">
        <v>1229</v>
      </c>
      <c r="Q285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5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54" s="29"/>
      <c r="AD2854" s="25"/>
      <c r="AE2854" s="38"/>
      <c r="AF2854" s="38"/>
      <c r="AG2854" s="11"/>
      <c r="AI2854" s="1" t="str">
        <f>Table1[[#This Row],[html_tag]]&amp;Table1[[#This Row],[html_type]]&amp;Table1[[#This Row],[html_modifier]]</f>
        <v/>
      </c>
      <c r="AM2854" s="22" t="str">
        <f>IFERROR(_xlfn.XLOOKUP(Table1[[#This Row],[word]],Table57[English style name],Table57[Style type]),"")</f>
        <v/>
      </c>
      <c r="AN2854" s="20"/>
      <c r="AO2854" s="11"/>
      <c r="AR2854" s="6" t="s">
        <v>1229</v>
      </c>
      <c r="AS2854" t="s">
        <v>1220</v>
      </c>
    </row>
    <row r="2855" spans="4:45">
      <c r="E2855" s="11"/>
      <c r="F285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head/layout/table.scss</v>
      </c>
      <c r="G2855" s="13" t="s">
        <v>461</v>
      </c>
      <c r="H2855" s="13" t="s">
        <v>2991</v>
      </c>
      <c r="I2855" s="12" t="str">
        <f>Table1[[#This Row],[type]]</f>
        <v>table</v>
      </c>
      <c r="J2855" s="56" t="str">
        <f>Table1[[#This Row],[Column42]]&amp;IF(Table1[[#This Row],[Column13]]="","",Table1[[#This Row],[Column13]])&amp;IF(Table1[[#This Row],[mod]]="","",Table1[[#This Row],[mod]])</f>
        <v>table</v>
      </c>
      <c r="K285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855" t="s">
        <v>91</v>
      </c>
      <c r="P2855" s="6" t="s">
        <v>1230</v>
      </c>
      <c r="Q285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5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55" s="29"/>
      <c r="AD2855" s="25"/>
      <c r="AE2855" s="38"/>
      <c r="AF2855" s="38"/>
      <c r="AG2855" s="11"/>
      <c r="AI2855" s="1" t="str">
        <f>Table1[[#This Row],[html_tag]]&amp;Table1[[#This Row],[html_type]]&amp;Table1[[#This Row],[html_modifier]]</f>
        <v/>
      </c>
      <c r="AM2855" s="22" t="str">
        <f>IFERROR(_xlfn.XLOOKUP(Table1[[#This Row],[word]],Table57[English style name],Table57[Style type]),"")</f>
        <v/>
      </c>
      <c r="AN2855" s="20"/>
      <c r="AO2855" s="11"/>
      <c r="AR2855" s="6" t="s">
        <v>1230</v>
      </c>
      <c r="AS2855" t="s">
        <v>1220</v>
      </c>
    </row>
    <row r="2856" spans="4:45">
      <c r="D2856" t="s">
        <v>3375</v>
      </c>
      <c r="E2856" s="11" t="s">
        <v>3376</v>
      </c>
      <c r="F285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paragraph.scss</v>
      </c>
      <c r="G2856" s="13"/>
      <c r="H2856" s="13"/>
      <c r="I2856" t="s">
        <v>0</v>
      </c>
      <c r="J2856" s="56" t="str">
        <f>Table1[[#This Row],[Column42]]&amp;IF(Table1[[#This Row],[Column13]]="","",Table1[[#This Row],[Column13]])&amp;IF(Table1[[#This Row],[mod]]="","",Table1[[#This Row],[mod]])</f>
        <v>table</v>
      </c>
      <c r="K285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856" t="s">
        <v>91</v>
      </c>
      <c r="P2856" t="s">
        <v>3300</v>
      </c>
      <c r="Q285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5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56" s="29"/>
      <c r="AD2856" s="25"/>
      <c r="AE2856" s="38"/>
      <c r="AF2856" s="38"/>
      <c r="AG2856" s="11"/>
      <c r="AI2856" s="7" t="str">
        <f>Table1[[#This Row],[html_tag]]&amp;Table1[[#This Row],[html_type]]&amp;Table1[[#This Row],[html_modifier]]</f>
        <v/>
      </c>
      <c r="AM2856" s="23" t="str">
        <f>IFERROR(_xlfn.XLOOKUP(Table1[[#This Row],[word]],Table57[English style name],Table57[Style type]),"")</f>
        <v/>
      </c>
      <c r="AN2856" s="21"/>
      <c r="AO2856" s="11"/>
    </row>
    <row r="2857" spans="4:45">
      <c r="E2857" s="11"/>
      <c r="F285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857" s="13"/>
      <c r="H2857" s="13"/>
      <c r="I2857" s="12" t="str">
        <f>Table1[[#This Row],[type]]</f>
        <v>table</v>
      </c>
      <c r="J2857" s="56" t="str">
        <f>Table1[[#This Row],[Column42]]&amp;IF(Table1[[#This Row],[Column13]]="","",Table1[[#This Row],[Column13]])&amp;IF(Table1[[#This Row],[mod]]="","",Table1[[#This Row],[mod]])</f>
        <v>table</v>
      </c>
      <c r="K285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857" t="s">
        <v>91</v>
      </c>
      <c r="Q285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5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57" s="29"/>
      <c r="AD2857" s="25"/>
      <c r="AE2857" s="38" t="s">
        <v>7345</v>
      </c>
      <c r="AF2857" s="38"/>
      <c r="AG2857" s="11"/>
      <c r="AI2857" s="7" t="str">
        <f>Table1[[#This Row],[html_tag]]&amp;Table1[[#This Row],[html_type]]&amp;Table1[[#This Row],[html_modifier]]</f>
        <v/>
      </c>
      <c r="AM2857" s="23" t="str">
        <f>IFERROR(_xlfn.XLOOKUP(Table1[[#This Row],[word]],Table57[English style name],Table57[Style type]),"")</f>
        <v/>
      </c>
      <c r="AN2857" s="21"/>
      <c r="AO2857" s="11"/>
    </row>
    <row r="2858" spans="4:45">
      <c r="E2858" s="11"/>
      <c r="F285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858" s="13"/>
      <c r="H2858" s="13"/>
      <c r="I2858" s="12" t="str">
        <f>Table1[[#This Row],[type]]</f>
        <v>table</v>
      </c>
      <c r="J2858" s="56" t="str">
        <f>Table1[[#This Row],[Column42]]&amp;IF(Table1[[#This Row],[Column13]]="","",Table1[[#This Row],[Column13]])&amp;IF(Table1[[#This Row],[mod]]="","",Table1[[#This Row],[mod]])</f>
        <v>table</v>
      </c>
      <c r="K285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858" t="s">
        <v>91</v>
      </c>
      <c r="Q285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5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58" s="29"/>
      <c r="AD2858" s="25"/>
      <c r="AE2858" s="38" t="s">
        <v>7346</v>
      </c>
      <c r="AF2858" s="38"/>
      <c r="AG2858" s="11"/>
      <c r="AI2858" s="7" t="str">
        <f>Table1[[#This Row],[html_tag]]&amp;Table1[[#This Row],[html_type]]&amp;Table1[[#This Row],[html_modifier]]</f>
        <v/>
      </c>
      <c r="AM2858" s="23" t="str">
        <f>IFERROR(_xlfn.XLOOKUP(Table1[[#This Row],[word]],Table57[English style name],Table57[Style type]),"")</f>
        <v/>
      </c>
      <c r="AN2858" s="21"/>
      <c r="AO2858" s="11"/>
    </row>
    <row r="2859" spans="4:45">
      <c r="E2859" s="11"/>
      <c r="F285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859" s="13"/>
      <c r="H2859" s="13"/>
      <c r="I2859" s="12" t="str">
        <f>Table1[[#This Row],[type]]</f>
        <v>table</v>
      </c>
      <c r="J2859" s="56" t="str">
        <f>Table1[[#This Row],[Column42]]&amp;IF(Table1[[#This Row],[Column13]]="","",Table1[[#This Row],[Column13]])&amp;IF(Table1[[#This Row],[mod]]="","",Table1[[#This Row],[mod]])</f>
        <v>table</v>
      </c>
      <c r="K285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859" t="s">
        <v>91</v>
      </c>
      <c r="Q285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5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59" s="29"/>
      <c r="AD2859" s="25"/>
      <c r="AE2859" s="38" t="s">
        <v>7347</v>
      </c>
      <c r="AF2859" s="38"/>
      <c r="AG2859" s="11"/>
      <c r="AI2859" s="7" t="str">
        <f>Table1[[#This Row],[html_tag]]&amp;Table1[[#This Row],[html_type]]&amp;Table1[[#This Row],[html_modifier]]</f>
        <v/>
      </c>
      <c r="AM2859" s="23" t="str">
        <f>IFERROR(_xlfn.XLOOKUP(Table1[[#This Row],[word]],Table57[English style name],Table57[Style type]),"")</f>
        <v/>
      </c>
      <c r="AN2859" s="21"/>
      <c r="AO2859" s="11"/>
    </row>
    <row r="2860" spans="4:45">
      <c r="E2860" s="11"/>
      <c r="F286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860" s="13"/>
      <c r="H2860" s="13"/>
      <c r="I2860" s="12" t="str">
        <f>Table1[[#This Row],[type]]</f>
        <v>table</v>
      </c>
      <c r="J2860" s="56" t="str">
        <f>Table1[[#This Row],[Column42]]&amp;IF(Table1[[#This Row],[Column13]]="","",Table1[[#This Row],[Column13]])&amp;IF(Table1[[#This Row],[mod]]="","",Table1[[#This Row],[mod]])</f>
        <v>table</v>
      </c>
      <c r="K286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860" t="s">
        <v>91</v>
      </c>
      <c r="Q286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6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60" s="29" t="s">
        <v>4458</v>
      </c>
      <c r="AD2860" s="25"/>
      <c r="AE2860" s="38"/>
      <c r="AF2860" s="38"/>
      <c r="AG2860" s="11"/>
      <c r="AI2860" s="7" t="str">
        <f>Table1[[#This Row],[html_tag]]&amp;Table1[[#This Row],[html_type]]&amp;Table1[[#This Row],[html_modifier]]</f>
        <v/>
      </c>
      <c r="AM2860" s="23" t="str">
        <f>IFERROR(_xlfn.XLOOKUP(Table1[[#This Row],[word]],Table57[English style name],Table57[Style type]),"")</f>
        <v/>
      </c>
      <c r="AN2860" s="21"/>
      <c r="AO2860" s="11"/>
    </row>
    <row r="2861" spans="4:45">
      <c r="E2861" s="11"/>
      <c r="F286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861" s="13"/>
      <c r="H2861" s="13"/>
      <c r="I2861" s="12" t="str">
        <f>Table1[[#This Row],[type]]</f>
        <v>table</v>
      </c>
      <c r="J2861" s="56" t="str">
        <f>Table1[[#This Row],[Column42]]&amp;IF(Table1[[#This Row],[Column13]]="","",Table1[[#This Row],[Column13]])&amp;IF(Table1[[#This Row],[mod]]="","",Table1[[#This Row],[mod]])</f>
        <v>table</v>
      </c>
      <c r="K286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861" t="s">
        <v>91</v>
      </c>
      <c r="Q286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6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61" s="29"/>
      <c r="AD2861" s="25"/>
      <c r="AE2861" s="38"/>
      <c r="AF2861" s="38"/>
      <c r="AG2861" s="11"/>
      <c r="AI2861" s="7" t="str">
        <f>Table1[[#This Row],[html_tag]]&amp;Table1[[#This Row],[html_type]]&amp;Table1[[#This Row],[html_modifier]]</f>
        <v/>
      </c>
      <c r="AM2861" s="23" t="str">
        <f>IFERROR(_xlfn.XLOOKUP(Table1[[#This Row],[word]],Table57[English style name],Table57[Style type]),"")</f>
        <v/>
      </c>
      <c r="AN2861" s="21"/>
      <c r="AO2861" s="11"/>
    </row>
    <row r="2862" spans="4:45">
      <c r="E2862" s="11"/>
      <c r="F286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862" s="13"/>
      <c r="H2862" s="13"/>
      <c r="I2862" s="12" t="str">
        <f>Table1[[#This Row],[type]]</f>
        <v>table</v>
      </c>
      <c r="J2862" s="56" t="str">
        <f>Table1[[#This Row],[Column42]]&amp;IF(Table1[[#This Row],[Column13]]="","",Table1[[#This Row],[Column13]])&amp;IF(Table1[[#This Row],[mod]]="","",Table1[[#This Row],[mod]])</f>
        <v>table</v>
      </c>
      <c r="K286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862" t="s">
        <v>91</v>
      </c>
      <c r="Q286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6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62" s="29" t="s">
        <v>4460</v>
      </c>
      <c r="AD2862" s="25"/>
      <c r="AE2862" s="38"/>
      <c r="AF2862" s="38"/>
      <c r="AG2862" s="11"/>
      <c r="AI2862" s="7" t="str">
        <f>Table1[[#This Row],[html_tag]]&amp;Table1[[#This Row],[html_type]]&amp;Table1[[#This Row],[html_modifier]]</f>
        <v/>
      </c>
      <c r="AM2862" s="23" t="str">
        <f>IFERROR(_xlfn.XLOOKUP(Table1[[#This Row],[word]],Table57[English style name],Table57[Style type]),"")</f>
        <v/>
      </c>
      <c r="AN2862" s="21"/>
      <c r="AO2862" s="11"/>
    </row>
    <row r="2863" spans="4:45">
      <c r="E2863" s="11"/>
      <c r="F286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863" s="13"/>
      <c r="H2863" s="13"/>
      <c r="I2863" s="12" t="str">
        <f>Table1[[#This Row],[type]]</f>
        <v>table</v>
      </c>
      <c r="J2863" s="56" t="str">
        <f>Table1[[#This Row],[Column42]]&amp;IF(Table1[[#This Row],[Column13]]="","",Table1[[#This Row],[Column13]])&amp;IF(Table1[[#This Row],[mod]]="","",Table1[[#This Row],[mod]])</f>
        <v>table</v>
      </c>
      <c r="K286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863" t="s">
        <v>91</v>
      </c>
      <c r="Q286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6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63" s="29" t="s">
        <v>4461</v>
      </c>
      <c r="AD2863" s="25"/>
      <c r="AE2863" s="38"/>
      <c r="AF2863" s="38"/>
      <c r="AG2863" s="11"/>
      <c r="AI2863" s="7" t="str">
        <f>Table1[[#This Row],[html_tag]]&amp;Table1[[#This Row],[html_type]]&amp;Table1[[#This Row],[html_modifier]]</f>
        <v/>
      </c>
      <c r="AM2863" s="23" t="str">
        <f>IFERROR(_xlfn.XLOOKUP(Table1[[#This Row],[word]],Table57[English style name],Table57[Style type]),"")</f>
        <v/>
      </c>
      <c r="AN2863" s="21"/>
      <c r="AO2863" s="11"/>
    </row>
    <row r="2864" spans="4:45">
      <c r="E2864" s="11"/>
      <c r="F286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864" s="13"/>
      <c r="H2864" s="13"/>
      <c r="I2864" s="12" t="str">
        <f>Table1[[#This Row],[type]]</f>
        <v>table</v>
      </c>
      <c r="J2864" s="56" t="str">
        <f>Table1[[#This Row],[Column42]]&amp;IF(Table1[[#This Row],[Column13]]="","",Table1[[#This Row],[Column13]])&amp;IF(Table1[[#This Row],[mod]]="","",Table1[[#This Row],[mod]])</f>
        <v>table</v>
      </c>
      <c r="K286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864" t="s">
        <v>91</v>
      </c>
      <c r="Q286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6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64" s="29" t="s">
        <v>4462</v>
      </c>
      <c r="AD2864" s="25"/>
      <c r="AE2864" s="38"/>
      <c r="AF2864" s="38"/>
      <c r="AG2864" s="11"/>
      <c r="AI2864" s="7" t="str">
        <f>Table1[[#This Row],[html_tag]]&amp;Table1[[#This Row],[html_type]]&amp;Table1[[#This Row],[html_modifier]]</f>
        <v/>
      </c>
      <c r="AM2864" s="23" t="str">
        <f>IFERROR(_xlfn.XLOOKUP(Table1[[#This Row],[word]],Table57[English style name],Table57[Style type]),"")</f>
        <v/>
      </c>
      <c r="AN2864" s="21"/>
      <c r="AO2864" s="11"/>
    </row>
    <row r="2865" spans="1:48">
      <c r="E2865" s="11"/>
      <c r="F286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865" s="13"/>
      <c r="H2865" s="13"/>
      <c r="I2865" s="12" t="str">
        <f>Table1[[#This Row],[type]]</f>
        <v>table</v>
      </c>
      <c r="J2865" s="56" t="str">
        <f>Table1[[#This Row],[Column42]]&amp;IF(Table1[[#This Row],[Column13]]="","",Table1[[#This Row],[Column13]])&amp;IF(Table1[[#This Row],[mod]]="","",Table1[[#This Row],[mod]])</f>
        <v>table</v>
      </c>
      <c r="K286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865" t="s">
        <v>91</v>
      </c>
      <c r="Q286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6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65" s="29" t="s">
        <v>4463</v>
      </c>
      <c r="AD2865" s="25"/>
      <c r="AE2865" s="38"/>
      <c r="AF2865" s="38"/>
      <c r="AG2865" s="11"/>
      <c r="AI2865" s="7" t="str">
        <f>Table1[[#This Row],[html_tag]]&amp;Table1[[#This Row],[html_type]]&amp;Table1[[#This Row],[html_modifier]]</f>
        <v/>
      </c>
      <c r="AM2865" s="23" t="str">
        <f>IFERROR(_xlfn.XLOOKUP(Table1[[#This Row],[word]],Table57[English style name],Table57[Style type]),"")</f>
        <v/>
      </c>
      <c r="AN2865" s="21"/>
      <c r="AO2865" s="11"/>
    </row>
    <row r="2866" spans="1:48">
      <c r="E2866" s="11"/>
      <c r="F286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866" s="13"/>
      <c r="H2866" s="13"/>
      <c r="I2866" s="12" t="str">
        <f>Table1[[#This Row],[type]]</f>
        <v>table</v>
      </c>
      <c r="J2866" s="56" t="str">
        <f>Table1[[#This Row],[Column42]]&amp;IF(Table1[[#This Row],[Column13]]="","",Table1[[#This Row],[Column13]])&amp;IF(Table1[[#This Row],[mod]]="","",Table1[[#This Row],[mod]])</f>
        <v>table</v>
      </c>
      <c r="K286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866" t="s">
        <v>91</v>
      </c>
      <c r="Q286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6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66" s="29" t="s">
        <v>4464</v>
      </c>
      <c r="AD2866" s="25"/>
      <c r="AE2866" s="38"/>
      <c r="AF2866" s="38"/>
      <c r="AG2866" s="11"/>
      <c r="AI2866" s="7" t="str">
        <f>Table1[[#This Row],[html_tag]]&amp;Table1[[#This Row],[html_type]]&amp;Table1[[#This Row],[html_modifier]]</f>
        <v/>
      </c>
      <c r="AM2866" s="23" t="str">
        <f>IFERROR(_xlfn.XLOOKUP(Table1[[#This Row],[word]],Table57[English style name],Table57[Style type]),"")</f>
        <v/>
      </c>
      <c r="AN2866" s="21"/>
      <c r="AO2866" s="11"/>
    </row>
    <row r="2867" spans="1:48">
      <c r="E2867" s="11"/>
      <c r="F286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867" s="13"/>
      <c r="H2867" s="13"/>
      <c r="I2867" s="12" t="str">
        <f>Table1[[#This Row],[type]]</f>
        <v>table</v>
      </c>
      <c r="J2867" s="56" t="str">
        <f>Table1[[#This Row],[Column42]]&amp;IF(Table1[[#This Row],[Column13]]="","",Table1[[#This Row],[Column13]])&amp;IF(Table1[[#This Row],[mod]]="","",Table1[[#This Row],[mod]])</f>
        <v>table</v>
      </c>
      <c r="K286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867" t="s">
        <v>91</v>
      </c>
      <c r="Q286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6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67" s="29" t="s">
        <v>4465</v>
      </c>
      <c r="AD2867" s="25"/>
      <c r="AE2867" s="38"/>
      <c r="AF2867" s="38"/>
      <c r="AG2867" s="11"/>
      <c r="AI2867" s="7" t="str">
        <f>Table1[[#This Row],[html_tag]]&amp;Table1[[#This Row],[html_type]]&amp;Table1[[#This Row],[html_modifier]]</f>
        <v/>
      </c>
      <c r="AM2867" s="23" t="str">
        <f>IFERROR(_xlfn.XLOOKUP(Table1[[#This Row],[word]],Table57[English style name],Table57[Style type]),"")</f>
        <v/>
      </c>
      <c r="AN2867" s="21"/>
      <c r="AO2867" s="11"/>
    </row>
    <row r="2868" spans="1:48">
      <c r="E2868" s="11"/>
      <c r="F286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868" s="13"/>
      <c r="H2868" s="13"/>
      <c r="I2868" s="12" t="str">
        <f>Table1[[#This Row],[type]]</f>
        <v>table</v>
      </c>
      <c r="J2868" s="56" t="str">
        <f>Table1[[#This Row],[Column42]]&amp;IF(Table1[[#This Row],[Column13]]="","",Table1[[#This Row],[Column13]])&amp;IF(Table1[[#This Row],[mod]]="","",Table1[[#This Row],[mod]])</f>
        <v>table</v>
      </c>
      <c r="K286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868" t="s">
        <v>91</v>
      </c>
      <c r="Q286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6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68" s="29" t="s">
        <v>4466</v>
      </c>
      <c r="AD2868" s="25"/>
      <c r="AE2868" s="38"/>
      <c r="AF2868" s="38"/>
      <c r="AG2868" s="11"/>
      <c r="AI2868" s="7" t="str">
        <f>Table1[[#This Row],[html_tag]]&amp;Table1[[#This Row],[html_type]]&amp;Table1[[#This Row],[html_modifier]]</f>
        <v/>
      </c>
      <c r="AM2868" s="23" t="str">
        <f>IFERROR(_xlfn.XLOOKUP(Table1[[#This Row],[word]],Table57[English style name],Table57[Style type]),"")</f>
        <v/>
      </c>
      <c r="AN2868" s="21"/>
      <c r="AO2868" s="11"/>
    </row>
    <row r="2869" spans="1:48">
      <c r="E2869" s="11"/>
      <c r="F286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869" s="13"/>
      <c r="H2869" s="13"/>
      <c r="I2869" s="12" t="str">
        <f>Table1[[#This Row],[type]]</f>
        <v>table</v>
      </c>
      <c r="J2869" s="56" t="str">
        <f>Table1[[#This Row],[Column42]]&amp;IF(Table1[[#This Row],[Column13]]="","",Table1[[#This Row],[Column13]])&amp;IF(Table1[[#This Row],[mod]]="","",Table1[[#This Row],[mod]])</f>
        <v>table__&lt;table&gt;</v>
      </c>
      <c r="K286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table__&lt;table&gt;</v>
      </c>
      <c r="L2869" t="s">
        <v>91</v>
      </c>
      <c r="O2869" t="s">
        <v>282</v>
      </c>
      <c r="Q286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6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69" s="29"/>
      <c r="AD2869" s="25"/>
      <c r="AE2869" s="38"/>
      <c r="AF2869" s="38"/>
      <c r="AG2869" s="11" t="s">
        <v>282</v>
      </c>
      <c r="AI2869" s="1" t="str">
        <f>Table1[[#This Row],[html_tag]]&amp;Table1[[#This Row],[html_type]]&amp;Table1[[#This Row],[html_modifier]]</f>
        <v>&lt;table&gt;</v>
      </c>
      <c r="AJ2869" t="s">
        <v>282</v>
      </c>
      <c r="AM2869" s="22" t="str">
        <f>IFERROR(_xlfn.XLOOKUP(Table1[[#This Row],[word]],Table57[English style name],Table57[Style type]),"")</f>
        <v/>
      </c>
      <c r="AN2869" s="20"/>
      <c r="AO2869" s="11"/>
    </row>
    <row r="2870" spans="1:48">
      <c r="E2870" s="11"/>
      <c r="F287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870" s="13"/>
      <c r="H2870" s="13"/>
      <c r="I2870" s="12" t="str">
        <f>Table1[[#This Row],[type]]</f>
        <v>table</v>
      </c>
      <c r="J2870" s="56" t="str">
        <f>Table1[[#This Row],[Column42]]&amp;IF(Table1[[#This Row],[Column13]]="","",Table1[[#This Row],[Column13]])&amp;IF(Table1[[#This Row],[mod]]="","",Table1[[#This Row],[mod]])</f>
        <v>table__&lt;td&gt;</v>
      </c>
      <c r="K287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table__&lt;td&gt;</v>
      </c>
      <c r="L2870" t="s">
        <v>91</v>
      </c>
      <c r="O2870" t="s">
        <v>286</v>
      </c>
      <c r="Q287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7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70" s="29"/>
      <c r="AD2870" s="25"/>
      <c r="AE2870" s="38"/>
      <c r="AF2870" s="38"/>
      <c r="AG2870" s="11" t="s">
        <v>286</v>
      </c>
      <c r="AI2870" s="1" t="str">
        <f>Table1[[#This Row],[html_tag]]&amp;Table1[[#This Row],[html_type]]&amp;Table1[[#This Row],[html_modifier]]</f>
        <v>&lt;td&gt;</v>
      </c>
      <c r="AJ2870" t="s">
        <v>286</v>
      </c>
      <c r="AM2870" s="22" t="str">
        <f>IFERROR(_xlfn.XLOOKUP(Table1[[#This Row],[word]],Table57[English style name],Table57[Style type]),"")</f>
        <v/>
      </c>
      <c r="AN2870" s="20"/>
      <c r="AO2870" s="11"/>
    </row>
    <row r="2871" spans="1:48">
      <c r="E2871" s="11"/>
      <c r="F287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871" s="13"/>
      <c r="H2871" s="13"/>
      <c r="I2871" s="12" t="str">
        <f>Table1[[#This Row],[type]]</f>
        <v>table</v>
      </c>
      <c r="J2871" s="56" t="str">
        <f>Table1[[#This Row],[Column42]]&amp;IF(Table1[[#This Row],[Column13]]="","",Table1[[#This Row],[Column13]])&amp;IF(Table1[[#This Row],[mod]]="","",Table1[[#This Row],[mod]])</f>
        <v>table__&lt;th&gt;</v>
      </c>
      <c r="K287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table__&lt;th&gt;</v>
      </c>
      <c r="L2871" t="s">
        <v>91</v>
      </c>
      <c r="O2871" t="s">
        <v>294</v>
      </c>
      <c r="Q287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7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71" s="29"/>
      <c r="AD2871" s="25"/>
      <c r="AE2871" s="38"/>
      <c r="AF2871" s="38"/>
      <c r="AG2871" s="11" t="s">
        <v>294</v>
      </c>
      <c r="AI2871" s="1" t="str">
        <f>Table1[[#This Row],[html_tag]]&amp;Table1[[#This Row],[html_type]]&amp;Table1[[#This Row],[html_modifier]]</f>
        <v>&lt;th&gt;</v>
      </c>
      <c r="AJ2871" t="s">
        <v>294</v>
      </c>
      <c r="AM2871" s="22" t="str">
        <f>IFERROR(_xlfn.XLOOKUP(Table1[[#This Row],[word]],Table57[English style name],Table57[Style type]),"")</f>
        <v/>
      </c>
      <c r="AN2871" s="20"/>
      <c r="AO2871" s="11"/>
    </row>
    <row r="2872" spans="1:48">
      <c r="E2872" s="11"/>
      <c r="F287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872" s="13"/>
      <c r="H2872" s="13"/>
      <c r="I2872" s="12" t="str">
        <f>Table1[[#This Row],[type]]</f>
        <v>table</v>
      </c>
      <c r="J2872" s="56" t="str">
        <f>Table1[[#This Row],[Column42]]&amp;IF(Table1[[#This Row],[Column13]]="","",Table1[[#This Row],[Column13]])&amp;IF(Table1[[#This Row],[mod]]="","",Table1[[#This Row],[mod]])</f>
        <v>table__&lt;tr&gt;</v>
      </c>
      <c r="K287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table__&lt;tr&gt;</v>
      </c>
      <c r="L2872" t="s">
        <v>91</v>
      </c>
      <c r="O2872" t="s">
        <v>302</v>
      </c>
      <c r="Q287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7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72" s="29"/>
      <c r="AD2872" s="25"/>
      <c r="AE2872" s="38"/>
      <c r="AF2872" s="38"/>
      <c r="AG2872" s="11" t="s">
        <v>302</v>
      </c>
      <c r="AI2872" s="1" t="str">
        <f>Table1[[#This Row],[html_tag]]&amp;Table1[[#This Row],[html_type]]&amp;Table1[[#This Row],[html_modifier]]</f>
        <v>&lt;tr&gt;</v>
      </c>
      <c r="AJ2872" t="s">
        <v>302</v>
      </c>
      <c r="AM2872" s="22" t="str">
        <f>IFERROR(_xlfn.XLOOKUP(Table1[[#This Row],[word]],Table57[English style name],Table57[Style type]),"")</f>
        <v/>
      </c>
      <c r="AN2872" s="20"/>
      <c r="AO2872" s="11"/>
    </row>
    <row r="2873" spans="1:48">
      <c r="E2873" s="11"/>
      <c r="F287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body/molecules/table.scss</v>
      </c>
      <c r="G2873" s="13" t="s">
        <v>337</v>
      </c>
      <c r="H2873" s="13" t="s">
        <v>2987</v>
      </c>
      <c r="I2873" s="12" t="str">
        <f>Table1[[#This Row],[type]]</f>
        <v>table</v>
      </c>
      <c r="J2873" s="56" t="str">
        <f>Table1[[#This Row],[Column42]]&amp;IF(Table1[[#This Row],[Column13]]="","",Table1[[#This Row],[Column13]])&amp;IF(Table1[[#This Row],[mod]]="","",Table1[[#This Row],[mod]])</f>
        <v>table__body</v>
      </c>
      <c r="K287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table__body</v>
      </c>
      <c r="L2873" t="s">
        <v>91</v>
      </c>
      <c r="M2873" t="s">
        <v>337</v>
      </c>
      <c r="Q287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7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73" s="29"/>
      <c r="AD2873" s="25"/>
      <c r="AE2873" s="38"/>
      <c r="AF2873" s="38"/>
      <c r="AG2873" s="11" t="s">
        <v>284</v>
      </c>
      <c r="AI2873" s="1" t="str">
        <f>Table1[[#This Row],[html_tag]]&amp;Table1[[#This Row],[html_type]]&amp;Table1[[#This Row],[html_modifier]]</f>
        <v>&lt;tbody&gt;</v>
      </c>
      <c r="AJ2873" t="s">
        <v>284</v>
      </c>
      <c r="AM2873" s="22" t="str">
        <f>IFERROR(_xlfn.XLOOKUP(Table1[[#This Row],[word]],Table57[English style name],Table57[Style type]),"")</f>
        <v/>
      </c>
      <c r="AN2873" s="20"/>
      <c r="AO2873" s="11"/>
    </row>
    <row r="2874" spans="1:48">
      <c r="E2874" s="11"/>
      <c r="F287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body/molecules/table.scss</v>
      </c>
      <c r="G2874" s="13" t="s">
        <v>337</v>
      </c>
      <c r="H2874" s="13" t="s">
        <v>2987</v>
      </c>
      <c r="I2874" s="12" t="str">
        <f>Table1[[#This Row],[type]]</f>
        <v>table</v>
      </c>
      <c r="J2874" s="56" t="str">
        <f>Table1[[#This Row],[Column42]]&amp;IF(Table1[[#This Row],[Column13]]="","",Table1[[#This Row],[Column13]])&amp;IF(Table1[[#This Row],[mod]]="","",Table1[[#This Row],[mod]])</f>
        <v>table__body__cell</v>
      </c>
      <c r="K287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table__body__cell</v>
      </c>
      <c r="L2874" t="s">
        <v>91</v>
      </c>
      <c r="M2874" t="s">
        <v>337</v>
      </c>
      <c r="N2874" t="s">
        <v>3165</v>
      </c>
      <c r="Q287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7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74" s="29"/>
      <c r="AD2874" s="25"/>
      <c r="AE2874" s="38"/>
      <c r="AF2874" s="38"/>
      <c r="AG2874" s="11"/>
      <c r="AI2874" s="1" t="str">
        <f>Table1[[#This Row],[html_tag]]&amp;Table1[[#This Row],[html_type]]&amp;Table1[[#This Row],[html_modifier]]</f>
        <v/>
      </c>
      <c r="AM2874" s="22" t="str">
        <f>IFERROR(_xlfn.XLOOKUP(Table1[[#This Row],[word]],Table57[English style name],Table57[Style type]),"")</f>
        <v/>
      </c>
      <c r="AN2874" s="20"/>
      <c r="AO2874" s="11"/>
      <c r="AR2874" s="6" t="s">
        <v>2758</v>
      </c>
      <c r="AS2874" t="s">
        <v>2735</v>
      </c>
    </row>
    <row r="2875" spans="1:48">
      <c r="A2875" s="61"/>
      <c r="B2875" s="61"/>
      <c r="C2875" s="61"/>
      <c r="D2875" s="61" t="s">
        <v>3320</v>
      </c>
      <c r="E2875" s="62"/>
      <c r="F2875" s="7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body/molecules/table.scss</v>
      </c>
      <c r="G2875" s="13" t="s">
        <v>337</v>
      </c>
      <c r="H2875" s="13" t="s">
        <v>2987</v>
      </c>
      <c r="I2875" s="96" t="str">
        <f>Table1[[#This Row],[type]]</f>
        <v>table</v>
      </c>
      <c r="J2875" s="66" t="str">
        <f>Table1[[#This Row],[Column42]]&amp;IF(Table1[[#This Row],[Column13]]="","",Table1[[#This Row],[Column13]])&amp;IF(Table1[[#This Row],[mod]]="","",Table1[[#This Row],[mod]])</f>
        <v>table__body__row</v>
      </c>
      <c r="K2875" s="63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table__body__row</v>
      </c>
      <c r="L2875" s="61" t="s">
        <v>91</v>
      </c>
      <c r="M2875" s="61" t="s">
        <v>337</v>
      </c>
      <c r="N2875" s="61" t="s">
        <v>614</v>
      </c>
      <c r="P2875" s="61"/>
      <c r="Q2875" s="75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R2875" s="61"/>
      <c r="S2875" s="61"/>
      <c r="T2875" s="61"/>
      <c r="U2875" s="63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V2875" s="61"/>
      <c r="W2875" s="61"/>
      <c r="X2875" s="61"/>
      <c r="Y2875" s="61"/>
      <c r="Z2875" s="61"/>
      <c r="AA2875" s="61"/>
      <c r="AB2875" s="61"/>
      <c r="AC2875" s="68"/>
      <c r="AD2875" s="69"/>
      <c r="AE2875" s="70"/>
      <c r="AF2875" s="70"/>
      <c r="AG2875" s="62"/>
      <c r="AH2875" s="61"/>
      <c r="AI2875" s="76" t="str">
        <f>Table1[[#This Row],[html_tag]]&amp;Table1[[#This Row],[html_type]]&amp;Table1[[#This Row],[html_modifier]]</f>
        <v/>
      </c>
      <c r="AJ2875" s="61"/>
      <c r="AK2875" s="61"/>
      <c r="AL2875" s="61"/>
      <c r="AM2875" s="77" t="str">
        <f>IFERROR(_xlfn.XLOOKUP(Table1[[#This Row],[word]],Table57[English style name],Table57[Style type]),"")</f>
        <v/>
      </c>
      <c r="AN2875" s="78"/>
      <c r="AO2875" s="62"/>
      <c r="AP2875" s="61"/>
      <c r="AQ2875" s="61"/>
      <c r="AR2875" s="61"/>
      <c r="AS2875" s="61"/>
      <c r="AT2875" s="61"/>
      <c r="AU2875" s="61"/>
      <c r="AV2875" s="61"/>
    </row>
    <row r="2876" spans="1:48">
      <c r="D2876" t="s">
        <v>3320</v>
      </c>
      <c r="E2876" s="11"/>
      <c r="F287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876" s="13"/>
      <c r="H2876" s="13"/>
      <c r="I2876" s="12" t="str">
        <f>Table1[[#This Row],[type]]</f>
        <v>table</v>
      </c>
      <c r="J2876" s="56" t="str">
        <f>Table1[[#This Row],[Column42]]&amp;IF(Table1[[#This Row],[Column13]]="","",Table1[[#This Row],[Column13]])&amp;IF(Table1[[#This Row],[mod]]="","",Table1[[#This Row],[mod]])</f>
        <v>table__callout__text</v>
      </c>
      <c r="K287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table__callout__text</v>
      </c>
      <c r="L2876" t="s">
        <v>91</v>
      </c>
      <c r="M2876" t="s">
        <v>3373</v>
      </c>
      <c r="O2876" t="s">
        <v>403</v>
      </c>
      <c r="Q287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7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76" s="29"/>
      <c r="AD2876" s="25"/>
      <c r="AE2876" s="38"/>
      <c r="AF2876" s="38"/>
      <c r="AG2876" s="11"/>
      <c r="AI2876" s="7" t="str">
        <f>Table1[[#This Row],[html_tag]]&amp;Table1[[#This Row],[html_type]]&amp;Table1[[#This Row],[html_modifier]]</f>
        <v/>
      </c>
      <c r="AM2876" s="23" t="str">
        <f>IFERROR(_xlfn.XLOOKUP(Table1[[#This Row],[word]],Table57[English style name],Table57[Style type]),"")</f>
        <v/>
      </c>
      <c r="AN2876" s="21"/>
      <c r="AO2876" s="11"/>
    </row>
    <row r="2877" spans="1:48">
      <c r="E2877" s="11"/>
      <c r="F287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body/molecules/table.scss</v>
      </c>
      <c r="G2877" s="13" t="s">
        <v>337</v>
      </c>
      <c r="H2877" s="13" t="s">
        <v>2987</v>
      </c>
      <c r="I2877" s="12" t="str">
        <f>Table1[[#This Row],[type]]</f>
        <v>table</v>
      </c>
      <c r="J2877" s="56" t="str">
        <f>Table1[[#This Row],[Column42]]&amp;IF(Table1[[#This Row],[Column13]]="","",Table1[[#This Row],[Column13]])&amp;IF(Table1[[#This Row],[mod]]="","",Table1[[#This Row],[mod]])</f>
        <v>table__caption</v>
      </c>
      <c r="K287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table__caption</v>
      </c>
      <c r="L2877" t="s">
        <v>91</v>
      </c>
      <c r="M2877" t="s">
        <v>329</v>
      </c>
      <c r="Q287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7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77" s="29"/>
      <c r="AD2877" s="25"/>
      <c r="AE2877" s="38"/>
      <c r="AF2877" s="38"/>
      <c r="AG2877" s="11" t="s">
        <v>141</v>
      </c>
      <c r="AI2877" s="1" t="str">
        <f>Table1[[#This Row],[html_tag]]&amp;Table1[[#This Row],[html_type]]&amp;Table1[[#This Row],[html_modifier]]</f>
        <v/>
      </c>
      <c r="AM2877" s="22" t="str">
        <f>IFERROR(_xlfn.XLOOKUP(Table1[[#This Row],[word]],Table57[English style name],Table57[Style type]),"")</f>
        <v/>
      </c>
      <c r="AN2877" s="20"/>
      <c r="AO2877" s="11"/>
      <c r="AR2877" s="6" t="s">
        <v>2748</v>
      </c>
      <c r="AS2877" t="s">
        <v>2735</v>
      </c>
    </row>
    <row r="2878" spans="1:48">
      <c r="E2878" s="11"/>
      <c r="F287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body/molecules/table.scss</v>
      </c>
      <c r="G2878" s="13" t="s">
        <v>337</v>
      </c>
      <c r="H2878" s="13" t="s">
        <v>2987</v>
      </c>
      <c r="I2878" s="12" t="str">
        <f>Table1[[#This Row],[type]]</f>
        <v>table</v>
      </c>
      <c r="J2878" s="56" t="str">
        <f>Table1[[#This Row],[Column42]]&amp;IF(Table1[[#This Row],[Column13]]="","",Table1[[#This Row],[Column13]])&amp;IF(Table1[[#This Row],[mod]]="","",Table1[[#This Row],[mod]])</f>
        <v>table__caption__bottom</v>
      </c>
      <c r="K287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table__caption__bottom</v>
      </c>
      <c r="L2878" t="s">
        <v>91</v>
      </c>
      <c r="M2878" t="s">
        <v>329</v>
      </c>
      <c r="N2878" t="s">
        <v>3186</v>
      </c>
      <c r="Q287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7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78" s="29"/>
      <c r="AD2878" s="25"/>
      <c r="AE2878" s="38"/>
      <c r="AF2878" s="38"/>
      <c r="AG2878" s="11" t="s">
        <v>141</v>
      </c>
      <c r="AI2878" s="1" t="str">
        <f>Table1[[#This Row],[html_tag]]&amp;Table1[[#This Row],[html_type]]&amp;Table1[[#This Row],[html_modifier]]</f>
        <v/>
      </c>
      <c r="AM2878" s="22" t="str">
        <f>IFERROR(_xlfn.XLOOKUP(Table1[[#This Row],[word]],Table57[English style name],Table57[Style type]),"")</f>
        <v/>
      </c>
      <c r="AN2878" s="20"/>
      <c r="AO2878" s="11"/>
      <c r="AR2878" s="6" t="s">
        <v>2749</v>
      </c>
      <c r="AS2878" t="s">
        <v>2735</v>
      </c>
    </row>
    <row r="2879" spans="1:48">
      <c r="A2879" s="61"/>
      <c r="B2879" s="61"/>
      <c r="C2879" s="61"/>
      <c r="D2879" s="61" t="s">
        <v>3320</v>
      </c>
      <c r="E2879" s="62"/>
      <c r="F2879" s="7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879" s="64"/>
      <c r="H2879" s="64"/>
      <c r="I2879" s="96" t="str">
        <f>Table1[[#This Row],[type]]</f>
        <v>table</v>
      </c>
      <c r="J2879" s="66" t="str">
        <f>Table1[[#This Row],[Column42]]&amp;IF(Table1[[#This Row],[Column13]]="","",Table1[[#This Row],[Column13]])&amp;IF(Table1[[#This Row],[mod]]="","",Table1[[#This Row],[mod]])</f>
        <v>table__caption__footnote</v>
      </c>
      <c r="K2879" s="63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table__caption__footnote</v>
      </c>
      <c r="L2879" s="61" t="s">
        <v>91</v>
      </c>
      <c r="M2879" s="61" t="s">
        <v>329</v>
      </c>
      <c r="N2879" s="61" t="s">
        <v>330</v>
      </c>
      <c r="O2879" s="61"/>
      <c r="P2879" s="61"/>
      <c r="Q2879" s="75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R2879" s="61"/>
      <c r="S2879" s="61"/>
      <c r="T2879" s="61"/>
      <c r="U2879" s="63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V2879" s="61"/>
      <c r="W2879" s="61"/>
      <c r="X2879" s="61"/>
      <c r="Y2879" s="61"/>
      <c r="Z2879" s="61"/>
      <c r="AA2879" s="61"/>
      <c r="AB2879" s="61"/>
      <c r="AC2879" s="68"/>
      <c r="AD2879" s="69"/>
      <c r="AE2879" s="70"/>
      <c r="AF2879" s="70"/>
      <c r="AG2879" s="62"/>
      <c r="AH2879" s="61"/>
      <c r="AI2879" s="76" t="str">
        <f>Table1[[#This Row],[html_tag]]&amp;Table1[[#This Row],[html_type]]&amp;Table1[[#This Row],[html_modifier]]</f>
        <v/>
      </c>
      <c r="AJ2879" s="61"/>
      <c r="AK2879" s="61"/>
      <c r="AL2879" s="61"/>
      <c r="AM2879" s="77" t="str">
        <f>IFERROR(_xlfn.XLOOKUP(Table1[[#This Row],[word]],Table57[English style name],Table57[Style type]),"")</f>
        <v/>
      </c>
      <c r="AN2879" s="78"/>
      <c r="AO2879" s="62"/>
      <c r="AP2879" s="61"/>
      <c r="AQ2879" s="61"/>
      <c r="AR2879" s="61"/>
      <c r="AS2879" s="61"/>
      <c r="AT2879" s="61"/>
      <c r="AU2879" s="61"/>
      <c r="AV2879" s="61"/>
    </row>
    <row r="2880" spans="1:48">
      <c r="E2880" s="11"/>
      <c r="F288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body/molecules/table.scss</v>
      </c>
      <c r="G2880" s="13" t="s">
        <v>337</v>
      </c>
      <c r="H2880" s="13" t="s">
        <v>2987</v>
      </c>
      <c r="I2880" s="12" t="str">
        <f>Table1[[#This Row],[type]]</f>
        <v>table</v>
      </c>
      <c r="J2880" s="56" t="str">
        <f>Table1[[#This Row],[Column42]]&amp;IF(Table1[[#This Row],[Column13]]="","",Table1[[#This Row],[Column13]])&amp;IF(Table1[[#This Row],[mod]]="","",Table1[[#This Row],[mod]])</f>
        <v>table__caption__top</v>
      </c>
      <c r="K288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table__caption__top</v>
      </c>
      <c r="L2880" t="s">
        <v>91</v>
      </c>
      <c r="M2880" t="s">
        <v>329</v>
      </c>
      <c r="N2880" t="s">
        <v>3182</v>
      </c>
      <c r="Q288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8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80" s="29"/>
      <c r="AD2880" s="91" t="s">
        <v>4713</v>
      </c>
      <c r="AE2880" s="38"/>
      <c r="AF2880" s="38"/>
      <c r="AG2880" s="11" t="s">
        <v>141</v>
      </c>
      <c r="AI2880" s="1" t="str">
        <f>Table1[[#This Row],[html_tag]]&amp;Table1[[#This Row],[html_type]]&amp;Table1[[#This Row],[html_modifier]]</f>
        <v/>
      </c>
      <c r="AM2880" s="22" t="str">
        <f>IFERROR(_xlfn.XLOOKUP(Table1[[#This Row],[word]],Table57[English style name],Table57[Style type]),"")</f>
        <v/>
      </c>
      <c r="AN2880" s="20"/>
      <c r="AO2880" s="11"/>
      <c r="AR2880" s="6" t="s">
        <v>2751</v>
      </c>
      <c r="AS2880" t="s">
        <v>2735</v>
      </c>
    </row>
    <row r="2881" spans="4:45">
      <c r="D2881" t="s">
        <v>3320</v>
      </c>
      <c r="E2881" s="11"/>
      <c r="F288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881" s="13"/>
      <c r="H2881" s="13"/>
      <c r="I2881" s="12" t="str">
        <f>Table1[[#This Row],[type]]</f>
        <v>table</v>
      </c>
      <c r="J2881" s="56" t="str">
        <f>Table1[[#This Row],[Column42]]&amp;IF(Table1[[#This Row],[Column13]]="","",Table1[[#This Row],[Column13]])&amp;IF(Table1[[#This Row],[mod]]="","",Table1[[#This Row],[mod]])</f>
        <v>table__caption--continued</v>
      </c>
      <c r="K288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table__caption</v>
      </c>
      <c r="L2881" t="s">
        <v>91</v>
      </c>
      <c r="M2881" t="s">
        <v>329</v>
      </c>
      <c r="Q288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--continued</v>
      </c>
      <c r="R2881" t="s">
        <v>3372</v>
      </c>
      <c r="U288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81" s="29"/>
      <c r="AD2881" s="25"/>
      <c r="AE2881" s="38"/>
      <c r="AF2881" s="38"/>
      <c r="AG2881" s="11" t="s">
        <v>141</v>
      </c>
      <c r="AI2881" s="7" t="str">
        <f>Table1[[#This Row],[html_tag]]&amp;Table1[[#This Row],[html_type]]&amp;Table1[[#This Row],[html_modifier]]</f>
        <v/>
      </c>
      <c r="AM2881" s="23" t="str">
        <f>IFERROR(_xlfn.XLOOKUP(Table1[[#This Row],[word]],Table57[English style name],Table57[Style type]),"")</f>
        <v/>
      </c>
      <c r="AN2881" s="21"/>
      <c r="AO2881" s="11"/>
    </row>
    <row r="2882" spans="4:45">
      <c r="E2882" s="11"/>
      <c r="F288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body/molecules/table.scss</v>
      </c>
      <c r="G2882" s="13" t="s">
        <v>337</v>
      </c>
      <c r="H2882" s="13" t="s">
        <v>2987</v>
      </c>
      <c r="I2882" s="12" t="str">
        <f>Table1[[#This Row],[type]]</f>
        <v>table</v>
      </c>
      <c r="J2882" s="56" t="str">
        <f>Table1[[#This Row],[Column42]]&amp;IF(Table1[[#This Row],[Column13]]="","",Table1[[#This Row],[Column13]])&amp;IF(Table1[[#This Row],[mod]]="","",Table1[[#This Row],[mod]])</f>
        <v>table__cell--base</v>
      </c>
      <c r="K288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table__cell</v>
      </c>
      <c r="L2882" t="s">
        <v>91</v>
      </c>
      <c r="N2882" t="s">
        <v>3165</v>
      </c>
      <c r="Q288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8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2882" t="s">
        <v>338</v>
      </c>
      <c r="AC2882" s="29"/>
      <c r="AD2882" s="25"/>
      <c r="AE2882" s="38"/>
      <c r="AF2882" s="38"/>
      <c r="AG2882" s="11"/>
      <c r="AI2882" s="1" t="str">
        <f>Table1[[#This Row],[html_tag]]&amp;Table1[[#This Row],[html_type]]&amp;Table1[[#This Row],[html_modifier]]</f>
        <v/>
      </c>
      <c r="AM2882" s="22" t="str">
        <f>IFERROR(_xlfn.XLOOKUP(Table1[[#This Row],[word]],Table57[English style name],Table57[Style type]),"")</f>
        <v/>
      </c>
      <c r="AN2882" s="20"/>
      <c r="AO2882" s="11"/>
      <c r="AR2882" s="6" t="s">
        <v>2757</v>
      </c>
      <c r="AS2882" t="s">
        <v>2735</v>
      </c>
    </row>
    <row r="2883" spans="4:45">
      <c r="E2883" s="11"/>
      <c r="F288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body/molecules/table.scss</v>
      </c>
      <c r="G2883" s="13" t="s">
        <v>337</v>
      </c>
      <c r="H2883" s="13" t="s">
        <v>2987</v>
      </c>
      <c r="I2883" s="12" t="str">
        <f>Table1[[#This Row],[type]]</f>
        <v>table</v>
      </c>
      <c r="J2883" s="56" t="str">
        <f>Table1[[#This Row],[Column42]]&amp;IF(Table1[[#This Row],[Column13]]="","",Table1[[#This Row],[Column13]])&amp;IF(Table1[[#This Row],[mod]]="","",Table1[[#This Row],[mod]])</f>
        <v>table__cell--footer</v>
      </c>
      <c r="K288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table__cell</v>
      </c>
      <c r="L2883" t="s">
        <v>91</v>
      </c>
      <c r="M2883" t="s">
        <v>3165</v>
      </c>
      <c r="Q288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--footer</v>
      </c>
      <c r="S2883" t="s">
        <v>451</v>
      </c>
      <c r="U288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83" s="29"/>
      <c r="AD2883" s="25"/>
      <c r="AE2883" s="38"/>
      <c r="AF2883" s="38"/>
      <c r="AG2883" s="11"/>
      <c r="AI2883" s="1" t="str">
        <f>Table1[[#This Row],[html_tag]]&amp;Table1[[#This Row],[html_type]]&amp;Table1[[#This Row],[html_modifier]]</f>
        <v/>
      </c>
      <c r="AM2883" s="22" t="str">
        <f>IFERROR(_xlfn.XLOOKUP(Table1[[#This Row],[word]],Table57[English style name],Table57[Style type]),"")</f>
        <v/>
      </c>
      <c r="AN2883" s="20"/>
      <c r="AO2883" s="11"/>
      <c r="AR2883" s="6" t="s">
        <v>2760</v>
      </c>
      <c r="AS2883" t="s">
        <v>2735</v>
      </c>
    </row>
    <row r="2884" spans="4:45">
      <c r="E2884" s="11"/>
      <c r="F288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body/molecules/table.scss</v>
      </c>
      <c r="G2884" s="13" t="s">
        <v>337</v>
      </c>
      <c r="H2884" s="13" t="s">
        <v>2987</v>
      </c>
      <c r="I2884" s="12" t="str">
        <f>Table1[[#This Row],[type]]</f>
        <v>table</v>
      </c>
      <c r="J2884" s="56" t="str">
        <f>Table1[[#This Row],[Column42]]&amp;IF(Table1[[#This Row],[Column13]]="","",Table1[[#This Row],[Column13]])&amp;IF(Table1[[#This Row],[mod]]="","",Table1[[#This Row],[mod]])</f>
        <v>table__cell--header</v>
      </c>
      <c r="K288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table__cell</v>
      </c>
      <c r="L2884" t="s">
        <v>91</v>
      </c>
      <c r="M2884" t="s">
        <v>3165</v>
      </c>
      <c r="Q288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--header</v>
      </c>
      <c r="S2884" t="s">
        <v>465</v>
      </c>
      <c r="U288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84" s="29"/>
      <c r="AD2884" s="25"/>
      <c r="AE2884" s="38"/>
      <c r="AF2884" s="38"/>
      <c r="AG2884" s="11"/>
      <c r="AI2884" s="1" t="str">
        <f>Table1[[#This Row],[html_tag]]&amp;Table1[[#This Row],[html_type]]&amp;Table1[[#This Row],[html_modifier]]</f>
        <v/>
      </c>
      <c r="AM2884" s="22" t="str">
        <f>IFERROR(_xlfn.XLOOKUP(Table1[[#This Row],[word]],Table57[English style name],Table57[Style type]),"")</f>
        <v/>
      </c>
      <c r="AN2884" s="20"/>
      <c r="AO2884" s="11"/>
      <c r="AR2884" s="6" t="s">
        <v>2759</v>
      </c>
      <c r="AS2884" t="s">
        <v>2735</v>
      </c>
    </row>
    <row r="2885" spans="4:45">
      <c r="E2885" s="11"/>
      <c r="F288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body/molecules/table.scss</v>
      </c>
      <c r="G2885" s="13" t="s">
        <v>337</v>
      </c>
      <c r="H2885" s="13" t="s">
        <v>2987</v>
      </c>
      <c r="I2885" s="12" t="str">
        <f>Table1[[#This Row],[type]]</f>
        <v>table</v>
      </c>
      <c r="J2885" s="56" t="str">
        <f>Table1[[#This Row],[Column42]]&amp;IF(Table1[[#This Row],[Column13]]="","",Table1[[#This Row],[Column13]])&amp;IF(Table1[[#This Row],[mod]]="","",Table1[[#This Row],[mod]])</f>
        <v>table__cell--lg</v>
      </c>
      <c r="K288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table__cell</v>
      </c>
      <c r="L2885" t="s">
        <v>91</v>
      </c>
      <c r="N2885" t="s">
        <v>3165</v>
      </c>
      <c r="Q288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8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--lg</v>
      </c>
      <c r="AA2885" t="s">
        <v>3114</v>
      </c>
      <c r="AC2885" s="29"/>
      <c r="AD2885" s="25"/>
      <c r="AE2885" s="38"/>
      <c r="AF2885" s="38"/>
      <c r="AG2885" s="11"/>
      <c r="AI2885" s="1" t="str">
        <f>Table1[[#This Row],[html_tag]]&amp;Table1[[#This Row],[html_type]]&amp;Table1[[#This Row],[html_modifier]]</f>
        <v/>
      </c>
      <c r="AM2885" s="22" t="str">
        <f>IFERROR(_xlfn.XLOOKUP(Table1[[#This Row],[word]],Table57[English style name],Table57[Style type]),"")</f>
        <v/>
      </c>
      <c r="AN2885" s="20"/>
      <c r="AO2885" s="11"/>
      <c r="AR2885" s="6" t="s">
        <v>2754</v>
      </c>
      <c r="AS2885" t="s">
        <v>2735</v>
      </c>
    </row>
    <row r="2886" spans="4:45">
      <c r="E2886" s="11"/>
      <c r="F288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body/molecules/table.scss</v>
      </c>
      <c r="G2886" s="13" t="s">
        <v>337</v>
      </c>
      <c r="H2886" s="13" t="s">
        <v>2987</v>
      </c>
      <c r="I2886" s="12" t="str">
        <f>Table1[[#This Row],[type]]</f>
        <v>table</v>
      </c>
      <c r="J2886" s="56" t="str">
        <f>Table1[[#This Row],[Column42]]&amp;IF(Table1[[#This Row],[Column13]]="","",Table1[[#This Row],[Column13]])&amp;IF(Table1[[#This Row],[mod]]="","",Table1[[#This Row],[mod]])</f>
        <v>table__cell--md</v>
      </c>
      <c r="K288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table__cell</v>
      </c>
      <c r="L2886" t="s">
        <v>91</v>
      </c>
      <c r="N2886" t="s">
        <v>3165</v>
      </c>
      <c r="Q288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8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--md</v>
      </c>
      <c r="AA2886" t="s">
        <v>3115</v>
      </c>
      <c r="AC2886" s="29"/>
      <c r="AD2886" s="25"/>
      <c r="AE2886" s="38"/>
      <c r="AF2886" s="38"/>
      <c r="AG2886" s="11"/>
      <c r="AI2886" s="1" t="str">
        <f>Table1[[#This Row],[html_tag]]&amp;Table1[[#This Row],[html_type]]&amp;Table1[[#This Row],[html_modifier]]</f>
        <v/>
      </c>
      <c r="AM2886" s="22" t="str">
        <f>IFERROR(_xlfn.XLOOKUP(Table1[[#This Row],[word]],Table57[English style name],Table57[Style type]),"")</f>
        <v/>
      </c>
      <c r="AN2886" s="20"/>
      <c r="AO2886" s="11"/>
      <c r="AR2886" s="6" t="s">
        <v>2755</v>
      </c>
      <c r="AS2886" t="s">
        <v>2735</v>
      </c>
    </row>
    <row r="2887" spans="4:45">
      <c r="E2887" s="11"/>
      <c r="F288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body/molecules/table.scss</v>
      </c>
      <c r="G2887" s="13" t="s">
        <v>337</v>
      </c>
      <c r="H2887" s="13" t="s">
        <v>2987</v>
      </c>
      <c r="I2887" s="12" t="str">
        <f>Table1[[#This Row],[type]]</f>
        <v>table</v>
      </c>
      <c r="J2887" s="56" t="str">
        <f>Table1[[#This Row],[Column42]]&amp;IF(Table1[[#This Row],[Column13]]="","",Table1[[#This Row],[Column13]])&amp;IF(Table1[[#This Row],[mod]]="","",Table1[[#This Row],[mod]])</f>
        <v>table__cell--sm</v>
      </c>
      <c r="K288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table__cell</v>
      </c>
      <c r="L2887" t="s">
        <v>91</v>
      </c>
      <c r="N2887" t="s">
        <v>3165</v>
      </c>
      <c r="Q288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8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2887" t="s">
        <v>3116</v>
      </c>
      <c r="AC2887" s="29"/>
      <c r="AD2887" s="25"/>
      <c r="AE2887" s="38"/>
      <c r="AF2887" s="38"/>
      <c r="AG2887" s="11"/>
      <c r="AI2887" s="1" t="str">
        <f>Table1[[#This Row],[html_tag]]&amp;Table1[[#This Row],[html_type]]&amp;Table1[[#This Row],[html_modifier]]</f>
        <v/>
      </c>
      <c r="AM2887" s="22" t="str">
        <f>IFERROR(_xlfn.XLOOKUP(Table1[[#This Row],[word]],Table57[English style name],Table57[Style type]),"")</f>
        <v/>
      </c>
      <c r="AN2887" s="20"/>
      <c r="AO2887" s="11"/>
      <c r="AR2887" s="6" t="s">
        <v>2756</v>
      </c>
      <c r="AS2887" t="s">
        <v>2735</v>
      </c>
    </row>
    <row r="2888" spans="4:45">
      <c r="E2888" s="11"/>
      <c r="F288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888" s="13"/>
      <c r="H2888" s="13"/>
      <c r="I2888" s="12" t="str">
        <f>Table1[[#This Row],[type]]</f>
        <v>table</v>
      </c>
      <c r="J2888" s="56" t="str">
        <f>Table1[[#This Row],[Column42]]&amp;IF(Table1[[#This Row],[Column13]]="","",Table1[[#This Row],[Column13]])&amp;IF(Table1[[#This Row],[mod]]="","",Table1[[#This Row],[mod]])</f>
        <v>table__colorful_grid</v>
      </c>
      <c r="K288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table__colorful_grid</v>
      </c>
      <c r="L2888" t="s">
        <v>91</v>
      </c>
      <c r="M2888" t="s">
        <v>3459</v>
      </c>
      <c r="Q288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8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88" s="29"/>
      <c r="AD2888" s="25"/>
      <c r="AE2888" s="38"/>
      <c r="AF2888" s="38"/>
      <c r="AG2888" s="11" t="s">
        <v>282</v>
      </c>
      <c r="AI2888" s="1" t="str">
        <f>Table1[[#This Row],[html_tag]]&amp;Table1[[#This Row],[html_type]]&amp;Table1[[#This Row],[html_modifier]]</f>
        <v/>
      </c>
      <c r="AM2888" s="22" t="str">
        <f>IFERROR(_xlfn.XLOOKUP(Table1[[#This Row],[word]],Table57[English style name],Table57[Style type]),"")</f>
        <v>Table</v>
      </c>
      <c r="AN2888" s="20" t="s">
        <v>942</v>
      </c>
      <c r="AO2888" s="11"/>
    </row>
    <row r="2889" spans="4:45">
      <c r="E2889" s="11"/>
      <c r="F288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889" s="13"/>
      <c r="H2889" s="13"/>
      <c r="I2889" s="12" t="str">
        <f>Table1[[#This Row],[type]]</f>
        <v>table</v>
      </c>
      <c r="J2889" s="56" t="str">
        <f>Table1[[#This Row],[Column42]]&amp;IF(Table1[[#This Row],[Column13]]="","",Table1[[#This Row],[Column13]])&amp;IF(Table1[[#This Row],[mod]]="","",Table1[[#This Row],[mod]])</f>
        <v>table__colorful_grid--accent_01</v>
      </c>
      <c r="K288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table__colorful_grid</v>
      </c>
      <c r="L2889" t="s">
        <v>91</v>
      </c>
      <c r="M2889" t="s">
        <v>3459</v>
      </c>
      <c r="Q288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8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--accent_01</v>
      </c>
      <c r="W2889" t="s">
        <v>3462</v>
      </c>
      <c r="AC2889" s="29"/>
      <c r="AD2889" s="25"/>
      <c r="AE2889" s="38"/>
      <c r="AF2889" s="38"/>
      <c r="AG2889" s="11" t="s">
        <v>282</v>
      </c>
      <c r="AI2889" s="1" t="str">
        <f>Table1[[#This Row],[html_tag]]&amp;Table1[[#This Row],[html_type]]&amp;Table1[[#This Row],[html_modifier]]</f>
        <v/>
      </c>
      <c r="AM2889" s="22" t="str">
        <f>IFERROR(_xlfn.XLOOKUP(Table1[[#This Row],[word]],Table57[English style name],Table57[Style type]),"")</f>
        <v>Table</v>
      </c>
      <c r="AN2889" s="20" t="s">
        <v>962</v>
      </c>
      <c r="AO2889" s="11"/>
    </row>
    <row r="2890" spans="4:45">
      <c r="E2890" s="11"/>
      <c r="F289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890" s="13"/>
      <c r="H2890" s="13"/>
      <c r="I2890" s="12" t="str">
        <f>Table1[[#This Row],[type]]</f>
        <v>table</v>
      </c>
      <c r="J2890" s="56" t="str">
        <f>Table1[[#This Row],[Column42]]&amp;IF(Table1[[#This Row],[Column13]]="","",Table1[[#This Row],[Column13]])&amp;IF(Table1[[#This Row],[mod]]="","",Table1[[#This Row],[mod]])</f>
        <v>table__colorful_grid--accent_02</v>
      </c>
      <c r="K289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table__colorful_grid</v>
      </c>
      <c r="L2890" t="s">
        <v>91</v>
      </c>
      <c r="M2890" t="s">
        <v>3459</v>
      </c>
      <c r="Q289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9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--accent_02</v>
      </c>
      <c r="W2890" t="s">
        <v>3467</v>
      </c>
      <c r="AC2890" s="29"/>
      <c r="AD2890" s="25"/>
      <c r="AE2890" s="38"/>
      <c r="AF2890" s="38"/>
      <c r="AG2890" s="11" t="s">
        <v>282</v>
      </c>
      <c r="AI2890" s="1" t="str">
        <f>Table1[[#This Row],[html_tag]]&amp;Table1[[#This Row],[html_type]]&amp;Table1[[#This Row],[html_modifier]]</f>
        <v/>
      </c>
      <c r="AM2890" s="22" t="str">
        <f>IFERROR(_xlfn.XLOOKUP(Table1[[#This Row],[word]],Table57[English style name],Table57[Style type]),"")</f>
        <v>Table</v>
      </c>
      <c r="AN2890" s="20" t="s">
        <v>976</v>
      </c>
      <c r="AO2890" s="11"/>
    </row>
    <row r="2891" spans="4:45">
      <c r="E2891" s="11"/>
      <c r="F289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891" s="13"/>
      <c r="H2891" s="13"/>
      <c r="I2891" s="12" t="str">
        <f>Table1[[#This Row],[type]]</f>
        <v>table</v>
      </c>
      <c r="J2891" s="56" t="str">
        <f>Table1[[#This Row],[Column42]]&amp;IF(Table1[[#This Row],[Column13]]="","",Table1[[#This Row],[Column13]])&amp;IF(Table1[[#This Row],[mod]]="","",Table1[[#This Row],[mod]])</f>
        <v>table__colorful_grid--accent_03</v>
      </c>
      <c r="K289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table__colorful_grid</v>
      </c>
      <c r="L2891" t="s">
        <v>91</v>
      </c>
      <c r="M2891" t="s">
        <v>3459</v>
      </c>
      <c r="Q289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9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--accent_03</v>
      </c>
      <c r="W2891" t="s">
        <v>3468</v>
      </c>
      <c r="AC2891" s="29"/>
      <c r="AD2891" s="25"/>
      <c r="AE2891" s="38"/>
      <c r="AF2891" s="38"/>
      <c r="AG2891" s="11" t="s">
        <v>282</v>
      </c>
      <c r="AI2891" s="1" t="str">
        <f>Table1[[#This Row],[html_tag]]&amp;Table1[[#This Row],[html_type]]&amp;Table1[[#This Row],[html_modifier]]</f>
        <v/>
      </c>
      <c r="AM2891" s="22" t="str">
        <f>IFERROR(_xlfn.XLOOKUP(Table1[[#This Row],[word]],Table57[English style name],Table57[Style type]),"")</f>
        <v>Table</v>
      </c>
      <c r="AN2891" s="20" t="s">
        <v>990</v>
      </c>
      <c r="AO2891" s="11"/>
    </row>
    <row r="2892" spans="4:45">
      <c r="E2892" s="11"/>
      <c r="F289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892" s="13"/>
      <c r="H2892" s="13"/>
      <c r="I2892" s="12" t="str">
        <f>Table1[[#This Row],[type]]</f>
        <v>table</v>
      </c>
      <c r="J2892" s="56" t="str">
        <f>Table1[[#This Row],[Column42]]&amp;IF(Table1[[#This Row],[Column13]]="","",Table1[[#This Row],[Column13]])&amp;IF(Table1[[#This Row],[mod]]="","",Table1[[#This Row],[mod]])</f>
        <v>table__colorful_grid--accent_04</v>
      </c>
      <c r="K289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table__colorful_grid</v>
      </c>
      <c r="L2892" t="s">
        <v>91</v>
      </c>
      <c r="M2892" t="s">
        <v>3459</v>
      </c>
      <c r="Q289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9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--accent_04</v>
      </c>
      <c r="W2892" t="s">
        <v>3469</v>
      </c>
      <c r="AC2892" s="29"/>
      <c r="AD2892" s="25"/>
      <c r="AE2892" s="38"/>
      <c r="AF2892" s="38"/>
      <c r="AG2892" s="11" t="s">
        <v>282</v>
      </c>
      <c r="AI2892" s="1" t="str">
        <f>Table1[[#This Row],[html_tag]]&amp;Table1[[#This Row],[html_type]]&amp;Table1[[#This Row],[html_modifier]]</f>
        <v/>
      </c>
      <c r="AM2892" s="22" t="str">
        <f>IFERROR(_xlfn.XLOOKUP(Table1[[#This Row],[word]],Table57[English style name],Table57[Style type]),"")</f>
        <v>Table</v>
      </c>
      <c r="AN2892" s="20" t="s">
        <v>1004</v>
      </c>
      <c r="AO2892" s="11"/>
    </row>
    <row r="2893" spans="4:45">
      <c r="E2893" s="11"/>
      <c r="F289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893" s="13"/>
      <c r="H2893" s="13"/>
      <c r="I2893" s="12" t="str">
        <f>Table1[[#This Row],[type]]</f>
        <v>table</v>
      </c>
      <c r="J2893" s="56" t="str">
        <f>Table1[[#This Row],[Column42]]&amp;IF(Table1[[#This Row],[Column13]]="","",Table1[[#This Row],[Column13]])&amp;IF(Table1[[#This Row],[mod]]="","",Table1[[#This Row],[mod]])</f>
        <v>table__colorful_grid--accent_05</v>
      </c>
      <c r="K289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table__colorful_grid</v>
      </c>
      <c r="L2893" t="s">
        <v>91</v>
      </c>
      <c r="M2893" t="s">
        <v>3459</v>
      </c>
      <c r="Q289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9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--accent_05</v>
      </c>
      <c r="W2893" t="s">
        <v>3470</v>
      </c>
      <c r="AC2893" s="29"/>
      <c r="AD2893" s="25"/>
      <c r="AE2893" s="38"/>
      <c r="AF2893" s="38"/>
      <c r="AG2893" s="11" t="s">
        <v>282</v>
      </c>
      <c r="AI2893" s="1" t="str">
        <f>Table1[[#This Row],[html_tag]]&amp;Table1[[#This Row],[html_type]]&amp;Table1[[#This Row],[html_modifier]]</f>
        <v/>
      </c>
      <c r="AM2893" s="22" t="str">
        <f>IFERROR(_xlfn.XLOOKUP(Table1[[#This Row],[word]],Table57[English style name],Table57[Style type]),"")</f>
        <v>Table</v>
      </c>
      <c r="AN2893" s="20" t="s">
        <v>1018</v>
      </c>
      <c r="AO2893" s="11"/>
    </row>
    <row r="2894" spans="4:45">
      <c r="E2894" s="11"/>
      <c r="F289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894" s="13"/>
      <c r="H2894" s="13"/>
      <c r="I2894" s="12" t="str">
        <f>Table1[[#This Row],[type]]</f>
        <v>table</v>
      </c>
      <c r="J2894" s="56" t="str">
        <f>Table1[[#This Row],[Column42]]&amp;IF(Table1[[#This Row],[Column13]]="","",Table1[[#This Row],[Column13]])&amp;IF(Table1[[#This Row],[mod]]="","",Table1[[#This Row],[mod]])</f>
        <v>table__colorful_grid--accent_06</v>
      </c>
      <c r="K289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table__colorful_grid</v>
      </c>
      <c r="L2894" t="s">
        <v>91</v>
      </c>
      <c r="M2894" t="s">
        <v>3459</v>
      </c>
      <c r="Q289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9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--accent_06</v>
      </c>
      <c r="W2894" t="s">
        <v>3471</v>
      </c>
      <c r="AC2894" s="29"/>
      <c r="AD2894" s="25"/>
      <c r="AE2894" s="38"/>
      <c r="AF2894" s="38"/>
      <c r="AG2894" s="11" t="s">
        <v>282</v>
      </c>
      <c r="AI2894" s="1" t="str">
        <f>Table1[[#This Row],[html_tag]]&amp;Table1[[#This Row],[html_type]]&amp;Table1[[#This Row],[html_modifier]]</f>
        <v/>
      </c>
      <c r="AM2894" s="22" t="str">
        <f>IFERROR(_xlfn.XLOOKUP(Table1[[#This Row],[word]],Table57[English style name],Table57[Style type]),"")</f>
        <v>Table</v>
      </c>
      <c r="AN2894" s="20" t="s">
        <v>1032</v>
      </c>
      <c r="AO2894" s="11"/>
    </row>
    <row r="2895" spans="4:45">
      <c r="E2895" s="11"/>
      <c r="F289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895" s="13"/>
      <c r="H2895" s="13"/>
      <c r="I2895" s="12" t="str">
        <f>Table1[[#This Row],[type]]</f>
        <v>table</v>
      </c>
      <c r="J2895" s="56" t="str">
        <f>Table1[[#This Row],[Column42]]&amp;IF(Table1[[#This Row],[Column13]]="","",Table1[[#This Row],[Column13]])&amp;IF(Table1[[#This Row],[mod]]="","",Table1[[#This Row],[mod]])</f>
        <v>table__colorful_list</v>
      </c>
      <c r="K289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table__colorful_list</v>
      </c>
      <c r="L2895" t="s">
        <v>91</v>
      </c>
      <c r="M2895" t="s">
        <v>3460</v>
      </c>
      <c r="Q289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9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895" s="29"/>
      <c r="AD2895" s="25"/>
      <c r="AE2895" s="38"/>
      <c r="AF2895" s="38"/>
      <c r="AG2895" s="11" t="s">
        <v>282</v>
      </c>
      <c r="AI2895" s="1" t="str">
        <f>Table1[[#This Row],[html_tag]]&amp;Table1[[#This Row],[html_type]]&amp;Table1[[#This Row],[html_modifier]]</f>
        <v/>
      </c>
      <c r="AM2895" s="22" t="str">
        <f>IFERROR(_xlfn.XLOOKUP(Table1[[#This Row],[word]],Table57[English style name],Table57[Style type]),"")</f>
        <v>Table</v>
      </c>
      <c r="AN2895" s="20" t="s">
        <v>940</v>
      </c>
      <c r="AO2895" s="11"/>
    </row>
    <row r="2896" spans="4:45">
      <c r="E2896" s="11"/>
      <c r="F289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896" s="13"/>
      <c r="H2896" s="13"/>
      <c r="I2896" s="12" t="str">
        <f>Table1[[#This Row],[type]]</f>
        <v>table</v>
      </c>
      <c r="J2896" s="56" t="str">
        <f>Table1[[#This Row],[Column42]]&amp;IF(Table1[[#This Row],[Column13]]="","",Table1[[#This Row],[Column13]])&amp;IF(Table1[[#This Row],[mod]]="","",Table1[[#This Row],[mod]])</f>
        <v>table__colorful_list--accent_01</v>
      </c>
      <c r="K289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table__colorful_list</v>
      </c>
      <c r="L2896" t="s">
        <v>91</v>
      </c>
      <c r="M2896" t="s">
        <v>3460</v>
      </c>
      <c r="Q289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9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--accent_01</v>
      </c>
      <c r="W2896" t="s">
        <v>3462</v>
      </c>
      <c r="AC2896" s="29"/>
      <c r="AD2896" s="25"/>
      <c r="AE2896" s="38"/>
      <c r="AF2896" s="38"/>
      <c r="AG2896" s="11" t="s">
        <v>282</v>
      </c>
      <c r="AI2896" s="1" t="str">
        <f>Table1[[#This Row],[html_tag]]&amp;Table1[[#This Row],[html_type]]&amp;Table1[[#This Row],[html_modifier]]</f>
        <v/>
      </c>
      <c r="AM2896" s="22" t="str">
        <f>IFERROR(_xlfn.XLOOKUP(Table1[[#This Row],[word]],Table57[English style name],Table57[Style type]),"")</f>
        <v>Table</v>
      </c>
      <c r="AN2896" s="20" t="s">
        <v>961</v>
      </c>
      <c r="AO2896" s="11"/>
    </row>
    <row r="2897" spans="5:41">
      <c r="E2897" s="11"/>
      <c r="F289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897" s="13"/>
      <c r="H2897" s="13"/>
      <c r="I2897" s="12" t="str">
        <f>Table1[[#This Row],[type]]</f>
        <v>table</v>
      </c>
      <c r="J2897" s="56" t="str">
        <f>Table1[[#This Row],[Column42]]&amp;IF(Table1[[#This Row],[Column13]]="","",Table1[[#This Row],[Column13]])&amp;IF(Table1[[#This Row],[mod]]="","",Table1[[#This Row],[mod]])</f>
        <v>table__colorful_list--accent_02</v>
      </c>
      <c r="K289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table__colorful_list</v>
      </c>
      <c r="L2897" t="s">
        <v>91</v>
      </c>
      <c r="M2897" t="s">
        <v>3460</v>
      </c>
      <c r="Q289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9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--accent_02</v>
      </c>
      <c r="W2897" t="s">
        <v>3467</v>
      </c>
      <c r="AC2897" s="29"/>
      <c r="AD2897" s="25"/>
      <c r="AE2897" s="38"/>
      <c r="AF2897" s="38"/>
      <c r="AG2897" s="11" t="s">
        <v>282</v>
      </c>
      <c r="AI2897" s="1" t="str">
        <f>Table1[[#This Row],[html_tag]]&amp;Table1[[#This Row],[html_type]]&amp;Table1[[#This Row],[html_modifier]]</f>
        <v/>
      </c>
      <c r="AM2897" s="22" t="str">
        <f>IFERROR(_xlfn.XLOOKUP(Table1[[#This Row],[word]],Table57[English style name],Table57[Style type]),"")</f>
        <v>Table</v>
      </c>
      <c r="AN2897" s="20" t="s">
        <v>975</v>
      </c>
      <c r="AO2897" s="11"/>
    </row>
    <row r="2898" spans="5:41">
      <c r="E2898" s="11"/>
      <c r="F289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898" s="13"/>
      <c r="H2898" s="13"/>
      <c r="I2898" s="12" t="str">
        <f>Table1[[#This Row],[type]]</f>
        <v>table</v>
      </c>
      <c r="J2898" s="56" t="str">
        <f>Table1[[#This Row],[Column42]]&amp;IF(Table1[[#This Row],[Column13]]="","",Table1[[#This Row],[Column13]])&amp;IF(Table1[[#This Row],[mod]]="","",Table1[[#This Row],[mod]])</f>
        <v>table__colorful_list--accent_03</v>
      </c>
      <c r="K289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table__colorful_list</v>
      </c>
      <c r="L2898" t="s">
        <v>91</v>
      </c>
      <c r="M2898" t="s">
        <v>3460</v>
      </c>
      <c r="Q289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9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--accent_03</v>
      </c>
      <c r="W2898" t="s">
        <v>3468</v>
      </c>
      <c r="AC2898" s="29"/>
      <c r="AD2898" s="25"/>
      <c r="AE2898" s="38"/>
      <c r="AF2898" s="38"/>
      <c r="AG2898" s="11" t="s">
        <v>282</v>
      </c>
      <c r="AI2898" s="1" t="str">
        <f>Table1[[#This Row],[html_tag]]&amp;Table1[[#This Row],[html_type]]&amp;Table1[[#This Row],[html_modifier]]</f>
        <v/>
      </c>
      <c r="AM2898" s="22" t="str">
        <f>IFERROR(_xlfn.XLOOKUP(Table1[[#This Row],[word]],Table57[English style name],Table57[Style type]),"")</f>
        <v>Table</v>
      </c>
      <c r="AN2898" s="20" t="s">
        <v>989</v>
      </c>
      <c r="AO2898" s="11"/>
    </row>
    <row r="2899" spans="5:41">
      <c r="E2899" s="11"/>
      <c r="F289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899" s="13"/>
      <c r="H2899" s="13"/>
      <c r="I2899" s="12" t="str">
        <f>Table1[[#This Row],[type]]</f>
        <v>table</v>
      </c>
      <c r="J2899" s="56" t="str">
        <f>Table1[[#This Row],[Column42]]&amp;IF(Table1[[#This Row],[Column13]]="","",Table1[[#This Row],[Column13]])&amp;IF(Table1[[#This Row],[mod]]="","",Table1[[#This Row],[mod]])</f>
        <v>table__colorful_list--accent_04</v>
      </c>
      <c r="K289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table__colorful_list</v>
      </c>
      <c r="L2899" t="s">
        <v>91</v>
      </c>
      <c r="M2899" t="s">
        <v>3460</v>
      </c>
      <c r="Q289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89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--accent_04</v>
      </c>
      <c r="W2899" t="s">
        <v>3469</v>
      </c>
      <c r="AC2899" s="29"/>
      <c r="AD2899" s="25"/>
      <c r="AE2899" s="38"/>
      <c r="AF2899" s="38"/>
      <c r="AG2899" s="11" t="s">
        <v>282</v>
      </c>
      <c r="AI2899" s="1" t="str">
        <f>Table1[[#This Row],[html_tag]]&amp;Table1[[#This Row],[html_type]]&amp;Table1[[#This Row],[html_modifier]]</f>
        <v/>
      </c>
      <c r="AM2899" s="22" t="str">
        <f>IFERROR(_xlfn.XLOOKUP(Table1[[#This Row],[word]],Table57[English style name],Table57[Style type]),"")</f>
        <v>Table</v>
      </c>
      <c r="AN2899" s="20" t="s">
        <v>1003</v>
      </c>
      <c r="AO2899" s="11"/>
    </row>
    <row r="2900" spans="5:41">
      <c r="E2900" s="11"/>
      <c r="F290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900" s="13"/>
      <c r="H2900" s="13"/>
      <c r="I2900" s="12" t="str">
        <f>Table1[[#This Row],[type]]</f>
        <v>table</v>
      </c>
      <c r="J2900" s="56" t="str">
        <f>Table1[[#This Row],[Column42]]&amp;IF(Table1[[#This Row],[Column13]]="","",Table1[[#This Row],[Column13]])&amp;IF(Table1[[#This Row],[mod]]="","",Table1[[#This Row],[mod]])</f>
        <v>table__colorful_list--accent_05</v>
      </c>
      <c r="K290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table__colorful_list</v>
      </c>
      <c r="L2900" t="s">
        <v>91</v>
      </c>
      <c r="M2900" t="s">
        <v>3460</v>
      </c>
      <c r="Q290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0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--accent_05</v>
      </c>
      <c r="W2900" t="s">
        <v>3470</v>
      </c>
      <c r="AC2900" s="29"/>
      <c r="AD2900" s="25"/>
      <c r="AE2900" s="38"/>
      <c r="AF2900" s="38"/>
      <c r="AG2900" s="11" t="s">
        <v>282</v>
      </c>
      <c r="AI2900" s="1" t="str">
        <f>Table1[[#This Row],[html_tag]]&amp;Table1[[#This Row],[html_type]]&amp;Table1[[#This Row],[html_modifier]]</f>
        <v/>
      </c>
      <c r="AM2900" s="22" t="str">
        <f>IFERROR(_xlfn.XLOOKUP(Table1[[#This Row],[word]],Table57[English style name],Table57[Style type]),"")</f>
        <v>Table</v>
      </c>
      <c r="AN2900" s="20" t="s">
        <v>1017</v>
      </c>
      <c r="AO2900" s="11"/>
    </row>
    <row r="2901" spans="5:41">
      <c r="E2901" s="11"/>
      <c r="F290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901" s="13"/>
      <c r="H2901" s="13"/>
      <c r="I2901" s="12" t="str">
        <f>Table1[[#This Row],[type]]</f>
        <v>table</v>
      </c>
      <c r="J2901" s="56" t="str">
        <f>Table1[[#This Row],[Column42]]&amp;IF(Table1[[#This Row],[Column13]]="","",Table1[[#This Row],[Column13]])&amp;IF(Table1[[#This Row],[mod]]="","",Table1[[#This Row],[mod]])</f>
        <v>table__colorful_list--accent_06</v>
      </c>
      <c r="K290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table__colorful_list</v>
      </c>
      <c r="L2901" t="s">
        <v>91</v>
      </c>
      <c r="M2901" t="s">
        <v>3460</v>
      </c>
      <c r="Q290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0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--accent_06</v>
      </c>
      <c r="W2901" t="s">
        <v>3471</v>
      </c>
      <c r="AC2901" s="29"/>
      <c r="AD2901" s="25"/>
      <c r="AE2901" s="38"/>
      <c r="AF2901" s="38"/>
      <c r="AG2901" s="11" t="s">
        <v>282</v>
      </c>
      <c r="AI2901" s="1" t="str">
        <f>Table1[[#This Row],[html_tag]]&amp;Table1[[#This Row],[html_type]]&amp;Table1[[#This Row],[html_modifier]]</f>
        <v/>
      </c>
      <c r="AM2901" s="22" t="str">
        <f>IFERROR(_xlfn.XLOOKUP(Table1[[#This Row],[word]],Table57[English style name],Table57[Style type]),"")</f>
        <v>Table</v>
      </c>
      <c r="AN2901" s="20" t="s">
        <v>1031</v>
      </c>
      <c r="AO2901" s="11"/>
    </row>
    <row r="2902" spans="5:41">
      <c r="E2902" s="11"/>
      <c r="F290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902" s="13"/>
      <c r="H2902" s="13"/>
      <c r="I2902" s="12" t="str">
        <f>Table1[[#This Row],[type]]</f>
        <v>table</v>
      </c>
      <c r="J2902" s="56" t="str">
        <f>Table1[[#This Row],[Column42]]&amp;IF(Table1[[#This Row],[Column13]]="","",Table1[[#This Row],[Column13]])&amp;IF(Table1[[#This Row],[mod]]="","",Table1[[#This Row],[mod]])</f>
        <v>table__colorful_shading</v>
      </c>
      <c r="K290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table__colorful_shading</v>
      </c>
      <c r="L2902" t="s">
        <v>91</v>
      </c>
      <c r="M2902" t="s">
        <v>3461</v>
      </c>
      <c r="Q290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0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902" s="29"/>
      <c r="AD2902" s="25"/>
      <c r="AE2902" s="38"/>
      <c r="AF2902" s="38"/>
      <c r="AG2902" s="11" t="s">
        <v>282</v>
      </c>
      <c r="AI2902" s="1" t="str">
        <f>Table1[[#This Row],[html_tag]]&amp;Table1[[#This Row],[html_type]]&amp;Table1[[#This Row],[html_modifier]]</f>
        <v/>
      </c>
      <c r="AM2902" s="22" t="str">
        <f>IFERROR(_xlfn.XLOOKUP(Table1[[#This Row],[word]],Table57[English style name],Table57[Style type]),"")</f>
        <v>Table</v>
      </c>
      <c r="AN2902" s="20" t="s">
        <v>938</v>
      </c>
      <c r="AO2902" s="11"/>
    </row>
    <row r="2903" spans="5:41">
      <c r="E2903" s="11"/>
      <c r="F290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903" s="13"/>
      <c r="H2903" s="13"/>
      <c r="I2903" s="12" t="str">
        <f>Table1[[#This Row],[type]]</f>
        <v>table</v>
      </c>
      <c r="J2903" s="56" t="str">
        <f>Table1[[#This Row],[Column42]]&amp;IF(Table1[[#This Row],[Column13]]="","",Table1[[#This Row],[Column13]])&amp;IF(Table1[[#This Row],[mod]]="","",Table1[[#This Row],[mod]])</f>
        <v>table__colorful_shading--accent_01</v>
      </c>
      <c r="K290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table__colorful_shading</v>
      </c>
      <c r="L2903" t="s">
        <v>91</v>
      </c>
      <c r="M2903" t="s">
        <v>3461</v>
      </c>
      <c r="Q290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0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--accent_01</v>
      </c>
      <c r="W2903" t="s">
        <v>3462</v>
      </c>
      <c r="AC2903" s="29"/>
      <c r="AD2903" s="25"/>
      <c r="AE2903" s="38"/>
      <c r="AF2903" s="38"/>
      <c r="AG2903" s="11" t="s">
        <v>282</v>
      </c>
      <c r="AI2903" s="1" t="str">
        <f>Table1[[#This Row],[html_tag]]&amp;Table1[[#This Row],[html_type]]&amp;Table1[[#This Row],[html_modifier]]</f>
        <v/>
      </c>
      <c r="AM2903" s="22" t="str">
        <f>IFERROR(_xlfn.XLOOKUP(Table1[[#This Row],[word]],Table57[English style name],Table57[Style type]),"")</f>
        <v>Table</v>
      </c>
      <c r="AN2903" s="20" t="s">
        <v>960</v>
      </c>
      <c r="AO2903" s="11"/>
    </row>
    <row r="2904" spans="5:41">
      <c r="E2904" s="11"/>
      <c r="F290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904" s="13"/>
      <c r="H2904" s="13"/>
      <c r="I2904" s="12" t="str">
        <f>Table1[[#This Row],[type]]</f>
        <v>table</v>
      </c>
      <c r="J2904" s="56" t="str">
        <f>Table1[[#This Row],[Column42]]&amp;IF(Table1[[#This Row],[Column13]]="","",Table1[[#This Row],[Column13]])&amp;IF(Table1[[#This Row],[mod]]="","",Table1[[#This Row],[mod]])</f>
        <v>table__colorful_shading--accent_02</v>
      </c>
      <c r="K290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table__colorful_shading</v>
      </c>
      <c r="L2904" t="s">
        <v>91</v>
      </c>
      <c r="M2904" t="s">
        <v>3461</v>
      </c>
      <c r="Q290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0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--accent_02</v>
      </c>
      <c r="W2904" t="s">
        <v>3467</v>
      </c>
      <c r="AC2904" s="29"/>
      <c r="AD2904" s="25"/>
      <c r="AE2904" s="38"/>
      <c r="AF2904" s="38"/>
      <c r="AG2904" s="11" t="s">
        <v>282</v>
      </c>
      <c r="AI2904" s="1" t="str">
        <f>Table1[[#This Row],[html_tag]]&amp;Table1[[#This Row],[html_type]]&amp;Table1[[#This Row],[html_modifier]]</f>
        <v/>
      </c>
      <c r="AM2904" s="22" t="str">
        <f>IFERROR(_xlfn.XLOOKUP(Table1[[#This Row],[word]],Table57[English style name],Table57[Style type]),"")</f>
        <v>Table</v>
      </c>
      <c r="AN2904" s="20" t="s">
        <v>974</v>
      </c>
      <c r="AO2904" s="11"/>
    </row>
    <row r="2905" spans="5:41">
      <c r="E2905" s="11"/>
      <c r="F290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905" s="13"/>
      <c r="H2905" s="13"/>
      <c r="I2905" s="12" t="str">
        <f>Table1[[#This Row],[type]]</f>
        <v>table</v>
      </c>
      <c r="J2905" s="56" t="str">
        <f>Table1[[#This Row],[Column42]]&amp;IF(Table1[[#This Row],[Column13]]="","",Table1[[#This Row],[Column13]])&amp;IF(Table1[[#This Row],[mod]]="","",Table1[[#This Row],[mod]])</f>
        <v>table__colorful_shading--accent_03</v>
      </c>
      <c r="K290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table__colorful_shading</v>
      </c>
      <c r="L2905" t="s">
        <v>91</v>
      </c>
      <c r="M2905" t="s">
        <v>3461</v>
      </c>
      <c r="Q290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0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--accent_03</v>
      </c>
      <c r="W2905" t="s">
        <v>3468</v>
      </c>
      <c r="AC2905" s="29"/>
      <c r="AD2905" s="25"/>
      <c r="AE2905" s="38"/>
      <c r="AF2905" s="38"/>
      <c r="AG2905" s="11" t="s">
        <v>282</v>
      </c>
      <c r="AI2905" s="1" t="str">
        <f>Table1[[#This Row],[html_tag]]&amp;Table1[[#This Row],[html_type]]&amp;Table1[[#This Row],[html_modifier]]</f>
        <v/>
      </c>
      <c r="AM2905" s="22" t="str">
        <f>IFERROR(_xlfn.XLOOKUP(Table1[[#This Row],[word]],Table57[English style name],Table57[Style type]),"")</f>
        <v>Table</v>
      </c>
      <c r="AN2905" s="20" t="s">
        <v>988</v>
      </c>
      <c r="AO2905" s="11"/>
    </row>
    <row r="2906" spans="5:41">
      <c r="E2906" s="11"/>
      <c r="F290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906" s="13"/>
      <c r="H2906" s="13"/>
      <c r="I2906" s="12" t="str">
        <f>Table1[[#This Row],[type]]</f>
        <v>table</v>
      </c>
      <c r="J2906" s="56" t="str">
        <f>Table1[[#This Row],[Column42]]&amp;IF(Table1[[#This Row],[Column13]]="","",Table1[[#This Row],[Column13]])&amp;IF(Table1[[#This Row],[mod]]="","",Table1[[#This Row],[mod]])</f>
        <v>table__colorful_shading--accent_04</v>
      </c>
      <c r="K290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table__colorful_shading</v>
      </c>
      <c r="L2906" t="s">
        <v>91</v>
      </c>
      <c r="M2906" t="s">
        <v>3461</v>
      </c>
      <c r="Q290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0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--accent_04</v>
      </c>
      <c r="W2906" t="s">
        <v>3469</v>
      </c>
      <c r="AC2906" s="29"/>
      <c r="AD2906" s="25"/>
      <c r="AE2906" s="38"/>
      <c r="AF2906" s="38"/>
      <c r="AG2906" s="11" t="s">
        <v>282</v>
      </c>
      <c r="AI2906" s="1" t="str">
        <f>Table1[[#This Row],[html_tag]]&amp;Table1[[#This Row],[html_type]]&amp;Table1[[#This Row],[html_modifier]]</f>
        <v/>
      </c>
      <c r="AM2906" s="22" t="str">
        <f>IFERROR(_xlfn.XLOOKUP(Table1[[#This Row],[word]],Table57[English style name],Table57[Style type]),"")</f>
        <v>Table</v>
      </c>
      <c r="AN2906" s="20" t="s">
        <v>1002</v>
      </c>
      <c r="AO2906" s="11"/>
    </row>
    <row r="2907" spans="5:41">
      <c r="E2907" s="11"/>
      <c r="F290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907" s="13"/>
      <c r="H2907" s="13"/>
      <c r="I2907" s="12" t="str">
        <f>Table1[[#This Row],[type]]</f>
        <v>table</v>
      </c>
      <c r="J2907" s="56" t="str">
        <f>Table1[[#This Row],[Column42]]&amp;IF(Table1[[#This Row],[Column13]]="","",Table1[[#This Row],[Column13]])&amp;IF(Table1[[#This Row],[mod]]="","",Table1[[#This Row],[mod]])</f>
        <v>table__colorful_shading--accent_05</v>
      </c>
      <c r="K290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table__colorful_shading</v>
      </c>
      <c r="L2907" t="s">
        <v>91</v>
      </c>
      <c r="M2907" t="s">
        <v>3461</v>
      </c>
      <c r="Q290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0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--accent_05</v>
      </c>
      <c r="W2907" t="s">
        <v>3470</v>
      </c>
      <c r="AC2907" s="29"/>
      <c r="AD2907" s="25"/>
      <c r="AE2907" s="38"/>
      <c r="AF2907" s="38"/>
      <c r="AG2907" s="11" t="s">
        <v>282</v>
      </c>
      <c r="AI2907" s="1" t="str">
        <f>Table1[[#This Row],[html_tag]]&amp;Table1[[#This Row],[html_type]]&amp;Table1[[#This Row],[html_modifier]]</f>
        <v/>
      </c>
      <c r="AM2907" s="22" t="str">
        <f>IFERROR(_xlfn.XLOOKUP(Table1[[#This Row],[word]],Table57[English style name],Table57[Style type]),"")</f>
        <v>Table</v>
      </c>
      <c r="AN2907" s="20" t="s">
        <v>1016</v>
      </c>
      <c r="AO2907" s="11"/>
    </row>
    <row r="2908" spans="5:41">
      <c r="E2908" s="11"/>
      <c r="F290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908" s="13"/>
      <c r="H2908" s="13"/>
      <c r="I2908" s="12" t="str">
        <f>Table1[[#This Row],[type]]</f>
        <v>table</v>
      </c>
      <c r="J2908" s="56" t="str">
        <f>Table1[[#This Row],[Column42]]&amp;IF(Table1[[#This Row],[Column13]]="","",Table1[[#This Row],[Column13]])&amp;IF(Table1[[#This Row],[mod]]="","",Table1[[#This Row],[mod]])</f>
        <v>table__colorful_shading--accent_06</v>
      </c>
      <c r="K290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table__colorful_shading</v>
      </c>
      <c r="L2908" t="s">
        <v>91</v>
      </c>
      <c r="M2908" t="s">
        <v>3461</v>
      </c>
      <c r="Q290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0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--accent_06</v>
      </c>
      <c r="W2908" t="s">
        <v>3471</v>
      </c>
      <c r="AC2908" s="29"/>
      <c r="AD2908" s="25"/>
      <c r="AE2908" s="38"/>
      <c r="AF2908" s="38"/>
      <c r="AG2908" s="11" t="s">
        <v>282</v>
      </c>
      <c r="AI2908" s="1" t="str">
        <f>Table1[[#This Row],[html_tag]]&amp;Table1[[#This Row],[html_type]]&amp;Table1[[#This Row],[html_modifier]]</f>
        <v/>
      </c>
      <c r="AM2908" s="22" t="str">
        <f>IFERROR(_xlfn.XLOOKUP(Table1[[#This Row],[word]],Table57[English style name],Table57[Style type]),"")</f>
        <v>Table</v>
      </c>
      <c r="AN2908" s="20" t="s">
        <v>1030</v>
      </c>
      <c r="AO2908" s="11"/>
    </row>
    <row r="2909" spans="5:41">
      <c r="E2909" s="11"/>
      <c r="F290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909" s="13"/>
      <c r="H2909" s="13"/>
      <c r="I2909" s="12" t="str">
        <f>Table1[[#This Row],[type]]</f>
        <v>table</v>
      </c>
      <c r="J2909" s="56" t="str">
        <f>Table1[[#This Row],[Column42]]&amp;IF(Table1[[#This Row],[Column13]]="","",Table1[[#This Row],[Column13]])&amp;IF(Table1[[#This Row],[mod]]="","",Table1[[#This Row],[mod]])</f>
        <v>table__column__&lt;col&gt;</v>
      </c>
      <c r="K290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table__column__&lt;col&gt;</v>
      </c>
      <c r="L2909" t="s">
        <v>91</v>
      </c>
      <c r="M2909" t="s">
        <v>615</v>
      </c>
      <c r="O2909" t="s">
        <v>148</v>
      </c>
      <c r="Q290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0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909" s="29"/>
      <c r="AD2909" s="25"/>
      <c r="AE2909" s="38"/>
      <c r="AF2909" s="38"/>
      <c r="AG2909" s="11" t="s">
        <v>148</v>
      </c>
      <c r="AI2909" s="1" t="str">
        <f>Table1[[#This Row],[html_tag]]&amp;Table1[[#This Row],[html_type]]&amp;Table1[[#This Row],[html_modifier]]</f>
        <v>&lt;col&gt;</v>
      </c>
      <c r="AJ2909" t="s">
        <v>148</v>
      </c>
      <c r="AM2909" s="22" t="str">
        <f>IFERROR(_xlfn.XLOOKUP(Table1[[#This Row],[word]],Table57[English style name],Table57[Style type]),"")</f>
        <v/>
      </c>
      <c r="AN2909" s="20"/>
      <c r="AO2909" s="11"/>
    </row>
    <row r="2910" spans="5:41">
      <c r="E2910" s="11"/>
      <c r="F291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910" s="13"/>
      <c r="H2910" s="13"/>
      <c r="I2910" s="12" t="str">
        <f>Table1[[#This Row],[type]]</f>
        <v>table</v>
      </c>
      <c r="J2910" s="56" t="str">
        <f>Table1[[#This Row],[Column42]]&amp;IF(Table1[[#This Row],[Column13]]="","",Table1[[#This Row],[Column13]])&amp;IF(Table1[[#This Row],[mod]]="","",Table1[[#This Row],[mod]])</f>
        <v>table__column_group__&lt;colgroup&gt;</v>
      </c>
      <c r="K291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table__column_group__&lt;colgroup&gt;</v>
      </c>
      <c r="L2910" t="s">
        <v>91</v>
      </c>
      <c r="M2910" t="s">
        <v>10266</v>
      </c>
      <c r="O2910" t="s">
        <v>149</v>
      </c>
      <c r="Q291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1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910" s="29"/>
      <c r="AD2910" s="25"/>
      <c r="AE2910" s="38"/>
      <c r="AF2910" s="38"/>
      <c r="AG2910" s="11" t="s">
        <v>149</v>
      </c>
      <c r="AI2910" s="1" t="str">
        <f>Table1[[#This Row],[html_tag]]&amp;Table1[[#This Row],[html_type]]&amp;Table1[[#This Row],[html_modifier]]</f>
        <v>&lt;colgroup&gt;</v>
      </c>
      <c r="AJ2910" t="s">
        <v>149</v>
      </c>
      <c r="AM2910" s="22" t="str">
        <f>IFERROR(_xlfn.XLOOKUP(Table1[[#This Row],[word]],Table57[English style name],Table57[Style type]),"")</f>
        <v/>
      </c>
      <c r="AN2910" s="20"/>
      <c r="AO2910" s="11"/>
    </row>
    <row r="2911" spans="5:41">
      <c r="E2911" s="11"/>
      <c r="F291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911" s="13"/>
      <c r="H2911" s="13"/>
      <c r="I2911" s="12" t="str">
        <f>Table1[[#This Row],[type]]</f>
        <v>table</v>
      </c>
      <c r="J2911" s="56" t="str">
        <f>Table1[[#This Row],[Column42]]&amp;IF(Table1[[#This Row],[Column13]]="","",Table1[[#This Row],[Column13]])&amp;IF(Table1[[#This Row],[mod]]="","",Table1[[#This Row],[mod]])</f>
        <v>table__dark_list</v>
      </c>
      <c r="K291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table__dark_list</v>
      </c>
      <c r="L2911" t="s">
        <v>91</v>
      </c>
      <c r="M2911" t="s">
        <v>3472</v>
      </c>
      <c r="Q291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1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911" s="29"/>
      <c r="AD2911" s="25"/>
      <c r="AE2911" s="38"/>
      <c r="AF2911" s="38"/>
      <c r="AG2911" s="11" t="s">
        <v>282</v>
      </c>
      <c r="AI2911" s="1" t="str">
        <f>Table1[[#This Row],[html_tag]]&amp;Table1[[#This Row],[html_type]]&amp;Table1[[#This Row],[html_modifier]]</f>
        <v/>
      </c>
      <c r="AM2911" s="22" t="str">
        <f>IFERROR(_xlfn.XLOOKUP(Table1[[#This Row],[word]],Table57[English style name],Table57[Style type]),"")</f>
        <v>Table</v>
      </c>
      <c r="AN2911" s="20" t="s">
        <v>936</v>
      </c>
      <c r="AO2911" s="11"/>
    </row>
    <row r="2912" spans="5:41">
      <c r="E2912" s="11"/>
      <c r="F291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912" s="13"/>
      <c r="H2912" s="13"/>
      <c r="I2912" s="12" t="str">
        <f>Table1[[#This Row],[type]]</f>
        <v>table</v>
      </c>
      <c r="J2912" s="56" t="str">
        <f>Table1[[#This Row],[Column42]]&amp;IF(Table1[[#This Row],[Column13]]="","",Table1[[#This Row],[Column13]])&amp;IF(Table1[[#This Row],[mod]]="","",Table1[[#This Row],[mod]])</f>
        <v>table__dark_list--accent_01</v>
      </c>
      <c r="K291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table__dark_list</v>
      </c>
      <c r="L2912" t="s">
        <v>91</v>
      </c>
      <c r="M2912" t="s">
        <v>3472</v>
      </c>
      <c r="Q291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1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--accent_01</v>
      </c>
      <c r="W2912" t="s">
        <v>3462</v>
      </c>
      <c r="AC2912" s="29"/>
      <c r="AD2912" s="25"/>
      <c r="AE2912" s="38"/>
      <c r="AF2912" s="38"/>
      <c r="AG2912" s="11" t="s">
        <v>282</v>
      </c>
      <c r="AI2912" s="1" t="str">
        <f>Table1[[#This Row],[html_tag]]&amp;Table1[[#This Row],[html_type]]&amp;Table1[[#This Row],[html_modifier]]</f>
        <v/>
      </c>
      <c r="AM2912" s="22" t="str">
        <f>IFERROR(_xlfn.XLOOKUP(Table1[[#This Row],[word]],Table57[English style name],Table57[Style type]),"")</f>
        <v>Table</v>
      </c>
      <c r="AN2912" s="20" t="s">
        <v>959</v>
      </c>
      <c r="AO2912" s="11"/>
    </row>
    <row r="2913" spans="1:48">
      <c r="E2913" s="11"/>
      <c r="F291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913" s="13"/>
      <c r="H2913" s="13"/>
      <c r="I2913" s="12" t="str">
        <f>Table1[[#This Row],[type]]</f>
        <v>table</v>
      </c>
      <c r="J2913" s="56" t="str">
        <f>Table1[[#This Row],[Column42]]&amp;IF(Table1[[#This Row],[Column13]]="","",Table1[[#This Row],[Column13]])&amp;IF(Table1[[#This Row],[mod]]="","",Table1[[#This Row],[mod]])</f>
        <v>table__dark_list--accent_02</v>
      </c>
      <c r="K291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table__dark_list</v>
      </c>
      <c r="L2913" t="s">
        <v>91</v>
      </c>
      <c r="M2913" t="s">
        <v>3472</v>
      </c>
      <c r="Q291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1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--accent_02</v>
      </c>
      <c r="W2913" t="s">
        <v>3467</v>
      </c>
      <c r="AC2913" s="29"/>
      <c r="AD2913" s="25"/>
      <c r="AE2913" s="38"/>
      <c r="AF2913" s="38"/>
      <c r="AG2913" s="11" t="s">
        <v>282</v>
      </c>
      <c r="AI2913" s="1" t="str">
        <f>Table1[[#This Row],[html_tag]]&amp;Table1[[#This Row],[html_type]]&amp;Table1[[#This Row],[html_modifier]]</f>
        <v/>
      </c>
      <c r="AM2913" s="22" t="str">
        <f>IFERROR(_xlfn.XLOOKUP(Table1[[#This Row],[word]],Table57[English style name],Table57[Style type]),"")</f>
        <v>Table</v>
      </c>
      <c r="AN2913" s="20" t="s">
        <v>973</v>
      </c>
      <c r="AO2913" s="11"/>
    </row>
    <row r="2914" spans="1:48">
      <c r="E2914" s="11"/>
      <c r="F291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914" s="13"/>
      <c r="H2914" s="13"/>
      <c r="I2914" s="12" t="str">
        <f>Table1[[#This Row],[type]]</f>
        <v>table</v>
      </c>
      <c r="J2914" s="56" t="str">
        <f>Table1[[#This Row],[Column42]]&amp;IF(Table1[[#This Row],[Column13]]="","",Table1[[#This Row],[Column13]])&amp;IF(Table1[[#This Row],[mod]]="","",Table1[[#This Row],[mod]])</f>
        <v>table__dark_list--accent_03</v>
      </c>
      <c r="K291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table__dark_list</v>
      </c>
      <c r="L2914" t="s">
        <v>91</v>
      </c>
      <c r="M2914" t="s">
        <v>3472</v>
      </c>
      <c r="Q291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1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--accent_03</v>
      </c>
      <c r="W2914" t="s">
        <v>3468</v>
      </c>
      <c r="AC2914" s="29"/>
      <c r="AD2914" s="25"/>
      <c r="AE2914" s="38"/>
      <c r="AF2914" s="38"/>
      <c r="AG2914" s="11" t="s">
        <v>282</v>
      </c>
      <c r="AI2914" s="1" t="str">
        <f>Table1[[#This Row],[html_tag]]&amp;Table1[[#This Row],[html_type]]&amp;Table1[[#This Row],[html_modifier]]</f>
        <v/>
      </c>
      <c r="AM2914" s="22" t="str">
        <f>IFERROR(_xlfn.XLOOKUP(Table1[[#This Row],[word]],Table57[English style name],Table57[Style type]),"")</f>
        <v>Table</v>
      </c>
      <c r="AN2914" s="20" t="s">
        <v>987</v>
      </c>
      <c r="AO2914" s="11"/>
    </row>
    <row r="2915" spans="1:48">
      <c r="E2915" s="11"/>
      <c r="F291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915" s="13"/>
      <c r="H2915" s="13"/>
      <c r="I2915" s="12" t="str">
        <f>Table1[[#This Row],[type]]</f>
        <v>table</v>
      </c>
      <c r="J2915" s="56" t="str">
        <f>Table1[[#This Row],[Column42]]&amp;IF(Table1[[#This Row],[Column13]]="","",Table1[[#This Row],[Column13]])&amp;IF(Table1[[#This Row],[mod]]="","",Table1[[#This Row],[mod]])</f>
        <v>table__dark_list--accent_04</v>
      </c>
      <c r="K291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table__dark_list</v>
      </c>
      <c r="L2915" t="s">
        <v>91</v>
      </c>
      <c r="M2915" t="s">
        <v>3472</v>
      </c>
      <c r="Q291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1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--accent_04</v>
      </c>
      <c r="W2915" t="s">
        <v>3469</v>
      </c>
      <c r="AC2915" s="29"/>
      <c r="AD2915" s="25"/>
      <c r="AE2915" s="38"/>
      <c r="AF2915" s="38"/>
      <c r="AG2915" s="11" t="s">
        <v>282</v>
      </c>
      <c r="AI2915" s="1" t="str">
        <f>Table1[[#This Row],[html_tag]]&amp;Table1[[#This Row],[html_type]]&amp;Table1[[#This Row],[html_modifier]]</f>
        <v/>
      </c>
      <c r="AM2915" s="22" t="str">
        <f>IFERROR(_xlfn.XLOOKUP(Table1[[#This Row],[word]],Table57[English style name],Table57[Style type]),"")</f>
        <v>Table</v>
      </c>
      <c r="AN2915" s="20" t="s">
        <v>1001</v>
      </c>
      <c r="AO2915" s="11"/>
    </row>
    <row r="2916" spans="1:48">
      <c r="E2916" s="11"/>
      <c r="F291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916" s="13"/>
      <c r="H2916" s="13"/>
      <c r="I2916" s="12" t="str">
        <f>Table1[[#This Row],[type]]</f>
        <v>table</v>
      </c>
      <c r="J2916" s="56" t="str">
        <f>Table1[[#This Row],[Column42]]&amp;IF(Table1[[#This Row],[Column13]]="","",Table1[[#This Row],[Column13]])&amp;IF(Table1[[#This Row],[mod]]="","",Table1[[#This Row],[mod]])</f>
        <v>table__dark_list--accent_05</v>
      </c>
      <c r="K291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table__dark_list</v>
      </c>
      <c r="L2916" t="s">
        <v>91</v>
      </c>
      <c r="M2916" t="s">
        <v>3472</v>
      </c>
      <c r="Q291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1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--accent_05</v>
      </c>
      <c r="W2916" t="s">
        <v>3470</v>
      </c>
      <c r="AC2916" s="29"/>
      <c r="AD2916" s="25"/>
      <c r="AE2916" s="38"/>
      <c r="AF2916" s="38"/>
      <c r="AG2916" s="11" t="s">
        <v>282</v>
      </c>
      <c r="AI2916" s="1" t="str">
        <f>Table1[[#This Row],[html_tag]]&amp;Table1[[#This Row],[html_type]]&amp;Table1[[#This Row],[html_modifier]]</f>
        <v/>
      </c>
      <c r="AM2916" s="22" t="str">
        <f>IFERROR(_xlfn.XLOOKUP(Table1[[#This Row],[word]],Table57[English style name],Table57[Style type]),"")</f>
        <v>Table</v>
      </c>
      <c r="AN2916" s="20" t="s">
        <v>1015</v>
      </c>
      <c r="AO2916" s="11"/>
    </row>
    <row r="2917" spans="1:48">
      <c r="E2917" s="11"/>
      <c r="F291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917" s="13"/>
      <c r="H2917" s="13"/>
      <c r="I2917" s="12" t="str">
        <f>Table1[[#This Row],[type]]</f>
        <v>table</v>
      </c>
      <c r="J2917" s="56" t="str">
        <f>Table1[[#This Row],[Column42]]&amp;IF(Table1[[#This Row],[Column13]]="","",Table1[[#This Row],[Column13]])&amp;IF(Table1[[#This Row],[mod]]="","",Table1[[#This Row],[mod]])</f>
        <v>table__dark_list--accent_06</v>
      </c>
      <c r="K291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table__dark_list</v>
      </c>
      <c r="L2917" t="s">
        <v>91</v>
      </c>
      <c r="M2917" t="s">
        <v>3472</v>
      </c>
      <c r="Q291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1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--accent_06</v>
      </c>
      <c r="W2917" t="s">
        <v>3471</v>
      </c>
      <c r="AC2917" s="29"/>
      <c r="AD2917" s="25"/>
      <c r="AE2917" s="38"/>
      <c r="AF2917" s="38"/>
      <c r="AG2917" s="11" t="s">
        <v>282</v>
      </c>
      <c r="AI2917" s="1" t="str">
        <f>Table1[[#This Row],[html_tag]]&amp;Table1[[#This Row],[html_type]]&amp;Table1[[#This Row],[html_modifier]]</f>
        <v/>
      </c>
      <c r="AM2917" s="22" t="str">
        <f>IFERROR(_xlfn.XLOOKUP(Table1[[#This Row],[word]],Table57[English style name],Table57[Style type]),"")</f>
        <v>Table</v>
      </c>
      <c r="AN2917" s="20" t="s">
        <v>1029</v>
      </c>
      <c r="AO2917" s="11"/>
    </row>
    <row r="2918" spans="1:48">
      <c r="A2918" s="61"/>
      <c r="B2918" s="61"/>
      <c r="C2918" s="61"/>
      <c r="D2918" s="61"/>
      <c r="E2918" s="62"/>
      <c r="F2918" s="63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body/molecules/table.scss</v>
      </c>
      <c r="G2918" s="64" t="s">
        <v>337</v>
      </c>
      <c r="H2918" s="64" t="s">
        <v>2987</v>
      </c>
      <c r="I2918" s="65" t="str">
        <f>Table1[[#This Row],[type]]</f>
        <v>table</v>
      </c>
      <c r="J2918" s="66" t="str">
        <f>Table1[[#This Row],[Column42]]&amp;IF(Table1[[#This Row],[Column13]]="","",Table1[[#This Row],[Column13]])&amp;IF(Table1[[#This Row],[mod]]="","",Table1[[#This Row],[mod]])</f>
        <v>table__data--base</v>
      </c>
      <c r="K2918" s="63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table__data</v>
      </c>
      <c r="L2918" s="61" t="s">
        <v>91</v>
      </c>
      <c r="M2918" s="61" t="s">
        <v>530</v>
      </c>
      <c r="N2918" s="61"/>
      <c r="O2918" s="61"/>
      <c r="P2918" s="61"/>
      <c r="Q2918" s="6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R2918" s="61"/>
      <c r="S2918" s="61"/>
      <c r="T2918" s="61"/>
      <c r="U2918" s="63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2918" s="61" t="s">
        <v>338</v>
      </c>
      <c r="W2918" s="61"/>
      <c r="X2918" s="61"/>
      <c r="Y2918" s="61"/>
      <c r="Z2918" s="61"/>
      <c r="AA2918" s="61"/>
      <c r="AB2918" s="61"/>
      <c r="AC2918" s="68"/>
      <c r="AD2918" s="69"/>
      <c r="AE2918" s="70"/>
      <c r="AF2918" s="70"/>
      <c r="AG2918" s="62"/>
      <c r="AH2918" s="61"/>
      <c r="AI2918" s="71" t="str">
        <f>Table1[[#This Row],[html_tag]]&amp;Table1[[#This Row],[html_type]]&amp;Table1[[#This Row],[html_modifier]]</f>
        <v/>
      </c>
      <c r="AJ2918" s="61"/>
      <c r="AK2918" s="61"/>
      <c r="AL2918" s="61"/>
      <c r="AM2918" s="72" t="str">
        <f>IFERROR(_xlfn.XLOOKUP(Table1[[#This Row],[word]],Table57[English style name],Table57[Style type]),"")</f>
        <v/>
      </c>
      <c r="AN2918" s="73"/>
      <c r="AO2918" s="62"/>
      <c r="AP2918" s="61"/>
      <c r="AQ2918" s="61"/>
      <c r="AR2918" s="61" t="s">
        <v>2736</v>
      </c>
      <c r="AS2918" s="61" t="s">
        <v>2735</v>
      </c>
      <c r="AT2918" s="61"/>
      <c r="AU2918" s="61"/>
      <c r="AV2918" s="61"/>
    </row>
    <row r="2919" spans="1:48">
      <c r="A2919" s="61"/>
      <c r="B2919" s="61"/>
      <c r="C2919" s="61"/>
      <c r="D2919" s="61" t="s">
        <v>3320</v>
      </c>
      <c r="E2919" s="62"/>
      <c r="F2919" s="7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919" s="64"/>
      <c r="H2919" s="64"/>
      <c r="I2919" s="96" t="str">
        <f>Table1[[#This Row],[type]]</f>
        <v>table</v>
      </c>
      <c r="J2919" s="66" t="str">
        <f>Table1[[#This Row],[Column42]]&amp;IF(Table1[[#This Row],[Column13]]="","",Table1[[#This Row],[Column13]])&amp;IF(Table1[[#This Row],[mod]]="","",Table1[[#This Row],[mod]])</f>
        <v>table__head row</v>
      </c>
      <c r="K2919" s="63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table__head row</v>
      </c>
      <c r="L2919" s="61" t="s">
        <v>91</v>
      </c>
      <c r="M2919" s="61" t="s">
        <v>3361</v>
      </c>
      <c r="N2919" s="61"/>
      <c r="O2919" s="61"/>
      <c r="P2919" s="61"/>
      <c r="Q2919" s="75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R2919" s="61"/>
      <c r="S2919" s="61"/>
      <c r="T2919" s="61"/>
      <c r="U2919" s="63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V2919" s="61"/>
      <c r="W2919" s="61"/>
      <c r="X2919" s="61"/>
      <c r="Y2919" s="61"/>
      <c r="Z2919" s="61"/>
      <c r="AA2919" s="61"/>
      <c r="AB2919" s="61"/>
      <c r="AC2919" s="68"/>
      <c r="AD2919" s="91"/>
      <c r="AE2919" s="70"/>
      <c r="AF2919" s="70"/>
      <c r="AG2919" s="62"/>
      <c r="AH2919" s="61"/>
      <c r="AI2919" s="76" t="str">
        <f>Table1[[#This Row],[html_tag]]&amp;Table1[[#This Row],[html_type]]&amp;Table1[[#This Row],[html_modifier]]</f>
        <v/>
      </c>
      <c r="AJ2919" s="61"/>
      <c r="AK2919" s="61"/>
      <c r="AL2919" s="61"/>
      <c r="AM2919" s="77" t="str">
        <f>IFERROR(_xlfn.XLOOKUP(Table1[[#This Row],[word]],Table57[English style name],Table57[Style type]),"")</f>
        <v/>
      </c>
      <c r="AN2919" s="78"/>
      <c r="AO2919" s="62"/>
      <c r="AP2919" s="61"/>
      <c r="AQ2919" s="61"/>
      <c r="AR2919" s="61"/>
      <c r="AS2919" s="61"/>
      <c r="AT2919" s="61"/>
      <c r="AU2919" s="61"/>
      <c r="AV2919" s="61"/>
    </row>
    <row r="2920" spans="1:48">
      <c r="A2920" s="82"/>
      <c r="B2920" s="82"/>
      <c r="C2920" s="82"/>
      <c r="D2920" s="83"/>
      <c r="E2920" s="62"/>
      <c r="F2920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920" s="13"/>
      <c r="H2920" s="13"/>
      <c r="I2920" s="89" t="str">
        <f>Table1[[#This Row],[type]]</f>
        <v>table</v>
      </c>
      <c r="J2920" s="86" t="str">
        <f>Table1[[#This Row],[Column42]]&amp;IF(Table1[[#This Row],[Column13]]="","",Table1[[#This Row],[Column13]])&amp;IF(Table1[[#This Row],[mod]]="","",Table1[[#This Row],[mod]])</f>
        <v>table__head--dark</v>
      </c>
      <c r="K2920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table__head</v>
      </c>
      <c r="L2920" t="s">
        <v>91</v>
      </c>
      <c r="M2920" t="s">
        <v>461</v>
      </c>
      <c r="N2920" s="25"/>
      <c r="Q2920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20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--dark</v>
      </c>
      <c r="V2920" t="s">
        <v>3501</v>
      </c>
      <c r="AC2920" s="29"/>
      <c r="AD2920" s="25" t="s">
        <v>10169</v>
      </c>
      <c r="AE2920" s="38"/>
      <c r="AF2920" s="38"/>
      <c r="AG2920" s="11"/>
      <c r="AI2920" s="60" t="str">
        <f>Table1[[#This Row],[html_tag]]&amp;Table1[[#This Row],[html_type]]&amp;Table1[[#This Row],[html_modifier]]</f>
        <v/>
      </c>
      <c r="AM2920" s="23" t="str">
        <f>IFERROR(_xlfn.XLOOKUP(Table1[[#This Row],[word]],Table57[English style name],Table57[Style type]),"")</f>
        <v/>
      </c>
      <c r="AN2920" s="21"/>
      <c r="AO2920" s="62"/>
      <c r="AP2920" s="61"/>
      <c r="AQ2920" s="61"/>
      <c r="AR2920" s="61"/>
      <c r="AS2920" s="61"/>
      <c r="AT2920" s="61"/>
      <c r="AU2920" s="61"/>
      <c r="AV2920" s="61"/>
    </row>
    <row r="2921" spans="1:48">
      <c r="A2921" s="82"/>
      <c r="B2921" s="82"/>
      <c r="C2921" s="82"/>
      <c r="D2921" s="83"/>
      <c r="E2921" s="62"/>
      <c r="F2921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921" s="13"/>
      <c r="H2921" s="13"/>
      <c r="I2921" s="89" t="str">
        <f>Table1[[#This Row],[type]]</f>
        <v>table</v>
      </c>
      <c r="J2921" s="86" t="str">
        <f>Table1[[#This Row],[Column42]]&amp;IF(Table1[[#This Row],[Column13]]="","",Table1[[#This Row],[Column13]])&amp;IF(Table1[[#This Row],[mod]]="","",Table1[[#This Row],[mod]])</f>
        <v>table__head--light</v>
      </c>
      <c r="K2921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table__head</v>
      </c>
      <c r="L2921" t="s">
        <v>91</v>
      </c>
      <c r="M2921" t="s">
        <v>461</v>
      </c>
      <c r="N2921" s="25"/>
      <c r="Q2921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21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--light</v>
      </c>
      <c r="V2921" t="s">
        <v>3503</v>
      </c>
      <c r="AC2921" s="29"/>
      <c r="AD2921" s="25" t="s">
        <v>10170</v>
      </c>
      <c r="AE2921" s="38"/>
      <c r="AF2921" s="38"/>
      <c r="AG2921" s="11"/>
      <c r="AI2921" s="60" t="str">
        <f>Table1[[#This Row],[html_tag]]&amp;Table1[[#This Row],[html_type]]&amp;Table1[[#This Row],[html_modifier]]</f>
        <v/>
      </c>
      <c r="AM2921" s="23" t="str">
        <f>IFERROR(_xlfn.XLOOKUP(Table1[[#This Row],[word]],Table57[English style name],Table57[Style type]),"")</f>
        <v/>
      </c>
      <c r="AN2921" s="21"/>
      <c r="AO2921" s="62"/>
      <c r="AP2921" s="61"/>
      <c r="AQ2921" s="61"/>
      <c r="AR2921" s="61"/>
      <c r="AS2921" s="61"/>
      <c r="AT2921" s="61"/>
      <c r="AU2921" s="61"/>
      <c r="AV2921" s="61"/>
    </row>
    <row r="2922" spans="1:48">
      <c r="A2922" s="61"/>
      <c r="B2922" s="61"/>
      <c r="C2922" s="61"/>
      <c r="D2922" s="61"/>
      <c r="E2922" s="62"/>
      <c r="F2922" s="7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922" s="64"/>
      <c r="H2922" s="64"/>
      <c r="I2922" s="96" t="str">
        <f>Table1[[#This Row],[type]]</f>
        <v>table</v>
      </c>
      <c r="J2922" s="66" t="str">
        <f>Table1[[#This Row],[Column42]]&amp;IF(Table1[[#This Row],[Column13]]="","",Table1[[#This Row],[Column13]])&amp;IF(Table1[[#This Row],[mod]]="","",Table1[[#This Row],[mod]])</f>
        <v>table__header</v>
      </c>
      <c r="K2922" s="63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table__header</v>
      </c>
      <c r="L2922" s="61" t="s">
        <v>91</v>
      </c>
      <c r="M2922" s="61" t="s">
        <v>465</v>
      </c>
      <c r="N2922" s="61"/>
      <c r="O2922" s="61"/>
      <c r="P2922" s="61"/>
      <c r="Q2922" s="75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R2922" s="61"/>
      <c r="S2922" s="61"/>
      <c r="T2922" s="61"/>
      <c r="U2922" s="63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V2922" s="61"/>
      <c r="W2922" s="61"/>
      <c r="X2922" s="61"/>
      <c r="Y2922" s="61"/>
      <c r="Z2922" s="61"/>
      <c r="AA2922" s="61"/>
      <c r="AB2922" s="61"/>
      <c r="AC2922" s="68"/>
      <c r="AD2922" s="69"/>
      <c r="AE2922" s="70"/>
      <c r="AF2922" s="70"/>
      <c r="AG2922" s="62" t="s">
        <v>296</v>
      </c>
      <c r="AH2922" s="61"/>
      <c r="AI2922" s="71" t="str">
        <f>Table1[[#This Row],[html_tag]]&amp;Table1[[#This Row],[html_type]]&amp;Table1[[#This Row],[html_modifier]]</f>
        <v>&lt;thead&gt;</v>
      </c>
      <c r="AJ2922" s="61" t="s">
        <v>296</v>
      </c>
      <c r="AK2922" s="61"/>
      <c r="AL2922" s="61"/>
      <c r="AM2922" s="72" t="str">
        <f>IFERROR(_xlfn.XLOOKUP(Table1[[#This Row],[word]],Table57[English style name],Table57[Style type]),"")</f>
        <v/>
      </c>
      <c r="AN2922" s="73"/>
      <c r="AO2922" s="62"/>
      <c r="AP2922" s="61"/>
      <c r="AQ2922" s="61"/>
      <c r="AR2922" s="61"/>
      <c r="AS2922" s="61"/>
      <c r="AT2922" s="61"/>
      <c r="AU2922" s="61"/>
      <c r="AV2922" s="61"/>
    </row>
    <row r="2923" spans="1:48">
      <c r="A2923" s="61"/>
      <c r="B2923" s="61"/>
      <c r="C2923" s="61"/>
      <c r="D2923" s="61"/>
      <c r="E2923" s="62"/>
      <c r="F2923" s="63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body/molecules/table.scss</v>
      </c>
      <c r="G2923" s="64" t="s">
        <v>337</v>
      </c>
      <c r="H2923" s="64" t="s">
        <v>2987</v>
      </c>
      <c r="I2923" s="96" t="str">
        <f>Table1[[#This Row],[type]]</f>
        <v>table</v>
      </c>
      <c r="J2923" s="66" t="str">
        <f>Table1[[#This Row],[Column42]]&amp;IF(Table1[[#This Row],[Column13]]="","",Table1[[#This Row],[Column13]])&amp;IF(Table1[[#This Row],[mod]]="","",Table1[[#This Row],[mod]])</f>
        <v>table__stacked__header</v>
      </c>
      <c r="K2923" s="63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table__stacked__header</v>
      </c>
      <c r="L2923" s="61" t="s">
        <v>91</v>
      </c>
      <c r="M2923" s="61" t="s">
        <v>3413</v>
      </c>
      <c r="N2923" s="61"/>
      <c r="O2923" s="61" t="s">
        <v>465</v>
      </c>
      <c r="P2923" s="61"/>
      <c r="Q2923" s="6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R2923" s="61"/>
      <c r="S2923" s="61"/>
      <c r="T2923" s="61"/>
      <c r="U2923" s="63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V2923" s="61"/>
      <c r="W2923" s="61"/>
      <c r="X2923" s="61"/>
      <c r="Y2923" s="61"/>
      <c r="Z2923" s="61"/>
      <c r="AA2923" s="61"/>
      <c r="AB2923" s="61"/>
      <c r="AC2923" s="68"/>
      <c r="AD2923" s="69"/>
      <c r="AE2923" s="70"/>
      <c r="AF2923" s="70"/>
      <c r="AG2923" s="62"/>
      <c r="AH2923" s="61"/>
      <c r="AI2923" s="71" t="str">
        <f>Table1[[#This Row],[html_tag]]&amp;Table1[[#This Row],[html_type]]&amp;Table1[[#This Row],[html_modifier]]</f>
        <v/>
      </c>
      <c r="AJ2923" s="61"/>
      <c r="AK2923" s="61"/>
      <c r="AL2923" s="61"/>
      <c r="AM2923" s="72" t="str">
        <f>IFERROR(_xlfn.XLOOKUP(Table1[[#This Row],[word]],Table57[English style name],Table57[Style type]),"")</f>
        <v/>
      </c>
      <c r="AN2923" s="73"/>
      <c r="AO2923" s="62"/>
      <c r="AP2923" s="61"/>
      <c r="AQ2923" s="61"/>
      <c r="AR2923" s="61" t="s">
        <v>2766</v>
      </c>
      <c r="AS2923" s="61" t="s">
        <v>2762</v>
      </c>
      <c r="AT2923" s="61"/>
      <c r="AU2923" s="61"/>
      <c r="AV2923" s="61"/>
    </row>
    <row r="2924" spans="1:48">
      <c r="A2924" s="61"/>
      <c r="B2924" s="61"/>
      <c r="C2924" s="61"/>
      <c r="D2924" s="61"/>
      <c r="E2924" s="62"/>
      <c r="F2924" s="63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soul/type/table.scss</v>
      </c>
      <c r="G2924" s="64" t="s">
        <v>2992</v>
      </c>
      <c r="H2924" s="64" t="s">
        <v>1</v>
      </c>
      <c r="I2924" s="96" t="str">
        <f>Table1[[#This Row],[type]]</f>
        <v>table</v>
      </c>
      <c r="J2924" s="66" t="str">
        <f>Table1[[#This Row],[Column42]]&amp;IF(Table1[[#This Row],[Column13]]="","",Table1[[#This Row],[Column13]])&amp;IF(Table1[[#This Row],[mod]]="","",Table1[[#This Row],[mod]])</f>
        <v>table__subhead</v>
      </c>
      <c r="K2924" s="63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table__subhead</v>
      </c>
      <c r="L2924" s="61" t="s">
        <v>91</v>
      </c>
      <c r="M2924" s="61" t="s">
        <v>327</v>
      </c>
      <c r="N2924" s="61"/>
      <c r="O2924" s="61"/>
      <c r="P2924" s="61"/>
      <c r="Q2924" s="6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R2924" s="61"/>
      <c r="S2924" s="61"/>
      <c r="T2924" s="61"/>
      <c r="U2924" s="63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V2924" s="61"/>
      <c r="W2924" s="61"/>
      <c r="X2924" s="61"/>
      <c r="Y2924" s="61"/>
      <c r="Z2924" s="61"/>
      <c r="AA2924" s="61"/>
      <c r="AB2924" s="61"/>
      <c r="AC2924" s="68"/>
      <c r="AD2924" s="91"/>
      <c r="AE2924" s="70"/>
      <c r="AF2924" s="70"/>
      <c r="AG2924" s="62"/>
      <c r="AH2924" s="61"/>
      <c r="AI2924" s="71" t="str">
        <f>Table1[[#This Row],[html_tag]]&amp;Table1[[#This Row],[html_type]]&amp;Table1[[#This Row],[html_modifier]]</f>
        <v/>
      </c>
      <c r="AJ2924" s="61"/>
      <c r="AK2924" s="61"/>
      <c r="AL2924" s="61"/>
      <c r="AM2924" s="72" t="str">
        <f>IFERROR(_xlfn.XLOOKUP(Table1[[#This Row],[word]],Table57[English style name],Table57[Style type]),"")</f>
        <v/>
      </c>
      <c r="AN2924" s="73"/>
      <c r="AO2924" s="62"/>
      <c r="AP2924" s="61"/>
      <c r="AQ2924" s="61"/>
      <c r="AR2924" s="61"/>
      <c r="AS2924" s="61"/>
      <c r="AT2924" s="61"/>
      <c r="AU2924" s="61"/>
      <c r="AV2924" s="61"/>
    </row>
    <row r="2925" spans="1:48">
      <c r="A2925" s="82"/>
      <c r="B2925" s="82"/>
      <c r="C2925" s="82"/>
      <c r="D2925" s="83"/>
      <c r="E2925" s="62"/>
      <c r="F2925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925" s="13"/>
      <c r="H2925" s="13"/>
      <c r="I2925" s="89" t="str">
        <f>Table1[[#This Row],[type]]</f>
        <v>table</v>
      </c>
      <c r="J2925" s="86" t="str">
        <f>Table1[[#This Row],[Column42]]&amp;IF(Table1[[#This Row],[Column13]]="","",Table1[[#This Row],[Column13]])&amp;IF(Table1[[#This Row],[mod]]="","",Table1[[#This Row],[mod]])</f>
        <v>table--active</v>
      </c>
      <c r="K2925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925" t="s">
        <v>91</v>
      </c>
      <c r="N2925" s="91"/>
      <c r="Q2925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25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--active</v>
      </c>
      <c r="Z2925" t="s">
        <v>350</v>
      </c>
      <c r="AC2925" s="29"/>
      <c r="AD2925" s="25" t="s">
        <v>6013</v>
      </c>
      <c r="AE2925" s="38"/>
      <c r="AF2925" s="38"/>
      <c r="AG2925" s="11"/>
      <c r="AI2925" s="60" t="str">
        <f>Table1[[#This Row],[html_tag]]&amp;Table1[[#This Row],[html_type]]&amp;Table1[[#This Row],[html_modifier]]</f>
        <v/>
      </c>
      <c r="AM2925" s="23" t="str">
        <f>IFERROR(_xlfn.XLOOKUP(Table1[[#This Row],[word]],Table57[English style name],Table57[Style type]),"")</f>
        <v/>
      </c>
      <c r="AN2925" s="21"/>
      <c r="AO2925" s="62"/>
      <c r="AP2925" s="61"/>
      <c r="AQ2925" s="61"/>
      <c r="AR2925" s="61"/>
      <c r="AS2925" s="61"/>
      <c r="AT2925" s="61"/>
      <c r="AU2925" s="61"/>
      <c r="AV2925" s="61"/>
    </row>
    <row r="2926" spans="1:48">
      <c r="E2926" s="11"/>
      <c r="F292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body/molecules/table.scss</v>
      </c>
      <c r="G2926" s="13" t="s">
        <v>337</v>
      </c>
      <c r="H2926" s="13" t="s">
        <v>2987</v>
      </c>
      <c r="I2926" s="12" t="str">
        <f>Table1[[#This Row],[type]]</f>
        <v>table</v>
      </c>
      <c r="J2926" s="56" t="str">
        <f>Table1[[#This Row],[Column42]]&amp;IF(Table1[[#This Row],[Column13]]="","",Table1[[#This Row],[Column13]])&amp;IF(Table1[[#This Row],[mod]]="","",Table1[[#This Row],[mod]])</f>
        <v>table--base</v>
      </c>
      <c r="K292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926" t="s">
        <v>91</v>
      </c>
      <c r="P2926" s="6" t="s">
        <v>2734</v>
      </c>
      <c r="Q292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2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2926" t="s">
        <v>338</v>
      </c>
      <c r="AC2926" s="29"/>
      <c r="AD2926" s="25"/>
      <c r="AE2926" s="38"/>
      <c r="AF2926" s="38"/>
      <c r="AG2926" s="11"/>
      <c r="AI2926" s="1" t="str">
        <f>Table1[[#This Row],[html_tag]]&amp;Table1[[#This Row],[html_type]]&amp;Table1[[#This Row],[html_modifier]]</f>
        <v/>
      </c>
      <c r="AM2926" s="22" t="str">
        <f>IFERROR(_xlfn.XLOOKUP(Table1[[#This Row],[word]],Table57[English style name],Table57[Style type]),"")</f>
        <v/>
      </c>
      <c r="AN2926" s="20"/>
      <c r="AO2926" s="11"/>
      <c r="AR2926" s="6" t="s">
        <v>2734</v>
      </c>
      <c r="AS2926" t="s">
        <v>2735</v>
      </c>
    </row>
    <row r="2927" spans="1:48">
      <c r="E2927" s="11"/>
      <c r="F292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body/molecules/table.scss</v>
      </c>
      <c r="G2927" s="13" t="s">
        <v>337</v>
      </c>
      <c r="H2927" s="13" t="s">
        <v>2987</v>
      </c>
      <c r="I2927" s="12" t="str">
        <f>Table1[[#This Row],[type]]</f>
        <v>table</v>
      </c>
      <c r="J2927" s="56" t="str">
        <f>Table1[[#This Row],[Column42]]&amp;IF(Table1[[#This Row],[Column13]]="","",Table1[[#This Row],[Column13]])&amp;IF(Table1[[#This Row],[mod]]="","",Table1[[#This Row],[mod]])</f>
        <v>table--base</v>
      </c>
      <c r="K292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927" t="s">
        <v>91</v>
      </c>
      <c r="Q292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2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2927" t="s">
        <v>338</v>
      </c>
      <c r="AC2927" s="29" t="s">
        <v>4459</v>
      </c>
      <c r="AD2927" s="25"/>
      <c r="AE2927" s="38" t="s">
        <v>4459</v>
      </c>
      <c r="AF2927" s="38"/>
      <c r="AG2927" s="11" t="s">
        <v>282</v>
      </c>
      <c r="AI2927" s="1" t="str">
        <f>Table1[[#This Row],[html_tag]]&amp;Table1[[#This Row],[html_type]]&amp;Table1[[#This Row],[html_modifier]]</f>
        <v>&lt;table&gt;</v>
      </c>
      <c r="AJ2927" t="s">
        <v>282</v>
      </c>
      <c r="AM2927" s="22" t="str">
        <f>IFERROR(_xlfn.XLOOKUP(Table1[[#This Row],[word]],Table57[English style name],Table57[Style type]),"")</f>
        <v>Table</v>
      </c>
      <c r="AN2927" s="20" t="s">
        <v>870</v>
      </c>
      <c r="AO2927" s="11"/>
      <c r="AP2927" t="s">
        <v>94</v>
      </c>
      <c r="AQ2927" t="s">
        <v>95</v>
      </c>
      <c r="AR2927" s="6" t="s">
        <v>92</v>
      </c>
      <c r="AS2927" t="s">
        <v>2735</v>
      </c>
    </row>
    <row r="2928" spans="1:48">
      <c r="A2928" s="82"/>
      <c r="B2928" s="82"/>
      <c r="C2928" s="82"/>
      <c r="D2928" s="83"/>
      <c r="E2928" s="62"/>
      <c r="F2928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928" s="13"/>
      <c r="H2928" s="13"/>
      <c r="I2928" s="89" t="str">
        <f>Table1[[#This Row],[type]]</f>
        <v>table</v>
      </c>
      <c r="J2928" s="86" t="str">
        <f>Table1[[#This Row],[Column42]]&amp;IF(Table1[[#This Row],[Column13]]="","",Table1[[#This Row],[Column13]])&amp;IF(Table1[[#This Row],[mod]]="","",Table1[[#This Row],[mod]])</f>
        <v>table--bordered</v>
      </c>
      <c r="K2928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928" t="s">
        <v>91</v>
      </c>
      <c r="N2928" s="91"/>
      <c r="Q2928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--bordered</v>
      </c>
      <c r="S2928" t="s">
        <v>10259</v>
      </c>
      <c r="U2928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928" s="29"/>
      <c r="AD2928" s="57" t="s">
        <v>6014</v>
      </c>
      <c r="AE2928" s="38"/>
      <c r="AF2928" s="38"/>
      <c r="AG2928" s="11"/>
      <c r="AI2928" s="60" t="str">
        <f>Table1[[#This Row],[html_tag]]&amp;Table1[[#This Row],[html_type]]&amp;Table1[[#This Row],[html_modifier]]</f>
        <v/>
      </c>
      <c r="AM2928" s="23" t="str">
        <f>IFERROR(_xlfn.XLOOKUP(Table1[[#This Row],[word]],Table57[English style name],Table57[Style type]),"")</f>
        <v/>
      </c>
      <c r="AN2928" s="21"/>
      <c r="AO2928" s="62"/>
      <c r="AP2928" s="61"/>
      <c r="AQ2928" s="61"/>
      <c r="AR2928" s="61"/>
      <c r="AS2928" s="61"/>
      <c r="AT2928" s="61"/>
      <c r="AU2928" s="61"/>
      <c r="AV2928" s="61"/>
    </row>
    <row r="2929" spans="1:48">
      <c r="A2929" s="82"/>
      <c r="B2929" s="82"/>
      <c r="C2929" s="82"/>
      <c r="D2929" s="83"/>
      <c r="E2929" s="62"/>
      <c r="F2929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929" s="13"/>
      <c r="H2929" s="13"/>
      <c r="I2929" s="89" t="str">
        <f>Table1[[#This Row],[type]]</f>
        <v>table</v>
      </c>
      <c r="J2929" s="86" t="str">
        <f>Table1[[#This Row],[Column42]]&amp;IF(Table1[[#This Row],[Column13]]="","",Table1[[#This Row],[Column13]])&amp;IF(Table1[[#This Row],[mod]]="","",Table1[[#This Row],[mod]])</f>
        <v>table--borderless</v>
      </c>
      <c r="K2929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929" t="s">
        <v>91</v>
      </c>
      <c r="N2929" s="91"/>
      <c r="Q2929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--borderless</v>
      </c>
      <c r="S2929" t="s">
        <v>10260</v>
      </c>
      <c r="U2929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929" s="29"/>
      <c r="AD2929" s="57" t="s">
        <v>6015</v>
      </c>
      <c r="AE2929" s="38"/>
      <c r="AF2929" s="38"/>
      <c r="AG2929" s="11"/>
      <c r="AI2929" s="60" t="str">
        <f>Table1[[#This Row],[html_tag]]&amp;Table1[[#This Row],[html_type]]&amp;Table1[[#This Row],[html_modifier]]</f>
        <v/>
      </c>
      <c r="AM2929" s="23" t="str">
        <f>IFERROR(_xlfn.XLOOKUP(Table1[[#This Row],[word]],Table57[English style name],Table57[Style type]),"")</f>
        <v/>
      </c>
      <c r="AN2929" s="21"/>
      <c r="AO2929" s="62"/>
      <c r="AP2929" s="61"/>
      <c r="AQ2929" s="61"/>
      <c r="AR2929" s="61"/>
      <c r="AS2929" s="61"/>
      <c r="AT2929" s="61"/>
      <c r="AU2929" s="61"/>
      <c r="AV2929" s="61"/>
    </row>
    <row r="2930" spans="1:48">
      <c r="A2930" s="61"/>
      <c r="B2930" s="61"/>
      <c r="C2930" s="61"/>
      <c r="D2930" s="61"/>
      <c r="E2930" s="62"/>
      <c r="F2930" s="63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soul/type/table.scss</v>
      </c>
      <c r="G2930" s="64" t="s">
        <v>2992</v>
      </c>
      <c r="H2930" s="64" t="s">
        <v>1</v>
      </c>
      <c r="I2930" s="96" t="str">
        <f>Table1[[#This Row],[type]]</f>
        <v>table</v>
      </c>
      <c r="J2930" s="66" t="str">
        <f>Table1[[#This Row],[Column42]]&amp;IF(Table1[[#This Row],[Column13]]="","",Table1[[#This Row],[Column13]])&amp;IF(Table1[[#This Row],[mod]]="","",Table1[[#This Row],[mod]])</f>
        <v>table--column--left</v>
      </c>
      <c r="K2930" s="63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930" s="79" t="s">
        <v>91</v>
      </c>
      <c r="M2930" s="79"/>
      <c r="N2930" s="61"/>
      <c r="O2930" s="79"/>
      <c r="P2930" s="61"/>
      <c r="Q2930" s="8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--column--left</v>
      </c>
      <c r="R2930" s="61" t="s">
        <v>615</v>
      </c>
      <c r="S2930" s="79" t="s">
        <v>616</v>
      </c>
      <c r="T2930" s="61"/>
      <c r="U2930" s="63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V2930" s="61"/>
      <c r="W2930" s="61"/>
      <c r="X2930" s="61"/>
      <c r="Y2930" s="61"/>
      <c r="Z2930" s="61"/>
      <c r="AA2930" s="61"/>
      <c r="AB2930" s="61"/>
      <c r="AC2930" s="68"/>
      <c r="AD2930" s="69"/>
      <c r="AE2930" s="70"/>
      <c r="AF2930" s="70"/>
      <c r="AG2930" s="62"/>
      <c r="AH2930" s="61"/>
      <c r="AI2930" s="71" t="str">
        <f>Table1[[#This Row],[html_tag]]&amp;Table1[[#This Row],[html_type]]&amp;Table1[[#This Row],[html_modifier]]</f>
        <v/>
      </c>
      <c r="AJ2930" s="61"/>
      <c r="AK2930" s="61"/>
      <c r="AL2930" s="61"/>
      <c r="AM2930" s="72" t="str">
        <f>IFERROR(_xlfn.XLOOKUP(Table1[[#This Row],[word]],Table57[English style name],Table57[Style type]),"")</f>
        <v/>
      </c>
      <c r="AN2930" s="73"/>
      <c r="AO2930" s="62"/>
      <c r="AP2930" s="61"/>
      <c r="AQ2930" s="61"/>
      <c r="AR2930" s="61"/>
      <c r="AS2930" s="61"/>
      <c r="AT2930" s="61"/>
      <c r="AU2930" s="61"/>
      <c r="AV2930" s="61"/>
    </row>
    <row r="2931" spans="1:48">
      <c r="A2931" s="61"/>
      <c r="B2931" s="61"/>
      <c r="C2931" s="61"/>
      <c r="D2931" s="61"/>
      <c r="E2931" s="62"/>
      <c r="F2931" s="63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soul/type/table.scss</v>
      </c>
      <c r="G2931" s="64" t="s">
        <v>2992</v>
      </c>
      <c r="H2931" s="64" t="s">
        <v>1</v>
      </c>
      <c r="I2931" s="96" t="str">
        <f>Table1[[#This Row],[type]]</f>
        <v>table</v>
      </c>
      <c r="J2931" s="66" t="str">
        <f>Table1[[#This Row],[Column42]]&amp;IF(Table1[[#This Row],[Column13]]="","",Table1[[#This Row],[Column13]])&amp;IF(Table1[[#This Row],[mod]]="","",Table1[[#This Row],[mod]])</f>
        <v>table--column--right</v>
      </c>
      <c r="K2931" s="63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931" s="79" t="s">
        <v>91</v>
      </c>
      <c r="M2931" s="79"/>
      <c r="N2931" s="61"/>
      <c r="O2931" s="79"/>
      <c r="P2931" s="61"/>
      <c r="Q2931" s="8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--column--right</v>
      </c>
      <c r="R2931" s="61" t="s">
        <v>615</v>
      </c>
      <c r="S2931" s="79" t="s">
        <v>617</v>
      </c>
      <c r="T2931" s="61"/>
      <c r="U2931" s="63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V2931" s="61"/>
      <c r="W2931" s="61"/>
      <c r="X2931" s="61"/>
      <c r="Y2931" s="61"/>
      <c r="Z2931" s="61"/>
      <c r="AA2931" s="61"/>
      <c r="AB2931" s="61"/>
      <c r="AC2931" s="68"/>
      <c r="AD2931" s="69"/>
      <c r="AE2931" s="70"/>
      <c r="AF2931" s="70"/>
      <c r="AG2931" s="62"/>
      <c r="AH2931" s="61"/>
      <c r="AI2931" s="71" t="str">
        <f>Table1[[#This Row],[html_tag]]&amp;Table1[[#This Row],[html_type]]&amp;Table1[[#This Row],[html_modifier]]</f>
        <v/>
      </c>
      <c r="AJ2931" s="61"/>
      <c r="AK2931" s="61"/>
      <c r="AL2931" s="61"/>
      <c r="AM2931" s="72" t="str">
        <f>IFERROR(_xlfn.XLOOKUP(Table1[[#This Row],[word]],Table57[English style name],Table57[Style type]),"")</f>
        <v/>
      </c>
      <c r="AN2931" s="73"/>
      <c r="AO2931" s="62"/>
      <c r="AP2931" s="61"/>
      <c r="AQ2931" s="61"/>
      <c r="AR2931" s="61"/>
      <c r="AS2931" s="61"/>
      <c r="AT2931" s="61"/>
      <c r="AU2931" s="61"/>
      <c r="AV2931" s="61"/>
    </row>
    <row r="2932" spans="1:48">
      <c r="E2932" s="11"/>
      <c r="F293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body/molecules/table.scss</v>
      </c>
      <c r="G2932" s="13" t="s">
        <v>337</v>
      </c>
      <c r="H2932" s="13" t="s">
        <v>2987</v>
      </c>
      <c r="I2932" s="12" t="str">
        <f>Table1[[#This Row],[type]]</f>
        <v>table</v>
      </c>
      <c r="J2932" s="56" t="str">
        <f>Table1[[#This Row],[Column42]]&amp;IF(Table1[[#This Row],[Column13]]="","",Table1[[#This Row],[Column13]])&amp;IF(Table1[[#This Row],[mod]]="","",Table1[[#This Row],[mod]])</f>
        <v>table--combined--hover</v>
      </c>
      <c r="K293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932" t="s">
        <v>91</v>
      </c>
      <c r="P2932" s="6"/>
      <c r="Q293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3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--combined--hover</v>
      </c>
      <c r="X2932" t="s">
        <v>10262</v>
      </c>
      <c r="Z2932" t="s">
        <v>3019</v>
      </c>
      <c r="AC2932" s="29"/>
      <c r="AD2932" s="25"/>
      <c r="AE2932" s="38"/>
      <c r="AF2932" s="38"/>
      <c r="AG2932" s="11"/>
      <c r="AI2932" s="1" t="str">
        <f>Table1[[#This Row],[html_tag]]&amp;Table1[[#This Row],[html_type]]&amp;Table1[[#This Row],[html_modifier]]</f>
        <v/>
      </c>
      <c r="AM2932" s="22" t="str">
        <f>IFERROR(_xlfn.XLOOKUP(Table1[[#This Row],[word]],Table57[English style name],Table57[Style type]),"")</f>
        <v/>
      </c>
      <c r="AN2932" s="20"/>
      <c r="AO2932" s="11"/>
      <c r="AR2932" s="6" t="s">
        <v>2737</v>
      </c>
      <c r="AS2932" t="s">
        <v>2735</v>
      </c>
    </row>
    <row r="2933" spans="1:48">
      <c r="A2933" s="82"/>
      <c r="B2933" s="82"/>
      <c r="C2933" s="82"/>
      <c r="D2933" s="83"/>
      <c r="E2933" s="62"/>
      <c r="F2933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933" s="13"/>
      <c r="H2933" s="13"/>
      <c r="I2933" s="89" t="str">
        <f>Table1[[#This Row],[type]]</f>
        <v>table</v>
      </c>
      <c r="J2933" s="86" t="str">
        <f>Table1[[#This Row],[Column42]]&amp;IF(Table1[[#This Row],[Column13]]="","",Table1[[#This Row],[Column13]])&amp;IF(Table1[[#This Row],[mod]]="","",Table1[[#This Row],[mod]])</f>
        <v>table--danger</v>
      </c>
      <c r="K2933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933" t="s">
        <v>91</v>
      </c>
      <c r="N2933" s="91"/>
      <c r="Q2933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33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--danger</v>
      </c>
      <c r="Z2933" t="s">
        <v>3163</v>
      </c>
      <c r="AC2933" s="29"/>
      <c r="AD2933" s="25" t="s">
        <v>6016</v>
      </c>
      <c r="AE2933" s="38"/>
      <c r="AF2933" s="38"/>
      <c r="AG2933" s="11"/>
      <c r="AI2933" s="60" t="str">
        <f>Table1[[#This Row],[html_tag]]&amp;Table1[[#This Row],[html_type]]&amp;Table1[[#This Row],[html_modifier]]</f>
        <v/>
      </c>
      <c r="AM2933" s="23" t="str">
        <f>IFERROR(_xlfn.XLOOKUP(Table1[[#This Row],[word]],Table57[English style name],Table57[Style type]),"")</f>
        <v/>
      </c>
      <c r="AN2933" s="21"/>
      <c r="AO2933" s="62"/>
      <c r="AP2933" s="61"/>
      <c r="AQ2933" s="61"/>
      <c r="AR2933" s="61"/>
      <c r="AS2933" s="61"/>
      <c r="AT2933" s="61"/>
      <c r="AU2933" s="61"/>
      <c r="AV2933" s="61"/>
    </row>
    <row r="2934" spans="1:48">
      <c r="A2934" s="82"/>
      <c r="B2934" s="82"/>
      <c r="C2934" s="82"/>
      <c r="D2934" s="83"/>
      <c r="E2934" s="62"/>
      <c r="F2934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934" s="13"/>
      <c r="H2934" s="13"/>
      <c r="I2934" s="89" t="str">
        <f>Table1[[#This Row],[type]]</f>
        <v>table</v>
      </c>
      <c r="J2934" s="86" t="str">
        <f>Table1[[#This Row],[Column42]]&amp;IF(Table1[[#This Row],[Column13]]="","",Table1[[#This Row],[Column13]])&amp;IF(Table1[[#This Row],[mod]]="","",Table1[[#This Row],[mod]])</f>
        <v>table--dark</v>
      </c>
      <c r="K2934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934" t="s">
        <v>91</v>
      </c>
      <c r="N2934" s="91"/>
      <c r="Q2934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34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--dark</v>
      </c>
      <c r="V2934" t="s">
        <v>3501</v>
      </c>
      <c r="AC2934" s="29"/>
      <c r="AD2934" s="25" t="s">
        <v>6017</v>
      </c>
      <c r="AE2934" s="38"/>
      <c r="AF2934" s="38"/>
      <c r="AG2934" s="11"/>
      <c r="AI2934" s="60" t="str">
        <f>Table1[[#This Row],[html_tag]]&amp;Table1[[#This Row],[html_type]]&amp;Table1[[#This Row],[html_modifier]]</f>
        <v/>
      </c>
      <c r="AM2934" s="23" t="str">
        <f>IFERROR(_xlfn.XLOOKUP(Table1[[#This Row],[word]],Table57[English style name],Table57[Style type]),"")</f>
        <v/>
      </c>
      <c r="AN2934" s="21"/>
      <c r="AO2934" s="62"/>
      <c r="AP2934" s="61"/>
      <c r="AQ2934" s="61"/>
      <c r="AR2934" s="61"/>
      <c r="AS2934" s="61"/>
      <c r="AT2934" s="61"/>
      <c r="AU2934" s="61"/>
      <c r="AV2934" s="61"/>
    </row>
    <row r="2935" spans="1:48">
      <c r="E2935" s="11"/>
      <c r="F293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soul/type/table.scss</v>
      </c>
      <c r="G2935" s="13" t="s">
        <v>2992</v>
      </c>
      <c r="H2935" s="13" t="s">
        <v>1</v>
      </c>
      <c r="I2935" s="12" t="str">
        <f>Table1[[#This Row],[type]]</f>
        <v>table</v>
      </c>
      <c r="J2935" s="56" t="str">
        <f>Table1[[#This Row],[Column42]]&amp;IF(Table1[[#This Row],[Column13]]="","",Table1[[#This Row],[Column13]])&amp;IF(Table1[[#This Row],[mod]]="","",Table1[[#This Row],[mod]])</f>
        <v>table--data</v>
      </c>
      <c r="K293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935" t="s">
        <v>91</v>
      </c>
      <c r="Q293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--data</v>
      </c>
      <c r="R2935" t="s">
        <v>530</v>
      </c>
      <c r="U293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935" s="29"/>
      <c r="AD2935" s="25"/>
      <c r="AE2935" s="38"/>
      <c r="AF2935" s="38"/>
      <c r="AG2935" s="11"/>
      <c r="AI2935" s="1" t="str">
        <f>Table1[[#This Row],[html_tag]]&amp;Table1[[#This Row],[html_type]]&amp;Table1[[#This Row],[html_modifier]]</f>
        <v/>
      </c>
      <c r="AM2935" s="22" t="str">
        <f>IFERROR(_xlfn.XLOOKUP(Table1[[#This Row],[word]],Table57[English style name],Table57[Style type]),"")</f>
        <v/>
      </c>
      <c r="AN2935" s="20"/>
      <c r="AO2935" s="11"/>
      <c r="AP2935" t="s">
        <v>97</v>
      </c>
      <c r="AQ2935" t="s">
        <v>98</v>
      </c>
      <c r="AR2935" t="s">
        <v>96</v>
      </c>
    </row>
    <row r="2936" spans="1:48">
      <c r="E2936" s="11"/>
      <c r="F293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body/molecules/table.scss</v>
      </c>
      <c r="G2936" s="13" t="s">
        <v>337</v>
      </c>
      <c r="H2936" s="13" t="s">
        <v>2987</v>
      </c>
      <c r="I2936" s="12" t="str">
        <f>Table1[[#This Row],[type]]</f>
        <v>table</v>
      </c>
      <c r="J2936" s="56" t="str">
        <f>Table1[[#This Row],[Column42]]&amp;IF(Table1[[#This Row],[Column13]]="","",Table1[[#This Row],[Column13]])&amp;IF(Table1[[#This Row],[mod]]="","",Table1[[#This Row],[mod]])</f>
        <v>table--horizontal--hover</v>
      </c>
      <c r="K293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936" t="s">
        <v>91</v>
      </c>
      <c r="P2936" s="6"/>
      <c r="Q293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3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--horizontal--hover</v>
      </c>
      <c r="X2936" t="s">
        <v>3205</v>
      </c>
      <c r="Z2936" t="s">
        <v>3019</v>
      </c>
      <c r="AC2936" s="29"/>
      <c r="AD2936" s="25"/>
      <c r="AE2936" s="38"/>
      <c r="AF2936" s="38"/>
      <c r="AG2936" s="11"/>
      <c r="AI2936" s="1" t="str">
        <f>Table1[[#This Row],[html_tag]]&amp;Table1[[#This Row],[html_type]]&amp;Table1[[#This Row],[html_modifier]]</f>
        <v/>
      </c>
      <c r="AM2936" s="22" t="str">
        <f>IFERROR(_xlfn.XLOOKUP(Table1[[#This Row],[word]],Table57[English style name],Table57[Style type]),"")</f>
        <v/>
      </c>
      <c r="AN2936" s="20"/>
      <c r="AO2936" s="11"/>
      <c r="AR2936" s="6" t="s">
        <v>2738</v>
      </c>
      <c r="AS2936" t="s">
        <v>2735</v>
      </c>
    </row>
    <row r="2937" spans="1:48">
      <c r="A2937" s="82"/>
      <c r="B2937" s="82"/>
      <c r="C2937" s="82"/>
      <c r="D2937" s="83"/>
      <c r="E2937" s="62"/>
      <c r="F2937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937" s="13"/>
      <c r="H2937" s="13"/>
      <c r="I2937" s="89" t="str">
        <f>Table1[[#This Row],[type]]</f>
        <v>table</v>
      </c>
      <c r="J2937" s="86" t="str">
        <f>Table1[[#This Row],[Column42]]&amp;IF(Table1[[#This Row],[Column13]]="","",Table1[[#This Row],[Column13]])&amp;IF(Table1[[#This Row],[mod]]="","",Table1[[#This Row],[mod]])</f>
        <v>table--hover</v>
      </c>
      <c r="K2937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937" t="s">
        <v>91</v>
      </c>
      <c r="N2937" s="91"/>
      <c r="Q2937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37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--hover</v>
      </c>
      <c r="Z2937" t="s">
        <v>3019</v>
      </c>
      <c r="AC2937" s="29"/>
      <c r="AD2937" s="25" t="s">
        <v>6018</v>
      </c>
      <c r="AE2937" s="38"/>
      <c r="AF2937" s="38"/>
      <c r="AG2937" s="11"/>
      <c r="AI2937" s="60" t="str">
        <f>Table1[[#This Row],[html_tag]]&amp;Table1[[#This Row],[html_type]]&amp;Table1[[#This Row],[html_modifier]]</f>
        <v/>
      </c>
      <c r="AM2937" s="23" t="str">
        <f>IFERROR(_xlfn.XLOOKUP(Table1[[#This Row],[word]],Table57[English style name],Table57[Style type]),"")</f>
        <v/>
      </c>
      <c r="AN2937" s="21"/>
      <c r="AO2937" s="62"/>
      <c r="AP2937" s="61"/>
      <c r="AQ2937" s="61"/>
      <c r="AR2937" s="61"/>
      <c r="AS2937" s="61"/>
      <c r="AT2937" s="61"/>
      <c r="AU2937" s="61"/>
      <c r="AV2937" s="61"/>
    </row>
    <row r="2938" spans="1:48">
      <c r="A2938" s="82"/>
      <c r="B2938" s="82"/>
      <c r="C2938" s="82"/>
      <c r="D2938" s="83"/>
      <c r="E2938" s="62"/>
      <c r="F2938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938" s="13"/>
      <c r="H2938" s="13"/>
      <c r="I2938" s="89" t="str">
        <f>Table1[[#This Row],[type]]</f>
        <v>table</v>
      </c>
      <c r="J2938" s="86" t="str">
        <f>Table1[[#This Row],[Column42]]&amp;IF(Table1[[#This Row],[Column13]]="","",Table1[[#This Row],[Column13]])&amp;IF(Table1[[#This Row],[mod]]="","",Table1[[#This Row],[mod]])</f>
        <v>table--info</v>
      </c>
      <c r="K2938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938" t="s">
        <v>91</v>
      </c>
      <c r="N2938" s="91"/>
      <c r="Q2938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38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--info</v>
      </c>
      <c r="Z2938" t="s">
        <v>3119</v>
      </c>
      <c r="AC2938" s="29"/>
      <c r="AD2938" s="25" t="s">
        <v>6019</v>
      </c>
      <c r="AE2938" s="38"/>
      <c r="AF2938" s="38"/>
      <c r="AG2938" s="11"/>
      <c r="AI2938" s="60" t="str">
        <f>Table1[[#This Row],[html_tag]]&amp;Table1[[#This Row],[html_type]]&amp;Table1[[#This Row],[html_modifier]]</f>
        <v/>
      </c>
      <c r="AM2938" s="23" t="str">
        <f>IFERROR(_xlfn.XLOOKUP(Table1[[#This Row],[word]],Table57[English style name],Table57[Style type]),"")</f>
        <v/>
      </c>
      <c r="AN2938" s="21"/>
      <c r="AO2938" s="62"/>
      <c r="AP2938" s="61"/>
      <c r="AQ2938" s="61"/>
      <c r="AR2938" s="61"/>
      <c r="AS2938" s="61"/>
      <c r="AT2938" s="61"/>
      <c r="AU2938" s="61"/>
      <c r="AV2938" s="61"/>
    </row>
    <row r="2939" spans="1:48">
      <c r="E2939" s="11"/>
      <c r="F293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body/molecules/table.scss</v>
      </c>
      <c r="G2939" s="13" t="s">
        <v>337</v>
      </c>
      <c r="H2939" s="13" t="s">
        <v>2987</v>
      </c>
      <c r="I2939" s="94" t="str">
        <f>Table1[[#This Row],[type]]</f>
        <v>table</v>
      </c>
      <c r="J2939" s="56" t="str">
        <f>Table1[[#This Row],[Column42]]&amp;IF(Table1[[#This Row],[Column13]]="","",Table1[[#This Row],[Column13]])&amp;IF(Table1[[#This Row],[mod]]="","",Table1[[#This Row],[mod]])</f>
        <v>table--lg</v>
      </c>
      <c r="K293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939" t="s">
        <v>91</v>
      </c>
      <c r="N2939" s="92"/>
      <c r="P2939" s="14"/>
      <c r="Q293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3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--lg</v>
      </c>
      <c r="AA2939" t="s">
        <v>3114</v>
      </c>
      <c r="AC2939" s="29"/>
      <c r="AD2939" s="95"/>
      <c r="AE2939" s="38" t="s">
        <v>7350</v>
      </c>
      <c r="AF2939" s="38"/>
      <c r="AG2939" s="11"/>
      <c r="AI2939" s="1" t="str">
        <f>Table1[[#This Row],[html_tag]]&amp;Table1[[#This Row],[html_type]]&amp;Table1[[#This Row],[html_modifier]]</f>
        <v/>
      </c>
      <c r="AM2939" s="22" t="str">
        <f>IFERROR(_xlfn.XLOOKUP(Table1[[#This Row],[word]],Table57[English style name],Table57[Style type]),"")</f>
        <v/>
      </c>
      <c r="AN2939" s="20"/>
      <c r="AO2939" s="11"/>
      <c r="AR2939" s="14" t="s">
        <v>2744</v>
      </c>
      <c r="AS2939" t="s">
        <v>2735</v>
      </c>
    </row>
    <row r="2940" spans="1:48">
      <c r="A2940" s="82"/>
      <c r="B2940" s="82"/>
      <c r="C2940" s="82"/>
      <c r="D2940" s="83"/>
      <c r="E2940" s="62"/>
      <c r="F2940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940" s="13"/>
      <c r="H2940" s="13"/>
      <c r="I2940" s="89" t="str">
        <f>Table1[[#This Row],[type]]</f>
        <v>table</v>
      </c>
      <c r="J2940" s="86" t="str">
        <f>Table1[[#This Row],[Column42]]&amp;IF(Table1[[#This Row],[Column13]]="","",Table1[[#This Row],[Column13]])&amp;IF(Table1[[#This Row],[mod]]="","",Table1[[#This Row],[mod]])</f>
        <v>table--light</v>
      </c>
      <c r="K2940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940" t="s">
        <v>91</v>
      </c>
      <c r="N2940" s="91"/>
      <c r="Q2940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40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--light</v>
      </c>
      <c r="V2940" t="s">
        <v>3503</v>
      </c>
      <c r="AC2940" s="29"/>
      <c r="AD2940" s="25" t="s">
        <v>6020</v>
      </c>
      <c r="AE2940" s="38"/>
      <c r="AF2940" s="38"/>
      <c r="AG2940" s="11"/>
      <c r="AI2940" s="60" t="str">
        <f>Table1[[#This Row],[html_tag]]&amp;Table1[[#This Row],[html_type]]&amp;Table1[[#This Row],[html_modifier]]</f>
        <v/>
      </c>
      <c r="AM2940" s="23" t="str">
        <f>IFERROR(_xlfn.XLOOKUP(Table1[[#This Row],[word]],Table57[English style name],Table57[Style type]),"")</f>
        <v/>
      </c>
      <c r="AN2940" s="21"/>
      <c r="AO2940" s="62"/>
      <c r="AP2940" s="61"/>
      <c r="AQ2940" s="61"/>
      <c r="AR2940" s="61"/>
      <c r="AS2940" s="61"/>
      <c r="AT2940" s="61"/>
      <c r="AU2940" s="61"/>
      <c r="AV2940" s="61"/>
    </row>
    <row r="2941" spans="1:48">
      <c r="E2941" s="11"/>
      <c r="F294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body/molecules/table.scss</v>
      </c>
      <c r="G2941" s="13" t="s">
        <v>337</v>
      </c>
      <c r="H2941" s="13" t="s">
        <v>2987</v>
      </c>
      <c r="I2941" s="12" t="str">
        <f>Table1[[#This Row],[type]]</f>
        <v>table</v>
      </c>
      <c r="J2941" s="56" t="str">
        <f>Table1[[#This Row],[Column42]]&amp;IF(Table1[[#This Row],[Column13]]="","",Table1[[#This Row],[Column13]])&amp;IF(Table1[[#This Row],[mod]]="","",Table1[[#This Row],[mod]])</f>
        <v>table--lined--all</v>
      </c>
      <c r="K294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941" t="s">
        <v>91</v>
      </c>
      <c r="P2941" s="6"/>
      <c r="Q294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--lined--all</v>
      </c>
      <c r="R2941" t="s">
        <v>10263</v>
      </c>
      <c r="S2941" t="s">
        <v>10264</v>
      </c>
      <c r="U294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941" s="29"/>
      <c r="AD2941" s="25"/>
      <c r="AE2941" s="38"/>
      <c r="AF2941" s="38"/>
      <c r="AG2941" s="11"/>
      <c r="AI2941" s="1" t="str">
        <f>Table1[[#This Row],[html_tag]]&amp;Table1[[#This Row],[html_type]]&amp;Table1[[#This Row],[html_modifier]]</f>
        <v/>
      </c>
      <c r="AM2941" s="22" t="str">
        <f>IFERROR(_xlfn.XLOOKUP(Table1[[#This Row],[word]],Table57[English style name],Table57[Style type]),"")</f>
        <v/>
      </c>
      <c r="AN2941" s="20"/>
      <c r="AO2941" s="11"/>
      <c r="AR2941" s="6" t="s">
        <v>2740</v>
      </c>
      <c r="AS2941" t="s">
        <v>2735</v>
      </c>
    </row>
    <row r="2942" spans="1:48">
      <c r="E2942" s="11"/>
      <c r="F294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body/molecules/table.scss</v>
      </c>
      <c r="G2942" s="13" t="s">
        <v>337</v>
      </c>
      <c r="H2942" s="13" t="s">
        <v>2987</v>
      </c>
      <c r="I2942" s="12" t="str">
        <f>Table1[[#This Row],[type]]</f>
        <v>table</v>
      </c>
      <c r="J2942" s="56" t="str">
        <f>Table1[[#This Row],[Column42]]&amp;IF(Table1[[#This Row],[Column13]]="","",Table1[[#This Row],[Column13]])&amp;IF(Table1[[#This Row],[mod]]="","",Table1[[#This Row],[mod]])</f>
        <v>table--lined--horizontal</v>
      </c>
      <c r="K294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942" t="s">
        <v>91</v>
      </c>
      <c r="P2942" s="6"/>
      <c r="Q294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--lined--horizontal</v>
      </c>
      <c r="R2942" t="s">
        <v>10263</v>
      </c>
      <c r="S2942" t="s">
        <v>3205</v>
      </c>
      <c r="U294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942" s="29"/>
      <c r="AD2942" s="25"/>
      <c r="AE2942" s="38"/>
      <c r="AF2942" s="38"/>
      <c r="AG2942" s="11"/>
      <c r="AI2942" s="1" t="str">
        <f>Table1[[#This Row],[html_tag]]&amp;Table1[[#This Row],[html_type]]&amp;Table1[[#This Row],[html_modifier]]</f>
        <v/>
      </c>
      <c r="AM2942" s="22" t="str">
        <f>IFERROR(_xlfn.XLOOKUP(Table1[[#This Row],[word]],Table57[English style name],Table57[Style type]),"")</f>
        <v/>
      </c>
      <c r="AN2942" s="20"/>
      <c r="AO2942" s="11"/>
      <c r="AR2942" s="6" t="s">
        <v>2741</v>
      </c>
      <c r="AS2942" t="s">
        <v>2735</v>
      </c>
    </row>
    <row r="2943" spans="1:48">
      <c r="E2943" s="11"/>
      <c r="F294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body/molecules/table.scss</v>
      </c>
      <c r="G2943" s="13" t="s">
        <v>337</v>
      </c>
      <c r="H2943" s="13" t="s">
        <v>2987</v>
      </c>
      <c r="I2943" s="12" t="str">
        <f>Table1[[#This Row],[type]]</f>
        <v>table</v>
      </c>
      <c r="J2943" s="56" t="str">
        <f>Table1[[#This Row],[Column42]]&amp;IF(Table1[[#This Row],[Column13]]="","",Table1[[#This Row],[Column13]])&amp;IF(Table1[[#This Row],[mod]]="","",Table1[[#This Row],[mod]])</f>
        <v>table--lined--horizontal--consistent</v>
      </c>
      <c r="K294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943" t="s">
        <v>91</v>
      </c>
      <c r="P2943" s="6"/>
      <c r="Q294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--lined--horizontal--consistent</v>
      </c>
      <c r="R2943" t="s">
        <v>10263</v>
      </c>
      <c r="S2943" t="s">
        <v>3205</v>
      </c>
      <c r="T2943" t="s">
        <v>10265</v>
      </c>
      <c r="U294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943" s="29"/>
      <c r="AD2943" s="25"/>
      <c r="AE2943" s="38"/>
      <c r="AF2943" s="38"/>
      <c r="AG2943" s="11"/>
      <c r="AI2943" s="1" t="str">
        <f>Table1[[#This Row],[html_tag]]&amp;Table1[[#This Row],[html_type]]&amp;Table1[[#This Row],[html_modifier]]</f>
        <v/>
      </c>
      <c r="AM2943" s="22" t="str">
        <f>IFERROR(_xlfn.XLOOKUP(Table1[[#This Row],[word]],Table57[English style name],Table57[Style type]),"")</f>
        <v/>
      </c>
      <c r="AN2943" s="20"/>
      <c r="AO2943" s="11"/>
      <c r="AR2943" s="6" t="s">
        <v>2742</v>
      </c>
      <c r="AS2943" t="s">
        <v>2735</v>
      </c>
    </row>
    <row r="2944" spans="1:48">
      <c r="E2944" s="11"/>
      <c r="F294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body/molecules/table.scss</v>
      </c>
      <c r="G2944" s="13" t="s">
        <v>337</v>
      </c>
      <c r="H2944" s="13" t="s">
        <v>2987</v>
      </c>
      <c r="I2944" s="94" t="str">
        <f>Table1[[#This Row],[type]]</f>
        <v>table</v>
      </c>
      <c r="J2944" s="56" t="str">
        <f>Table1[[#This Row],[Column42]]&amp;IF(Table1[[#This Row],[Column13]]="","",Table1[[#This Row],[Column13]])&amp;IF(Table1[[#This Row],[mod]]="","",Table1[[#This Row],[mod]])</f>
        <v>table--lined--vertical</v>
      </c>
      <c r="K294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944" t="s">
        <v>91</v>
      </c>
      <c r="N2944" s="92"/>
      <c r="P2944" s="6"/>
      <c r="Q294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--lined--vertical</v>
      </c>
      <c r="R2944" t="s">
        <v>10263</v>
      </c>
      <c r="S2944" t="s">
        <v>2943</v>
      </c>
      <c r="U294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944" s="29"/>
      <c r="AD2944" s="25"/>
      <c r="AE2944" s="38"/>
      <c r="AF2944" s="38"/>
      <c r="AG2944" s="11"/>
      <c r="AI2944" s="1" t="str">
        <f>Table1[[#This Row],[html_tag]]&amp;Table1[[#This Row],[html_type]]&amp;Table1[[#This Row],[html_modifier]]</f>
        <v/>
      </c>
      <c r="AM2944" s="22" t="str">
        <f>IFERROR(_xlfn.XLOOKUP(Table1[[#This Row],[word]],Table57[English style name],Table57[Style type]),"")</f>
        <v/>
      </c>
      <c r="AN2944" s="20"/>
      <c r="AO2944" s="11"/>
      <c r="AR2944" s="6" t="s">
        <v>2743</v>
      </c>
      <c r="AS2944" t="s">
        <v>2735</v>
      </c>
    </row>
    <row r="2945" spans="1:48">
      <c r="A2945" s="61"/>
      <c r="B2945" s="61"/>
      <c r="C2945" s="61"/>
      <c r="D2945" s="61"/>
      <c r="E2945" s="62"/>
      <c r="F2945" s="7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945" s="64"/>
      <c r="H2945" s="64"/>
      <c r="I2945" s="96" t="str">
        <f>Table1[[#This Row],[type]]</f>
        <v>table</v>
      </c>
      <c r="J2945" s="66" t="str">
        <f>Table1[[#This Row],[Column42]]&amp;IF(Table1[[#This Row],[Column13]]="","",Table1[[#This Row],[Column13]])&amp;IF(Table1[[#This Row],[mod]]="","",Table1[[#This Row],[mod]])</f>
        <v>table--md</v>
      </c>
      <c r="K2945" s="63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945" s="61" t="s">
        <v>91</v>
      </c>
      <c r="M2945" s="61"/>
      <c r="N2945" s="93"/>
      <c r="O2945" s="61"/>
      <c r="P2945" s="61"/>
      <c r="Q2945" s="75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R2945" s="61"/>
      <c r="S2945" s="61"/>
      <c r="T2945" s="61"/>
      <c r="U2945" s="63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--md</v>
      </c>
      <c r="V2945" s="61"/>
      <c r="W2945" s="61"/>
      <c r="X2945" s="61"/>
      <c r="Y2945" s="61"/>
      <c r="Z2945" s="61"/>
      <c r="AA2945" s="61" t="s">
        <v>3115</v>
      </c>
      <c r="AB2945" s="61"/>
      <c r="AC2945" s="68"/>
      <c r="AD2945" s="91"/>
      <c r="AE2945" s="70" t="s">
        <v>7349</v>
      </c>
      <c r="AF2945" s="70"/>
      <c r="AG2945" s="62"/>
      <c r="AH2945" s="61"/>
      <c r="AI2945" s="76" t="str">
        <f>Table1[[#This Row],[html_tag]]&amp;Table1[[#This Row],[html_type]]&amp;Table1[[#This Row],[html_modifier]]</f>
        <v/>
      </c>
      <c r="AJ2945" s="61"/>
      <c r="AK2945" s="61"/>
      <c r="AL2945" s="61"/>
      <c r="AM2945" s="77" t="str">
        <f>IFERROR(_xlfn.XLOOKUP(Table1[[#This Row],[word]],Table57[English style name],Table57[Style type]),"")</f>
        <v/>
      </c>
      <c r="AN2945" s="78"/>
      <c r="AO2945" s="62"/>
      <c r="AP2945" s="61"/>
      <c r="AQ2945" s="61"/>
      <c r="AR2945" s="61"/>
      <c r="AS2945" s="61"/>
      <c r="AT2945" s="61"/>
      <c r="AU2945" s="61"/>
      <c r="AV2945" s="61"/>
    </row>
    <row r="2946" spans="1:48">
      <c r="A2946" s="82"/>
      <c r="B2946" s="82"/>
      <c r="C2946" s="82"/>
      <c r="D2946" s="83"/>
      <c r="E2946" s="62"/>
      <c r="F2946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946" s="13"/>
      <c r="H2946" s="13"/>
      <c r="I2946" s="89" t="str">
        <f>Table1[[#This Row],[type]]</f>
        <v>table</v>
      </c>
      <c r="J2946" s="86" t="str">
        <f>Table1[[#This Row],[Column42]]&amp;IF(Table1[[#This Row],[Column13]]="","",Table1[[#This Row],[Column13]])&amp;IF(Table1[[#This Row],[mod]]="","",Table1[[#This Row],[mod]])</f>
        <v>table--primary</v>
      </c>
      <c r="K2946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946" t="s">
        <v>91</v>
      </c>
      <c r="N2946" s="91"/>
      <c r="Q2946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46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--primary</v>
      </c>
      <c r="V2946" t="s">
        <v>3164</v>
      </c>
      <c r="AC2946" s="29"/>
      <c r="AD2946" s="25" t="s">
        <v>6021</v>
      </c>
      <c r="AE2946" s="38"/>
      <c r="AF2946" s="38"/>
      <c r="AG2946" s="11"/>
      <c r="AI2946" s="60" t="str">
        <f>Table1[[#This Row],[html_tag]]&amp;Table1[[#This Row],[html_type]]&amp;Table1[[#This Row],[html_modifier]]</f>
        <v/>
      </c>
      <c r="AM2946" s="23" t="str">
        <f>IFERROR(_xlfn.XLOOKUP(Table1[[#This Row],[word]],Table57[English style name],Table57[Style type]),"")</f>
        <v/>
      </c>
      <c r="AN2946" s="21"/>
      <c r="AO2946" s="62"/>
      <c r="AP2946" s="61"/>
      <c r="AQ2946" s="61"/>
      <c r="AR2946" s="61"/>
      <c r="AS2946" s="61"/>
      <c r="AT2946" s="61"/>
      <c r="AU2946" s="61"/>
      <c r="AV2946" s="61"/>
    </row>
    <row r="2947" spans="1:48">
      <c r="A2947" s="82"/>
      <c r="B2947" s="82"/>
      <c r="C2947" s="82"/>
      <c r="D2947" s="83"/>
      <c r="E2947" s="62"/>
      <c r="F2947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947" s="13"/>
      <c r="H2947" s="13"/>
      <c r="I2947" s="89" t="str">
        <f>Table1[[#This Row],[type]]</f>
        <v>table</v>
      </c>
      <c r="J2947" s="86" t="str">
        <f>Table1[[#This Row],[Column42]]&amp;IF(Table1[[#This Row],[Column13]]="","",Table1[[#This Row],[Column13]])&amp;IF(Table1[[#This Row],[mod]]="","",Table1[[#This Row],[mod]])</f>
        <v>table--reflow</v>
      </c>
      <c r="K2947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947" t="s">
        <v>91</v>
      </c>
      <c r="N2947" s="91"/>
      <c r="Q2947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--reflow</v>
      </c>
      <c r="S2947" t="s">
        <v>10261</v>
      </c>
      <c r="U2947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947" s="29"/>
      <c r="AD2947" s="25" t="s">
        <v>10168</v>
      </c>
      <c r="AE2947" s="38"/>
      <c r="AF2947" s="38"/>
      <c r="AG2947" s="11"/>
      <c r="AI2947" s="60" t="str">
        <f>Table1[[#This Row],[html_tag]]&amp;Table1[[#This Row],[html_type]]&amp;Table1[[#This Row],[html_modifier]]</f>
        <v/>
      </c>
      <c r="AM2947" s="23" t="str">
        <f>IFERROR(_xlfn.XLOOKUP(Table1[[#This Row],[word]],Table57[English style name],Table57[Style type]),"")</f>
        <v/>
      </c>
      <c r="AN2947" s="21"/>
      <c r="AO2947" s="62"/>
      <c r="AP2947" s="61"/>
      <c r="AQ2947" s="61"/>
      <c r="AR2947" s="61"/>
      <c r="AS2947" s="61"/>
      <c r="AT2947" s="61"/>
      <c r="AU2947" s="61"/>
      <c r="AV2947" s="61"/>
    </row>
    <row r="2948" spans="1:48">
      <c r="A2948" s="82"/>
      <c r="B2948" s="82"/>
      <c r="C2948" s="82"/>
      <c r="D2948" s="83"/>
      <c r="E2948" s="62"/>
      <c r="F2948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948" s="13"/>
      <c r="H2948" s="13"/>
      <c r="I2948" s="89" t="str">
        <f>Table1[[#This Row],[type]]</f>
        <v>table</v>
      </c>
      <c r="J2948" s="86" t="str">
        <f>Table1[[#This Row],[Column42]]&amp;IF(Table1[[#This Row],[Column13]]="","",Table1[[#This Row],[Column13]])&amp;IF(Table1[[#This Row],[mod]]="","",Table1[[#This Row],[mod]])</f>
        <v>table--responsive</v>
      </c>
      <c r="K2948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948" t="s">
        <v>91</v>
      </c>
      <c r="N2948" s="91"/>
      <c r="Q2948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--responsive</v>
      </c>
      <c r="S2948" t="s">
        <v>7420</v>
      </c>
      <c r="U2948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948" s="29"/>
      <c r="AD2948" s="25" t="s">
        <v>10167</v>
      </c>
      <c r="AE2948" s="38"/>
      <c r="AF2948" s="38"/>
      <c r="AG2948" s="11"/>
      <c r="AI2948" s="60" t="str">
        <f>Table1[[#This Row],[html_tag]]&amp;Table1[[#This Row],[html_type]]&amp;Table1[[#This Row],[html_modifier]]</f>
        <v/>
      </c>
      <c r="AM2948" s="23" t="str">
        <f>IFERROR(_xlfn.XLOOKUP(Table1[[#This Row],[word]],Table57[English style name],Table57[Style type]),"")</f>
        <v/>
      </c>
      <c r="AN2948" s="21"/>
      <c r="AO2948" s="62"/>
      <c r="AP2948" s="61"/>
      <c r="AQ2948" s="61"/>
      <c r="AR2948" s="61"/>
      <c r="AS2948" s="61"/>
      <c r="AT2948" s="61"/>
      <c r="AU2948" s="61"/>
      <c r="AV2948" s="61"/>
    </row>
    <row r="2949" spans="1:48">
      <c r="A2949" s="82"/>
      <c r="B2949" s="82"/>
      <c r="C2949" s="82"/>
      <c r="D2949" s="83"/>
      <c r="E2949" s="62"/>
      <c r="F2949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949" s="13"/>
      <c r="H2949" s="13"/>
      <c r="I2949" s="89" t="str">
        <f>Table1[[#This Row],[type]]</f>
        <v>table</v>
      </c>
      <c r="J2949" s="86" t="str">
        <f>Table1[[#This Row],[Column42]]&amp;IF(Table1[[#This Row],[Column13]]="","",Table1[[#This Row],[Column13]])&amp;IF(Table1[[#This Row],[mod]]="","",Table1[[#This Row],[mod]])</f>
        <v>table--responsive--xxl</v>
      </c>
      <c r="K2949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949" t="s">
        <v>91</v>
      </c>
      <c r="N2949" s="91"/>
      <c r="Q2949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--responsive</v>
      </c>
      <c r="S2949" t="s">
        <v>7420</v>
      </c>
      <c r="U2949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--xxl</v>
      </c>
      <c r="AA2949" t="s">
        <v>3869</v>
      </c>
      <c r="AC2949" s="29"/>
      <c r="AD2949" s="57" t="s">
        <v>6027</v>
      </c>
      <c r="AE2949" s="38"/>
      <c r="AF2949" s="38"/>
      <c r="AG2949" s="11"/>
      <c r="AI2949" s="60" t="str">
        <f>Table1[[#This Row],[html_tag]]&amp;Table1[[#This Row],[html_type]]&amp;Table1[[#This Row],[html_modifier]]</f>
        <v/>
      </c>
      <c r="AM2949" s="23" t="str">
        <f>IFERROR(_xlfn.XLOOKUP(Table1[[#This Row],[word]],Table57[English style name],Table57[Style type]),"")</f>
        <v/>
      </c>
      <c r="AN2949" s="21"/>
      <c r="AO2949" s="62"/>
      <c r="AP2949" s="61"/>
      <c r="AQ2949" s="61"/>
      <c r="AR2949" s="61"/>
      <c r="AS2949" s="61"/>
      <c r="AT2949" s="61"/>
      <c r="AU2949" s="61"/>
      <c r="AV2949" s="61"/>
    </row>
    <row r="2950" spans="1:48">
      <c r="A2950" s="61"/>
      <c r="B2950" s="61"/>
      <c r="C2950" s="61"/>
      <c r="D2950" s="61"/>
      <c r="E2950" s="62"/>
      <c r="F2950" s="63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soul/type/table.scss</v>
      </c>
      <c r="G2950" s="64" t="s">
        <v>2992</v>
      </c>
      <c r="H2950" s="64" t="s">
        <v>1</v>
      </c>
      <c r="I2950" s="96" t="str">
        <f>Table1[[#This Row],[type]]</f>
        <v>table</v>
      </c>
      <c r="J2950" s="66" t="str">
        <f>Table1[[#This Row],[Column42]]&amp;IF(Table1[[#This Row],[Column13]]="","",Table1[[#This Row],[Column13]])&amp;IF(Table1[[#This Row],[mod]]="","",Table1[[#This Row],[mod]])</f>
        <v>table--row--body</v>
      </c>
      <c r="K2950" s="63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950" s="61" t="s">
        <v>91</v>
      </c>
      <c r="M2950" s="61"/>
      <c r="N2950" s="93"/>
      <c r="O2950" s="61"/>
      <c r="P2950" s="61"/>
      <c r="Q2950" s="6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--row--body</v>
      </c>
      <c r="R2950" s="61" t="s">
        <v>614</v>
      </c>
      <c r="S2950" s="61" t="s">
        <v>337</v>
      </c>
      <c r="T2950" s="61"/>
      <c r="U2950" s="63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V2950" s="61"/>
      <c r="W2950" s="61"/>
      <c r="X2950" s="61"/>
      <c r="Y2950" s="61"/>
      <c r="Z2950" s="61"/>
      <c r="AA2950" s="61"/>
      <c r="AB2950" s="61"/>
      <c r="AC2950" s="68"/>
      <c r="AD2950" s="69"/>
      <c r="AE2950" s="70"/>
      <c r="AF2950" s="70"/>
      <c r="AG2950" s="62"/>
      <c r="AH2950" s="61"/>
      <c r="AI2950" s="71" t="str">
        <f>Table1[[#This Row],[html_tag]]&amp;Table1[[#This Row],[html_type]]&amp;Table1[[#This Row],[html_modifier]]</f>
        <v/>
      </c>
      <c r="AJ2950" s="61"/>
      <c r="AK2950" s="61"/>
      <c r="AL2950" s="61"/>
      <c r="AM2950" s="72" t="str">
        <f>IFERROR(_xlfn.XLOOKUP(Table1[[#This Row],[word]],Table57[English style name],Table57[Style type]),"")</f>
        <v/>
      </c>
      <c r="AN2950" s="73"/>
      <c r="AO2950" s="62"/>
      <c r="AP2950" s="61"/>
      <c r="AQ2950" s="61"/>
      <c r="AR2950" s="61"/>
      <c r="AS2950" s="61"/>
      <c r="AT2950" s="61"/>
      <c r="AU2950" s="61"/>
      <c r="AV2950" s="61"/>
    </row>
    <row r="2951" spans="1:48">
      <c r="A2951" s="61"/>
      <c r="B2951" s="61"/>
      <c r="C2951" s="61"/>
      <c r="D2951" s="61"/>
      <c r="E2951" s="62"/>
      <c r="F2951" s="63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soul/type/table.scss</v>
      </c>
      <c r="G2951" s="64" t="s">
        <v>2992</v>
      </c>
      <c r="H2951" s="64" t="s">
        <v>1</v>
      </c>
      <c r="I2951" s="96" t="str">
        <f>Table1[[#This Row],[type]]</f>
        <v>table</v>
      </c>
      <c r="J2951" s="66" t="str">
        <f>Table1[[#This Row],[Column42]]&amp;IF(Table1[[#This Row],[Column13]]="","",Table1[[#This Row],[Column13]])&amp;IF(Table1[[#This Row],[mod]]="","",Table1[[#This Row],[mod]])</f>
        <v>table--row--header</v>
      </c>
      <c r="K2951" s="63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951" s="61" t="s">
        <v>91</v>
      </c>
      <c r="M2951" s="61"/>
      <c r="N2951" s="93"/>
      <c r="O2951" s="61"/>
      <c r="P2951" s="61"/>
      <c r="Q2951" s="6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--row--header</v>
      </c>
      <c r="R2951" s="61" t="s">
        <v>614</v>
      </c>
      <c r="S2951" s="61" t="s">
        <v>465</v>
      </c>
      <c r="T2951" s="61"/>
      <c r="U2951" s="63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V2951" s="61"/>
      <c r="W2951" s="61"/>
      <c r="X2951" s="61"/>
      <c r="Y2951" s="61"/>
      <c r="Z2951" s="61"/>
      <c r="AA2951" s="61"/>
      <c r="AB2951" s="61"/>
      <c r="AC2951" s="68"/>
      <c r="AD2951" s="69"/>
      <c r="AE2951" s="70"/>
      <c r="AF2951" s="70"/>
      <c r="AG2951" s="62"/>
      <c r="AH2951" s="61"/>
      <c r="AI2951" s="71" t="str">
        <f>Table1[[#This Row],[html_tag]]&amp;Table1[[#This Row],[html_type]]&amp;Table1[[#This Row],[html_modifier]]</f>
        <v/>
      </c>
      <c r="AJ2951" s="61"/>
      <c r="AK2951" s="61"/>
      <c r="AL2951" s="61"/>
      <c r="AM2951" s="72" t="str">
        <f>IFERROR(_xlfn.XLOOKUP(Table1[[#This Row],[word]],Table57[English style name],Table57[Style type]),"")</f>
        <v/>
      </c>
      <c r="AN2951" s="73"/>
      <c r="AO2951" s="62"/>
      <c r="AP2951" s="61"/>
      <c r="AQ2951" s="61"/>
      <c r="AR2951" s="61"/>
      <c r="AS2951" s="61"/>
      <c r="AT2951" s="61"/>
      <c r="AU2951" s="61"/>
      <c r="AV2951" s="61"/>
    </row>
    <row r="2952" spans="1:48">
      <c r="A2952" s="82"/>
      <c r="B2952" s="82"/>
      <c r="C2952" s="82"/>
      <c r="D2952" s="83"/>
      <c r="E2952" s="62"/>
      <c r="F2952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952" s="13"/>
      <c r="H2952" s="13"/>
      <c r="I2952" s="89" t="str">
        <f>Table1[[#This Row],[type]]</f>
        <v>table</v>
      </c>
      <c r="J2952" s="86" t="str">
        <f>Table1[[#This Row],[Column42]]&amp;IF(Table1[[#This Row],[Column13]]="","",Table1[[#This Row],[Column13]])&amp;IF(Table1[[#This Row],[mod]]="","",Table1[[#This Row],[mod]])</f>
        <v>table--secondary</v>
      </c>
      <c r="K2952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952" t="s">
        <v>91</v>
      </c>
      <c r="N2952" s="91"/>
      <c r="Q2952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52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--secondary</v>
      </c>
      <c r="V2952" t="s">
        <v>3502</v>
      </c>
      <c r="AC2952" s="29"/>
      <c r="AD2952" s="25" t="s">
        <v>6028</v>
      </c>
      <c r="AE2952" s="38"/>
      <c r="AF2952" s="38"/>
      <c r="AG2952" s="11"/>
      <c r="AI2952" s="60" t="str">
        <f>Table1[[#This Row],[html_tag]]&amp;Table1[[#This Row],[html_type]]&amp;Table1[[#This Row],[html_modifier]]</f>
        <v/>
      </c>
      <c r="AM2952" s="23" t="str">
        <f>IFERROR(_xlfn.XLOOKUP(Table1[[#This Row],[word]],Table57[English style name],Table57[Style type]),"")</f>
        <v/>
      </c>
      <c r="AN2952" s="21"/>
      <c r="AO2952" s="62"/>
      <c r="AP2952" s="61"/>
      <c r="AQ2952" s="61"/>
      <c r="AR2952" s="61"/>
      <c r="AS2952" s="61"/>
      <c r="AT2952" s="61"/>
      <c r="AU2952" s="61"/>
      <c r="AV2952" s="61"/>
    </row>
    <row r="2953" spans="1:48">
      <c r="E2953" s="11"/>
      <c r="F295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body/molecules/table.scss</v>
      </c>
      <c r="G2953" s="13" t="s">
        <v>337</v>
      </c>
      <c r="H2953" s="13" t="s">
        <v>2987</v>
      </c>
      <c r="I2953" s="94" t="str">
        <f>Table1[[#This Row],[type]]</f>
        <v>table</v>
      </c>
      <c r="J2953" s="56" t="str">
        <f>Table1[[#This Row],[Column42]]&amp;IF(Table1[[#This Row],[Column13]]="","",Table1[[#This Row],[Column13]])&amp;IF(Table1[[#This Row],[mod]]="","",Table1[[#This Row],[mod]])</f>
        <v>table--sm</v>
      </c>
      <c r="K295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953" t="s">
        <v>91</v>
      </c>
      <c r="N2953" s="92"/>
      <c r="P2953" s="14"/>
      <c r="Q295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5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2953" t="s">
        <v>3116</v>
      </c>
      <c r="AC2953" s="29"/>
      <c r="AD2953" s="25" t="s">
        <v>6029</v>
      </c>
      <c r="AE2953" s="38" t="s">
        <v>6029</v>
      </c>
      <c r="AF2953" s="38"/>
      <c r="AG2953" s="11"/>
      <c r="AI2953" s="1" t="str">
        <f>Table1[[#This Row],[html_tag]]&amp;Table1[[#This Row],[html_type]]&amp;Table1[[#This Row],[html_modifier]]</f>
        <v/>
      </c>
      <c r="AM2953" s="22" t="str">
        <f>IFERROR(_xlfn.XLOOKUP(Table1[[#This Row],[word]],Table57[English style name],Table57[Style type]),"")</f>
        <v/>
      </c>
      <c r="AN2953" s="20"/>
      <c r="AO2953" s="11"/>
      <c r="AR2953" s="14" t="s">
        <v>2745</v>
      </c>
      <c r="AS2953" t="s">
        <v>2735</v>
      </c>
    </row>
    <row r="2954" spans="1:48">
      <c r="A2954" s="82"/>
      <c r="B2954" s="82"/>
      <c r="C2954" s="82"/>
      <c r="D2954" s="83"/>
      <c r="E2954" s="62"/>
      <c r="F2954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954" s="13"/>
      <c r="H2954" s="13"/>
      <c r="I2954" s="89" t="str">
        <f>Table1[[#This Row],[type]]</f>
        <v>table</v>
      </c>
      <c r="J2954" s="86" t="str">
        <f>Table1[[#This Row],[Column42]]&amp;IF(Table1[[#This Row],[Column13]]="","",Table1[[#This Row],[Column13]])&amp;IF(Table1[[#This Row],[mod]]="","",Table1[[#This Row],[mod]])</f>
        <v>table--striped</v>
      </c>
      <c r="K2954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954" t="s">
        <v>91</v>
      </c>
      <c r="N2954" s="91"/>
      <c r="Q2954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--striped</v>
      </c>
      <c r="S2954" t="s">
        <v>3637</v>
      </c>
      <c r="U2954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954" s="29"/>
      <c r="AD2954" s="25" t="s">
        <v>6030</v>
      </c>
      <c r="AE2954" s="38"/>
      <c r="AF2954" s="38"/>
      <c r="AG2954" s="11"/>
      <c r="AI2954" s="60" t="str">
        <f>Table1[[#This Row],[html_tag]]&amp;Table1[[#This Row],[html_type]]&amp;Table1[[#This Row],[html_modifier]]</f>
        <v/>
      </c>
      <c r="AM2954" s="23" t="str">
        <f>IFERROR(_xlfn.XLOOKUP(Table1[[#This Row],[word]],Table57[English style name],Table57[Style type]),"")</f>
        <v/>
      </c>
      <c r="AN2954" s="21"/>
      <c r="AO2954" s="62"/>
      <c r="AP2954" s="61"/>
      <c r="AQ2954" s="61"/>
      <c r="AR2954" s="61"/>
      <c r="AS2954" s="61"/>
      <c r="AT2954" s="61"/>
      <c r="AU2954" s="61"/>
      <c r="AV2954" s="61"/>
    </row>
    <row r="2955" spans="1:48">
      <c r="A2955" s="82"/>
      <c r="B2955" s="82"/>
      <c r="C2955" s="82"/>
      <c r="D2955" s="83"/>
      <c r="E2955" s="62"/>
      <c r="F2955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955" s="13"/>
      <c r="H2955" s="13"/>
      <c r="I2955" s="89" t="str">
        <f>Table1[[#This Row],[type]]</f>
        <v>table</v>
      </c>
      <c r="J2955" s="86" t="str">
        <f>Table1[[#This Row],[Column42]]&amp;IF(Table1[[#This Row],[Column13]]="","",Table1[[#This Row],[Column13]])&amp;IF(Table1[[#This Row],[mod]]="","",Table1[[#This Row],[mod]])</f>
        <v>table--success</v>
      </c>
      <c r="K2955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955" t="s">
        <v>91</v>
      </c>
      <c r="N2955" s="91"/>
      <c r="Q2955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55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--success</v>
      </c>
      <c r="Z2955" t="s">
        <v>3120</v>
      </c>
      <c r="AC2955" s="29"/>
      <c r="AD2955" s="25" t="s">
        <v>6031</v>
      </c>
      <c r="AE2955" s="38"/>
      <c r="AF2955" s="38"/>
      <c r="AG2955" s="11"/>
      <c r="AI2955" s="60" t="str">
        <f>Table1[[#This Row],[html_tag]]&amp;Table1[[#This Row],[html_type]]&amp;Table1[[#This Row],[html_modifier]]</f>
        <v/>
      </c>
      <c r="AM2955" s="23" t="str">
        <f>IFERROR(_xlfn.XLOOKUP(Table1[[#This Row],[word]],Table57[English style name],Table57[Style type]),"")</f>
        <v/>
      </c>
      <c r="AN2955" s="21"/>
      <c r="AO2955" s="62"/>
      <c r="AP2955" s="61"/>
      <c r="AQ2955" s="61"/>
      <c r="AR2955" s="61"/>
      <c r="AS2955" s="61"/>
      <c r="AT2955" s="61"/>
      <c r="AU2955" s="61"/>
      <c r="AV2955" s="61"/>
    </row>
    <row r="2956" spans="1:48">
      <c r="A2956" s="82"/>
      <c r="B2956" s="82"/>
      <c r="C2956" s="82"/>
      <c r="D2956" s="83"/>
      <c r="E2956" s="62"/>
      <c r="F2956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956" s="13"/>
      <c r="H2956" s="13"/>
      <c r="I2956" s="89" t="str">
        <f>Table1[[#This Row],[type]]</f>
        <v>table</v>
      </c>
      <c r="J2956" s="86" t="str">
        <f>Table1[[#This Row],[Column42]]&amp;IF(Table1[[#This Row],[Column13]]="","",Table1[[#This Row],[Column13]])&amp;IF(Table1[[#This Row],[mod]]="","",Table1[[#This Row],[mod]])</f>
        <v>table--top</v>
      </c>
      <c r="K2956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956" t="s">
        <v>91</v>
      </c>
      <c r="N2956" s="91"/>
      <c r="Q2956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56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--top</v>
      </c>
      <c r="Y2956" t="s">
        <v>3182</v>
      </c>
      <c r="AC2956" s="29"/>
      <c r="AD2956" s="25" t="s">
        <v>4459</v>
      </c>
      <c r="AE2956" s="38"/>
      <c r="AF2956" s="38"/>
      <c r="AG2956" s="11"/>
      <c r="AI2956" s="60" t="str">
        <f>Table1[[#This Row],[html_tag]]&amp;Table1[[#This Row],[html_type]]&amp;Table1[[#This Row],[html_modifier]]</f>
        <v/>
      </c>
      <c r="AM2956" s="23" t="str">
        <f>IFERROR(_xlfn.XLOOKUP(Table1[[#This Row],[word]],Table57[English style name],Table57[Style type]),"")</f>
        <v/>
      </c>
      <c r="AN2956" s="21"/>
      <c r="AO2956" s="62"/>
      <c r="AP2956" s="61"/>
      <c r="AQ2956" s="61"/>
      <c r="AR2956" s="61"/>
      <c r="AS2956" s="61"/>
      <c r="AT2956" s="61"/>
      <c r="AU2956" s="61"/>
      <c r="AV2956" s="61"/>
    </row>
    <row r="2957" spans="1:48">
      <c r="E2957" s="11"/>
      <c r="F295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body/molecules/table.scss</v>
      </c>
      <c r="G2957" s="13" t="s">
        <v>337</v>
      </c>
      <c r="H2957" s="13" t="s">
        <v>2987</v>
      </c>
      <c r="I2957" s="94" t="str">
        <f>Table1[[#This Row],[type]]</f>
        <v>table</v>
      </c>
      <c r="J2957" s="56" t="str">
        <f>Table1[[#This Row],[Column42]]&amp;IF(Table1[[#This Row],[Column13]]="","",Table1[[#This Row],[Column13]])&amp;IF(Table1[[#This Row],[mod]]="","",Table1[[#This Row],[mod]])</f>
        <v>table--vertical--hover</v>
      </c>
      <c r="K295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957" t="s">
        <v>91</v>
      </c>
      <c r="N2957" s="92"/>
      <c r="P2957" s="6"/>
      <c r="Q295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5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--vertical--hover</v>
      </c>
      <c r="X2957" t="s">
        <v>2943</v>
      </c>
      <c r="Z2957" t="s">
        <v>3019</v>
      </c>
      <c r="AC2957" s="29"/>
      <c r="AD2957" s="25"/>
      <c r="AE2957" s="38"/>
      <c r="AF2957" s="38"/>
      <c r="AG2957" s="11"/>
      <c r="AI2957" s="1" t="str">
        <f>Table1[[#This Row],[html_tag]]&amp;Table1[[#This Row],[html_type]]&amp;Table1[[#This Row],[html_modifier]]</f>
        <v/>
      </c>
      <c r="AM2957" s="22" t="str">
        <f>IFERROR(_xlfn.XLOOKUP(Table1[[#This Row],[word]],Table57[English style name],Table57[Style type]),"")</f>
        <v/>
      </c>
      <c r="AN2957" s="20"/>
      <c r="AO2957" s="11"/>
      <c r="AR2957" s="6" t="s">
        <v>2739</v>
      </c>
      <c r="AS2957" t="s">
        <v>2735</v>
      </c>
    </row>
    <row r="2958" spans="1:48">
      <c r="A2958" s="82"/>
      <c r="B2958" s="82"/>
      <c r="C2958" s="82"/>
      <c r="D2958" s="83"/>
      <c r="E2958" s="62"/>
      <c r="F2958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958" s="13"/>
      <c r="H2958" s="13"/>
      <c r="I2958" s="89" t="str">
        <f>Table1[[#This Row],[type]]</f>
        <v>table</v>
      </c>
      <c r="J2958" s="86" t="str">
        <f>Table1[[#This Row],[Column42]]&amp;IF(Table1[[#This Row],[Column13]]="","",Table1[[#This Row],[Column13]])&amp;IF(Table1[[#This Row],[mod]]="","",Table1[[#This Row],[mod]])</f>
        <v>table--warning</v>
      </c>
      <c r="K2958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958" t="s">
        <v>91</v>
      </c>
      <c r="N2958" s="91"/>
      <c r="Q2958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58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--warning</v>
      </c>
      <c r="Z2958" t="s">
        <v>3121</v>
      </c>
      <c r="AC2958" s="29"/>
      <c r="AD2958" s="25" t="s">
        <v>6032</v>
      </c>
      <c r="AE2958" s="38"/>
      <c r="AF2958" s="38"/>
      <c r="AG2958" s="11"/>
      <c r="AI2958" s="60" t="str">
        <f>Table1[[#This Row],[html_tag]]&amp;Table1[[#This Row],[html_type]]&amp;Table1[[#This Row],[html_modifier]]</f>
        <v/>
      </c>
      <c r="AM2958" s="23" t="str">
        <f>IFERROR(_xlfn.XLOOKUP(Table1[[#This Row],[word]],Table57[English style name],Table57[Style type]),"")</f>
        <v/>
      </c>
      <c r="AN2958" s="21"/>
      <c r="AO2958" s="62"/>
      <c r="AP2958" s="61"/>
      <c r="AQ2958" s="61"/>
      <c r="AR2958" s="61"/>
      <c r="AS2958" s="61"/>
      <c r="AT2958" s="61"/>
      <c r="AU2958" s="61"/>
      <c r="AV2958" s="61"/>
    </row>
    <row r="2959" spans="1:48">
      <c r="A2959" s="61"/>
      <c r="B2959" s="61"/>
      <c r="C2959" s="61"/>
      <c r="D2959" s="61"/>
      <c r="E2959" s="62"/>
      <c r="F2959" s="7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959" s="64"/>
      <c r="H2959" s="64"/>
      <c r="I2959" s="96" t="str">
        <f>Table1[[#This Row],[type]]</f>
        <v>table</v>
      </c>
      <c r="J2959" s="66" t="str">
        <f>Table1[[#This Row],[Column42]]&amp;IF(Table1[[#This Row],[Column13]]="","",Table1[[#This Row],[Column13]])&amp;IF(Table1[[#This Row],[mod]]="","",Table1[[#This Row],[mod]])</f>
        <v>table--xl</v>
      </c>
      <c r="K2959" s="63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959" s="61" t="s">
        <v>91</v>
      </c>
      <c r="M2959" s="61"/>
      <c r="N2959" s="93"/>
      <c r="O2959" s="61"/>
      <c r="P2959" s="61"/>
      <c r="Q2959" s="75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R2959" s="61"/>
      <c r="S2959" s="61"/>
      <c r="T2959" s="61"/>
      <c r="U2959" s="63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--xl</v>
      </c>
      <c r="V2959" s="61"/>
      <c r="W2959" s="61"/>
      <c r="X2959" s="61"/>
      <c r="Y2959" s="61"/>
      <c r="Z2959" s="61"/>
      <c r="AA2959" s="61" t="s">
        <v>3126</v>
      </c>
      <c r="AB2959" s="61"/>
      <c r="AC2959" s="68"/>
      <c r="AD2959" s="69"/>
      <c r="AE2959" s="70" t="s">
        <v>7351</v>
      </c>
      <c r="AF2959" s="70"/>
      <c r="AG2959" s="62"/>
      <c r="AH2959" s="61"/>
      <c r="AI2959" s="76" t="str">
        <f>Table1[[#This Row],[html_tag]]&amp;Table1[[#This Row],[html_type]]&amp;Table1[[#This Row],[html_modifier]]</f>
        <v/>
      </c>
      <c r="AJ2959" s="61"/>
      <c r="AK2959" s="61"/>
      <c r="AL2959" s="61"/>
      <c r="AM2959" s="77" t="str">
        <f>IFERROR(_xlfn.XLOOKUP(Table1[[#This Row],[word]],Table57[English style name],Table57[Style type]),"")</f>
        <v/>
      </c>
      <c r="AN2959" s="78"/>
      <c r="AO2959" s="62"/>
      <c r="AP2959" s="61"/>
      <c r="AQ2959" s="61"/>
      <c r="AR2959" s="61"/>
      <c r="AS2959" s="61"/>
      <c r="AT2959" s="61"/>
      <c r="AU2959" s="61"/>
      <c r="AV2959" s="61"/>
    </row>
    <row r="2960" spans="1:48">
      <c r="E2960" s="11"/>
      <c r="F296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table.scss</v>
      </c>
      <c r="G2960" s="13"/>
      <c r="H2960" s="13"/>
      <c r="I2960" s="94" t="str">
        <f>Table1[[#This Row],[type]]</f>
        <v>table</v>
      </c>
      <c r="J2960" s="56" t="str">
        <f>Table1[[#This Row],[Column42]]&amp;IF(Table1[[#This Row],[Column13]]="","",Table1[[#This Row],[Column13]])&amp;IF(Table1[[#This Row],[mod]]="","",Table1[[#This Row],[mod]])</f>
        <v>table--xs</v>
      </c>
      <c r="K296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table</v>
      </c>
      <c r="L2960" t="s">
        <v>91</v>
      </c>
      <c r="Q296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6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--xs</v>
      </c>
      <c r="AA2960" t="s">
        <v>3127</v>
      </c>
      <c r="AC2960" s="29"/>
      <c r="AD2960" s="25"/>
      <c r="AE2960" s="38" t="s">
        <v>7348</v>
      </c>
      <c r="AF2960" s="38"/>
      <c r="AG2960" s="11"/>
      <c r="AI2960" s="7" t="str">
        <f>Table1[[#This Row],[html_tag]]&amp;Table1[[#This Row],[html_type]]&amp;Table1[[#This Row],[html_modifier]]</f>
        <v/>
      </c>
      <c r="AM2960" s="23" t="str">
        <f>IFERROR(_xlfn.XLOOKUP(Table1[[#This Row],[word]],Table57[English style name],Table57[Style type]),"")</f>
        <v/>
      </c>
      <c r="AN2960" s="21"/>
      <c r="AO2960" s="11"/>
    </row>
    <row r="2961" spans="5:45">
      <c r="E2961" s="11"/>
      <c r="F296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tabs.scss</v>
      </c>
      <c r="G2961" s="13"/>
      <c r="H2961" s="13"/>
      <c r="I2961" s="12" t="str">
        <f>Table1[[#This Row],[type]]</f>
        <v>tabs</v>
      </c>
      <c r="J2961" s="56" t="str">
        <f>Table1[[#This Row],[Column42]]&amp;IF(Table1[[#This Row],[Column13]]="","",Table1[[#This Row],[Column13]])&amp;IF(Table1[[#This Row],[mod]]="","",Table1[[#This Row],[mod]])</f>
        <v>tabs</v>
      </c>
      <c r="K296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tabs</v>
      </c>
      <c r="L2961" t="s">
        <v>4567</v>
      </c>
      <c r="Q296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6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961" s="29" t="s">
        <v>4468</v>
      </c>
      <c r="AD2961" s="25"/>
      <c r="AE2961" s="38" t="s">
        <v>4468</v>
      </c>
      <c r="AF2961" s="38"/>
      <c r="AG2961" s="11" t="s">
        <v>166</v>
      </c>
      <c r="AI2961" s="7" t="str">
        <f>Table1[[#This Row],[html_tag]]&amp;Table1[[#This Row],[html_type]]&amp;Table1[[#This Row],[html_modifier]]</f>
        <v/>
      </c>
      <c r="AM2961" s="23" t="str">
        <f>IFERROR(_xlfn.XLOOKUP(Table1[[#This Row],[word]],Table57[English style name],Table57[Style type]),"")</f>
        <v/>
      </c>
      <c r="AN2961" s="21"/>
      <c r="AO2961" s="11"/>
    </row>
    <row r="2962" spans="5:45">
      <c r="E2962" s="11"/>
      <c r="F296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tabs.scss</v>
      </c>
      <c r="G2962" s="13"/>
      <c r="H2962" s="13"/>
      <c r="I2962" s="12" t="str">
        <f>Table1[[#This Row],[type]]</f>
        <v>tabs</v>
      </c>
      <c r="J2962" s="56" t="str">
        <f>Table1[[#This Row],[Column42]]&amp;IF(Table1[[#This Row],[Column13]]="","",Table1[[#This Row],[Column13]])&amp;IF(Table1[[#This Row],[mod]]="","",Table1[[#This Row],[mod]])</f>
        <v>tabs__bottom</v>
      </c>
      <c r="K296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tabs__bottom</v>
      </c>
      <c r="L2962" t="s">
        <v>4567</v>
      </c>
      <c r="N2962" t="s">
        <v>3186</v>
      </c>
      <c r="Q296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6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962" s="29"/>
      <c r="AD2962" s="25"/>
      <c r="AE2962" s="38" t="s">
        <v>6667</v>
      </c>
      <c r="AF2962" s="38"/>
      <c r="AG2962" s="11"/>
      <c r="AI2962" s="7" t="str">
        <f>Table1[[#This Row],[html_tag]]&amp;Table1[[#This Row],[html_type]]&amp;Table1[[#This Row],[html_modifier]]</f>
        <v/>
      </c>
      <c r="AM2962" s="23" t="str">
        <f>IFERROR(_xlfn.XLOOKUP(Table1[[#This Row],[word]],Table57[English style name],Table57[Style type]),"")</f>
        <v/>
      </c>
      <c r="AN2962" s="21"/>
      <c r="AO2962" s="11"/>
    </row>
    <row r="2963" spans="5:45">
      <c r="E2963" s="11"/>
      <c r="F296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body/atoms/tabs.scss</v>
      </c>
      <c r="G2963" s="13" t="s">
        <v>337</v>
      </c>
      <c r="H2963" s="13" t="s">
        <v>2986</v>
      </c>
      <c r="I2963" s="12" t="str">
        <f>Table1[[#This Row],[type]]</f>
        <v>tabs</v>
      </c>
      <c r="J2963" s="56" t="str">
        <f>Table1[[#This Row],[Column42]]&amp;IF(Table1[[#This Row],[Column13]]="","",Table1[[#This Row],[Column13]])&amp;IF(Table1[[#This Row],[mod]]="","",Table1[[#This Row],[mod]])</f>
        <v>tabs__center</v>
      </c>
      <c r="K296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tabs__center</v>
      </c>
      <c r="L2963" t="s">
        <v>4567</v>
      </c>
      <c r="N2963" t="s">
        <v>425</v>
      </c>
      <c r="Q296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6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963" s="29" t="s">
        <v>4470</v>
      </c>
      <c r="AD2963" s="25"/>
      <c r="AE2963" s="38"/>
      <c r="AF2963" s="38"/>
      <c r="AG2963" s="11"/>
      <c r="AI2963" s="7" t="str">
        <f>Table1[[#This Row],[html_tag]]&amp;Table1[[#This Row],[html_type]]&amp;Table1[[#This Row],[html_modifier]]</f>
        <v/>
      </c>
      <c r="AM2963" s="23" t="str">
        <f>IFERROR(_xlfn.XLOOKUP(Table1[[#This Row],[word]],Table57[English style name],Table57[Style type]),"")</f>
        <v/>
      </c>
      <c r="AN2963" s="21"/>
      <c r="AO2963" s="11"/>
    </row>
    <row r="2964" spans="5:45">
      <c r="E2964" s="11"/>
      <c r="F296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body/atoms/tabs.scss</v>
      </c>
      <c r="G2964" s="13" t="s">
        <v>337</v>
      </c>
      <c r="H2964" s="13" t="s">
        <v>2986</v>
      </c>
      <c r="I2964" s="12" t="str">
        <f>Table1[[#This Row],[type]]</f>
        <v>tabs</v>
      </c>
      <c r="J2964" s="56" t="str">
        <f>Table1[[#This Row],[Column42]]&amp;IF(Table1[[#This Row],[Column13]]="","",Table1[[#This Row],[Column13]])&amp;IF(Table1[[#This Row],[mod]]="","",Table1[[#This Row],[mod]])</f>
        <v>tabs__right</v>
      </c>
      <c r="K296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tabs__right</v>
      </c>
      <c r="L2964" t="s">
        <v>4567</v>
      </c>
      <c r="N2964" t="s">
        <v>617</v>
      </c>
      <c r="Q296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6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964" s="29" t="s">
        <v>4474</v>
      </c>
      <c r="AD2964" s="25"/>
      <c r="AE2964" s="38"/>
      <c r="AF2964" s="38"/>
      <c r="AG2964" s="11"/>
      <c r="AI2964" s="7" t="str">
        <f>Table1[[#This Row],[html_tag]]&amp;Table1[[#This Row],[html_type]]&amp;Table1[[#This Row],[html_modifier]]</f>
        <v/>
      </c>
      <c r="AM2964" s="23" t="str">
        <f>IFERROR(_xlfn.XLOOKUP(Table1[[#This Row],[word]],Table57[English style name],Table57[Style type]),"")</f>
        <v/>
      </c>
      <c r="AN2964" s="21"/>
      <c r="AO2964" s="11"/>
    </row>
    <row r="2965" spans="5:45">
      <c r="E2965" s="11"/>
      <c r="F296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body/atoms/tabs.scss</v>
      </c>
      <c r="G2965" s="13" t="s">
        <v>337</v>
      </c>
      <c r="H2965" s="13" t="s">
        <v>2986</v>
      </c>
      <c r="I2965" s="12" t="str">
        <f>Table1[[#This Row],[type]]</f>
        <v>tabs</v>
      </c>
      <c r="J2965" s="56" t="str">
        <f>Table1[[#This Row],[Column42]]&amp;IF(Table1[[#This Row],[Column13]]="","",Table1[[#This Row],[Column13]])&amp;IF(Table1[[#This Row],[mod]]="","",Table1[[#This Row],[mod]])</f>
        <v>tabs__tab</v>
      </c>
      <c r="K296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tabs__tab</v>
      </c>
      <c r="L2965" t="s">
        <v>4567</v>
      </c>
      <c r="M2965" t="s">
        <v>2731</v>
      </c>
      <c r="Q296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6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965" s="29"/>
      <c r="AD2965" s="25"/>
      <c r="AE2965" s="38" t="s">
        <v>6660</v>
      </c>
      <c r="AF2965" s="38"/>
      <c r="AG2965" s="11" t="s">
        <v>137</v>
      </c>
      <c r="AI2965" s="1" t="str">
        <f>Table1[[#This Row],[html_tag]]&amp;Table1[[#This Row],[html_type]]&amp;Table1[[#This Row],[html_modifier]]</f>
        <v/>
      </c>
      <c r="AM2965" s="22" t="str">
        <f>IFERROR(_xlfn.XLOOKUP(Table1[[#This Row],[word]],Table57[English style name],Table57[Style type]),"")</f>
        <v/>
      </c>
      <c r="AN2965" s="20"/>
      <c r="AO2965" s="11"/>
      <c r="AR2965" s="6" t="s">
        <v>2731</v>
      </c>
      <c r="AS2965" t="s">
        <v>2732</v>
      </c>
    </row>
    <row r="2966" spans="5:45">
      <c r="E2966" s="11"/>
      <c r="F296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body/atoms/tabs.scss</v>
      </c>
      <c r="G2966" s="13" t="s">
        <v>337</v>
      </c>
      <c r="H2966" s="13" t="s">
        <v>2986</v>
      </c>
      <c r="I2966" s="12" t="str">
        <f>Table1[[#This Row],[type]]</f>
        <v>tabs</v>
      </c>
      <c r="J2966" s="56" t="str">
        <f>Table1[[#This Row],[Column42]]&amp;IF(Table1[[#This Row],[Column13]]="","",Table1[[#This Row],[Column13]])&amp;IF(Table1[[#This Row],[mod]]="","",Table1[[#This Row],[mod]])</f>
        <v>tabs__tab</v>
      </c>
      <c r="K296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tabs__tab</v>
      </c>
      <c r="L2966" t="s">
        <v>4567</v>
      </c>
      <c r="M2966" t="s">
        <v>2731</v>
      </c>
      <c r="Q296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6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966" s="29"/>
      <c r="AD2966" s="25"/>
      <c r="AE2966" s="38" t="s">
        <v>6011</v>
      </c>
      <c r="AF2966" s="38"/>
      <c r="AG2966" s="11" t="s">
        <v>166</v>
      </c>
      <c r="AI2966" s="1" t="str">
        <f>Table1[[#This Row],[html_tag]]&amp;Table1[[#This Row],[html_type]]&amp;Table1[[#This Row],[html_modifier]]</f>
        <v/>
      </c>
      <c r="AM2966" s="22" t="str">
        <f>IFERROR(_xlfn.XLOOKUP(Table1[[#This Row],[word]],Table57[English style name],Table57[Style type]),"")</f>
        <v/>
      </c>
      <c r="AN2966" s="20"/>
      <c r="AO2966" s="11"/>
      <c r="AR2966" s="6" t="s">
        <v>2733</v>
      </c>
      <c r="AS2966" t="s">
        <v>2732</v>
      </c>
    </row>
    <row r="2967" spans="5:45">
      <c r="E2967" s="11"/>
      <c r="F296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tabs.scss</v>
      </c>
      <c r="G2967" s="13"/>
      <c r="H2967" s="13"/>
      <c r="I2967" s="12" t="str">
        <f>Table1[[#This Row],[type]]</f>
        <v>tabs</v>
      </c>
      <c r="J2967" s="56" t="str">
        <f>Table1[[#This Row],[Column42]]&amp;IF(Table1[[#This Row],[Column13]]="","",Table1[[#This Row],[Column13]])&amp;IF(Table1[[#This Row],[mod]]="","",Table1[[#This Row],[mod]])</f>
        <v>tabs__tab--active</v>
      </c>
      <c r="K296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tabs__tab</v>
      </c>
      <c r="L2967" t="s">
        <v>4567</v>
      </c>
      <c r="M2967" t="s">
        <v>2731</v>
      </c>
      <c r="Q296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6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--active</v>
      </c>
      <c r="Z2967" t="s">
        <v>350</v>
      </c>
      <c r="AC2967" s="29"/>
      <c r="AD2967" s="25"/>
      <c r="AE2967" s="38" t="s">
        <v>6664</v>
      </c>
      <c r="AF2967" s="38"/>
      <c r="AG2967" s="11" t="s">
        <v>137</v>
      </c>
      <c r="AI2967" s="7" t="str">
        <f>Table1[[#This Row],[html_tag]]&amp;Table1[[#This Row],[html_type]]&amp;Table1[[#This Row],[html_modifier]]</f>
        <v/>
      </c>
      <c r="AM2967" s="23" t="str">
        <f>IFERROR(_xlfn.XLOOKUP(Table1[[#This Row],[word]],Table57[English style name],Table57[Style type]),"")</f>
        <v/>
      </c>
      <c r="AN2967" s="21"/>
      <c r="AO2967" s="11"/>
    </row>
    <row r="2968" spans="5:45">
      <c r="E2968" s="11"/>
      <c r="F296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tabs.scss</v>
      </c>
      <c r="G2968" s="13"/>
      <c r="H2968" s="13"/>
      <c r="I2968" s="12" t="str">
        <f>Table1[[#This Row],[type]]</f>
        <v>tabs</v>
      </c>
      <c r="J2968" s="56" t="str">
        <f>Table1[[#This Row],[Column42]]&amp;IF(Table1[[#This Row],[Column13]]="","",Table1[[#This Row],[Column13]])&amp;IF(Table1[[#This Row],[mod]]="","",Table1[[#This Row],[mod]])</f>
        <v>tabs__tab--disabled</v>
      </c>
      <c r="K296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tabs__tab</v>
      </c>
      <c r="L2968" t="s">
        <v>4567</v>
      </c>
      <c r="M2968" t="s">
        <v>2731</v>
      </c>
      <c r="Q296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6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--disabled</v>
      </c>
      <c r="Z2968" t="s">
        <v>3032</v>
      </c>
      <c r="AC2968" s="29"/>
      <c r="AD2968" s="25"/>
      <c r="AE2968" s="38" t="s">
        <v>6665</v>
      </c>
      <c r="AF2968" s="38"/>
      <c r="AG2968" s="11" t="s">
        <v>137</v>
      </c>
      <c r="AI2968" s="7" t="str">
        <f>Table1[[#This Row],[html_tag]]&amp;Table1[[#This Row],[html_type]]&amp;Table1[[#This Row],[html_modifier]]</f>
        <v>:disabled</v>
      </c>
      <c r="AL2968" t="s">
        <v>3024</v>
      </c>
      <c r="AM2968" s="23" t="str">
        <f>IFERROR(_xlfn.XLOOKUP(Table1[[#This Row],[word]],Table57[English style name],Table57[Style type]),"")</f>
        <v/>
      </c>
      <c r="AN2968" s="21"/>
      <c r="AO2968" s="11"/>
    </row>
    <row r="2969" spans="5:45">
      <c r="E2969" s="11"/>
      <c r="F296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body/atoms/tabs.scss</v>
      </c>
      <c r="G2969" s="13" t="s">
        <v>337</v>
      </c>
      <c r="H2969" s="13" t="s">
        <v>2986</v>
      </c>
      <c r="I2969" s="12" t="str">
        <f>Table1[[#This Row],[type]]</f>
        <v>tabs</v>
      </c>
      <c r="J2969" s="56" t="str">
        <f>Table1[[#This Row],[Column42]]&amp;IF(Table1[[#This Row],[Column13]]="","",Table1[[#This Row],[Column13]])&amp;IF(Table1[[#This Row],[mod]]="","",Table1[[#This Row],[mod]])</f>
        <v>tabs__toggle</v>
      </c>
      <c r="K296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tabs__toggle</v>
      </c>
      <c r="L2969" t="s">
        <v>4567</v>
      </c>
      <c r="M2969" t="s">
        <v>3110</v>
      </c>
      <c r="Q296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6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969" s="29" t="s">
        <v>4476</v>
      </c>
      <c r="AD2969" s="25"/>
      <c r="AE2969" s="38"/>
      <c r="AF2969" s="38"/>
      <c r="AG2969" s="11"/>
      <c r="AI2969" s="7" t="str">
        <f>Table1[[#This Row],[html_tag]]&amp;Table1[[#This Row],[html_type]]&amp;Table1[[#This Row],[html_modifier]]</f>
        <v/>
      </c>
      <c r="AM2969" s="23" t="str">
        <f>IFERROR(_xlfn.XLOOKUP(Table1[[#This Row],[word]],Table57[English style name],Table57[Style type]),"")</f>
        <v/>
      </c>
      <c r="AN2969" s="21"/>
      <c r="AO2969" s="11"/>
    </row>
    <row r="2970" spans="5:45">
      <c r="E2970" s="11"/>
      <c r="F297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body/atoms/tabs.scss</v>
      </c>
      <c r="G2970" s="13" t="s">
        <v>337</v>
      </c>
      <c r="H2970" s="13" t="s">
        <v>2986</v>
      </c>
      <c r="I2970" s="12" t="str">
        <f>Table1[[#This Row],[type]]</f>
        <v>tabs</v>
      </c>
      <c r="J2970" s="56" t="str">
        <f>Table1[[#This Row],[Column42]]&amp;IF(Table1[[#This Row],[Column13]]="","",Table1[[#This Row],[Column13]])&amp;IF(Table1[[#This Row],[mod]]="","",Table1[[#This Row],[mod]])</f>
        <v>tabs__toggle--round</v>
      </c>
      <c r="K297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tabs__toggle</v>
      </c>
      <c r="L2970" t="s">
        <v>4567</v>
      </c>
      <c r="M2970" t="s">
        <v>3110</v>
      </c>
      <c r="Q297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7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--round</v>
      </c>
      <c r="W2970" t="s">
        <v>3204</v>
      </c>
      <c r="AC2970" s="29" t="s">
        <v>4477</v>
      </c>
      <c r="AD2970" s="25"/>
      <c r="AE2970" s="38"/>
      <c r="AF2970" s="38"/>
      <c r="AG2970" s="11"/>
      <c r="AI2970" s="7" t="str">
        <f>Table1[[#This Row],[html_tag]]&amp;Table1[[#This Row],[html_type]]&amp;Table1[[#This Row],[html_modifier]]</f>
        <v/>
      </c>
      <c r="AM2970" s="23" t="str">
        <f>IFERROR(_xlfn.XLOOKUP(Table1[[#This Row],[word]],Table57[English style name],Table57[Style type]),"")</f>
        <v/>
      </c>
      <c r="AN2970" s="21"/>
      <c r="AO2970" s="11"/>
    </row>
    <row r="2971" spans="5:45">
      <c r="E2971" s="11"/>
      <c r="F297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tabs.scss</v>
      </c>
      <c r="G2971" s="13"/>
      <c r="H2971" s="13"/>
      <c r="I2971" s="12" t="str">
        <f>Table1[[#This Row],[type]]</f>
        <v>tabs</v>
      </c>
      <c r="J2971" s="56" t="str">
        <f>Table1[[#This Row],[Column42]]&amp;IF(Table1[[#This Row],[Column13]]="","",Table1[[#This Row],[Column13]])&amp;IF(Table1[[#This Row],[mod]]="","",Table1[[#This Row],[mod]])</f>
        <v>tabs__top</v>
      </c>
      <c r="K297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tabs__top</v>
      </c>
      <c r="L2971" t="s">
        <v>4567</v>
      </c>
      <c r="N2971" t="s">
        <v>3182</v>
      </c>
      <c r="Q297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7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971" s="29"/>
      <c r="AD2971" s="25"/>
      <c r="AE2971" s="38" t="s">
        <v>6666</v>
      </c>
      <c r="AF2971" s="38"/>
      <c r="AG2971" s="11"/>
      <c r="AI2971" s="7" t="str">
        <f>Table1[[#This Row],[html_tag]]&amp;Table1[[#This Row],[html_type]]&amp;Table1[[#This Row],[html_modifier]]</f>
        <v/>
      </c>
      <c r="AM2971" s="23" t="str">
        <f>IFERROR(_xlfn.XLOOKUP(Table1[[#This Row],[word]],Table57[English style name],Table57[Style type]),"")</f>
        <v/>
      </c>
      <c r="AN2971" s="21"/>
      <c r="AO2971" s="11"/>
    </row>
    <row r="2972" spans="5:45">
      <c r="E2972" s="11"/>
      <c r="F297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tabs.scss</v>
      </c>
      <c r="G2972" s="13"/>
      <c r="H2972" s="13"/>
      <c r="I2972" s="12" t="str">
        <f>Table1[[#This Row],[type]]</f>
        <v>tabs</v>
      </c>
      <c r="J2972" s="56" t="str">
        <f>Table1[[#This Row],[Column42]]&amp;IF(Table1[[#This Row],[Column13]]="","",Table1[[#This Row],[Column13]])&amp;IF(Table1[[#This Row],[mod]]="","",Table1[[#This Row],[mod]])</f>
        <v>tabs--border</v>
      </c>
      <c r="K297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tabs</v>
      </c>
      <c r="L2972" t="s">
        <v>4567</v>
      </c>
      <c r="Q297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--border</v>
      </c>
      <c r="R2972" t="s">
        <v>3125</v>
      </c>
      <c r="U297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972" s="29"/>
      <c r="AD2972" s="25"/>
      <c r="AE2972" s="38" t="s">
        <v>6662</v>
      </c>
      <c r="AF2972" s="38"/>
      <c r="AG2972" s="11"/>
      <c r="AI2972" s="7" t="str">
        <f>Table1[[#This Row],[html_tag]]&amp;Table1[[#This Row],[html_type]]&amp;Table1[[#This Row],[html_modifier]]</f>
        <v/>
      </c>
      <c r="AM2972" s="23" t="str">
        <f>IFERROR(_xlfn.XLOOKUP(Table1[[#This Row],[word]],Table57[English style name],Table57[Style type]),"")</f>
        <v/>
      </c>
      <c r="AN2972" s="21"/>
      <c r="AO2972" s="11"/>
    </row>
    <row r="2973" spans="5:45">
      <c r="E2973" s="11"/>
      <c r="F297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tabs.scss</v>
      </c>
      <c r="G2973" s="13"/>
      <c r="H2973" s="13"/>
      <c r="I2973" s="12" t="str">
        <f>Table1[[#This Row],[type]]</f>
        <v>tabs</v>
      </c>
      <c r="J2973" s="56" t="str">
        <f>Table1[[#This Row],[Column42]]&amp;IF(Table1[[#This Row],[Column13]]="","",Table1[[#This Row],[Column13]])&amp;IF(Table1[[#This Row],[mod]]="","",Table1[[#This Row],[mod]])</f>
        <v>tabs--box</v>
      </c>
      <c r="K297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tabs</v>
      </c>
      <c r="L2973" t="s">
        <v>4567</v>
      </c>
      <c r="Q297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--box</v>
      </c>
      <c r="R2973" t="s">
        <v>3206</v>
      </c>
      <c r="U297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973" s="29"/>
      <c r="AD2973" s="25"/>
      <c r="AE2973" s="38" t="s">
        <v>6661</v>
      </c>
      <c r="AF2973" s="38"/>
      <c r="AG2973" s="11"/>
      <c r="AI2973" s="7" t="str">
        <f>Table1[[#This Row],[html_tag]]&amp;Table1[[#This Row],[html_type]]&amp;Table1[[#This Row],[html_modifier]]</f>
        <v/>
      </c>
      <c r="AM2973" s="23" t="str">
        <f>IFERROR(_xlfn.XLOOKUP(Table1[[#This Row],[word]],Table57[English style name],Table57[Style type]),"")</f>
        <v/>
      </c>
      <c r="AN2973" s="21"/>
      <c r="AO2973" s="11"/>
    </row>
    <row r="2974" spans="5:45">
      <c r="E2974" s="11"/>
      <c r="F297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body/atoms/tabs.scss</v>
      </c>
      <c r="G2974" s="13" t="s">
        <v>337</v>
      </c>
      <c r="H2974" s="13" t="s">
        <v>2986</v>
      </c>
      <c r="I2974" s="12" t="str">
        <f>Table1[[#This Row],[type]]</f>
        <v>tabs</v>
      </c>
      <c r="J2974" s="56" t="str">
        <f>Table1[[#This Row],[Column42]]&amp;IF(Table1[[#This Row],[Column13]]="","",Table1[[#This Row],[Column13]])&amp;IF(Table1[[#This Row],[mod]]="","",Table1[[#This Row],[mod]])</f>
        <v>tabs--boxed</v>
      </c>
      <c r="K297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tabs</v>
      </c>
      <c r="L2974" t="s">
        <v>4567</v>
      </c>
      <c r="Q297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7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--boxed</v>
      </c>
      <c r="W2974" t="s">
        <v>4568</v>
      </c>
      <c r="AC2974" s="29" t="s">
        <v>4469</v>
      </c>
      <c r="AD2974" s="25"/>
      <c r="AE2974" s="38"/>
      <c r="AF2974" s="38"/>
      <c r="AG2974" s="11"/>
      <c r="AI2974" s="7" t="str">
        <f>Table1[[#This Row],[html_tag]]&amp;Table1[[#This Row],[html_type]]&amp;Table1[[#This Row],[html_modifier]]</f>
        <v/>
      </c>
      <c r="AM2974" s="23" t="str">
        <f>IFERROR(_xlfn.XLOOKUP(Table1[[#This Row],[word]],Table57[English style name],Table57[Style type]),"")</f>
        <v/>
      </c>
      <c r="AN2974" s="21"/>
      <c r="AO2974" s="11"/>
    </row>
    <row r="2975" spans="5:45">
      <c r="E2975" s="11"/>
      <c r="F297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body/atoms/tabs.scss</v>
      </c>
      <c r="G2975" s="13" t="s">
        <v>337</v>
      </c>
      <c r="H2975" s="13" t="s">
        <v>2986</v>
      </c>
      <c r="I2975" s="12" t="str">
        <f>Table1[[#This Row],[type]]</f>
        <v>tabs</v>
      </c>
      <c r="J2975" s="56" t="str">
        <f>Table1[[#This Row],[Column42]]&amp;IF(Table1[[#This Row],[Column13]]="","",Table1[[#This Row],[Column13]])&amp;IF(Table1[[#This Row],[mod]]="","",Table1[[#This Row],[mod]])</f>
        <v>tabs--fullwidth</v>
      </c>
      <c r="K297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tabs</v>
      </c>
      <c r="L2975" t="s">
        <v>4567</v>
      </c>
      <c r="Q297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7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--fullwidth</v>
      </c>
      <c r="AA2975" t="s">
        <v>4564</v>
      </c>
      <c r="AC2975" s="29" t="s">
        <v>4471</v>
      </c>
      <c r="AD2975" s="25"/>
      <c r="AE2975" s="38"/>
      <c r="AF2975" s="38"/>
      <c r="AG2975" s="11"/>
      <c r="AI2975" s="7" t="str">
        <f>Table1[[#This Row],[html_tag]]&amp;Table1[[#This Row],[html_type]]&amp;Table1[[#This Row],[html_modifier]]</f>
        <v/>
      </c>
      <c r="AM2975" s="23" t="str">
        <f>IFERROR(_xlfn.XLOOKUP(Table1[[#This Row],[word]],Table57[English style name],Table57[Style type]),"")</f>
        <v/>
      </c>
      <c r="AN2975" s="21"/>
      <c r="AO2975" s="11"/>
    </row>
    <row r="2976" spans="5:45">
      <c r="E2976" s="11"/>
      <c r="F297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body/atoms/tabs.scss</v>
      </c>
      <c r="G2976" s="13" t="s">
        <v>337</v>
      </c>
      <c r="H2976" s="13" t="s">
        <v>2986</v>
      </c>
      <c r="I2976" s="12" t="str">
        <f>Table1[[#This Row],[type]]</f>
        <v>tabs</v>
      </c>
      <c r="J2976" s="56" t="str">
        <f>Table1[[#This Row],[Column42]]&amp;IF(Table1[[#This Row],[Column13]]="","",Table1[[#This Row],[Column13]])&amp;IF(Table1[[#This Row],[mod]]="","",Table1[[#This Row],[mod]])</f>
        <v>tabs--lg</v>
      </c>
      <c r="K297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tabs</v>
      </c>
      <c r="L2976" t="s">
        <v>4567</v>
      </c>
      <c r="Q297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7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--lg</v>
      </c>
      <c r="AA2976" t="s">
        <v>3114</v>
      </c>
      <c r="AC2976" s="29" t="s">
        <v>4472</v>
      </c>
      <c r="AD2976" s="25"/>
      <c r="AE2976" s="38" t="s">
        <v>6671</v>
      </c>
      <c r="AF2976" s="38"/>
      <c r="AG2976" s="11"/>
      <c r="AI2976" s="7" t="str">
        <f>Table1[[#This Row],[html_tag]]&amp;Table1[[#This Row],[html_type]]&amp;Table1[[#This Row],[html_modifier]]</f>
        <v/>
      </c>
      <c r="AM2976" s="23" t="str">
        <f>IFERROR(_xlfn.XLOOKUP(Table1[[#This Row],[word]],Table57[English style name],Table57[Style type]),"")</f>
        <v/>
      </c>
      <c r="AN2976" s="21"/>
      <c r="AO2976" s="11"/>
    </row>
    <row r="2977" spans="1:48">
      <c r="E2977" s="11"/>
      <c r="F297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tabs.scss</v>
      </c>
      <c r="G2977" s="13"/>
      <c r="H2977" s="13"/>
      <c r="I2977" s="12" t="str">
        <f>Table1[[#This Row],[type]]</f>
        <v>tabs</v>
      </c>
      <c r="J2977" s="56" t="str">
        <f>Table1[[#This Row],[Column42]]&amp;IF(Table1[[#This Row],[Column13]]="","",Table1[[#This Row],[Column13]])&amp;IF(Table1[[#This Row],[mod]]="","",Table1[[#This Row],[mod]])</f>
        <v>tabs--lift</v>
      </c>
      <c r="K297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tabs</v>
      </c>
      <c r="L2977" t="s">
        <v>4567</v>
      </c>
      <c r="Q297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--lift</v>
      </c>
      <c r="R2977" t="s">
        <v>10224</v>
      </c>
      <c r="U297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977" s="29"/>
      <c r="AD2977" s="25"/>
      <c r="AE2977" s="38" t="s">
        <v>6663</v>
      </c>
      <c r="AF2977" s="38"/>
      <c r="AG2977" s="11"/>
      <c r="AI2977" s="7" t="str">
        <f>Table1[[#This Row],[html_tag]]&amp;Table1[[#This Row],[html_type]]&amp;Table1[[#This Row],[html_modifier]]</f>
        <v/>
      </c>
      <c r="AM2977" s="23" t="str">
        <f>IFERROR(_xlfn.XLOOKUP(Table1[[#This Row],[word]],Table57[English style name],Table57[Style type]),"")</f>
        <v/>
      </c>
      <c r="AN2977" s="21"/>
      <c r="AO2977" s="11"/>
    </row>
    <row r="2978" spans="1:48" s="61" customFormat="1">
      <c r="A2978"/>
      <c r="B2978"/>
      <c r="C2978"/>
      <c r="D2978"/>
      <c r="E2978" s="11"/>
      <c r="F297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body/atoms/tabs.scss</v>
      </c>
      <c r="G2978" s="13" t="s">
        <v>337</v>
      </c>
      <c r="H2978" s="13" t="s">
        <v>2986</v>
      </c>
      <c r="I2978" s="12" t="str">
        <f>Table1[[#This Row],[type]]</f>
        <v>tabs</v>
      </c>
      <c r="J2978" s="56" t="str">
        <f>Table1[[#This Row],[Column42]]&amp;IF(Table1[[#This Row],[Column13]]="","",Table1[[#This Row],[Column13]])&amp;IF(Table1[[#This Row],[mod]]="","",Table1[[#This Row],[mod]])</f>
        <v>tabs--md</v>
      </c>
      <c r="K297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tabs</v>
      </c>
      <c r="L2978" t="s">
        <v>4567</v>
      </c>
      <c r="M2978"/>
      <c r="N2978"/>
      <c r="O2978"/>
      <c r="P2978"/>
      <c r="Q297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R2978"/>
      <c r="S2978"/>
      <c r="T2978"/>
      <c r="U297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--md</v>
      </c>
      <c r="V2978"/>
      <c r="W2978"/>
      <c r="X2978"/>
      <c r="Y2978"/>
      <c r="Z2978"/>
      <c r="AA2978" t="s">
        <v>3115</v>
      </c>
      <c r="AB2978"/>
      <c r="AC2978" s="29" t="s">
        <v>4473</v>
      </c>
      <c r="AD2978" s="25"/>
      <c r="AE2978" s="38" t="s">
        <v>6670</v>
      </c>
      <c r="AF2978" s="38"/>
      <c r="AG2978" s="11"/>
      <c r="AH2978"/>
      <c r="AI2978" s="7" t="str">
        <f>Table1[[#This Row],[html_tag]]&amp;Table1[[#This Row],[html_type]]&amp;Table1[[#This Row],[html_modifier]]</f>
        <v/>
      </c>
      <c r="AJ2978"/>
      <c r="AK2978"/>
      <c r="AL2978"/>
      <c r="AM2978" s="23" t="str">
        <f>IFERROR(_xlfn.XLOOKUP(Table1[[#This Row],[word]],Table57[English style name],Table57[Style type]),"")</f>
        <v/>
      </c>
      <c r="AN2978" s="21"/>
      <c r="AO2978" s="11"/>
      <c r="AP2978"/>
      <c r="AQ2978"/>
      <c r="AR2978"/>
      <c r="AS2978"/>
      <c r="AT2978"/>
      <c r="AU2978"/>
      <c r="AV2978"/>
    </row>
    <row r="2979" spans="1:48" s="61" customFormat="1">
      <c r="A2979"/>
      <c r="B2979"/>
      <c r="C2979"/>
      <c r="D2979"/>
      <c r="E2979" s="11"/>
      <c r="F297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body/atoms/tabs.scss</v>
      </c>
      <c r="G2979" s="13" t="s">
        <v>337</v>
      </c>
      <c r="H2979" s="13" t="s">
        <v>2986</v>
      </c>
      <c r="I2979" s="12" t="str">
        <f>Table1[[#This Row],[type]]</f>
        <v>tabs</v>
      </c>
      <c r="J2979" s="56" t="str">
        <f>Table1[[#This Row],[Column42]]&amp;IF(Table1[[#This Row],[Column13]]="","",Table1[[#This Row],[Column13]])&amp;IF(Table1[[#This Row],[mod]]="","",Table1[[#This Row],[mod]])</f>
        <v>tabs--sm</v>
      </c>
      <c r="K297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tabs</v>
      </c>
      <c r="L2979" t="s">
        <v>4567</v>
      </c>
      <c r="M2979"/>
      <c r="N2979"/>
      <c r="O2979"/>
      <c r="P2979"/>
      <c r="Q297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R2979"/>
      <c r="S2979"/>
      <c r="T2979"/>
      <c r="U297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V2979"/>
      <c r="W2979"/>
      <c r="X2979"/>
      <c r="Y2979"/>
      <c r="Z2979"/>
      <c r="AA2979" t="s">
        <v>3116</v>
      </c>
      <c r="AB2979"/>
      <c r="AC2979" s="29" t="s">
        <v>4475</v>
      </c>
      <c r="AD2979" s="25"/>
      <c r="AE2979" s="38" t="s">
        <v>6669</v>
      </c>
      <c r="AF2979" s="38"/>
      <c r="AG2979" s="11"/>
      <c r="AH2979"/>
      <c r="AI2979" s="7" t="str">
        <f>Table1[[#This Row],[html_tag]]&amp;Table1[[#This Row],[html_type]]&amp;Table1[[#This Row],[html_modifier]]</f>
        <v/>
      </c>
      <c r="AJ2979"/>
      <c r="AK2979"/>
      <c r="AL2979"/>
      <c r="AM2979" s="23" t="str">
        <f>IFERROR(_xlfn.XLOOKUP(Table1[[#This Row],[word]],Table57[English style name],Table57[Style type]),"")</f>
        <v/>
      </c>
      <c r="AN2979" s="21"/>
      <c r="AO2979" s="11"/>
      <c r="AP2979"/>
      <c r="AQ2979"/>
      <c r="AR2979"/>
      <c r="AS2979"/>
      <c r="AT2979"/>
      <c r="AU2979"/>
      <c r="AV2979"/>
    </row>
    <row r="2980" spans="1:48" s="61" customFormat="1">
      <c r="A2980"/>
      <c r="B2980"/>
      <c r="C2980"/>
      <c r="D2980"/>
      <c r="E2980" s="11"/>
      <c r="F298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tabs.scss</v>
      </c>
      <c r="G2980" s="13"/>
      <c r="H2980" s="13"/>
      <c r="I2980" s="12" t="str">
        <f>Table1[[#This Row],[type]]</f>
        <v>tabs</v>
      </c>
      <c r="J2980" s="56" t="str">
        <f>Table1[[#This Row],[Column42]]&amp;IF(Table1[[#This Row],[Column13]]="","",Table1[[#This Row],[Column13]])&amp;IF(Table1[[#This Row],[mod]]="","",Table1[[#This Row],[mod]])</f>
        <v>tabs--xl</v>
      </c>
      <c r="K298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tabs</v>
      </c>
      <c r="L2980" t="s">
        <v>4567</v>
      </c>
      <c r="M2980"/>
      <c r="N2980"/>
      <c r="O2980"/>
      <c r="P2980"/>
      <c r="Q298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R2980"/>
      <c r="S2980"/>
      <c r="T2980"/>
      <c r="U298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--xl</v>
      </c>
      <c r="V2980"/>
      <c r="W2980"/>
      <c r="X2980"/>
      <c r="Y2980"/>
      <c r="Z2980"/>
      <c r="AA2980" t="s">
        <v>3126</v>
      </c>
      <c r="AB2980"/>
      <c r="AC2980" s="29"/>
      <c r="AD2980" s="25"/>
      <c r="AE2980" s="38" t="s">
        <v>6672</v>
      </c>
      <c r="AF2980" s="38"/>
      <c r="AG2980" s="11"/>
      <c r="AH2980"/>
      <c r="AI2980" s="7" t="str">
        <f>Table1[[#This Row],[html_tag]]&amp;Table1[[#This Row],[html_type]]&amp;Table1[[#This Row],[html_modifier]]</f>
        <v/>
      </c>
      <c r="AJ2980"/>
      <c r="AK2980"/>
      <c r="AL2980"/>
      <c r="AM2980" s="23" t="str">
        <f>IFERROR(_xlfn.XLOOKUP(Table1[[#This Row],[word]],Table57[English style name],Table57[Style type]),"")</f>
        <v/>
      </c>
      <c r="AN2980" s="21"/>
      <c r="AO2980" s="11"/>
      <c r="AP2980"/>
      <c r="AQ2980"/>
      <c r="AR2980"/>
      <c r="AS2980"/>
      <c r="AT2980"/>
      <c r="AU2980"/>
      <c r="AV2980"/>
    </row>
    <row r="2981" spans="1:48" s="61" customFormat="1">
      <c r="A2981"/>
      <c r="B2981"/>
      <c r="C2981"/>
      <c r="D2981"/>
      <c r="E2981" s="11"/>
      <c r="F298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tabs.scss</v>
      </c>
      <c r="G2981" s="13"/>
      <c r="H2981" s="13"/>
      <c r="I2981" s="12" t="str">
        <f>Table1[[#This Row],[type]]</f>
        <v>tabs</v>
      </c>
      <c r="J2981" s="56" t="str">
        <f>Table1[[#This Row],[Column42]]&amp;IF(Table1[[#This Row],[Column13]]="","",Table1[[#This Row],[Column13]])&amp;IF(Table1[[#This Row],[mod]]="","",Table1[[#This Row],[mod]])</f>
        <v>tabs--xs</v>
      </c>
      <c r="K298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tabs</v>
      </c>
      <c r="L2981" t="s">
        <v>4567</v>
      </c>
      <c r="M2981"/>
      <c r="N2981"/>
      <c r="O2981"/>
      <c r="P2981"/>
      <c r="Q298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R2981"/>
      <c r="S2981"/>
      <c r="T2981"/>
      <c r="U298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--xs</v>
      </c>
      <c r="V2981"/>
      <c r="W2981"/>
      <c r="X2981"/>
      <c r="Y2981"/>
      <c r="Z2981"/>
      <c r="AA2981" t="s">
        <v>3127</v>
      </c>
      <c r="AB2981"/>
      <c r="AC2981" s="29"/>
      <c r="AD2981" s="25"/>
      <c r="AE2981" s="38" t="s">
        <v>6668</v>
      </c>
      <c r="AF2981" s="38"/>
      <c r="AG2981" s="11"/>
      <c r="AH2981"/>
      <c r="AI2981" s="7" t="str">
        <f>Table1[[#This Row],[html_tag]]&amp;Table1[[#This Row],[html_type]]&amp;Table1[[#This Row],[html_modifier]]</f>
        <v/>
      </c>
      <c r="AJ2981"/>
      <c r="AK2981"/>
      <c r="AL2981"/>
      <c r="AM2981" s="23" t="str">
        <f>IFERROR(_xlfn.XLOOKUP(Table1[[#This Row],[word]],Table57[English style name],Table57[Style type]),"")</f>
        <v/>
      </c>
      <c r="AN2981" s="21"/>
      <c r="AO2981" s="11"/>
      <c r="AP2981"/>
      <c r="AQ2981"/>
      <c r="AR2981"/>
      <c r="AS2981"/>
      <c r="AT2981"/>
      <c r="AU2981"/>
      <c r="AV2981"/>
    </row>
    <row r="2982" spans="1:48" s="61" customFormat="1">
      <c r="A2982"/>
      <c r="B2982"/>
      <c r="C2982"/>
      <c r="D2982"/>
      <c r="E2982" s="11"/>
      <c r="F298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tag.scss</v>
      </c>
      <c r="G2982" s="13"/>
      <c r="H2982" s="13"/>
      <c r="I2982" s="12" t="str">
        <f>Table1[[#This Row],[type]]</f>
        <v>tag</v>
      </c>
      <c r="J2982" s="56" t="str">
        <f>Table1[[#This Row],[Column42]]&amp;IF(Table1[[#This Row],[Column13]]="","",Table1[[#This Row],[Column13]])&amp;IF(Table1[[#This Row],[mod]]="","",Table1[[#This Row],[mod]])</f>
        <v>tag</v>
      </c>
      <c r="K298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tag</v>
      </c>
      <c r="L2982" t="s">
        <v>344</v>
      </c>
      <c r="M2982"/>
      <c r="N2982"/>
      <c r="O2982"/>
      <c r="P2982"/>
      <c r="Q298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R2982"/>
      <c r="S2982"/>
      <c r="T2982"/>
      <c r="U298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V2982"/>
      <c r="W2982"/>
      <c r="X2982"/>
      <c r="Y2982"/>
      <c r="Z2982"/>
      <c r="AA2982"/>
      <c r="AB2982"/>
      <c r="AC2982" s="29" t="s">
        <v>4480</v>
      </c>
      <c r="AD2982" s="25"/>
      <c r="AE2982" s="38"/>
      <c r="AF2982" s="38"/>
      <c r="AG2982" s="11"/>
      <c r="AH2982"/>
      <c r="AI2982" s="7" t="str">
        <f>Table1[[#This Row],[html_tag]]&amp;Table1[[#This Row],[html_type]]&amp;Table1[[#This Row],[html_modifier]]</f>
        <v/>
      </c>
      <c r="AJ2982"/>
      <c r="AK2982"/>
      <c r="AL2982"/>
      <c r="AM2982" s="23" t="str">
        <f>IFERROR(_xlfn.XLOOKUP(Table1[[#This Row],[word]],Table57[English style name],Table57[Style type]),"")</f>
        <v/>
      </c>
      <c r="AN2982" s="21"/>
      <c r="AO2982" s="11"/>
      <c r="AP2982"/>
      <c r="AQ2982"/>
      <c r="AR2982"/>
      <c r="AS2982"/>
      <c r="AT2982"/>
      <c r="AU2982"/>
      <c r="AV2982"/>
    </row>
    <row r="2983" spans="1:48" s="61" customFormat="1">
      <c r="A2983"/>
      <c r="B2983"/>
      <c r="C2983"/>
      <c r="D2983"/>
      <c r="E2983" s="11"/>
      <c r="F298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tag.scss</v>
      </c>
      <c r="G2983" s="13"/>
      <c r="H2983" s="13"/>
      <c r="I2983" s="12" t="str">
        <f>Table1[[#This Row],[type]]</f>
        <v>tag</v>
      </c>
      <c r="J2983" s="56" t="str">
        <f>Table1[[#This Row],[Column42]]&amp;IF(Table1[[#This Row],[Column13]]="","",Table1[[#This Row],[Column13]])&amp;IF(Table1[[#This Row],[mod]]="","",Table1[[#This Row],[mod]])</f>
        <v>tag</v>
      </c>
      <c r="K298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tag</v>
      </c>
      <c r="L2983" t="s">
        <v>344</v>
      </c>
      <c r="M2983"/>
      <c r="N2983"/>
      <c r="O2983"/>
      <c r="P2983"/>
      <c r="Q298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R2983"/>
      <c r="S2983"/>
      <c r="T2983"/>
      <c r="U298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V2983"/>
      <c r="W2983"/>
      <c r="X2983"/>
      <c r="Y2983"/>
      <c r="Z2983"/>
      <c r="AA2983"/>
      <c r="AB2983"/>
      <c r="AC2983" s="29" t="s">
        <v>4483</v>
      </c>
      <c r="AD2983" s="25"/>
      <c r="AE2983" s="38"/>
      <c r="AF2983" s="38"/>
      <c r="AG2983" s="11"/>
      <c r="AH2983"/>
      <c r="AI2983" s="7" t="str">
        <f>Table1[[#This Row],[html_tag]]&amp;Table1[[#This Row],[html_type]]&amp;Table1[[#This Row],[html_modifier]]</f>
        <v/>
      </c>
      <c r="AJ2983"/>
      <c r="AK2983"/>
      <c r="AL2983"/>
      <c r="AM2983" s="23" t="str">
        <f>IFERROR(_xlfn.XLOOKUP(Table1[[#This Row],[word]],Table57[English style name],Table57[Style type]),"")</f>
        <v/>
      </c>
      <c r="AN2983" s="21"/>
      <c r="AO2983" s="11"/>
      <c r="AP2983"/>
      <c r="AQ2983"/>
      <c r="AR2983"/>
      <c r="AS2983"/>
      <c r="AT2983"/>
      <c r="AU2983"/>
      <c r="AV2983"/>
    </row>
    <row r="2984" spans="1:48" s="61" customFormat="1">
      <c r="A2984"/>
      <c r="B2984"/>
      <c r="C2984"/>
      <c r="D2984"/>
      <c r="E2984" s="11"/>
      <c r="F298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tag.scss</v>
      </c>
      <c r="G2984" s="13"/>
      <c r="H2984" s="13"/>
      <c r="I2984" s="12" t="str">
        <f>Table1[[#This Row],[type]]</f>
        <v>tag</v>
      </c>
      <c r="J2984" s="56" t="str">
        <f>Table1[[#This Row],[Column42]]&amp;IF(Table1[[#This Row],[Column13]]="","",Table1[[#This Row],[Column13]])&amp;IF(Table1[[#This Row],[mod]]="","",Table1[[#This Row],[mod]])</f>
        <v>tag__center</v>
      </c>
      <c r="K298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tag__center</v>
      </c>
      <c r="L2984" t="s">
        <v>344</v>
      </c>
      <c r="M2984"/>
      <c r="N2984" t="s">
        <v>425</v>
      </c>
      <c r="O2984"/>
      <c r="P2984"/>
      <c r="Q298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R2984"/>
      <c r="S2984"/>
      <c r="T2984"/>
      <c r="U298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V2984"/>
      <c r="W2984"/>
      <c r="X2984"/>
      <c r="Y2984"/>
      <c r="Z2984"/>
      <c r="AA2984"/>
      <c r="AB2984"/>
      <c r="AC2984" s="29" t="s">
        <v>4484</v>
      </c>
      <c r="AD2984" s="25"/>
      <c r="AE2984" s="38"/>
      <c r="AF2984" s="38"/>
      <c r="AG2984" s="11"/>
      <c r="AH2984"/>
      <c r="AI2984" s="7" t="str">
        <f>Table1[[#This Row],[html_tag]]&amp;Table1[[#This Row],[html_type]]&amp;Table1[[#This Row],[html_modifier]]</f>
        <v/>
      </c>
      <c r="AJ2984"/>
      <c r="AK2984"/>
      <c r="AL2984"/>
      <c r="AM2984" s="23" t="str">
        <f>IFERROR(_xlfn.XLOOKUP(Table1[[#This Row],[word]],Table57[English style name],Table57[Style type]),"")</f>
        <v/>
      </c>
      <c r="AN2984" s="21"/>
      <c r="AO2984" s="11"/>
      <c r="AP2984"/>
      <c r="AQ2984"/>
      <c r="AR2984"/>
      <c r="AS2984"/>
      <c r="AT2984"/>
      <c r="AU2984"/>
      <c r="AV2984"/>
    </row>
    <row r="2985" spans="1:48" s="61" customFormat="1">
      <c r="A2985"/>
      <c r="B2985"/>
      <c r="C2985"/>
      <c r="D2985"/>
      <c r="E2985" s="11"/>
      <c r="F298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tag.scss</v>
      </c>
      <c r="G2985" s="13"/>
      <c r="H2985" s="13"/>
      <c r="I2985" s="12" t="str">
        <f>Table1[[#This Row],[type]]</f>
        <v>tag</v>
      </c>
      <c r="J2985" s="56" t="str">
        <f>Table1[[#This Row],[Column42]]&amp;IF(Table1[[#This Row],[Column13]]="","",Table1[[#This Row],[Column13]])&amp;IF(Table1[[#This Row],[mod]]="","",Table1[[#This Row],[mod]])</f>
        <v>tag__right</v>
      </c>
      <c r="K298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tag__right</v>
      </c>
      <c r="L2985" t="s">
        <v>344</v>
      </c>
      <c r="M2985"/>
      <c r="N2985" t="s">
        <v>617</v>
      </c>
      <c r="O2985"/>
      <c r="P2985"/>
      <c r="Q298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R2985"/>
      <c r="S2985"/>
      <c r="T2985"/>
      <c r="U298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V2985"/>
      <c r="W2985"/>
      <c r="X2985"/>
      <c r="Y2985"/>
      <c r="Z2985"/>
      <c r="AA2985"/>
      <c r="AB2985"/>
      <c r="AC2985" s="29" t="s">
        <v>4485</v>
      </c>
      <c r="AD2985" s="25"/>
      <c r="AE2985" s="38"/>
      <c r="AF2985" s="38"/>
      <c r="AG2985" s="11"/>
      <c r="AH2985"/>
      <c r="AI2985" s="7" t="str">
        <f>Table1[[#This Row],[html_tag]]&amp;Table1[[#This Row],[html_type]]&amp;Table1[[#This Row],[html_modifier]]</f>
        <v/>
      </c>
      <c r="AJ2985"/>
      <c r="AK2985"/>
      <c r="AL2985"/>
      <c r="AM2985" s="23" t="str">
        <f>IFERROR(_xlfn.XLOOKUP(Table1[[#This Row],[word]],Table57[English style name],Table57[Style type]),"")</f>
        <v/>
      </c>
      <c r="AN2985" s="21"/>
      <c r="AO2985" s="11"/>
      <c r="AP2985"/>
      <c r="AQ2985"/>
      <c r="AR2985"/>
      <c r="AS2985"/>
      <c r="AT2985"/>
      <c r="AU2985"/>
      <c r="AV2985"/>
    </row>
    <row r="2986" spans="1:48" s="61" customFormat="1">
      <c r="A2986"/>
      <c r="B2986"/>
      <c r="C2986"/>
      <c r="D2986"/>
      <c r="E2986" s="11"/>
      <c r="F298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body/molecules/tag.scss</v>
      </c>
      <c r="G2986" s="13" t="s">
        <v>337</v>
      </c>
      <c r="H2986" s="13" t="s">
        <v>2987</v>
      </c>
      <c r="I2986" s="12" t="str">
        <f>Table1[[#This Row],[type]]</f>
        <v>tag</v>
      </c>
      <c r="J2986" s="56" t="str">
        <f>Table1[[#This Row],[Column42]]&amp;IF(Table1[[#This Row],[Column13]]="","",Table1[[#This Row],[Column13]])&amp;IF(Table1[[#This Row],[mod]]="","",Table1[[#This Row],[mod]])</f>
        <v>tag__title</v>
      </c>
      <c r="K298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tag__title</v>
      </c>
      <c r="L2986" t="s">
        <v>344</v>
      </c>
      <c r="M2986"/>
      <c r="N2986"/>
      <c r="O2986" t="s">
        <v>333</v>
      </c>
      <c r="P2986" s="6"/>
      <c r="Q298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R2986"/>
      <c r="S2986"/>
      <c r="T2986"/>
      <c r="U298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V2986"/>
      <c r="W2986"/>
      <c r="X2986"/>
      <c r="Y2986"/>
      <c r="Z2986"/>
      <c r="AA2986"/>
      <c r="AB2986"/>
      <c r="AC2986" s="29"/>
      <c r="AD2986" s="25"/>
      <c r="AE2986" s="38"/>
      <c r="AF2986" s="38"/>
      <c r="AG2986" s="11"/>
      <c r="AH2986"/>
      <c r="AI2986" s="1" t="str">
        <f>Table1[[#This Row],[html_tag]]&amp;Table1[[#This Row],[html_type]]&amp;Table1[[#This Row],[html_modifier]]</f>
        <v/>
      </c>
      <c r="AJ2986"/>
      <c r="AK2986"/>
      <c r="AL2986"/>
      <c r="AM2986" s="22" t="str">
        <f>IFERROR(_xlfn.XLOOKUP(Table1[[#This Row],[word]],Table57[English style name],Table57[Style type]),"")</f>
        <v/>
      </c>
      <c r="AN2986" s="20"/>
      <c r="AO2986" s="11"/>
      <c r="AP2986"/>
      <c r="AQ2986"/>
      <c r="AR2986" s="6" t="s">
        <v>2778</v>
      </c>
      <c r="AS2986" t="s">
        <v>2772</v>
      </c>
      <c r="AT2986"/>
      <c r="AU2986"/>
      <c r="AV2986"/>
    </row>
    <row r="2987" spans="1:48" s="61" customFormat="1">
      <c r="A2987"/>
      <c r="B2987"/>
      <c r="C2987"/>
      <c r="D2987"/>
      <c r="E2987" s="11"/>
      <c r="F298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tag.scss</v>
      </c>
      <c r="G2987" s="13"/>
      <c r="H2987" s="13"/>
      <c r="I2987" s="12" t="str">
        <f>Table1[[#This Row],[type]]</f>
        <v>tag</v>
      </c>
      <c r="J2987" s="56" t="str">
        <f>Table1[[#This Row],[Column42]]&amp;IF(Table1[[#This Row],[Column13]]="","",Table1[[#This Row],[Column13]])&amp;IF(Table1[[#This Row],[mod]]="","",Table1[[#This Row],[mod]])</f>
        <v>tag--lg</v>
      </c>
      <c r="K298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tag</v>
      </c>
      <c r="L2987" t="s">
        <v>344</v>
      </c>
      <c r="M2987"/>
      <c r="N2987"/>
      <c r="O2987"/>
      <c r="P2987"/>
      <c r="Q298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R2987"/>
      <c r="S2987"/>
      <c r="T2987"/>
      <c r="U298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--lg</v>
      </c>
      <c r="V2987"/>
      <c r="W2987"/>
      <c r="X2987"/>
      <c r="Y2987"/>
      <c r="Z2987"/>
      <c r="AA2987" t="s">
        <v>3114</v>
      </c>
      <c r="AB2987"/>
      <c r="AC2987" s="29" t="s">
        <v>4481</v>
      </c>
      <c r="AD2987" s="25"/>
      <c r="AE2987" s="38"/>
      <c r="AF2987" s="38"/>
      <c r="AG2987" s="11"/>
      <c r="AH2987"/>
      <c r="AI2987" s="7" t="str">
        <f>Table1[[#This Row],[html_tag]]&amp;Table1[[#This Row],[html_type]]&amp;Table1[[#This Row],[html_modifier]]</f>
        <v/>
      </c>
      <c r="AJ2987"/>
      <c r="AK2987"/>
      <c r="AL2987"/>
      <c r="AM2987" s="23" t="str">
        <f>IFERROR(_xlfn.XLOOKUP(Table1[[#This Row],[word]],Table57[English style name],Table57[Style type]),"")</f>
        <v/>
      </c>
      <c r="AN2987" s="21"/>
      <c r="AO2987" s="11"/>
      <c r="AP2987"/>
      <c r="AQ2987"/>
      <c r="AR2987"/>
      <c r="AS2987"/>
      <c r="AT2987"/>
      <c r="AU2987"/>
      <c r="AV2987"/>
    </row>
    <row r="2988" spans="1:48" s="61" customFormat="1">
      <c r="A2988"/>
      <c r="B2988"/>
      <c r="C2988"/>
      <c r="D2988"/>
      <c r="E2988" s="11"/>
      <c r="F298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tag.scss</v>
      </c>
      <c r="G2988" s="13"/>
      <c r="H2988" s="13"/>
      <c r="I2988" s="12" t="str">
        <f>Table1[[#This Row],[type]]</f>
        <v>tag</v>
      </c>
      <c r="J2988" s="56" t="str">
        <f>Table1[[#This Row],[Column42]]&amp;IF(Table1[[#This Row],[Column13]]="","",Table1[[#This Row],[Column13]])&amp;IF(Table1[[#This Row],[mod]]="","",Table1[[#This Row],[mod]])</f>
        <v>tag--md</v>
      </c>
      <c r="K298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tag</v>
      </c>
      <c r="L2988" t="s">
        <v>344</v>
      </c>
      <c r="M2988"/>
      <c r="N2988"/>
      <c r="O2988"/>
      <c r="P2988"/>
      <c r="Q298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R2988"/>
      <c r="S2988"/>
      <c r="T2988"/>
      <c r="U298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--md</v>
      </c>
      <c r="V2988"/>
      <c r="W2988"/>
      <c r="X2988"/>
      <c r="Y2988"/>
      <c r="Z2988"/>
      <c r="AA2988" t="s">
        <v>3115</v>
      </c>
      <c r="AB2988"/>
      <c r="AC2988" s="29" t="s">
        <v>4482</v>
      </c>
      <c r="AD2988" s="25"/>
      <c r="AE2988" s="38"/>
      <c r="AF2988" s="38"/>
      <c r="AG2988" s="11"/>
      <c r="AH2988"/>
      <c r="AI2988" s="7" t="str">
        <f>Table1[[#This Row],[html_tag]]&amp;Table1[[#This Row],[html_type]]&amp;Table1[[#This Row],[html_modifier]]</f>
        <v/>
      </c>
      <c r="AJ2988"/>
      <c r="AK2988"/>
      <c r="AL2988"/>
      <c r="AM2988" s="23" t="str">
        <f>IFERROR(_xlfn.XLOOKUP(Table1[[#This Row],[word]],Table57[English style name],Table57[Style type]),"")</f>
        <v/>
      </c>
      <c r="AN2988" s="21"/>
      <c r="AO2988" s="11"/>
      <c r="AP2988"/>
      <c r="AQ2988"/>
      <c r="AR2988"/>
      <c r="AS2988"/>
      <c r="AT2988"/>
      <c r="AU2988"/>
      <c r="AV2988"/>
    </row>
    <row r="2989" spans="1:48" s="61" customFormat="1">
      <c r="A2989"/>
      <c r="B2989"/>
      <c r="C2989"/>
      <c r="D2989"/>
      <c r="E2989" s="11"/>
      <c r="F298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2989" s="13"/>
      <c r="H2989" s="13"/>
      <c r="I2989" t="s">
        <v>3099</v>
      </c>
      <c r="J2989" s="56" t="str">
        <f>Table1[[#This Row],[Column42]]&amp;IF(Table1[[#This Row],[Column13]]="","",Table1[[#This Row],[Column13]])&amp;IF(Table1[[#This Row],[mod]]="","",Table1[[#This Row],[mod]])</f>
        <v>tel--type</v>
      </c>
      <c r="K298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tel</v>
      </c>
      <c r="L2989" t="s">
        <v>3095</v>
      </c>
      <c r="M2989"/>
      <c r="N2989"/>
      <c r="O2989"/>
      <c r="P2989"/>
      <c r="Q298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--type</v>
      </c>
      <c r="R2989" t="s">
        <v>1</v>
      </c>
      <c r="S2989"/>
      <c r="T2989"/>
      <c r="U298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V2989"/>
      <c r="W2989"/>
      <c r="X2989"/>
      <c r="Y2989"/>
      <c r="Z2989"/>
      <c r="AA2989"/>
      <c r="AB2989"/>
      <c r="AC2989" s="29"/>
      <c r="AD2989" s="25"/>
      <c r="AE2989" s="38"/>
      <c r="AF2989" s="38"/>
      <c r="AG2989" s="11" t="s">
        <v>203</v>
      </c>
      <c r="AH2989"/>
      <c r="AI2989" s="1" t="str">
        <f>Table1[[#This Row],[html_tag]]&amp;Table1[[#This Row],[html_type]]&amp;Table1[[#This Row],[html_modifier]]</f>
        <v>&lt;input&gt;tel</v>
      </c>
      <c r="AJ2989" t="s">
        <v>203</v>
      </c>
      <c r="AK2989" t="s">
        <v>3095</v>
      </c>
      <c r="AL2989"/>
      <c r="AM2989" s="22" t="str">
        <f>IFERROR(_xlfn.XLOOKUP(Table1[[#This Row],[word]],Table57[English style name],Table57[Style type]),"")</f>
        <v/>
      </c>
      <c r="AN2989" s="20"/>
      <c r="AO2989" s="11"/>
      <c r="AP2989"/>
      <c r="AQ2989"/>
      <c r="AR2989"/>
      <c r="AS2989"/>
      <c r="AT2989"/>
      <c r="AU2989"/>
      <c r="AV2989"/>
    </row>
    <row r="2990" spans="1:48" s="61" customFormat="1">
      <c r="A2990"/>
      <c r="B2990"/>
      <c r="C2990"/>
      <c r="D2990"/>
      <c r="E2990" s="11"/>
      <c r="F299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2990" s="13"/>
      <c r="H2990" s="13"/>
      <c r="I2990" s="12" t="str">
        <f>Table1[[#This Row],[type]]</f>
        <v>text</v>
      </c>
      <c r="J2990" s="56" t="str">
        <f>Table1[[#This Row],[Column42]]&amp;IF(Table1[[#This Row],[Column13]]="","",Table1[[#This Row],[Column13]])&amp;IF(Table1[[#This Row],[mod]]="","",Table1[[#This Row],[mod]])</f>
        <v>text</v>
      </c>
      <c r="K299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2990" t="s">
        <v>403</v>
      </c>
      <c r="M2990"/>
      <c r="N2990"/>
      <c r="O2990"/>
      <c r="P2990" s="24" t="s">
        <v>3777</v>
      </c>
      <c r="Q299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R2990"/>
      <c r="S2990"/>
      <c r="T2990"/>
      <c r="U299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V2990"/>
      <c r="W2990"/>
      <c r="X2990"/>
      <c r="Y2990"/>
      <c r="Z2990"/>
      <c r="AA2990"/>
      <c r="AB2990"/>
      <c r="AC2990" s="29"/>
      <c r="AD2990" s="25" t="s">
        <v>3777</v>
      </c>
      <c r="AE2990" s="38"/>
      <c r="AF2990" s="38"/>
      <c r="AG2990" s="11"/>
      <c r="AH2990"/>
      <c r="AI2990" s="7" t="str">
        <f>Table1[[#This Row],[html_tag]]&amp;Table1[[#This Row],[html_type]]&amp;Table1[[#This Row],[html_modifier]]</f>
        <v/>
      </c>
      <c r="AJ2990"/>
      <c r="AK2990"/>
      <c r="AL2990"/>
      <c r="AM2990" s="23" t="str">
        <f>IFERROR(_xlfn.XLOOKUP(Table1[[#This Row],[word]],Table57[English style name],Table57[Style type]),"")</f>
        <v/>
      </c>
      <c r="AN2990" s="21"/>
      <c r="AO2990" s="11"/>
      <c r="AP2990"/>
      <c r="AQ2990"/>
      <c r="AR2990"/>
      <c r="AS2990"/>
      <c r="AT2990"/>
      <c r="AU2990"/>
      <c r="AV2990"/>
    </row>
    <row r="2991" spans="1:48">
      <c r="E2991" s="11"/>
      <c r="F299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2991" s="13"/>
      <c r="H2991" s="13"/>
      <c r="I2991" s="12" t="str">
        <f>Table1[[#This Row],[type]]</f>
        <v>text</v>
      </c>
      <c r="J2991" s="56" t="str">
        <f>Table1[[#This Row],[Column42]]&amp;IF(Table1[[#This Row],[Column13]]="","",Table1[[#This Row],[Column13]])&amp;IF(Table1[[#This Row],[mod]]="","",Table1[[#This Row],[mod]])</f>
        <v>text</v>
      </c>
      <c r="K299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2991" t="s">
        <v>403</v>
      </c>
      <c r="P2991" s="24" t="s">
        <v>3778</v>
      </c>
      <c r="Q299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9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991" s="29"/>
      <c r="AD2991" s="25" t="s">
        <v>3778</v>
      </c>
      <c r="AE2991" s="38"/>
      <c r="AF2991" s="38"/>
      <c r="AG2991" s="11"/>
      <c r="AI2991" s="7" t="str">
        <f>Table1[[#This Row],[html_tag]]&amp;Table1[[#This Row],[html_type]]&amp;Table1[[#This Row],[html_modifier]]</f>
        <v/>
      </c>
      <c r="AM2991" s="23" t="str">
        <f>IFERROR(_xlfn.XLOOKUP(Table1[[#This Row],[word]],Table57[English style name],Table57[Style type]),"")</f>
        <v/>
      </c>
      <c r="AN2991" s="21"/>
      <c r="AO2991" s="11"/>
    </row>
    <row r="2992" spans="1:48">
      <c r="E2992" s="11"/>
      <c r="F299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2992" s="13"/>
      <c r="H2992" s="13"/>
      <c r="I2992" s="12" t="str">
        <f>Table1[[#This Row],[type]]</f>
        <v>text</v>
      </c>
      <c r="J2992" s="56" t="str">
        <f>Table1[[#This Row],[Column42]]&amp;IF(Table1[[#This Row],[Column13]]="","",Table1[[#This Row],[Column13]])&amp;IF(Table1[[#This Row],[mod]]="","",Table1[[#This Row],[mod]])</f>
        <v>text</v>
      </c>
      <c r="K299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2992" t="s">
        <v>403</v>
      </c>
      <c r="P2992" s="24" t="s">
        <v>3779</v>
      </c>
      <c r="Q299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9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992" s="29"/>
      <c r="AD2992" s="25" t="s">
        <v>3779</v>
      </c>
      <c r="AE2992" s="38"/>
      <c r="AF2992" s="38"/>
      <c r="AG2992" s="11"/>
      <c r="AI2992" s="7" t="str">
        <f>Table1[[#This Row],[html_tag]]&amp;Table1[[#This Row],[html_type]]&amp;Table1[[#This Row],[html_modifier]]</f>
        <v/>
      </c>
      <c r="AM2992" s="23" t="str">
        <f>IFERROR(_xlfn.XLOOKUP(Table1[[#This Row],[word]],Table57[English style name],Table57[Style type]),"")</f>
        <v/>
      </c>
      <c r="AN2992" s="21"/>
      <c r="AO2992" s="11"/>
    </row>
    <row r="2993" spans="5:41">
      <c r="E2993" s="11"/>
      <c r="F299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2993" s="13"/>
      <c r="H2993" s="13"/>
      <c r="I2993" s="12" t="str">
        <f>Table1[[#This Row],[type]]</f>
        <v>text</v>
      </c>
      <c r="J2993" s="56" t="str">
        <f>Table1[[#This Row],[Column42]]&amp;IF(Table1[[#This Row],[Column13]]="","",Table1[[#This Row],[Column13]])&amp;IF(Table1[[#This Row],[mod]]="","",Table1[[#This Row],[mod]])</f>
        <v>text</v>
      </c>
      <c r="K299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2993" t="s">
        <v>403</v>
      </c>
      <c r="P2993" s="24" t="s">
        <v>3780</v>
      </c>
      <c r="Q299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9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993" s="29"/>
      <c r="AD2993" s="25" t="s">
        <v>3780</v>
      </c>
      <c r="AE2993" s="38"/>
      <c r="AF2993" s="38"/>
      <c r="AG2993" s="11"/>
      <c r="AI2993" s="7" t="str">
        <f>Table1[[#This Row],[html_tag]]&amp;Table1[[#This Row],[html_type]]&amp;Table1[[#This Row],[html_modifier]]</f>
        <v/>
      </c>
      <c r="AM2993" s="23" t="str">
        <f>IFERROR(_xlfn.XLOOKUP(Table1[[#This Row],[word]],Table57[English style name],Table57[Style type]),"")</f>
        <v/>
      </c>
      <c r="AN2993" s="21"/>
      <c r="AO2993" s="11"/>
    </row>
    <row r="2994" spans="5:41">
      <c r="E2994" s="11"/>
      <c r="F299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2994" s="13"/>
      <c r="H2994" s="13"/>
      <c r="I2994" s="12" t="str">
        <f>Table1[[#This Row],[type]]</f>
        <v>text</v>
      </c>
      <c r="J2994" s="56" t="str">
        <f>Table1[[#This Row],[Column42]]&amp;IF(Table1[[#This Row],[Column13]]="","",Table1[[#This Row],[Column13]])&amp;IF(Table1[[#This Row],[mod]]="","",Table1[[#This Row],[mod]])</f>
        <v>text</v>
      </c>
      <c r="K299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2994" t="s">
        <v>403</v>
      </c>
      <c r="P2994" s="24" t="s">
        <v>3781</v>
      </c>
      <c r="Q299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9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994" s="29"/>
      <c r="AD2994" s="25" t="s">
        <v>3781</v>
      </c>
      <c r="AE2994" s="38"/>
      <c r="AF2994" s="38"/>
      <c r="AG2994" s="11"/>
      <c r="AI2994" s="7" t="str">
        <f>Table1[[#This Row],[html_tag]]&amp;Table1[[#This Row],[html_type]]&amp;Table1[[#This Row],[html_modifier]]</f>
        <v/>
      </c>
      <c r="AM2994" s="23" t="str">
        <f>IFERROR(_xlfn.XLOOKUP(Table1[[#This Row],[word]],Table57[English style name],Table57[Style type]),"")</f>
        <v/>
      </c>
      <c r="AN2994" s="21"/>
      <c r="AO2994" s="11"/>
    </row>
    <row r="2995" spans="5:41">
      <c r="E2995" s="11"/>
      <c r="F299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2995" s="13"/>
      <c r="H2995" s="13"/>
      <c r="I2995" s="12" t="str">
        <f>Table1[[#This Row],[type]]</f>
        <v>text</v>
      </c>
      <c r="J2995" s="56" t="str">
        <f>Table1[[#This Row],[Column42]]&amp;IF(Table1[[#This Row],[Column13]]="","",Table1[[#This Row],[Column13]])&amp;IF(Table1[[#This Row],[mod]]="","",Table1[[#This Row],[mod]])</f>
        <v>text</v>
      </c>
      <c r="K299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2995" t="s">
        <v>403</v>
      </c>
      <c r="P2995" s="24" t="s">
        <v>3782</v>
      </c>
      <c r="Q299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9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995" s="29"/>
      <c r="AD2995" s="25" t="s">
        <v>3782</v>
      </c>
      <c r="AE2995" s="38"/>
      <c r="AF2995" s="38"/>
      <c r="AG2995" s="11"/>
      <c r="AI2995" s="7" t="str">
        <f>Table1[[#This Row],[html_tag]]&amp;Table1[[#This Row],[html_type]]&amp;Table1[[#This Row],[html_modifier]]</f>
        <v/>
      </c>
      <c r="AM2995" s="23" t="str">
        <f>IFERROR(_xlfn.XLOOKUP(Table1[[#This Row],[word]],Table57[English style name],Table57[Style type]),"")</f>
        <v/>
      </c>
      <c r="AN2995" s="21"/>
      <c r="AO2995" s="11"/>
    </row>
    <row r="2996" spans="5:41">
      <c r="E2996" s="11"/>
      <c r="F299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2996" s="13"/>
      <c r="H2996" s="13"/>
      <c r="I2996" s="12" t="str">
        <f>Table1[[#This Row],[type]]</f>
        <v>text</v>
      </c>
      <c r="J2996" s="56" t="str">
        <f>Table1[[#This Row],[Column42]]&amp;IF(Table1[[#This Row],[Column13]]="","",Table1[[#This Row],[Column13]])&amp;IF(Table1[[#This Row],[mod]]="","",Table1[[#This Row],[mod]])</f>
        <v>text</v>
      </c>
      <c r="K299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2996" t="s">
        <v>403</v>
      </c>
      <c r="P2996" s="24" t="s">
        <v>3783</v>
      </c>
      <c r="Q299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9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996" s="29"/>
      <c r="AD2996" s="25" t="s">
        <v>3783</v>
      </c>
      <c r="AE2996" s="38"/>
      <c r="AF2996" s="38"/>
      <c r="AG2996" s="11"/>
      <c r="AI2996" s="7" t="str">
        <f>Table1[[#This Row],[html_tag]]&amp;Table1[[#This Row],[html_type]]&amp;Table1[[#This Row],[html_modifier]]</f>
        <v/>
      </c>
      <c r="AM2996" s="23" t="str">
        <f>IFERROR(_xlfn.XLOOKUP(Table1[[#This Row],[word]],Table57[English style name],Table57[Style type]),"")</f>
        <v/>
      </c>
      <c r="AN2996" s="21"/>
      <c r="AO2996" s="11"/>
    </row>
    <row r="2997" spans="5:41">
      <c r="E2997" s="11"/>
      <c r="F299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2997" s="13"/>
      <c r="H2997" s="13"/>
      <c r="I2997" s="12" t="str">
        <f>Table1[[#This Row],[type]]</f>
        <v>text</v>
      </c>
      <c r="J2997" s="56" t="str">
        <f>Table1[[#This Row],[Column42]]&amp;IF(Table1[[#This Row],[Column13]]="","",Table1[[#This Row],[Column13]])&amp;IF(Table1[[#This Row],[mod]]="","",Table1[[#This Row],[mod]])</f>
        <v>text</v>
      </c>
      <c r="K299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2997" t="s">
        <v>403</v>
      </c>
      <c r="P2997" s="24" t="s">
        <v>3784</v>
      </c>
      <c r="Q299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9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997" s="29"/>
      <c r="AD2997" s="25" t="s">
        <v>3784</v>
      </c>
      <c r="AE2997" s="38"/>
      <c r="AF2997" s="38"/>
      <c r="AG2997" s="11"/>
      <c r="AI2997" s="7" t="str">
        <f>Table1[[#This Row],[html_tag]]&amp;Table1[[#This Row],[html_type]]&amp;Table1[[#This Row],[html_modifier]]</f>
        <v/>
      </c>
      <c r="AM2997" s="23" t="str">
        <f>IFERROR(_xlfn.XLOOKUP(Table1[[#This Row],[word]],Table57[English style name],Table57[Style type]),"")</f>
        <v/>
      </c>
      <c r="AN2997" s="21"/>
      <c r="AO2997" s="11"/>
    </row>
    <row r="2998" spans="5:41">
      <c r="E2998" s="11"/>
      <c r="F299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2998" s="13"/>
      <c r="H2998" s="13"/>
      <c r="I2998" s="12" t="str">
        <f>Table1[[#This Row],[type]]</f>
        <v>text</v>
      </c>
      <c r="J2998" s="56" t="str">
        <f>Table1[[#This Row],[Column42]]&amp;IF(Table1[[#This Row],[Column13]]="","",Table1[[#This Row],[Column13]])&amp;IF(Table1[[#This Row],[mod]]="","",Table1[[#This Row],[mod]])</f>
        <v>text</v>
      </c>
      <c r="K299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2998" t="s">
        <v>403</v>
      </c>
      <c r="P2998" s="24" t="s">
        <v>3785</v>
      </c>
      <c r="Q299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9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998" s="29"/>
      <c r="AD2998" s="25" t="s">
        <v>3785</v>
      </c>
      <c r="AE2998" s="38"/>
      <c r="AF2998" s="38"/>
      <c r="AG2998" s="11"/>
      <c r="AI2998" s="7" t="str">
        <f>Table1[[#This Row],[html_tag]]&amp;Table1[[#This Row],[html_type]]&amp;Table1[[#This Row],[html_modifier]]</f>
        <v/>
      </c>
      <c r="AM2998" s="23" t="str">
        <f>IFERROR(_xlfn.XLOOKUP(Table1[[#This Row],[word]],Table57[English style name],Table57[Style type]),"")</f>
        <v/>
      </c>
      <c r="AN2998" s="21"/>
      <c r="AO2998" s="11"/>
    </row>
    <row r="2999" spans="5:41">
      <c r="E2999" s="11"/>
      <c r="F299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2999" s="13"/>
      <c r="H2999" s="13"/>
      <c r="I2999" s="12" t="str">
        <f>Table1[[#This Row],[type]]</f>
        <v>text</v>
      </c>
      <c r="J2999" s="56" t="str">
        <f>Table1[[#This Row],[Column42]]&amp;IF(Table1[[#This Row],[Column13]]="","",Table1[[#This Row],[Column13]])&amp;IF(Table1[[#This Row],[mod]]="","",Table1[[#This Row],[mod]])</f>
        <v>text</v>
      </c>
      <c r="K299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2999" t="s">
        <v>403</v>
      </c>
      <c r="P2999" s="24" t="s">
        <v>3786</v>
      </c>
      <c r="Q299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299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2999" s="29"/>
      <c r="AD2999" s="25" t="s">
        <v>3786</v>
      </c>
      <c r="AE2999" s="38"/>
      <c r="AF2999" s="38"/>
      <c r="AG2999" s="11"/>
      <c r="AI2999" s="7" t="str">
        <f>Table1[[#This Row],[html_tag]]&amp;Table1[[#This Row],[html_type]]&amp;Table1[[#This Row],[html_modifier]]</f>
        <v/>
      </c>
      <c r="AM2999" s="23" t="str">
        <f>IFERROR(_xlfn.XLOOKUP(Table1[[#This Row],[word]],Table57[English style name],Table57[Style type]),"")</f>
        <v/>
      </c>
      <c r="AN2999" s="21"/>
      <c r="AO2999" s="11"/>
    </row>
    <row r="3000" spans="5:41">
      <c r="E3000" s="11"/>
      <c r="F300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00" s="13"/>
      <c r="H3000" s="13"/>
      <c r="I3000" s="12" t="str">
        <f>Table1[[#This Row],[type]]</f>
        <v>text</v>
      </c>
      <c r="J3000" s="56" t="str">
        <f>Table1[[#This Row],[Column42]]&amp;IF(Table1[[#This Row],[Column13]]="","",Table1[[#This Row],[Column13]])&amp;IF(Table1[[#This Row],[mod]]="","",Table1[[#This Row],[mod]])</f>
        <v>text</v>
      </c>
      <c r="K300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000" t="s">
        <v>403</v>
      </c>
      <c r="P3000" s="24" t="s">
        <v>3787</v>
      </c>
      <c r="Q300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0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00" s="29"/>
      <c r="AD3000" s="25" t="s">
        <v>3787</v>
      </c>
      <c r="AE3000" s="38"/>
      <c r="AF3000" s="38"/>
      <c r="AG3000" s="11"/>
      <c r="AI3000" s="7" t="str">
        <f>Table1[[#This Row],[html_tag]]&amp;Table1[[#This Row],[html_type]]&amp;Table1[[#This Row],[html_modifier]]</f>
        <v/>
      </c>
      <c r="AM3000" s="23" t="str">
        <f>IFERROR(_xlfn.XLOOKUP(Table1[[#This Row],[word]],Table57[English style name],Table57[Style type]),"")</f>
        <v/>
      </c>
      <c r="AN3000" s="21"/>
      <c r="AO3000" s="11"/>
    </row>
    <row r="3001" spans="5:41">
      <c r="E3001" s="11"/>
      <c r="F300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01" s="13"/>
      <c r="H3001" s="13"/>
      <c r="I3001" s="12" t="str">
        <f>Table1[[#This Row],[type]]</f>
        <v>text</v>
      </c>
      <c r="J3001" s="56" t="str">
        <f>Table1[[#This Row],[Column42]]&amp;IF(Table1[[#This Row],[Column13]]="","",Table1[[#This Row],[Column13]])&amp;IF(Table1[[#This Row],[mod]]="","",Table1[[#This Row],[mod]])</f>
        <v>text</v>
      </c>
      <c r="K300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001" t="s">
        <v>403</v>
      </c>
      <c r="P3001" s="24" t="s">
        <v>3788</v>
      </c>
      <c r="Q300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0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01" s="29"/>
      <c r="AD3001" s="25" t="s">
        <v>3788</v>
      </c>
      <c r="AE3001" s="38"/>
      <c r="AF3001" s="38"/>
      <c r="AG3001" s="11"/>
      <c r="AI3001" s="7" t="str">
        <f>Table1[[#This Row],[html_tag]]&amp;Table1[[#This Row],[html_type]]&amp;Table1[[#This Row],[html_modifier]]</f>
        <v/>
      </c>
      <c r="AM3001" s="23" t="str">
        <f>IFERROR(_xlfn.XLOOKUP(Table1[[#This Row],[word]],Table57[English style name],Table57[Style type]),"")</f>
        <v/>
      </c>
      <c r="AN3001" s="21"/>
      <c r="AO3001" s="11"/>
    </row>
    <row r="3002" spans="5:41">
      <c r="E3002" s="11"/>
      <c r="F300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02" s="13"/>
      <c r="H3002" s="13"/>
      <c r="I3002" s="12" t="str">
        <f>Table1[[#This Row],[type]]</f>
        <v>text</v>
      </c>
      <c r="J3002" s="56" t="str">
        <f>Table1[[#This Row],[Column42]]&amp;IF(Table1[[#This Row],[Column13]]="","",Table1[[#This Row],[Column13]])&amp;IF(Table1[[#This Row],[mod]]="","",Table1[[#This Row],[mod]])</f>
        <v>text</v>
      </c>
      <c r="K300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002" t="s">
        <v>403</v>
      </c>
      <c r="P3002" s="24" t="s">
        <v>3789</v>
      </c>
      <c r="Q300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0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02" s="29"/>
      <c r="AD3002" s="25" t="s">
        <v>3789</v>
      </c>
      <c r="AE3002" s="38"/>
      <c r="AF3002" s="38"/>
      <c r="AG3002" s="11"/>
      <c r="AI3002" s="7" t="str">
        <f>Table1[[#This Row],[html_tag]]&amp;Table1[[#This Row],[html_type]]&amp;Table1[[#This Row],[html_modifier]]</f>
        <v/>
      </c>
      <c r="AM3002" s="23" t="str">
        <f>IFERROR(_xlfn.XLOOKUP(Table1[[#This Row],[word]],Table57[English style name],Table57[Style type]),"")</f>
        <v/>
      </c>
      <c r="AN3002" s="21"/>
      <c r="AO3002" s="11"/>
    </row>
    <row r="3003" spans="5:41">
      <c r="E3003" s="11"/>
      <c r="F300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03" s="13"/>
      <c r="H3003" s="13"/>
      <c r="I3003" s="12" t="str">
        <f>Table1[[#This Row],[type]]</f>
        <v>text</v>
      </c>
      <c r="J3003" s="56" t="str">
        <f>Table1[[#This Row],[Column42]]&amp;IF(Table1[[#This Row],[Column13]]="","",Table1[[#This Row],[Column13]])&amp;IF(Table1[[#This Row],[mod]]="","",Table1[[#This Row],[mod]])</f>
        <v>text</v>
      </c>
      <c r="K300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003" t="s">
        <v>403</v>
      </c>
      <c r="P3003" s="24" t="s">
        <v>3789</v>
      </c>
      <c r="Q300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0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03" s="29"/>
      <c r="AD3003" s="25" t="s">
        <v>3789</v>
      </c>
      <c r="AE3003" s="38"/>
      <c r="AF3003" s="38"/>
      <c r="AG3003" s="11"/>
      <c r="AI3003" s="7" t="str">
        <f>Table1[[#This Row],[html_tag]]&amp;Table1[[#This Row],[html_type]]&amp;Table1[[#This Row],[html_modifier]]</f>
        <v/>
      </c>
      <c r="AM3003" s="23" t="str">
        <f>IFERROR(_xlfn.XLOOKUP(Table1[[#This Row],[word]],Table57[English style name],Table57[Style type]),"")</f>
        <v/>
      </c>
      <c r="AN3003" s="21"/>
      <c r="AO3003" s="11"/>
    </row>
    <row r="3004" spans="5:41">
      <c r="E3004" s="11"/>
      <c r="F300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04" s="13"/>
      <c r="H3004" s="13"/>
      <c r="I3004" s="12" t="str">
        <f>Table1[[#This Row],[type]]</f>
        <v>text</v>
      </c>
      <c r="J3004" s="56" t="str">
        <f>Table1[[#This Row],[Column42]]&amp;IF(Table1[[#This Row],[Column13]]="","",Table1[[#This Row],[Column13]])&amp;IF(Table1[[#This Row],[mod]]="","",Table1[[#This Row],[mod]])</f>
        <v>text</v>
      </c>
      <c r="K300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004" t="s">
        <v>403</v>
      </c>
      <c r="P3004" s="24" t="s">
        <v>3790</v>
      </c>
      <c r="Q300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0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04" s="29"/>
      <c r="AD3004" s="25" t="s">
        <v>3790</v>
      </c>
      <c r="AE3004" s="38"/>
      <c r="AF3004" s="38"/>
      <c r="AG3004" s="11"/>
      <c r="AI3004" s="7" t="str">
        <f>Table1[[#This Row],[html_tag]]&amp;Table1[[#This Row],[html_type]]&amp;Table1[[#This Row],[html_modifier]]</f>
        <v/>
      </c>
      <c r="AM3004" s="23" t="str">
        <f>IFERROR(_xlfn.XLOOKUP(Table1[[#This Row],[word]],Table57[English style name],Table57[Style type]),"")</f>
        <v/>
      </c>
      <c r="AN3004" s="21"/>
      <c r="AO3004" s="11"/>
    </row>
    <row r="3005" spans="5:41">
      <c r="E3005" s="11"/>
      <c r="F300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05" s="13"/>
      <c r="H3005" s="13"/>
      <c r="I3005" s="12" t="str">
        <f>Table1[[#This Row],[type]]</f>
        <v>text</v>
      </c>
      <c r="J3005" s="56" t="str">
        <f>Table1[[#This Row],[Column42]]&amp;IF(Table1[[#This Row],[Column13]]="","",Table1[[#This Row],[Column13]])&amp;IF(Table1[[#This Row],[mod]]="","",Table1[[#This Row],[mod]])</f>
        <v>text</v>
      </c>
      <c r="K300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005" t="s">
        <v>403</v>
      </c>
      <c r="P3005" s="24" t="s">
        <v>3791</v>
      </c>
      <c r="Q300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0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05" s="29"/>
      <c r="AD3005" s="25" t="s">
        <v>3791</v>
      </c>
      <c r="AE3005" s="38"/>
      <c r="AF3005" s="38"/>
      <c r="AG3005" s="11"/>
      <c r="AI3005" s="7" t="str">
        <f>Table1[[#This Row],[html_tag]]&amp;Table1[[#This Row],[html_type]]&amp;Table1[[#This Row],[html_modifier]]</f>
        <v/>
      </c>
      <c r="AM3005" s="23" t="str">
        <f>IFERROR(_xlfn.XLOOKUP(Table1[[#This Row],[word]],Table57[English style name],Table57[Style type]),"")</f>
        <v/>
      </c>
      <c r="AN3005" s="21"/>
      <c r="AO3005" s="11"/>
    </row>
    <row r="3006" spans="5:41">
      <c r="E3006" s="11"/>
      <c r="F300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06" s="13"/>
      <c r="H3006" s="13"/>
      <c r="I3006" s="12" t="str">
        <f>Table1[[#This Row],[type]]</f>
        <v>text</v>
      </c>
      <c r="J3006" s="56" t="str">
        <f>Table1[[#This Row],[Column42]]&amp;IF(Table1[[#This Row],[Column13]]="","",Table1[[#This Row],[Column13]])&amp;IF(Table1[[#This Row],[mod]]="","",Table1[[#This Row],[mod]])</f>
        <v>text</v>
      </c>
      <c r="K300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006" t="s">
        <v>403</v>
      </c>
      <c r="P3006" s="24" t="s">
        <v>3795</v>
      </c>
      <c r="Q300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0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06" s="29"/>
      <c r="AD3006" s="25" t="s">
        <v>3795</v>
      </c>
      <c r="AE3006" s="38"/>
      <c r="AF3006" s="38"/>
      <c r="AG3006" s="11"/>
      <c r="AI3006" s="7" t="str">
        <f>Table1[[#This Row],[html_tag]]&amp;Table1[[#This Row],[html_type]]&amp;Table1[[#This Row],[html_modifier]]</f>
        <v/>
      </c>
      <c r="AM3006" s="23" t="str">
        <f>IFERROR(_xlfn.XLOOKUP(Table1[[#This Row],[word]],Table57[English style name],Table57[Style type]),"")</f>
        <v/>
      </c>
      <c r="AN3006" s="21"/>
      <c r="AO3006" s="11"/>
    </row>
    <row r="3007" spans="5:41">
      <c r="E3007" s="11"/>
      <c r="F300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07" s="13"/>
      <c r="H3007" s="13"/>
      <c r="I3007" s="12" t="str">
        <f>Table1[[#This Row],[type]]</f>
        <v>text</v>
      </c>
      <c r="J3007" s="56" t="str">
        <f>Table1[[#This Row],[Column42]]&amp;IF(Table1[[#This Row],[Column13]]="","",Table1[[#This Row],[Column13]])&amp;IF(Table1[[#This Row],[mod]]="","",Table1[[#This Row],[mod]])</f>
        <v>text</v>
      </c>
      <c r="K300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007" t="s">
        <v>403</v>
      </c>
      <c r="P3007" s="24" t="s">
        <v>3796</v>
      </c>
      <c r="Q300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0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07" s="29"/>
      <c r="AD3007" s="25" t="s">
        <v>3796</v>
      </c>
      <c r="AE3007" s="38"/>
      <c r="AF3007" s="38"/>
      <c r="AG3007" s="11"/>
      <c r="AI3007" s="7" t="str">
        <f>Table1[[#This Row],[html_tag]]&amp;Table1[[#This Row],[html_type]]&amp;Table1[[#This Row],[html_modifier]]</f>
        <v/>
      </c>
      <c r="AM3007" s="23" t="str">
        <f>IFERROR(_xlfn.XLOOKUP(Table1[[#This Row],[word]],Table57[English style name],Table57[Style type]),"")</f>
        <v/>
      </c>
      <c r="AN3007" s="21"/>
      <c r="AO3007" s="11"/>
    </row>
    <row r="3008" spans="5:41">
      <c r="E3008" s="11"/>
      <c r="F300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08" s="13"/>
      <c r="H3008" s="13"/>
      <c r="I3008" s="12" t="str">
        <f>Table1[[#This Row],[type]]</f>
        <v>text</v>
      </c>
      <c r="J3008" s="56" t="str">
        <f>Table1[[#This Row],[Column42]]&amp;IF(Table1[[#This Row],[Column13]]="","",Table1[[#This Row],[Column13]])&amp;IF(Table1[[#This Row],[mod]]="","",Table1[[#This Row],[mod]])</f>
        <v>text</v>
      </c>
      <c r="K300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008" t="s">
        <v>403</v>
      </c>
      <c r="P3008" s="24" t="s">
        <v>3797</v>
      </c>
      <c r="Q300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0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08" s="29"/>
      <c r="AD3008" s="25" t="s">
        <v>3797</v>
      </c>
      <c r="AE3008" s="38"/>
      <c r="AF3008" s="38"/>
      <c r="AG3008" s="11"/>
      <c r="AI3008" s="7" t="str">
        <f>Table1[[#This Row],[html_tag]]&amp;Table1[[#This Row],[html_type]]&amp;Table1[[#This Row],[html_modifier]]</f>
        <v/>
      </c>
      <c r="AM3008" s="23" t="str">
        <f>IFERROR(_xlfn.XLOOKUP(Table1[[#This Row],[word]],Table57[English style name],Table57[Style type]),"")</f>
        <v/>
      </c>
      <c r="AN3008" s="21"/>
      <c r="AO3008" s="11"/>
    </row>
    <row r="3009" spans="5:41">
      <c r="E3009" s="11"/>
      <c r="F300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09" s="13"/>
      <c r="H3009" s="13"/>
      <c r="I3009" s="12" t="str">
        <f>Table1[[#This Row],[type]]</f>
        <v>text</v>
      </c>
      <c r="J3009" s="56" t="str">
        <f>Table1[[#This Row],[Column42]]&amp;IF(Table1[[#This Row],[Column13]]="","",Table1[[#This Row],[Column13]])&amp;IF(Table1[[#This Row],[mod]]="","",Table1[[#This Row],[mod]])</f>
        <v>text</v>
      </c>
      <c r="K300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009" t="s">
        <v>403</v>
      </c>
      <c r="P3009" s="24" t="s">
        <v>3798</v>
      </c>
      <c r="Q300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0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09" s="29"/>
      <c r="AD3009" s="25" t="s">
        <v>3798</v>
      </c>
      <c r="AE3009" s="38"/>
      <c r="AF3009" s="38"/>
      <c r="AG3009" s="11"/>
      <c r="AI3009" s="7" t="str">
        <f>Table1[[#This Row],[html_tag]]&amp;Table1[[#This Row],[html_type]]&amp;Table1[[#This Row],[html_modifier]]</f>
        <v/>
      </c>
      <c r="AM3009" s="23" t="str">
        <f>IFERROR(_xlfn.XLOOKUP(Table1[[#This Row],[word]],Table57[English style name],Table57[Style type]),"")</f>
        <v/>
      </c>
      <c r="AN3009" s="21"/>
      <c r="AO3009" s="11"/>
    </row>
    <row r="3010" spans="5:41">
      <c r="E3010" s="11"/>
      <c r="F301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10" s="13"/>
      <c r="H3010" s="13"/>
      <c r="I3010" s="12" t="str">
        <f>Table1[[#This Row],[type]]</f>
        <v>text</v>
      </c>
      <c r="J3010" s="56" t="str">
        <f>Table1[[#This Row],[Column42]]&amp;IF(Table1[[#This Row],[Column13]]="","",Table1[[#This Row],[Column13]])&amp;IF(Table1[[#This Row],[mod]]="","",Table1[[#This Row],[mod]])</f>
        <v>text</v>
      </c>
      <c r="K301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010" t="s">
        <v>403</v>
      </c>
      <c r="P3010" s="24" t="s">
        <v>3799</v>
      </c>
      <c r="Q301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1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10" s="29"/>
      <c r="AD3010" s="25" t="s">
        <v>3799</v>
      </c>
      <c r="AE3010" s="38"/>
      <c r="AF3010" s="38"/>
      <c r="AG3010" s="11"/>
      <c r="AI3010" s="7" t="str">
        <f>Table1[[#This Row],[html_tag]]&amp;Table1[[#This Row],[html_type]]&amp;Table1[[#This Row],[html_modifier]]</f>
        <v/>
      </c>
      <c r="AM3010" s="23" t="str">
        <f>IFERROR(_xlfn.XLOOKUP(Table1[[#This Row],[word]],Table57[English style name],Table57[Style type]),"")</f>
        <v/>
      </c>
      <c r="AN3010" s="21"/>
      <c r="AO3010" s="11"/>
    </row>
    <row r="3011" spans="5:41">
      <c r="E3011" s="11"/>
      <c r="F301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11" s="13"/>
      <c r="H3011" s="13"/>
      <c r="I3011" s="12" t="str">
        <f>Table1[[#This Row],[type]]</f>
        <v>text</v>
      </c>
      <c r="J3011" s="56" t="str">
        <f>Table1[[#This Row],[Column42]]&amp;IF(Table1[[#This Row],[Column13]]="","",Table1[[#This Row],[Column13]])&amp;IF(Table1[[#This Row],[mod]]="","",Table1[[#This Row],[mod]])</f>
        <v>text</v>
      </c>
      <c r="K301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011" t="s">
        <v>403</v>
      </c>
      <c r="P3011" s="24" t="s">
        <v>3800</v>
      </c>
      <c r="Q301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1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11" s="29"/>
      <c r="AD3011" s="25" t="s">
        <v>3800</v>
      </c>
      <c r="AE3011" s="38"/>
      <c r="AF3011" s="38"/>
      <c r="AG3011" s="11"/>
      <c r="AI3011" s="7" t="str">
        <f>Table1[[#This Row],[html_tag]]&amp;Table1[[#This Row],[html_type]]&amp;Table1[[#This Row],[html_modifier]]</f>
        <v/>
      </c>
      <c r="AM3011" s="23" t="str">
        <f>IFERROR(_xlfn.XLOOKUP(Table1[[#This Row],[word]],Table57[English style name],Table57[Style type]),"")</f>
        <v/>
      </c>
      <c r="AN3011" s="21"/>
      <c r="AO3011" s="11"/>
    </row>
    <row r="3012" spans="5:41">
      <c r="E3012" s="11"/>
      <c r="F301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12" s="13"/>
      <c r="H3012" s="13"/>
      <c r="I3012" s="12" t="str">
        <f>Table1[[#This Row],[type]]</f>
        <v>text</v>
      </c>
      <c r="J3012" s="56" t="str">
        <f>Table1[[#This Row],[Column42]]&amp;IF(Table1[[#This Row],[Column13]]="","",Table1[[#This Row],[Column13]])&amp;IF(Table1[[#This Row],[mod]]="","",Table1[[#This Row],[mod]])</f>
        <v>text</v>
      </c>
      <c r="K301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012" t="s">
        <v>403</v>
      </c>
      <c r="P3012" s="24" t="s">
        <v>3807</v>
      </c>
      <c r="Q301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1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12" s="29"/>
      <c r="AD3012" s="25" t="s">
        <v>3807</v>
      </c>
      <c r="AE3012" s="38"/>
      <c r="AF3012" s="38"/>
      <c r="AG3012" s="11"/>
      <c r="AI3012" s="7" t="str">
        <f>Table1[[#This Row],[html_tag]]&amp;Table1[[#This Row],[html_type]]&amp;Table1[[#This Row],[html_modifier]]</f>
        <v/>
      </c>
      <c r="AM3012" s="23" t="str">
        <f>IFERROR(_xlfn.XLOOKUP(Table1[[#This Row],[word]],Table57[English style name],Table57[Style type]),"")</f>
        <v/>
      </c>
      <c r="AN3012" s="21"/>
      <c r="AO3012" s="11"/>
    </row>
    <row r="3013" spans="5:41">
      <c r="E3013" s="11"/>
      <c r="F301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13" s="13"/>
      <c r="H3013" s="13"/>
      <c r="I3013" s="12" t="str">
        <f>Table1[[#This Row],[type]]</f>
        <v>text</v>
      </c>
      <c r="J3013" s="56" t="str">
        <f>Table1[[#This Row],[Column42]]&amp;IF(Table1[[#This Row],[Column13]]="","",Table1[[#This Row],[Column13]])&amp;IF(Table1[[#This Row],[mod]]="","",Table1[[#This Row],[mod]])</f>
        <v>text</v>
      </c>
      <c r="K301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013" t="s">
        <v>403</v>
      </c>
      <c r="P3013" s="24" t="s">
        <v>3808</v>
      </c>
      <c r="Q301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1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13" s="29"/>
      <c r="AD3013" s="25" t="s">
        <v>3808</v>
      </c>
      <c r="AE3013" s="38"/>
      <c r="AF3013" s="38"/>
      <c r="AG3013" s="11"/>
      <c r="AI3013" s="7" t="str">
        <f>Table1[[#This Row],[html_tag]]&amp;Table1[[#This Row],[html_type]]&amp;Table1[[#This Row],[html_modifier]]</f>
        <v/>
      </c>
      <c r="AM3013" s="23" t="str">
        <f>IFERROR(_xlfn.XLOOKUP(Table1[[#This Row],[word]],Table57[English style name],Table57[Style type]),"")</f>
        <v/>
      </c>
      <c r="AN3013" s="21"/>
      <c r="AO3013" s="11"/>
    </row>
    <row r="3014" spans="5:41">
      <c r="E3014" s="11"/>
      <c r="F301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14" s="13"/>
      <c r="H3014" s="13"/>
      <c r="I3014" s="12" t="str">
        <f>Table1[[#This Row],[type]]</f>
        <v>text</v>
      </c>
      <c r="J3014" s="56" t="str">
        <f>Table1[[#This Row],[Column42]]&amp;IF(Table1[[#This Row],[Column13]]="","",Table1[[#This Row],[Column13]])&amp;IF(Table1[[#This Row],[mod]]="","",Table1[[#This Row],[mod]])</f>
        <v>text</v>
      </c>
      <c r="K301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014" t="s">
        <v>403</v>
      </c>
      <c r="P3014" s="24" t="s">
        <v>3809</v>
      </c>
      <c r="Q301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1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14" s="29"/>
      <c r="AD3014" s="25" t="s">
        <v>3809</v>
      </c>
      <c r="AE3014" s="38"/>
      <c r="AF3014" s="38"/>
      <c r="AG3014" s="11"/>
      <c r="AI3014" s="7" t="str">
        <f>Table1[[#This Row],[html_tag]]&amp;Table1[[#This Row],[html_type]]&amp;Table1[[#This Row],[html_modifier]]</f>
        <v/>
      </c>
      <c r="AM3014" s="23" t="str">
        <f>IFERROR(_xlfn.XLOOKUP(Table1[[#This Row],[word]],Table57[English style name],Table57[Style type]),"")</f>
        <v/>
      </c>
      <c r="AN3014" s="21"/>
      <c r="AO3014" s="11"/>
    </row>
    <row r="3015" spans="5:41">
      <c r="E3015" s="11"/>
      <c r="F301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15" s="13"/>
      <c r="H3015" s="13"/>
      <c r="I3015" s="12" t="str">
        <f>Table1[[#This Row],[type]]</f>
        <v>text</v>
      </c>
      <c r="J3015" s="56" t="str">
        <f>Table1[[#This Row],[Column42]]&amp;IF(Table1[[#This Row],[Column13]]="","",Table1[[#This Row],[Column13]])&amp;IF(Table1[[#This Row],[mod]]="","",Table1[[#This Row],[mod]])</f>
        <v>text</v>
      </c>
      <c r="K301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015" t="s">
        <v>403</v>
      </c>
      <c r="P3015" s="24" t="s">
        <v>3813</v>
      </c>
      <c r="Q301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1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15" s="29"/>
      <c r="AD3015" s="25" t="s">
        <v>3813</v>
      </c>
      <c r="AE3015" s="38"/>
      <c r="AF3015" s="38"/>
      <c r="AG3015" s="11"/>
      <c r="AI3015" s="7" t="str">
        <f>Table1[[#This Row],[html_tag]]&amp;Table1[[#This Row],[html_type]]&amp;Table1[[#This Row],[html_modifier]]</f>
        <v/>
      </c>
      <c r="AM3015" s="23" t="str">
        <f>IFERROR(_xlfn.XLOOKUP(Table1[[#This Row],[word]],Table57[English style name],Table57[Style type]),"")</f>
        <v/>
      </c>
      <c r="AN3015" s="21"/>
      <c r="AO3015" s="11"/>
    </row>
    <row r="3016" spans="5:41">
      <c r="E3016" s="11"/>
      <c r="F301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16" s="13"/>
      <c r="H3016" s="13"/>
      <c r="I3016" s="12" t="str">
        <f>Table1[[#This Row],[type]]</f>
        <v>text</v>
      </c>
      <c r="J3016" s="56" t="str">
        <f>Table1[[#This Row],[Column42]]&amp;IF(Table1[[#This Row],[Column13]]="","",Table1[[#This Row],[Column13]])&amp;IF(Table1[[#This Row],[mod]]="","",Table1[[#This Row],[mod]])</f>
        <v>text</v>
      </c>
      <c r="K301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016" t="s">
        <v>403</v>
      </c>
      <c r="P3016" s="24" t="s">
        <v>3814</v>
      </c>
      <c r="Q301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1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16" s="29"/>
      <c r="AD3016" s="25" t="s">
        <v>3814</v>
      </c>
      <c r="AE3016" s="38"/>
      <c r="AF3016" s="38"/>
      <c r="AG3016" s="11"/>
      <c r="AI3016" s="7" t="str">
        <f>Table1[[#This Row],[html_tag]]&amp;Table1[[#This Row],[html_type]]&amp;Table1[[#This Row],[html_modifier]]</f>
        <v/>
      </c>
      <c r="AM3016" s="23" t="str">
        <f>IFERROR(_xlfn.XLOOKUP(Table1[[#This Row],[word]],Table57[English style name],Table57[Style type]),"")</f>
        <v/>
      </c>
      <c r="AN3016" s="21"/>
      <c r="AO3016" s="11"/>
    </row>
    <row r="3017" spans="5:41">
      <c r="E3017" s="11"/>
      <c r="F301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17" s="13"/>
      <c r="H3017" s="13"/>
      <c r="I3017" s="12" t="str">
        <f>Table1[[#This Row],[type]]</f>
        <v>text</v>
      </c>
      <c r="J3017" s="56" t="str">
        <f>Table1[[#This Row],[Column42]]&amp;IF(Table1[[#This Row],[Column13]]="","",Table1[[#This Row],[Column13]])&amp;IF(Table1[[#This Row],[mod]]="","",Table1[[#This Row],[mod]])</f>
        <v>text</v>
      </c>
      <c r="K301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017" t="s">
        <v>403</v>
      </c>
      <c r="P3017" s="24" t="s">
        <v>3815</v>
      </c>
      <c r="Q301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1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17" s="29"/>
      <c r="AD3017" s="25" t="s">
        <v>3815</v>
      </c>
      <c r="AE3017" s="38"/>
      <c r="AF3017" s="38"/>
      <c r="AG3017" s="11"/>
      <c r="AI3017" s="7" t="str">
        <f>Table1[[#This Row],[html_tag]]&amp;Table1[[#This Row],[html_type]]&amp;Table1[[#This Row],[html_modifier]]</f>
        <v/>
      </c>
      <c r="AM3017" s="23" t="str">
        <f>IFERROR(_xlfn.XLOOKUP(Table1[[#This Row],[word]],Table57[English style name],Table57[Style type]),"")</f>
        <v/>
      </c>
      <c r="AN3017" s="21"/>
      <c r="AO3017" s="11"/>
    </row>
    <row r="3018" spans="5:41">
      <c r="E3018" s="11"/>
      <c r="F301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18" s="13"/>
      <c r="H3018" s="13"/>
      <c r="I3018" s="12" t="str">
        <f>Table1[[#This Row],[type]]</f>
        <v>text</v>
      </c>
      <c r="J3018" s="56" t="str">
        <f>Table1[[#This Row],[Column42]]&amp;IF(Table1[[#This Row],[Column13]]="","",Table1[[#This Row],[Column13]])&amp;IF(Table1[[#This Row],[mod]]="","",Table1[[#This Row],[mod]])</f>
        <v>text</v>
      </c>
      <c r="K301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018" t="s">
        <v>403</v>
      </c>
      <c r="P3018" s="24" t="s">
        <v>3816</v>
      </c>
      <c r="Q301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1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18" s="29"/>
      <c r="AD3018" s="25" t="s">
        <v>3816</v>
      </c>
      <c r="AE3018" s="38"/>
      <c r="AF3018" s="38"/>
      <c r="AG3018" s="11"/>
      <c r="AI3018" s="7" t="str">
        <f>Table1[[#This Row],[html_tag]]&amp;Table1[[#This Row],[html_type]]&amp;Table1[[#This Row],[html_modifier]]</f>
        <v/>
      </c>
      <c r="AM3018" s="23" t="str">
        <f>IFERROR(_xlfn.XLOOKUP(Table1[[#This Row],[word]],Table57[English style name],Table57[Style type]),"")</f>
        <v/>
      </c>
      <c r="AN3018" s="21"/>
      <c r="AO3018" s="11"/>
    </row>
    <row r="3019" spans="5:41">
      <c r="E3019" s="11"/>
      <c r="F301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19" s="13"/>
      <c r="H3019" s="13"/>
      <c r="I3019" s="12" t="str">
        <f>Table1[[#This Row],[type]]</f>
        <v>text</v>
      </c>
      <c r="J3019" s="56" t="str">
        <f>Table1[[#This Row],[Column42]]&amp;IF(Table1[[#This Row],[Column13]]="","",Table1[[#This Row],[Column13]])&amp;IF(Table1[[#This Row],[mod]]="","",Table1[[#This Row],[mod]])</f>
        <v>text</v>
      </c>
      <c r="K301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019" t="s">
        <v>403</v>
      </c>
      <c r="P3019" s="24" t="s">
        <v>3829</v>
      </c>
      <c r="Q301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1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19" s="29"/>
      <c r="AD3019" s="25" t="s">
        <v>3829</v>
      </c>
      <c r="AE3019" s="38"/>
      <c r="AF3019" s="38"/>
      <c r="AG3019" s="11"/>
      <c r="AI3019" s="7" t="str">
        <f>Table1[[#This Row],[html_tag]]&amp;Table1[[#This Row],[html_type]]&amp;Table1[[#This Row],[html_modifier]]</f>
        <v/>
      </c>
      <c r="AM3019" s="23" t="str">
        <f>IFERROR(_xlfn.XLOOKUP(Table1[[#This Row],[word]],Table57[English style name],Table57[Style type]),"")</f>
        <v/>
      </c>
      <c r="AN3019" s="21"/>
      <c r="AO3019" s="11"/>
    </row>
    <row r="3020" spans="5:41">
      <c r="E3020" s="11"/>
      <c r="F302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3020" s="13"/>
      <c r="H3020" s="13"/>
      <c r="I3020" t="s">
        <v>3099</v>
      </c>
      <c r="J3020" s="56" t="str">
        <f>Table1[[#This Row],[Column42]]&amp;IF(Table1[[#This Row],[Column13]]="","",Table1[[#This Row],[Column13]])&amp;IF(Table1[[#This Row],[mod]]="","",Table1[[#This Row],[mod]])</f>
        <v>text</v>
      </c>
      <c r="K302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020" t="s">
        <v>403</v>
      </c>
      <c r="Q302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2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20" s="29"/>
      <c r="AD3020" s="25"/>
      <c r="AE3020" s="38" t="s">
        <v>4114</v>
      </c>
      <c r="AF3020" s="38"/>
      <c r="AG3020" s="11"/>
      <c r="AI3020" s="7" t="str">
        <f>Table1[[#This Row],[html_tag]]&amp;Table1[[#This Row],[html_type]]&amp;Table1[[#This Row],[html_modifier]]</f>
        <v/>
      </c>
      <c r="AM3020" s="23" t="str">
        <f>IFERROR(_xlfn.XLOOKUP(Table1[[#This Row],[word]],Table57[English style name],Table57[Style type]),"")</f>
        <v/>
      </c>
      <c r="AN3020" s="21"/>
      <c r="AO3020" s="11"/>
    </row>
    <row r="3021" spans="5:41">
      <c r="E3021" s="11"/>
      <c r="F302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21" s="13"/>
      <c r="H3021" s="13"/>
      <c r="I3021" s="12" t="str">
        <f>Table1[[#This Row],[type]]</f>
        <v>text</v>
      </c>
      <c r="J3021" s="56" t="str">
        <f>Table1[[#This Row],[Column42]]&amp;IF(Table1[[#This Row],[Column13]]="","",Table1[[#This Row],[Column13]])&amp;IF(Table1[[#This Row],[mod]]="","",Table1[[#This Row],[mod]])</f>
        <v>text</v>
      </c>
      <c r="K302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021" t="s">
        <v>403</v>
      </c>
      <c r="Q302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2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21" s="29"/>
      <c r="AD3021" s="25"/>
      <c r="AE3021" s="38" t="s">
        <v>7355</v>
      </c>
      <c r="AF3021" s="38"/>
      <c r="AG3021" s="11"/>
      <c r="AI3021" s="7" t="str">
        <f>Table1[[#This Row],[html_tag]]&amp;Table1[[#This Row],[html_type]]&amp;Table1[[#This Row],[html_modifier]]</f>
        <v/>
      </c>
      <c r="AM3021" s="23" t="str">
        <f>IFERROR(_xlfn.XLOOKUP(Table1[[#This Row],[word]],Table57[English style name],Table57[Style type]),"")</f>
        <v/>
      </c>
      <c r="AN3021" s="21"/>
      <c r="AO3021" s="11"/>
    </row>
    <row r="3022" spans="5:41">
      <c r="E3022" s="11"/>
      <c r="F302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22" s="13"/>
      <c r="H3022" s="13"/>
      <c r="I3022" s="12" t="str">
        <f>Table1[[#This Row],[type]]</f>
        <v>text</v>
      </c>
      <c r="J3022" s="56" t="str">
        <f>Table1[[#This Row],[Column42]]&amp;IF(Table1[[#This Row],[Column13]]="","",Table1[[#This Row],[Column13]])&amp;IF(Table1[[#This Row],[mod]]="","",Table1[[#This Row],[mod]])</f>
        <v>text__color</v>
      </c>
      <c r="K302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text__color</v>
      </c>
      <c r="L3022" t="s">
        <v>403</v>
      </c>
      <c r="M3022" t="s">
        <v>3083</v>
      </c>
      <c r="Q302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2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22" s="29" t="s">
        <v>3960</v>
      </c>
      <c r="AD3022" s="25"/>
      <c r="AE3022" s="38"/>
      <c r="AF3022" s="38"/>
      <c r="AG3022" s="11"/>
      <c r="AI3022" s="7" t="str">
        <f>Table1[[#This Row],[html_tag]]&amp;Table1[[#This Row],[html_type]]&amp;Table1[[#This Row],[html_modifier]]</f>
        <v/>
      </c>
      <c r="AM3022" s="23" t="str">
        <f>IFERROR(_xlfn.XLOOKUP(Table1[[#This Row],[word]],Table57[English style name],Table57[Style type]),"")</f>
        <v/>
      </c>
      <c r="AN3022" s="21"/>
      <c r="AO3022" s="11"/>
    </row>
    <row r="3023" spans="5:41">
      <c r="E3023" s="11"/>
      <c r="F302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23" s="13"/>
      <c r="H3023" s="13"/>
      <c r="I3023" s="12" t="str">
        <f>Table1[[#This Row],[type]]</f>
        <v>text</v>
      </c>
      <c r="J3023" s="56" t="str">
        <f>Table1[[#This Row],[Column42]]&amp;IF(Table1[[#This Row],[Column13]]="","",Table1[[#This Row],[Column13]])&amp;IF(Table1[[#This Row],[mod]]="","",Table1[[#This Row],[mod]])</f>
        <v>text__color</v>
      </c>
      <c r="K302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text__color</v>
      </c>
      <c r="L3023" t="s">
        <v>403</v>
      </c>
      <c r="M3023" t="s">
        <v>3083</v>
      </c>
      <c r="Q302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2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23" s="29" t="s">
        <v>3961</v>
      </c>
      <c r="AD3023" s="25"/>
      <c r="AE3023" s="38"/>
      <c r="AF3023" s="38"/>
      <c r="AG3023" s="11"/>
      <c r="AI3023" s="7" t="str">
        <f>Table1[[#This Row],[html_tag]]&amp;Table1[[#This Row],[html_type]]&amp;Table1[[#This Row],[html_modifier]]</f>
        <v/>
      </c>
      <c r="AM3023" s="23" t="str">
        <f>IFERROR(_xlfn.XLOOKUP(Table1[[#This Row],[word]],Table57[English style name],Table57[Style type]),"")</f>
        <v/>
      </c>
      <c r="AN3023" s="21"/>
      <c r="AO3023" s="11"/>
    </row>
    <row r="3024" spans="5:41">
      <c r="E3024" s="11"/>
      <c r="F302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24" s="13"/>
      <c r="H3024" s="13"/>
      <c r="I3024" s="12" t="str">
        <f>Table1[[#This Row],[type]]</f>
        <v>text</v>
      </c>
      <c r="J3024" s="56" t="str">
        <f>Table1[[#This Row],[Column42]]&amp;IF(Table1[[#This Row],[Column13]]="","",Table1[[#This Row],[Column13]])&amp;IF(Table1[[#This Row],[mod]]="","",Table1[[#This Row],[mod]])</f>
        <v>text__color</v>
      </c>
      <c r="K302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text__color</v>
      </c>
      <c r="L3024" t="s">
        <v>403</v>
      </c>
      <c r="M3024" t="s">
        <v>3083</v>
      </c>
      <c r="Q302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2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24" s="29" t="s">
        <v>3962</v>
      </c>
      <c r="AD3024" s="25"/>
      <c r="AE3024" s="38"/>
      <c r="AF3024" s="38"/>
      <c r="AG3024" s="11"/>
      <c r="AI3024" s="7" t="str">
        <f>Table1[[#This Row],[html_tag]]&amp;Table1[[#This Row],[html_type]]&amp;Table1[[#This Row],[html_modifier]]</f>
        <v/>
      </c>
      <c r="AM3024" s="23" t="str">
        <f>IFERROR(_xlfn.XLOOKUP(Table1[[#This Row],[word]],Table57[English style name],Table57[Style type]),"")</f>
        <v/>
      </c>
      <c r="AN3024" s="21"/>
      <c r="AO3024" s="11"/>
    </row>
    <row r="3025" spans="5:41">
      <c r="E3025" s="11"/>
      <c r="F302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25" s="13"/>
      <c r="H3025" s="13"/>
      <c r="I3025" s="12" t="str">
        <f>Table1[[#This Row],[type]]</f>
        <v>text</v>
      </c>
      <c r="J3025" s="56" t="str">
        <f>Table1[[#This Row],[Column42]]&amp;IF(Table1[[#This Row],[Column13]]="","",Table1[[#This Row],[Column13]])&amp;IF(Table1[[#This Row],[mod]]="","",Table1[[#This Row],[mod]])</f>
        <v>text__color</v>
      </c>
      <c r="K302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text__color</v>
      </c>
      <c r="L3025" t="s">
        <v>403</v>
      </c>
      <c r="M3025" t="s">
        <v>3083</v>
      </c>
      <c r="Q302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2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25" s="29" t="s">
        <v>3963</v>
      </c>
      <c r="AD3025" s="25"/>
      <c r="AE3025" s="38"/>
      <c r="AF3025" s="38"/>
      <c r="AG3025" s="11"/>
      <c r="AI3025" s="7" t="str">
        <f>Table1[[#This Row],[html_tag]]&amp;Table1[[#This Row],[html_type]]&amp;Table1[[#This Row],[html_modifier]]</f>
        <v/>
      </c>
      <c r="AM3025" s="23" t="str">
        <f>IFERROR(_xlfn.XLOOKUP(Table1[[#This Row],[word]],Table57[English style name],Table57[Style type]),"")</f>
        <v/>
      </c>
      <c r="AN3025" s="21"/>
      <c r="AO3025" s="11"/>
    </row>
    <row r="3026" spans="5:41">
      <c r="E3026" s="11"/>
      <c r="F302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26" s="13"/>
      <c r="H3026" s="13"/>
      <c r="I3026" s="12" t="str">
        <f>Table1[[#This Row],[type]]</f>
        <v>text</v>
      </c>
      <c r="J3026" s="56" t="str">
        <f>Table1[[#This Row],[Column42]]&amp;IF(Table1[[#This Row],[Column13]]="","",Table1[[#This Row],[Column13]])&amp;IF(Table1[[#This Row],[mod]]="","",Table1[[#This Row],[mod]])</f>
        <v>text__color</v>
      </c>
      <c r="K302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text__color</v>
      </c>
      <c r="L3026" t="s">
        <v>403</v>
      </c>
      <c r="M3026" t="s">
        <v>3083</v>
      </c>
      <c r="Q302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2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26" s="29" t="s">
        <v>3964</v>
      </c>
      <c r="AD3026" s="25"/>
      <c r="AE3026" s="38"/>
      <c r="AF3026" s="38"/>
      <c r="AG3026" s="11"/>
      <c r="AI3026" s="7" t="str">
        <f>Table1[[#This Row],[html_tag]]&amp;Table1[[#This Row],[html_type]]&amp;Table1[[#This Row],[html_modifier]]</f>
        <v/>
      </c>
      <c r="AM3026" s="23" t="str">
        <f>IFERROR(_xlfn.XLOOKUP(Table1[[#This Row],[word]],Table57[English style name],Table57[Style type]),"")</f>
        <v/>
      </c>
      <c r="AN3026" s="21"/>
      <c r="AO3026" s="11"/>
    </row>
    <row r="3027" spans="5:41">
      <c r="E3027" s="11"/>
      <c r="F302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27" s="13"/>
      <c r="H3027" s="13"/>
      <c r="I3027" s="12" t="str">
        <f>Table1[[#This Row],[type]]</f>
        <v>text</v>
      </c>
      <c r="J3027" s="56" t="str">
        <f>Table1[[#This Row],[Column42]]&amp;IF(Table1[[#This Row],[Column13]]="","",Table1[[#This Row],[Column13]])&amp;IF(Table1[[#This Row],[mod]]="","",Table1[[#This Row],[mod]])</f>
        <v>text__color</v>
      </c>
      <c r="K302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text__color</v>
      </c>
      <c r="L3027" t="s">
        <v>403</v>
      </c>
      <c r="M3027" t="s">
        <v>3083</v>
      </c>
      <c r="Q302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2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27" s="29" t="s">
        <v>3965</v>
      </c>
      <c r="AD3027" s="25"/>
      <c r="AE3027" s="38"/>
      <c r="AF3027" s="38"/>
      <c r="AG3027" s="11"/>
      <c r="AI3027" s="7" t="str">
        <f>Table1[[#This Row],[html_tag]]&amp;Table1[[#This Row],[html_type]]&amp;Table1[[#This Row],[html_modifier]]</f>
        <v/>
      </c>
      <c r="AM3027" s="23" t="str">
        <f>IFERROR(_xlfn.XLOOKUP(Table1[[#This Row],[word]],Table57[English style name],Table57[Style type]),"")</f>
        <v/>
      </c>
      <c r="AN3027" s="21"/>
      <c r="AO3027" s="11"/>
    </row>
    <row r="3028" spans="5:41">
      <c r="E3028" s="11"/>
      <c r="F302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28" s="13"/>
      <c r="H3028" s="13"/>
      <c r="I3028" s="12" t="str">
        <f>Table1[[#This Row],[type]]</f>
        <v>text</v>
      </c>
      <c r="J3028" s="56" t="str">
        <f>Table1[[#This Row],[Column42]]&amp;IF(Table1[[#This Row],[Column13]]="","",Table1[[#This Row],[Column13]])&amp;IF(Table1[[#This Row],[mod]]="","",Table1[[#This Row],[mod]])</f>
        <v>text__color</v>
      </c>
      <c r="K302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text__color</v>
      </c>
      <c r="L3028" t="s">
        <v>403</v>
      </c>
      <c r="M3028" t="s">
        <v>3083</v>
      </c>
      <c r="Q302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2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28" s="29" t="s">
        <v>3966</v>
      </c>
      <c r="AD3028" s="25"/>
      <c r="AE3028" s="38"/>
      <c r="AF3028" s="38"/>
      <c r="AG3028" s="11"/>
      <c r="AI3028" s="7" t="str">
        <f>Table1[[#This Row],[html_tag]]&amp;Table1[[#This Row],[html_type]]&amp;Table1[[#This Row],[html_modifier]]</f>
        <v/>
      </c>
      <c r="AM3028" s="23" t="str">
        <f>IFERROR(_xlfn.XLOOKUP(Table1[[#This Row],[word]],Table57[English style name],Table57[Style type]),"")</f>
        <v/>
      </c>
      <c r="AN3028" s="21"/>
      <c r="AO3028" s="11"/>
    </row>
    <row r="3029" spans="5:41">
      <c r="E3029" s="11"/>
      <c r="F302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29" s="13"/>
      <c r="H3029" s="13"/>
      <c r="I3029" s="12" t="str">
        <f>Table1[[#This Row],[type]]</f>
        <v>text</v>
      </c>
      <c r="J3029" s="56" t="str">
        <f>Table1[[#This Row],[Column42]]&amp;IF(Table1[[#This Row],[Column13]]="","",Table1[[#This Row],[Column13]])&amp;IF(Table1[[#This Row],[mod]]="","",Table1[[#This Row],[mod]])</f>
        <v>text__color</v>
      </c>
      <c r="K302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text__color</v>
      </c>
      <c r="L3029" t="s">
        <v>403</v>
      </c>
      <c r="M3029" t="s">
        <v>3083</v>
      </c>
      <c r="Q302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2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29" s="29" t="s">
        <v>3967</v>
      </c>
      <c r="AD3029" s="25"/>
      <c r="AE3029" s="38"/>
      <c r="AF3029" s="38"/>
      <c r="AG3029" s="11"/>
      <c r="AI3029" s="7" t="str">
        <f>Table1[[#This Row],[html_tag]]&amp;Table1[[#This Row],[html_type]]&amp;Table1[[#This Row],[html_modifier]]</f>
        <v/>
      </c>
      <c r="AM3029" s="23" t="str">
        <f>IFERROR(_xlfn.XLOOKUP(Table1[[#This Row],[word]],Table57[English style name],Table57[Style type]),"")</f>
        <v/>
      </c>
      <c r="AN3029" s="21"/>
      <c r="AO3029" s="11"/>
    </row>
    <row r="3030" spans="5:41">
      <c r="E3030" s="11"/>
      <c r="F303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30" s="13"/>
      <c r="H3030" s="13"/>
      <c r="I3030" s="12" t="str">
        <f>Table1[[#This Row],[type]]</f>
        <v>text</v>
      </c>
      <c r="J3030" s="56" t="str">
        <f>Table1[[#This Row],[Column42]]&amp;IF(Table1[[#This Row],[Column13]]="","",Table1[[#This Row],[Column13]])&amp;IF(Table1[[#This Row],[mod]]="","",Table1[[#This Row],[mod]])</f>
        <v>text__color</v>
      </c>
      <c r="K303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text__color</v>
      </c>
      <c r="L3030" t="s">
        <v>403</v>
      </c>
      <c r="M3030" t="s">
        <v>3083</v>
      </c>
      <c r="Q303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3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30" s="29" t="s">
        <v>3968</v>
      </c>
      <c r="AD3030" s="25"/>
      <c r="AE3030" s="38"/>
      <c r="AF3030" s="38"/>
      <c r="AG3030" s="11"/>
      <c r="AI3030" s="7" t="str">
        <f>Table1[[#This Row],[html_tag]]&amp;Table1[[#This Row],[html_type]]&amp;Table1[[#This Row],[html_modifier]]</f>
        <v/>
      </c>
      <c r="AM3030" s="23" t="str">
        <f>IFERROR(_xlfn.XLOOKUP(Table1[[#This Row],[word]],Table57[English style name],Table57[Style type]),"")</f>
        <v/>
      </c>
      <c r="AN3030" s="21"/>
      <c r="AO3030" s="11"/>
    </row>
    <row r="3031" spans="5:41">
      <c r="E3031" s="11"/>
      <c r="F303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31" s="13"/>
      <c r="H3031" s="13"/>
      <c r="I3031" s="12" t="str">
        <f>Table1[[#This Row],[type]]</f>
        <v>text</v>
      </c>
      <c r="J3031" s="56" t="str">
        <f>Table1[[#This Row],[Column42]]&amp;IF(Table1[[#This Row],[Column13]]="","",Table1[[#This Row],[Column13]])&amp;IF(Table1[[#This Row],[mod]]="","",Table1[[#This Row],[mod]])</f>
        <v>text__color</v>
      </c>
      <c r="K303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text__color</v>
      </c>
      <c r="L3031" t="s">
        <v>403</v>
      </c>
      <c r="M3031" t="s">
        <v>3083</v>
      </c>
      <c r="Q303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3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31" s="29" t="s">
        <v>3969</v>
      </c>
      <c r="AD3031" s="25"/>
      <c r="AE3031" s="38"/>
      <c r="AF3031" s="38"/>
      <c r="AG3031" s="11"/>
      <c r="AI3031" s="7" t="str">
        <f>Table1[[#This Row],[html_tag]]&amp;Table1[[#This Row],[html_type]]&amp;Table1[[#This Row],[html_modifier]]</f>
        <v/>
      </c>
      <c r="AM3031" s="23" t="str">
        <f>IFERROR(_xlfn.XLOOKUP(Table1[[#This Row],[word]],Table57[English style name],Table57[Style type]),"")</f>
        <v/>
      </c>
      <c r="AN3031" s="21"/>
      <c r="AO3031" s="11"/>
    </row>
    <row r="3032" spans="5:41">
      <c r="E3032" s="11"/>
      <c r="F303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32" s="13"/>
      <c r="H3032" s="13"/>
      <c r="I3032" s="12" t="str">
        <f>Table1[[#This Row],[type]]</f>
        <v>text</v>
      </c>
      <c r="J3032" s="56" t="str">
        <f>Table1[[#This Row],[Column42]]&amp;IF(Table1[[#This Row],[Column13]]="","",Table1[[#This Row],[Column13]])&amp;IF(Table1[[#This Row],[mod]]="","",Table1[[#This Row],[mod]])</f>
        <v>text__color</v>
      </c>
      <c r="K303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text__color</v>
      </c>
      <c r="L3032" t="s">
        <v>403</v>
      </c>
      <c r="M3032" t="s">
        <v>3083</v>
      </c>
      <c r="Q303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3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32" s="29" t="s">
        <v>3970</v>
      </c>
      <c r="AD3032" s="25"/>
      <c r="AE3032" s="38"/>
      <c r="AF3032" s="38"/>
      <c r="AG3032" s="11"/>
      <c r="AI3032" s="7" t="str">
        <f>Table1[[#This Row],[html_tag]]&amp;Table1[[#This Row],[html_type]]&amp;Table1[[#This Row],[html_modifier]]</f>
        <v/>
      </c>
      <c r="AM3032" s="23" t="str">
        <f>IFERROR(_xlfn.XLOOKUP(Table1[[#This Row],[word]],Table57[English style name],Table57[Style type]),"")</f>
        <v/>
      </c>
      <c r="AN3032" s="21"/>
      <c r="AO3032" s="11"/>
    </row>
    <row r="3033" spans="5:41">
      <c r="E3033" s="11"/>
      <c r="F303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33" s="13"/>
      <c r="H3033" s="13"/>
      <c r="I3033" s="12" t="str">
        <f>Table1[[#This Row],[type]]</f>
        <v>text</v>
      </c>
      <c r="J3033" s="56" t="str">
        <f>Table1[[#This Row],[Column42]]&amp;IF(Table1[[#This Row],[Column13]]="","",Table1[[#This Row],[Column13]])&amp;IF(Table1[[#This Row],[mod]]="","",Table1[[#This Row],[mod]])</f>
        <v>text__color</v>
      </c>
      <c r="K303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text__color</v>
      </c>
      <c r="L3033" t="s">
        <v>403</v>
      </c>
      <c r="M3033" t="s">
        <v>3083</v>
      </c>
      <c r="Q303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3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33" s="29" t="s">
        <v>3971</v>
      </c>
      <c r="AD3033" s="25"/>
      <c r="AE3033" s="38"/>
      <c r="AF3033" s="38"/>
      <c r="AG3033" s="11"/>
      <c r="AI3033" s="7" t="str">
        <f>Table1[[#This Row],[html_tag]]&amp;Table1[[#This Row],[html_type]]&amp;Table1[[#This Row],[html_modifier]]</f>
        <v/>
      </c>
      <c r="AM3033" s="23" t="str">
        <f>IFERROR(_xlfn.XLOOKUP(Table1[[#This Row],[word]],Table57[English style name],Table57[Style type]),"")</f>
        <v/>
      </c>
      <c r="AN3033" s="21"/>
      <c r="AO3033" s="11"/>
    </row>
    <row r="3034" spans="5:41">
      <c r="E3034" s="11"/>
      <c r="F303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34" s="13"/>
      <c r="H3034" s="13"/>
      <c r="I3034" s="12" t="str">
        <f>Table1[[#This Row],[type]]</f>
        <v>text</v>
      </c>
      <c r="J3034" s="56" t="str">
        <f>Table1[[#This Row],[Column42]]&amp;IF(Table1[[#This Row],[Column13]]="","",Table1[[#This Row],[Column13]])&amp;IF(Table1[[#This Row],[mod]]="","",Table1[[#This Row],[mod]])</f>
        <v>text__color</v>
      </c>
      <c r="K303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text__color</v>
      </c>
      <c r="L3034" t="s">
        <v>403</v>
      </c>
      <c r="M3034" t="s">
        <v>3083</v>
      </c>
      <c r="Q303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3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34" s="29" t="s">
        <v>3972</v>
      </c>
      <c r="AD3034" s="25"/>
      <c r="AE3034" s="38"/>
      <c r="AF3034" s="38"/>
      <c r="AG3034" s="11"/>
      <c r="AI3034" s="7" t="str">
        <f>Table1[[#This Row],[html_tag]]&amp;Table1[[#This Row],[html_type]]&amp;Table1[[#This Row],[html_modifier]]</f>
        <v/>
      </c>
      <c r="AM3034" s="23" t="str">
        <f>IFERROR(_xlfn.XLOOKUP(Table1[[#This Row],[word]],Table57[English style name],Table57[Style type]),"")</f>
        <v/>
      </c>
      <c r="AN3034" s="21"/>
      <c r="AO3034" s="11"/>
    </row>
    <row r="3035" spans="5:41">
      <c r="E3035" s="11"/>
      <c r="F303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35" s="13"/>
      <c r="H3035" s="13"/>
      <c r="I3035" s="12" t="str">
        <f>Table1[[#This Row],[type]]</f>
        <v>text</v>
      </c>
      <c r="J3035" s="56" t="str">
        <f>Table1[[#This Row],[Column42]]&amp;IF(Table1[[#This Row],[Column13]]="","",Table1[[#This Row],[Column13]])&amp;IF(Table1[[#This Row],[mod]]="","",Table1[[#This Row],[mod]])</f>
        <v>text__color</v>
      </c>
      <c r="K303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text__color</v>
      </c>
      <c r="L3035" t="s">
        <v>403</v>
      </c>
      <c r="M3035" t="s">
        <v>3083</v>
      </c>
      <c r="Q303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3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35" s="29" t="s">
        <v>3973</v>
      </c>
      <c r="AD3035" s="25"/>
      <c r="AE3035" s="38"/>
      <c r="AF3035" s="38"/>
      <c r="AG3035" s="11"/>
      <c r="AI3035" s="7" t="str">
        <f>Table1[[#This Row],[html_tag]]&amp;Table1[[#This Row],[html_type]]&amp;Table1[[#This Row],[html_modifier]]</f>
        <v/>
      </c>
      <c r="AM3035" s="23" t="str">
        <f>IFERROR(_xlfn.XLOOKUP(Table1[[#This Row],[word]],Table57[English style name],Table57[Style type]),"")</f>
        <v/>
      </c>
      <c r="AN3035" s="21"/>
      <c r="AO3035" s="11"/>
    </row>
    <row r="3036" spans="5:41">
      <c r="E3036" s="11"/>
      <c r="F303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36" s="13"/>
      <c r="H3036" s="13"/>
      <c r="I3036" s="12" t="str">
        <f>Table1[[#This Row],[type]]</f>
        <v>text</v>
      </c>
      <c r="J3036" s="56" t="str">
        <f>Table1[[#This Row],[Column42]]&amp;IF(Table1[[#This Row],[Column13]]="","",Table1[[#This Row],[Column13]])&amp;IF(Table1[[#This Row],[mod]]="","",Table1[[#This Row],[mod]])</f>
        <v>text__color</v>
      </c>
      <c r="K303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text__color</v>
      </c>
      <c r="L3036" t="s">
        <v>403</v>
      </c>
      <c r="M3036" t="s">
        <v>3083</v>
      </c>
      <c r="Q303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3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36" s="29" t="s">
        <v>3974</v>
      </c>
      <c r="AD3036" s="25"/>
      <c r="AE3036" s="38"/>
      <c r="AF3036" s="38"/>
      <c r="AG3036" s="11"/>
      <c r="AI3036" s="7" t="str">
        <f>Table1[[#This Row],[html_tag]]&amp;Table1[[#This Row],[html_type]]&amp;Table1[[#This Row],[html_modifier]]</f>
        <v/>
      </c>
      <c r="AM3036" s="23" t="str">
        <f>IFERROR(_xlfn.XLOOKUP(Table1[[#This Row],[word]],Table57[English style name],Table57[Style type]),"")</f>
        <v/>
      </c>
      <c r="AN3036" s="21"/>
      <c r="AO3036" s="11"/>
    </row>
    <row r="3037" spans="5:41">
      <c r="E3037" s="11"/>
      <c r="F303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37" s="13"/>
      <c r="H3037" s="13"/>
      <c r="I3037" s="12" t="str">
        <f>Table1[[#This Row],[type]]</f>
        <v>text</v>
      </c>
      <c r="J3037" s="56" t="str">
        <f>Table1[[#This Row],[Column42]]&amp;IF(Table1[[#This Row],[Column13]]="","",Table1[[#This Row],[Column13]])&amp;IF(Table1[[#This Row],[mod]]="","",Table1[[#This Row],[mod]])</f>
        <v>text__color</v>
      </c>
      <c r="K303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text__color</v>
      </c>
      <c r="L3037" t="s">
        <v>403</v>
      </c>
      <c r="M3037" t="s">
        <v>3083</v>
      </c>
      <c r="Q303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3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37" s="29" t="s">
        <v>3975</v>
      </c>
      <c r="AD3037" s="25"/>
      <c r="AE3037" s="38"/>
      <c r="AF3037" s="38"/>
      <c r="AG3037" s="11"/>
      <c r="AI3037" s="7" t="str">
        <f>Table1[[#This Row],[html_tag]]&amp;Table1[[#This Row],[html_type]]&amp;Table1[[#This Row],[html_modifier]]</f>
        <v/>
      </c>
      <c r="AM3037" s="23" t="str">
        <f>IFERROR(_xlfn.XLOOKUP(Table1[[#This Row],[word]],Table57[English style name],Table57[Style type]),"")</f>
        <v/>
      </c>
      <c r="AN3037" s="21"/>
      <c r="AO3037" s="11"/>
    </row>
    <row r="3038" spans="5:41">
      <c r="E3038" s="11"/>
      <c r="F303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38" s="13"/>
      <c r="H3038" s="13"/>
      <c r="I3038" s="12" t="str">
        <f>Table1[[#This Row],[type]]</f>
        <v>text</v>
      </c>
      <c r="J3038" s="56" t="str">
        <f>Table1[[#This Row],[Column42]]&amp;IF(Table1[[#This Row],[Column13]]="","",Table1[[#This Row],[Column13]])&amp;IF(Table1[[#This Row],[mod]]="","",Table1[[#This Row],[mod]])</f>
        <v>text__color</v>
      </c>
      <c r="K303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text__color</v>
      </c>
      <c r="L3038" t="s">
        <v>403</v>
      </c>
      <c r="M3038" t="s">
        <v>3083</v>
      </c>
      <c r="Q303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3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38" s="29" t="s">
        <v>3976</v>
      </c>
      <c r="AD3038" s="25"/>
      <c r="AE3038" s="38"/>
      <c r="AF3038" s="38"/>
      <c r="AG3038" s="11"/>
      <c r="AI3038" s="7" t="str">
        <f>Table1[[#This Row],[html_tag]]&amp;Table1[[#This Row],[html_type]]&amp;Table1[[#This Row],[html_modifier]]</f>
        <v/>
      </c>
      <c r="AM3038" s="23" t="str">
        <f>IFERROR(_xlfn.XLOOKUP(Table1[[#This Row],[word]],Table57[English style name],Table57[Style type]),"")</f>
        <v/>
      </c>
      <c r="AN3038" s="21"/>
      <c r="AO3038" s="11"/>
    </row>
    <row r="3039" spans="5:41">
      <c r="E3039" s="11"/>
      <c r="F303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39" s="13"/>
      <c r="H3039" s="13"/>
      <c r="I3039" s="12" t="str">
        <f>Table1[[#This Row],[type]]</f>
        <v>text</v>
      </c>
      <c r="J3039" s="56" t="str">
        <f>Table1[[#This Row],[Column42]]&amp;IF(Table1[[#This Row],[Column13]]="","",Table1[[#This Row],[Column13]])&amp;IF(Table1[[#This Row],[mod]]="","",Table1[[#This Row],[mod]])</f>
        <v>text__color</v>
      </c>
      <c r="K303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text__color</v>
      </c>
      <c r="L3039" t="s">
        <v>403</v>
      </c>
      <c r="M3039" t="s">
        <v>3083</v>
      </c>
      <c r="Q303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3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39" s="29" t="s">
        <v>3977</v>
      </c>
      <c r="AD3039" s="25"/>
      <c r="AE3039" s="38"/>
      <c r="AF3039" s="38"/>
      <c r="AG3039" s="11"/>
      <c r="AI3039" s="7" t="str">
        <f>Table1[[#This Row],[html_tag]]&amp;Table1[[#This Row],[html_type]]&amp;Table1[[#This Row],[html_modifier]]</f>
        <v/>
      </c>
      <c r="AM3039" s="23" t="str">
        <f>IFERROR(_xlfn.XLOOKUP(Table1[[#This Row],[word]],Table57[English style name],Table57[Style type]),"")</f>
        <v/>
      </c>
      <c r="AN3039" s="21"/>
      <c r="AO3039" s="11"/>
    </row>
    <row r="3040" spans="5:41">
      <c r="E3040" s="11"/>
      <c r="F304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40" s="13"/>
      <c r="H3040" s="13"/>
      <c r="I3040" s="12" t="str">
        <f>Table1[[#This Row],[type]]</f>
        <v>text</v>
      </c>
      <c r="J3040" s="56" t="str">
        <f>Table1[[#This Row],[Column42]]&amp;IF(Table1[[#This Row],[Column13]]="","",Table1[[#This Row],[Column13]])&amp;IF(Table1[[#This Row],[mod]]="","",Table1[[#This Row],[mod]])</f>
        <v>text__color</v>
      </c>
      <c r="K304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text__color</v>
      </c>
      <c r="L3040" t="s">
        <v>403</v>
      </c>
      <c r="M3040" t="s">
        <v>3083</v>
      </c>
      <c r="Q304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4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40" s="29" t="s">
        <v>3978</v>
      </c>
      <c r="AD3040" s="25"/>
      <c r="AE3040" s="38"/>
      <c r="AF3040" s="38"/>
      <c r="AG3040" s="11"/>
      <c r="AI3040" s="7" t="str">
        <f>Table1[[#This Row],[html_tag]]&amp;Table1[[#This Row],[html_type]]&amp;Table1[[#This Row],[html_modifier]]</f>
        <v/>
      </c>
      <c r="AM3040" s="23" t="str">
        <f>IFERROR(_xlfn.XLOOKUP(Table1[[#This Row],[word]],Table57[English style name],Table57[Style type]),"")</f>
        <v/>
      </c>
      <c r="AN3040" s="21"/>
      <c r="AO3040" s="11"/>
    </row>
    <row r="3041" spans="5:41">
      <c r="E3041" s="11"/>
      <c r="F304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41" s="13"/>
      <c r="H3041" s="13"/>
      <c r="I3041" s="12" t="str">
        <f>Table1[[#This Row],[type]]</f>
        <v>text</v>
      </c>
      <c r="J3041" s="56" t="str">
        <f>Table1[[#This Row],[Column42]]&amp;IF(Table1[[#This Row],[Column13]]="","",Table1[[#This Row],[Column13]])&amp;IF(Table1[[#This Row],[mod]]="","",Table1[[#This Row],[mod]])</f>
        <v>text__color</v>
      </c>
      <c r="K304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text__color</v>
      </c>
      <c r="L3041" t="s">
        <v>403</v>
      </c>
      <c r="M3041" t="s">
        <v>3083</v>
      </c>
      <c r="Q304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4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41" s="29" t="s">
        <v>3979</v>
      </c>
      <c r="AD3041" s="25"/>
      <c r="AE3041" s="38"/>
      <c r="AF3041" s="38"/>
      <c r="AG3041" s="11"/>
      <c r="AI3041" s="7" t="str">
        <f>Table1[[#This Row],[html_tag]]&amp;Table1[[#This Row],[html_type]]&amp;Table1[[#This Row],[html_modifier]]</f>
        <v/>
      </c>
      <c r="AM3041" s="23" t="str">
        <f>IFERROR(_xlfn.XLOOKUP(Table1[[#This Row],[word]],Table57[English style name],Table57[Style type]),"")</f>
        <v/>
      </c>
      <c r="AN3041" s="21"/>
      <c r="AO3041" s="11"/>
    </row>
    <row r="3042" spans="5:41">
      <c r="E3042" s="11"/>
      <c r="F304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42" s="13"/>
      <c r="H3042" s="13"/>
      <c r="I3042" s="12" t="str">
        <f>Table1[[#This Row],[type]]</f>
        <v>text</v>
      </c>
      <c r="J3042" s="56" t="str">
        <f>Table1[[#This Row],[Column42]]&amp;IF(Table1[[#This Row],[Column13]]="","",Table1[[#This Row],[Column13]])&amp;IF(Table1[[#This Row],[mod]]="","",Table1[[#This Row],[mod]])</f>
        <v>text__color</v>
      </c>
      <c r="K304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text__color</v>
      </c>
      <c r="L3042" t="s">
        <v>403</v>
      </c>
      <c r="M3042" t="s">
        <v>3083</v>
      </c>
      <c r="Q304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4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42" s="29" t="s">
        <v>3980</v>
      </c>
      <c r="AD3042" s="25"/>
      <c r="AE3042" s="38"/>
      <c r="AF3042" s="38"/>
      <c r="AG3042" s="11"/>
      <c r="AI3042" s="7" t="str">
        <f>Table1[[#This Row],[html_tag]]&amp;Table1[[#This Row],[html_type]]&amp;Table1[[#This Row],[html_modifier]]</f>
        <v/>
      </c>
      <c r="AM3042" s="23" t="str">
        <f>IFERROR(_xlfn.XLOOKUP(Table1[[#This Row],[word]],Table57[English style name],Table57[Style type]),"")</f>
        <v/>
      </c>
      <c r="AN3042" s="21"/>
      <c r="AO3042" s="11"/>
    </row>
    <row r="3043" spans="5:41">
      <c r="E3043" s="11"/>
      <c r="F304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43" s="13"/>
      <c r="H3043" s="13"/>
      <c r="I3043" s="12" t="str">
        <f>Table1[[#This Row],[type]]</f>
        <v>text</v>
      </c>
      <c r="J3043" s="56" t="str">
        <f>Table1[[#This Row],[Column42]]&amp;IF(Table1[[#This Row],[Column13]]="","",Table1[[#This Row],[Column13]])&amp;IF(Table1[[#This Row],[mod]]="","",Table1[[#This Row],[mod]])</f>
        <v>text__color</v>
      </c>
      <c r="K304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text__color</v>
      </c>
      <c r="L3043" t="s">
        <v>403</v>
      </c>
      <c r="M3043" t="s">
        <v>3083</v>
      </c>
      <c r="Q304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4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43" s="29" t="s">
        <v>3981</v>
      </c>
      <c r="AD3043" s="25"/>
      <c r="AE3043" s="38"/>
      <c r="AF3043" s="38"/>
      <c r="AG3043" s="11"/>
      <c r="AI3043" s="7" t="str">
        <f>Table1[[#This Row],[html_tag]]&amp;Table1[[#This Row],[html_type]]&amp;Table1[[#This Row],[html_modifier]]</f>
        <v/>
      </c>
      <c r="AM3043" s="23" t="str">
        <f>IFERROR(_xlfn.XLOOKUP(Table1[[#This Row],[word]],Table57[English style name],Table57[Style type]),"")</f>
        <v/>
      </c>
      <c r="AN3043" s="21"/>
      <c r="AO3043" s="11"/>
    </row>
    <row r="3044" spans="5:41">
      <c r="E3044" s="11"/>
      <c r="F304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44" s="13"/>
      <c r="H3044" s="13"/>
      <c r="I3044" s="12" t="str">
        <f>Table1[[#This Row],[type]]</f>
        <v>text</v>
      </c>
      <c r="J3044" s="56" t="str">
        <f>Table1[[#This Row],[Column42]]&amp;IF(Table1[[#This Row],[Column13]]="","",Table1[[#This Row],[Column13]])&amp;IF(Table1[[#This Row],[mod]]="","",Table1[[#This Row],[mod]])</f>
        <v>text__color</v>
      </c>
      <c r="K304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text__color</v>
      </c>
      <c r="L3044" t="s">
        <v>403</v>
      </c>
      <c r="M3044" t="s">
        <v>3083</v>
      </c>
      <c r="Q304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4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44" s="29" t="s">
        <v>3982</v>
      </c>
      <c r="AD3044" s="25"/>
      <c r="AE3044" s="38"/>
      <c r="AF3044" s="38"/>
      <c r="AG3044" s="11"/>
      <c r="AI3044" s="7" t="str">
        <f>Table1[[#This Row],[html_tag]]&amp;Table1[[#This Row],[html_type]]&amp;Table1[[#This Row],[html_modifier]]</f>
        <v/>
      </c>
      <c r="AM3044" s="23" t="str">
        <f>IFERROR(_xlfn.XLOOKUP(Table1[[#This Row],[word]],Table57[English style name],Table57[Style type]),"")</f>
        <v/>
      </c>
      <c r="AN3044" s="21"/>
      <c r="AO3044" s="11"/>
    </row>
    <row r="3045" spans="5:41">
      <c r="E3045" s="11"/>
      <c r="F304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45" s="13"/>
      <c r="H3045" s="13"/>
      <c r="I3045" s="12" t="str">
        <f>Table1[[#This Row],[type]]</f>
        <v>text</v>
      </c>
      <c r="J3045" s="56" t="str">
        <f>Table1[[#This Row],[Column42]]&amp;IF(Table1[[#This Row],[Column13]]="","",Table1[[#This Row],[Column13]])&amp;IF(Table1[[#This Row],[mod]]="","",Table1[[#This Row],[mod]])</f>
        <v>text__color</v>
      </c>
      <c r="K304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text__color</v>
      </c>
      <c r="L3045" t="s">
        <v>403</v>
      </c>
      <c r="M3045" t="s">
        <v>3083</v>
      </c>
      <c r="Q304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4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45" s="29" t="s">
        <v>3983</v>
      </c>
      <c r="AD3045" s="25"/>
      <c r="AE3045" s="38"/>
      <c r="AF3045" s="38"/>
      <c r="AG3045" s="11"/>
      <c r="AI3045" s="7" t="str">
        <f>Table1[[#This Row],[html_tag]]&amp;Table1[[#This Row],[html_type]]&amp;Table1[[#This Row],[html_modifier]]</f>
        <v/>
      </c>
      <c r="AM3045" s="23" t="str">
        <f>IFERROR(_xlfn.XLOOKUP(Table1[[#This Row],[word]],Table57[English style name],Table57[Style type]),"")</f>
        <v/>
      </c>
      <c r="AN3045" s="21"/>
      <c r="AO3045" s="11"/>
    </row>
    <row r="3046" spans="5:41">
      <c r="E3046" s="11"/>
      <c r="F304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46" s="13"/>
      <c r="H3046" s="13"/>
      <c r="I3046" s="12" t="str">
        <f>Table1[[#This Row],[type]]</f>
        <v>text</v>
      </c>
      <c r="J3046" s="56" t="str">
        <f>Table1[[#This Row],[Column42]]&amp;IF(Table1[[#This Row],[Column13]]="","",Table1[[#This Row],[Column13]])&amp;IF(Table1[[#This Row],[mod]]="","",Table1[[#This Row],[mod]])</f>
        <v>text__color</v>
      </c>
      <c r="K304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text__color</v>
      </c>
      <c r="L3046" t="s">
        <v>403</v>
      </c>
      <c r="M3046" t="s">
        <v>3083</v>
      </c>
      <c r="Q304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4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46" s="29" t="s">
        <v>3984</v>
      </c>
      <c r="AD3046" s="25"/>
      <c r="AE3046" s="38"/>
      <c r="AF3046" s="38"/>
      <c r="AG3046" s="11"/>
      <c r="AI3046" s="7" t="str">
        <f>Table1[[#This Row],[html_tag]]&amp;Table1[[#This Row],[html_type]]&amp;Table1[[#This Row],[html_modifier]]</f>
        <v/>
      </c>
      <c r="AM3046" s="23" t="str">
        <f>IFERROR(_xlfn.XLOOKUP(Table1[[#This Row],[word]],Table57[English style name],Table57[Style type]),"")</f>
        <v/>
      </c>
      <c r="AN3046" s="21"/>
      <c r="AO3046" s="11"/>
    </row>
    <row r="3047" spans="5:41">
      <c r="E3047" s="11"/>
      <c r="F304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47" s="13"/>
      <c r="H3047" s="13"/>
      <c r="I3047" s="12" t="str">
        <f>Table1[[#This Row],[type]]</f>
        <v>text</v>
      </c>
      <c r="J3047" s="56" t="str">
        <f>Table1[[#This Row],[Column42]]&amp;IF(Table1[[#This Row],[Column13]]="","",Table1[[#This Row],[Column13]])&amp;IF(Table1[[#This Row],[mod]]="","",Table1[[#This Row],[mod]])</f>
        <v>text__color</v>
      </c>
      <c r="K304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text__color</v>
      </c>
      <c r="L3047" t="s">
        <v>403</v>
      </c>
      <c r="M3047" t="s">
        <v>3083</v>
      </c>
      <c r="Q304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4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47" s="29" t="s">
        <v>3985</v>
      </c>
      <c r="AD3047" s="25"/>
      <c r="AE3047" s="38"/>
      <c r="AF3047" s="38"/>
      <c r="AG3047" s="11"/>
      <c r="AI3047" s="7" t="str">
        <f>Table1[[#This Row],[html_tag]]&amp;Table1[[#This Row],[html_type]]&amp;Table1[[#This Row],[html_modifier]]</f>
        <v/>
      </c>
      <c r="AM3047" s="23" t="str">
        <f>IFERROR(_xlfn.XLOOKUP(Table1[[#This Row],[word]],Table57[English style name],Table57[Style type]),"")</f>
        <v/>
      </c>
      <c r="AN3047" s="21"/>
      <c r="AO3047" s="11"/>
    </row>
    <row r="3048" spans="5:41">
      <c r="E3048" s="11"/>
      <c r="F304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48" s="13"/>
      <c r="H3048" s="13"/>
      <c r="I3048" s="12" t="str">
        <f>Table1[[#This Row],[type]]</f>
        <v>text</v>
      </c>
      <c r="J3048" s="56" t="str">
        <f>Table1[[#This Row],[Column42]]&amp;IF(Table1[[#This Row],[Column13]]="","",Table1[[#This Row],[Column13]])&amp;IF(Table1[[#This Row],[mod]]="","",Table1[[#This Row],[mod]])</f>
        <v>text__color</v>
      </c>
      <c r="K304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text__color</v>
      </c>
      <c r="L3048" t="s">
        <v>403</v>
      </c>
      <c r="M3048" t="s">
        <v>3083</v>
      </c>
      <c r="Q304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4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48" s="29" t="s">
        <v>3986</v>
      </c>
      <c r="AD3048" s="25"/>
      <c r="AE3048" s="38"/>
      <c r="AF3048" s="38"/>
      <c r="AG3048" s="11"/>
      <c r="AI3048" s="7" t="str">
        <f>Table1[[#This Row],[html_tag]]&amp;Table1[[#This Row],[html_type]]&amp;Table1[[#This Row],[html_modifier]]</f>
        <v/>
      </c>
      <c r="AM3048" s="23" t="str">
        <f>IFERROR(_xlfn.XLOOKUP(Table1[[#This Row],[word]],Table57[English style name],Table57[Style type]),"")</f>
        <v/>
      </c>
      <c r="AN3048" s="21"/>
      <c r="AO3048" s="11"/>
    </row>
    <row r="3049" spans="5:41">
      <c r="E3049" s="11"/>
      <c r="F304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49" s="13"/>
      <c r="H3049" s="13"/>
      <c r="I3049" s="12" t="str">
        <f>Table1[[#This Row],[type]]</f>
        <v>text</v>
      </c>
      <c r="J3049" s="56" t="str">
        <f>Table1[[#This Row],[Column42]]&amp;IF(Table1[[#This Row],[Column13]]="","",Table1[[#This Row],[Column13]])&amp;IF(Table1[[#This Row],[mod]]="","",Table1[[#This Row],[mod]])</f>
        <v>text__color</v>
      </c>
      <c r="K304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text__color</v>
      </c>
      <c r="L3049" t="s">
        <v>403</v>
      </c>
      <c r="M3049" t="s">
        <v>3083</v>
      </c>
      <c r="Q304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4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49" s="29" t="s">
        <v>3987</v>
      </c>
      <c r="AD3049" s="25"/>
      <c r="AE3049" s="38"/>
      <c r="AF3049" s="38"/>
      <c r="AG3049" s="11"/>
      <c r="AI3049" s="7" t="str">
        <f>Table1[[#This Row],[html_tag]]&amp;Table1[[#This Row],[html_type]]&amp;Table1[[#This Row],[html_modifier]]</f>
        <v/>
      </c>
      <c r="AM3049" s="23" t="str">
        <f>IFERROR(_xlfn.XLOOKUP(Table1[[#This Row],[word]],Table57[English style name],Table57[Style type]),"")</f>
        <v/>
      </c>
      <c r="AN3049" s="21"/>
      <c r="AO3049" s="11"/>
    </row>
    <row r="3050" spans="5:41">
      <c r="E3050" s="11"/>
      <c r="F305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50" s="13"/>
      <c r="H3050" s="13"/>
      <c r="I3050" s="12" t="str">
        <f>Table1[[#This Row],[type]]</f>
        <v>text</v>
      </c>
      <c r="J3050" s="56" t="str">
        <f>Table1[[#This Row],[Column42]]&amp;IF(Table1[[#This Row],[Column13]]="","",Table1[[#This Row],[Column13]])&amp;IF(Table1[[#This Row],[mod]]="","",Table1[[#This Row],[mod]])</f>
        <v>text__color</v>
      </c>
      <c r="K305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text__color</v>
      </c>
      <c r="L3050" t="s">
        <v>403</v>
      </c>
      <c r="M3050" t="s">
        <v>3083</v>
      </c>
      <c r="Q305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5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50" s="29" t="s">
        <v>3988</v>
      </c>
      <c r="AD3050" s="25"/>
      <c r="AE3050" s="38"/>
      <c r="AF3050" s="38"/>
      <c r="AG3050" s="11"/>
      <c r="AI3050" s="7" t="str">
        <f>Table1[[#This Row],[html_tag]]&amp;Table1[[#This Row],[html_type]]&amp;Table1[[#This Row],[html_modifier]]</f>
        <v/>
      </c>
      <c r="AM3050" s="23" t="str">
        <f>IFERROR(_xlfn.XLOOKUP(Table1[[#This Row],[word]],Table57[English style name],Table57[Style type]),"")</f>
        <v/>
      </c>
      <c r="AN3050" s="21"/>
      <c r="AO3050" s="11"/>
    </row>
    <row r="3051" spans="5:41">
      <c r="E3051" s="11"/>
      <c r="F305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51" s="13"/>
      <c r="H3051" s="13"/>
      <c r="I3051" s="12" t="str">
        <f>Table1[[#This Row],[type]]</f>
        <v>text</v>
      </c>
      <c r="J3051" s="56" t="str">
        <f>Table1[[#This Row],[Column42]]&amp;IF(Table1[[#This Row],[Column13]]="","",Table1[[#This Row],[Column13]])&amp;IF(Table1[[#This Row],[mod]]="","",Table1[[#This Row],[mod]])</f>
        <v>text__color</v>
      </c>
      <c r="K305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text__color</v>
      </c>
      <c r="L3051" t="s">
        <v>403</v>
      </c>
      <c r="M3051" t="s">
        <v>3083</v>
      </c>
      <c r="Q305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5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51" s="29" t="s">
        <v>3989</v>
      </c>
      <c r="AD3051" s="25"/>
      <c r="AE3051" s="38"/>
      <c r="AF3051" s="38"/>
      <c r="AG3051" s="11"/>
      <c r="AI3051" s="7" t="str">
        <f>Table1[[#This Row],[html_tag]]&amp;Table1[[#This Row],[html_type]]&amp;Table1[[#This Row],[html_modifier]]</f>
        <v/>
      </c>
      <c r="AM3051" s="23" t="str">
        <f>IFERROR(_xlfn.XLOOKUP(Table1[[#This Row],[word]],Table57[English style name],Table57[Style type]),"")</f>
        <v/>
      </c>
      <c r="AN3051" s="21"/>
      <c r="AO3051" s="11"/>
    </row>
    <row r="3052" spans="5:41">
      <c r="E3052" s="11"/>
      <c r="F305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52" s="13"/>
      <c r="H3052" s="13"/>
      <c r="I3052" s="12" t="str">
        <f>Table1[[#This Row],[type]]</f>
        <v>text</v>
      </c>
      <c r="J3052" s="56" t="str">
        <f>Table1[[#This Row],[Column42]]&amp;IF(Table1[[#This Row],[Column13]]="","",Table1[[#This Row],[Column13]])&amp;IF(Table1[[#This Row],[mod]]="","",Table1[[#This Row],[mod]])</f>
        <v>text__color</v>
      </c>
      <c r="K305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text__color</v>
      </c>
      <c r="L3052" t="s">
        <v>403</v>
      </c>
      <c r="M3052" t="s">
        <v>3083</v>
      </c>
      <c r="Q305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5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52" s="29" t="s">
        <v>3990</v>
      </c>
      <c r="AD3052" s="25"/>
      <c r="AE3052" s="38"/>
      <c r="AF3052" s="38"/>
      <c r="AG3052" s="11"/>
      <c r="AI3052" s="7" t="str">
        <f>Table1[[#This Row],[html_tag]]&amp;Table1[[#This Row],[html_type]]&amp;Table1[[#This Row],[html_modifier]]</f>
        <v/>
      </c>
      <c r="AM3052" s="23" t="str">
        <f>IFERROR(_xlfn.XLOOKUP(Table1[[#This Row],[word]],Table57[English style name],Table57[Style type]),"")</f>
        <v/>
      </c>
      <c r="AN3052" s="21"/>
      <c r="AO3052" s="11"/>
    </row>
    <row r="3053" spans="5:41">
      <c r="E3053" s="11"/>
      <c r="F305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53" s="13"/>
      <c r="H3053" s="13"/>
      <c r="I3053" s="12" t="str">
        <f>Table1[[#This Row],[type]]</f>
        <v>text</v>
      </c>
      <c r="J3053" s="56" t="str">
        <f>Table1[[#This Row],[Column42]]&amp;IF(Table1[[#This Row],[Column13]]="","",Table1[[#This Row],[Column13]])&amp;IF(Table1[[#This Row],[mod]]="","",Table1[[#This Row],[mod]])</f>
        <v>text__end</v>
      </c>
      <c r="K305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text__end</v>
      </c>
      <c r="L3053" t="s">
        <v>403</v>
      </c>
      <c r="N3053" t="s">
        <v>3194</v>
      </c>
      <c r="P3053" s="24" t="s">
        <v>3817</v>
      </c>
      <c r="Q305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5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53" s="29"/>
      <c r="AD3053" s="25" t="s">
        <v>3817</v>
      </c>
      <c r="AE3053" s="38"/>
      <c r="AF3053" s="38"/>
      <c r="AG3053" s="11"/>
      <c r="AI3053" s="7" t="str">
        <f>Table1[[#This Row],[html_tag]]&amp;Table1[[#This Row],[html_type]]&amp;Table1[[#This Row],[html_modifier]]</f>
        <v/>
      </c>
      <c r="AM3053" s="23" t="str">
        <f>IFERROR(_xlfn.XLOOKUP(Table1[[#This Row],[word]],Table57[English style name],Table57[Style type]),"")</f>
        <v/>
      </c>
      <c r="AN3053" s="21"/>
      <c r="AO3053" s="11"/>
    </row>
    <row r="3054" spans="5:41">
      <c r="E3054" s="11"/>
      <c r="F305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54" s="13"/>
      <c r="H3054" s="13"/>
      <c r="I3054" s="12" t="str">
        <f>Table1[[#This Row],[type]]</f>
        <v>text</v>
      </c>
      <c r="J3054" s="56" t="str">
        <f>Table1[[#This Row],[Column42]]&amp;IF(Table1[[#This Row],[Column13]]="","",Table1[[#This Row],[Column13]])&amp;IF(Table1[[#This Row],[mod]]="","",Table1[[#This Row],[mod]])</f>
        <v>text__end--lg</v>
      </c>
      <c r="K305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text__end</v>
      </c>
      <c r="L3054" t="s">
        <v>403</v>
      </c>
      <c r="N3054" t="s">
        <v>3194</v>
      </c>
      <c r="P3054" s="24" t="s">
        <v>3819</v>
      </c>
      <c r="Q305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5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--lg</v>
      </c>
      <c r="AA3054" t="s">
        <v>3114</v>
      </c>
      <c r="AC3054" s="29"/>
      <c r="AD3054" s="25" t="s">
        <v>3819</v>
      </c>
      <c r="AE3054" s="38"/>
      <c r="AF3054" s="38"/>
      <c r="AG3054" s="11"/>
      <c r="AI3054" s="7" t="str">
        <f>Table1[[#This Row],[html_tag]]&amp;Table1[[#This Row],[html_type]]&amp;Table1[[#This Row],[html_modifier]]</f>
        <v/>
      </c>
      <c r="AM3054" s="23" t="str">
        <f>IFERROR(_xlfn.XLOOKUP(Table1[[#This Row],[word]],Table57[English style name],Table57[Style type]),"")</f>
        <v/>
      </c>
      <c r="AN3054" s="21"/>
      <c r="AO3054" s="11"/>
    </row>
    <row r="3055" spans="5:41">
      <c r="E3055" s="11"/>
      <c r="F305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55" s="13"/>
      <c r="H3055" s="13"/>
      <c r="I3055" s="12" t="str">
        <f>Table1[[#This Row],[type]]</f>
        <v>text</v>
      </c>
      <c r="J3055" s="56" t="str">
        <f>Table1[[#This Row],[Column42]]&amp;IF(Table1[[#This Row],[Column13]]="","",Table1[[#This Row],[Column13]])&amp;IF(Table1[[#This Row],[mod]]="","",Table1[[#This Row],[mod]])</f>
        <v>text__end--md</v>
      </c>
      <c r="K305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text__end</v>
      </c>
      <c r="L3055" t="s">
        <v>403</v>
      </c>
      <c r="N3055" t="s">
        <v>3194</v>
      </c>
      <c r="P3055" s="24" t="s">
        <v>3822</v>
      </c>
      <c r="Q305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5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--md</v>
      </c>
      <c r="AA3055" t="s">
        <v>3115</v>
      </c>
      <c r="AC3055" s="29"/>
      <c r="AD3055" s="25" t="s">
        <v>3822</v>
      </c>
      <c r="AE3055" s="38"/>
      <c r="AF3055" s="38"/>
      <c r="AG3055" s="11"/>
      <c r="AI3055" s="7" t="str">
        <f>Table1[[#This Row],[html_tag]]&amp;Table1[[#This Row],[html_type]]&amp;Table1[[#This Row],[html_modifier]]</f>
        <v/>
      </c>
      <c r="AM3055" s="23" t="str">
        <f>IFERROR(_xlfn.XLOOKUP(Table1[[#This Row],[word]],Table57[English style name],Table57[Style type]),"")</f>
        <v/>
      </c>
      <c r="AN3055" s="21"/>
      <c r="AO3055" s="11"/>
    </row>
    <row r="3056" spans="5:41">
      <c r="E3056" s="11"/>
      <c r="F305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56" s="13"/>
      <c r="H3056" s="13"/>
      <c r="I3056" s="12" t="str">
        <f>Table1[[#This Row],[type]]</f>
        <v>text</v>
      </c>
      <c r="J3056" s="56" t="str">
        <f>Table1[[#This Row],[Column42]]&amp;IF(Table1[[#This Row],[Column13]]="","",Table1[[#This Row],[Column13]])&amp;IF(Table1[[#This Row],[mod]]="","",Table1[[#This Row],[mod]])</f>
        <v>text__end--sm</v>
      </c>
      <c r="K305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text__end</v>
      </c>
      <c r="L3056" t="s">
        <v>403</v>
      </c>
      <c r="N3056" t="s">
        <v>3194</v>
      </c>
      <c r="P3056" s="24" t="s">
        <v>3826</v>
      </c>
      <c r="Q305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5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3056" t="s">
        <v>3116</v>
      </c>
      <c r="AC3056" s="29"/>
      <c r="AD3056" s="25" t="s">
        <v>3826</v>
      </c>
      <c r="AE3056" s="38"/>
      <c r="AF3056" s="38"/>
      <c r="AG3056" s="11"/>
      <c r="AI3056" s="7" t="str">
        <f>Table1[[#This Row],[html_tag]]&amp;Table1[[#This Row],[html_type]]&amp;Table1[[#This Row],[html_modifier]]</f>
        <v/>
      </c>
      <c r="AM3056" s="23" t="str">
        <f>IFERROR(_xlfn.XLOOKUP(Table1[[#This Row],[word]],Table57[English style name],Table57[Style type]),"")</f>
        <v/>
      </c>
      <c r="AN3056" s="21"/>
      <c r="AO3056" s="11"/>
    </row>
    <row r="3057" spans="5:45">
      <c r="E3057" s="11"/>
      <c r="F305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57" s="13"/>
      <c r="H3057" s="13"/>
      <c r="I3057" s="12" t="str">
        <f>Table1[[#This Row],[type]]</f>
        <v>text</v>
      </c>
      <c r="J3057" s="56" t="str">
        <f>Table1[[#This Row],[Column42]]&amp;IF(Table1[[#This Row],[Column13]]="","",Table1[[#This Row],[Column13]])&amp;IF(Table1[[#This Row],[mod]]="","",Table1[[#This Row],[mod]])</f>
        <v>text__end--xl</v>
      </c>
      <c r="K305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text__end</v>
      </c>
      <c r="L3057" t="s">
        <v>403</v>
      </c>
      <c r="N3057" t="s">
        <v>3194</v>
      </c>
      <c r="P3057" s="24" t="s">
        <v>3831</v>
      </c>
      <c r="Q305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5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--xl</v>
      </c>
      <c r="AA3057" t="s">
        <v>3126</v>
      </c>
      <c r="AC3057" s="29"/>
      <c r="AD3057" s="25" t="s">
        <v>3831</v>
      </c>
      <c r="AE3057" s="38"/>
      <c r="AF3057" s="38"/>
      <c r="AG3057" s="11"/>
      <c r="AI3057" s="7" t="str">
        <f>Table1[[#This Row],[html_tag]]&amp;Table1[[#This Row],[html_type]]&amp;Table1[[#This Row],[html_modifier]]</f>
        <v/>
      </c>
      <c r="AM3057" s="23" t="str">
        <f>IFERROR(_xlfn.XLOOKUP(Table1[[#This Row],[word]],Table57[English style name],Table57[Style type]),"")</f>
        <v/>
      </c>
      <c r="AN3057" s="21"/>
      <c r="AO3057" s="11"/>
    </row>
    <row r="3058" spans="5:45">
      <c r="E3058" s="11"/>
      <c r="F305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58" s="13"/>
      <c r="H3058" s="13"/>
      <c r="I3058" s="12" t="str">
        <f>Table1[[#This Row],[type]]</f>
        <v>text</v>
      </c>
      <c r="J3058" s="56" t="str">
        <f>Table1[[#This Row],[Column42]]&amp;IF(Table1[[#This Row],[Column13]]="","",Table1[[#This Row],[Column13]])&amp;IF(Table1[[#This Row],[mod]]="","",Table1[[#This Row],[mod]])</f>
        <v>text__end--xl</v>
      </c>
      <c r="K305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text__end</v>
      </c>
      <c r="L3058" t="s">
        <v>403</v>
      </c>
      <c r="N3058" t="s">
        <v>3194</v>
      </c>
      <c r="P3058" s="24" t="s">
        <v>3831</v>
      </c>
      <c r="Q305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5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--xl</v>
      </c>
      <c r="AA3058" t="s">
        <v>3126</v>
      </c>
      <c r="AC3058" s="29"/>
      <c r="AD3058" s="25" t="s">
        <v>3831</v>
      </c>
      <c r="AE3058" s="38"/>
      <c r="AF3058" s="38"/>
      <c r="AG3058" s="11"/>
      <c r="AI3058" s="7" t="str">
        <f>Table1[[#This Row],[html_tag]]&amp;Table1[[#This Row],[html_type]]&amp;Table1[[#This Row],[html_modifier]]</f>
        <v/>
      </c>
      <c r="AM3058" s="23" t="str">
        <f>IFERROR(_xlfn.XLOOKUP(Table1[[#This Row],[word]],Table57[English style name],Table57[Style type]),"")</f>
        <v/>
      </c>
      <c r="AN3058" s="21"/>
      <c r="AO3058" s="11"/>
    </row>
    <row r="3059" spans="5:45">
      <c r="E3059" s="11"/>
      <c r="F305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59" s="13"/>
      <c r="H3059" s="13"/>
      <c r="I3059" s="12" t="str">
        <f>Table1[[#This Row],[type]]</f>
        <v>text</v>
      </c>
      <c r="J3059" s="56" t="str">
        <f>Table1[[#This Row],[Column42]]&amp;IF(Table1[[#This Row],[Column13]]="","",Table1[[#This Row],[Column13]])&amp;IF(Table1[[#This Row],[mod]]="","",Table1[[#This Row],[mod]])</f>
        <v>text__end--xl</v>
      </c>
      <c r="K305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text__end</v>
      </c>
      <c r="L3059" t="s">
        <v>403</v>
      </c>
      <c r="N3059" t="s">
        <v>3194</v>
      </c>
      <c r="P3059" s="24" t="s">
        <v>3831</v>
      </c>
      <c r="Q305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5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--xl</v>
      </c>
      <c r="AA3059" t="s">
        <v>3126</v>
      </c>
      <c r="AC3059" s="29"/>
      <c r="AD3059" s="25" t="s">
        <v>3831</v>
      </c>
      <c r="AE3059" s="38"/>
      <c r="AF3059" s="38"/>
      <c r="AG3059" s="11"/>
      <c r="AI3059" s="7" t="str">
        <f>Table1[[#This Row],[html_tag]]&amp;Table1[[#This Row],[html_type]]&amp;Table1[[#This Row],[html_modifier]]</f>
        <v/>
      </c>
      <c r="AM3059" s="23" t="str">
        <f>IFERROR(_xlfn.XLOOKUP(Table1[[#This Row],[word]],Table57[English style name],Table57[Style type]),"")</f>
        <v/>
      </c>
      <c r="AN3059" s="21"/>
      <c r="AO3059" s="11"/>
    </row>
    <row r="3060" spans="5:45">
      <c r="E3060" s="11"/>
      <c r="F306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60" s="13"/>
      <c r="H3060" s="13"/>
      <c r="I3060" s="12" t="str">
        <f>Table1[[#This Row],[type]]</f>
        <v>text</v>
      </c>
      <c r="J3060" s="56" t="str">
        <f>Table1[[#This Row],[Column42]]&amp;IF(Table1[[#This Row],[Column13]]="","",Table1[[#This Row],[Column13]])&amp;IF(Table1[[#This Row],[mod]]="","",Table1[[#This Row],[mod]])</f>
        <v>text__end--xxl</v>
      </c>
      <c r="K306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text__end</v>
      </c>
      <c r="L3060" t="s">
        <v>403</v>
      </c>
      <c r="N3060" t="s">
        <v>3194</v>
      </c>
      <c r="P3060" s="24" t="s">
        <v>3834</v>
      </c>
      <c r="Q306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6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--xxl</v>
      </c>
      <c r="AA3060" t="s">
        <v>3869</v>
      </c>
      <c r="AC3060" s="29"/>
      <c r="AD3060" s="25" t="s">
        <v>3834</v>
      </c>
      <c r="AE3060" s="38"/>
      <c r="AF3060" s="38"/>
      <c r="AG3060" s="11"/>
      <c r="AI3060" s="7" t="str">
        <f>Table1[[#This Row],[html_tag]]&amp;Table1[[#This Row],[html_type]]&amp;Table1[[#This Row],[html_modifier]]</f>
        <v/>
      </c>
      <c r="AM3060" s="23" t="str">
        <f>IFERROR(_xlfn.XLOOKUP(Table1[[#This Row],[word]],Table57[English style name],Table57[Style type]),"")</f>
        <v/>
      </c>
      <c r="AN3060" s="21"/>
      <c r="AO3060" s="11"/>
    </row>
    <row r="3061" spans="5:45">
      <c r="E3061" s="11"/>
      <c r="F306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61" s="13"/>
      <c r="H3061" s="13"/>
      <c r="I3061" s="12" t="str">
        <f>Table1[[#This Row],[type]]</f>
        <v>text</v>
      </c>
      <c r="J3061" s="56" t="str">
        <f>Table1[[#This Row],[Column42]]&amp;IF(Table1[[#This Row],[Column13]]="","",Table1[[#This Row],[Column13]])&amp;IF(Table1[[#This Row],[mod]]="","",Table1[[#This Row],[mod]])</f>
        <v>text__start</v>
      </c>
      <c r="K306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text__start</v>
      </c>
      <c r="L3061" t="s">
        <v>403</v>
      </c>
      <c r="N3061" t="s">
        <v>3193</v>
      </c>
      <c r="P3061" s="24"/>
      <c r="Q306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6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61" s="29"/>
      <c r="AD3061" s="25" t="s">
        <v>3828</v>
      </c>
      <c r="AE3061" s="38"/>
      <c r="AF3061" s="38"/>
      <c r="AG3061" s="11"/>
      <c r="AI3061" s="7" t="str">
        <f>Table1[[#This Row],[html_tag]]&amp;Table1[[#This Row],[html_type]]&amp;Table1[[#This Row],[html_modifier]]</f>
        <v/>
      </c>
      <c r="AM3061" s="23" t="str">
        <f>IFERROR(_xlfn.XLOOKUP(Table1[[#This Row],[word]],Table57[English style name],Table57[Style type]),"")</f>
        <v/>
      </c>
      <c r="AN3061" s="21"/>
      <c r="AO3061" s="11"/>
    </row>
    <row r="3062" spans="5:45">
      <c r="E3062" s="11"/>
      <c r="F306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62" s="13"/>
      <c r="H3062" s="13"/>
      <c r="I3062" s="12" t="str">
        <f>Table1[[#This Row],[type]]</f>
        <v>text</v>
      </c>
      <c r="J3062" s="56" t="str">
        <f>Table1[[#This Row],[Column42]]&amp;IF(Table1[[#This Row],[Column13]]="","",Table1[[#This Row],[Column13]])&amp;IF(Table1[[#This Row],[mod]]="","",Table1[[#This Row],[mod]])</f>
        <v>text__start--lg</v>
      </c>
      <c r="K306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text__start</v>
      </c>
      <c r="L3062" t="s">
        <v>403</v>
      </c>
      <c r="N3062" t="s">
        <v>3193</v>
      </c>
      <c r="P3062" s="24"/>
      <c r="Q306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6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--lg</v>
      </c>
      <c r="AA3062" t="s">
        <v>3114</v>
      </c>
      <c r="AC3062" s="29"/>
      <c r="AD3062" s="25" t="s">
        <v>3820</v>
      </c>
      <c r="AE3062" s="38"/>
      <c r="AF3062" s="38"/>
      <c r="AG3062" s="11"/>
      <c r="AI3062" s="7" t="str">
        <f>Table1[[#This Row],[html_tag]]&amp;Table1[[#This Row],[html_type]]&amp;Table1[[#This Row],[html_modifier]]</f>
        <v/>
      </c>
      <c r="AM3062" s="23" t="str">
        <f>IFERROR(_xlfn.XLOOKUP(Table1[[#This Row],[word]],Table57[English style name],Table57[Style type]),"")</f>
        <v/>
      </c>
      <c r="AN3062" s="21"/>
      <c r="AO3062" s="11"/>
    </row>
    <row r="3063" spans="5:45">
      <c r="E3063" s="11"/>
      <c r="F306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63" s="13"/>
      <c r="H3063" s="13"/>
      <c r="I3063" s="12" t="str">
        <f>Table1[[#This Row],[type]]</f>
        <v>text</v>
      </c>
      <c r="J3063" s="56" t="str">
        <f>Table1[[#This Row],[Column42]]&amp;IF(Table1[[#This Row],[Column13]]="","",Table1[[#This Row],[Column13]])&amp;IF(Table1[[#This Row],[mod]]="","",Table1[[#This Row],[mod]])</f>
        <v>text__start--md</v>
      </c>
      <c r="K306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text__start</v>
      </c>
      <c r="L3063" t="s">
        <v>403</v>
      </c>
      <c r="N3063" t="s">
        <v>3193</v>
      </c>
      <c r="P3063" s="24"/>
      <c r="Q306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6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--md</v>
      </c>
      <c r="AA3063" t="s">
        <v>3115</v>
      </c>
      <c r="AC3063" s="29"/>
      <c r="AD3063" s="25" t="s">
        <v>3823</v>
      </c>
      <c r="AE3063" s="38"/>
      <c r="AF3063" s="38"/>
      <c r="AG3063" s="11"/>
      <c r="AI3063" s="7" t="str">
        <f>Table1[[#This Row],[html_tag]]&amp;Table1[[#This Row],[html_type]]&amp;Table1[[#This Row],[html_modifier]]</f>
        <v/>
      </c>
      <c r="AM3063" s="23" t="str">
        <f>IFERROR(_xlfn.XLOOKUP(Table1[[#This Row],[word]],Table57[English style name],Table57[Style type]),"")</f>
        <v/>
      </c>
      <c r="AN3063" s="21"/>
      <c r="AO3063" s="11"/>
    </row>
    <row r="3064" spans="5:45">
      <c r="E3064" s="11"/>
      <c r="F306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64" s="13"/>
      <c r="H3064" s="13"/>
      <c r="I3064" s="12" t="str">
        <f>Table1[[#This Row],[type]]</f>
        <v>text</v>
      </c>
      <c r="J3064" s="56" t="str">
        <f>Table1[[#This Row],[Column42]]&amp;IF(Table1[[#This Row],[Column13]]="","",Table1[[#This Row],[Column13]])&amp;IF(Table1[[#This Row],[mod]]="","",Table1[[#This Row],[mod]])</f>
        <v>text__start--sm</v>
      </c>
      <c r="K306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text__start</v>
      </c>
      <c r="L3064" t="s">
        <v>403</v>
      </c>
      <c r="N3064" t="s">
        <v>3193</v>
      </c>
      <c r="P3064" s="24"/>
      <c r="Q306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6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3064" t="s">
        <v>3116</v>
      </c>
      <c r="AC3064" s="29"/>
      <c r="AD3064" s="25" t="s">
        <v>3827</v>
      </c>
      <c r="AE3064" s="38"/>
      <c r="AF3064" s="38"/>
      <c r="AG3064" s="11"/>
      <c r="AI3064" s="7" t="str">
        <f>Table1[[#This Row],[html_tag]]&amp;Table1[[#This Row],[html_type]]&amp;Table1[[#This Row],[html_modifier]]</f>
        <v/>
      </c>
      <c r="AM3064" s="23" t="str">
        <f>IFERROR(_xlfn.XLOOKUP(Table1[[#This Row],[word]],Table57[English style name],Table57[Style type]),"")</f>
        <v/>
      </c>
      <c r="AN3064" s="21"/>
      <c r="AO3064" s="11"/>
    </row>
    <row r="3065" spans="5:45">
      <c r="E3065" s="11"/>
      <c r="F306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65" s="13"/>
      <c r="H3065" s="13"/>
      <c r="I3065" s="12" t="str">
        <f>Table1[[#This Row],[type]]</f>
        <v>text</v>
      </c>
      <c r="J3065" s="56" t="str">
        <f>Table1[[#This Row],[Column42]]&amp;IF(Table1[[#This Row],[Column13]]="","",Table1[[#This Row],[Column13]])&amp;IF(Table1[[#This Row],[mod]]="","",Table1[[#This Row],[mod]])</f>
        <v>text__start--xl</v>
      </c>
      <c r="K306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text__start</v>
      </c>
      <c r="L3065" t="s">
        <v>403</v>
      </c>
      <c r="N3065" t="s">
        <v>3193</v>
      </c>
      <c r="P3065" s="24"/>
      <c r="Q306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6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--xl</v>
      </c>
      <c r="AA3065" t="s">
        <v>3126</v>
      </c>
      <c r="AC3065" s="29"/>
      <c r="AD3065" s="25" t="s">
        <v>3832</v>
      </c>
      <c r="AE3065" s="38"/>
      <c r="AF3065" s="38"/>
      <c r="AG3065" s="11"/>
      <c r="AI3065" s="7" t="str">
        <f>Table1[[#This Row],[html_tag]]&amp;Table1[[#This Row],[html_type]]&amp;Table1[[#This Row],[html_modifier]]</f>
        <v/>
      </c>
      <c r="AM3065" s="23" t="str">
        <f>IFERROR(_xlfn.XLOOKUP(Table1[[#This Row],[word]],Table57[English style name],Table57[Style type]),"")</f>
        <v/>
      </c>
      <c r="AN3065" s="21"/>
      <c r="AO3065" s="11"/>
    </row>
    <row r="3066" spans="5:45">
      <c r="E3066" s="11"/>
      <c r="F306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66" s="13"/>
      <c r="H3066" s="13"/>
      <c r="I3066" s="12" t="str">
        <f>Table1[[#This Row],[type]]</f>
        <v>text</v>
      </c>
      <c r="J3066" s="56" t="str">
        <f>Table1[[#This Row],[Column42]]&amp;IF(Table1[[#This Row],[Column13]]="","",Table1[[#This Row],[Column13]])&amp;IF(Table1[[#This Row],[mod]]="","",Table1[[#This Row],[mod]])</f>
        <v>text__start--xl</v>
      </c>
      <c r="K306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text__start</v>
      </c>
      <c r="L3066" t="s">
        <v>403</v>
      </c>
      <c r="N3066" t="s">
        <v>3193</v>
      </c>
      <c r="P3066" s="24"/>
      <c r="Q306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6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--xl</v>
      </c>
      <c r="AA3066" t="s">
        <v>3126</v>
      </c>
      <c r="AC3066" s="29"/>
      <c r="AD3066" s="25" t="s">
        <v>3832</v>
      </c>
      <c r="AE3066" s="38"/>
      <c r="AF3066" s="38"/>
      <c r="AG3066" s="11"/>
      <c r="AI3066" s="7" t="str">
        <f>Table1[[#This Row],[html_tag]]&amp;Table1[[#This Row],[html_type]]&amp;Table1[[#This Row],[html_modifier]]</f>
        <v/>
      </c>
      <c r="AM3066" s="23" t="str">
        <f>IFERROR(_xlfn.XLOOKUP(Table1[[#This Row],[word]],Table57[English style name],Table57[Style type]),"")</f>
        <v/>
      </c>
      <c r="AN3066" s="21"/>
      <c r="AO3066" s="11"/>
    </row>
    <row r="3067" spans="5:45">
      <c r="E3067" s="11"/>
      <c r="F306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67" s="13"/>
      <c r="H3067" s="13"/>
      <c r="I3067" s="12" t="str">
        <f>Table1[[#This Row],[type]]</f>
        <v>text</v>
      </c>
      <c r="J3067" s="56" t="str">
        <f>Table1[[#This Row],[Column42]]&amp;IF(Table1[[#This Row],[Column13]]="","",Table1[[#This Row],[Column13]])&amp;IF(Table1[[#This Row],[mod]]="","",Table1[[#This Row],[mod]])</f>
        <v>text__start--xl</v>
      </c>
      <c r="K306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text__start</v>
      </c>
      <c r="L3067" t="s">
        <v>403</v>
      </c>
      <c r="N3067" t="s">
        <v>3193</v>
      </c>
      <c r="P3067" s="24"/>
      <c r="Q306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6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--xl</v>
      </c>
      <c r="AA3067" t="s">
        <v>3126</v>
      </c>
      <c r="AC3067" s="29"/>
      <c r="AD3067" s="25" t="s">
        <v>3832</v>
      </c>
      <c r="AE3067" s="38"/>
      <c r="AF3067" s="38"/>
      <c r="AG3067" s="11"/>
      <c r="AI3067" s="7" t="str">
        <f>Table1[[#This Row],[html_tag]]&amp;Table1[[#This Row],[html_type]]&amp;Table1[[#This Row],[html_modifier]]</f>
        <v/>
      </c>
      <c r="AM3067" s="23" t="str">
        <f>IFERROR(_xlfn.XLOOKUP(Table1[[#This Row],[word]],Table57[English style name],Table57[Style type]),"")</f>
        <v/>
      </c>
      <c r="AN3067" s="21"/>
      <c r="AO3067" s="11"/>
    </row>
    <row r="3068" spans="5:45">
      <c r="E3068" s="11"/>
      <c r="F306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68" s="13"/>
      <c r="H3068" s="13"/>
      <c r="I3068" s="12" t="str">
        <f>Table1[[#This Row],[type]]</f>
        <v>text</v>
      </c>
      <c r="J3068" s="56" t="str">
        <f>Table1[[#This Row],[Column42]]&amp;IF(Table1[[#This Row],[Column13]]="","",Table1[[#This Row],[Column13]])&amp;IF(Table1[[#This Row],[mod]]="","",Table1[[#This Row],[mod]])</f>
        <v>text__start--xxl</v>
      </c>
      <c r="K306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text__start</v>
      </c>
      <c r="L3068" t="s">
        <v>403</v>
      </c>
      <c r="N3068" t="s">
        <v>3193</v>
      </c>
      <c r="P3068" s="24"/>
      <c r="Q306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6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--xxl</v>
      </c>
      <c r="AA3068" t="s">
        <v>3869</v>
      </c>
      <c r="AC3068" s="29"/>
      <c r="AD3068" s="25" t="s">
        <v>3835</v>
      </c>
      <c r="AE3068" s="38"/>
      <c r="AF3068" s="38"/>
      <c r="AG3068" s="11"/>
      <c r="AI3068" s="7" t="str">
        <f>Table1[[#This Row],[html_tag]]&amp;Table1[[#This Row],[html_type]]&amp;Table1[[#This Row],[html_modifier]]</f>
        <v/>
      </c>
      <c r="AM3068" s="23" t="str">
        <f>IFERROR(_xlfn.XLOOKUP(Table1[[#This Row],[word]],Table57[English style name],Table57[Style type]),"")</f>
        <v/>
      </c>
      <c r="AN3068" s="21"/>
      <c r="AO3068" s="11"/>
    </row>
    <row r="3069" spans="5:45">
      <c r="E3069" s="11"/>
      <c r="F306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soul/type/text_align.scss</v>
      </c>
      <c r="G3069" s="13" t="s">
        <v>2992</v>
      </c>
      <c r="H3069" s="13" t="s">
        <v>1</v>
      </c>
      <c r="I3069" s="12" t="str">
        <f>Table1[[#This Row],[type]]</f>
        <v>text_align</v>
      </c>
      <c r="J3069" s="56" t="str">
        <f>Table1[[#This Row],[Column42]]&amp;IF(Table1[[#This Row],[Column13]]="","",Table1[[#This Row],[Column13]])&amp;IF(Table1[[#This Row],[mod]]="","",Table1[[#This Row],[mod]])</f>
        <v>text_align</v>
      </c>
      <c r="K306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text_align</v>
      </c>
      <c r="L3069" t="s">
        <v>3174</v>
      </c>
      <c r="Q306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6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69" s="29"/>
      <c r="AD3069" s="25"/>
      <c r="AE3069" s="38"/>
      <c r="AF3069" s="38"/>
      <c r="AG3069" s="11"/>
      <c r="AI3069" s="1" t="str">
        <f>Table1[[#This Row],[html_tag]]&amp;Table1[[#This Row],[html_type]]&amp;Table1[[#This Row],[html_modifier]]</f>
        <v/>
      </c>
      <c r="AM3069" s="22" t="str">
        <f>IFERROR(_xlfn.XLOOKUP(Table1[[#This Row],[word]],Table57[English style name],Table57[Style type]),"")</f>
        <v/>
      </c>
      <c r="AN3069" s="20"/>
      <c r="AO3069" s="11"/>
      <c r="AR3069" s="6" t="s">
        <v>2787</v>
      </c>
      <c r="AS3069" t="s">
        <v>2788</v>
      </c>
    </row>
    <row r="3070" spans="5:45">
      <c r="E3070" s="11"/>
      <c r="F307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soul/object/text_shadow.scss</v>
      </c>
      <c r="G3070" s="13" t="s">
        <v>2992</v>
      </c>
      <c r="H3070" s="13" t="s">
        <v>84</v>
      </c>
      <c r="I3070" s="12" t="str">
        <f>Table1[[#This Row],[type]]</f>
        <v>text_shadow</v>
      </c>
      <c r="J3070" s="56" t="str">
        <f>Table1[[#This Row],[Column42]]&amp;IF(Table1[[#This Row],[Column13]]="","",Table1[[#This Row],[Column13]])&amp;IF(Table1[[#This Row],[mod]]="","",Table1[[#This Row],[mod]])</f>
        <v>text_shadow--lg</v>
      </c>
      <c r="K307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text_shadow</v>
      </c>
      <c r="L3070" t="s">
        <v>3145</v>
      </c>
      <c r="Q307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7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--lg</v>
      </c>
      <c r="AA3070" t="s">
        <v>3114</v>
      </c>
      <c r="AC3070" s="29"/>
      <c r="AD3070" s="25"/>
      <c r="AE3070" s="38"/>
      <c r="AF3070" s="38"/>
      <c r="AG3070" s="11"/>
      <c r="AI3070" s="1" t="str">
        <f>Table1[[#This Row],[html_tag]]&amp;Table1[[#This Row],[html_type]]&amp;Table1[[#This Row],[html_modifier]]</f>
        <v/>
      </c>
      <c r="AM3070" s="22" t="str">
        <f>IFERROR(_xlfn.XLOOKUP(Table1[[#This Row],[word]],Table57[English style name],Table57[Style type]),"")</f>
        <v/>
      </c>
      <c r="AN3070" s="20"/>
      <c r="AO3070" s="11"/>
      <c r="AR3070" s="6" t="s">
        <v>2682</v>
      </c>
      <c r="AS3070" t="s">
        <v>2671</v>
      </c>
    </row>
    <row r="3071" spans="5:45">
      <c r="E3071" s="11"/>
      <c r="F307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soul/object/text_shadow.scss</v>
      </c>
      <c r="G3071" s="13" t="s">
        <v>2992</v>
      </c>
      <c r="H3071" s="13" t="s">
        <v>84</v>
      </c>
      <c r="I3071" s="12" t="str">
        <f>Table1[[#This Row],[type]]</f>
        <v>text_shadow</v>
      </c>
      <c r="J3071" s="56" t="str">
        <f>Table1[[#This Row],[Column42]]&amp;IF(Table1[[#This Row],[Column13]]="","",Table1[[#This Row],[Column13]])&amp;IF(Table1[[#This Row],[mod]]="","",Table1[[#This Row],[mod]])</f>
        <v>text_shadow--md</v>
      </c>
      <c r="K307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text_shadow</v>
      </c>
      <c r="L3071" t="s">
        <v>3145</v>
      </c>
      <c r="Q307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7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--md</v>
      </c>
      <c r="AA3071" t="s">
        <v>3115</v>
      </c>
      <c r="AC3071" s="29"/>
      <c r="AD3071" s="25"/>
      <c r="AE3071" s="38"/>
      <c r="AF3071" s="38"/>
      <c r="AG3071" s="11"/>
      <c r="AI3071" s="1" t="str">
        <f>Table1[[#This Row],[html_tag]]&amp;Table1[[#This Row],[html_type]]&amp;Table1[[#This Row],[html_modifier]]</f>
        <v/>
      </c>
      <c r="AM3071" s="22" t="str">
        <f>IFERROR(_xlfn.XLOOKUP(Table1[[#This Row],[word]],Table57[English style name],Table57[Style type]),"")</f>
        <v/>
      </c>
      <c r="AN3071" s="20"/>
      <c r="AO3071" s="11"/>
      <c r="AR3071" s="6" t="s">
        <v>2683</v>
      </c>
      <c r="AS3071" t="s">
        <v>2671</v>
      </c>
    </row>
    <row r="3072" spans="5:45">
      <c r="E3072" s="11"/>
      <c r="F307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soul/object/text_shadow.scss</v>
      </c>
      <c r="G3072" s="13" t="s">
        <v>2992</v>
      </c>
      <c r="H3072" s="13" t="s">
        <v>84</v>
      </c>
      <c r="I3072" s="12" t="str">
        <f>Table1[[#This Row],[type]]</f>
        <v>text_shadow</v>
      </c>
      <c r="J3072" s="56" t="str">
        <f>Table1[[#This Row],[Column42]]&amp;IF(Table1[[#This Row],[Column13]]="","",Table1[[#This Row],[Column13]])&amp;IF(Table1[[#This Row],[mod]]="","",Table1[[#This Row],[mod]])</f>
        <v>text_shadow--none</v>
      </c>
      <c r="K307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text_shadow</v>
      </c>
      <c r="L3072" t="s">
        <v>3145</v>
      </c>
      <c r="Q307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7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--none</v>
      </c>
      <c r="V3072" t="s">
        <v>3209</v>
      </c>
      <c r="AC3072" s="29"/>
      <c r="AD3072" s="25"/>
      <c r="AE3072" s="38"/>
      <c r="AF3072" s="38"/>
      <c r="AG3072" s="11"/>
      <c r="AI3072" s="1" t="str">
        <f>Table1[[#This Row],[html_tag]]&amp;Table1[[#This Row],[html_type]]&amp;Table1[[#This Row],[html_modifier]]</f>
        <v/>
      </c>
      <c r="AM3072" s="22" t="str">
        <f>IFERROR(_xlfn.XLOOKUP(Table1[[#This Row],[word]],Table57[English style name],Table57[Style type]),"")</f>
        <v/>
      </c>
      <c r="AN3072" s="20"/>
      <c r="AO3072" s="11"/>
      <c r="AR3072" s="6" t="s">
        <v>2684</v>
      </c>
      <c r="AS3072" t="s">
        <v>2671</v>
      </c>
    </row>
    <row r="3073" spans="5:45">
      <c r="E3073" s="11"/>
      <c r="F307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soul/object/text_shadow.scss</v>
      </c>
      <c r="G3073" s="13" t="s">
        <v>2992</v>
      </c>
      <c r="H3073" s="13" t="s">
        <v>84</v>
      </c>
      <c r="I3073" s="12" t="str">
        <f>Table1[[#This Row],[type]]</f>
        <v>text_shadow</v>
      </c>
      <c r="J3073" s="56" t="str">
        <f>Table1[[#This Row],[Column42]]&amp;IF(Table1[[#This Row],[Column13]]="","",Table1[[#This Row],[Column13]])&amp;IF(Table1[[#This Row],[mod]]="","",Table1[[#This Row],[mod]])</f>
        <v>text_shadow--sm</v>
      </c>
      <c r="K307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text_shadow</v>
      </c>
      <c r="L3073" t="s">
        <v>3145</v>
      </c>
      <c r="Q307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7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3073" s="3" t="s">
        <v>3116</v>
      </c>
      <c r="AB3073" s="3"/>
      <c r="AC3073" s="29"/>
      <c r="AD3073" s="25"/>
      <c r="AE3073" s="38"/>
      <c r="AF3073" s="38"/>
      <c r="AG3073" s="11"/>
      <c r="AI3073" s="1" t="str">
        <f>Table1[[#This Row],[html_tag]]&amp;Table1[[#This Row],[html_type]]&amp;Table1[[#This Row],[html_modifier]]</f>
        <v/>
      </c>
      <c r="AM3073" s="22" t="str">
        <f>IFERROR(_xlfn.XLOOKUP(Table1[[#This Row],[word]],Table57[English style name],Table57[Style type]),"")</f>
        <v/>
      </c>
      <c r="AN3073" s="20"/>
      <c r="AO3073" s="11"/>
      <c r="AR3073" s="6" t="s">
        <v>2685</v>
      </c>
      <c r="AS3073" t="s">
        <v>2671</v>
      </c>
    </row>
    <row r="3074" spans="5:45">
      <c r="E3074" s="11"/>
      <c r="F307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3074" s="13"/>
      <c r="H3074" s="13"/>
      <c r="I3074" t="s">
        <v>3099</v>
      </c>
      <c r="J3074" s="56" t="str">
        <f>Table1[[#This Row],[Column42]]&amp;IF(Table1[[#This Row],[Column13]]="","",Table1[[#This Row],[Column13]])&amp;IF(Table1[[#This Row],[mod]]="","",Table1[[#This Row],[mod]])</f>
        <v>text--accent</v>
      </c>
      <c r="K307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074" t="s">
        <v>403</v>
      </c>
      <c r="Q307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7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</v>
      </c>
      <c r="W3074" t="s">
        <v>7394</v>
      </c>
      <c r="AC3074" s="29"/>
      <c r="AD3074" s="25"/>
      <c r="AE3074" s="38" t="s">
        <v>6751</v>
      </c>
      <c r="AF3074" s="38"/>
      <c r="AG3074" s="11"/>
      <c r="AI3074" s="7" t="str">
        <f>Table1[[#This Row],[html_tag]]&amp;Table1[[#This Row],[html_type]]&amp;Table1[[#This Row],[html_modifier]]</f>
        <v/>
      </c>
      <c r="AM3074" s="23" t="str">
        <f>IFERROR(_xlfn.XLOOKUP(Table1[[#This Row],[word]],Table57[English style name],Table57[Style type]),"")</f>
        <v/>
      </c>
      <c r="AN3074" s="21"/>
      <c r="AO3074" s="11"/>
    </row>
    <row r="3075" spans="5:45">
      <c r="E3075" s="11"/>
      <c r="F307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soul/type/text.scss</v>
      </c>
      <c r="G3075" s="13" t="s">
        <v>2992</v>
      </c>
      <c r="H3075" s="13" t="s">
        <v>1</v>
      </c>
      <c r="I3075" s="12" t="str">
        <f>Table1[[#This Row],[type]]</f>
        <v>text</v>
      </c>
      <c r="J3075" s="56" t="str">
        <f>Table1[[#This Row],[Column42]]&amp;IF(Table1[[#This Row],[Column13]]="","",Table1[[#This Row],[Column13]])&amp;IF(Table1[[#This Row],[mod]]="","",Table1[[#This Row],[mod]])</f>
        <v>text--break</v>
      </c>
      <c r="K307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075" t="s">
        <v>403</v>
      </c>
      <c r="Q307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--break</v>
      </c>
      <c r="R3075" t="s">
        <v>3415</v>
      </c>
      <c r="U307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75" s="29"/>
      <c r="AD3075" s="25"/>
      <c r="AE3075" s="38"/>
      <c r="AF3075" s="38"/>
      <c r="AG3075" s="11"/>
      <c r="AI3075" s="1" t="str">
        <f>Table1[[#This Row],[html_tag]]&amp;Table1[[#This Row],[html_type]]&amp;Table1[[#This Row],[html_modifier]]</f>
        <v/>
      </c>
      <c r="AM3075" s="22" t="str">
        <f>IFERROR(_xlfn.XLOOKUP(Table1[[#This Row],[word]],Table57[English style name],Table57[Style type]),"")</f>
        <v/>
      </c>
      <c r="AN3075" s="20"/>
      <c r="AO3075" s="11"/>
      <c r="AR3075" s="6" t="s">
        <v>2809</v>
      </c>
      <c r="AS3075" t="s">
        <v>2810</v>
      </c>
    </row>
    <row r="3076" spans="5:45">
      <c r="E3076" s="11"/>
      <c r="F307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76" s="13"/>
      <c r="H3076" s="13"/>
      <c r="I3076" s="12" t="str">
        <f>Table1[[#This Row],[type]]</f>
        <v>text</v>
      </c>
      <c r="J3076" s="56" t="str">
        <f>Table1[[#This Row],[Column42]]&amp;IF(Table1[[#This Row],[Column13]]="","",Table1[[#This Row],[Column13]])&amp;IF(Table1[[#This Row],[mod]]="","",Table1[[#This Row],[mod]])</f>
        <v>text--danger</v>
      </c>
      <c r="K307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076" t="s">
        <v>403</v>
      </c>
      <c r="Q307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7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--danger</v>
      </c>
      <c r="Z3076" t="s">
        <v>3163</v>
      </c>
      <c r="AC3076" s="29"/>
      <c r="AD3076" s="25" t="s">
        <v>3857</v>
      </c>
      <c r="AE3076" s="38"/>
      <c r="AF3076" s="38"/>
      <c r="AG3076" s="11"/>
      <c r="AI3076" s="7" t="str">
        <f>Table1[[#This Row],[html_tag]]&amp;Table1[[#This Row],[html_type]]&amp;Table1[[#This Row],[html_modifier]]</f>
        <v/>
      </c>
      <c r="AM3076" s="23" t="str">
        <f>IFERROR(_xlfn.XLOOKUP(Table1[[#This Row],[word]],Table57[English style name],Table57[Style type]),"")</f>
        <v/>
      </c>
      <c r="AN3076" s="21"/>
      <c r="AO3076" s="11"/>
    </row>
    <row r="3077" spans="5:45">
      <c r="E3077" s="11"/>
      <c r="F307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77" s="13"/>
      <c r="H3077" s="13"/>
      <c r="I3077" s="12" t="str">
        <f>Table1[[#This Row],[type]]</f>
        <v>text</v>
      </c>
      <c r="J3077" s="56" t="str">
        <f>Table1[[#This Row],[Column42]]&amp;IF(Table1[[#This Row],[Column13]]="","",Table1[[#This Row],[Column13]])&amp;IF(Table1[[#This Row],[mod]]="","",Table1[[#This Row],[mod]])</f>
        <v>text--dark</v>
      </c>
      <c r="K307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077" t="s">
        <v>403</v>
      </c>
      <c r="Q307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7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--dark</v>
      </c>
      <c r="W3077" t="s">
        <v>3501</v>
      </c>
      <c r="AC3077" s="29"/>
      <c r="AD3077" s="25" t="s">
        <v>3858</v>
      </c>
      <c r="AE3077" s="38"/>
      <c r="AF3077" s="38"/>
      <c r="AG3077" s="11"/>
      <c r="AI3077" s="7" t="str">
        <f>Table1[[#This Row],[html_tag]]&amp;Table1[[#This Row],[html_type]]&amp;Table1[[#This Row],[html_modifier]]</f>
        <v/>
      </c>
      <c r="AM3077" s="23" t="str">
        <f>IFERROR(_xlfn.XLOOKUP(Table1[[#This Row],[word]],Table57[English style name],Table57[Style type]),"")</f>
        <v/>
      </c>
      <c r="AN3077" s="21"/>
      <c r="AO3077" s="11"/>
    </row>
    <row r="3078" spans="5:45">
      <c r="E3078" s="11"/>
      <c r="F307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3078" s="13"/>
      <c r="H3078" s="13"/>
      <c r="I3078" t="s">
        <v>3099</v>
      </c>
      <c r="J3078" s="56" t="str">
        <f>Table1[[#This Row],[Column42]]&amp;IF(Table1[[#This Row],[Column13]]="","",Table1[[#This Row],[Column13]])&amp;IF(Table1[[#This Row],[mod]]="","",Table1[[#This Row],[mod]])</f>
        <v>text--error</v>
      </c>
      <c r="K307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078" t="s">
        <v>403</v>
      </c>
      <c r="Q307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7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--error</v>
      </c>
      <c r="Z3078" t="s">
        <v>3117</v>
      </c>
      <c r="AC3078" s="29"/>
      <c r="AD3078" s="25"/>
      <c r="AE3078" s="38" t="s">
        <v>6755</v>
      </c>
      <c r="AF3078" s="38"/>
      <c r="AG3078" s="11"/>
      <c r="AI3078" s="7" t="str">
        <f>Table1[[#This Row],[html_tag]]&amp;Table1[[#This Row],[html_type]]&amp;Table1[[#This Row],[html_modifier]]</f>
        <v/>
      </c>
      <c r="AM3078" s="23" t="str">
        <f>IFERROR(_xlfn.XLOOKUP(Table1[[#This Row],[word]],Table57[English style name],Table57[Style type]),"")</f>
        <v/>
      </c>
      <c r="AN3078" s="21"/>
      <c r="AO3078" s="11"/>
    </row>
    <row r="3079" spans="5:45">
      <c r="E3079" s="11"/>
      <c r="F307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3079" s="13"/>
      <c r="H3079" s="13"/>
      <c r="I3079" t="s">
        <v>3099</v>
      </c>
      <c r="J3079" s="56" t="str">
        <f>Table1[[#This Row],[Column42]]&amp;IF(Table1[[#This Row],[Column13]]="","",Table1[[#This Row],[Column13]])&amp;IF(Table1[[#This Row],[mod]]="","",Table1[[#This Row],[mod]])</f>
        <v>text--ghost</v>
      </c>
      <c r="K307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079" t="s">
        <v>403</v>
      </c>
      <c r="Q307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7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--ghost</v>
      </c>
      <c r="W3079" t="s">
        <v>7395</v>
      </c>
      <c r="AC3079" s="29"/>
      <c r="AD3079" s="25"/>
      <c r="AE3079" s="38" t="s">
        <v>6747</v>
      </c>
      <c r="AF3079" s="38"/>
      <c r="AG3079" s="11"/>
      <c r="AI3079" s="7" t="str">
        <f>Table1[[#This Row],[html_tag]]&amp;Table1[[#This Row],[html_type]]&amp;Table1[[#This Row],[html_modifier]]</f>
        <v/>
      </c>
      <c r="AM3079" s="23" t="str">
        <f>IFERROR(_xlfn.XLOOKUP(Table1[[#This Row],[word]],Table57[English style name],Table57[Style type]),"")</f>
        <v/>
      </c>
      <c r="AN3079" s="21"/>
      <c r="AO3079" s="11"/>
    </row>
    <row r="3080" spans="5:45">
      <c r="E3080" s="11"/>
      <c r="F308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3080" s="13"/>
      <c r="H3080" s="13"/>
      <c r="I3080" t="s">
        <v>3099</v>
      </c>
      <c r="J3080" s="56" t="str">
        <f>Table1[[#This Row],[Column42]]&amp;IF(Table1[[#This Row],[Column13]]="","",Table1[[#This Row],[Column13]])&amp;IF(Table1[[#This Row],[mod]]="","",Table1[[#This Row],[mod]])</f>
        <v>text--info</v>
      </c>
      <c r="K308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080" t="s">
        <v>403</v>
      </c>
      <c r="Q308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8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--info</v>
      </c>
      <c r="Z3080" t="s">
        <v>3119</v>
      </c>
      <c r="AC3080" s="29"/>
      <c r="AD3080" s="25"/>
      <c r="AE3080" s="38" t="s">
        <v>6752</v>
      </c>
      <c r="AF3080" s="38"/>
      <c r="AG3080" s="11"/>
      <c r="AI3080" s="7" t="str">
        <f>Table1[[#This Row],[html_tag]]&amp;Table1[[#This Row],[html_type]]&amp;Table1[[#This Row],[html_modifier]]</f>
        <v/>
      </c>
      <c r="AM3080" s="23" t="str">
        <f>IFERROR(_xlfn.XLOOKUP(Table1[[#This Row],[word]],Table57[English style name],Table57[Style type]),"")</f>
        <v/>
      </c>
      <c r="AN3080" s="21"/>
      <c r="AO3080" s="11"/>
    </row>
    <row r="3081" spans="5:45">
      <c r="E3081" s="11"/>
      <c r="F308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81" s="13"/>
      <c r="H3081" s="13"/>
      <c r="I3081" s="12" t="str">
        <f>Table1[[#This Row],[type]]</f>
        <v>text</v>
      </c>
      <c r="J3081" s="56" t="str">
        <f>Table1[[#This Row],[Column42]]&amp;IF(Table1[[#This Row],[Column13]]="","",Table1[[#This Row],[Column13]])&amp;IF(Table1[[#This Row],[mod]]="","",Table1[[#This Row],[mod]])</f>
        <v>text--info</v>
      </c>
      <c r="K308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081" t="s">
        <v>403</v>
      </c>
      <c r="Q308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8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--info</v>
      </c>
      <c r="Z3081" t="s">
        <v>3119</v>
      </c>
      <c r="AC3081" s="29"/>
      <c r="AD3081" s="25" t="s">
        <v>3859</v>
      </c>
      <c r="AE3081" s="38"/>
      <c r="AF3081" s="38"/>
      <c r="AG3081" s="11"/>
      <c r="AI3081" s="7" t="str">
        <f>Table1[[#This Row],[html_tag]]&amp;Table1[[#This Row],[html_type]]&amp;Table1[[#This Row],[html_modifier]]</f>
        <v/>
      </c>
      <c r="AM3081" s="23" t="str">
        <f>IFERROR(_xlfn.XLOOKUP(Table1[[#This Row],[word]],Table57[English style name],Table57[Style type]),"")</f>
        <v/>
      </c>
      <c r="AN3081" s="21"/>
      <c r="AO3081" s="11"/>
    </row>
    <row r="3082" spans="5:45">
      <c r="E3082" s="11"/>
      <c r="F308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82" s="13"/>
      <c r="H3082" s="13"/>
      <c r="I3082" s="12" t="str">
        <f>Table1[[#This Row],[type]]</f>
        <v>text</v>
      </c>
      <c r="J3082" s="56" t="str">
        <f>Table1[[#This Row],[Column42]]&amp;IF(Table1[[#This Row],[Column13]]="","",Table1[[#This Row],[Column13]])&amp;IF(Table1[[#This Row],[mod]]="","",Table1[[#This Row],[mod]])</f>
        <v>text--lg</v>
      </c>
      <c r="K308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082" t="s">
        <v>403</v>
      </c>
      <c r="P3082" s="24" t="s">
        <v>3792</v>
      </c>
      <c r="Q308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8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--lg</v>
      </c>
      <c r="AA3082" t="s">
        <v>3114</v>
      </c>
      <c r="AC3082" s="29"/>
      <c r="AD3082" s="25" t="s">
        <v>3792</v>
      </c>
      <c r="AE3082" s="38"/>
      <c r="AF3082" s="38"/>
      <c r="AG3082" s="11"/>
      <c r="AI3082" s="7" t="str">
        <f>Table1[[#This Row],[html_tag]]&amp;Table1[[#This Row],[html_type]]&amp;Table1[[#This Row],[html_modifier]]</f>
        <v/>
      </c>
      <c r="AM3082" s="23" t="str">
        <f>IFERROR(_xlfn.XLOOKUP(Table1[[#This Row],[word]],Table57[English style name],Table57[Style type]),"")</f>
        <v/>
      </c>
      <c r="AN3082" s="21"/>
      <c r="AO3082" s="11"/>
    </row>
    <row r="3083" spans="5:45">
      <c r="E3083" s="11"/>
      <c r="F308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83" s="13"/>
      <c r="H3083" s="13"/>
      <c r="I3083" s="12" t="str">
        <f>Table1[[#This Row],[type]]</f>
        <v>text</v>
      </c>
      <c r="J3083" s="56" t="str">
        <f>Table1[[#This Row],[Column42]]&amp;IF(Table1[[#This Row],[Column13]]="","",Table1[[#This Row],[Column13]])&amp;IF(Table1[[#This Row],[mod]]="","",Table1[[#This Row],[mod]])</f>
        <v>text--lg</v>
      </c>
      <c r="K308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083" t="s">
        <v>403</v>
      </c>
      <c r="P3083" s="24" t="s">
        <v>3810</v>
      </c>
      <c r="Q308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8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--lg</v>
      </c>
      <c r="AA3083" t="s">
        <v>3114</v>
      </c>
      <c r="AC3083" s="29"/>
      <c r="AD3083" s="25" t="s">
        <v>3810</v>
      </c>
      <c r="AE3083" s="38"/>
      <c r="AF3083" s="38"/>
      <c r="AG3083" s="11"/>
      <c r="AI3083" s="7" t="str">
        <f>Table1[[#This Row],[html_tag]]&amp;Table1[[#This Row],[html_type]]&amp;Table1[[#This Row],[html_modifier]]</f>
        <v/>
      </c>
      <c r="AM3083" s="23" t="str">
        <f>IFERROR(_xlfn.XLOOKUP(Table1[[#This Row],[word]],Table57[English style name],Table57[Style type]),"")</f>
        <v/>
      </c>
      <c r="AN3083" s="21"/>
      <c r="AO3083" s="11"/>
    </row>
    <row r="3084" spans="5:45">
      <c r="E3084" s="11"/>
      <c r="F308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84" s="13"/>
      <c r="H3084" s="13"/>
      <c r="I3084" s="12" t="str">
        <f>Table1[[#This Row],[type]]</f>
        <v>text</v>
      </c>
      <c r="J3084" s="56" t="str">
        <f>Table1[[#This Row],[Column42]]&amp;IF(Table1[[#This Row],[Column13]]="","",Table1[[#This Row],[Column13]])&amp;IF(Table1[[#This Row],[mod]]="","",Table1[[#This Row],[mod]])</f>
        <v>text--lg</v>
      </c>
      <c r="K308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084" t="s">
        <v>403</v>
      </c>
      <c r="P3084" s="24" t="s">
        <v>3818</v>
      </c>
      <c r="Q308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8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--lg</v>
      </c>
      <c r="AA3084" t="s">
        <v>3114</v>
      </c>
      <c r="AC3084" s="29"/>
      <c r="AD3084" s="25" t="s">
        <v>3818</v>
      </c>
      <c r="AE3084" s="38"/>
      <c r="AF3084" s="38"/>
      <c r="AG3084" s="11"/>
      <c r="AI3084" s="7" t="str">
        <f>Table1[[#This Row],[html_tag]]&amp;Table1[[#This Row],[html_type]]&amp;Table1[[#This Row],[html_modifier]]</f>
        <v/>
      </c>
      <c r="AM3084" s="23" t="str">
        <f>IFERROR(_xlfn.XLOOKUP(Table1[[#This Row],[word]],Table57[English style name],Table57[Style type]),"")</f>
        <v/>
      </c>
      <c r="AN3084" s="21"/>
      <c r="AO3084" s="11"/>
    </row>
    <row r="3085" spans="5:45">
      <c r="E3085" s="11"/>
      <c r="F308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3085" s="13"/>
      <c r="H3085" s="13"/>
      <c r="I3085" t="s">
        <v>3099</v>
      </c>
      <c r="J3085" s="56" t="str">
        <f>Table1[[#This Row],[Column42]]&amp;IF(Table1[[#This Row],[Column13]]="","",Table1[[#This Row],[Column13]])&amp;IF(Table1[[#This Row],[mod]]="","",Table1[[#This Row],[mod]])</f>
        <v>text--lg</v>
      </c>
      <c r="K308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085" t="s">
        <v>403</v>
      </c>
      <c r="Q308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8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--lg</v>
      </c>
      <c r="AA3085" t="s">
        <v>3114</v>
      </c>
      <c r="AC3085" s="29"/>
      <c r="AD3085" s="25"/>
      <c r="AE3085" s="38" t="s">
        <v>6759</v>
      </c>
      <c r="AF3085" s="38"/>
      <c r="AG3085" s="11"/>
      <c r="AI3085" s="7" t="str">
        <f>Table1[[#This Row],[html_tag]]&amp;Table1[[#This Row],[html_type]]&amp;Table1[[#This Row],[html_modifier]]</f>
        <v/>
      </c>
      <c r="AM3085" s="23" t="str">
        <f>IFERROR(_xlfn.XLOOKUP(Table1[[#This Row],[word]],Table57[English style name],Table57[Style type]),"")</f>
        <v/>
      </c>
      <c r="AN3085" s="21"/>
      <c r="AO3085" s="11"/>
    </row>
    <row r="3086" spans="5:45">
      <c r="E3086" s="11"/>
      <c r="F308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86" s="13"/>
      <c r="H3086" s="13"/>
      <c r="I3086" s="12" t="str">
        <f>Table1[[#This Row],[type]]</f>
        <v>text</v>
      </c>
      <c r="J3086" s="56" t="str">
        <f>Table1[[#This Row],[Column42]]&amp;IF(Table1[[#This Row],[Column13]]="","",Table1[[#This Row],[Column13]])&amp;IF(Table1[[#This Row],[mod]]="","",Table1[[#This Row],[mod]])</f>
        <v>text--light</v>
      </c>
      <c r="K308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086" t="s">
        <v>403</v>
      </c>
      <c r="Q308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8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--light</v>
      </c>
      <c r="W3086" t="s">
        <v>3503</v>
      </c>
      <c r="AC3086" s="29"/>
      <c r="AD3086" s="25" t="s">
        <v>3860</v>
      </c>
      <c r="AE3086" s="38"/>
      <c r="AF3086" s="38"/>
      <c r="AG3086" s="11"/>
      <c r="AI3086" s="7" t="str">
        <f>Table1[[#This Row],[html_tag]]&amp;Table1[[#This Row],[html_type]]&amp;Table1[[#This Row],[html_modifier]]</f>
        <v/>
      </c>
      <c r="AM3086" s="23" t="str">
        <f>IFERROR(_xlfn.XLOOKUP(Table1[[#This Row],[word]],Table57[English style name],Table57[Style type]),"")</f>
        <v/>
      </c>
      <c r="AN3086" s="21"/>
      <c r="AO3086" s="11"/>
    </row>
    <row r="3087" spans="5:45">
      <c r="E3087" s="11"/>
      <c r="F308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87" s="13"/>
      <c r="H3087" s="13"/>
      <c r="I3087" s="12" t="str">
        <f>Table1[[#This Row],[type]]</f>
        <v>text</v>
      </c>
      <c r="J3087" s="56" t="str">
        <f>Table1[[#This Row],[Column42]]&amp;IF(Table1[[#This Row],[Column13]]="","",Table1[[#This Row],[Column13]])&amp;IF(Table1[[#This Row],[mod]]="","",Table1[[#This Row],[mod]])</f>
        <v>text--md</v>
      </c>
      <c r="K308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087" t="s">
        <v>403</v>
      </c>
      <c r="P3087" s="24" t="s">
        <v>3793</v>
      </c>
      <c r="Q308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8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--md</v>
      </c>
      <c r="AA3087" t="s">
        <v>3115</v>
      </c>
      <c r="AC3087" s="29"/>
      <c r="AD3087" s="25" t="s">
        <v>3793</v>
      </c>
      <c r="AE3087" s="38"/>
      <c r="AF3087" s="38"/>
      <c r="AG3087" s="11"/>
      <c r="AI3087" s="7" t="str">
        <f>Table1[[#This Row],[html_tag]]&amp;Table1[[#This Row],[html_type]]&amp;Table1[[#This Row],[html_modifier]]</f>
        <v/>
      </c>
      <c r="AM3087" s="23" t="str">
        <f>IFERROR(_xlfn.XLOOKUP(Table1[[#This Row],[word]],Table57[English style name],Table57[Style type]),"")</f>
        <v/>
      </c>
      <c r="AN3087" s="21"/>
      <c r="AO3087" s="11"/>
    </row>
    <row r="3088" spans="5:45">
      <c r="E3088" s="11"/>
      <c r="F308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88" s="13"/>
      <c r="H3088" s="13"/>
      <c r="I3088" s="12" t="str">
        <f>Table1[[#This Row],[type]]</f>
        <v>text</v>
      </c>
      <c r="J3088" s="56" t="str">
        <f>Table1[[#This Row],[Column42]]&amp;IF(Table1[[#This Row],[Column13]]="","",Table1[[#This Row],[Column13]])&amp;IF(Table1[[#This Row],[mod]]="","",Table1[[#This Row],[mod]])</f>
        <v>text--md</v>
      </c>
      <c r="K308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088" t="s">
        <v>403</v>
      </c>
      <c r="P3088" s="24" t="s">
        <v>3821</v>
      </c>
      <c r="Q308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8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--md</v>
      </c>
      <c r="AA3088" t="s">
        <v>3115</v>
      </c>
      <c r="AC3088" s="29"/>
      <c r="AD3088" s="25" t="s">
        <v>3821</v>
      </c>
      <c r="AE3088" s="38"/>
      <c r="AF3088" s="38"/>
      <c r="AG3088" s="11"/>
      <c r="AI3088" s="7" t="str">
        <f>Table1[[#This Row],[html_tag]]&amp;Table1[[#This Row],[html_type]]&amp;Table1[[#This Row],[html_modifier]]</f>
        <v/>
      </c>
      <c r="AM3088" s="23" t="str">
        <f>IFERROR(_xlfn.XLOOKUP(Table1[[#This Row],[word]],Table57[English style name],Table57[Style type]),"")</f>
        <v/>
      </c>
      <c r="AN3088" s="21"/>
      <c r="AO3088" s="11"/>
    </row>
    <row r="3089" spans="5:45">
      <c r="E3089" s="11"/>
      <c r="F308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3089" s="13"/>
      <c r="H3089" s="13"/>
      <c r="I3089" t="s">
        <v>3099</v>
      </c>
      <c r="J3089" s="56" t="str">
        <f>Table1[[#This Row],[Column42]]&amp;IF(Table1[[#This Row],[Column13]]="","",Table1[[#This Row],[Column13]])&amp;IF(Table1[[#This Row],[mod]]="","",Table1[[#This Row],[mod]])</f>
        <v>text--md</v>
      </c>
      <c r="K308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089" t="s">
        <v>403</v>
      </c>
      <c r="Q308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8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--md</v>
      </c>
      <c r="AA3089" t="s">
        <v>3115</v>
      </c>
      <c r="AC3089" s="29"/>
      <c r="AD3089" s="25"/>
      <c r="AE3089" s="38" t="s">
        <v>6758</v>
      </c>
      <c r="AF3089" s="38"/>
      <c r="AG3089" s="11"/>
      <c r="AI3089" s="7" t="str">
        <f>Table1[[#This Row],[html_tag]]&amp;Table1[[#This Row],[html_type]]&amp;Table1[[#This Row],[html_modifier]]</f>
        <v/>
      </c>
      <c r="AM3089" s="23" t="str">
        <f>IFERROR(_xlfn.XLOOKUP(Table1[[#This Row],[word]],Table57[English style name],Table57[Style type]),"")</f>
        <v/>
      </c>
      <c r="AN3089" s="21"/>
      <c r="AO3089" s="11"/>
    </row>
    <row r="3090" spans="5:45">
      <c r="E3090" s="11"/>
      <c r="F309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3090" s="13"/>
      <c r="H3090" s="13"/>
      <c r="I3090" t="s">
        <v>3099</v>
      </c>
      <c r="J3090" s="56" t="str">
        <f>Table1[[#This Row],[Column42]]&amp;IF(Table1[[#This Row],[Column13]]="","",Table1[[#This Row],[Column13]])&amp;IF(Table1[[#This Row],[mod]]="","",Table1[[#This Row],[mod]])</f>
        <v>text--neutral</v>
      </c>
      <c r="K309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090" t="s">
        <v>403</v>
      </c>
      <c r="Q309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9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--neutral</v>
      </c>
      <c r="W3090" t="s">
        <v>7393</v>
      </c>
      <c r="AC3090" s="29"/>
      <c r="AD3090" s="25"/>
      <c r="AE3090" s="38" t="s">
        <v>6748</v>
      </c>
      <c r="AF3090" s="38"/>
      <c r="AG3090" s="11"/>
      <c r="AI3090" s="7" t="str">
        <f>Table1[[#This Row],[html_tag]]&amp;Table1[[#This Row],[html_type]]&amp;Table1[[#This Row],[html_modifier]]</f>
        <v/>
      </c>
      <c r="AM3090" s="23" t="str">
        <f>IFERROR(_xlfn.XLOOKUP(Table1[[#This Row],[word]],Table57[English style name],Table57[Style type]),"")</f>
        <v/>
      </c>
      <c r="AN3090" s="21"/>
      <c r="AO3090" s="11"/>
    </row>
    <row r="3091" spans="5:45">
      <c r="E3091" s="11"/>
      <c r="F309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soul/type/text.scss</v>
      </c>
      <c r="G3091" s="13" t="s">
        <v>2992</v>
      </c>
      <c r="H3091" s="13" t="s">
        <v>1</v>
      </c>
      <c r="I3091" s="12" t="str">
        <f>Table1[[#This Row],[type]]</f>
        <v>text</v>
      </c>
      <c r="J3091" s="56" t="str">
        <f>Table1[[#This Row],[Column42]]&amp;IF(Table1[[#This Row],[Column13]]="","",Table1[[#This Row],[Column13]])&amp;IF(Table1[[#This Row],[mod]]="","",Table1[[#This Row],[mod]])</f>
        <v>text--nowrap</v>
      </c>
      <c r="K309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091" t="s">
        <v>403</v>
      </c>
      <c r="Q309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--nowrap</v>
      </c>
      <c r="R3091" t="s">
        <v>3417</v>
      </c>
      <c r="U309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091" s="29"/>
      <c r="AD3091" s="25"/>
      <c r="AE3091" s="38"/>
      <c r="AF3091" s="38"/>
      <c r="AG3091" s="11"/>
      <c r="AI3091" s="1" t="str">
        <f>Table1[[#This Row],[html_tag]]&amp;Table1[[#This Row],[html_type]]&amp;Table1[[#This Row],[html_modifier]]</f>
        <v/>
      </c>
      <c r="AM3091" s="22" t="str">
        <f>IFERROR(_xlfn.XLOOKUP(Table1[[#This Row],[word]],Table57[English style name],Table57[Style type]),"")</f>
        <v/>
      </c>
      <c r="AN3091" s="20"/>
      <c r="AO3091" s="11"/>
      <c r="AR3091" s="6" t="s">
        <v>2811</v>
      </c>
      <c r="AS3091" t="s">
        <v>2810</v>
      </c>
    </row>
    <row r="3092" spans="5:45">
      <c r="E3092" s="11"/>
      <c r="F309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3092" s="13"/>
      <c r="H3092" s="13"/>
      <c r="I3092" t="s">
        <v>3099</v>
      </c>
      <c r="J3092" s="56" t="str">
        <f>Table1[[#This Row],[Column42]]&amp;IF(Table1[[#This Row],[Column13]]="","",Table1[[#This Row],[Column13]])&amp;IF(Table1[[#This Row],[mod]]="","",Table1[[#This Row],[mod]])</f>
        <v>text--primary</v>
      </c>
      <c r="K309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092" t="s">
        <v>403</v>
      </c>
      <c r="Q309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9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--primary</v>
      </c>
      <c r="W3092" t="s">
        <v>3164</v>
      </c>
      <c r="AC3092" s="29"/>
      <c r="AD3092" s="25"/>
      <c r="AE3092" s="38" t="s">
        <v>6749</v>
      </c>
      <c r="AF3092" s="38"/>
      <c r="AG3092" s="11"/>
      <c r="AI3092" s="7" t="str">
        <f>Table1[[#This Row],[html_tag]]&amp;Table1[[#This Row],[html_type]]&amp;Table1[[#This Row],[html_modifier]]</f>
        <v/>
      </c>
      <c r="AM3092" s="23" t="str">
        <f>IFERROR(_xlfn.XLOOKUP(Table1[[#This Row],[word]],Table57[English style name],Table57[Style type]),"")</f>
        <v/>
      </c>
      <c r="AN3092" s="21"/>
      <c r="AO3092" s="11"/>
    </row>
    <row r="3093" spans="5:45">
      <c r="E3093" s="11"/>
      <c r="F309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93" s="13"/>
      <c r="H3093" s="13"/>
      <c r="I3093" s="12" t="str">
        <f>Table1[[#This Row],[type]]</f>
        <v>text</v>
      </c>
      <c r="J3093" s="56" t="str">
        <f>Table1[[#This Row],[Column42]]&amp;IF(Table1[[#This Row],[Column13]]="","",Table1[[#This Row],[Column13]])&amp;IF(Table1[[#This Row],[mod]]="","",Table1[[#This Row],[mod]])</f>
        <v>text--primary</v>
      </c>
      <c r="K309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093" t="s">
        <v>403</v>
      </c>
      <c r="Q309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9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--primary</v>
      </c>
      <c r="W3093" t="s">
        <v>3164</v>
      </c>
      <c r="AC3093" s="29"/>
      <c r="AD3093" s="25" t="s">
        <v>3861</v>
      </c>
      <c r="AE3093" s="38"/>
      <c r="AF3093" s="38"/>
      <c r="AG3093" s="11"/>
      <c r="AI3093" s="7" t="str">
        <f>Table1[[#This Row],[html_tag]]&amp;Table1[[#This Row],[html_type]]&amp;Table1[[#This Row],[html_modifier]]</f>
        <v/>
      </c>
      <c r="AM3093" s="23" t="str">
        <f>IFERROR(_xlfn.XLOOKUP(Table1[[#This Row],[word]],Table57[English style name],Table57[Style type]),"")</f>
        <v/>
      </c>
      <c r="AN3093" s="21"/>
      <c r="AO3093" s="11"/>
    </row>
    <row r="3094" spans="5:45">
      <c r="E3094" s="11"/>
      <c r="F309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94" s="13"/>
      <c r="H3094" s="13"/>
      <c r="I3094" s="12" t="str">
        <f>Table1[[#This Row],[type]]</f>
        <v>text</v>
      </c>
      <c r="J3094" s="56" t="str">
        <f>Table1[[#This Row],[Column42]]&amp;IF(Table1[[#This Row],[Column13]]="","",Table1[[#This Row],[Column13]])&amp;IF(Table1[[#This Row],[mod]]="","",Table1[[#This Row],[mod]])</f>
        <v>text--reset</v>
      </c>
      <c r="K309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094" t="s">
        <v>403</v>
      </c>
      <c r="P3094" s="24" t="s">
        <v>3824</v>
      </c>
      <c r="Q309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9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--reset</v>
      </c>
      <c r="V3094" t="s">
        <v>3093</v>
      </c>
      <c r="AC3094" s="29"/>
      <c r="AD3094" s="25" t="s">
        <v>3824</v>
      </c>
      <c r="AE3094" s="38"/>
      <c r="AF3094" s="38"/>
      <c r="AG3094" s="11"/>
      <c r="AI3094" s="7" t="str">
        <f>Table1[[#This Row],[html_tag]]&amp;Table1[[#This Row],[html_type]]&amp;Table1[[#This Row],[html_modifier]]</f>
        <v/>
      </c>
      <c r="AM3094" s="23" t="str">
        <f>IFERROR(_xlfn.XLOOKUP(Table1[[#This Row],[word]],Table57[English style name],Table57[Style type]),"")</f>
        <v/>
      </c>
      <c r="AN3094" s="21"/>
      <c r="AO3094" s="11"/>
    </row>
    <row r="3095" spans="5:45">
      <c r="E3095" s="11"/>
      <c r="F309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3095" s="13"/>
      <c r="H3095" s="13"/>
      <c r="I3095" t="s">
        <v>3099</v>
      </c>
      <c r="J3095" s="56" t="str">
        <f>Table1[[#This Row],[Column42]]&amp;IF(Table1[[#This Row],[Column13]]="","",Table1[[#This Row],[Column13]])&amp;IF(Table1[[#This Row],[mod]]="","",Table1[[#This Row],[mod]])</f>
        <v>text--secondary</v>
      </c>
      <c r="K309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095" t="s">
        <v>403</v>
      </c>
      <c r="Q309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9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--secondary</v>
      </c>
      <c r="W3095" t="s">
        <v>3502</v>
      </c>
      <c r="AC3095" s="29"/>
      <c r="AD3095" s="25"/>
      <c r="AE3095" s="38" t="s">
        <v>6750</v>
      </c>
      <c r="AF3095" s="38"/>
      <c r="AG3095" s="11"/>
      <c r="AI3095" s="7" t="str">
        <f>Table1[[#This Row],[html_tag]]&amp;Table1[[#This Row],[html_type]]&amp;Table1[[#This Row],[html_modifier]]</f>
        <v/>
      </c>
      <c r="AM3095" s="23" t="str">
        <f>IFERROR(_xlfn.XLOOKUP(Table1[[#This Row],[word]],Table57[English style name],Table57[Style type]),"")</f>
        <v/>
      </c>
      <c r="AN3095" s="21"/>
      <c r="AO3095" s="11"/>
    </row>
    <row r="3096" spans="5:45">
      <c r="E3096" s="11"/>
      <c r="F309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96" s="13"/>
      <c r="H3096" s="13"/>
      <c r="I3096" s="12" t="str">
        <f>Table1[[#This Row],[type]]</f>
        <v>text</v>
      </c>
      <c r="J3096" s="56" t="str">
        <f>Table1[[#This Row],[Column42]]&amp;IF(Table1[[#This Row],[Column13]]="","",Table1[[#This Row],[Column13]])&amp;IF(Table1[[#This Row],[mod]]="","",Table1[[#This Row],[mod]])</f>
        <v>text--secondary</v>
      </c>
      <c r="K309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096" t="s">
        <v>403</v>
      </c>
      <c r="Q309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9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--secondary</v>
      </c>
      <c r="W3096" t="s">
        <v>3502</v>
      </c>
      <c r="AC3096" s="29"/>
      <c r="AD3096" s="25" t="s">
        <v>3862</v>
      </c>
      <c r="AE3096" s="38"/>
      <c r="AF3096" s="38"/>
      <c r="AG3096" s="11"/>
      <c r="AI3096" s="7" t="str">
        <f>Table1[[#This Row],[html_tag]]&amp;Table1[[#This Row],[html_type]]&amp;Table1[[#This Row],[html_modifier]]</f>
        <v/>
      </c>
      <c r="AM3096" s="23" t="str">
        <f>IFERROR(_xlfn.XLOOKUP(Table1[[#This Row],[word]],Table57[English style name],Table57[Style type]),"")</f>
        <v/>
      </c>
      <c r="AN3096" s="21"/>
      <c r="AO3096" s="11"/>
    </row>
    <row r="3097" spans="5:45">
      <c r="E3097" s="11"/>
      <c r="F309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97" s="13"/>
      <c r="H3097" s="13"/>
      <c r="I3097" s="12" t="str">
        <f>Table1[[#This Row],[type]]</f>
        <v>text</v>
      </c>
      <c r="J3097" s="56" t="str">
        <f>Table1[[#This Row],[Column42]]&amp;IF(Table1[[#This Row],[Column13]]="","",Table1[[#This Row],[Column13]])&amp;IF(Table1[[#This Row],[mod]]="","",Table1[[#This Row],[mod]])</f>
        <v>text--sm</v>
      </c>
      <c r="K309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097" t="s">
        <v>403</v>
      </c>
      <c r="P3097" s="24" t="s">
        <v>3794</v>
      </c>
      <c r="Q309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9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3097" t="s">
        <v>3116</v>
      </c>
      <c r="AC3097" s="29"/>
      <c r="AD3097" s="25" t="s">
        <v>3794</v>
      </c>
      <c r="AE3097" s="38"/>
      <c r="AF3097" s="38"/>
      <c r="AG3097" s="11"/>
      <c r="AI3097" s="7" t="str">
        <f>Table1[[#This Row],[html_tag]]&amp;Table1[[#This Row],[html_type]]&amp;Table1[[#This Row],[html_modifier]]</f>
        <v/>
      </c>
      <c r="AM3097" s="23" t="str">
        <f>IFERROR(_xlfn.XLOOKUP(Table1[[#This Row],[word]],Table57[English style name],Table57[Style type]),"")</f>
        <v/>
      </c>
      <c r="AN3097" s="21"/>
      <c r="AO3097" s="11"/>
    </row>
    <row r="3098" spans="5:45">
      <c r="E3098" s="11"/>
      <c r="F309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98" s="13"/>
      <c r="H3098" s="13"/>
      <c r="I3098" s="12" t="str">
        <f>Table1[[#This Row],[type]]</f>
        <v>text</v>
      </c>
      <c r="J3098" s="56" t="str">
        <f>Table1[[#This Row],[Column42]]&amp;IF(Table1[[#This Row],[Column13]]="","",Table1[[#This Row],[Column13]])&amp;IF(Table1[[#This Row],[mod]]="","",Table1[[#This Row],[mod]])</f>
        <v>text--sm</v>
      </c>
      <c r="K309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098" t="s">
        <v>403</v>
      </c>
      <c r="P3098" s="24" t="s">
        <v>3811</v>
      </c>
      <c r="Q309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9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3098" t="s">
        <v>3116</v>
      </c>
      <c r="AC3098" s="29"/>
      <c r="AD3098" s="25" t="s">
        <v>3811</v>
      </c>
      <c r="AE3098" s="38"/>
      <c r="AF3098" s="38"/>
      <c r="AG3098" s="11"/>
      <c r="AI3098" s="7" t="str">
        <f>Table1[[#This Row],[html_tag]]&amp;Table1[[#This Row],[html_type]]&amp;Table1[[#This Row],[html_modifier]]</f>
        <v/>
      </c>
      <c r="AM3098" s="23" t="str">
        <f>IFERROR(_xlfn.XLOOKUP(Table1[[#This Row],[word]],Table57[English style name],Table57[Style type]),"")</f>
        <v/>
      </c>
      <c r="AN3098" s="21"/>
      <c r="AO3098" s="11"/>
    </row>
    <row r="3099" spans="5:45">
      <c r="E3099" s="11"/>
      <c r="F309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099" s="13"/>
      <c r="H3099" s="13"/>
      <c r="I3099" s="12" t="str">
        <f>Table1[[#This Row],[type]]</f>
        <v>text</v>
      </c>
      <c r="J3099" s="56" t="str">
        <f>Table1[[#This Row],[Column42]]&amp;IF(Table1[[#This Row],[Column13]]="","",Table1[[#This Row],[Column13]])&amp;IF(Table1[[#This Row],[mod]]="","",Table1[[#This Row],[mod]])</f>
        <v>text--sm</v>
      </c>
      <c r="K309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099" t="s">
        <v>403</v>
      </c>
      <c r="P3099" s="24" t="s">
        <v>3825</v>
      </c>
      <c r="Q309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09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3099" t="s">
        <v>3116</v>
      </c>
      <c r="AC3099" s="29"/>
      <c r="AD3099" s="25" t="s">
        <v>3825</v>
      </c>
      <c r="AE3099" s="38"/>
      <c r="AF3099" s="38"/>
      <c r="AG3099" s="11"/>
      <c r="AI3099" s="7" t="str">
        <f>Table1[[#This Row],[html_tag]]&amp;Table1[[#This Row],[html_type]]&amp;Table1[[#This Row],[html_modifier]]</f>
        <v/>
      </c>
      <c r="AM3099" s="23" t="str">
        <f>IFERROR(_xlfn.XLOOKUP(Table1[[#This Row],[word]],Table57[English style name],Table57[Style type]),"")</f>
        <v/>
      </c>
      <c r="AN3099" s="21"/>
      <c r="AO3099" s="11"/>
    </row>
    <row r="3100" spans="5:45">
      <c r="E3100" s="11"/>
      <c r="F310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3100" s="13"/>
      <c r="H3100" s="13"/>
      <c r="I3100" t="s">
        <v>3099</v>
      </c>
      <c r="J3100" s="56" t="str">
        <f>Table1[[#This Row],[Column42]]&amp;IF(Table1[[#This Row],[Column13]]="","",Table1[[#This Row],[Column13]])&amp;IF(Table1[[#This Row],[mod]]="","",Table1[[#This Row],[mod]])</f>
        <v>text--sm</v>
      </c>
      <c r="K310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100" t="s">
        <v>403</v>
      </c>
      <c r="Q310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0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3100" t="s">
        <v>3116</v>
      </c>
      <c r="AC3100" s="29"/>
      <c r="AD3100" s="25"/>
      <c r="AE3100" s="38" t="s">
        <v>6757</v>
      </c>
      <c r="AF3100" s="38"/>
      <c r="AG3100" s="11"/>
      <c r="AI3100" s="7" t="str">
        <f>Table1[[#This Row],[html_tag]]&amp;Table1[[#This Row],[html_type]]&amp;Table1[[#This Row],[html_modifier]]</f>
        <v/>
      </c>
      <c r="AM3100" s="23" t="str">
        <f>IFERROR(_xlfn.XLOOKUP(Table1[[#This Row],[word]],Table57[English style name],Table57[Style type]),"")</f>
        <v/>
      </c>
      <c r="AN3100" s="21"/>
      <c r="AO3100" s="11"/>
    </row>
    <row r="3101" spans="5:45">
      <c r="E3101" s="11"/>
      <c r="F310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3101" s="13"/>
      <c r="H3101" s="13"/>
      <c r="I3101" t="s">
        <v>3099</v>
      </c>
      <c r="J3101" s="56" t="str">
        <f>Table1[[#This Row],[Column42]]&amp;IF(Table1[[#This Row],[Column13]]="","",Table1[[#This Row],[Column13]])&amp;IF(Table1[[#This Row],[mod]]="","",Table1[[#This Row],[mod]])</f>
        <v>text--success</v>
      </c>
      <c r="K310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101" t="s">
        <v>403</v>
      </c>
      <c r="Q310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0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--success</v>
      </c>
      <c r="Z3101" t="s">
        <v>3120</v>
      </c>
      <c r="AC3101" s="29"/>
      <c r="AD3101" s="25"/>
      <c r="AE3101" s="38" t="s">
        <v>6753</v>
      </c>
      <c r="AF3101" s="38"/>
      <c r="AG3101" s="11"/>
      <c r="AI3101" s="7" t="str">
        <f>Table1[[#This Row],[html_tag]]&amp;Table1[[#This Row],[html_type]]&amp;Table1[[#This Row],[html_modifier]]</f>
        <v/>
      </c>
      <c r="AM3101" s="23" t="str">
        <f>IFERROR(_xlfn.XLOOKUP(Table1[[#This Row],[word]],Table57[English style name],Table57[Style type]),"")</f>
        <v/>
      </c>
      <c r="AN3101" s="21"/>
      <c r="AO3101" s="11"/>
    </row>
    <row r="3102" spans="5:45">
      <c r="E3102" s="11"/>
      <c r="F310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102" s="13"/>
      <c r="H3102" s="13"/>
      <c r="I3102" s="12" t="str">
        <f>Table1[[#This Row],[type]]</f>
        <v>text</v>
      </c>
      <c r="J3102" s="56" t="str">
        <f>Table1[[#This Row],[Column42]]&amp;IF(Table1[[#This Row],[Column13]]="","",Table1[[#This Row],[Column13]])&amp;IF(Table1[[#This Row],[mod]]="","",Table1[[#This Row],[mod]])</f>
        <v>text--success</v>
      </c>
      <c r="K310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102" t="s">
        <v>403</v>
      </c>
      <c r="Q310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0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--success</v>
      </c>
      <c r="Z3102" t="s">
        <v>3120</v>
      </c>
      <c r="AC3102" s="29"/>
      <c r="AD3102" s="25" t="s">
        <v>3863</v>
      </c>
      <c r="AE3102" s="38"/>
      <c r="AF3102" s="38"/>
      <c r="AG3102" s="11"/>
      <c r="AI3102" s="7" t="str">
        <f>Table1[[#This Row],[html_tag]]&amp;Table1[[#This Row],[html_type]]&amp;Table1[[#This Row],[html_modifier]]</f>
        <v/>
      </c>
      <c r="AM3102" s="23" t="str">
        <f>IFERROR(_xlfn.XLOOKUP(Table1[[#This Row],[word]],Table57[English style name],Table57[Style type]),"")</f>
        <v/>
      </c>
      <c r="AN3102" s="21"/>
      <c r="AO3102" s="11"/>
    </row>
    <row r="3103" spans="5:45">
      <c r="E3103" s="11"/>
      <c r="F310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soul/type/text.scss</v>
      </c>
      <c r="G3103" s="13" t="s">
        <v>2992</v>
      </c>
      <c r="H3103" s="13" t="s">
        <v>1</v>
      </c>
      <c r="I3103" s="12" t="str">
        <f>Table1[[#This Row],[type]]</f>
        <v>text</v>
      </c>
      <c r="J3103" s="56" t="str">
        <f>Table1[[#This Row],[Column42]]&amp;IF(Table1[[#This Row],[Column13]]="","",Table1[[#This Row],[Column13]])&amp;IF(Table1[[#This Row],[mod]]="","",Table1[[#This Row],[mod]])</f>
        <v>text--truncate</v>
      </c>
      <c r="K310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103" t="s">
        <v>403</v>
      </c>
      <c r="Q310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--truncate</v>
      </c>
      <c r="R3103" t="s">
        <v>3418</v>
      </c>
      <c r="U310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103" s="29"/>
      <c r="AD3103" s="25"/>
      <c r="AE3103" s="38"/>
      <c r="AF3103" s="38"/>
      <c r="AG3103" s="11"/>
      <c r="AI3103" s="1" t="str">
        <f>Table1[[#This Row],[html_tag]]&amp;Table1[[#This Row],[html_type]]&amp;Table1[[#This Row],[html_modifier]]</f>
        <v/>
      </c>
      <c r="AM3103" s="22" t="str">
        <f>IFERROR(_xlfn.XLOOKUP(Table1[[#This Row],[word]],Table57[English style name],Table57[Style type]),"")</f>
        <v/>
      </c>
      <c r="AN3103" s="20"/>
      <c r="AO3103" s="11"/>
      <c r="AR3103" s="6" t="s">
        <v>2804</v>
      </c>
      <c r="AS3103" t="s">
        <v>2805</v>
      </c>
    </row>
    <row r="3104" spans="5:45">
      <c r="E3104" s="11"/>
      <c r="F310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soul/type/text.scss</v>
      </c>
      <c r="G3104" s="13" t="s">
        <v>2992</v>
      </c>
      <c r="H3104" s="13" t="s">
        <v>1</v>
      </c>
      <c r="I3104" s="12" t="str">
        <f>Table1[[#This Row],[type]]</f>
        <v>text</v>
      </c>
      <c r="J3104" s="56" t="str">
        <f>Table1[[#This Row],[Column42]]&amp;IF(Table1[[#This Row],[Column13]]="","",Table1[[#This Row],[Column13]])&amp;IF(Table1[[#This Row],[mod]]="","",Table1[[#This Row],[mod]])</f>
        <v>text--truncate-2</v>
      </c>
      <c r="K310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104" t="s">
        <v>403</v>
      </c>
      <c r="Q310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--truncate-2</v>
      </c>
      <c r="R3104" t="s">
        <v>3419</v>
      </c>
      <c r="U310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104" s="29"/>
      <c r="AD3104" s="25"/>
      <c r="AE3104" s="38"/>
      <c r="AF3104" s="38"/>
      <c r="AG3104" s="11"/>
      <c r="AI3104" s="1" t="str">
        <f>Table1[[#This Row],[html_tag]]&amp;Table1[[#This Row],[html_type]]&amp;Table1[[#This Row],[html_modifier]]</f>
        <v/>
      </c>
      <c r="AM3104" s="22" t="str">
        <f>IFERROR(_xlfn.XLOOKUP(Table1[[#This Row],[word]],Table57[English style name],Table57[Style type]),"")</f>
        <v/>
      </c>
      <c r="AN3104" s="20"/>
      <c r="AO3104" s="11"/>
      <c r="AR3104" s="6" t="s">
        <v>2806</v>
      </c>
      <c r="AS3104" t="s">
        <v>2805</v>
      </c>
    </row>
    <row r="3105" spans="5:45">
      <c r="E3105" s="11"/>
      <c r="F310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soul/type/text.scss</v>
      </c>
      <c r="G3105" s="13" t="s">
        <v>2992</v>
      </c>
      <c r="H3105" s="13" t="s">
        <v>1</v>
      </c>
      <c r="I3105" s="12" t="str">
        <f>Table1[[#This Row],[type]]</f>
        <v>text</v>
      </c>
      <c r="J3105" s="56" t="str">
        <f>Table1[[#This Row],[Column42]]&amp;IF(Table1[[#This Row],[Column13]]="","",Table1[[#This Row],[Column13]])&amp;IF(Table1[[#This Row],[mod]]="","",Table1[[#This Row],[mod]])</f>
        <v>text--truncate-3</v>
      </c>
      <c r="K310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105" t="s">
        <v>403</v>
      </c>
      <c r="Q310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--truncate-3</v>
      </c>
      <c r="R3105" t="s">
        <v>3420</v>
      </c>
      <c r="U310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105" s="29"/>
      <c r="AD3105" s="25"/>
      <c r="AE3105" s="38"/>
      <c r="AF3105" s="38"/>
      <c r="AG3105" s="11"/>
      <c r="AI3105" s="1" t="str">
        <f>Table1[[#This Row],[html_tag]]&amp;Table1[[#This Row],[html_type]]&amp;Table1[[#This Row],[html_modifier]]</f>
        <v/>
      </c>
      <c r="AM3105" s="22" t="str">
        <f>IFERROR(_xlfn.XLOOKUP(Table1[[#This Row],[word]],Table57[English style name],Table57[Style type]),"")</f>
        <v/>
      </c>
      <c r="AN3105" s="20"/>
      <c r="AO3105" s="11"/>
      <c r="AR3105" s="6" t="s">
        <v>2807</v>
      </c>
      <c r="AS3105" t="s">
        <v>2805</v>
      </c>
    </row>
    <row r="3106" spans="5:45">
      <c r="E3106" s="11"/>
      <c r="F310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soul/type/text.scss</v>
      </c>
      <c r="G3106" s="13" t="s">
        <v>2992</v>
      </c>
      <c r="H3106" s="13" t="s">
        <v>1</v>
      </c>
      <c r="I3106" s="12" t="str">
        <f>Table1[[#This Row],[type]]</f>
        <v>text</v>
      </c>
      <c r="J3106" s="56" t="str">
        <f>Table1[[#This Row],[Column42]]&amp;IF(Table1[[#This Row],[Column13]]="","",Table1[[#This Row],[Column13]])&amp;IF(Table1[[#This Row],[mod]]="","",Table1[[#This Row],[mod]])</f>
        <v>text--truncate-lines</v>
      </c>
      <c r="K310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106" t="s">
        <v>403</v>
      </c>
      <c r="Q310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--truncate-lines</v>
      </c>
      <c r="R3106" t="s">
        <v>3421</v>
      </c>
      <c r="U310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106" s="29"/>
      <c r="AD3106" s="25"/>
      <c r="AE3106" s="38"/>
      <c r="AF3106" s="38"/>
      <c r="AG3106" s="11"/>
      <c r="AI3106" s="1" t="str">
        <f>Table1[[#This Row],[html_tag]]&amp;Table1[[#This Row],[html_type]]&amp;Table1[[#This Row],[html_modifier]]</f>
        <v/>
      </c>
      <c r="AM3106" s="22" t="str">
        <f>IFERROR(_xlfn.XLOOKUP(Table1[[#This Row],[word]],Table57[English style name],Table57[Style type]),"")</f>
        <v/>
      </c>
      <c r="AN3106" s="20"/>
      <c r="AO3106" s="11"/>
      <c r="AR3106" s="6" t="s">
        <v>2808</v>
      </c>
      <c r="AS3106" t="s">
        <v>2805</v>
      </c>
    </row>
    <row r="3107" spans="5:45">
      <c r="E3107" s="11"/>
      <c r="F310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3107" s="13"/>
      <c r="H3107" s="13"/>
      <c r="I3107" t="s">
        <v>3099</v>
      </c>
      <c r="J3107" s="56" t="str">
        <f>Table1[[#This Row],[Column42]]&amp;IF(Table1[[#This Row],[Column13]]="","",Table1[[#This Row],[Column13]])&amp;IF(Table1[[#This Row],[mod]]="","",Table1[[#This Row],[mod]])</f>
        <v>text--type</v>
      </c>
      <c r="K310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107" t="s">
        <v>403</v>
      </c>
      <c r="Q310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--type</v>
      </c>
      <c r="R3107" t="s">
        <v>1</v>
      </c>
      <c r="U310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107" s="29"/>
      <c r="AD3107" s="25"/>
      <c r="AE3107" s="38"/>
      <c r="AF3107" s="38"/>
      <c r="AG3107" s="11" t="s">
        <v>203</v>
      </c>
      <c r="AI3107" s="1" t="str">
        <f>Table1[[#This Row],[html_tag]]&amp;Table1[[#This Row],[html_type]]&amp;Table1[[#This Row],[html_modifier]]</f>
        <v>&lt;input&gt;text</v>
      </c>
      <c r="AJ3107" t="s">
        <v>203</v>
      </c>
      <c r="AK3107" t="s">
        <v>403</v>
      </c>
      <c r="AM3107" s="22" t="str">
        <f>IFERROR(_xlfn.XLOOKUP(Table1[[#This Row],[word]],Table57[English style name],Table57[Style type]),"")</f>
        <v/>
      </c>
      <c r="AN3107" s="20"/>
      <c r="AO3107" s="11"/>
    </row>
    <row r="3108" spans="5:45">
      <c r="E3108" s="11"/>
      <c r="F310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3108" s="13"/>
      <c r="H3108" s="13"/>
      <c r="I3108" t="s">
        <v>3099</v>
      </c>
      <c r="J3108" s="56" t="str">
        <f>Table1[[#This Row],[Column42]]&amp;IF(Table1[[#This Row],[Column13]]="","",Table1[[#This Row],[Column13]])&amp;IF(Table1[[#This Row],[mod]]="","",Table1[[#This Row],[mod]])</f>
        <v>text--warning</v>
      </c>
      <c r="K310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108" t="s">
        <v>403</v>
      </c>
      <c r="Q310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0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--warning</v>
      </c>
      <c r="Z3108" t="s">
        <v>3121</v>
      </c>
      <c r="AC3108" s="29"/>
      <c r="AD3108" s="25"/>
      <c r="AE3108" s="38" t="s">
        <v>6754</v>
      </c>
      <c r="AF3108" s="38"/>
      <c r="AG3108" s="11"/>
      <c r="AI3108" s="7" t="str">
        <f>Table1[[#This Row],[html_tag]]&amp;Table1[[#This Row],[html_type]]&amp;Table1[[#This Row],[html_modifier]]</f>
        <v/>
      </c>
      <c r="AM3108" s="23" t="str">
        <f>IFERROR(_xlfn.XLOOKUP(Table1[[#This Row],[word]],Table57[English style name],Table57[Style type]),"")</f>
        <v/>
      </c>
      <c r="AN3108" s="21"/>
      <c r="AO3108" s="11"/>
    </row>
    <row r="3109" spans="5:45">
      <c r="E3109" s="11"/>
      <c r="F310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109" s="13"/>
      <c r="H3109" s="13"/>
      <c r="I3109" s="12" t="str">
        <f>Table1[[#This Row],[type]]</f>
        <v>text</v>
      </c>
      <c r="J3109" s="56" t="str">
        <f>Table1[[#This Row],[Column42]]&amp;IF(Table1[[#This Row],[Column13]]="","",Table1[[#This Row],[Column13]])&amp;IF(Table1[[#This Row],[mod]]="","",Table1[[#This Row],[mod]])</f>
        <v>text--warning</v>
      </c>
      <c r="K310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109" t="s">
        <v>403</v>
      </c>
      <c r="Q310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0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--warning</v>
      </c>
      <c r="Z3109" t="s">
        <v>3121</v>
      </c>
      <c r="AC3109" s="29"/>
      <c r="AD3109" s="25" t="s">
        <v>3864</v>
      </c>
      <c r="AE3109" s="38"/>
      <c r="AF3109" s="38"/>
      <c r="AG3109" s="11"/>
      <c r="AI3109" s="7" t="str">
        <f>Table1[[#This Row],[html_tag]]&amp;Table1[[#This Row],[html_type]]&amp;Table1[[#This Row],[html_modifier]]</f>
        <v/>
      </c>
      <c r="AM3109" s="23" t="str">
        <f>IFERROR(_xlfn.XLOOKUP(Table1[[#This Row],[word]],Table57[English style name],Table57[Style type]),"")</f>
        <v/>
      </c>
      <c r="AN3109" s="21"/>
      <c r="AO3109" s="11"/>
    </row>
    <row r="3110" spans="5:45">
      <c r="E3110" s="11"/>
      <c r="F311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110" s="13"/>
      <c r="H3110" s="13"/>
      <c r="I3110" s="12" t="str">
        <f>Table1[[#This Row],[type]]</f>
        <v>text</v>
      </c>
      <c r="J3110" s="56" t="str">
        <f>Table1[[#This Row],[Column42]]&amp;IF(Table1[[#This Row],[Column13]]="","",Table1[[#This Row],[Column13]])&amp;IF(Table1[[#This Row],[mod]]="","",Table1[[#This Row],[mod]])</f>
        <v>text--white</v>
      </c>
      <c r="K311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110" t="s">
        <v>403</v>
      </c>
      <c r="Q311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1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--white</v>
      </c>
      <c r="W3110" t="s">
        <v>3591</v>
      </c>
      <c r="AC3110" s="29"/>
      <c r="AD3110" s="25" t="s">
        <v>3865</v>
      </c>
      <c r="AE3110" s="38"/>
      <c r="AF3110" s="38"/>
      <c r="AG3110" s="11"/>
      <c r="AI3110" s="7" t="str">
        <f>Table1[[#This Row],[html_tag]]&amp;Table1[[#This Row],[html_type]]&amp;Table1[[#This Row],[html_modifier]]</f>
        <v/>
      </c>
      <c r="AM3110" s="23" t="str">
        <f>IFERROR(_xlfn.XLOOKUP(Table1[[#This Row],[word]],Table57[English style name],Table57[Style type]),"")</f>
        <v/>
      </c>
      <c r="AN3110" s="21"/>
      <c r="AO3110" s="11"/>
    </row>
    <row r="3111" spans="5:45">
      <c r="E3111" s="11"/>
      <c r="F311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soul/type/text.scss</v>
      </c>
      <c r="G3111" s="13" t="s">
        <v>2992</v>
      </c>
      <c r="H3111" s="13" t="s">
        <v>1</v>
      </c>
      <c r="I3111" s="12" t="str">
        <f>Table1[[#This Row],[type]]</f>
        <v>text</v>
      </c>
      <c r="J3111" s="56" t="str">
        <f>Table1[[#This Row],[Column42]]&amp;IF(Table1[[#This Row],[Column13]]="","",Table1[[#This Row],[Column13]])&amp;IF(Table1[[#This Row],[mod]]="","",Table1[[#This Row],[mod]])</f>
        <v>text--wrap</v>
      </c>
      <c r="K311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111" t="s">
        <v>403</v>
      </c>
      <c r="Q311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--wrap</v>
      </c>
      <c r="R3111" t="s">
        <v>3422</v>
      </c>
      <c r="U311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111" s="135"/>
      <c r="AD3111" s="25"/>
      <c r="AE3111" s="38"/>
      <c r="AF3111" s="38"/>
      <c r="AG3111" s="11"/>
      <c r="AI3111" s="1" t="str">
        <f>Table1[[#This Row],[html_tag]]&amp;Table1[[#This Row],[html_type]]&amp;Table1[[#This Row],[html_modifier]]</f>
        <v/>
      </c>
      <c r="AM3111" s="22" t="str">
        <f>IFERROR(_xlfn.XLOOKUP(Table1[[#This Row],[word]],Table57[English style name],Table57[Style type]),"")</f>
        <v/>
      </c>
      <c r="AN3111" s="20"/>
      <c r="AO3111" s="11"/>
      <c r="AR3111" s="6" t="s">
        <v>2812</v>
      </c>
      <c r="AS3111" t="s">
        <v>2810</v>
      </c>
    </row>
    <row r="3112" spans="5:45">
      <c r="E3112" s="11"/>
      <c r="F311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112" s="13"/>
      <c r="H3112" s="13"/>
      <c r="I3112" s="12" t="str">
        <f>Table1[[#This Row],[type]]</f>
        <v>text</v>
      </c>
      <c r="J3112" s="56" t="str">
        <f>Table1[[#This Row],[Column42]]&amp;IF(Table1[[#This Row],[Column13]]="","",Table1[[#This Row],[Column13]])&amp;IF(Table1[[#This Row],[mod]]="","",Table1[[#This Row],[mod]])</f>
        <v>text--xl</v>
      </c>
      <c r="K311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112" t="s">
        <v>403</v>
      </c>
      <c r="P3112" s="24" t="s">
        <v>3830</v>
      </c>
      <c r="Q311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1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--xl</v>
      </c>
      <c r="AA3112" t="s">
        <v>3126</v>
      </c>
      <c r="AC3112" s="135"/>
      <c r="AD3112" s="25" t="s">
        <v>3830</v>
      </c>
      <c r="AE3112" s="38"/>
      <c r="AF3112" s="38"/>
      <c r="AG3112" s="11"/>
      <c r="AI3112" s="7" t="str">
        <f>Table1[[#This Row],[html_tag]]&amp;Table1[[#This Row],[html_type]]&amp;Table1[[#This Row],[html_modifier]]</f>
        <v/>
      </c>
      <c r="AM3112" s="23" t="str">
        <f>IFERROR(_xlfn.XLOOKUP(Table1[[#This Row],[word]],Table57[English style name],Table57[Style type]),"")</f>
        <v/>
      </c>
      <c r="AN3112" s="21"/>
      <c r="AO3112" s="11"/>
    </row>
    <row r="3113" spans="5:45">
      <c r="E3113" s="11"/>
      <c r="F311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3113" s="13"/>
      <c r="H3113" s="13"/>
      <c r="I3113" t="s">
        <v>3099</v>
      </c>
      <c r="J3113" s="56" t="str">
        <f>Table1[[#This Row],[Column42]]&amp;IF(Table1[[#This Row],[Column13]]="","",Table1[[#This Row],[Column13]])&amp;IF(Table1[[#This Row],[mod]]="","",Table1[[#This Row],[mod]])</f>
        <v>text--xl</v>
      </c>
      <c r="K311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113" t="s">
        <v>403</v>
      </c>
      <c r="Q311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1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--xl</v>
      </c>
      <c r="AA3113" t="s">
        <v>3126</v>
      </c>
      <c r="AC3113" s="29"/>
      <c r="AD3113" s="25"/>
      <c r="AE3113" s="38" t="s">
        <v>6760</v>
      </c>
      <c r="AF3113" s="38"/>
      <c r="AG3113" s="11"/>
      <c r="AI3113" s="7" t="str">
        <f>Table1[[#This Row],[html_tag]]&amp;Table1[[#This Row],[html_type]]&amp;Table1[[#This Row],[html_modifier]]</f>
        <v/>
      </c>
      <c r="AM3113" s="23" t="str">
        <f>IFERROR(_xlfn.XLOOKUP(Table1[[#This Row],[word]],Table57[English style name],Table57[Style type]),"")</f>
        <v/>
      </c>
      <c r="AN3113" s="21"/>
      <c r="AO3113" s="11"/>
    </row>
    <row r="3114" spans="5:45">
      <c r="E3114" s="11"/>
      <c r="F311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3114" s="13"/>
      <c r="H3114" s="13"/>
      <c r="I3114" t="s">
        <v>3099</v>
      </c>
      <c r="J3114" s="56" t="str">
        <f>Table1[[#This Row],[Column42]]&amp;IF(Table1[[#This Row],[Column13]]="","",Table1[[#This Row],[Column13]])&amp;IF(Table1[[#This Row],[mod]]="","",Table1[[#This Row],[mod]])</f>
        <v>text--xs</v>
      </c>
      <c r="K311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114" t="s">
        <v>403</v>
      </c>
      <c r="Q311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1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--xs</v>
      </c>
      <c r="AA3114" t="s">
        <v>3127</v>
      </c>
      <c r="AC3114" s="29"/>
      <c r="AD3114" s="25"/>
      <c r="AE3114" s="38" t="s">
        <v>6756</v>
      </c>
      <c r="AF3114" s="38"/>
      <c r="AG3114" s="11"/>
      <c r="AI3114" s="7" t="str">
        <f>Table1[[#This Row],[html_tag]]&amp;Table1[[#This Row],[html_type]]&amp;Table1[[#This Row],[html_modifier]]</f>
        <v/>
      </c>
      <c r="AM3114" s="23" t="str">
        <f>IFERROR(_xlfn.XLOOKUP(Table1[[#This Row],[word]],Table57[English style name],Table57[Style type]),"")</f>
        <v/>
      </c>
      <c r="AN3114" s="21"/>
      <c r="AO3114" s="11"/>
    </row>
    <row r="3115" spans="5:45">
      <c r="E3115" s="11"/>
      <c r="F311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text.scss</v>
      </c>
      <c r="G3115" s="13"/>
      <c r="H3115" s="13"/>
      <c r="I3115" s="12" t="str">
        <f>Table1[[#This Row],[type]]</f>
        <v>text</v>
      </c>
      <c r="J3115" s="56" t="str">
        <f>Table1[[#This Row],[Column42]]&amp;IF(Table1[[#This Row],[Column13]]="","",Table1[[#This Row],[Column13]])&amp;IF(Table1[[#This Row],[mod]]="","",Table1[[#This Row],[mod]])</f>
        <v>text--xxl</v>
      </c>
      <c r="K311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</v>
      </c>
      <c r="L3115" t="s">
        <v>403</v>
      </c>
      <c r="P3115" s="24" t="s">
        <v>3833</v>
      </c>
      <c r="Q311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1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--xxl</v>
      </c>
      <c r="AA3115" t="s">
        <v>3869</v>
      </c>
      <c r="AC3115" s="135"/>
      <c r="AD3115" s="25" t="s">
        <v>3833</v>
      </c>
      <c r="AE3115" s="38"/>
      <c r="AF3115" s="38"/>
      <c r="AG3115" s="11"/>
      <c r="AI3115" s="7" t="str">
        <f>Table1[[#This Row],[html_tag]]&amp;Table1[[#This Row],[html_type]]&amp;Table1[[#This Row],[html_modifier]]</f>
        <v/>
      </c>
      <c r="AM3115" s="23" t="str">
        <f>IFERROR(_xlfn.XLOOKUP(Table1[[#This Row],[word]],Table57[English style name],Table57[Style type]),"")</f>
        <v/>
      </c>
      <c r="AN3115" s="21"/>
      <c r="AO3115" s="11"/>
    </row>
    <row r="3116" spans="5:45">
      <c r="E3116" s="11"/>
      <c r="F311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3116" s="13" t="s">
        <v>337</v>
      </c>
      <c r="H3116" s="13" t="s">
        <v>2986</v>
      </c>
      <c r="I3116" t="s">
        <v>3099</v>
      </c>
      <c r="J3116" s="56" t="str">
        <f>Table1[[#This Row],[Column42]]&amp;IF(Table1[[#This Row],[Column13]]="","",Table1[[#This Row],[Column13]])&amp;IF(Table1[[#This Row],[mod]]="","",Table1[[#This Row],[mod]])</f>
        <v>textarea--accent</v>
      </c>
      <c r="K311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textarea</v>
      </c>
      <c r="L3116" t="s">
        <v>596</v>
      </c>
      <c r="Q311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1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</v>
      </c>
      <c r="W3116" t="s">
        <v>7394</v>
      </c>
      <c r="AC3116" s="29"/>
      <c r="AD3116" s="25"/>
      <c r="AE3116" s="38" t="s">
        <v>6693</v>
      </c>
      <c r="AF3116" s="38"/>
      <c r="AG3116" s="11" t="s">
        <v>290</v>
      </c>
      <c r="AI3116" s="7" t="str">
        <f>Table1[[#This Row],[html_tag]]&amp;Table1[[#This Row],[html_type]]&amp;Table1[[#This Row],[html_modifier]]</f>
        <v/>
      </c>
      <c r="AM3116" s="23" t="str">
        <f>IFERROR(_xlfn.XLOOKUP(Table1[[#This Row],[word]],Table57[English style name],Table57[Style type]),"")</f>
        <v/>
      </c>
      <c r="AN3116" s="21"/>
      <c r="AO3116" s="11"/>
    </row>
    <row r="3117" spans="5:45">
      <c r="E3117" s="11"/>
      <c r="F311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3117" s="13" t="s">
        <v>337</v>
      </c>
      <c r="H3117" s="13" t="s">
        <v>2986</v>
      </c>
      <c r="I3117" t="s">
        <v>3099</v>
      </c>
      <c r="J3117" s="56" t="str">
        <f>Table1[[#This Row],[Column42]]&amp;IF(Table1[[#This Row],[Column13]]="","",Table1[[#This Row],[Column13]])&amp;IF(Table1[[#This Row],[mod]]="","",Table1[[#This Row],[mod]])</f>
        <v>textarea--base</v>
      </c>
      <c r="K311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textarea</v>
      </c>
      <c r="L3117" t="s">
        <v>596</v>
      </c>
      <c r="Q311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1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3117" t="s">
        <v>338</v>
      </c>
      <c r="AC3117" s="29" t="s">
        <v>4125</v>
      </c>
      <c r="AD3117" s="25"/>
      <c r="AE3117" s="38" t="s">
        <v>4125</v>
      </c>
      <c r="AF3117" s="38"/>
      <c r="AG3117" s="11" t="s">
        <v>290</v>
      </c>
      <c r="AI3117" s="7" t="str">
        <f>Table1[[#This Row],[html_tag]]&amp;Table1[[#This Row],[html_type]]&amp;Table1[[#This Row],[html_modifier]]</f>
        <v>&lt;textarea&gt;</v>
      </c>
      <c r="AJ3117" t="s">
        <v>290</v>
      </c>
      <c r="AM3117" s="22" t="str">
        <f>IFERROR(_xlfn.XLOOKUP(Table1[[#This Row],[word]],Table57[English style name],Table57[Style type]),"")</f>
        <v/>
      </c>
      <c r="AN3117" s="20"/>
      <c r="AO3117" s="11"/>
      <c r="AR3117" s="6" t="s">
        <v>1999</v>
      </c>
      <c r="AS3117" t="s">
        <v>2000</v>
      </c>
    </row>
    <row r="3118" spans="5:45">
      <c r="E3118" s="11"/>
      <c r="F311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3118" s="13" t="s">
        <v>337</v>
      </c>
      <c r="H3118" s="13" t="s">
        <v>2986</v>
      </c>
      <c r="I3118" t="s">
        <v>3099</v>
      </c>
      <c r="J3118" s="56" t="str">
        <f>Table1[[#This Row],[Column42]]&amp;IF(Table1[[#This Row],[Column13]]="","",Table1[[#This Row],[Column13]])&amp;IF(Table1[[#This Row],[mod]]="","",Table1[[#This Row],[mod]])</f>
        <v>textarea--error</v>
      </c>
      <c r="K311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textarea</v>
      </c>
      <c r="L3118" t="s">
        <v>596</v>
      </c>
      <c r="Q311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1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--error</v>
      </c>
      <c r="Z3118" t="s">
        <v>3117</v>
      </c>
      <c r="AC3118" s="29"/>
      <c r="AD3118" s="25"/>
      <c r="AE3118" s="38" t="s">
        <v>6697</v>
      </c>
      <c r="AF3118" s="38"/>
      <c r="AG3118" s="11" t="s">
        <v>290</v>
      </c>
      <c r="AI3118" s="7" t="str">
        <f>Table1[[#This Row],[html_tag]]&amp;Table1[[#This Row],[html_type]]&amp;Table1[[#This Row],[html_modifier]]</f>
        <v/>
      </c>
      <c r="AM3118" s="23" t="str">
        <f>IFERROR(_xlfn.XLOOKUP(Table1[[#This Row],[word]],Table57[English style name],Table57[Style type]),"")</f>
        <v/>
      </c>
      <c r="AN3118" s="21"/>
      <c r="AO3118" s="11"/>
    </row>
    <row r="3119" spans="5:45">
      <c r="E3119" s="11"/>
      <c r="F311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3119" s="13" t="s">
        <v>337</v>
      </c>
      <c r="H3119" s="13" t="s">
        <v>2986</v>
      </c>
      <c r="I3119" t="s">
        <v>3099</v>
      </c>
      <c r="J3119" s="56" t="str">
        <f>Table1[[#This Row],[Column42]]&amp;IF(Table1[[#This Row],[Column13]]="","",Table1[[#This Row],[Column13]])&amp;IF(Table1[[#This Row],[mod]]="","",Table1[[#This Row],[mod]])</f>
        <v>textarea--ghost</v>
      </c>
      <c r="K311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textarea</v>
      </c>
      <c r="L3119" t="s">
        <v>596</v>
      </c>
      <c r="Q311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1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--ghost</v>
      </c>
      <c r="W3119" t="s">
        <v>7395</v>
      </c>
      <c r="AC3119" s="29"/>
      <c r="AD3119" s="25"/>
      <c r="AE3119" s="38" t="s">
        <v>6689</v>
      </c>
      <c r="AF3119" s="38"/>
      <c r="AG3119" s="11" t="s">
        <v>290</v>
      </c>
      <c r="AI3119" s="7" t="str">
        <f>Table1[[#This Row],[html_tag]]&amp;Table1[[#This Row],[html_type]]&amp;Table1[[#This Row],[html_modifier]]</f>
        <v/>
      </c>
      <c r="AM3119" s="23" t="str">
        <f>IFERROR(_xlfn.XLOOKUP(Table1[[#This Row],[word]],Table57[English style name],Table57[Style type]),"")</f>
        <v/>
      </c>
      <c r="AN3119" s="21"/>
      <c r="AO3119" s="11"/>
    </row>
    <row r="3120" spans="5:45">
      <c r="E3120" s="11"/>
      <c r="F312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3120" s="13" t="s">
        <v>337</v>
      </c>
      <c r="H3120" s="13" t="s">
        <v>2986</v>
      </c>
      <c r="I3120" t="s">
        <v>3099</v>
      </c>
      <c r="J3120" s="56" t="str">
        <f>Table1[[#This Row],[Column42]]&amp;IF(Table1[[#This Row],[Column13]]="","",Table1[[#This Row],[Column13]])&amp;IF(Table1[[#This Row],[mod]]="","",Table1[[#This Row],[mod]])</f>
        <v>textarea--info</v>
      </c>
      <c r="K312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textarea</v>
      </c>
      <c r="L3120" t="s">
        <v>596</v>
      </c>
      <c r="Q312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2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--info</v>
      </c>
      <c r="Z3120" t="s">
        <v>3119</v>
      </c>
      <c r="AC3120" s="29"/>
      <c r="AD3120" s="25"/>
      <c r="AE3120" s="38" t="s">
        <v>6694</v>
      </c>
      <c r="AF3120" s="38"/>
      <c r="AG3120" s="11" t="s">
        <v>290</v>
      </c>
      <c r="AI3120" s="7" t="str">
        <f>Table1[[#This Row],[html_tag]]&amp;Table1[[#This Row],[html_type]]&amp;Table1[[#This Row],[html_modifier]]</f>
        <v/>
      </c>
      <c r="AM3120" s="23" t="str">
        <f>IFERROR(_xlfn.XLOOKUP(Table1[[#This Row],[word]],Table57[English style name],Table57[Style type]),"")</f>
        <v/>
      </c>
      <c r="AN3120" s="21"/>
      <c r="AO3120" s="11"/>
    </row>
    <row r="3121" spans="5:45">
      <c r="E3121" s="11"/>
      <c r="F312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3121" s="13" t="s">
        <v>337</v>
      </c>
      <c r="H3121" s="13" t="s">
        <v>2986</v>
      </c>
      <c r="I3121" t="s">
        <v>3099</v>
      </c>
      <c r="J3121" s="56" t="str">
        <f>Table1[[#This Row],[Column42]]&amp;IF(Table1[[#This Row],[Column13]]="","",Table1[[#This Row],[Column13]])&amp;IF(Table1[[#This Row],[mod]]="","",Table1[[#This Row],[mod]])</f>
        <v>textarea--lg</v>
      </c>
      <c r="K312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textarea</v>
      </c>
      <c r="L3121" t="s">
        <v>596</v>
      </c>
      <c r="Q312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2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--lg</v>
      </c>
      <c r="AA3121" t="s">
        <v>3114</v>
      </c>
      <c r="AC3121" s="29"/>
      <c r="AD3121" s="25"/>
      <c r="AE3121" s="38" t="s">
        <v>6701</v>
      </c>
      <c r="AF3121" s="38"/>
      <c r="AG3121" s="11" t="s">
        <v>290</v>
      </c>
      <c r="AI3121" s="7" t="str">
        <f>Table1[[#This Row],[html_tag]]&amp;Table1[[#This Row],[html_type]]&amp;Table1[[#This Row],[html_modifier]]</f>
        <v/>
      </c>
      <c r="AM3121" s="23" t="str">
        <f>IFERROR(_xlfn.XLOOKUP(Table1[[#This Row],[word]],Table57[English style name],Table57[Style type]),"")</f>
        <v/>
      </c>
      <c r="AN3121" s="21"/>
      <c r="AO3121" s="11"/>
    </row>
    <row r="3122" spans="5:45">
      <c r="E3122" s="11"/>
      <c r="F312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3122" s="13" t="s">
        <v>337</v>
      </c>
      <c r="H3122" s="13" t="s">
        <v>2986</v>
      </c>
      <c r="I3122" t="s">
        <v>3099</v>
      </c>
      <c r="J3122" s="56" t="str">
        <f>Table1[[#This Row],[Column42]]&amp;IF(Table1[[#This Row],[Column13]]="","",Table1[[#This Row],[Column13]])&amp;IF(Table1[[#This Row],[mod]]="","",Table1[[#This Row],[mod]])</f>
        <v>textarea--md</v>
      </c>
      <c r="K312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textarea</v>
      </c>
      <c r="L3122" t="s">
        <v>596</v>
      </c>
      <c r="Q312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2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--md</v>
      </c>
      <c r="AA3122" t="s">
        <v>3115</v>
      </c>
      <c r="AC3122" s="29"/>
      <c r="AD3122" s="25"/>
      <c r="AE3122" s="38" t="s">
        <v>6700</v>
      </c>
      <c r="AF3122" s="38"/>
      <c r="AG3122" s="11" t="s">
        <v>290</v>
      </c>
      <c r="AI3122" s="7" t="str">
        <f>Table1[[#This Row],[html_tag]]&amp;Table1[[#This Row],[html_type]]&amp;Table1[[#This Row],[html_modifier]]</f>
        <v/>
      </c>
      <c r="AM3122" s="23" t="str">
        <f>IFERROR(_xlfn.XLOOKUP(Table1[[#This Row],[word]],Table57[English style name],Table57[Style type]),"")</f>
        <v/>
      </c>
      <c r="AN3122" s="21"/>
      <c r="AO3122" s="11"/>
    </row>
    <row r="3123" spans="5:45">
      <c r="E3123" s="11"/>
      <c r="F312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3123" s="13" t="s">
        <v>337</v>
      </c>
      <c r="H3123" s="13" t="s">
        <v>2986</v>
      </c>
      <c r="I3123" t="s">
        <v>3099</v>
      </c>
      <c r="J3123" s="56" t="str">
        <f>Table1[[#This Row],[Column42]]&amp;IF(Table1[[#This Row],[Column13]]="","",Table1[[#This Row],[Column13]])&amp;IF(Table1[[#This Row],[mod]]="","",Table1[[#This Row],[mod]])</f>
        <v>textarea--neutral</v>
      </c>
      <c r="K312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textarea</v>
      </c>
      <c r="L3123" t="s">
        <v>596</v>
      </c>
      <c r="Q312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2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--neutral</v>
      </c>
      <c r="W3123" t="s">
        <v>7393</v>
      </c>
      <c r="AC3123" s="29"/>
      <c r="AD3123" s="25"/>
      <c r="AE3123" s="38" t="s">
        <v>6690</v>
      </c>
      <c r="AF3123" s="38"/>
      <c r="AG3123" s="11" t="s">
        <v>290</v>
      </c>
      <c r="AI3123" s="7" t="str">
        <f>Table1[[#This Row],[html_tag]]&amp;Table1[[#This Row],[html_type]]&amp;Table1[[#This Row],[html_modifier]]</f>
        <v/>
      </c>
      <c r="AM3123" s="23" t="str">
        <f>IFERROR(_xlfn.XLOOKUP(Table1[[#This Row],[word]],Table57[English style name],Table57[Style type]),"")</f>
        <v/>
      </c>
      <c r="AN3123" s="21"/>
      <c r="AO3123" s="11"/>
    </row>
    <row r="3124" spans="5:45">
      <c r="E3124" s="11"/>
      <c r="F312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3124" s="13" t="s">
        <v>337</v>
      </c>
      <c r="H3124" s="13" t="s">
        <v>2986</v>
      </c>
      <c r="I3124" t="s">
        <v>3099</v>
      </c>
      <c r="J3124" s="56" t="str">
        <f>Table1[[#This Row],[Column42]]&amp;IF(Table1[[#This Row],[Column13]]="","",Table1[[#This Row],[Column13]])&amp;IF(Table1[[#This Row],[mod]]="","",Table1[[#This Row],[mod]])</f>
        <v>textarea--primary</v>
      </c>
      <c r="K312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textarea</v>
      </c>
      <c r="L3124" t="s">
        <v>596</v>
      </c>
      <c r="Q312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2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--primary</v>
      </c>
      <c r="W3124" t="s">
        <v>3164</v>
      </c>
      <c r="AC3124" s="29"/>
      <c r="AD3124" s="25"/>
      <c r="AE3124" s="38" t="s">
        <v>6691</v>
      </c>
      <c r="AF3124" s="38"/>
      <c r="AG3124" s="11" t="s">
        <v>290</v>
      </c>
      <c r="AI3124" s="7" t="str">
        <f>Table1[[#This Row],[html_tag]]&amp;Table1[[#This Row],[html_type]]&amp;Table1[[#This Row],[html_modifier]]</f>
        <v/>
      </c>
      <c r="AM3124" s="23" t="str">
        <f>IFERROR(_xlfn.XLOOKUP(Table1[[#This Row],[word]],Table57[English style name],Table57[Style type]),"")</f>
        <v/>
      </c>
      <c r="AN3124" s="21"/>
      <c r="AO3124" s="11"/>
    </row>
    <row r="3125" spans="5:45">
      <c r="E3125" s="11"/>
      <c r="F312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3125" s="13" t="s">
        <v>337</v>
      </c>
      <c r="H3125" s="13" t="s">
        <v>2986</v>
      </c>
      <c r="I3125" t="s">
        <v>3099</v>
      </c>
      <c r="J3125" s="56" t="str">
        <f>Table1[[#This Row],[Column42]]&amp;IF(Table1[[#This Row],[Column13]]="","",Table1[[#This Row],[Column13]])&amp;IF(Table1[[#This Row],[mod]]="","",Table1[[#This Row],[mod]])</f>
        <v>textarea--resize_both</v>
      </c>
      <c r="K312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textarea</v>
      </c>
      <c r="L3125" t="s">
        <v>596</v>
      </c>
      <c r="Q312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--resize_both</v>
      </c>
      <c r="R3125" t="s">
        <v>7429</v>
      </c>
      <c r="U312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125" s="29"/>
      <c r="AD3125" s="25"/>
      <c r="AE3125" s="38"/>
      <c r="AF3125" s="38"/>
      <c r="AG3125" s="11" t="s">
        <v>290</v>
      </c>
      <c r="AI3125" s="1" t="str">
        <f>Table1[[#This Row],[html_tag]]&amp;Table1[[#This Row],[html_type]]&amp;Table1[[#This Row],[html_modifier]]</f>
        <v/>
      </c>
      <c r="AM3125" s="22" t="str">
        <f>IFERROR(_xlfn.XLOOKUP(Table1[[#This Row],[word]],Table57[English style name],Table57[Style type]),"")</f>
        <v/>
      </c>
      <c r="AN3125" s="20"/>
      <c r="AO3125" s="11"/>
      <c r="AR3125" s="6" t="s">
        <v>1934</v>
      </c>
      <c r="AS3125" t="s">
        <v>1910</v>
      </c>
    </row>
    <row r="3126" spans="5:45">
      <c r="E3126" s="11"/>
      <c r="F312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3126" s="13" t="s">
        <v>337</v>
      </c>
      <c r="H3126" s="13" t="s">
        <v>2986</v>
      </c>
      <c r="I3126" t="s">
        <v>3099</v>
      </c>
      <c r="J3126" s="56" t="str">
        <f>Table1[[#This Row],[Column42]]&amp;IF(Table1[[#This Row],[Column13]]="","",Table1[[#This Row],[Column13]])&amp;IF(Table1[[#This Row],[mod]]="","",Table1[[#This Row],[mod]])</f>
        <v>textarea--resize_none</v>
      </c>
      <c r="K312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textarea</v>
      </c>
      <c r="L3126" t="s">
        <v>596</v>
      </c>
      <c r="Q312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--resize_none</v>
      </c>
      <c r="R3126" s="46" t="s">
        <v>7430</v>
      </c>
      <c r="U312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126" s="29" t="s">
        <v>4126</v>
      </c>
      <c r="AD3126" s="25"/>
      <c r="AE3126" s="38"/>
      <c r="AF3126" s="38"/>
      <c r="AG3126" s="11" t="s">
        <v>290</v>
      </c>
      <c r="AI3126" s="1" t="str">
        <f>Table1[[#This Row],[html_tag]]&amp;Table1[[#This Row],[html_type]]&amp;Table1[[#This Row],[html_modifier]]</f>
        <v/>
      </c>
      <c r="AK3126" s="3"/>
      <c r="AM3126" s="22" t="str">
        <f>IFERROR(_xlfn.XLOOKUP(Table1[[#This Row],[word]],Table57[English style name],Table57[Style type]),"")</f>
        <v/>
      </c>
      <c r="AN3126" s="20"/>
      <c r="AO3126" s="11"/>
      <c r="AR3126" s="6" t="s">
        <v>1933</v>
      </c>
      <c r="AS3126" t="s">
        <v>1910</v>
      </c>
    </row>
    <row r="3127" spans="5:45">
      <c r="E3127" s="11"/>
      <c r="F312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3127" s="13" t="s">
        <v>337</v>
      </c>
      <c r="H3127" s="13" t="s">
        <v>2986</v>
      </c>
      <c r="I3127" t="s">
        <v>3099</v>
      </c>
      <c r="J3127" s="56" t="str">
        <f>Table1[[#This Row],[Column42]]&amp;IF(Table1[[#This Row],[Column13]]="","",Table1[[#This Row],[Column13]])&amp;IF(Table1[[#This Row],[mod]]="","",Table1[[#This Row],[mod]])</f>
        <v>textarea--resize_x</v>
      </c>
      <c r="K312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textarea</v>
      </c>
      <c r="L3127" t="s">
        <v>596</v>
      </c>
      <c r="Q312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--resize_x</v>
      </c>
      <c r="R3127" t="s">
        <v>7428</v>
      </c>
      <c r="U312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127" s="29"/>
      <c r="AD3127" s="25"/>
      <c r="AE3127" s="38"/>
      <c r="AF3127" s="38"/>
      <c r="AG3127" s="11" t="s">
        <v>290</v>
      </c>
      <c r="AI3127" s="1" t="str">
        <f>Table1[[#This Row],[html_tag]]&amp;Table1[[#This Row],[html_type]]&amp;Table1[[#This Row],[html_modifier]]</f>
        <v/>
      </c>
      <c r="AM3127" s="22" t="str">
        <f>IFERROR(_xlfn.XLOOKUP(Table1[[#This Row],[word]],Table57[English style name],Table57[Style type]),"")</f>
        <v/>
      </c>
      <c r="AN3127" s="20"/>
      <c r="AO3127" s="11"/>
      <c r="AR3127" s="6" t="s">
        <v>1935</v>
      </c>
      <c r="AS3127" t="s">
        <v>1910</v>
      </c>
    </row>
    <row r="3128" spans="5:45">
      <c r="E3128" s="11"/>
      <c r="F312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3128" s="13" t="s">
        <v>337</v>
      </c>
      <c r="H3128" s="13" t="s">
        <v>2986</v>
      </c>
      <c r="I3128" t="s">
        <v>3099</v>
      </c>
      <c r="J3128" s="56" t="str">
        <f>Table1[[#This Row],[Column42]]&amp;IF(Table1[[#This Row],[Column13]]="","",Table1[[#This Row],[Column13]])&amp;IF(Table1[[#This Row],[mod]]="","",Table1[[#This Row],[mod]])</f>
        <v>textarea--secondary</v>
      </c>
      <c r="K312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textarea</v>
      </c>
      <c r="L3128" t="s">
        <v>596</v>
      </c>
      <c r="Q312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2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--secondary</v>
      </c>
      <c r="W3128" t="s">
        <v>3502</v>
      </c>
      <c r="AC3128" s="29"/>
      <c r="AD3128" s="25"/>
      <c r="AE3128" s="38" t="s">
        <v>6692</v>
      </c>
      <c r="AF3128" s="38"/>
      <c r="AG3128" s="11" t="s">
        <v>290</v>
      </c>
      <c r="AI3128" s="7" t="str">
        <f>Table1[[#This Row],[html_tag]]&amp;Table1[[#This Row],[html_type]]&amp;Table1[[#This Row],[html_modifier]]</f>
        <v/>
      </c>
      <c r="AM3128" s="23" t="str">
        <f>IFERROR(_xlfn.XLOOKUP(Table1[[#This Row],[word]],Table57[English style name],Table57[Style type]),"")</f>
        <v/>
      </c>
      <c r="AN3128" s="21"/>
      <c r="AO3128" s="11"/>
    </row>
    <row r="3129" spans="5:45">
      <c r="E3129" s="11"/>
      <c r="F312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3129" s="13" t="s">
        <v>337</v>
      </c>
      <c r="H3129" s="13" t="s">
        <v>2986</v>
      </c>
      <c r="I3129" t="s">
        <v>3099</v>
      </c>
      <c r="J3129" s="56" t="str">
        <f>Table1[[#This Row],[Column42]]&amp;IF(Table1[[#This Row],[Column13]]="","",Table1[[#This Row],[Column13]])&amp;IF(Table1[[#This Row],[mod]]="","",Table1[[#This Row],[mod]])</f>
        <v>textarea--sm</v>
      </c>
      <c r="K312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textarea</v>
      </c>
      <c r="L3129" t="s">
        <v>596</v>
      </c>
      <c r="Q312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2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3129" t="s">
        <v>3116</v>
      </c>
      <c r="AC3129" s="29"/>
      <c r="AD3129" s="25"/>
      <c r="AE3129" s="38" t="s">
        <v>6699</v>
      </c>
      <c r="AF3129" s="38"/>
      <c r="AG3129" s="11" t="s">
        <v>290</v>
      </c>
      <c r="AI3129" s="7" t="str">
        <f>Table1[[#This Row],[html_tag]]&amp;Table1[[#This Row],[html_type]]&amp;Table1[[#This Row],[html_modifier]]</f>
        <v/>
      </c>
      <c r="AM3129" s="23" t="str">
        <f>IFERROR(_xlfn.XLOOKUP(Table1[[#This Row],[word]],Table57[English style name],Table57[Style type]),"")</f>
        <v/>
      </c>
      <c r="AN3129" s="21"/>
      <c r="AO3129" s="11"/>
    </row>
    <row r="3130" spans="5:45">
      <c r="E3130" s="11"/>
      <c r="F313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3130" s="13" t="s">
        <v>337</v>
      </c>
      <c r="H3130" s="13" t="s">
        <v>2986</v>
      </c>
      <c r="I3130" t="s">
        <v>3099</v>
      </c>
      <c r="J3130" s="56" t="str">
        <f>Table1[[#This Row],[Column42]]&amp;IF(Table1[[#This Row],[Column13]]="","",Table1[[#This Row],[Column13]])&amp;IF(Table1[[#This Row],[mod]]="","",Table1[[#This Row],[mod]])</f>
        <v>textarea--success</v>
      </c>
      <c r="K313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textarea</v>
      </c>
      <c r="L3130" t="s">
        <v>596</v>
      </c>
      <c r="Q313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3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--success</v>
      </c>
      <c r="Z3130" t="s">
        <v>3120</v>
      </c>
      <c r="AC3130" s="29"/>
      <c r="AD3130" s="25"/>
      <c r="AE3130" s="38" t="s">
        <v>6695</v>
      </c>
      <c r="AF3130" s="38"/>
      <c r="AG3130" s="11" t="s">
        <v>290</v>
      </c>
      <c r="AI3130" s="7" t="str">
        <f>Table1[[#This Row],[html_tag]]&amp;Table1[[#This Row],[html_type]]&amp;Table1[[#This Row],[html_modifier]]</f>
        <v/>
      </c>
      <c r="AM3130" s="23" t="str">
        <f>IFERROR(_xlfn.XLOOKUP(Table1[[#This Row],[word]],Table57[English style name],Table57[Style type]),"")</f>
        <v/>
      </c>
      <c r="AN3130" s="21"/>
      <c r="AO3130" s="11"/>
    </row>
    <row r="3131" spans="5:45">
      <c r="E3131" s="11"/>
      <c r="F313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3131" s="13" t="s">
        <v>337</v>
      </c>
      <c r="H3131" s="13" t="s">
        <v>2986</v>
      </c>
      <c r="I3131" t="s">
        <v>3099</v>
      </c>
      <c r="J3131" s="56" t="str">
        <f>Table1[[#This Row],[Column42]]&amp;IF(Table1[[#This Row],[Column13]]="","",Table1[[#This Row],[Column13]])&amp;IF(Table1[[#This Row],[mod]]="","",Table1[[#This Row],[mod]])</f>
        <v>textarea--warning</v>
      </c>
      <c r="K313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textarea</v>
      </c>
      <c r="L3131" t="s">
        <v>596</v>
      </c>
      <c r="Q313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3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--warning</v>
      </c>
      <c r="Z3131" t="s">
        <v>3121</v>
      </c>
      <c r="AC3131" s="29"/>
      <c r="AD3131" s="25"/>
      <c r="AE3131" s="38" t="s">
        <v>6696</v>
      </c>
      <c r="AF3131" s="38"/>
      <c r="AG3131" s="11" t="s">
        <v>290</v>
      </c>
      <c r="AI3131" s="7" t="str">
        <f>Table1[[#This Row],[html_tag]]&amp;Table1[[#This Row],[html_type]]&amp;Table1[[#This Row],[html_modifier]]</f>
        <v/>
      </c>
      <c r="AM3131" s="23" t="str">
        <f>IFERROR(_xlfn.XLOOKUP(Table1[[#This Row],[word]],Table57[English style name],Table57[Style type]),"")</f>
        <v/>
      </c>
      <c r="AN3131" s="21"/>
      <c r="AO3131" s="11"/>
    </row>
    <row r="3132" spans="5:45">
      <c r="E3132" s="11"/>
      <c r="F313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3132" s="13" t="s">
        <v>337</v>
      </c>
      <c r="H3132" s="13" t="s">
        <v>2986</v>
      </c>
      <c r="I3132" t="s">
        <v>3099</v>
      </c>
      <c r="J3132" s="56" t="str">
        <f>Table1[[#This Row],[Column42]]&amp;IF(Table1[[#This Row],[Column13]]="","",Table1[[#This Row],[Column13]])&amp;IF(Table1[[#This Row],[mod]]="","",Table1[[#This Row],[mod]])</f>
        <v>textarea--xl</v>
      </c>
      <c r="K313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textarea</v>
      </c>
      <c r="L3132" t="s">
        <v>596</v>
      </c>
      <c r="Q313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3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--xl</v>
      </c>
      <c r="AA3132" t="s">
        <v>3126</v>
      </c>
      <c r="AC3132" s="29"/>
      <c r="AD3132" s="25"/>
      <c r="AE3132" s="38" t="s">
        <v>6702</v>
      </c>
      <c r="AF3132" s="38"/>
      <c r="AG3132" s="11" t="s">
        <v>290</v>
      </c>
      <c r="AI3132" s="7" t="str">
        <f>Table1[[#This Row],[html_tag]]&amp;Table1[[#This Row],[html_type]]&amp;Table1[[#This Row],[html_modifier]]</f>
        <v/>
      </c>
      <c r="AM3132" s="23" t="str">
        <f>IFERROR(_xlfn.XLOOKUP(Table1[[#This Row],[word]],Table57[English style name],Table57[Style type]),"")</f>
        <v/>
      </c>
      <c r="AN3132" s="21"/>
      <c r="AO3132" s="11"/>
    </row>
    <row r="3133" spans="5:45">
      <c r="E3133" s="11"/>
      <c r="F313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3133" s="13" t="s">
        <v>337</v>
      </c>
      <c r="H3133" s="13" t="s">
        <v>2986</v>
      </c>
      <c r="I3133" t="s">
        <v>3099</v>
      </c>
      <c r="J3133" s="56" t="str">
        <f>Table1[[#This Row],[Column42]]&amp;IF(Table1[[#This Row],[Column13]]="","",Table1[[#This Row],[Column13]])&amp;IF(Table1[[#This Row],[mod]]="","",Table1[[#This Row],[mod]])</f>
        <v>textarea--xs</v>
      </c>
      <c r="K313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textarea</v>
      </c>
      <c r="L3133" t="s">
        <v>596</v>
      </c>
      <c r="Q313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3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--xs</v>
      </c>
      <c r="AA3133" t="s">
        <v>3127</v>
      </c>
      <c r="AC3133" s="29"/>
      <c r="AD3133" s="25"/>
      <c r="AE3133" s="38" t="s">
        <v>6698</v>
      </c>
      <c r="AF3133" s="38"/>
      <c r="AG3133" s="11" t="s">
        <v>290</v>
      </c>
      <c r="AI3133" s="7" t="str">
        <f>Table1[[#This Row],[html_tag]]&amp;Table1[[#This Row],[html_type]]&amp;Table1[[#This Row],[html_modifier]]</f>
        <v/>
      </c>
      <c r="AM3133" s="23" t="str">
        <f>IFERROR(_xlfn.XLOOKUP(Table1[[#This Row],[word]],Table57[English style name],Table57[Style type]),"")</f>
        <v/>
      </c>
      <c r="AN3133" s="21"/>
      <c r="AO3133" s="11"/>
    </row>
    <row r="3134" spans="5:45">
      <c r="E3134" s="11"/>
      <c r="F313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3134" s="13"/>
      <c r="H3134" s="13"/>
      <c r="I3134" t="s">
        <v>3099</v>
      </c>
      <c r="J3134" s="56" t="str">
        <f>Table1[[#This Row],[Column42]]&amp;IF(Table1[[#This Row],[Column13]]="","",Table1[[#This Row],[Column13]])&amp;IF(Table1[[#This Row],[mod]]="","",Table1[[#This Row],[mod]])</f>
        <v>theme</v>
      </c>
      <c r="K313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theme</v>
      </c>
      <c r="L3134" t="s">
        <v>7360</v>
      </c>
      <c r="Q313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3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134" s="29"/>
      <c r="AD3134" s="25"/>
      <c r="AE3134" s="38" t="s">
        <v>7359</v>
      </c>
      <c r="AF3134" s="38"/>
      <c r="AG3134" s="11"/>
      <c r="AI3134" s="7" t="str">
        <f>Table1[[#This Row],[html_tag]]&amp;Table1[[#This Row],[html_type]]&amp;Table1[[#This Row],[html_modifier]]</f>
        <v/>
      </c>
      <c r="AM3134" s="23" t="str">
        <f>IFERROR(_xlfn.XLOOKUP(Table1[[#This Row],[word]],Table57[English style name],Table57[Style type]),"")</f>
        <v/>
      </c>
      <c r="AN3134" s="21"/>
      <c r="AO3134" s="11"/>
    </row>
    <row r="3135" spans="5:45">
      <c r="E3135" s="11"/>
      <c r="F313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chat.scss</v>
      </c>
      <c r="G3135" s="13"/>
      <c r="H3135" s="13"/>
      <c r="I3135" t="s">
        <v>6356</v>
      </c>
      <c r="J3135" s="56" t="str">
        <f>Table1[[#This Row],[Column42]]&amp;IF(Table1[[#This Row],[Column13]]="","",Table1[[#This Row],[Column13]])&amp;IF(Table1[[#This Row],[mod]]="","",Table1[[#This Row],[mod]])</f>
        <v>thread</v>
      </c>
      <c r="K313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thread</v>
      </c>
      <c r="L3135" t="s">
        <v>10189</v>
      </c>
      <c r="Q313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35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135" s="29"/>
      <c r="AD3135" s="25"/>
      <c r="AE3135" s="38"/>
      <c r="AF3135" s="38"/>
      <c r="AG3135" s="11" t="s">
        <v>231</v>
      </c>
      <c r="AI3135" s="7" t="str">
        <f>Table1[[#This Row],[html_tag]]&amp;Table1[[#This Row],[html_type]]&amp;Table1[[#This Row],[html_modifier]]</f>
        <v/>
      </c>
      <c r="AM3135" s="23" t="str">
        <f>IFERROR(_xlfn.XLOOKUP(Table1[[#This Row],[word]],Table57[English style name],Table57[Style type]),"")</f>
        <v/>
      </c>
      <c r="AN3135" s="21"/>
      <c r="AO3135" s="11"/>
    </row>
    <row r="3136" spans="5:45">
      <c r="E3136" s="11"/>
      <c r="F313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tile.scss</v>
      </c>
      <c r="G3136" s="13"/>
      <c r="H3136" s="13"/>
      <c r="I3136" s="12" t="str">
        <f>Table1[[#This Row],[type]]</f>
        <v>tile</v>
      </c>
      <c r="J3136" s="56" t="str">
        <f>Table1[[#This Row],[Column42]]&amp;IF(Table1[[#This Row],[Column13]]="","",Table1[[#This Row],[Column13]])&amp;IF(Table1[[#This Row],[mod]]="","",Table1[[#This Row],[mod]])</f>
        <v>tile</v>
      </c>
      <c r="K313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tile</v>
      </c>
      <c r="L3136" t="s">
        <v>6138</v>
      </c>
      <c r="Q313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3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136" s="29" t="s">
        <v>4552</v>
      </c>
      <c r="AD3136" s="25"/>
      <c r="AE3136" s="38"/>
      <c r="AF3136" s="38"/>
      <c r="AG3136" s="11"/>
      <c r="AI3136" s="7" t="str">
        <f>Table1[[#This Row],[html_tag]]&amp;Table1[[#This Row],[html_type]]&amp;Table1[[#This Row],[html_modifier]]</f>
        <v/>
      </c>
      <c r="AM3136" s="23" t="str">
        <f>IFERROR(_xlfn.XLOOKUP(Table1[[#This Row],[word]],Table57[English style name],Table57[Style type]),"")</f>
        <v/>
      </c>
      <c r="AN3136" s="21"/>
      <c r="AO3136" s="11"/>
    </row>
    <row r="3137" spans="5:45">
      <c r="E3137" s="11"/>
      <c r="F313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tile.scss</v>
      </c>
      <c r="G3137" s="13"/>
      <c r="H3137" s="13"/>
      <c r="I3137" s="12" t="str">
        <f>Table1[[#This Row],[type]]</f>
        <v>tile</v>
      </c>
      <c r="J3137" s="56" t="str">
        <f>Table1[[#This Row],[Column42]]&amp;IF(Table1[[#This Row],[Column13]]="","",Table1[[#This Row],[Column13]])&amp;IF(Table1[[#This Row],[mod]]="","",Table1[[#This Row],[mod]])</f>
        <v>tile--active</v>
      </c>
      <c r="K313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tile</v>
      </c>
      <c r="L3137" t="s">
        <v>6138</v>
      </c>
      <c r="Q313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37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--active</v>
      </c>
      <c r="Z3137" t="s">
        <v>350</v>
      </c>
      <c r="AC3137" s="29"/>
      <c r="AD3137" s="25"/>
      <c r="AE3137" s="38"/>
      <c r="AF3137" s="38"/>
      <c r="AG3137" s="11"/>
      <c r="AI3137" s="7" t="str">
        <f>Table1[[#This Row],[html_tag]]&amp;Table1[[#This Row],[html_type]]&amp;Table1[[#This Row],[html_modifier]]</f>
        <v/>
      </c>
      <c r="AM3137" s="23" t="str">
        <f>IFERROR(_xlfn.XLOOKUP(Table1[[#This Row],[word]],Table57[English style name],Table57[Style type]),"")</f>
        <v/>
      </c>
      <c r="AN3137" s="21"/>
      <c r="AO3137" s="11"/>
    </row>
    <row r="3138" spans="5:45">
      <c r="E3138" s="11"/>
      <c r="F313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tile.scss</v>
      </c>
      <c r="G3138" s="13"/>
      <c r="H3138" s="13"/>
      <c r="I3138" s="12" t="str">
        <f>Table1[[#This Row],[type]]</f>
        <v>tile</v>
      </c>
      <c r="J3138" s="56" t="str">
        <f>Table1[[#This Row],[Column42]]&amp;IF(Table1[[#This Row],[Column13]]="","",Table1[[#This Row],[Column13]])&amp;IF(Table1[[#This Row],[mod]]="","",Table1[[#This Row],[mod]])</f>
        <v>tile--ancestor</v>
      </c>
      <c r="K313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tile</v>
      </c>
      <c r="L3138" t="s">
        <v>6138</v>
      </c>
      <c r="Q313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--ancestor</v>
      </c>
      <c r="S3138" t="s">
        <v>10227</v>
      </c>
      <c r="U313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138" s="43" t="s">
        <v>4553</v>
      </c>
      <c r="AD3138" s="25"/>
      <c r="AE3138" s="38"/>
      <c r="AF3138" s="38"/>
      <c r="AG3138" s="11"/>
      <c r="AI3138" s="7" t="str">
        <f>Table1[[#This Row],[html_tag]]&amp;Table1[[#This Row],[html_type]]&amp;Table1[[#This Row],[html_modifier]]</f>
        <v/>
      </c>
      <c r="AM3138" s="23" t="str">
        <f>IFERROR(_xlfn.XLOOKUP(Table1[[#This Row],[word]],Table57[English style name],Table57[Style type]),"")</f>
        <v/>
      </c>
      <c r="AN3138" s="21"/>
      <c r="AO3138" s="11"/>
    </row>
    <row r="3139" spans="5:45">
      <c r="E3139" s="11"/>
      <c r="F313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tile.scss</v>
      </c>
      <c r="G3139" s="13"/>
      <c r="H3139" s="13"/>
      <c r="I3139" s="12" t="str">
        <f>Table1[[#This Row],[type]]</f>
        <v>tile</v>
      </c>
      <c r="J3139" s="56" t="str">
        <f>Table1[[#This Row],[Column42]]&amp;IF(Table1[[#This Row],[Column13]]="","",Table1[[#This Row],[Column13]])&amp;IF(Table1[[#This Row],[mod]]="","",Table1[[#This Row],[mod]])</f>
        <v>tile--child</v>
      </c>
      <c r="K313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tile</v>
      </c>
      <c r="L3139" t="s">
        <v>6138</v>
      </c>
      <c r="Q313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--child</v>
      </c>
      <c r="S3139" t="s">
        <v>7421</v>
      </c>
      <c r="U313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139" s="29" t="s">
        <v>4554</v>
      </c>
      <c r="AD3139" s="25"/>
      <c r="AE3139" s="38"/>
      <c r="AF3139" s="38"/>
      <c r="AG3139" s="11"/>
      <c r="AI3139" s="7" t="str">
        <f>Table1[[#This Row],[html_tag]]&amp;Table1[[#This Row],[html_type]]&amp;Table1[[#This Row],[html_modifier]]</f>
        <v/>
      </c>
      <c r="AM3139" s="23" t="str">
        <f>IFERROR(_xlfn.XLOOKUP(Table1[[#This Row],[word]],Table57[English style name],Table57[Style type]),"")</f>
        <v/>
      </c>
      <c r="AN3139" s="21"/>
      <c r="AO3139" s="11"/>
    </row>
    <row r="3140" spans="5:45">
      <c r="E3140" s="11"/>
      <c r="F314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tile.scss</v>
      </c>
      <c r="G3140" s="13"/>
      <c r="H3140" s="13"/>
      <c r="I3140" s="12" t="str">
        <f>Table1[[#This Row],[type]]</f>
        <v>tile</v>
      </c>
      <c r="J3140" s="56" t="str">
        <f>Table1[[#This Row],[Column42]]&amp;IF(Table1[[#This Row],[Column13]]="","",Table1[[#This Row],[Column13]])&amp;IF(Table1[[#This Row],[mod]]="","",Table1[[#This Row],[mod]])</f>
        <v>tile--disabled</v>
      </c>
      <c r="K314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tile</v>
      </c>
      <c r="L3140" t="s">
        <v>6138</v>
      </c>
      <c r="Q314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40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--disabled</v>
      </c>
      <c r="Z3140" t="s">
        <v>3032</v>
      </c>
      <c r="AC3140" s="29"/>
      <c r="AD3140" s="25"/>
      <c r="AE3140" s="38"/>
      <c r="AF3140" s="38"/>
      <c r="AG3140" s="11"/>
      <c r="AI3140" s="7" t="str">
        <f>Table1[[#This Row],[html_tag]]&amp;Table1[[#This Row],[html_type]]&amp;Table1[[#This Row],[html_modifier]]</f>
        <v/>
      </c>
      <c r="AM3140" s="23" t="str">
        <f>IFERROR(_xlfn.XLOOKUP(Table1[[#This Row],[word]],Table57[English style name],Table57[Style type]),"")</f>
        <v/>
      </c>
      <c r="AN3140" s="21"/>
      <c r="AO3140" s="11"/>
    </row>
    <row r="3141" spans="5:45">
      <c r="E3141" s="11"/>
      <c r="F314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tile.scss</v>
      </c>
      <c r="G3141" s="13"/>
      <c r="H3141" s="13"/>
      <c r="I3141" s="12" t="str">
        <f>Table1[[#This Row],[type]]</f>
        <v>tile</v>
      </c>
      <c r="J3141" s="56" t="str">
        <f>Table1[[#This Row],[Column42]]&amp;IF(Table1[[#This Row],[Column13]]="","",Table1[[#This Row],[Column13]])&amp;IF(Table1[[#This Row],[mod]]="","",Table1[[#This Row],[mod]])</f>
        <v>tile--parent</v>
      </c>
      <c r="K314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tile</v>
      </c>
      <c r="L3141" t="s">
        <v>6138</v>
      </c>
      <c r="Q314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--parent</v>
      </c>
      <c r="S3141" t="s">
        <v>10228</v>
      </c>
      <c r="U314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141" s="29" t="s">
        <v>4555</v>
      </c>
      <c r="AD3141" s="25"/>
      <c r="AE3141" s="38"/>
      <c r="AF3141" s="38"/>
      <c r="AG3141" s="11"/>
      <c r="AI3141" s="7" t="str">
        <f>Table1[[#This Row],[html_tag]]&amp;Table1[[#This Row],[html_type]]&amp;Table1[[#This Row],[html_modifier]]</f>
        <v/>
      </c>
      <c r="AM3141" s="23" t="str">
        <f>IFERROR(_xlfn.XLOOKUP(Table1[[#This Row],[word]],Table57[English style name],Table57[Style type]),"")</f>
        <v/>
      </c>
      <c r="AN3141" s="21"/>
      <c r="AO3141" s="11"/>
    </row>
    <row r="3142" spans="5:45">
      <c r="E3142" s="11"/>
      <c r="F314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tile.scss</v>
      </c>
      <c r="G3142" s="13"/>
      <c r="H3142" s="13"/>
      <c r="I3142" s="12" t="str">
        <f>Table1[[#This Row],[type]]</f>
        <v>tile</v>
      </c>
      <c r="J3142" s="56" t="str">
        <f>Table1[[#This Row],[Column42]]&amp;IF(Table1[[#This Row],[Column13]]="","",Table1[[#This Row],[Column13]])&amp;IF(Table1[[#This Row],[mod]]="","",Table1[[#This Row],[mod]])</f>
        <v>tile--selected</v>
      </c>
      <c r="K314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tile</v>
      </c>
      <c r="L3142" t="s">
        <v>6138</v>
      </c>
      <c r="Q314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42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--selected</v>
      </c>
      <c r="Z3142" t="s">
        <v>3474</v>
      </c>
      <c r="AC3142" s="29"/>
      <c r="AD3142" s="25"/>
      <c r="AE3142" s="38"/>
      <c r="AF3142" s="38"/>
      <c r="AG3142" s="11"/>
      <c r="AI3142" s="7" t="str">
        <f>Table1[[#This Row],[html_tag]]&amp;Table1[[#This Row],[html_type]]&amp;Table1[[#This Row],[html_modifier]]</f>
        <v/>
      </c>
      <c r="AM3142" s="23" t="str">
        <f>IFERROR(_xlfn.XLOOKUP(Table1[[#This Row],[word]],Table57[English style name],Table57[Style type]),"")</f>
        <v/>
      </c>
      <c r="AN3142" s="21"/>
      <c r="AO3142" s="11"/>
    </row>
    <row r="3143" spans="5:45">
      <c r="E3143" s="11"/>
      <c r="F314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tile.scss</v>
      </c>
      <c r="G3143" s="13"/>
      <c r="H3143" s="13"/>
      <c r="I3143" s="12" t="str">
        <f>Table1[[#This Row],[type]]</f>
        <v>tile</v>
      </c>
      <c r="J3143" s="56" t="str">
        <f>Table1[[#This Row],[Column42]]&amp;IF(Table1[[#This Row],[Column13]]="","",Table1[[#This Row],[Column13]])&amp;IF(Table1[[#This Row],[mod]]="","",Table1[[#This Row],[mod]])</f>
        <v>tile--vertical</v>
      </c>
      <c r="K314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tile</v>
      </c>
      <c r="L3143" t="s">
        <v>6138</v>
      </c>
      <c r="Q314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4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</v>
      </c>
      <c r="X3143" t="s">
        <v>2943</v>
      </c>
      <c r="AC3143" s="29" t="s">
        <v>4556</v>
      </c>
      <c r="AD3143" s="25"/>
      <c r="AE3143" s="38"/>
      <c r="AF3143" s="38"/>
      <c r="AG3143" s="11"/>
      <c r="AI3143" s="7" t="str">
        <f>Table1[[#This Row],[html_tag]]&amp;Table1[[#This Row],[html_type]]&amp;Table1[[#This Row],[html_modifier]]</f>
        <v/>
      </c>
      <c r="AM3143" s="23" t="str">
        <f>IFERROR(_xlfn.XLOOKUP(Table1[[#This Row],[word]],Table57[English style name],Table57[Style type]),"")</f>
        <v/>
      </c>
      <c r="AN3143" s="21"/>
      <c r="AO3143" s="11"/>
    </row>
    <row r="3144" spans="5:45">
      <c r="E3144" s="11"/>
      <c r="F314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time.scss</v>
      </c>
      <c r="G3144" s="13"/>
      <c r="H3144" s="13"/>
      <c r="I3144" s="12" t="str">
        <f>Table1[[#This Row],[type]]</f>
        <v>time</v>
      </c>
      <c r="J3144" s="56" t="str">
        <f>Table1[[#This Row],[Column42]]&amp;IF(Table1[[#This Row],[Column13]]="","",Table1[[#This Row],[Column13]])&amp;IF(Table1[[#This Row],[mod]]="","",Table1[[#This Row],[mod]])</f>
        <v>time</v>
      </c>
      <c r="K314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time</v>
      </c>
      <c r="L3144" t="s">
        <v>600</v>
      </c>
      <c r="Q314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4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144" s="29"/>
      <c r="AD3144" s="25"/>
      <c r="AE3144" s="38"/>
      <c r="AF3144" s="38"/>
      <c r="AG3144" s="11" t="s">
        <v>298</v>
      </c>
      <c r="AI3144" s="1" t="str">
        <f>Table1[[#This Row],[html_tag]]&amp;Table1[[#This Row],[html_type]]&amp;Table1[[#This Row],[html_modifier]]</f>
        <v>&lt;time&gt;</v>
      </c>
      <c r="AJ3144" t="s">
        <v>298</v>
      </c>
      <c r="AM3144" s="22" t="str">
        <f>IFERROR(_xlfn.XLOOKUP(Table1[[#This Row],[word]],Table57[English style name],Table57[Style type]),"")</f>
        <v/>
      </c>
      <c r="AN3144" s="20"/>
      <c r="AO3144" s="11"/>
    </row>
    <row r="3145" spans="5:45">
      <c r="E3145" s="11"/>
      <c r="F314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3145" s="13"/>
      <c r="H3145" s="13"/>
      <c r="I3145" t="s">
        <v>3099</v>
      </c>
      <c r="J3145" s="56" t="str">
        <f>Table1[[#This Row],[Column42]]&amp;IF(Table1[[#This Row],[Column13]]="","",Table1[[#This Row],[Column13]])&amp;IF(Table1[[#This Row],[mod]]="","",Table1[[#This Row],[mod]])</f>
        <v>time--type</v>
      </c>
      <c r="K314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time</v>
      </c>
      <c r="L3145" t="s">
        <v>600</v>
      </c>
      <c r="Q314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--type</v>
      </c>
      <c r="R3145" t="s">
        <v>1</v>
      </c>
      <c r="U314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145" s="29"/>
      <c r="AD3145" s="25"/>
      <c r="AE3145" s="38"/>
      <c r="AF3145" s="38"/>
      <c r="AG3145" s="11" t="s">
        <v>203</v>
      </c>
      <c r="AI3145" s="1" t="str">
        <f>Table1[[#This Row],[html_tag]]&amp;Table1[[#This Row],[html_type]]&amp;Table1[[#This Row],[html_modifier]]</f>
        <v>&lt;input&gt;time</v>
      </c>
      <c r="AJ3145" t="s">
        <v>203</v>
      </c>
      <c r="AK3145" t="s">
        <v>600</v>
      </c>
      <c r="AM3145" s="22" t="str">
        <f>IFERROR(_xlfn.XLOOKUP(Table1[[#This Row],[word]],Table57[English style name],Table57[Style type]),"")</f>
        <v/>
      </c>
      <c r="AN3145" s="20"/>
      <c r="AO3145" s="11"/>
    </row>
    <row r="3146" spans="5:45">
      <c r="E3146" s="11"/>
      <c r="F314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body/molecules/timeline.scss</v>
      </c>
      <c r="G3146" s="13" t="s">
        <v>337</v>
      </c>
      <c r="H3146" s="13" t="s">
        <v>2987</v>
      </c>
      <c r="I3146" s="12" t="str">
        <f>Table1[[#This Row],[type]]</f>
        <v>timeline</v>
      </c>
      <c r="J3146" s="56" t="str">
        <f>Table1[[#This Row],[Column42]]&amp;IF(Table1[[#This Row],[Column13]]="","",Table1[[#This Row],[Column13]])&amp;IF(Table1[[#This Row],[mod]]="","",Table1[[#This Row],[mod]])</f>
        <v>timeline</v>
      </c>
      <c r="K314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timeline</v>
      </c>
      <c r="L3146" t="s">
        <v>2828</v>
      </c>
      <c r="Q314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4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146" s="29"/>
      <c r="AD3146" s="25"/>
      <c r="AE3146" s="38" t="s">
        <v>7379</v>
      </c>
      <c r="AF3146" s="38"/>
      <c r="AG3146" s="11" t="s">
        <v>231</v>
      </c>
      <c r="AI3146" s="1" t="str">
        <f>Table1[[#This Row],[html_tag]]&amp;Table1[[#This Row],[html_type]]&amp;Table1[[#This Row],[html_modifier]]</f>
        <v/>
      </c>
      <c r="AM3146" s="22" t="str">
        <f>IFERROR(_xlfn.XLOOKUP(Table1[[#This Row],[word]],Table57[English style name],Table57[Style type]),"")</f>
        <v/>
      </c>
      <c r="AN3146" s="20"/>
      <c r="AO3146" s="11"/>
      <c r="AR3146" s="6" t="s">
        <v>2828</v>
      </c>
      <c r="AS3146" t="s">
        <v>2829</v>
      </c>
    </row>
    <row r="3147" spans="5:45">
      <c r="E3147" s="11"/>
      <c r="F314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body/molecules/timeline.scss</v>
      </c>
      <c r="G3147" s="13" t="s">
        <v>337</v>
      </c>
      <c r="H3147" s="13" t="s">
        <v>2987</v>
      </c>
      <c r="I3147" s="12" t="str">
        <f>Table1[[#This Row],[type]]</f>
        <v>timeline</v>
      </c>
      <c r="J3147" s="56" t="str">
        <f>Table1[[#This Row],[Column42]]&amp;IF(Table1[[#This Row],[Column13]]="","",Table1[[#This Row],[Column13]])&amp;IF(Table1[[#This Row],[mod]]="","",Table1[[#This Row],[mod]])</f>
        <v>timeline__event</v>
      </c>
      <c r="K314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timeline__event</v>
      </c>
      <c r="L3147" t="s">
        <v>2828</v>
      </c>
      <c r="M3147" t="s">
        <v>10232</v>
      </c>
      <c r="Q314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47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147" s="29"/>
      <c r="AD3147" s="25"/>
      <c r="AE3147" s="38"/>
      <c r="AF3147" s="38"/>
      <c r="AG3147" s="11" t="s">
        <v>211</v>
      </c>
      <c r="AI3147" s="7" t="str">
        <f>Table1[[#This Row],[html_tag]]&amp;Table1[[#This Row],[html_type]]&amp;Table1[[#This Row],[html_modifier]]</f>
        <v/>
      </c>
      <c r="AM3147" s="23" t="str">
        <f>IFERROR(_xlfn.XLOOKUP(Table1[[#This Row],[word]],Table57[English style name],Table57[Style type]),"")</f>
        <v/>
      </c>
      <c r="AN3147" s="21"/>
      <c r="AO3147" s="11"/>
    </row>
    <row r="3148" spans="5:45">
      <c r="E3148" s="11"/>
      <c r="F314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body/molecules/timeline.scss</v>
      </c>
      <c r="G3148" s="13" t="s">
        <v>337</v>
      </c>
      <c r="H3148" s="13" t="s">
        <v>2987</v>
      </c>
      <c r="I3148" s="12" t="str">
        <f>Table1[[#This Row],[type]]</f>
        <v>timeline</v>
      </c>
      <c r="J3148" s="56" t="str">
        <f>Table1[[#This Row],[Column42]]&amp;IF(Table1[[#This Row],[Column13]]="","",Table1[[#This Row],[Column13]])&amp;IF(Table1[[#This Row],[mod]]="","",Table1[[#This Row],[mod]])</f>
        <v>timeline__event__content</v>
      </c>
      <c r="K314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timeline__event__content</v>
      </c>
      <c r="L3148" t="s">
        <v>2828</v>
      </c>
      <c r="M3148" t="s">
        <v>10232</v>
      </c>
      <c r="N3148" t="s">
        <v>2990</v>
      </c>
      <c r="Q314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48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148" s="29"/>
      <c r="AD3148" s="25"/>
      <c r="AE3148" s="38"/>
      <c r="AF3148" s="38"/>
      <c r="AG3148" s="11" t="s">
        <v>239</v>
      </c>
      <c r="AI3148" s="7" t="str">
        <f>Table1[[#This Row],[html_tag]]&amp;Table1[[#This Row],[html_type]]&amp;Table1[[#This Row],[html_modifier]]</f>
        <v/>
      </c>
      <c r="AM3148" s="23" t="str">
        <f>IFERROR(_xlfn.XLOOKUP(Table1[[#This Row],[word]],Table57[English style name],Table57[Style type]),"")</f>
        <v/>
      </c>
      <c r="AN3148" s="21"/>
      <c r="AO3148" s="11"/>
    </row>
    <row r="3149" spans="5:45">
      <c r="E3149" s="11"/>
      <c r="F314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body/molecules/timeline.scss</v>
      </c>
      <c r="G3149" s="13" t="s">
        <v>337</v>
      </c>
      <c r="H3149" s="13" t="s">
        <v>2987</v>
      </c>
      <c r="I3149" s="12" t="str">
        <f>Table1[[#This Row],[type]]</f>
        <v>timeline</v>
      </c>
      <c r="J3149" s="56" t="str">
        <f>Table1[[#This Row],[Column42]]&amp;IF(Table1[[#This Row],[Column13]]="","",Table1[[#This Row],[Column13]])&amp;IF(Table1[[#This Row],[mod]]="","",Table1[[#This Row],[mod]])</f>
        <v>timeline__event__end</v>
      </c>
      <c r="K314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timeline__event__end</v>
      </c>
      <c r="L3149" t="s">
        <v>2828</v>
      </c>
      <c r="M3149" t="s">
        <v>10232</v>
      </c>
      <c r="N3149" t="s">
        <v>3194</v>
      </c>
      <c r="Q314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4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149" s="29"/>
      <c r="AD3149" s="25"/>
      <c r="AE3149" s="38" t="s">
        <v>7382</v>
      </c>
      <c r="AF3149" s="38"/>
      <c r="AG3149" s="11" t="s">
        <v>166</v>
      </c>
      <c r="AI3149" s="7" t="str">
        <f>Table1[[#This Row],[html_tag]]&amp;Table1[[#This Row],[html_type]]&amp;Table1[[#This Row],[html_modifier]]</f>
        <v/>
      </c>
      <c r="AM3149" s="23" t="str">
        <f>IFERROR(_xlfn.XLOOKUP(Table1[[#This Row],[word]],Table57[English style name],Table57[Style type]),"")</f>
        <v/>
      </c>
      <c r="AN3149" s="21"/>
      <c r="AO3149" s="11"/>
    </row>
    <row r="3150" spans="5:45">
      <c r="E3150" s="11"/>
      <c r="F315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body/molecules/timeline.scss</v>
      </c>
      <c r="G3150" s="13" t="s">
        <v>337</v>
      </c>
      <c r="H3150" s="13" t="s">
        <v>2987</v>
      </c>
      <c r="I3150" s="12" t="str">
        <f>Table1[[#This Row],[type]]</f>
        <v>timeline</v>
      </c>
      <c r="J3150" s="56" t="str">
        <f>Table1[[#This Row],[Column42]]&amp;IF(Table1[[#This Row],[Column13]]="","",Table1[[#This Row],[Column13]])&amp;IF(Table1[[#This Row],[mod]]="","",Table1[[#This Row],[mod]])</f>
        <v>timeline__event__icon</v>
      </c>
      <c r="K315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timeline__event__icon</v>
      </c>
      <c r="L3150" t="s">
        <v>2828</v>
      </c>
      <c r="M3150" t="s">
        <v>10232</v>
      </c>
      <c r="N3150" t="s">
        <v>3101</v>
      </c>
      <c r="Q315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5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150" s="29"/>
      <c r="AD3150" s="25"/>
      <c r="AE3150" s="38" t="s">
        <v>7383</v>
      </c>
      <c r="AF3150" s="38"/>
      <c r="AG3150" s="11" t="s">
        <v>201</v>
      </c>
      <c r="AI3150" s="7" t="str">
        <f>Table1[[#This Row],[html_tag]]&amp;Table1[[#This Row],[html_type]]&amp;Table1[[#This Row],[html_modifier]]</f>
        <v/>
      </c>
      <c r="AM3150" s="23" t="str">
        <f>IFERROR(_xlfn.XLOOKUP(Table1[[#This Row],[word]],Table57[English style name],Table57[Style type]),"")</f>
        <v/>
      </c>
      <c r="AN3150" s="21"/>
      <c r="AO3150" s="11"/>
    </row>
    <row r="3151" spans="5:45">
      <c r="E3151" s="11"/>
      <c r="F315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body/molecules/timeline.scss</v>
      </c>
      <c r="G3151" s="13" t="s">
        <v>337</v>
      </c>
      <c r="H3151" s="13" t="s">
        <v>2987</v>
      </c>
      <c r="I3151" s="12" t="str">
        <f>Table1[[#This Row],[type]]</f>
        <v>timeline</v>
      </c>
      <c r="J3151" s="56" t="str">
        <f>Table1[[#This Row],[Column42]]&amp;IF(Table1[[#This Row],[Column13]]="","",Table1[[#This Row],[Column13]])&amp;IF(Table1[[#This Row],[mod]]="","",Table1[[#This Row],[mod]])</f>
        <v>timeline__event__middle</v>
      </c>
      <c r="K315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timeline__event__middle</v>
      </c>
      <c r="L3151" t="s">
        <v>2828</v>
      </c>
      <c r="M3151" t="s">
        <v>10232</v>
      </c>
      <c r="N3151" t="s">
        <v>3450</v>
      </c>
      <c r="Q315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5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151" s="29"/>
      <c r="AD3151" s="25"/>
      <c r="AE3151" s="38" t="s">
        <v>7381</v>
      </c>
      <c r="AF3151" s="38"/>
      <c r="AG3151" s="11" t="s">
        <v>166</v>
      </c>
      <c r="AI3151" s="7" t="str">
        <f>Table1[[#This Row],[html_tag]]&amp;Table1[[#This Row],[html_type]]&amp;Table1[[#This Row],[html_modifier]]</f>
        <v/>
      </c>
      <c r="AM3151" s="23" t="str">
        <f>IFERROR(_xlfn.XLOOKUP(Table1[[#This Row],[word]],Table57[English style name],Table57[Style type]),"")</f>
        <v/>
      </c>
      <c r="AN3151" s="21"/>
      <c r="AO3151" s="11"/>
    </row>
    <row r="3152" spans="5:45">
      <c r="E3152" s="11"/>
      <c r="F315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body/molecules/timeline.scss</v>
      </c>
      <c r="G3152" s="13" t="s">
        <v>337</v>
      </c>
      <c r="H3152" s="13" t="s">
        <v>2987</v>
      </c>
      <c r="I3152" s="12" t="str">
        <f>Table1[[#This Row],[type]]</f>
        <v>timeline</v>
      </c>
      <c r="J3152" s="56" t="str">
        <f>Table1[[#This Row],[Column42]]&amp;IF(Table1[[#This Row],[Column13]]="","",Table1[[#This Row],[Column13]])&amp;IF(Table1[[#This Row],[mod]]="","",Table1[[#This Row],[mod]])</f>
        <v>timeline__event__start</v>
      </c>
      <c r="K315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timeline__event__start</v>
      </c>
      <c r="L3152" t="s">
        <v>2828</v>
      </c>
      <c r="M3152" t="s">
        <v>10232</v>
      </c>
      <c r="N3152" t="s">
        <v>3193</v>
      </c>
      <c r="Q315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5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152" s="29"/>
      <c r="AD3152" s="25"/>
      <c r="AE3152" s="38" t="s">
        <v>7380</v>
      </c>
      <c r="AF3152" s="38"/>
      <c r="AG3152" s="11" t="s">
        <v>166</v>
      </c>
      <c r="AI3152" s="7" t="str">
        <f>Table1[[#This Row],[html_tag]]&amp;Table1[[#This Row],[html_type]]&amp;Table1[[#This Row],[html_modifier]]</f>
        <v/>
      </c>
      <c r="AM3152" s="23" t="str">
        <f>IFERROR(_xlfn.XLOOKUP(Table1[[#This Row],[word]],Table57[English style name],Table57[Style type]),"")</f>
        <v/>
      </c>
      <c r="AN3152" s="21"/>
      <c r="AO3152" s="11"/>
    </row>
    <row r="3153" spans="5:45">
      <c r="E3153" s="11"/>
      <c r="F315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body/molecules/timeline.scss</v>
      </c>
      <c r="G3153" s="13" t="s">
        <v>337</v>
      </c>
      <c r="H3153" s="13" t="s">
        <v>2987</v>
      </c>
      <c r="I3153" s="12" t="str">
        <f>Table1[[#This Row],[type]]</f>
        <v>timeline</v>
      </c>
      <c r="J3153" s="56" t="str">
        <f>Table1[[#This Row],[Column42]]&amp;IF(Table1[[#This Row],[Column13]]="","",Table1[[#This Row],[Column13]])&amp;IF(Table1[[#This Row],[mod]]="","",Table1[[#This Row],[mod]])</f>
        <v>timeline__event__time</v>
      </c>
      <c r="K315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timeline__event__time</v>
      </c>
      <c r="L3153" t="s">
        <v>2828</v>
      </c>
      <c r="M3153" t="s">
        <v>10232</v>
      </c>
      <c r="N3153" t="s">
        <v>600</v>
      </c>
      <c r="Q315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53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153" s="29"/>
      <c r="AD3153" s="25"/>
      <c r="AE3153" s="38"/>
      <c r="AF3153" s="38"/>
      <c r="AG3153" s="11" t="s">
        <v>298</v>
      </c>
      <c r="AI3153" s="7" t="str">
        <f>Table1[[#This Row],[html_tag]]&amp;Table1[[#This Row],[html_type]]&amp;Table1[[#This Row],[html_modifier]]</f>
        <v/>
      </c>
      <c r="AM3153" s="23" t="str">
        <f>IFERROR(_xlfn.XLOOKUP(Table1[[#This Row],[word]],Table57[English style name],Table57[Style type]),"")</f>
        <v/>
      </c>
      <c r="AN3153" s="21"/>
      <c r="AO3153" s="11"/>
    </row>
    <row r="3154" spans="5:45">
      <c r="E3154" s="11"/>
      <c r="F315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body/molecules/timeline.scss</v>
      </c>
      <c r="G3154" s="13" t="s">
        <v>337</v>
      </c>
      <c r="H3154" s="13" t="s">
        <v>2987</v>
      </c>
      <c r="I3154" s="12" t="str">
        <f>Table1[[#This Row],[type]]</f>
        <v>timeline</v>
      </c>
      <c r="J3154" s="56" t="str">
        <f>Table1[[#This Row],[Column42]]&amp;IF(Table1[[#This Row],[Column13]]="","",Table1[[#This Row],[Column13]])&amp;IF(Table1[[#This Row],[mod]]="","",Table1[[#This Row],[mod]])</f>
        <v>timeline__event__title</v>
      </c>
      <c r="K315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timeline__event__title</v>
      </c>
      <c r="L3154" t="s">
        <v>2828</v>
      </c>
      <c r="M3154" t="s">
        <v>10232</v>
      </c>
      <c r="N3154" t="s">
        <v>333</v>
      </c>
      <c r="Q315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54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154" s="29"/>
      <c r="AD3154" s="25"/>
      <c r="AE3154" s="38"/>
      <c r="AF3154" s="38"/>
      <c r="AG3154" s="11" t="s">
        <v>1139</v>
      </c>
      <c r="AI3154" s="7" t="str">
        <f>Table1[[#This Row],[html_tag]]&amp;Table1[[#This Row],[html_type]]&amp;Table1[[#This Row],[html_modifier]]</f>
        <v/>
      </c>
      <c r="AM3154" s="23" t="str">
        <f>IFERROR(_xlfn.XLOOKUP(Table1[[#This Row],[word]],Table57[English style name],Table57[Style type]),"")</f>
        <v/>
      </c>
      <c r="AN3154" s="21"/>
      <c r="AO3154" s="11"/>
    </row>
    <row r="3155" spans="5:45">
      <c r="E3155" s="11"/>
      <c r="F315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body/molecules/timeline.scss</v>
      </c>
      <c r="G3155" s="13" t="s">
        <v>337</v>
      </c>
      <c r="H3155" s="13" t="s">
        <v>2987</v>
      </c>
      <c r="I3155" s="12" t="str">
        <f>Table1[[#This Row],[type]]</f>
        <v>timeline</v>
      </c>
      <c r="J3155" s="56" t="str">
        <f>Table1[[#This Row],[Column42]]&amp;IF(Table1[[#This Row],[Column13]]="","",Table1[[#This Row],[Column13]])&amp;IF(Table1[[#This Row],[mod]]="","",Table1[[#This Row],[mod]])</f>
        <v>timeline__event--current</v>
      </c>
      <c r="K315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timeline__event</v>
      </c>
      <c r="L3155" t="s">
        <v>2828</v>
      </c>
      <c r="M3155" t="s">
        <v>10232</v>
      </c>
      <c r="Q315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55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--current</v>
      </c>
      <c r="Z3155" t="s">
        <v>10220</v>
      </c>
      <c r="AC3155" s="29"/>
      <c r="AD3155" s="25"/>
      <c r="AE3155" s="38"/>
      <c r="AF3155" s="38"/>
      <c r="AG3155" s="11" t="s">
        <v>211</v>
      </c>
      <c r="AI3155" s="7" t="str">
        <f>Table1[[#This Row],[html_tag]]&amp;Table1[[#This Row],[html_type]]&amp;Table1[[#This Row],[html_modifier]]</f>
        <v/>
      </c>
      <c r="AM3155" s="23" t="str">
        <f>IFERROR(_xlfn.XLOOKUP(Table1[[#This Row],[word]],Table57[English style name],Table57[Style type]),"")</f>
        <v/>
      </c>
      <c r="AN3155" s="21"/>
      <c r="AO3155" s="11"/>
    </row>
    <row r="3156" spans="5:45">
      <c r="E3156" s="11"/>
      <c r="F315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body/molecules/timeline.scss</v>
      </c>
      <c r="G3156" s="13" t="s">
        <v>337</v>
      </c>
      <c r="H3156" s="13" t="s">
        <v>2987</v>
      </c>
      <c r="I3156" s="12" t="str">
        <f>Table1[[#This Row],[type]]</f>
        <v>timeline</v>
      </c>
      <c r="J3156" s="56" t="str">
        <f>Table1[[#This Row],[Column42]]&amp;IF(Table1[[#This Row],[Column13]]="","",Table1[[#This Row],[Column13]])&amp;IF(Table1[[#This Row],[mod]]="","",Table1[[#This Row],[mod]])</f>
        <v>timeline--box</v>
      </c>
      <c r="K315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timeline</v>
      </c>
      <c r="L3156" t="s">
        <v>2828</v>
      </c>
      <c r="Q315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--box</v>
      </c>
      <c r="S3156" t="s">
        <v>3206</v>
      </c>
      <c r="U315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156" s="29"/>
      <c r="AD3156" s="25"/>
      <c r="AE3156" s="38" t="s">
        <v>7384</v>
      </c>
      <c r="AF3156" s="38"/>
      <c r="AG3156" s="11" t="s">
        <v>231</v>
      </c>
      <c r="AI3156" s="7" t="str">
        <f>Table1[[#This Row],[html_tag]]&amp;Table1[[#This Row],[html_type]]&amp;Table1[[#This Row],[html_modifier]]</f>
        <v/>
      </c>
      <c r="AM3156" s="23" t="str">
        <f>IFERROR(_xlfn.XLOOKUP(Table1[[#This Row],[word]],Table57[English style name],Table57[Style type]),"")</f>
        <v/>
      </c>
      <c r="AN3156" s="21"/>
      <c r="AO3156" s="11"/>
    </row>
    <row r="3157" spans="5:45">
      <c r="E3157" s="11"/>
      <c r="F315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body/molecules/timeline.scss</v>
      </c>
      <c r="G3157" s="13" t="s">
        <v>337</v>
      </c>
      <c r="H3157" s="13" t="s">
        <v>2987</v>
      </c>
      <c r="I3157" s="12" t="str">
        <f>Table1[[#This Row],[type]]</f>
        <v>timeline</v>
      </c>
      <c r="J3157" s="56" t="str">
        <f>Table1[[#This Row],[Column42]]&amp;IF(Table1[[#This Row],[Column13]]="","",Table1[[#This Row],[Column13]])&amp;IF(Table1[[#This Row],[mod]]="","",Table1[[#This Row],[mod]])</f>
        <v>timeline--compact</v>
      </c>
      <c r="K315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timeline</v>
      </c>
      <c r="L3157" t="s">
        <v>2828</v>
      </c>
      <c r="Q315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--compact</v>
      </c>
      <c r="S3157" t="s">
        <v>10215</v>
      </c>
      <c r="U315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157" s="29"/>
      <c r="AD3157" s="25"/>
      <c r="AE3157" s="38" t="s">
        <v>7385</v>
      </c>
      <c r="AF3157" s="38"/>
      <c r="AG3157" s="11" t="s">
        <v>231</v>
      </c>
      <c r="AI3157" s="7" t="str">
        <f>Table1[[#This Row],[html_tag]]&amp;Table1[[#This Row],[html_type]]&amp;Table1[[#This Row],[html_modifier]]</f>
        <v/>
      </c>
      <c r="AM3157" s="23" t="str">
        <f>IFERROR(_xlfn.XLOOKUP(Table1[[#This Row],[word]],Table57[English style name],Table57[Style type]),"")</f>
        <v/>
      </c>
      <c r="AN3157" s="21"/>
      <c r="AO3157" s="11"/>
    </row>
    <row r="3158" spans="5:45">
      <c r="E3158" s="11"/>
      <c r="F315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body/molecules/timeline.scss</v>
      </c>
      <c r="G3158" s="13" t="s">
        <v>337</v>
      </c>
      <c r="H3158" s="13" t="s">
        <v>2987</v>
      </c>
      <c r="I3158" s="12" t="str">
        <f>Table1[[#This Row],[type]]</f>
        <v>timeline</v>
      </c>
      <c r="J3158" s="56" t="str">
        <f>Table1[[#This Row],[Column42]]&amp;IF(Table1[[#This Row],[Column13]]="","",Table1[[#This Row],[Column13]])&amp;IF(Table1[[#This Row],[mod]]="","",Table1[[#This Row],[mod]])</f>
        <v>timeline--horizontal</v>
      </c>
      <c r="K315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timeline</v>
      </c>
      <c r="L3158" t="s">
        <v>2828</v>
      </c>
      <c r="Q315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5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--horizontal</v>
      </c>
      <c r="X3158" t="s">
        <v>3205</v>
      </c>
      <c r="AC3158" s="29"/>
      <c r="AD3158" s="25"/>
      <c r="AE3158" s="38" t="s">
        <v>7386</v>
      </c>
      <c r="AF3158" s="38"/>
      <c r="AG3158" s="11" t="s">
        <v>231</v>
      </c>
      <c r="AI3158" s="7" t="str">
        <f>Table1[[#This Row],[html_tag]]&amp;Table1[[#This Row],[html_type]]&amp;Table1[[#This Row],[html_modifier]]</f>
        <v/>
      </c>
      <c r="AM3158" s="23" t="str">
        <f>IFERROR(_xlfn.XLOOKUP(Table1[[#This Row],[word]],Table57[English style name],Table57[Style type]),"")</f>
        <v/>
      </c>
      <c r="AN3158" s="21"/>
      <c r="AO3158" s="11"/>
    </row>
    <row r="3159" spans="5:45">
      <c r="E3159" s="11"/>
      <c r="F315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body/molecules/timeline.scss</v>
      </c>
      <c r="G3159" s="13" t="s">
        <v>337</v>
      </c>
      <c r="H3159" s="13" t="s">
        <v>2987</v>
      </c>
      <c r="I3159" s="12" t="str">
        <f>Table1[[#This Row],[type]]</f>
        <v>timeline</v>
      </c>
      <c r="J3159" s="56" t="str">
        <f>Table1[[#This Row],[Column42]]&amp;IF(Table1[[#This Row],[Column13]]="","",Table1[[#This Row],[Column13]])&amp;IF(Table1[[#This Row],[mod]]="","",Table1[[#This Row],[mod]])</f>
        <v>timeline--vertical</v>
      </c>
      <c r="K315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timeline</v>
      </c>
      <c r="L3159" t="s">
        <v>2828</v>
      </c>
      <c r="Q315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5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</v>
      </c>
      <c r="X3159" t="s">
        <v>2943</v>
      </c>
      <c r="AC3159" s="29"/>
      <c r="AD3159" s="25"/>
      <c r="AE3159" s="38" t="s">
        <v>7387</v>
      </c>
      <c r="AF3159" s="38"/>
      <c r="AG3159" s="11" t="s">
        <v>231</v>
      </c>
      <c r="AI3159" s="7" t="str">
        <f>Table1[[#This Row],[html_tag]]&amp;Table1[[#This Row],[html_type]]&amp;Table1[[#This Row],[html_modifier]]</f>
        <v/>
      </c>
      <c r="AM3159" s="23" t="str">
        <f>IFERROR(_xlfn.XLOOKUP(Table1[[#This Row],[word]],Table57[English style name],Table57[Style type]),"")</f>
        <v/>
      </c>
      <c r="AN3159" s="21"/>
      <c r="AO3159" s="11"/>
    </row>
    <row r="3160" spans="5:45">
      <c r="E3160" s="11"/>
      <c r="F316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body/molecules/timestamp.scss</v>
      </c>
      <c r="G3160" s="13" t="s">
        <v>337</v>
      </c>
      <c r="H3160" s="13" t="s">
        <v>2987</v>
      </c>
      <c r="I3160" s="12" t="str">
        <f>Table1[[#This Row],[type]]</f>
        <v>timestamp</v>
      </c>
      <c r="J3160" s="56" t="str">
        <f>Table1[[#This Row],[Column42]]&amp;IF(Table1[[#This Row],[Column13]]="","",Table1[[#This Row],[Column13]])&amp;IF(Table1[[#This Row],[mod]]="","",Table1[[#This Row],[mod]])</f>
        <v>timestamp</v>
      </c>
      <c r="K316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timestamp</v>
      </c>
      <c r="L3160" t="s">
        <v>2830</v>
      </c>
      <c r="Q316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6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160" s="29"/>
      <c r="AD3160" s="25"/>
      <c r="AE3160" s="38"/>
      <c r="AF3160" s="38"/>
      <c r="AG3160" s="11" t="s">
        <v>298</v>
      </c>
      <c r="AI3160" s="1" t="str">
        <f>Table1[[#This Row],[html_tag]]&amp;Table1[[#This Row],[html_type]]&amp;Table1[[#This Row],[html_modifier]]</f>
        <v/>
      </c>
      <c r="AM3160" s="22" t="str">
        <f>IFERROR(_xlfn.XLOOKUP(Table1[[#This Row],[word]],Table57[English style name],Table57[Style type]),"")</f>
        <v/>
      </c>
      <c r="AN3160" s="20"/>
      <c r="AO3160" s="11"/>
      <c r="AR3160" s="6" t="s">
        <v>2830</v>
      </c>
      <c r="AS3160" t="s">
        <v>2831</v>
      </c>
    </row>
    <row r="3161" spans="5:45">
      <c r="E3161" s="11"/>
      <c r="F316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body/molecules/timestamp.scss</v>
      </c>
      <c r="G3161" s="13" t="s">
        <v>337</v>
      </c>
      <c r="H3161" s="13" t="s">
        <v>2987</v>
      </c>
      <c r="I3161" s="12" t="str">
        <f>Table1[[#This Row],[type]]</f>
        <v>timestamp</v>
      </c>
      <c r="J3161" s="56" t="str">
        <f>Table1[[#This Row],[Column42]]&amp;IF(Table1[[#This Row],[Column13]]="","",Table1[[#This Row],[Column13]])&amp;IF(Table1[[#This Row],[mod]]="","",Table1[[#This Row],[mod]])</f>
        <v>timestamp--active</v>
      </c>
      <c r="K316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timestamp</v>
      </c>
      <c r="L3161" t="s">
        <v>2830</v>
      </c>
      <c r="Q316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6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--active</v>
      </c>
      <c r="Z3161" t="s">
        <v>350</v>
      </c>
      <c r="AC3161" s="29"/>
      <c r="AD3161" s="25"/>
      <c r="AE3161" s="38"/>
      <c r="AF3161" s="38"/>
      <c r="AG3161" s="11"/>
      <c r="AI3161" s="1" t="str">
        <f>Table1[[#This Row],[html_tag]]&amp;Table1[[#This Row],[html_type]]&amp;Table1[[#This Row],[html_modifier]]</f>
        <v>:active</v>
      </c>
      <c r="AL3161" t="s">
        <v>3015</v>
      </c>
      <c r="AM3161" s="22" t="str">
        <f>IFERROR(_xlfn.XLOOKUP(Table1[[#This Row],[word]],Table57[English style name],Table57[Style type]),"")</f>
        <v/>
      </c>
      <c r="AN3161" s="20"/>
      <c r="AO3161" s="11"/>
      <c r="AR3161" s="6" t="s">
        <v>2832</v>
      </c>
      <c r="AS3161" t="s">
        <v>2831</v>
      </c>
    </row>
    <row r="3162" spans="5:45">
      <c r="E3162" s="11"/>
      <c r="F316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body/molecules/timestamp.scss</v>
      </c>
      <c r="G3162" s="13" t="s">
        <v>337</v>
      </c>
      <c r="H3162" s="13" t="s">
        <v>2987</v>
      </c>
      <c r="I3162" s="12" t="str">
        <f>Table1[[#This Row],[type]]</f>
        <v>timestamp</v>
      </c>
      <c r="J3162" s="56" t="str">
        <f>Table1[[#This Row],[Column42]]&amp;IF(Table1[[#This Row],[Column13]]="","",Table1[[#This Row],[Column13]])&amp;IF(Table1[[#This Row],[mod]]="","",Table1[[#This Row],[mod]])</f>
        <v>timestamp--container</v>
      </c>
      <c r="K316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timestamp</v>
      </c>
      <c r="L3162" t="s">
        <v>2830</v>
      </c>
      <c r="Q316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6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--container</v>
      </c>
      <c r="V3162" t="s">
        <v>3445</v>
      </c>
      <c r="AC3162" s="29"/>
      <c r="AD3162" s="25"/>
      <c r="AE3162" s="38"/>
      <c r="AF3162" s="38"/>
      <c r="AG3162" s="11"/>
      <c r="AI3162" s="1" t="str">
        <f>Table1[[#This Row],[html_tag]]&amp;Table1[[#This Row],[html_type]]&amp;Table1[[#This Row],[html_modifier]]</f>
        <v/>
      </c>
      <c r="AM3162" s="22" t="str">
        <f>IFERROR(_xlfn.XLOOKUP(Table1[[#This Row],[word]],Table57[English style name],Table57[Style type]),"")</f>
        <v/>
      </c>
      <c r="AN3162" s="20"/>
      <c r="AO3162" s="11"/>
      <c r="AR3162" s="6" t="s">
        <v>2833</v>
      </c>
      <c r="AS3162" t="s">
        <v>2831</v>
      </c>
    </row>
    <row r="3163" spans="5:45">
      <c r="E3163" s="11"/>
      <c r="F316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body/molecules/timestamp.scss</v>
      </c>
      <c r="G3163" s="13" t="s">
        <v>337</v>
      </c>
      <c r="H3163" s="13" t="s">
        <v>2987</v>
      </c>
      <c r="I3163" s="12" t="str">
        <f>Table1[[#This Row],[type]]</f>
        <v>timestamp</v>
      </c>
      <c r="J3163" s="56" t="str">
        <f>Table1[[#This Row],[Column42]]&amp;IF(Table1[[#This Row],[Column13]]="","",Table1[[#This Row],[Column13]])&amp;IF(Table1[[#This Row],[mod]]="","",Table1[[#This Row],[mod]])</f>
        <v>timestamp--detail</v>
      </c>
      <c r="K316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timestamp</v>
      </c>
      <c r="L3163" t="s">
        <v>2830</v>
      </c>
      <c r="Q316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--detail</v>
      </c>
      <c r="S3163" t="s">
        <v>10237</v>
      </c>
      <c r="U316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163" s="29"/>
      <c r="AD3163" s="25"/>
      <c r="AE3163" s="38"/>
      <c r="AF3163" s="38"/>
      <c r="AG3163" s="11"/>
      <c r="AI3163" s="1" t="str">
        <f>Table1[[#This Row],[html_tag]]&amp;Table1[[#This Row],[html_type]]&amp;Table1[[#This Row],[html_modifier]]</f>
        <v/>
      </c>
      <c r="AM3163" s="22" t="str">
        <f>IFERROR(_xlfn.XLOOKUP(Table1[[#This Row],[word]],Table57[English style name],Table57[Style type]),"")</f>
        <v/>
      </c>
      <c r="AN3163" s="20"/>
      <c r="AO3163" s="11"/>
      <c r="AR3163" s="6" t="s">
        <v>2834</v>
      </c>
      <c r="AS3163" t="s">
        <v>2831</v>
      </c>
    </row>
    <row r="3164" spans="5:45">
      <c r="E3164" s="11"/>
      <c r="F316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body/molecules/timestamp.scss</v>
      </c>
      <c r="G3164" s="13" t="s">
        <v>337</v>
      </c>
      <c r="H3164" s="13" t="s">
        <v>2987</v>
      </c>
      <c r="I3164" s="12" t="str">
        <f>Table1[[#This Row],[type]]</f>
        <v>timestamp</v>
      </c>
      <c r="J3164" s="56" t="str">
        <f>Table1[[#This Row],[Column42]]&amp;IF(Table1[[#This Row],[Column13]]="","",Table1[[#This Row],[Column13]])&amp;IF(Table1[[#This Row],[mod]]="","",Table1[[#This Row],[mod]])</f>
        <v>timestamp--elevate</v>
      </c>
      <c r="K316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timestamp</v>
      </c>
      <c r="L3164" t="s">
        <v>2830</v>
      </c>
      <c r="Q316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--elevate</v>
      </c>
      <c r="S3164" t="s">
        <v>10238</v>
      </c>
      <c r="U316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164" s="29"/>
      <c r="AD3164" s="25"/>
      <c r="AE3164" s="38"/>
      <c r="AF3164" s="38"/>
      <c r="AG3164" s="11"/>
      <c r="AI3164" s="1" t="str">
        <f>Table1[[#This Row],[html_tag]]&amp;Table1[[#This Row],[html_type]]&amp;Table1[[#This Row],[html_modifier]]</f>
        <v/>
      </c>
      <c r="AM3164" s="22" t="str">
        <f>IFERROR(_xlfn.XLOOKUP(Table1[[#This Row],[word]],Table57[English style name],Table57[Style type]),"")</f>
        <v/>
      </c>
      <c r="AN3164" s="20"/>
      <c r="AO3164" s="11"/>
      <c r="AR3164" s="6" t="s">
        <v>2835</v>
      </c>
      <c r="AS3164" t="s">
        <v>2831</v>
      </c>
    </row>
    <row r="3165" spans="5:45">
      <c r="E3165" s="11"/>
      <c r="F316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body/molecules/timestamp.scss</v>
      </c>
      <c r="G3165" s="13" t="s">
        <v>337</v>
      </c>
      <c r="H3165" s="13" t="s">
        <v>2987</v>
      </c>
      <c r="I3165" s="94" t="str">
        <f>Table1[[#This Row],[type]]</f>
        <v>timestamp</v>
      </c>
      <c r="J3165" s="56" t="str">
        <f>Table1[[#This Row],[Column42]]&amp;IF(Table1[[#This Row],[Column13]]="","",Table1[[#This Row],[Column13]])&amp;IF(Table1[[#This Row],[mod]]="","",Table1[[#This Row],[mod]])</f>
        <v>timestamp--expand--button</v>
      </c>
      <c r="K316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timestamp</v>
      </c>
      <c r="L3165" t="s">
        <v>2830</v>
      </c>
      <c r="Q316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--expand--button</v>
      </c>
      <c r="S3165" t="s">
        <v>10239</v>
      </c>
      <c r="T3165" t="s">
        <v>414</v>
      </c>
      <c r="U316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3165" s="134"/>
      <c r="AC3165" s="29"/>
      <c r="AD3165" s="25"/>
      <c r="AE3165" s="38"/>
      <c r="AF3165" s="38"/>
      <c r="AG3165" s="11"/>
      <c r="AI3165" s="1" t="str">
        <f>Table1[[#This Row],[html_tag]]&amp;Table1[[#This Row],[html_type]]&amp;Table1[[#This Row],[html_modifier]]</f>
        <v/>
      </c>
      <c r="AM3165" s="22" t="str">
        <f>IFERROR(_xlfn.XLOOKUP(Table1[[#This Row],[word]],Table57[English style name],Table57[Style type]),"")</f>
        <v/>
      </c>
      <c r="AN3165" s="20"/>
      <c r="AO3165" s="11"/>
      <c r="AR3165" s="6" t="s">
        <v>2836</v>
      </c>
      <c r="AS3165" t="s">
        <v>2831</v>
      </c>
    </row>
    <row r="3166" spans="5:45">
      <c r="E3166" s="11"/>
      <c r="F316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body/molecules/timestamp.scss</v>
      </c>
      <c r="G3166" s="13" t="s">
        <v>337</v>
      </c>
      <c r="H3166" s="13" t="s">
        <v>2987</v>
      </c>
      <c r="I3166" s="12" t="str">
        <f>Table1[[#This Row],[type]]</f>
        <v>timestamp</v>
      </c>
      <c r="J3166" s="56" t="str">
        <f>Table1[[#This Row],[Column42]]&amp;IF(Table1[[#This Row],[Column13]]="","",Table1[[#This Row],[Column13]])&amp;IF(Table1[[#This Row],[mod]]="","",Table1[[#This Row],[mod]])</f>
        <v>timestamp--hover</v>
      </c>
      <c r="K316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timestamp</v>
      </c>
      <c r="L3166" t="s">
        <v>2830</v>
      </c>
      <c r="Q316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6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--hover</v>
      </c>
      <c r="Z3166" t="s">
        <v>3019</v>
      </c>
      <c r="AC3166" s="29"/>
      <c r="AD3166" s="25"/>
      <c r="AE3166" s="38"/>
      <c r="AF3166" s="38"/>
      <c r="AG3166" s="11"/>
      <c r="AI3166" s="1" t="str">
        <f>Table1[[#This Row],[html_tag]]&amp;Table1[[#This Row],[html_type]]&amp;Table1[[#This Row],[html_modifier]]</f>
        <v/>
      </c>
      <c r="AM3166" s="22" t="str">
        <f>IFERROR(_xlfn.XLOOKUP(Table1[[#This Row],[word]],Table57[English style name],Table57[Style type]),"")</f>
        <v/>
      </c>
      <c r="AN3166" s="20"/>
      <c r="AO3166" s="11"/>
      <c r="AR3166" s="6" t="s">
        <v>2837</v>
      </c>
      <c r="AS3166" t="s">
        <v>2831</v>
      </c>
    </row>
    <row r="3167" spans="5:45">
      <c r="E3167" s="11"/>
      <c r="F316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body/molecules/toast.scss</v>
      </c>
      <c r="G3167" s="13" t="s">
        <v>337</v>
      </c>
      <c r="H3167" s="13" t="s">
        <v>2987</v>
      </c>
      <c r="I3167" s="12" t="str">
        <f>Table1[[#This Row],[type]]</f>
        <v>toast</v>
      </c>
      <c r="J3167" s="56" t="str">
        <f>Table1[[#This Row],[Column42]]&amp;IF(Table1[[#This Row],[Column13]]="","",Table1[[#This Row],[Column13]])&amp;IF(Table1[[#This Row],[mod]]="","",Table1[[#This Row],[mod]])</f>
        <v>toast__body</v>
      </c>
      <c r="K316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toast__body</v>
      </c>
      <c r="L3167" t="s">
        <v>3143</v>
      </c>
      <c r="O3167" t="s">
        <v>337</v>
      </c>
      <c r="Q316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6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167" s="29"/>
      <c r="AD3167" s="25" t="s">
        <v>3622</v>
      </c>
      <c r="AE3167" s="38"/>
      <c r="AF3167" s="38"/>
      <c r="AG3167" s="11" t="s">
        <v>166</v>
      </c>
      <c r="AI3167" s="1" t="str">
        <f>Table1[[#This Row],[html_tag]]&amp;Table1[[#This Row],[html_type]]&amp;Table1[[#This Row],[html_modifier]]</f>
        <v/>
      </c>
      <c r="AM3167" s="22" t="str">
        <f>IFERROR(_xlfn.XLOOKUP(Table1[[#This Row],[word]],Table57[English style name],Table57[Style type]),"")</f>
        <v/>
      </c>
      <c r="AN3167" s="20"/>
      <c r="AO3167" s="11"/>
      <c r="AR3167" s="6" t="s">
        <v>2841</v>
      </c>
      <c r="AS3167" t="s">
        <v>2839</v>
      </c>
    </row>
    <row r="3168" spans="5:45">
      <c r="E3168" s="11"/>
      <c r="F316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body/molecules/toast.scss</v>
      </c>
      <c r="G3168" s="13" t="s">
        <v>337</v>
      </c>
      <c r="H3168" s="13" t="s">
        <v>2987</v>
      </c>
      <c r="I3168" s="12" t="str">
        <f>Table1[[#This Row],[type]]</f>
        <v>toast</v>
      </c>
      <c r="J3168" s="56" t="str">
        <f>Table1[[#This Row],[Column42]]&amp;IF(Table1[[#This Row],[Column13]]="","",Table1[[#This Row],[Column13]])&amp;IF(Table1[[#This Row],[mod]]="","",Table1[[#This Row],[mod]])</f>
        <v>toast__container--bottom_center</v>
      </c>
      <c r="K316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toast__container</v>
      </c>
      <c r="L3168" t="s">
        <v>3143</v>
      </c>
      <c r="M3168" t="s">
        <v>3445</v>
      </c>
      <c r="Q316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6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--bottom_center</v>
      </c>
      <c r="Y3168" t="s">
        <v>3187</v>
      </c>
      <c r="AC3168" s="29"/>
      <c r="AD3168" s="25"/>
      <c r="AE3168" s="38"/>
      <c r="AF3168" s="38"/>
      <c r="AG3168" s="11" t="s">
        <v>166</v>
      </c>
      <c r="AI3168" s="1" t="str">
        <f>Table1[[#This Row],[html_tag]]&amp;Table1[[#This Row],[html_type]]&amp;Table1[[#This Row],[html_modifier]]</f>
        <v/>
      </c>
      <c r="AM3168" s="22" t="str">
        <f>IFERROR(_xlfn.XLOOKUP(Table1[[#This Row],[word]],Table57[English style name],Table57[Style type]),"")</f>
        <v/>
      </c>
      <c r="AN3168" s="20"/>
      <c r="AO3168" s="11"/>
      <c r="AR3168" s="6" t="s">
        <v>2859</v>
      </c>
      <c r="AS3168" t="s">
        <v>2839</v>
      </c>
    </row>
    <row r="3169" spans="5:45">
      <c r="E3169" s="11"/>
      <c r="F316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body/molecules/toast.scss</v>
      </c>
      <c r="G3169" s="13" t="s">
        <v>337</v>
      </c>
      <c r="H3169" s="13" t="s">
        <v>2987</v>
      </c>
      <c r="I3169" s="12" t="str">
        <f>Table1[[#This Row],[type]]</f>
        <v>toast</v>
      </c>
      <c r="J3169" s="56" t="str">
        <f>Table1[[#This Row],[Column42]]&amp;IF(Table1[[#This Row],[Column13]]="","",Table1[[#This Row],[Column13]])&amp;IF(Table1[[#This Row],[mod]]="","",Table1[[#This Row],[mod]])</f>
        <v>toast__container--bottom_left</v>
      </c>
      <c r="K316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toast__container</v>
      </c>
      <c r="L3169" t="s">
        <v>3143</v>
      </c>
      <c r="M3169" t="s">
        <v>3445</v>
      </c>
      <c r="Q316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6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--bottom_left</v>
      </c>
      <c r="Y3169" s="3" t="s">
        <v>3188</v>
      </c>
      <c r="AC3169" s="29"/>
      <c r="AD3169" s="25"/>
      <c r="AE3169" s="38"/>
      <c r="AF3169" s="38"/>
      <c r="AG3169" s="11" t="s">
        <v>166</v>
      </c>
      <c r="AI3169" s="1" t="str">
        <f>Table1[[#This Row],[html_tag]]&amp;Table1[[#This Row],[html_type]]&amp;Table1[[#This Row],[html_modifier]]</f>
        <v/>
      </c>
      <c r="AM3169" s="22" t="str">
        <f>IFERROR(_xlfn.XLOOKUP(Table1[[#This Row],[word]],Table57[English style name],Table57[Style type]),"")</f>
        <v/>
      </c>
      <c r="AN3169" s="20"/>
      <c r="AO3169" s="11"/>
      <c r="AR3169" s="6" t="s">
        <v>2861</v>
      </c>
      <c r="AS3169" t="s">
        <v>2839</v>
      </c>
    </row>
    <row r="3170" spans="5:45">
      <c r="E3170" s="11"/>
      <c r="F317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body/molecules/toast.scss</v>
      </c>
      <c r="G3170" s="13" t="s">
        <v>337</v>
      </c>
      <c r="H3170" s="13" t="s">
        <v>2987</v>
      </c>
      <c r="I3170" s="12" t="str">
        <f>Table1[[#This Row],[type]]</f>
        <v>toast</v>
      </c>
      <c r="J3170" s="56" t="str">
        <f>Table1[[#This Row],[Column42]]&amp;IF(Table1[[#This Row],[Column13]]="","",Table1[[#This Row],[Column13]])&amp;IF(Table1[[#This Row],[mod]]="","",Table1[[#This Row],[mod]])</f>
        <v>toast__container--bottom_right</v>
      </c>
      <c r="K317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toast__container</v>
      </c>
      <c r="L3170" t="s">
        <v>3143</v>
      </c>
      <c r="M3170" t="s">
        <v>3445</v>
      </c>
      <c r="Q317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7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--bottom_right</v>
      </c>
      <c r="Y3170" t="s">
        <v>3189</v>
      </c>
      <c r="AC3170" s="29"/>
      <c r="AD3170" s="25"/>
      <c r="AE3170" s="38"/>
      <c r="AF3170" s="38"/>
      <c r="AG3170" s="11" t="s">
        <v>166</v>
      </c>
      <c r="AI3170" s="1" t="str">
        <f>Table1[[#This Row],[html_tag]]&amp;Table1[[#This Row],[html_type]]&amp;Table1[[#This Row],[html_modifier]]</f>
        <v/>
      </c>
      <c r="AM3170" s="22" t="str">
        <f>IFERROR(_xlfn.XLOOKUP(Table1[[#This Row],[word]],Table57[English style name],Table57[Style type]),"")</f>
        <v/>
      </c>
      <c r="AN3170" s="20"/>
      <c r="AO3170" s="11"/>
      <c r="AR3170" s="6" t="s">
        <v>2860</v>
      </c>
      <c r="AS3170" t="s">
        <v>2839</v>
      </c>
    </row>
    <row r="3171" spans="5:45">
      <c r="E3171" s="11"/>
      <c r="F317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body/molecules/toast.scss</v>
      </c>
      <c r="G3171" s="13" t="s">
        <v>337</v>
      </c>
      <c r="H3171" s="13" t="s">
        <v>2987</v>
      </c>
      <c r="I3171" s="12" t="str">
        <f>Table1[[#This Row],[type]]</f>
        <v>toast</v>
      </c>
      <c r="J3171" s="56" t="str">
        <f>Table1[[#This Row],[Column42]]&amp;IF(Table1[[#This Row],[Column13]]="","",Table1[[#This Row],[Column13]])&amp;IF(Table1[[#This Row],[mod]]="","",Table1[[#This Row],[mod]])</f>
        <v>toast__container--container</v>
      </c>
      <c r="K317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toast__container</v>
      </c>
      <c r="L3171" t="s">
        <v>3143</v>
      </c>
      <c r="M3171" t="s">
        <v>3445</v>
      </c>
      <c r="Q317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7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--container</v>
      </c>
      <c r="V3171" t="s">
        <v>3445</v>
      </c>
      <c r="AC3171" s="29"/>
      <c r="AD3171" s="25"/>
      <c r="AE3171" s="38"/>
      <c r="AF3171" s="38"/>
      <c r="AG3171" s="11" t="s">
        <v>166</v>
      </c>
      <c r="AI3171" s="1" t="str">
        <f>Table1[[#This Row],[html_tag]]&amp;Table1[[#This Row],[html_type]]&amp;Table1[[#This Row],[html_modifier]]</f>
        <v/>
      </c>
      <c r="AM3171" s="22" t="str">
        <f>IFERROR(_xlfn.XLOOKUP(Table1[[#This Row],[word]],Table57[English style name],Table57[Style type]),"")</f>
        <v/>
      </c>
      <c r="AN3171" s="20"/>
      <c r="AO3171" s="11"/>
      <c r="AR3171" s="6" t="s">
        <v>2843</v>
      </c>
      <c r="AS3171" t="s">
        <v>2839</v>
      </c>
    </row>
    <row r="3172" spans="5:45">
      <c r="E3172" s="11"/>
      <c r="F317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body/molecules/toast.scss</v>
      </c>
      <c r="G3172" s="13" t="s">
        <v>337</v>
      </c>
      <c r="H3172" s="13" t="s">
        <v>2987</v>
      </c>
      <c r="I3172" s="12" t="str">
        <f>Table1[[#This Row],[type]]</f>
        <v>toast</v>
      </c>
      <c r="J3172" s="56" t="str">
        <f>Table1[[#This Row],[Column42]]&amp;IF(Table1[[#This Row],[Column13]]="","",Table1[[#This Row],[Column13]])&amp;IF(Table1[[#This Row],[mod]]="","",Table1[[#This Row],[mod]])</f>
        <v>toast__container--middle_center</v>
      </c>
      <c r="K317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toast__container</v>
      </c>
      <c r="L3172" t="s">
        <v>3143</v>
      </c>
      <c r="M3172" t="s">
        <v>3445</v>
      </c>
      <c r="Q317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7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--middle_center</v>
      </c>
      <c r="Y3172" t="s">
        <v>3191</v>
      </c>
      <c r="AC3172" s="29"/>
      <c r="AD3172" s="25"/>
      <c r="AE3172" s="38"/>
      <c r="AF3172" s="38"/>
      <c r="AG3172" s="11" t="s">
        <v>166</v>
      </c>
      <c r="AI3172" s="1" t="str">
        <f>Table1[[#This Row],[html_tag]]&amp;Table1[[#This Row],[html_type]]&amp;Table1[[#This Row],[html_modifier]]</f>
        <v/>
      </c>
      <c r="AM3172" s="22" t="str">
        <f>IFERROR(_xlfn.XLOOKUP(Table1[[#This Row],[word]],Table57[English style name],Table57[Style type]),"")</f>
        <v/>
      </c>
      <c r="AN3172" s="20"/>
      <c r="AO3172" s="11"/>
      <c r="AR3172" s="6" t="s">
        <v>2862</v>
      </c>
      <c r="AS3172" t="s">
        <v>2839</v>
      </c>
    </row>
    <row r="3173" spans="5:45">
      <c r="E3173" s="11"/>
      <c r="F317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body/molecules/toast.scss</v>
      </c>
      <c r="G3173" s="13" t="s">
        <v>337</v>
      </c>
      <c r="H3173" s="13" t="s">
        <v>2987</v>
      </c>
      <c r="I3173" s="12" t="str">
        <f>Table1[[#This Row],[type]]</f>
        <v>toast</v>
      </c>
      <c r="J3173" s="56" t="str">
        <f>Table1[[#This Row],[Column42]]&amp;IF(Table1[[#This Row],[Column13]]="","",Table1[[#This Row],[Column13]])&amp;IF(Table1[[#This Row],[mod]]="","",Table1[[#This Row],[mod]])</f>
        <v>toast__container--middle_left</v>
      </c>
      <c r="K317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toast__container</v>
      </c>
      <c r="L3173" t="s">
        <v>3143</v>
      </c>
      <c r="M3173" t="s">
        <v>3445</v>
      </c>
      <c r="Q317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7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--middle_left</v>
      </c>
      <c r="Y3173" t="s">
        <v>3190</v>
      </c>
      <c r="AC3173" s="29"/>
      <c r="AD3173" s="25"/>
      <c r="AE3173" s="38"/>
      <c r="AF3173" s="38"/>
      <c r="AG3173" s="11" t="s">
        <v>166</v>
      </c>
      <c r="AI3173" s="1" t="str">
        <f>Table1[[#This Row],[html_tag]]&amp;Table1[[#This Row],[html_type]]&amp;Table1[[#This Row],[html_modifier]]</f>
        <v/>
      </c>
      <c r="AM3173" s="22" t="str">
        <f>IFERROR(_xlfn.XLOOKUP(Table1[[#This Row],[word]],Table57[English style name],Table57[Style type]),"")</f>
        <v/>
      </c>
      <c r="AN3173" s="20"/>
      <c r="AO3173" s="11"/>
      <c r="AR3173" s="6" t="s">
        <v>2864</v>
      </c>
      <c r="AS3173" t="s">
        <v>2839</v>
      </c>
    </row>
    <row r="3174" spans="5:45">
      <c r="E3174" s="11"/>
      <c r="F317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body/molecules/toast.scss</v>
      </c>
      <c r="G3174" s="13" t="s">
        <v>337</v>
      </c>
      <c r="H3174" s="13" t="s">
        <v>2987</v>
      </c>
      <c r="I3174" s="12" t="str">
        <f>Table1[[#This Row],[type]]</f>
        <v>toast</v>
      </c>
      <c r="J3174" s="56" t="str">
        <f>Table1[[#This Row],[Column42]]&amp;IF(Table1[[#This Row],[Column13]]="","",Table1[[#This Row],[Column13]])&amp;IF(Table1[[#This Row],[mod]]="","",Table1[[#This Row],[mod]])</f>
        <v>toast__container--middle_right</v>
      </c>
      <c r="K317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toast__container</v>
      </c>
      <c r="L3174" t="s">
        <v>3143</v>
      </c>
      <c r="M3174" t="s">
        <v>3445</v>
      </c>
      <c r="Q317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7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--middle_right</v>
      </c>
      <c r="Y3174" t="s">
        <v>3192</v>
      </c>
      <c r="AC3174" s="29"/>
      <c r="AD3174" s="25"/>
      <c r="AE3174" s="38"/>
      <c r="AF3174" s="38"/>
      <c r="AG3174" s="11" t="s">
        <v>166</v>
      </c>
      <c r="AI3174" s="1" t="str">
        <f>Table1[[#This Row],[html_tag]]&amp;Table1[[#This Row],[html_type]]&amp;Table1[[#This Row],[html_modifier]]</f>
        <v/>
      </c>
      <c r="AM3174" s="22" t="str">
        <f>IFERROR(_xlfn.XLOOKUP(Table1[[#This Row],[word]],Table57[English style name],Table57[Style type]),"")</f>
        <v/>
      </c>
      <c r="AN3174" s="20"/>
      <c r="AO3174" s="11"/>
      <c r="AR3174" s="6" t="s">
        <v>2863</v>
      </c>
      <c r="AS3174" t="s">
        <v>2839</v>
      </c>
    </row>
    <row r="3175" spans="5:45">
      <c r="E3175" s="11"/>
      <c r="F317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body/molecules/toast.scss</v>
      </c>
      <c r="G3175" s="13" t="s">
        <v>337</v>
      </c>
      <c r="H3175" s="13" t="s">
        <v>2987</v>
      </c>
      <c r="I3175" s="12" t="str">
        <f>Table1[[#This Row],[type]]</f>
        <v>toast</v>
      </c>
      <c r="J3175" s="56" t="str">
        <f>Table1[[#This Row],[Column42]]&amp;IF(Table1[[#This Row],[Column13]]="","",Table1[[#This Row],[Column13]])&amp;IF(Table1[[#This Row],[mod]]="","",Table1[[#This Row],[mod]])</f>
        <v>toast__container--placement--container</v>
      </c>
      <c r="K317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toast__container</v>
      </c>
      <c r="L3175" t="s">
        <v>3143</v>
      </c>
      <c r="M3175" t="s">
        <v>3445</v>
      </c>
      <c r="Q317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--placement</v>
      </c>
      <c r="S3175" t="s">
        <v>3625</v>
      </c>
      <c r="U317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--container</v>
      </c>
      <c r="V3175" t="s">
        <v>3445</v>
      </c>
      <c r="AC3175" s="29"/>
      <c r="AD3175" s="25"/>
      <c r="AE3175" s="38"/>
      <c r="AF3175" s="38"/>
      <c r="AG3175" s="11" t="s">
        <v>166</v>
      </c>
      <c r="AI3175" s="1" t="str">
        <f>Table1[[#This Row],[html_tag]]&amp;Table1[[#This Row],[html_type]]&amp;Table1[[#This Row],[html_modifier]]</f>
        <v/>
      </c>
      <c r="AM3175" s="22" t="str">
        <f>IFERROR(_xlfn.XLOOKUP(Table1[[#This Row],[word]],Table57[English style name],Table57[Style type]),"")</f>
        <v/>
      </c>
      <c r="AN3175" s="20"/>
      <c r="AO3175" s="11"/>
      <c r="AR3175" s="6" t="s">
        <v>2844</v>
      </c>
      <c r="AS3175" t="s">
        <v>2839</v>
      </c>
    </row>
    <row r="3176" spans="5:45">
      <c r="E3176" s="11"/>
      <c r="F317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body/molecules/toast.scss</v>
      </c>
      <c r="G3176" s="13" t="s">
        <v>337</v>
      </c>
      <c r="H3176" s="13" t="s">
        <v>2987</v>
      </c>
      <c r="I3176" s="12" t="str">
        <f>Table1[[#This Row],[type]]</f>
        <v>toast</v>
      </c>
      <c r="J3176" s="56" t="str">
        <f>Table1[[#This Row],[Column42]]&amp;IF(Table1[[#This Row],[Column13]]="","",Table1[[#This Row],[Column13]])&amp;IF(Table1[[#This Row],[mod]]="","",Table1[[#This Row],[mod]])</f>
        <v>toast__container--top_center</v>
      </c>
      <c r="K317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toast__container</v>
      </c>
      <c r="L3176" t="s">
        <v>3143</v>
      </c>
      <c r="M3176" t="s">
        <v>3445</v>
      </c>
      <c r="Q317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7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--top_center</v>
      </c>
      <c r="Y3176" t="s">
        <v>3183</v>
      </c>
      <c r="AC3176" s="29"/>
      <c r="AD3176" s="25"/>
      <c r="AE3176" s="38"/>
      <c r="AF3176" s="38"/>
      <c r="AG3176" s="11" t="s">
        <v>166</v>
      </c>
      <c r="AI3176" s="1" t="str">
        <f>Table1[[#This Row],[html_tag]]&amp;Table1[[#This Row],[html_type]]&amp;Table1[[#This Row],[html_modifier]]</f>
        <v/>
      </c>
      <c r="AM3176" s="22" t="str">
        <f>IFERROR(_xlfn.XLOOKUP(Table1[[#This Row],[word]],Table57[English style name],Table57[Style type]),"")</f>
        <v/>
      </c>
      <c r="AN3176" s="20"/>
      <c r="AO3176" s="11"/>
      <c r="AR3176" s="6" t="s">
        <v>2865</v>
      </c>
      <c r="AS3176" t="s">
        <v>2839</v>
      </c>
    </row>
    <row r="3177" spans="5:45">
      <c r="E3177" s="11"/>
      <c r="F317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body/molecules/toast.scss</v>
      </c>
      <c r="G3177" s="13" t="s">
        <v>337</v>
      </c>
      <c r="H3177" s="13" t="s">
        <v>2987</v>
      </c>
      <c r="I3177" s="12" t="str">
        <f>Table1[[#This Row],[type]]</f>
        <v>toast</v>
      </c>
      <c r="J3177" s="56" t="str">
        <f>Table1[[#This Row],[Column42]]&amp;IF(Table1[[#This Row],[Column13]]="","",Table1[[#This Row],[Column13]])&amp;IF(Table1[[#This Row],[mod]]="","",Table1[[#This Row],[mod]])</f>
        <v>toast__container--top_left</v>
      </c>
      <c r="K317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toast__container</v>
      </c>
      <c r="L3177" t="s">
        <v>3143</v>
      </c>
      <c r="M3177" t="s">
        <v>3445</v>
      </c>
      <c r="Q317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7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--top_left</v>
      </c>
      <c r="Y3177" t="s">
        <v>3184</v>
      </c>
      <c r="AC3177" s="29"/>
      <c r="AD3177" s="25"/>
      <c r="AE3177" s="38"/>
      <c r="AF3177" s="38"/>
      <c r="AG3177" s="11" t="s">
        <v>166</v>
      </c>
      <c r="AI3177" s="1" t="str">
        <f>Table1[[#This Row],[html_tag]]&amp;Table1[[#This Row],[html_type]]&amp;Table1[[#This Row],[html_modifier]]</f>
        <v/>
      </c>
      <c r="AM3177" s="22" t="str">
        <f>IFERROR(_xlfn.XLOOKUP(Table1[[#This Row],[word]],Table57[English style name],Table57[Style type]),"")</f>
        <v/>
      </c>
      <c r="AN3177" s="20"/>
      <c r="AO3177" s="11"/>
      <c r="AR3177" s="6" t="s">
        <v>2866</v>
      </c>
      <c r="AS3177" t="s">
        <v>2839</v>
      </c>
    </row>
    <row r="3178" spans="5:45">
      <c r="E3178" s="11"/>
      <c r="F317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body/molecules/toast.scss</v>
      </c>
      <c r="G3178" s="13" t="s">
        <v>337</v>
      </c>
      <c r="H3178" s="13" t="s">
        <v>2987</v>
      </c>
      <c r="I3178" s="12" t="str">
        <f>Table1[[#This Row],[type]]</f>
        <v>toast</v>
      </c>
      <c r="J3178" s="56" t="str">
        <f>Table1[[#This Row],[Column42]]&amp;IF(Table1[[#This Row],[Column13]]="","",Table1[[#This Row],[Column13]])&amp;IF(Table1[[#This Row],[mod]]="","",Table1[[#This Row],[mod]])</f>
        <v>toast__container--top_right</v>
      </c>
      <c r="K317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toast__container</v>
      </c>
      <c r="L3178" t="s">
        <v>3143</v>
      </c>
      <c r="M3178" t="s">
        <v>3445</v>
      </c>
      <c r="Q317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7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--top_right</v>
      </c>
      <c r="Y3178" t="s">
        <v>3185</v>
      </c>
      <c r="AC3178" s="29"/>
      <c r="AD3178" s="25"/>
      <c r="AE3178" s="38"/>
      <c r="AF3178" s="38"/>
      <c r="AG3178" s="11" t="s">
        <v>166</v>
      </c>
      <c r="AI3178" s="1" t="str">
        <f>Table1[[#This Row],[html_tag]]&amp;Table1[[#This Row],[html_type]]&amp;Table1[[#This Row],[html_modifier]]</f>
        <v/>
      </c>
      <c r="AM3178" s="22" t="str">
        <f>IFERROR(_xlfn.XLOOKUP(Table1[[#This Row],[word]],Table57[English style name],Table57[Style type]),"")</f>
        <v/>
      </c>
      <c r="AN3178" s="20"/>
      <c r="AO3178" s="11"/>
      <c r="AR3178" s="6" t="s">
        <v>2867</v>
      </c>
      <c r="AS3178" t="s">
        <v>2839</v>
      </c>
    </row>
    <row r="3179" spans="5:45">
      <c r="E3179" s="11"/>
      <c r="F317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body/molecules/toast.scss</v>
      </c>
      <c r="G3179" s="13" t="s">
        <v>337</v>
      </c>
      <c r="H3179" s="13" t="s">
        <v>2987</v>
      </c>
      <c r="I3179" s="12" t="str">
        <f>Table1[[#This Row],[type]]</f>
        <v>toast</v>
      </c>
      <c r="J3179" s="56" t="str">
        <f>Table1[[#This Row],[Column42]]&amp;IF(Table1[[#This Row],[Column13]]="","",Table1[[#This Row],[Column13]])&amp;IF(Table1[[#This Row],[mod]]="","",Table1[[#This Row],[mod]])</f>
        <v>toast__header</v>
      </c>
      <c r="K317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toast__header</v>
      </c>
      <c r="L3179" t="s">
        <v>3143</v>
      </c>
      <c r="O3179" t="s">
        <v>465</v>
      </c>
      <c r="Q317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7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179" s="29"/>
      <c r="AD3179" s="25" t="s">
        <v>3623</v>
      </c>
      <c r="AE3179" s="38"/>
      <c r="AF3179" s="38"/>
      <c r="AG3179" s="11" t="s">
        <v>166</v>
      </c>
      <c r="AI3179" s="1" t="str">
        <f>Table1[[#This Row],[html_tag]]&amp;Table1[[#This Row],[html_type]]&amp;Table1[[#This Row],[html_modifier]]</f>
        <v/>
      </c>
      <c r="AM3179" s="22" t="str">
        <f>IFERROR(_xlfn.XLOOKUP(Table1[[#This Row],[word]],Table57[English style name],Table57[Style type]),"")</f>
        <v/>
      </c>
      <c r="AN3179" s="20"/>
      <c r="AO3179" s="11"/>
      <c r="AR3179" s="6" t="s">
        <v>2849</v>
      </c>
      <c r="AS3179" t="s">
        <v>2839</v>
      </c>
    </row>
    <row r="3180" spans="5:45">
      <c r="E3180" s="11"/>
      <c r="F318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body/molecules/toast.scss</v>
      </c>
      <c r="G3180" s="13" t="s">
        <v>337</v>
      </c>
      <c r="H3180" s="13" t="s">
        <v>2987</v>
      </c>
      <c r="I3180" s="12" t="str">
        <f>Table1[[#This Row],[type]]</f>
        <v>toast</v>
      </c>
      <c r="J3180" s="56" t="str">
        <f>Table1[[#This Row],[Column42]]&amp;IF(Table1[[#This Row],[Column13]]="","",Table1[[#This Row],[Column13]])&amp;IF(Table1[[#This Row],[mod]]="","",Table1[[#This Row],[mod]])</f>
        <v>toast__icon</v>
      </c>
      <c r="K318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toast__icon</v>
      </c>
      <c r="L3180" t="s">
        <v>3143</v>
      </c>
      <c r="O3180" t="s">
        <v>3101</v>
      </c>
      <c r="Q318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8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180" s="29"/>
      <c r="AD3180" s="25"/>
      <c r="AE3180" s="38"/>
      <c r="AF3180" s="38"/>
      <c r="AG3180" s="11" t="s">
        <v>166</v>
      </c>
      <c r="AI3180" s="1" t="str">
        <f>Table1[[#This Row],[html_tag]]&amp;Table1[[#This Row],[html_type]]&amp;Table1[[#This Row],[html_modifier]]</f>
        <v/>
      </c>
      <c r="AM3180" s="22" t="str">
        <f>IFERROR(_xlfn.XLOOKUP(Table1[[#This Row],[word]],Table57[English style name],Table57[Style type]),"")</f>
        <v/>
      </c>
      <c r="AN3180" s="20"/>
      <c r="AO3180" s="11"/>
      <c r="AR3180" s="6" t="s">
        <v>2858</v>
      </c>
      <c r="AS3180" t="s">
        <v>2839</v>
      </c>
    </row>
    <row r="3181" spans="5:45">
      <c r="E3181" s="11"/>
      <c r="F318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body/molecules/toast.scss</v>
      </c>
      <c r="G3181" s="13" t="s">
        <v>337</v>
      </c>
      <c r="H3181" s="13" t="s">
        <v>2987</v>
      </c>
      <c r="I3181" s="12" t="str">
        <f>Table1[[#This Row],[type]]</f>
        <v>toast</v>
      </c>
      <c r="J3181" s="56" t="str">
        <f>Table1[[#This Row],[Column42]]&amp;IF(Table1[[#This Row],[Column13]]="","",Table1[[#This Row],[Column13]])&amp;IF(Table1[[#This Row],[mod]]="","",Table1[[#This Row],[mod]])</f>
        <v>toast__slide--right</v>
      </c>
      <c r="K318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toast__slide</v>
      </c>
      <c r="L3181" t="s">
        <v>3143</v>
      </c>
      <c r="M3181" t="s">
        <v>3624</v>
      </c>
      <c r="Q318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8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--right</v>
      </c>
      <c r="Y3181" t="s">
        <v>617</v>
      </c>
      <c r="AC3181" s="29"/>
      <c r="AD3181" s="25"/>
      <c r="AE3181" s="38"/>
      <c r="AF3181" s="38"/>
      <c r="AG3181" s="11" t="s">
        <v>166</v>
      </c>
      <c r="AI3181" s="1" t="str">
        <f>Table1[[#This Row],[html_tag]]&amp;Table1[[#This Row],[html_type]]&amp;Table1[[#This Row],[html_modifier]]</f>
        <v/>
      </c>
      <c r="AM3181" s="22" t="str">
        <f>IFERROR(_xlfn.XLOOKUP(Table1[[#This Row],[word]],Table57[English style name],Table57[Style type]),"")</f>
        <v/>
      </c>
      <c r="AN3181" s="20"/>
      <c r="AO3181" s="11"/>
      <c r="AR3181" s="6" t="s">
        <v>2852</v>
      </c>
      <c r="AS3181" t="s">
        <v>2839</v>
      </c>
    </row>
    <row r="3182" spans="5:45">
      <c r="E3182" s="11"/>
      <c r="F318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body/molecules/toast.scss</v>
      </c>
      <c r="G3182" s="13" t="s">
        <v>337</v>
      </c>
      <c r="H3182" s="13" t="s">
        <v>2987</v>
      </c>
      <c r="I3182" s="12" t="str">
        <f>Table1[[#This Row],[type]]</f>
        <v>toast</v>
      </c>
      <c r="J3182" s="56" t="str">
        <f>Table1[[#This Row],[Column42]]&amp;IF(Table1[[#This Row],[Column13]]="","",Table1[[#This Row],[Column13]])&amp;IF(Table1[[#This Row],[mod]]="","",Table1[[#This Row],[mod]])</f>
        <v>toast__slide--top</v>
      </c>
      <c r="K318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toast__slide</v>
      </c>
      <c r="L3182" t="s">
        <v>3143</v>
      </c>
      <c r="M3182" t="s">
        <v>3624</v>
      </c>
      <c r="Q318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8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--top</v>
      </c>
      <c r="Y3182" t="s">
        <v>3182</v>
      </c>
      <c r="AC3182" s="135"/>
      <c r="AD3182" s="25"/>
      <c r="AE3182" s="38" t="s">
        <v>6567</v>
      </c>
      <c r="AF3182" s="38"/>
      <c r="AG3182" s="11" t="s">
        <v>166</v>
      </c>
      <c r="AI3182" s="1" t="str">
        <f>Table1[[#This Row],[html_tag]]&amp;Table1[[#This Row],[html_type]]&amp;Table1[[#This Row],[html_modifier]]</f>
        <v/>
      </c>
      <c r="AM3182" s="22" t="str">
        <f>IFERROR(_xlfn.XLOOKUP(Table1[[#This Row],[word]],Table57[English style name],Table57[Style type]),"")</f>
        <v/>
      </c>
      <c r="AN3182" s="20"/>
      <c r="AO3182" s="11"/>
      <c r="AR3182" s="6" t="s">
        <v>2853</v>
      </c>
      <c r="AS3182" t="s">
        <v>2839</v>
      </c>
    </row>
    <row r="3183" spans="5:45">
      <c r="E3183" s="11"/>
      <c r="F318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body/molecules/toast.scss</v>
      </c>
      <c r="G3183" s="13" t="s">
        <v>337</v>
      </c>
      <c r="H3183" s="13" t="s">
        <v>2987</v>
      </c>
      <c r="I3183" s="12" t="str">
        <f>Table1[[#This Row],[type]]</f>
        <v>toast</v>
      </c>
      <c r="J3183" s="56" t="str">
        <f>Table1[[#This Row],[Column42]]&amp;IF(Table1[[#This Row],[Column13]]="","",Table1[[#This Row],[Column13]])&amp;IF(Table1[[#This Row],[mod]]="","",Table1[[#This Row],[mod]])</f>
        <v>toast--action</v>
      </c>
      <c r="K318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toast</v>
      </c>
      <c r="L3183" t="s">
        <v>3143</v>
      </c>
      <c r="Q318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--action</v>
      </c>
      <c r="S3183" t="s">
        <v>10124</v>
      </c>
      <c r="U318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183" s="135"/>
      <c r="AD3183" s="25"/>
      <c r="AE3183" s="38"/>
      <c r="AF3183" s="38"/>
      <c r="AG3183" s="11" t="s">
        <v>166</v>
      </c>
      <c r="AI3183" s="1" t="str">
        <f>Table1[[#This Row],[html_tag]]&amp;Table1[[#This Row],[html_type]]&amp;Table1[[#This Row],[html_modifier]]</f>
        <v/>
      </c>
      <c r="AM3183" s="22" t="str">
        <f>IFERROR(_xlfn.XLOOKUP(Table1[[#This Row],[word]],Table57[English style name],Table57[Style type]),"")</f>
        <v/>
      </c>
      <c r="AN3183" s="20"/>
      <c r="AO3183" s="11"/>
      <c r="AR3183" s="6" t="s">
        <v>2838</v>
      </c>
      <c r="AS3183" t="s">
        <v>2839</v>
      </c>
    </row>
    <row r="3184" spans="5:45">
      <c r="E3184" s="11"/>
      <c r="F318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body/molecules/toast.scss</v>
      </c>
      <c r="G3184" s="13" t="s">
        <v>337</v>
      </c>
      <c r="H3184" s="13" t="s">
        <v>2987</v>
      </c>
      <c r="I3184" s="12" t="str">
        <f>Table1[[#This Row],[type]]</f>
        <v>toast</v>
      </c>
      <c r="J3184" s="56" t="str">
        <f>Table1[[#This Row],[Column42]]&amp;IF(Table1[[#This Row],[Column13]]="","",Table1[[#This Row],[Column13]])&amp;IF(Table1[[#This Row],[mod]]="","",Table1[[#This Row],[mod]])</f>
        <v>toast--base</v>
      </c>
      <c r="K318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toast</v>
      </c>
      <c r="L3184" t="s">
        <v>3143</v>
      </c>
      <c r="Q318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8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3184" t="s">
        <v>338</v>
      </c>
      <c r="AC3184" s="135"/>
      <c r="AD3184" s="25" t="s">
        <v>3564</v>
      </c>
      <c r="AE3184" s="38" t="s">
        <v>3564</v>
      </c>
      <c r="AF3184" s="38"/>
      <c r="AG3184" s="11" t="s">
        <v>166</v>
      </c>
      <c r="AI3184" s="1" t="str">
        <f>Table1[[#This Row],[html_tag]]&amp;Table1[[#This Row],[html_type]]&amp;Table1[[#This Row],[html_modifier]]</f>
        <v/>
      </c>
      <c r="AM3184" s="22" t="str">
        <f>IFERROR(_xlfn.XLOOKUP(Table1[[#This Row],[word]],Table57[English style name],Table57[Style type]),"")</f>
        <v/>
      </c>
      <c r="AN3184" s="20"/>
      <c r="AO3184" s="11"/>
      <c r="AR3184" s="6" t="s">
        <v>2840</v>
      </c>
      <c r="AS3184" t="s">
        <v>2839</v>
      </c>
    </row>
    <row r="3185" spans="5:45">
      <c r="E3185" s="11"/>
      <c r="F318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toast.scss</v>
      </c>
      <c r="G3185" s="13"/>
      <c r="H3185" s="13"/>
      <c r="I3185" s="12" t="str">
        <f>Table1[[#This Row],[type]]</f>
        <v>toast</v>
      </c>
      <c r="J3185" s="56" t="str">
        <f>Table1[[#This Row],[Column42]]&amp;IF(Table1[[#This Row],[Column13]]="","",Table1[[#This Row],[Column13]])&amp;IF(Table1[[#This Row],[mod]]="","",Table1[[#This Row],[mod]])</f>
        <v>toast--bottom</v>
      </c>
      <c r="K318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toast</v>
      </c>
      <c r="L3185" t="s">
        <v>3143</v>
      </c>
      <c r="Q318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8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--bottom</v>
      </c>
      <c r="Y3185" t="s">
        <v>3186</v>
      </c>
      <c r="AC3185" s="135"/>
      <c r="AD3185" s="25"/>
      <c r="AE3185" s="38" t="s">
        <v>6569</v>
      </c>
      <c r="AF3185" s="38"/>
      <c r="AG3185" s="11" t="s">
        <v>166</v>
      </c>
      <c r="AI3185" s="7" t="str">
        <f>Table1[[#This Row],[html_tag]]&amp;Table1[[#This Row],[html_type]]&amp;Table1[[#This Row],[html_modifier]]</f>
        <v/>
      </c>
      <c r="AM3185" s="23" t="str">
        <f>IFERROR(_xlfn.XLOOKUP(Table1[[#This Row],[word]],Table57[English style name],Table57[Style type]),"")</f>
        <v/>
      </c>
      <c r="AN3185" s="21"/>
      <c r="AO3185" s="11"/>
    </row>
    <row r="3186" spans="5:45">
      <c r="E3186" s="11"/>
      <c r="F318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toast.scss</v>
      </c>
      <c r="G3186" s="13"/>
      <c r="H3186" s="13"/>
      <c r="I3186" s="12" t="str">
        <f>Table1[[#This Row],[type]]</f>
        <v>toast</v>
      </c>
      <c r="J3186" s="56" t="str">
        <f>Table1[[#This Row],[Column42]]&amp;IF(Table1[[#This Row],[Column13]]="","",Table1[[#This Row],[Column13]])&amp;IF(Table1[[#This Row],[mod]]="","",Table1[[#This Row],[mod]])</f>
        <v>toast--center</v>
      </c>
      <c r="K318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toast</v>
      </c>
      <c r="L3186" t="s">
        <v>3143</v>
      </c>
      <c r="Q318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8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--center</v>
      </c>
      <c r="Y3186" t="s">
        <v>425</v>
      </c>
      <c r="AC3186" s="135"/>
      <c r="AD3186" s="25"/>
      <c r="AE3186" s="38" t="s">
        <v>6565</v>
      </c>
      <c r="AF3186" s="38"/>
      <c r="AG3186" s="11" t="s">
        <v>166</v>
      </c>
      <c r="AI3186" s="7" t="str">
        <f>Table1[[#This Row],[html_tag]]&amp;Table1[[#This Row],[html_type]]&amp;Table1[[#This Row],[html_modifier]]</f>
        <v/>
      </c>
      <c r="AM3186" s="23" t="str">
        <f>IFERROR(_xlfn.XLOOKUP(Table1[[#This Row],[word]],Table57[English style name],Table57[Style type]),"")</f>
        <v/>
      </c>
      <c r="AN3186" s="21"/>
      <c r="AO3186" s="11"/>
    </row>
    <row r="3187" spans="5:45">
      <c r="E3187" s="11"/>
      <c r="F318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body/molecules/toast.scss</v>
      </c>
      <c r="G3187" s="13" t="s">
        <v>337</v>
      </c>
      <c r="H3187" s="13" t="s">
        <v>2987</v>
      </c>
      <c r="I3187" s="12" t="str">
        <f>Table1[[#This Row],[type]]</f>
        <v>toast</v>
      </c>
      <c r="J3187" s="56" t="str">
        <f>Table1[[#This Row],[Column42]]&amp;IF(Table1[[#This Row],[Column13]]="","",Table1[[#This Row],[Column13]])&amp;IF(Table1[[#This Row],[mod]]="","",Table1[[#This Row],[mod]])</f>
        <v>toast--close</v>
      </c>
      <c r="K318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toast</v>
      </c>
      <c r="L3187" t="s">
        <v>3143</v>
      </c>
      <c r="Q318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--close</v>
      </c>
      <c r="S3187" t="s">
        <v>3590</v>
      </c>
      <c r="U318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187" s="135"/>
      <c r="AD3187" s="25"/>
      <c r="AE3187" s="38"/>
      <c r="AF3187" s="38"/>
      <c r="AG3187" s="11" t="s">
        <v>166</v>
      </c>
      <c r="AI3187" s="1" t="str">
        <f>Table1[[#This Row],[html_tag]]&amp;Table1[[#This Row],[html_type]]&amp;Table1[[#This Row],[html_modifier]]</f>
        <v/>
      </c>
      <c r="AM3187" s="22" t="str">
        <f>IFERROR(_xlfn.XLOOKUP(Table1[[#This Row],[word]],Table57[English style name],Table57[Style type]),"")</f>
        <v/>
      </c>
      <c r="AN3187" s="20"/>
      <c r="AO3187" s="11"/>
      <c r="AR3187" s="6" t="s">
        <v>2842</v>
      </c>
      <c r="AS3187" t="s">
        <v>2839</v>
      </c>
    </row>
    <row r="3188" spans="5:45">
      <c r="E3188" s="11"/>
      <c r="F318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body/molecules/toast.scss</v>
      </c>
      <c r="G3188" s="13" t="s">
        <v>337</v>
      </c>
      <c r="H3188" s="13" t="s">
        <v>2987</v>
      </c>
      <c r="I3188" s="12" t="str">
        <f>Table1[[#This Row],[type]]</f>
        <v>toast</v>
      </c>
      <c r="J3188" s="56" t="str">
        <f>Table1[[#This Row],[Column42]]&amp;IF(Table1[[#This Row],[Column13]]="","",Table1[[#This Row],[Column13]])&amp;IF(Table1[[#This Row],[mod]]="","",Table1[[#This Row],[mod]])</f>
        <v>toast--container</v>
      </c>
      <c r="K318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toast</v>
      </c>
      <c r="L3188" t="s">
        <v>3143</v>
      </c>
      <c r="Q318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8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--container</v>
      </c>
      <c r="V3188" t="s">
        <v>3445</v>
      </c>
      <c r="AC3188" s="135"/>
      <c r="AD3188" s="25"/>
      <c r="AE3188" s="38"/>
      <c r="AF3188" s="38"/>
      <c r="AG3188" s="11" t="s">
        <v>166</v>
      </c>
      <c r="AI3188" s="1" t="str">
        <f>Table1[[#This Row],[html_tag]]&amp;Table1[[#This Row],[html_type]]&amp;Table1[[#This Row],[html_modifier]]</f>
        <v/>
      </c>
      <c r="AM3188" s="22" t="str">
        <f>IFERROR(_xlfn.XLOOKUP(Table1[[#This Row],[word]],Table57[English style name],Table57[Style type]),"")</f>
        <v/>
      </c>
      <c r="AN3188" s="20"/>
      <c r="AO3188" s="11"/>
      <c r="AR3188" s="6" t="s">
        <v>2848</v>
      </c>
      <c r="AS3188" t="s">
        <v>2839</v>
      </c>
    </row>
    <row r="3189" spans="5:45">
      <c r="E3189" s="11"/>
      <c r="F318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body/molecules/toast.scss</v>
      </c>
      <c r="G3189" s="13" t="s">
        <v>337</v>
      </c>
      <c r="H3189" s="13" t="s">
        <v>2987</v>
      </c>
      <c r="I3189" s="12" t="str">
        <f>Table1[[#This Row],[type]]</f>
        <v>toast</v>
      </c>
      <c r="J3189" s="56" t="str">
        <f>Table1[[#This Row],[Column42]]&amp;IF(Table1[[#This Row],[Column13]]="","",Table1[[#This Row],[Column13]])&amp;IF(Table1[[#This Row],[mod]]="","",Table1[[#This Row],[mod]])</f>
        <v>toast--dark</v>
      </c>
      <c r="K318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toast</v>
      </c>
      <c r="L3189" t="s">
        <v>3143</v>
      </c>
      <c r="Q318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8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--dark</v>
      </c>
      <c r="W3189" t="s">
        <v>3501</v>
      </c>
      <c r="AC3189" s="135"/>
      <c r="AD3189" s="25"/>
      <c r="AE3189" s="38"/>
      <c r="AF3189" s="38"/>
      <c r="AG3189" s="11" t="s">
        <v>166</v>
      </c>
      <c r="AI3189" s="1" t="str">
        <f>Table1[[#This Row],[html_tag]]&amp;Table1[[#This Row],[html_type]]&amp;Table1[[#This Row],[html_modifier]]</f>
        <v/>
      </c>
      <c r="AM3189" s="22" t="str">
        <f>IFERROR(_xlfn.XLOOKUP(Table1[[#This Row],[word]],Table57[English style name],Table57[Style type]),"")</f>
        <v/>
      </c>
      <c r="AN3189" s="20"/>
      <c r="AO3189" s="11"/>
      <c r="AR3189" s="6" t="s">
        <v>2845</v>
      </c>
      <c r="AS3189" t="s">
        <v>2839</v>
      </c>
    </row>
    <row r="3190" spans="5:45">
      <c r="E3190" s="11"/>
      <c r="F319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toast.scss</v>
      </c>
      <c r="G3190" s="13"/>
      <c r="H3190" s="13"/>
      <c r="I3190" s="12" t="str">
        <f>Table1[[#This Row],[type]]</f>
        <v>toast</v>
      </c>
      <c r="J3190" s="56" t="str">
        <f>Table1[[#This Row],[Column42]]&amp;IF(Table1[[#This Row],[Column13]]="","",Table1[[#This Row],[Column13]])&amp;IF(Table1[[#This Row],[mod]]="","",Table1[[#This Row],[mod]])</f>
        <v>toast--end</v>
      </c>
      <c r="K319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toast</v>
      </c>
      <c r="L3190" t="s">
        <v>3143</v>
      </c>
      <c r="Q319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9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--end</v>
      </c>
      <c r="Y3190" t="s">
        <v>3194</v>
      </c>
      <c r="AC3190" s="135"/>
      <c r="AD3190" s="25"/>
      <c r="AE3190" s="38" t="s">
        <v>6566</v>
      </c>
      <c r="AF3190" s="38"/>
      <c r="AG3190" s="11" t="s">
        <v>166</v>
      </c>
      <c r="AI3190" s="7" t="str">
        <f>Table1[[#This Row],[html_tag]]&amp;Table1[[#This Row],[html_type]]&amp;Table1[[#This Row],[html_modifier]]</f>
        <v/>
      </c>
      <c r="AM3190" s="23" t="str">
        <f>IFERROR(_xlfn.XLOOKUP(Table1[[#This Row],[word]],Table57[English style name],Table57[Style type]),"")</f>
        <v/>
      </c>
      <c r="AN3190" s="21"/>
      <c r="AO3190" s="11"/>
    </row>
    <row r="3191" spans="5:45">
      <c r="E3191" s="11"/>
      <c r="F319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body/molecules/toast.scss</v>
      </c>
      <c r="G3191" s="13" t="s">
        <v>337</v>
      </c>
      <c r="H3191" s="13" t="s">
        <v>2987</v>
      </c>
      <c r="I3191" s="12" t="str">
        <f>Table1[[#This Row],[type]]</f>
        <v>toast</v>
      </c>
      <c r="J3191" s="56" t="str">
        <f>Table1[[#This Row],[Column42]]&amp;IF(Table1[[#This Row],[Column13]]="","",Table1[[#This Row],[Column13]])&amp;IF(Table1[[#This Row],[mod]]="","",Table1[[#This Row],[mod]])</f>
        <v>toast--error</v>
      </c>
      <c r="K319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toast</v>
      </c>
      <c r="L3191" t="s">
        <v>3143</v>
      </c>
      <c r="Q319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9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--error</v>
      </c>
      <c r="Z3191" t="s">
        <v>3117</v>
      </c>
      <c r="AC3191" s="135"/>
      <c r="AD3191" s="25"/>
      <c r="AE3191" s="38"/>
      <c r="AF3191" s="38"/>
      <c r="AG3191" s="11" t="s">
        <v>166</v>
      </c>
      <c r="AI3191" s="1" t="str">
        <f>Table1[[#This Row],[html_tag]]&amp;Table1[[#This Row],[html_type]]&amp;Table1[[#This Row],[html_modifier]]</f>
        <v/>
      </c>
      <c r="AM3191" s="22" t="str">
        <f>IFERROR(_xlfn.XLOOKUP(Table1[[#This Row],[word]],Table57[English style name],Table57[Style type]),"")</f>
        <v/>
      </c>
      <c r="AN3191" s="20"/>
      <c r="AO3191" s="11"/>
      <c r="AR3191" s="6" t="s">
        <v>2846</v>
      </c>
      <c r="AS3191" t="s">
        <v>2839</v>
      </c>
    </row>
    <row r="3192" spans="5:45">
      <c r="E3192" s="11"/>
      <c r="F319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body/molecules/toast.scss</v>
      </c>
      <c r="G3192" s="13" t="s">
        <v>337</v>
      </c>
      <c r="H3192" s="13" t="s">
        <v>2987</v>
      </c>
      <c r="I3192" s="12" t="str">
        <f>Table1[[#This Row],[type]]</f>
        <v>toast</v>
      </c>
      <c r="J3192" s="56" t="str">
        <f>Table1[[#This Row],[Column42]]&amp;IF(Table1[[#This Row],[Column13]]="","",Table1[[#This Row],[Column13]])&amp;IF(Table1[[#This Row],[mod]]="","",Table1[[#This Row],[mod]])</f>
        <v>toast--fade</v>
      </c>
      <c r="K319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toast</v>
      </c>
      <c r="L3192" t="s">
        <v>3143</v>
      </c>
      <c r="Q319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9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--fade</v>
      </c>
      <c r="W3192" t="s">
        <v>3505</v>
      </c>
      <c r="AC3192" s="135"/>
      <c r="AD3192" s="25"/>
      <c r="AE3192" s="38"/>
      <c r="AF3192" s="38"/>
      <c r="AG3192" s="11" t="s">
        <v>166</v>
      </c>
      <c r="AI3192" s="1" t="str">
        <f>Table1[[#This Row],[html_tag]]&amp;Table1[[#This Row],[html_type]]&amp;Table1[[#This Row],[html_modifier]]</f>
        <v/>
      </c>
      <c r="AM3192" s="22" t="str">
        <f>IFERROR(_xlfn.XLOOKUP(Table1[[#This Row],[word]],Table57[English style name],Table57[Style type]),"")</f>
        <v/>
      </c>
      <c r="AN3192" s="20"/>
      <c r="AO3192" s="11"/>
      <c r="AR3192" s="6" t="s">
        <v>2847</v>
      </c>
      <c r="AS3192" t="s">
        <v>2839</v>
      </c>
    </row>
    <row r="3193" spans="5:45">
      <c r="E3193" s="11"/>
      <c r="F319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body/molecules/toast.scss</v>
      </c>
      <c r="G3193" s="13" t="s">
        <v>337</v>
      </c>
      <c r="H3193" s="13" t="s">
        <v>2987</v>
      </c>
      <c r="I3193" s="12" t="str">
        <f>Table1[[#This Row],[type]]</f>
        <v>toast</v>
      </c>
      <c r="J3193" s="56" t="str">
        <f>Table1[[#This Row],[Column42]]&amp;IF(Table1[[#This Row],[Column13]]="","",Table1[[#This Row],[Column13]])&amp;IF(Table1[[#This Row],[mod]]="","",Table1[[#This Row],[mod]])</f>
        <v>toast--info</v>
      </c>
      <c r="K319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toast</v>
      </c>
      <c r="L3193" t="s">
        <v>3143</v>
      </c>
      <c r="Q319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9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--info</v>
      </c>
      <c r="Z3193" t="s">
        <v>3119</v>
      </c>
      <c r="AC3193" s="135"/>
      <c r="AD3193" s="25"/>
      <c r="AE3193" s="38"/>
      <c r="AF3193" s="38"/>
      <c r="AG3193" s="11" t="s">
        <v>166</v>
      </c>
      <c r="AI3193" s="1" t="str">
        <f>Table1[[#This Row],[html_tag]]&amp;Table1[[#This Row],[html_type]]&amp;Table1[[#This Row],[html_modifier]]</f>
        <v/>
      </c>
      <c r="AM3193" s="22" t="str">
        <f>IFERROR(_xlfn.XLOOKUP(Table1[[#This Row],[word]],Table57[English style name],Table57[Style type]),"")</f>
        <v/>
      </c>
      <c r="AN3193" s="20"/>
      <c r="AO3193" s="11"/>
      <c r="AR3193" s="6" t="s">
        <v>2850</v>
      </c>
      <c r="AS3193" t="s">
        <v>2839</v>
      </c>
    </row>
    <row r="3194" spans="5:45">
      <c r="E3194" s="11"/>
      <c r="F319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toast.scss</v>
      </c>
      <c r="G3194" s="13"/>
      <c r="H3194" s="13"/>
      <c r="I3194" s="12" t="str">
        <f>Table1[[#This Row],[type]]</f>
        <v>toast</v>
      </c>
      <c r="J3194" s="56" t="str">
        <f>Table1[[#This Row],[Column42]]&amp;IF(Table1[[#This Row],[Column13]]="","",Table1[[#This Row],[Column13]])&amp;IF(Table1[[#This Row],[mod]]="","",Table1[[#This Row],[mod]])</f>
        <v>toast--middle</v>
      </c>
      <c r="K319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toast</v>
      </c>
      <c r="L3194" t="s">
        <v>3143</v>
      </c>
      <c r="Q319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9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--middle</v>
      </c>
      <c r="Y3194" t="s">
        <v>3450</v>
      </c>
      <c r="AC3194" s="135"/>
      <c r="AD3194" s="25"/>
      <c r="AE3194" s="38" t="s">
        <v>6568</v>
      </c>
      <c r="AF3194" s="38"/>
      <c r="AG3194" s="11" t="s">
        <v>166</v>
      </c>
      <c r="AI3194" s="7" t="str">
        <f>Table1[[#This Row],[html_tag]]&amp;Table1[[#This Row],[html_type]]&amp;Table1[[#This Row],[html_modifier]]</f>
        <v/>
      </c>
      <c r="AM3194" s="23" t="str">
        <f>IFERROR(_xlfn.XLOOKUP(Table1[[#This Row],[word]],Table57[English style name],Table57[Style type]),"")</f>
        <v/>
      </c>
      <c r="AN3194" s="21"/>
      <c r="AO3194" s="11"/>
    </row>
    <row r="3195" spans="5:45">
      <c r="E3195" s="11"/>
      <c r="F319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body/molecules/toast.scss</v>
      </c>
      <c r="G3195" s="13" t="s">
        <v>337</v>
      </c>
      <c r="H3195" s="13" t="s">
        <v>2987</v>
      </c>
      <c r="I3195" s="12" t="str">
        <f>Table1[[#This Row],[type]]</f>
        <v>toast</v>
      </c>
      <c r="J3195" s="56" t="str">
        <f>Table1[[#This Row],[Column42]]&amp;IF(Table1[[#This Row],[Column13]]="","",Table1[[#This Row],[Column13]])&amp;IF(Table1[[#This Row],[mod]]="","",Table1[[#This Row],[mod]])</f>
        <v>toast--round</v>
      </c>
      <c r="K319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toast</v>
      </c>
      <c r="L3195" t="s">
        <v>3143</v>
      </c>
      <c r="Q319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9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--round</v>
      </c>
      <c r="W3195" t="s">
        <v>3204</v>
      </c>
      <c r="AC3195" s="135"/>
      <c r="AD3195" s="25"/>
      <c r="AE3195" s="38"/>
      <c r="AF3195" s="38"/>
      <c r="AG3195" s="11" t="s">
        <v>166</v>
      </c>
      <c r="AI3195" s="1" t="str">
        <f>Table1[[#This Row],[html_tag]]&amp;Table1[[#This Row],[html_type]]&amp;Table1[[#This Row],[html_modifier]]</f>
        <v/>
      </c>
      <c r="AM3195" s="22" t="str">
        <f>IFERROR(_xlfn.XLOOKUP(Table1[[#This Row],[word]],Table57[English style name],Table57[Style type]),"")</f>
        <v/>
      </c>
      <c r="AN3195" s="20"/>
      <c r="AO3195" s="11"/>
      <c r="AR3195" s="6" t="s">
        <v>2851</v>
      </c>
      <c r="AS3195" t="s">
        <v>2839</v>
      </c>
    </row>
    <row r="3196" spans="5:45">
      <c r="E3196" s="11"/>
      <c r="F319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toast.scss</v>
      </c>
      <c r="G3196" s="13"/>
      <c r="H3196" s="13"/>
      <c r="I3196" s="12" t="str">
        <f>Table1[[#This Row],[type]]</f>
        <v>toast</v>
      </c>
      <c r="J3196" s="56" t="str">
        <f>Table1[[#This Row],[Column42]]&amp;IF(Table1[[#This Row],[Column13]]="","",Table1[[#This Row],[Column13]])&amp;IF(Table1[[#This Row],[mod]]="","",Table1[[#This Row],[mod]])</f>
        <v>toast--start</v>
      </c>
      <c r="K319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toast</v>
      </c>
      <c r="L3196" t="s">
        <v>3143</v>
      </c>
      <c r="Q319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9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--start</v>
      </c>
      <c r="Y3196" t="s">
        <v>3193</v>
      </c>
      <c r="AC3196" s="135"/>
      <c r="AD3196" s="25"/>
      <c r="AE3196" s="38" t="s">
        <v>6564</v>
      </c>
      <c r="AF3196" s="38"/>
      <c r="AG3196" s="11" t="s">
        <v>166</v>
      </c>
      <c r="AI3196" s="7" t="str">
        <f>Table1[[#This Row],[html_tag]]&amp;Table1[[#This Row],[html_type]]&amp;Table1[[#This Row],[html_modifier]]</f>
        <v/>
      </c>
      <c r="AM3196" s="23" t="str">
        <f>IFERROR(_xlfn.XLOOKUP(Table1[[#This Row],[word]],Table57[English style name],Table57[Style type]),"")</f>
        <v/>
      </c>
      <c r="AN3196" s="21"/>
      <c r="AO3196" s="11"/>
    </row>
    <row r="3197" spans="5:45">
      <c r="E3197" s="11"/>
      <c r="F319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body/molecules/toast.scss</v>
      </c>
      <c r="G3197" s="13" t="s">
        <v>337</v>
      </c>
      <c r="H3197" s="13" t="s">
        <v>2987</v>
      </c>
      <c r="I3197" s="12" t="str">
        <f>Table1[[#This Row],[type]]</f>
        <v>toast</v>
      </c>
      <c r="J3197" s="56" t="str">
        <f>Table1[[#This Row],[Column42]]&amp;IF(Table1[[#This Row],[Column13]]="","",Table1[[#This Row],[Column13]])&amp;IF(Table1[[#This Row],[mod]]="","",Table1[[#This Row],[mod]])</f>
        <v>toast--success</v>
      </c>
      <c r="K319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toast</v>
      </c>
      <c r="L3197" t="s">
        <v>3143</v>
      </c>
      <c r="Q319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9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--success</v>
      </c>
      <c r="Z3197" t="s">
        <v>3120</v>
      </c>
      <c r="AC3197" s="135"/>
      <c r="AD3197" s="25"/>
      <c r="AE3197" s="38"/>
      <c r="AF3197" s="38"/>
      <c r="AG3197" s="11" t="s">
        <v>166</v>
      </c>
      <c r="AI3197" s="1" t="str">
        <f>Table1[[#This Row],[html_tag]]&amp;Table1[[#This Row],[html_type]]&amp;Table1[[#This Row],[html_modifier]]</f>
        <v/>
      </c>
      <c r="AM3197" s="22" t="str">
        <f>IFERROR(_xlfn.XLOOKUP(Table1[[#This Row],[word]],Table57[English style name],Table57[Style type]),"")</f>
        <v/>
      </c>
      <c r="AN3197" s="20"/>
      <c r="AO3197" s="11"/>
      <c r="AR3197" s="6" t="s">
        <v>2854</v>
      </c>
      <c r="AS3197" t="s">
        <v>2839</v>
      </c>
    </row>
    <row r="3198" spans="5:45">
      <c r="E3198" s="11"/>
      <c r="F319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body/molecules/toast.scss</v>
      </c>
      <c r="G3198" s="13" t="s">
        <v>337</v>
      </c>
      <c r="H3198" s="13" t="s">
        <v>2987</v>
      </c>
      <c r="I3198" s="12" t="str">
        <f>Table1[[#This Row],[type]]</f>
        <v>toast</v>
      </c>
      <c r="J3198" s="56" t="str">
        <f>Table1[[#This Row],[Column42]]&amp;IF(Table1[[#This Row],[Column13]]="","",Table1[[#This Row],[Column13]])&amp;IF(Table1[[#This Row],[mod]]="","",Table1[[#This Row],[mod]])</f>
        <v>toast--timer--indicator</v>
      </c>
      <c r="K319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toast</v>
      </c>
      <c r="L3198" t="s">
        <v>3143</v>
      </c>
      <c r="Q319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--timer--indicator</v>
      </c>
      <c r="S3198" t="s">
        <v>10226</v>
      </c>
      <c r="T3198" t="s">
        <v>6709</v>
      </c>
      <c r="U319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198" s="135"/>
      <c r="AD3198" s="25"/>
      <c r="AE3198" s="38"/>
      <c r="AF3198" s="38"/>
      <c r="AG3198" s="11" t="s">
        <v>166</v>
      </c>
      <c r="AI3198" s="1" t="str">
        <f>Table1[[#This Row],[html_tag]]&amp;Table1[[#This Row],[html_type]]&amp;Table1[[#This Row],[html_modifier]]</f>
        <v/>
      </c>
      <c r="AM3198" s="22" t="str">
        <f>IFERROR(_xlfn.XLOOKUP(Table1[[#This Row],[word]],Table57[English style name],Table57[Style type]),"")</f>
        <v/>
      </c>
      <c r="AN3198" s="20"/>
      <c r="AO3198" s="11"/>
      <c r="AR3198" s="6" t="s">
        <v>2855</v>
      </c>
      <c r="AS3198" t="s">
        <v>2839</v>
      </c>
    </row>
    <row r="3199" spans="5:45">
      <c r="E3199" s="11"/>
      <c r="F319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body/molecules/toast.scss</v>
      </c>
      <c r="G3199" s="13" t="s">
        <v>337</v>
      </c>
      <c r="H3199" s="13" t="s">
        <v>2987</v>
      </c>
      <c r="I3199" s="12" t="str">
        <f>Table1[[#This Row],[type]]</f>
        <v>toast</v>
      </c>
      <c r="J3199" s="56" t="str">
        <f>Table1[[#This Row],[Column42]]&amp;IF(Table1[[#This Row],[Column13]]="","",Table1[[#This Row],[Column13]])&amp;IF(Table1[[#This Row],[mod]]="","",Table1[[#This Row],[mod]])</f>
        <v>toast--translucent</v>
      </c>
      <c r="K319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toast</v>
      </c>
      <c r="L3199" t="s">
        <v>3143</v>
      </c>
      <c r="Q319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19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--translucent</v>
      </c>
      <c r="W3199" t="s">
        <v>10225</v>
      </c>
      <c r="AC3199" s="135"/>
      <c r="AD3199" s="25"/>
      <c r="AE3199" s="38"/>
      <c r="AF3199" s="38"/>
      <c r="AG3199" s="11" t="s">
        <v>166</v>
      </c>
      <c r="AI3199" s="1" t="str">
        <f>Table1[[#This Row],[html_tag]]&amp;Table1[[#This Row],[html_type]]&amp;Table1[[#This Row],[html_modifier]]</f>
        <v/>
      </c>
      <c r="AM3199" s="22" t="str">
        <f>IFERROR(_xlfn.XLOOKUP(Table1[[#This Row],[word]],Table57[English style name],Table57[Style type]),"")</f>
        <v/>
      </c>
      <c r="AN3199" s="20"/>
      <c r="AO3199" s="11"/>
      <c r="AR3199" s="6" t="s">
        <v>2856</v>
      </c>
      <c r="AS3199" t="s">
        <v>2839</v>
      </c>
    </row>
    <row r="3200" spans="5:45">
      <c r="E3200" s="11"/>
      <c r="F320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body/molecules/toast.scss</v>
      </c>
      <c r="G3200" s="13" t="s">
        <v>337</v>
      </c>
      <c r="H3200" s="13" t="s">
        <v>2987</v>
      </c>
      <c r="I3200" s="12" t="str">
        <f>Table1[[#This Row],[type]]</f>
        <v>toast</v>
      </c>
      <c r="J3200" s="56" t="str">
        <f>Table1[[#This Row],[Column42]]&amp;IF(Table1[[#This Row],[Column13]]="","",Table1[[#This Row],[Column13]])&amp;IF(Table1[[#This Row],[mod]]="","",Table1[[#This Row],[mod]])</f>
        <v>toast--warning</v>
      </c>
      <c r="K320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toast</v>
      </c>
      <c r="L3200" t="s">
        <v>3143</v>
      </c>
      <c r="Q320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0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--warning</v>
      </c>
      <c r="Z3200" t="s">
        <v>3121</v>
      </c>
      <c r="AC3200" s="135"/>
      <c r="AD3200" s="25"/>
      <c r="AE3200" s="38"/>
      <c r="AF3200" s="38"/>
      <c r="AG3200" s="11" t="s">
        <v>166</v>
      </c>
      <c r="AI3200" s="1" t="str">
        <f>Table1[[#This Row],[html_tag]]&amp;Table1[[#This Row],[html_type]]&amp;Table1[[#This Row],[html_modifier]]</f>
        <v/>
      </c>
      <c r="AM3200" s="22" t="str">
        <f>IFERROR(_xlfn.XLOOKUP(Table1[[#This Row],[word]],Table57[English style name],Table57[Style type]),"")</f>
        <v/>
      </c>
      <c r="AN3200" s="20"/>
      <c r="AO3200" s="11"/>
      <c r="AR3200" s="6" t="s">
        <v>2857</v>
      </c>
      <c r="AS3200" t="s">
        <v>2839</v>
      </c>
    </row>
    <row r="3201" spans="5:45">
      <c r="E3201" s="11"/>
      <c r="F320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body/molecules/dropdown.scss</v>
      </c>
      <c r="G3201" s="13" t="s">
        <v>337</v>
      </c>
      <c r="H3201" s="13" t="s">
        <v>2987</v>
      </c>
      <c r="I3201" t="s">
        <v>3109</v>
      </c>
      <c r="J3201" s="56" t="str">
        <f>Table1[[#This Row],[Column42]]&amp;IF(Table1[[#This Row],[Column13]]="","",Table1[[#This Row],[Column13]])&amp;IF(Table1[[#This Row],[mod]]="","",Table1[[#This Row],[mod]])</f>
        <v>toggle</v>
      </c>
      <c r="K320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toggle</v>
      </c>
      <c r="L3201" t="s">
        <v>3110</v>
      </c>
      <c r="Q320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0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201" s="29"/>
      <c r="AD3201" s="25" t="s">
        <v>3745</v>
      </c>
      <c r="AE3201" s="38"/>
      <c r="AF3201" s="38"/>
      <c r="AG3201" s="11"/>
      <c r="AI3201" s="7" t="str">
        <f>Table1[[#This Row],[html_tag]]&amp;Table1[[#This Row],[html_type]]&amp;Table1[[#This Row],[html_modifier]]</f>
        <v/>
      </c>
      <c r="AM3201" s="23" t="str">
        <f>IFERROR(_xlfn.XLOOKUP(Table1[[#This Row],[word]],Table57[English style name],Table57[Style type]),"")</f>
        <v/>
      </c>
      <c r="AN3201" s="21"/>
      <c r="AO3201" s="11"/>
    </row>
    <row r="3202" spans="5:45">
      <c r="E3202" s="11"/>
      <c r="F320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body/molecules/dropdown.scss</v>
      </c>
      <c r="G3202" s="13" t="s">
        <v>337</v>
      </c>
      <c r="H3202" s="13" t="s">
        <v>2987</v>
      </c>
      <c r="I3202" t="s">
        <v>3109</v>
      </c>
      <c r="J3202" s="56" t="str">
        <f>Table1[[#This Row],[Column42]]&amp;IF(Table1[[#This Row],[Column13]]="","",Table1[[#This Row],[Column13]])&amp;IF(Table1[[#This Row],[mod]]="","",Table1[[#This Row],[mod]])</f>
        <v>toggle</v>
      </c>
      <c r="K320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toggle</v>
      </c>
      <c r="L3202" t="s">
        <v>3110</v>
      </c>
      <c r="Q320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0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202" s="29"/>
      <c r="AD3202" s="25" t="s">
        <v>3744</v>
      </c>
      <c r="AE3202" s="38"/>
      <c r="AF3202" s="38"/>
      <c r="AG3202" s="11"/>
      <c r="AI3202" s="7" t="str">
        <f>Table1[[#This Row],[html_tag]]&amp;Table1[[#This Row],[html_type]]&amp;Table1[[#This Row],[html_modifier]]</f>
        <v/>
      </c>
      <c r="AM3202" s="23" t="str">
        <f>IFERROR(_xlfn.XLOOKUP(Table1[[#This Row],[word]],Table57[English style name],Table57[Style type]),"")</f>
        <v/>
      </c>
      <c r="AN3202" s="21"/>
      <c r="AO3202" s="11"/>
    </row>
    <row r="3203" spans="5:45">
      <c r="E3203" s="11"/>
      <c r="F320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3203" s="13" t="s">
        <v>337</v>
      </c>
      <c r="H3203" s="13" t="s">
        <v>2986</v>
      </c>
      <c r="I3203" t="s">
        <v>3099</v>
      </c>
      <c r="J3203" s="56" t="str">
        <f>Table1[[#This Row],[Column42]]&amp;IF(Table1[[#This Row],[Column13]]="","",Table1[[#This Row],[Column13]])&amp;IF(Table1[[#This Row],[mod]]="","",Table1[[#This Row],[mod]])</f>
        <v>toggle</v>
      </c>
      <c r="K320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toggle</v>
      </c>
      <c r="L3203" t="s">
        <v>3110</v>
      </c>
      <c r="Q320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0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203" s="29"/>
      <c r="AD3203" s="25"/>
      <c r="AE3203" s="38" t="s">
        <v>6805</v>
      </c>
      <c r="AF3203" s="38"/>
      <c r="AG3203" s="11"/>
      <c r="AI3203" s="7" t="str">
        <f>Table1[[#This Row],[html_tag]]&amp;Table1[[#This Row],[html_type]]&amp;Table1[[#This Row],[html_modifier]]</f>
        <v/>
      </c>
      <c r="AM3203" s="23" t="str">
        <f>IFERROR(_xlfn.XLOOKUP(Table1[[#This Row],[word]],Table57[English style name],Table57[Style type]),"")</f>
        <v/>
      </c>
      <c r="AN3203" s="21"/>
      <c r="AO3203" s="11"/>
    </row>
    <row r="3204" spans="5:45">
      <c r="E3204" s="11"/>
      <c r="F320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3204" s="13" t="s">
        <v>337</v>
      </c>
      <c r="H3204" s="13" t="s">
        <v>2986</v>
      </c>
      <c r="I3204" t="s">
        <v>3099</v>
      </c>
      <c r="J3204" s="56" t="str">
        <f>Table1[[#This Row],[Column42]]&amp;IF(Table1[[#This Row],[Column13]]="","",Table1[[#This Row],[Column13]])&amp;IF(Table1[[#This Row],[mod]]="","",Table1[[#This Row],[mod]])</f>
        <v>toggle_panel</v>
      </c>
      <c r="K320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toggle_panel</v>
      </c>
      <c r="L3204" t="s">
        <v>1991</v>
      </c>
      <c r="P3204" s="6" t="s">
        <v>1991</v>
      </c>
      <c r="Q320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0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204" s="29"/>
      <c r="AD3204" s="25"/>
      <c r="AE3204" s="38"/>
      <c r="AF3204" s="38"/>
      <c r="AG3204" s="11"/>
      <c r="AI3204" s="1" t="str">
        <f>Table1[[#This Row],[html_tag]]&amp;Table1[[#This Row],[html_type]]&amp;Table1[[#This Row],[html_modifier]]</f>
        <v/>
      </c>
      <c r="AM3204" s="22" t="str">
        <f>IFERROR(_xlfn.XLOOKUP(Table1[[#This Row],[word]],Table57[English style name],Table57[Style type]),"")</f>
        <v/>
      </c>
      <c r="AN3204" s="20"/>
      <c r="AO3204" s="11"/>
      <c r="AR3204" s="6" t="s">
        <v>1991</v>
      </c>
      <c r="AS3204" t="s">
        <v>1992</v>
      </c>
    </row>
    <row r="3205" spans="5:45">
      <c r="E3205" s="11"/>
      <c r="F320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3205" s="13" t="s">
        <v>337</v>
      </c>
      <c r="H3205" s="13" t="s">
        <v>2986</v>
      </c>
      <c r="I3205" t="s">
        <v>3099</v>
      </c>
      <c r="J3205" s="56" t="str">
        <f>Table1[[#This Row],[Column42]]&amp;IF(Table1[[#This Row],[Column13]]="","",Table1[[#This Row],[Column13]])&amp;IF(Table1[[#This Row],[mod]]="","",Table1[[#This Row],[mod]])</f>
        <v>toggle_panel</v>
      </c>
      <c r="K320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toggle_panel</v>
      </c>
      <c r="L3205" t="s">
        <v>1991</v>
      </c>
      <c r="P3205" s="6" t="s">
        <v>1994</v>
      </c>
      <c r="Q320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0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205" s="29"/>
      <c r="AD3205" s="25"/>
      <c r="AE3205" s="38"/>
      <c r="AF3205" s="38"/>
      <c r="AG3205" s="11"/>
      <c r="AI3205" s="1" t="str">
        <f>Table1[[#This Row],[html_tag]]&amp;Table1[[#This Row],[html_type]]&amp;Table1[[#This Row],[html_modifier]]</f>
        <v/>
      </c>
      <c r="AM3205" s="22" t="str">
        <f>IFERROR(_xlfn.XLOOKUP(Table1[[#This Row],[word]],Table57[English style name],Table57[Style type]),"")</f>
        <v/>
      </c>
      <c r="AN3205" s="20"/>
      <c r="AO3205" s="11"/>
      <c r="AR3205" s="6" t="s">
        <v>1994</v>
      </c>
      <c r="AS3205" t="s">
        <v>1992</v>
      </c>
    </row>
    <row r="3206" spans="5:45">
      <c r="E3206" s="11"/>
      <c r="F320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3206" s="13" t="s">
        <v>337</v>
      </c>
      <c r="H3206" s="13" t="s">
        <v>2986</v>
      </c>
      <c r="I3206" t="s">
        <v>3099</v>
      </c>
      <c r="J3206" s="56" t="str">
        <f>Table1[[#This Row],[Column42]]&amp;IF(Table1[[#This Row],[Column13]]="","",Table1[[#This Row],[Column13]])&amp;IF(Table1[[#This Row],[mod]]="","",Table1[[#This Row],[mod]])</f>
        <v>toggle_panel__body</v>
      </c>
      <c r="K320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toggle_panel__body</v>
      </c>
      <c r="L3206" t="s">
        <v>1991</v>
      </c>
      <c r="N3206" t="s">
        <v>337</v>
      </c>
      <c r="Q320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0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206" s="29"/>
      <c r="AD3206" s="25"/>
      <c r="AE3206" s="38"/>
      <c r="AF3206" s="38"/>
      <c r="AG3206" s="11"/>
      <c r="AI3206" s="1" t="str">
        <f>Table1[[#This Row],[html_tag]]&amp;Table1[[#This Row],[html_type]]&amp;Table1[[#This Row],[html_modifier]]</f>
        <v/>
      </c>
      <c r="AM3206" s="22" t="str">
        <f>IFERROR(_xlfn.XLOOKUP(Table1[[#This Row],[word]],Table57[English style name],Table57[Style type]),"")</f>
        <v/>
      </c>
      <c r="AN3206" s="20"/>
      <c r="AO3206" s="11"/>
      <c r="AR3206" s="6" t="s">
        <v>1993</v>
      </c>
      <c r="AS3206" t="s">
        <v>1992</v>
      </c>
    </row>
    <row r="3207" spans="5:45">
      <c r="E3207" s="11"/>
      <c r="F320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3207" s="13" t="s">
        <v>337</v>
      </c>
      <c r="H3207" s="13" t="s">
        <v>2986</v>
      </c>
      <c r="I3207" t="s">
        <v>3099</v>
      </c>
      <c r="J3207" s="56" t="str">
        <f>Table1[[#This Row],[Column42]]&amp;IF(Table1[[#This Row],[Column13]]="","",Table1[[#This Row],[Column13]])&amp;IF(Table1[[#This Row],[mod]]="","",Table1[[#This Row],[mod]])</f>
        <v>toggle_panel__heading</v>
      </c>
      <c r="K320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toggle_panel__heading</v>
      </c>
      <c r="L3207" t="s">
        <v>1991</v>
      </c>
      <c r="N3207" t="s">
        <v>100</v>
      </c>
      <c r="P3207" t="s">
        <v>1995</v>
      </c>
      <c r="Q320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0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207" s="29"/>
      <c r="AD3207" s="25"/>
      <c r="AE3207" s="38"/>
      <c r="AF3207" s="38"/>
      <c r="AG3207" s="11"/>
      <c r="AI3207" s="1" t="str">
        <f>Table1[[#This Row],[html_tag]]&amp;Table1[[#This Row],[html_type]]&amp;Table1[[#This Row],[html_modifier]]</f>
        <v/>
      </c>
      <c r="AM3207" s="22" t="str">
        <f>IFERROR(_xlfn.XLOOKUP(Table1[[#This Row],[word]],Table57[English style name],Table57[Style type]),"")</f>
        <v/>
      </c>
      <c r="AN3207" s="20"/>
      <c r="AO3207" s="11"/>
      <c r="AR3207" s="6" t="s">
        <v>1995</v>
      </c>
      <c r="AS3207" t="s">
        <v>1992</v>
      </c>
    </row>
    <row r="3208" spans="5:45">
      <c r="E3208" s="11"/>
      <c r="F320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3208" s="13" t="s">
        <v>337</v>
      </c>
      <c r="H3208" s="13" t="s">
        <v>2986</v>
      </c>
      <c r="I3208" t="s">
        <v>3099</v>
      </c>
      <c r="J3208" s="56" t="str">
        <f>Table1[[#This Row],[Column42]]&amp;IF(Table1[[#This Row],[Column13]]="","",Table1[[#This Row],[Column13]])&amp;IF(Table1[[#This Row],[mod]]="","",Table1[[#This Row],[mod]])</f>
        <v>toggle_panel__heading</v>
      </c>
      <c r="K320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toggle_panel__heading</v>
      </c>
      <c r="L3208" t="s">
        <v>1991</v>
      </c>
      <c r="N3208" t="s">
        <v>100</v>
      </c>
      <c r="P3208" t="s">
        <v>1996</v>
      </c>
      <c r="Q320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0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208" s="29"/>
      <c r="AD3208" s="25"/>
      <c r="AE3208" s="38"/>
      <c r="AF3208" s="38"/>
      <c r="AG3208" s="11"/>
      <c r="AI3208" s="1" t="str">
        <f>Table1[[#This Row],[html_tag]]&amp;Table1[[#This Row],[html_type]]&amp;Table1[[#This Row],[html_modifier]]</f>
        <v/>
      </c>
      <c r="AM3208" s="22" t="str">
        <f>IFERROR(_xlfn.XLOOKUP(Table1[[#This Row],[word]],Table57[English style name],Table57[Style type]),"")</f>
        <v/>
      </c>
      <c r="AN3208" s="20"/>
      <c r="AO3208" s="11"/>
      <c r="AR3208" s="6" t="s">
        <v>1996</v>
      </c>
      <c r="AS3208" t="s">
        <v>1992</v>
      </c>
    </row>
    <row r="3209" spans="5:45">
      <c r="E3209" s="11"/>
      <c r="F320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3209" s="13" t="s">
        <v>337</v>
      </c>
      <c r="H3209" s="13" t="s">
        <v>2986</v>
      </c>
      <c r="I3209" t="s">
        <v>3099</v>
      </c>
      <c r="J3209" s="56" t="str">
        <f>Table1[[#This Row],[Column42]]&amp;IF(Table1[[#This Row],[Column13]]="","",Table1[[#This Row],[Column13]])&amp;IF(Table1[[#This Row],[mod]]="","",Table1[[#This Row],[mod]])</f>
        <v>toggle_panel__title</v>
      </c>
      <c r="K320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toggle_panel__title</v>
      </c>
      <c r="L3209" t="s">
        <v>1991</v>
      </c>
      <c r="N3209" t="s">
        <v>333</v>
      </c>
      <c r="P3209" s="6"/>
      <c r="Q320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0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209" s="29"/>
      <c r="AD3209" s="25"/>
      <c r="AE3209" s="38"/>
      <c r="AF3209" s="38"/>
      <c r="AG3209" s="11"/>
      <c r="AI3209" s="1" t="str">
        <f>Table1[[#This Row],[html_tag]]&amp;Table1[[#This Row],[html_type]]&amp;Table1[[#This Row],[html_modifier]]</f>
        <v/>
      </c>
      <c r="AM3209" s="22" t="str">
        <f>IFERROR(_xlfn.XLOOKUP(Table1[[#This Row],[word]],Table57[English style name],Table57[Style type]),"")</f>
        <v/>
      </c>
      <c r="AN3209" s="20"/>
      <c r="AO3209" s="11"/>
      <c r="AR3209" s="6" t="s">
        <v>1997</v>
      </c>
      <c r="AS3209" t="s">
        <v>1992</v>
      </c>
    </row>
    <row r="3210" spans="5:45">
      <c r="E3210" s="11"/>
      <c r="F321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3210" s="13" t="s">
        <v>337</v>
      </c>
      <c r="H3210" s="13" t="s">
        <v>2986</v>
      </c>
      <c r="I3210" t="s">
        <v>3099</v>
      </c>
      <c r="J3210" s="56" t="str">
        <f>Table1[[#This Row],[Column42]]&amp;IF(Table1[[#This Row],[Column13]]="","",Table1[[#This Row],[Column13]])&amp;IF(Table1[[#This Row],[mod]]="","",Table1[[#This Row],[mod]])</f>
        <v>toggle_panel__title--float</v>
      </c>
      <c r="K321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toggle_panel__title</v>
      </c>
      <c r="L3210" t="s">
        <v>1991</v>
      </c>
      <c r="N3210" t="s">
        <v>333</v>
      </c>
      <c r="P3210" s="6"/>
      <c r="Q321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--float</v>
      </c>
      <c r="R3210" t="s">
        <v>3130</v>
      </c>
      <c r="U321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210" s="29"/>
      <c r="AD3210" s="25"/>
      <c r="AE3210" s="38"/>
      <c r="AF3210" s="38"/>
      <c r="AG3210" s="11"/>
      <c r="AI3210" s="1" t="str">
        <f>Table1[[#This Row],[html_tag]]&amp;Table1[[#This Row],[html_type]]&amp;Table1[[#This Row],[html_modifier]]</f>
        <v/>
      </c>
      <c r="AM3210" s="22" t="str">
        <f>IFERROR(_xlfn.XLOOKUP(Table1[[#This Row],[word]],Table57[English style name],Table57[Style type]),"")</f>
        <v/>
      </c>
      <c r="AN3210" s="20"/>
      <c r="AO3210" s="11"/>
      <c r="AR3210" s="6" t="s">
        <v>1998</v>
      </c>
      <c r="AS3210" t="s">
        <v>1992</v>
      </c>
    </row>
    <row r="3211" spans="5:45">
      <c r="E3211" s="11"/>
      <c r="F321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3211" s="13" t="s">
        <v>337</v>
      </c>
      <c r="H3211" s="13" t="s">
        <v>2986</v>
      </c>
      <c r="I3211" t="s">
        <v>3099</v>
      </c>
      <c r="J3211" s="56" t="str">
        <f>Table1[[#This Row],[Column42]]&amp;IF(Table1[[#This Row],[Column13]]="","",Table1[[#This Row],[Column13]])&amp;IF(Table1[[#This Row],[mod]]="","",Table1[[#This Row],[mod]])</f>
        <v>toggle--accent</v>
      </c>
      <c r="K321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toggle</v>
      </c>
      <c r="L3211" t="s">
        <v>3110</v>
      </c>
      <c r="Q321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1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</v>
      </c>
      <c r="W3211" t="s">
        <v>7394</v>
      </c>
      <c r="AC3211" s="29"/>
      <c r="AD3211" s="25"/>
      <c r="AE3211" s="38" t="s">
        <v>6808</v>
      </c>
      <c r="AF3211" s="38"/>
      <c r="AG3211" s="11"/>
      <c r="AI3211" s="7" t="str">
        <f>Table1[[#This Row],[html_tag]]&amp;Table1[[#This Row],[html_type]]&amp;Table1[[#This Row],[html_modifier]]</f>
        <v/>
      </c>
      <c r="AM3211" s="23" t="str">
        <f>IFERROR(_xlfn.XLOOKUP(Table1[[#This Row],[word]],Table57[English style name],Table57[Style type]),"")</f>
        <v/>
      </c>
      <c r="AN3211" s="21"/>
      <c r="AO3211" s="11"/>
    </row>
    <row r="3212" spans="5:45">
      <c r="E3212" s="11"/>
      <c r="F321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3212" s="13" t="s">
        <v>337</v>
      </c>
      <c r="H3212" s="13" t="s">
        <v>2986</v>
      </c>
      <c r="I3212" t="s">
        <v>3099</v>
      </c>
      <c r="J3212" s="56" t="str">
        <f>Table1[[#This Row],[Column42]]&amp;IF(Table1[[#This Row],[Column13]]="","",Table1[[#This Row],[Column13]])&amp;IF(Table1[[#This Row],[mod]]="","",Table1[[#This Row],[mod]])</f>
        <v>toggle--error</v>
      </c>
      <c r="K321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toggle</v>
      </c>
      <c r="L3212" t="s">
        <v>3110</v>
      </c>
      <c r="Q321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1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--error</v>
      </c>
      <c r="Z3212" t="s">
        <v>3117</v>
      </c>
      <c r="AC3212" s="29"/>
      <c r="AD3212" s="25"/>
      <c r="AE3212" s="38" t="s">
        <v>6813</v>
      </c>
      <c r="AF3212" s="38"/>
      <c r="AG3212" s="11"/>
      <c r="AI3212" s="7" t="str">
        <f>Table1[[#This Row],[html_tag]]&amp;Table1[[#This Row],[html_type]]&amp;Table1[[#This Row],[html_modifier]]</f>
        <v/>
      </c>
      <c r="AM3212" s="23" t="str">
        <f>IFERROR(_xlfn.XLOOKUP(Table1[[#This Row],[word]],Table57[English style name],Table57[Style type]),"")</f>
        <v/>
      </c>
      <c r="AN3212" s="21"/>
      <c r="AO3212" s="11"/>
    </row>
    <row r="3213" spans="5:45">
      <c r="E3213" s="11"/>
      <c r="F321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3213" s="13" t="s">
        <v>337</v>
      </c>
      <c r="H3213" s="13" t="s">
        <v>2986</v>
      </c>
      <c r="I3213" t="s">
        <v>3099</v>
      </c>
      <c r="J3213" s="56" t="str">
        <f>Table1[[#This Row],[Column42]]&amp;IF(Table1[[#This Row],[Column13]]="","",Table1[[#This Row],[Column13]])&amp;IF(Table1[[#This Row],[mod]]="","",Table1[[#This Row],[mod]])</f>
        <v>toggle--info</v>
      </c>
      <c r="K321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toggle</v>
      </c>
      <c r="L3213" t="s">
        <v>3110</v>
      </c>
      <c r="Q321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1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--info</v>
      </c>
      <c r="Z3213" t="s">
        <v>3119</v>
      </c>
      <c r="AC3213" s="29"/>
      <c r="AD3213" s="25"/>
      <c r="AE3213" s="38" t="s">
        <v>6812</v>
      </c>
      <c r="AF3213" s="38"/>
      <c r="AG3213" s="11"/>
      <c r="AI3213" s="7" t="str">
        <f>Table1[[#This Row],[html_tag]]&amp;Table1[[#This Row],[html_type]]&amp;Table1[[#This Row],[html_modifier]]</f>
        <v/>
      </c>
      <c r="AM3213" s="23" t="str">
        <f>IFERROR(_xlfn.XLOOKUP(Table1[[#This Row],[word]],Table57[English style name],Table57[Style type]),"")</f>
        <v/>
      </c>
      <c r="AN3213" s="21"/>
      <c r="AO3213" s="11"/>
    </row>
    <row r="3214" spans="5:45">
      <c r="E3214" s="11"/>
      <c r="F321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3214" s="13" t="s">
        <v>337</v>
      </c>
      <c r="H3214" s="13" t="s">
        <v>2986</v>
      </c>
      <c r="I3214" t="s">
        <v>3099</v>
      </c>
      <c r="J3214" s="56" t="str">
        <f>Table1[[#This Row],[Column42]]&amp;IF(Table1[[#This Row],[Column13]]="","",Table1[[#This Row],[Column13]])&amp;IF(Table1[[#This Row],[mod]]="","",Table1[[#This Row],[mod]])</f>
        <v>toggle--lg</v>
      </c>
      <c r="K321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toggle</v>
      </c>
      <c r="L3214" t="s">
        <v>3110</v>
      </c>
      <c r="Q321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1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--lg</v>
      </c>
      <c r="AA3214" t="s">
        <v>3114</v>
      </c>
      <c r="AC3214" s="29"/>
      <c r="AD3214" s="25"/>
      <c r="AE3214" s="38" t="s">
        <v>6817</v>
      </c>
      <c r="AF3214" s="38"/>
      <c r="AG3214" s="11"/>
      <c r="AI3214" s="7" t="str">
        <f>Table1[[#This Row],[html_tag]]&amp;Table1[[#This Row],[html_type]]&amp;Table1[[#This Row],[html_modifier]]</f>
        <v/>
      </c>
      <c r="AM3214" s="23" t="str">
        <f>IFERROR(_xlfn.XLOOKUP(Table1[[#This Row],[word]],Table57[English style name],Table57[Style type]),"")</f>
        <v/>
      </c>
      <c r="AN3214" s="21"/>
      <c r="AO3214" s="11"/>
    </row>
    <row r="3215" spans="5:45">
      <c r="E3215" s="11"/>
      <c r="F321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3215" s="13" t="s">
        <v>337</v>
      </c>
      <c r="H3215" s="13" t="s">
        <v>2986</v>
      </c>
      <c r="I3215" t="s">
        <v>3099</v>
      </c>
      <c r="J3215" s="56" t="str">
        <f>Table1[[#This Row],[Column42]]&amp;IF(Table1[[#This Row],[Column13]]="","",Table1[[#This Row],[Column13]])&amp;IF(Table1[[#This Row],[mod]]="","",Table1[[#This Row],[mod]])</f>
        <v>toggle--md</v>
      </c>
      <c r="K321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toggle</v>
      </c>
      <c r="L3215" t="s">
        <v>3110</v>
      </c>
      <c r="Q321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1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--md</v>
      </c>
      <c r="AA3215" t="s">
        <v>3115</v>
      </c>
      <c r="AC3215" s="29"/>
      <c r="AD3215" s="25"/>
      <c r="AE3215" s="38" t="s">
        <v>6816</v>
      </c>
      <c r="AF3215" s="38"/>
      <c r="AG3215" s="11"/>
      <c r="AI3215" s="7" t="str">
        <f>Table1[[#This Row],[html_tag]]&amp;Table1[[#This Row],[html_type]]&amp;Table1[[#This Row],[html_modifier]]</f>
        <v/>
      </c>
      <c r="AM3215" s="23" t="str">
        <f>IFERROR(_xlfn.XLOOKUP(Table1[[#This Row],[word]],Table57[English style name],Table57[Style type]),"")</f>
        <v/>
      </c>
      <c r="AN3215" s="21"/>
      <c r="AO3215" s="11"/>
    </row>
    <row r="3216" spans="5:45">
      <c r="E3216" s="11"/>
      <c r="F321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3216" s="13" t="s">
        <v>337</v>
      </c>
      <c r="H3216" s="13" t="s">
        <v>2986</v>
      </c>
      <c r="I3216" t="s">
        <v>3099</v>
      </c>
      <c r="J3216" s="56" t="str">
        <f>Table1[[#This Row],[Column42]]&amp;IF(Table1[[#This Row],[Column13]]="","",Table1[[#This Row],[Column13]])&amp;IF(Table1[[#This Row],[mod]]="","",Table1[[#This Row],[mod]])</f>
        <v>toggle--neutral</v>
      </c>
      <c r="K321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toggle</v>
      </c>
      <c r="L3216" t="s">
        <v>3110</v>
      </c>
      <c r="Q321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1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--neutral</v>
      </c>
      <c r="W3216" t="s">
        <v>7393</v>
      </c>
      <c r="AC3216" s="29"/>
      <c r="AD3216" s="25"/>
      <c r="AE3216" s="38" t="s">
        <v>6809</v>
      </c>
      <c r="AF3216" s="38"/>
      <c r="AG3216" s="11"/>
      <c r="AI3216" s="7" t="str">
        <f>Table1[[#This Row],[html_tag]]&amp;Table1[[#This Row],[html_type]]&amp;Table1[[#This Row],[html_modifier]]</f>
        <v/>
      </c>
      <c r="AM3216" s="23" t="str">
        <f>IFERROR(_xlfn.XLOOKUP(Table1[[#This Row],[word]],Table57[English style name],Table57[Style type]),"")</f>
        <v/>
      </c>
      <c r="AN3216" s="21"/>
      <c r="AO3216" s="11"/>
    </row>
    <row r="3217" spans="5:45">
      <c r="E3217" s="11"/>
      <c r="F321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3217" s="13" t="s">
        <v>337</v>
      </c>
      <c r="H3217" s="13" t="s">
        <v>2986</v>
      </c>
      <c r="I3217" t="s">
        <v>3099</v>
      </c>
      <c r="J3217" s="56" t="str">
        <f>Table1[[#This Row],[Column42]]&amp;IF(Table1[[#This Row],[Column13]]="","",Table1[[#This Row],[Column13]])&amp;IF(Table1[[#This Row],[mod]]="","",Table1[[#This Row],[mod]])</f>
        <v>toggle--primary</v>
      </c>
      <c r="K321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toggle</v>
      </c>
      <c r="L3217" t="s">
        <v>3110</v>
      </c>
      <c r="Q321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1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--primary</v>
      </c>
      <c r="W3217" t="s">
        <v>3164</v>
      </c>
      <c r="AC3217" s="29"/>
      <c r="AD3217" s="25"/>
      <c r="AE3217" s="38" t="s">
        <v>6806</v>
      </c>
      <c r="AF3217" s="38"/>
      <c r="AG3217" s="11"/>
      <c r="AI3217" s="7" t="str">
        <f>Table1[[#This Row],[html_tag]]&amp;Table1[[#This Row],[html_type]]&amp;Table1[[#This Row],[html_modifier]]</f>
        <v/>
      </c>
      <c r="AM3217" s="23" t="str">
        <f>IFERROR(_xlfn.XLOOKUP(Table1[[#This Row],[word]],Table57[English style name],Table57[Style type]),"")</f>
        <v/>
      </c>
      <c r="AN3217" s="21"/>
      <c r="AO3217" s="11"/>
    </row>
    <row r="3218" spans="5:45">
      <c r="E3218" s="11"/>
      <c r="F321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3218" s="13" t="s">
        <v>337</v>
      </c>
      <c r="H3218" s="13" t="s">
        <v>2986</v>
      </c>
      <c r="I3218" t="s">
        <v>3099</v>
      </c>
      <c r="J3218" s="56" t="str">
        <f>Table1[[#This Row],[Column42]]&amp;IF(Table1[[#This Row],[Column13]]="","",Table1[[#This Row],[Column13]])&amp;IF(Table1[[#This Row],[mod]]="","",Table1[[#This Row],[mod]])</f>
        <v>toggle--secondary</v>
      </c>
      <c r="K321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toggle</v>
      </c>
      <c r="L3218" t="s">
        <v>3110</v>
      </c>
      <c r="Q321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1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--secondary</v>
      </c>
      <c r="W3218" t="s">
        <v>3502</v>
      </c>
      <c r="AC3218" s="29"/>
      <c r="AD3218" s="25"/>
      <c r="AE3218" s="38" t="s">
        <v>6807</v>
      </c>
      <c r="AF3218" s="38"/>
      <c r="AG3218" s="11"/>
      <c r="AI3218" s="7" t="str">
        <f>Table1[[#This Row],[html_tag]]&amp;Table1[[#This Row],[html_type]]&amp;Table1[[#This Row],[html_modifier]]</f>
        <v/>
      </c>
      <c r="AM3218" s="23" t="str">
        <f>IFERROR(_xlfn.XLOOKUP(Table1[[#This Row],[word]],Table57[English style name],Table57[Style type]),"")</f>
        <v/>
      </c>
      <c r="AN3218" s="21"/>
      <c r="AO3218" s="11"/>
    </row>
    <row r="3219" spans="5:45">
      <c r="E3219" s="11"/>
      <c r="F321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3219" s="13" t="s">
        <v>337</v>
      </c>
      <c r="H3219" s="13" t="s">
        <v>2986</v>
      </c>
      <c r="I3219" t="s">
        <v>3099</v>
      </c>
      <c r="J3219" s="56" t="str">
        <f>Table1[[#This Row],[Column42]]&amp;IF(Table1[[#This Row],[Column13]]="","",Table1[[#This Row],[Column13]])&amp;IF(Table1[[#This Row],[mod]]="","",Table1[[#This Row],[mod]])</f>
        <v>toggle--sm</v>
      </c>
      <c r="K321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toggle</v>
      </c>
      <c r="L3219" t="s">
        <v>3110</v>
      </c>
      <c r="Q321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1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--sm</v>
      </c>
      <c r="AA3219" t="s">
        <v>3116</v>
      </c>
      <c r="AC3219" s="29"/>
      <c r="AD3219" s="25"/>
      <c r="AE3219" s="38" t="s">
        <v>6815</v>
      </c>
      <c r="AF3219" s="38"/>
      <c r="AG3219" s="11"/>
      <c r="AI3219" s="7" t="str">
        <f>Table1[[#This Row],[html_tag]]&amp;Table1[[#This Row],[html_type]]&amp;Table1[[#This Row],[html_modifier]]</f>
        <v/>
      </c>
      <c r="AM3219" s="23" t="str">
        <f>IFERROR(_xlfn.XLOOKUP(Table1[[#This Row],[word]],Table57[English style name],Table57[Style type]),"")</f>
        <v/>
      </c>
      <c r="AN3219" s="21"/>
      <c r="AO3219" s="11"/>
    </row>
    <row r="3220" spans="5:45">
      <c r="E3220" s="11"/>
      <c r="F322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3220" s="13" t="s">
        <v>337</v>
      </c>
      <c r="H3220" s="13" t="s">
        <v>2986</v>
      </c>
      <c r="I3220" t="s">
        <v>3099</v>
      </c>
      <c r="J3220" s="56" t="str">
        <f>Table1[[#This Row],[Column42]]&amp;IF(Table1[[#This Row],[Column13]]="","",Table1[[#This Row],[Column13]])&amp;IF(Table1[[#This Row],[mod]]="","",Table1[[#This Row],[mod]])</f>
        <v>toggle--success</v>
      </c>
      <c r="K322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toggle</v>
      </c>
      <c r="L3220" t="s">
        <v>3110</v>
      </c>
      <c r="Q322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2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--success</v>
      </c>
      <c r="Z3220" t="s">
        <v>3120</v>
      </c>
      <c r="AC3220" s="29"/>
      <c r="AD3220" s="25"/>
      <c r="AE3220" s="38" t="s">
        <v>6810</v>
      </c>
      <c r="AF3220" s="38"/>
      <c r="AG3220" s="11"/>
      <c r="AI3220" s="7" t="str">
        <f>Table1[[#This Row],[html_tag]]&amp;Table1[[#This Row],[html_type]]&amp;Table1[[#This Row],[html_modifier]]</f>
        <v/>
      </c>
      <c r="AM3220" s="23" t="str">
        <f>IFERROR(_xlfn.XLOOKUP(Table1[[#This Row],[word]],Table57[English style name],Table57[Style type]),"")</f>
        <v/>
      </c>
      <c r="AN3220" s="21"/>
      <c r="AO3220" s="11"/>
    </row>
    <row r="3221" spans="5:45">
      <c r="E3221" s="11"/>
      <c r="F3221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3221" s="13" t="s">
        <v>337</v>
      </c>
      <c r="H3221" s="13" t="s">
        <v>2986</v>
      </c>
      <c r="I3221" t="s">
        <v>3099</v>
      </c>
      <c r="J3221" s="56" t="str">
        <f>Table1[[#This Row],[Column42]]&amp;IF(Table1[[#This Row],[Column13]]="","",Table1[[#This Row],[Column13]])&amp;IF(Table1[[#This Row],[mod]]="","",Table1[[#This Row],[mod]])</f>
        <v>toggle--warning</v>
      </c>
      <c r="K322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toggle</v>
      </c>
      <c r="L3221" t="s">
        <v>3110</v>
      </c>
      <c r="Q3221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2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--warning</v>
      </c>
      <c r="Z3221" t="s">
        <v>3121</v>
      </c>
      <c r="AC3221" s="29"/>
      <c r="AD3221" s="25"/>
      <c r="AE3221" s="38" t="s">
        <v>6811</v>
      </c>
      <c r="AF3221" s="38"/>
      <c r="AG3221" s="11"/>
      <c r="AI3221" s="7" t="str">
        <f>Table1[[#This Row],[html_tag]]&amp;Table1[[#This Row],[html_type]]&amp;Table1[[#This Row],[html_modifier]]</f>
        <v/>
      </c>
      <c r="AM3221" s="23" t="str">
        <f>IFERROR(_xlfn.XLOOKUP(Table1[[#This Row],[word]],Table57[English style name],Table57[Style type]),"")</f>
        <v/>
      </c>
      <c r="AN3221" s="21"/>
      <c r="AO3221" s="11"/>
    </row>
    <row r="3222" spans="5:45">
      <c r="E3222" s="11"/>
      <c r="F322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3222" s="13" t="s">
        <v>337</v>
      </c>
      <c r="H3222" s="13" t="s">
        <v>2986</v>
      </c>
      <c r="I3222" t="s">
        <v>3099</v>
      </c>
      <c r="J3222" s="56" t="str">
        <f>Table1[[#This Row],[Column42]]&amp;IF(Table1[[#This Row],[Column13]]="","",Table1[[#This Row],[Column13]])&amp;IF(Table1[[#This Row],[mod]]="","",Table1[[#This Row],[mod]])</f>
        <v>toggle--xl</v>
      </c>
      <c r="K322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toggle</v>
      </c>
      <c r="L3222" t="s">
        <v>3110</v>
      </c>
      <c r="Q322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2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--xl</v>
      </c>
      <c r="AA3222" t="s">
        <v>3126</v>
      </c>
      <c r="AC3222" s="29"/>
      <c r="AD3222" s="25"/>
      <c r="AE3222" s="38" t="s">
        <v>6818</v>
      </c>
      <c r="AF3222" s="38"/>
      <c r="AG3222" s="11"/>
      <c r="AI3222" s="7" t="str">
        <f>Table1[[#This Row],[html_tag]]&amp;Table1[[#This Row],[html_type]]&amp;Table1[[#This Row],[html_modifier]]</f>
        <v/>
      </c>
      <c r="AM3222" s="23" t="str">
        <f>IFERROR(_xlfn.XLOOKUP(Table1[[#This Row],[word]],Table57[English style name],Table57[Style type]),"")</f>
        <v/>
      </c>
      <c r="AN3222" s="21"/>
      <c r="AO3222" s="11"/>
    </row>
    <row r="3223" spans="5:45">
      <c r="E3223" s="11"/>
      <c r="F322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body/atoms/field.scss</v>
      </c>
      <c r="G3223" s="13" t="s">
        <v>337</v>
      </c>
      <c r="H3223" s="13" t="s">
        <v>2986</v>
      </c>
      <c r="I3223" t="s">
        <v>3099</v>
      </c>
      <c r="J3223" s="56" t="str">
        <f>Table1[[#This Row],[Column42]]&amp;IF(Table1[[#This Row],[Column13]]="","",Table1[[#This Row],[Column13]])&amp;IF(Table1[[#This Row],[mod]]="","",Table1[[#This Row],[mod]])</f>
        <v>toggle--xs</v>
      </c>
      <c r="K322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toggle</v>
      </c>
      <c r="L3223" t="s">
        <v>3110</v>
      </c>
      <c r="Q322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2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--xs</v>
      </c>
      <c r="AA3223" t="s">
        <v>3127</v>
      </c>
      <c r="AC3223" s="29"/>
      <c r="AD3223" s="25"/>
      <c r="AE3223" s="38" t="s">
        <v>6814</v>
      </c>
      <c r="AF3223" s="38"/>
      <c r="AG3223" s="11"/>
      <c r="AI3223" s="7" t="str">
        <f>Table1[[#This Row],[html_tag]]&amp;Table1[[#This Row],[html_type]]&amp;Table1[[#This Row],[html_modifier]]</f>
        <v/>
      </c>
      <c r="AM3223" s="23" t="str">
        <f>IFERROR(_xlfn.XLOOKUP(Table1[[#This Row],[word]],Table57[English style name],Table57[Style type]),"")</f>
        <v/>
      </c>
      <c r="AN3223" s="21"/>
      <c r="AO3223" s="11"/>
    </row>
    <row r="3224" spans="5:45">
      <c r="E3224" s="11"/>
      <c r="F322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body/atoms/tooltip.scss</v>
      </c>
      <c r="G3224" s="13" t="s">
        <v>337</v>
      </c>
      <c r="H3224" s="13" t="s">
        <v>2986</v>
      </c>
      <c r="I3224" s="12" t="str">
        <f>Table1[[#This Row],[type]]</f>
        <v>tooltip</v>
      </c>
      <c r="J3224" s="56" t="str">
        <f>Table1[[#This Row],[Column42]]&amp;IF(Table1[[#This Row],[Column13]]="","",Table1[[#This Row],[Column13]])&amp;IF(Table1[[#This Row],[mod]]="","",Table1[[#This Row],[mod]])</f>
        <v>tooltip</v>
      </c>
      <c r="K322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tooltip</v>
      </c>
      <c r="L3224" t="s">
        <v>2871</v>
      </c>
      <c r="Q322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2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224" s="135"/>
      <c r="AD3224" s="25" t="s">
        <v>3566</v>
      </c>
      <c r="AE3224" s="38" t="s">
        <v>3566</v>
      </c>
      <c r="AF3224" s="38"/>
      <c r="AG3224" s="11"/>
      <c r="AI3224" s="1" t="str">
        <f>Table1[[#This Row],[html_tag]]&amp;Table1[[#This Row],[html_type]]&amp;Table1[[#This Row],[html_modifier]]</f>
        <v/>
      </c>
      <c r="AM3224" s="22" t="str">
        <f>IFERROR(_xlfn.XLOOKUP(Table1[[#This Row],[word]],Table57[English style name],Table57[Style type]),"")</f>
        <v/>
      </c>
      <c r="AN3224" s="20"/>
      <c r="AO3224" s="11"/>
      <c r="AR3224" s="6" t="s">
        <v>2871</v>
      </c>
      <c r="AS3224" t="s">
        <v>2872</v>
      </c>
    </row>
    <row r="3225" spans="5:45">
      <c r="E3225" s="11"/>
      <c r="F322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body/atoms/tooltip.scss</v>
      </c>
      <c r="G3225" s="13" t="s">
        <v>337</v>
      </c>
      <c r="H3225" s="13" t="s">
        <v>2986</v>
      </c>
      <c r="I3225" s="12" t="str">
        <f>Table1[[#This Row],[type]]</f>
        <v>tooltip</v>
      </c>
      <c r="J3225" s="56" t="str">
        <f>Table1[[#This Row],[Column42]]&amp;IF(Table1[[#This Row],[Column13]]="","",Table1[[#This Row],[Column13]])&amp;IF(Table1[[#This Row],[mod]]="","",Table1[[#This Row],[mod]])</f>
        <v>tooltip__arrow</v>
      </c>
      <c r="K322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tooltip__arrow</v>
      </c>
      <c r="L3225" t="s">
        <v>2871</v>
      </c>
      <c r="M3225" t="s">
        <v>3447</v>
      </c>
      <c r="Q322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2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225" s="135"/>
      <c r="AD3225" s="25"/>
      <c r="AE3225" s="38"/>
      <c r="AF3225" s="38"/>
      <c r="AG3225" s="11"/>
      <c r="AI3225" s="1" t="str">
        <f>Table1[[#This Row],[html_tag]]&amp;Table1[[#This Row],[html_type]]&amp;Table1[[#This Row],[html_modifier]]</f>
        <v/>
      </c>
      <c r="AM3225" s="22" t="str">
        <f>IFERROR(_xlfn.XLOOKUP(Table1[[#This Row],[word]],Table57[English style name],Table57[Style type]),"")</f>
        <v/>
      </c>
      <c r="AN3225" s="20"/>
      <c r="AO3225" s="11"/>
      <c r="AR3225" s="6" t="s">
        <v>2883</v>
      </c>
      <c r="AS3225" t="s">
        <v>2872</v>
      </c>
    </row>
    <row r="3226" spans="5:45">
      <c r="E3226" s="11"/>
      <c r="F322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body/atoms/tooltip.scss</v>
      </c>
      <c r="G3226" s="13" t="s">
        <v>337</v>
      </c>
      <c r="H3226" s="13" t="s">
        <v>2986</v>
      </c>
      <c r="I3226" s="12" t="str">
        <f>Table1[[#This Row],[type]]</f>
        <v>tooltip</v>
      </c>
      <c r="J3226" s="56" t="str">
        <f>Table1[[#This Row],[Column42]]&amp;IF(Table1[[#This Row],[Column13]]="","",Table1[[#This Row],[Column13]])&amp;IF(Table1[[#This Row],[mod]]="","",Table1[[#This Row],[mod]])</f>
        <v>tooltip__arrow--accent--right</v>
      </c>
      <c r="K322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tooltip__arrow</v>
      </c>
      <c r="L3226" t="s">
        <v>2871</v>
      </c>
      <c r="M3226" t="s">
        <v>3447</v>
      </c>
      <c r="Q322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2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--accent--right</v>
      </c>
      <c r="W3226" t="s">
        <v>7394</v>
      </c>
      <c r="Y3226" t="s">
        <v>617</v>
      </c>
      <c r="AC3226" s="135"/>
      <c r="AD3226" s="25"/>
      <c r="AE3226" s="38"/>
      <c r="AF3226" s="38"/>
      <c r="AG3226" s="11"/>
      <c r="AI3226" s="1" t="str">
        <f>Table1[[#This Row],[html_tag]]&amp;Table1[[#This Row],[html_type]]&amp;Table1[[#This Row],[html_modifier]]</f>
        <v/>
      </c>
      <c r="AM3226" s="22" t="str">
        <f>IFERROR(_xlfn.XLOOKUP(Table1[[#This Row],[word]],Table57[English style name],Table57[Style type]),"")</f>
        <v/>
      </c>
      <c r="AN3226" s="20"/>
      <c r="AO3226" s="11"/>
      <c r="AR3226" s="6" t="s">
        <v>2887</v>
      </c>
      <c r="AS3226" t="s">
        <v>2872</v>
      </c>
    </row>
    <row r="3227" spans="5:45">
      <c r="E3227" s="11"/>
      <c r="F322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body/atoms/tooltip.scss</v>
      </c>
      <c r="G3227" s="13" t="s">
        <v>337</v>
      </c>
      <c r="H3227" s="13" t="s">
        <v>2986</v>
      </c>
      <c r="I3227" s="12" t="str">
        <f>Table1[[#This Row],[type]]</f>
        <v>tooltip</v>
      </c>
      <c r="J3227" s="56" t="str">
        <f>Table1[[#This Row],[Column42]]&amp;IF(Table1[[#This Row],[Column13]]="","",Table1[[#This Row],[Column13]])&amp;IF(Table1[[#This Row],[mod]]="","",Table1[[#This Row],[mod]])</f>
        <v>tooltip__arrow--bottom</v>
      </c>
      <c r="K322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tooltip__arrow</v>
      </c>
      <c r="L3227" t="s">
        <v>2871</v>
      </c>
      <c r="M3227" t="s">
        <v>3447</v>
      </c>
      <c r="Q322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2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--bottom</v>
      </c>
      <c r="Y3227" t="s">
        <v>3186</v>
      </c>
      <c r="AC3227" s="135"/>
      <c r="AD3227" s="25"/>
      <c r="AE3227" s="38"/>
      <c r="AF3227" s="38"/>
      <c r="AG3227" s="11"/>
      <c r="AI3227" s="1" t="str">
        <f>Table1[[#This Row],[html_tag]]&amp;Table1[[#This Row],[html_type]]&amp;Table1[[#This Row],[html_modifier]]</f>
        <v/>
      </c>
      <c r="AM3227" s="22" t="str">
        <f>IFERROR(_xlfn.XLOOKUP(Table1[[#This Row],[word]],Table57[English style name],Table57[Style type]),"")</f>
        <v/>
      </c>
      <c r="AN3227" s="20"/>
      <c r="AO3227" s="11"/>
      <c r="AR3227" s="6" t="s">
        <v>2884</v>
      </c>
      <c r="AS3227" t="s">
        <v>2872</v>
      </c>
    </row>
    <row r="3228" spans="5:45">
      <c r="E3228" s="11"/>
      <c r="F322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body/atoms/tooltip.scss</v>
      </c>
      <c r="G3228" s="13" t="s">
        <v>337</v>
      </c>
      <c r="H3228" s="13" t="s">
        <v>2986</v>
      </c>
      <c r="I3228" s="12" t="str">
        <f>Table1[[#This Row],[type]]</f>
        <v>tooltip</v>
      </c>
      <c r="J3228" s="56" t="str">
        <f>Table1[[#This Row],[Column42]]&amp;IF(Table1[[#This Row],[Column13]]="","",Table1[[#This Row],[Column13]])&amp;IF(Table1[[#This Row],[mod]]="","",Table1[[#This Row],[mod]])</f>
        <v>tooltip__arrow--left</v>
      </c>
      <c r="K322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tooltip__arrow</v>
      </c>
      <c r="L3228" t="s">
        <v>2871</v>
      </c>
      <c r="M3228" t="s">
        <v>3447</v>
      </c>
      <c r="Q322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2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--left</v>
      </c>
      <c r="Y3228" s="3" t="s">
        <v>616</v>
      </c>
      <c r="AC3228" s="135"/>
      <c r="AD3228" s="25"/>
      <c r="AE3228" s="38"/>
      <c r="AF3228" s="38"/>
      <c r="AG3228" s="11"/>
      <c r="AI3228" s="1" t="str">
        <f>Table1[[#This Row],[html_tag]]&amp;Table1[[#This Row],[html_type]]&amp;Table1[[#This Row],[html_modifier]]</f>
        <v/>
      </c>
      <c r="AM3228" s="22" t="str">
        <f>IFERROR(_xlfn.XLOOKUP(Table1[[#This Row],[word]],Table57[English style name],Table57[Style type]),"")</f>
        <v/>
      </c>
      <c r="AN3228" s="20"/>
      <c r="AO3228" s="11"/>
      <c r="AR3228" s="6" t="s">
        <v>2885</v>
      </c>
      <c r="AS3228" t="s">
        <v>2872</v>
      </c>
    </row>
    <row r="3229" spans="5:45">
      <c r="E3229" s="11"/>
      <c r="F322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body/atoms/tooltip.scss</v>
      </c>
      <c r="G3229" s="13" t="s">
        <v>337</v>
      </c>
      <c r="H3229" s="13" t="s">
        <v>2986</v>
      </c>
      <c r="I3229" s="12" t="str">
        <f>Table1[[#This Row],[type]]</f>
        <v>tooltip</v>
      </c>
      <c r="J3229" s="56" t="str">
        <f>Table1[[#This Row],[Column42]]&amp;IF(Table1[[#This Row],[Column13]]="","",Table1[[#This Row],[Column13]])&amp;IF(Table1[[#This Row],[mod]]="","",Table1[[#This Row],[mod]])</f>
        <v>tooltip__arrow--right</v>
      </c>
      <c r="K322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tooltip__arrow</v>
      </c>
      <c r="L3229" t="s">
        <v>2871</v>
      </c>
      <c r="M3229" t="s">
        <v>3447</v>
      </c>
      <c r="Q322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2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--right</v>
      </c>
      <c r="Y3229" t="s">
        <v>617</v>
      </c>
      <c r="AC3229" s="135"/>
      <c r="AD3229" s="25"/>
      <c r="AE3229" s="38"/>
      <c r="AF3229" s="38"/>
      <c r="AG3229" s="11"/>
      <c r="AI3229" s="1" t="str">
        <f>Table1[[#This Row],[html_tag]]&amp;Table1[[#This Row],[html_type]]&amp;Table1[[#This Row],[html_modifier]]</f>
        <v/>
      </c>
      <c r="AM3229" s="22" t="str">
        <f>IFERROR(_xlfn.XLOOKUP(Table1[[#This Row],[word]],Table57[English style name],Table57[Style type]),"")</f>
        <v/>
      </c>
      <c r="AN3229" s="20"/>
      <c r="AO3229" s="11"/>
      <c r="AR3229" s="6" t="s">
        <v>2886</v>
      </c>
      <c r="AS3229" t="s">
        <v>2872</v>
      </c>
    </row>
    <row r="3230" spans="5:45">
      <c r="E3230" s="11"/>
      <c r="F323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body/atoms/tooltip.scss</v>
      </c>
      <c r="G3230" s="13" t="s">
        <v>337</v>
      </c>
      <c r="H3230" s="13" t="s">
        <v>2986</v>
      </c>
      <c r="I3230" s="12" t="str">
        <f>Table1[[#This Row],[type]]</f>
        <v>tooltip</v>
      </c>
      <c r="J3230" s="56" t="str">
        <f>Table1[[#This Row],[Column42]]&amp;IF(Table1[[#This Row],[Column13]]="","",Table1[[#This Row],[Column13]])&amp;IF(Table1[[#This Row],[mod]]="","",Table1[[#This Row],[mod]])</f>
        <v>tooltip__arrow--top</v>
      </c>
      <c r="K323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tooltip__arrow</v>
      </c>
      <c r="L3230" t="s">
        <v>2871</v>
      </c>
      <c r="M3230" t="s">
        <v>3447</v>
      </c>
      <c r="Q323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3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--top</v>
      </c>
      <c r="Y3230" t="s">
        <v>3182</v>
      </c>
      <c r="AC3230" s="135"/>
      <c r="AD3230" s="25"/>
      <c r="AE3230" s="38"/>
      <c r="AF3230" s="38"/>
      <c r="AG3230" s="11"/>
      <c r="AI3230" s="1" t="str">
        <f>Table1[[#This Row],[html_tag]]&amp;Table1[[#This Row],[html_type]]&amp;Table1[[#This Row],[html_modifier]]</f>
        <v/>
      </c>
      <c r="AM3230" s="22" t="str">
        <f>IFERROR(_xlfn.XLOOKUP(Table1[[#This Row],[word]],Table57[English style name],Table57[Style type]),"")</f>
        <v/>
      </c>
      <c r="AN3230" s="20"/>
      <c r="AO3230" s="11"/>
      <c r="AR3230" s="6" t="s">
        <v>2888</v>
      </c>
      <c r="AS3230" t="s">
        <v>2872</v>
      </c>
    </row>
    <row r="3231" spans="5:45">
      <c r="E3231" s="11"/>
      <c r="F323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body/atoms/tooltip.scss</v>
      </c>
      <c r="G3231" s="13" t="s">
        <v>337</v>
      </c>
      <c r="H3231" s="13" t="s">
        <v>2986</v>
      </c>
      <c r="I3231" s="12" t="str">
        <f>Table1[[#This Row],[type]]</f>
        <v>tooltip</v>
      </c>
      <c r="J3231" s="56" t="str">
        <f>Table1[[#This Row],[Column42]]&amp;IF(Table1[[#This Row],[Column13]]="","",Table1[[#This Row],[Column13]])&amp;IF(Table1[[#This Row],[mod]]="","",Table1[[#This Row],[mod]])</f>
        <v>tooltip__box</v>
      </c>
      <c r="K323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tooltip__box</v>
      </c>
      <c r="L3231" t="s">
        <v>2871</v>
      </c>
      <c r="M3231" t="s">
        <v>3206</v>
      </c>
      <c r="Q323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3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231" s="135"/>
      <c r="AD3231" s="25"/>
      <c r="AE3231" s="38"/>
      <c r="AF3231" s="38"/>
      <c r="AG3231" s="11"/>
      <c r="AI3231" s="1" t="str">
        <f>Table1[[#This Row],[html_tag]]&amp;Table1[[#This Row],[html_type]]&amp;Table1[[#This Row],[html_modifier]]</f>
        <v/>
      </c>
      <c r="AM3231" s="22" t="str">
        <f>IFERROR(_xlfn.XLOOKUP(Table1[[#This Row],[word]],Table57[English style name],Table57[Style type]),"")</f>
        <v/>
      </c>
      <c r="AN3231" s="20"/>
      <c r="AO3231" s="11"/>
      <c r="AR3231" s="6" t="s">
        <v>2875</v>
      </c>
      <c r="AS3231" t="s">
        <v>2872</v>
      </c>
    </row>
    <row r="3232" spans="5:45">
      <c r="E3232" s="11"/>
      <c r="F323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body/atoms/tooltip.scss</v>
      </c>
      <c r="G3232" s="13" t="s">
        <v>337</v>
      </c>
      <c r="H3232" s="13" t="s">
        <v>2986</v>
      </c>
      <c r="I3232" s="12" t="str">
        <f>Table1[[#This Row],[type]]</f>
        <v>tooltip</v>
      </c>
      <c r="J3232" s="56" t="str">
        <f>Table1[[#This Row],[Column42]]&amp;IF(Table1[[#This Row],[Column13]]="","",Table1[[#This Row],[Column13]])&amp;IF(Table1[[#This Row],[mod]]="","",Table1[[#This Row],[mod]])</f>
        <v>tooltip__box--bottom</v>
      </c>
      <c r="K323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tooltip__box</v>
      </c>
      <c r="L3232" t="s">
        <v>2871</v>
      </c>
      <c r="M3232" t="s">
        <v>3206</v>
      </c>
      <c r="Q323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3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--bottom</v>
      </c>
      <c r="Y3232" t="s">
        <v>3186</v>
      </c>
      <c r="AC3232" s="135"/>
      <c r="AD3232" s="25"/>
      <c r="AE3232" s="38"/>
      <c r="AF3232" s="38"/>
      <c r="AG3232" s="11"/>
      <c r="AI3232" s="1" t="str">
        <f>Table1[[#This Row],[html_tag]]&amp;Table1[[#This Row],[html_type]]&amp;Table1[[#This Row],[html_modifier]]</f>
        <v/>
      </c>
      <c r="AM3232" s="22" t="str">
        <f>IFERROR(_xlfn.XLOOKUP(Table1[[#This Row],[word]],Table57[English style name],Table57[Style type]),"")</f>
        <v/>
      </c>
      <c r="AN3232" s="20"/>
      <c r="AO3232" s="11"/>
      <c r="AR3232" s="6" t="s">
        <v>2889</v>
      </c>
      <c r="AS3232" t="s">
        <v>2872</v>
      </c>
    </row>
    <row r="3233" spans="5:45">
      <c r="E3233" s="11"/>
      <c r="F323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body/atoms/tooltip.scss</v>
      </c>
      <c r="G3233" s="13" t="s">
        <v>337</v>
      </c>
      <c r="H3233" s="13" t="s">
        <v>2986</v>
      </c>
      <c r="I3233" s="12" t="str">
        <f>Table1[[#This Row],[type]]</f>
        <v>tooltip</v>
      </c>
      <c r="J3233" s="56" t="str">
        <f>Table1[[#This Row],[Column42]]&amp;IF(Table1[[#This Row],[Column13]]="","",Table1[[#This Row],[Column13]])&amp;IF(Table1[[#This Row],[mod]]="","",Table1[[#This Row],[mod]])</f>
        <v>tooltip__box--left</v>
      </c>
      <c r="K323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tooltip__box</v>
      </c>
      <c r="L3233" t="s">
        <v>2871</v>
      </c>
      <c r="M3233" t="s">
        <v>3206</v>
      </c>
      <c r="Q323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3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--left</v>
      </c>
      <c r="Y3233" s="3" t="s">
        <v>616</v>
      </c>
      <c r="AC3233" s="135"/>
      <c r="AD3233" s="25"/>
      <c r="AE3233" s="38"/>
      <c r="AF3233" s="38"/>
      <c r="AG3233" s="11"/>
      <c r="AI3233" s="1" t="str">
        <f>Table1[[#This Row],[html_tag]]&amp;Table1[[#This Row],[html_type]]&amp;Table1[[#This Row],[html_modifier]]</f>
        <v/>
      </c>
      <c r="AM3233" s="22" t="str">
        <f>IFERROR(_xlfn.XLOOKUP(Table1[[#This Row],[word]],Table57[English style name],Table57[Style type]),"")</f>
        <v/>
      </c>
      <c r="AN3233" s="20"/>
      <c r="AO3233" s="11"/>
      <c r="AR3233" s="6" t="s">
        <v>2890</v>
      </c>
      <c r="AS3233" t="s">
        <v>2872</v>
      </c>
    </row>
    <row r="3234" spans="5:45">
      <c r="E3234" s="11"/>
      <c r="F323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body/atoms/tooltip.scss</v>
      </c>
      <c r="G3234" s="13" t="s">
        <v>337</v>
      </c>
      <c r="H3234" s="13" t="s">
        <v>2986</v>
      </c>
      <c r="I3234" s="12" t="str">
        <f>Table1[[#This Row],[type]]</f>
        <v>tooltip</v>
      </c>
      <c r="J3234" s="56" t="str">
        <f>Table1[[#This Row],[Column42]]&amp;IF(Table1[[#This Row],[Column13]]="","",Table1[[#This Row],[Column13]])&amp;IF(Table1[[#This Row],[mod]]="","",Table1[[#This Row],[mod]])</f>
        <v>tooltip__box--right</v>
      </c>
      <c r="K323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tooltip__box</v>
      </c>
      <c r="L3234" t="s">
        <v>2871</v>
      </c>
      <c r="M3234" t="s">
        <v>3206</v>
      </c>
      <c r="Q323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3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--right</v>
      </c>
      <c r="Y3234" t="s">
        <v>617</v>
      </c>
      <c r="AC3234" s="135"/>
      <c r="AD3234" s="25"/>
      <c r="AE3234" s="38"/>
      <c r="AF3234" s="38"/>
      <c r="AG3234" s="11"/>
      <c r="AI3234" s="1" t="str">
        <f>Table1[[#This Row],[html_tag]]&amp;Table1[[#This Row],[html_type]]&amp;Table1[[#This Row],[html_modifier]]</f>
        <v/>
      </c>
      <c r="AM3234" s="22" t="str">
        <f>IFERROR(_xlfn.XLOOKUP(Table1[[#This Row],[word]],Table57[English style name],Table57[Style type]),"")</f>
        <v/>
      </c>
      <c r="AN3234" s="20"/>
      <c r="AO3234" s="11"/>
      <c r="AR3234" s="6" t="s">
        <v>2891</v>
      </c>
      <c r="AS3234" t="s">
        <v>2872</v>
      </c>
    </row>
    <row r="3235" spans="5:45">
      <c r="E3235" s="11"/>
      <c r="F323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body/atoms/tooltip.scss</v>
      </c>
      <c r="G3235" s="13" t="s">
        <v>337</v>
      </c>
      <c r="H3235" s="13" t="s">
        <v>2986</v>
      </c>
      <c r="I3235" s="12" t="str">
        <f>Table1[[#This Row],[type]]</f>
        <v>tooltip</v>
      </c>
      <c r="J3235" s="56" t="str">
        <f>Table1[[#This Row],[Column42]]&amp;IF(Table1[[#This Row],[Column13]]="","",Table1[[#This Row],[Column13]])&amp;IF(Table1[[#This Row],[mod]]="","",Table1[[#This Row],[mod]])</f>
        <v>tooltip__box--top</v>
      </c>
      <c r="K323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tooltip__box</v>
      </c>
      <c r="L3235" t="s">
        <v>2871</v>
      </c>
      <c r="M3235" t="s">
        <v>3206</v>
      </c>
      <c r="Q323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3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--top</v>
      </c>
      <c r="Y3235" t="s">
        <v>3182</v>
      </c>
      <c r="AC3235" s="135"/>
      <c r="AD3235" s="25"/>
      <c r="AE3235" s="38"/>
      <c r="AF3235" s="38"/>
      <c r="AG3235" s="11"/>
      <c r="AI3235" s="1" t="str">
        <f>Table1[[#This Row],[html_tag]]&amp;Table1[[#This Row],[html_type]]&amp;Table1[[#This Row],[html_modifier]]</f>
        <v/>
      </c>
      <c r="AM3235" s="22" t="str">
        <f>IFERROR(_xlfn.XLOOKUP(Table1[[#This Row],[word]],Table57[English style name],Table57[Style type]),"")</f>
        <v/>
      </c>
      <c r="AN3235" s="20"/>
      <c r="AO3235" s="11"/>
      <c r="AR3235" s="6" t="s">
        <v>2892</v>
      </c>
      <c r="AS3235" t="s">
        <v>2872</v>
      </c>
    </row>
    <row r="3236" spans="5:45">
      <c r="E3236" s="11"/>
      <c r="F3236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body/atoms/tooltip.scss</v>
      </c>
      <c r="G3236" s="13" t="s">
        <v>337</v>
      </c>
      <c r="H3236" s="13" t="s">
        <v>2986</v>
      </c>
      <c r="I3236" s="12" t="str">
        <f>Table1[[#This Row],[type]]</f>
        <v>tooltip</v>
      </c>
      <c r="J3236" s="56" t="str">
        <f>Table1[[#This Row],[Column42]]&amp;IF(Table1[[#This Row],[Column13]]="","",Table1[[#This Row],[Column13]])&amp;IF(Table1[[#This Row],[mod]]="","",Table1[[#This Row],[mod]])</f>
        <v>tooltip__content</v>
      </c>
      <c r="K323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tooltip__content</v>
      </c>
      <c r="L3236" t="s">
        <v>2871</v>
      </c>
      <c r="M3236" t="s">
        <v>2990</v>
      </c>
      <c r="Q3236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3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236" s="135"/>
      <c r="AD3236" s="25"/>
      <c r="AE3236" s="38" t="s">
        <v>6606</v>
      </c>
      <c r="AF3236" s="38"/>
      <c r="AG3236" s="11"/>
      <c r="AI3236" s="7" t="str">
        <f>Table1[[#This Row],[html_tag]]&amp;Table1[[#This Row],[html_type]]&amp;Table1[[#This Row],[html_modifier]]</f>
        <v/>
      </c>
      <c r="AM3236" s="23" t="str">
        <f>IFERROR(_xlfn.XLOOKUP(Table1[[#This Row],[word]],Table57[English style name],Table57[Style type]),"")</f>
        <v/>
      </c>
      <c r="AN3236" s="21"/>
      <c r="AO3236" s="11"/>
    </row>
    <row r="3237" spans="5:45">
      <c r="E3237" s="11"/>
      <c r="F323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body/atoms/tooltip.scss</v>
      </c>
      <c r="G3237" s="13" t="s">
        <v>337</v>
      </c>
      <c r="H3237" s="13" t="s">
        <v>2986</v>
      </c>
      <c r="I3237" s="12" t="str">
        <f>Table1[[#This Row],[type]]</f>
        <v>tooltip</v>
      </c>
      <c r="J3237" s="56" t="str">
        <f>Table1[[#This Row],[Column42]]&amp;IF(Table1[[#This Row],[Column13]]="","",Table1[[#This Row],[Column13]])&amp;IF(Table1[[#This Row],[mod]]="","",Table1[[#This Row],[mod]])</f>
        <v>tooltip__popup</v>
      </c>
      <c r="K323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tooltip__popup</v>
      </c>
      <c r="L3237" t="s">
        <v>2871</v>
      </c>
      <c r="M3237" t="s">
        <v>3449</v>
      </c>
      <c r="Q323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3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237" s="135"/>
      <c r="AD3237" s="25"/>
      <c r="AE3237" s="38"/>
      <c r="AF3237" s="38"/>
      <c r="AG3237" s="11"/>
      <c r="AI3237" s="1" t="str">
        <f>Table1[[#This Row],[html_tag]]&amp;Table1[[#This Row],[html_type]]&amp;Table1[[#This Row],[html_modifier]]</f>
        <v/>
      </c>
      <c r="AM3237" s="22" t="str">
        <f>IFERROR(_xlfn.XLOOKUP(Table1[[#This Row],[word]],Table57[English style name],Table57[Style type]),"")</f>
        <v/>
      </c>
      <c r="AN3237" s="20"/>
      <c r="AO3237" s="11"/>
      <c r="AR3237" s="6" t="s">
        <v>2893</v>
      </c>
      <c r="AS3237" t="s">
        <v>2872</v>
      </c>
    </row>
    <row r="3238" spans="5:45">
      <c r="E3238" s="11"/>
      <c r="F323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body/atoms/tooltip.scss</v>
      </c>
      <c r="G3238" s="13" t="s">
        <v>337</v>
      </c>
      <c r="H3238" s="13" t="s">
        <v>2986</v>
      </c>
      <c r="I3238" s="12" t="str">
        <f>Table1[[#This Row],[type]]</f>
        <v>tooltip</v>
      </c>
      <c r="J3238" s="56" t="str">
        <f>Table1[[#This Row],[Column42]]&amp;IF(Table1[[#This Row],[Column13]]="","",Table1[[#This Row],[Column13]])&amp;IF(Table1[[#This Row],[mod]]="","",Table1[[#This Row],[mod]])</f>
        <v>tooltip__popup--bottom</v>
      </c>
      <c r="K323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tooltip__popup</v>
      </c>
      <c r="L3238" t="s">
        <v>2871</v>
      </c>
      <c r="M3238" t="s">
        <v>3449</v>
      </c>
      <c r="Q323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3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--bottom</v>
      </c>
      <c r="Y3238" t="s">
        <v>3186</v>
      </c>
      <c r="AC3238" s="135"/>
      <c r="AD3238" s="25"/>
      <c r="AE3238" s="38"/>
      <c r="AF3238" s="38"/>
      <c r="AG3238" s="11"/>
      <c r="AI3238" s="1" t="str">
        <f>Table1[[#This Row],[html_tag]]&amp;Table1[[#This Row],[html_type]]&amp;Table1[[#This Row],[html_modifier]]</f>
        <v/>
      </c>
      <c r="AM3238" s="22" t="str">
        <f>IFERROR(_xlfn.XLOOKUP(Table1[[#This Row],[word]],Table57[English style name],Table57[Style type]),"")</f>
        <v/>
      </c>
      <c r="AN3238" s="20"/>
      <c r="AO3238" s="11"/>
      <c r="AR3238" s="6" t="s">
        <v>2894</v>
      </c>
      <c r="AS3238" t="s">
        <v>2872</v>
      </c>
    </row>
    <row r="3239" spans="5:45">
      <c r="E3239" s="11"/>
      <c r="F323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body/atoms/tooltip.scss</v>
      </c>
      <c r="G3239" s="13" t="s">
        <v>337</v>
      </c>
      <c r="H3239" s="13" t="s">
        <v>2986</v>
      </c>
      <c r="I3239" s="12" t="str">
        <f>Table1[[#This Row],[type]]</f>
        <v>tooltip</v>
      </c>
      <c r="J3239" s="56" t="str">
        <f>Table1[[#This Row],[Column42]]&amp;IF(Table1[[#This Row],[Column13]]="","",Table1[[#This Row],[Column13]])&amp;IF(Table1[[#This Row],[mod]]="","",Table1[[#This Row],[mod]])</f>
        <v>tooltip__popup--left</v>
      </c>
      <c r="K323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tooltip__popup</v>
      </c>
      <c r="L3239" t="s">
        <v>2871</v>
      </c>
      <c r="M3239" t="s">
        <v>3449</v>
      </c>
      <c r="Q323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3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--left</v>
      </c>
      <c r="Y3239" s="3" t="s">
        <v>616</v>
      </c>
      <c r="AC3239" s="135"/>
      <c r="AD3239" s="25"/>
      <c r="AE3239" s="38"/>
      <c r="AF3239" s="38"/>
      <c r="AG3239" s="11"/>
      <c r="AI3239" s="1" t="str">
        <f>Table1[[#This Row],[html_tag]]&amp;Table1[[#This Row],[html_type]]&amp;Table1[[#This Row],[html_modifier]]</f>
        <v/>
      </c>
      <c r="AM3239" s="22" t="str">
        <f>IFERROR(_xlfn.XLOOKUP(Table1[[#This Row],[word]],Table57[English style name],Table57[Style type]),"")</f>
        <v/>
      </c>
      <c r="AN3239" s="20"/>
      <c r="AO3239" s="11"/>
      <c r="AR3239" s="6" t="s">
        <v>2895</v>
      </c>
      <c r="AS3239" t="s">
        <v>2872</v>
      </c>
    </row>
    <row r="3240" spans="5:45">
      <c r="E3240" s="11"/>
      <c r="F324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body/atoms/tooltip.scss</v>
      </c>
      <c r="G3240" s="13" t="s">
        <v>337</v>
      </c>
      <c r="H3240" s="13" t="s">
        <v>2986</v>
      </c>
      <c r="I3240" s="12" t="str">
        <f>Table1[[#This Row],[type]]</f>
        <v>tooltip</v>
      </c>
      <c r="J3240" s="56" t="str">
        <f>Table1[[#This Row],[Column42]]&amp;IF(Table1[[#This Row],[Column13]]="","",Table1[[#This Row],[Column13]])&amp;IF(Table1[[#This Row],[mod]]="","",Table1[[#This Row],[mod]])</f>
        <v>tooltip__popup--right</v>
      </c>
      <c r="K324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tooltip__popup</v>
      </c>
      <c r="L3240" t="s">
        <v>2871</v>
      </c>
      <c r="M3240" t="s">
        <v>3449</v>
      </c>
      <c r="Q324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4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--right</v>
      </c>
      <c r="Y3240" t="s">
        <v>617</v>
      </c>
      <c r="AC3240" s="135"/>
      <c r="AD3240" s="25"/>
      <c r="AE3240" s="38"/>
      <c r="AF3240" s="38"/>
      <c r="AG3240" s="11"/>
      <c r="AI3240" s="1" t="str">
        <f>Table1[[#This Row],[html_tag]]&amp;Table1[[#This Row],[html_type]]&amp;Table1[[#This Row],[html_modifier]]</f>
        <v/>
      </c>
      <c r="AM3240" s="22" t="str">
        <f>IFERROR(_xlfn.XLOOKUP(Table1[[#This Row],[word]],Table57[English style name],Table57[Style type]),"")</f>
        <v/>
      </c>
      <c r="AN3240" s="20"/>
      <c r="AO3240" s="11"/>
      <c r="AR3240" s="6" t="s">
        <v>2896</v>
      </c>
      <c r="AS3240" t="s">
        <v>2872</v>
      </c>
    </row>
    <row r="3241" spans="5:45">
      <c r="E3241" s="11"/>
      <c r="F324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body/atoms/tooltip.scss</v>
      </c>
      <c r="G3241" s="13" t="s">
        <v>337</v>
      </c>
      <c r="H3241" s="13" t="s">
        <v>2986</v>
      </c>
      <c r="I3241" s="12" t="str">
        <f>Table1[[#This Row],[type]]</f>
        <v>tooltip</v>
      </c>
      <c r="J3241" s="56" t="str">
        <f>Table1[[#This Row],[Column42]]&amp;IF(Table1[[#This Row],[Column13]]="","",Table1[[#This Row],[Column13]])&amp;IF(Table1[[#This Row],[mod]]="","",Table1[[#This Row],[mod]])</f>
        <v>tooltip__popup--top</v>
      </c>
      <c r="K324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tooltip__popup</v>
      </c>
      <c r="L3241" t="s">
        <v>2871</v>
      </c>
      <c r="M3241" t="s">
        <v>3449</v>
      </c>
      <c r="Q324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4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--top</v>
      </c>
      <c r="Y3241" t="s">
        <v>3182</v>
      </c>
      <c r="AC3241" s="135"/>
      <c r="AD3241" s="25"/>
      <c r="AE3241" s="38"/>
      <c r="AF3241" s="38"/>
      <c r="AG3241" s="11"/>
      <c r="AI3241" s="1" t="str">
        <f>Table1[[#This Row],[html_tag]]&amp;Table1[[#This Row],[html_type]]&amp;Table1[[#This Row],[html_modifier]]</f>
        <v/>
      </c>
      <c r="AM3241" s="22" t="str">
        <f>IFERROR(_xlfn.XLOOKUP(Table1[[#This Row],[word]],Table57[English style name],Table57[Style type]),"")</f>
        <v/>
      </c>
      <c r="AN3241" s="20"/>
      <c r="AO3241" s="11"/>
      <c r="AR3241" s="6" t="s">
        <v>2897</v>
      </c>
      <c r="AS3241" t="s">
        <v>2872</v>
      </c>
    </row>
    <row r="3242" spans="5:45">
      <c r="E3242" s="11"/>
      <c r="F324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body/atoms/tooltip.scss</v>
      </c>
      <c r="G3242" s="13" t="s">
        <v>337</v>
      </c>
      <c r="H3242" s="13" t="s">
        <v>2986</v>
      </c>
      <c r="I3242" s="12" t="str">
        <f>Table1[[#This Row],[type]]</f>
        <v>tooltip</v>
      </c>
      <c r="J3242" s="56" t="str">
        <f>Table1[[#This Row],[Column42]]&amp;IF(Table1[[#This Row],[Column13]]="","",Table1[[#This Row],[Column13]])&amp;IF(Table1[[#This Row],[mod]]="","",Table1[[#This Row],[mod]])</f>
        <v>tooltip__popup--visible</v>
      </c>
      <c r="K324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tooltip__popup</v>
      </c>
      <c r="L3242" t="s">
        <v>2871</v>
      </c>
      <c r="M3242" t="s">
        <v>3449</v>
      </c>
      <c r="Q324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4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--visible</v>
      </c>
      <c r="W3242" t="s">
        <v>2967</v>
      </c>
      <c r="AC3242" s="135"/>
      <c r="AD3242" s="25"/>
      <c r="AE3242" s="38"/>
      <c r="AF3242" s="38"/>
      <c r="AG3242" s="11"/>
      <c r="AI3242" s="1" t="str">
        <f>Table1[[#This Row],[html_tag]]&amp;Table1[[#This Row],[html_type]]&amp;Table1[[#This Row],[html_modifier]]</f>
        <v/>
      </c>
      <c r="AM3242" s="22" t="str">
        <f>IFERROR(_xlfn.XLOOKUP(Table1[[#This Row],[word]],Table57[English style name],Table57[Style type]),"")</f>
        <v/>
      </c>
      <c r="AN3242" s="20"/>
      <c r="AO3242" s="11"/>
      <c r="AR3242" s="6" t="s">
        <v>2898</v>
      </c>
      <c r="AS3242" t="s">
        <v>2872</v>
      </c>
    </row>
    <row r="3243" spans="5:45">
      <c r="E3243" s="11"/>
      <c r="F324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body/atoms/tooltip.scss</v>
      </c>
      <c r="G3243" s="13" t="s">
        <v>337</v>
      </c>
      <c r="H3243" s="13" t="s">
        <v>2986</v>
      </c>
      <c r="I3243" s="12" t="str">
        <f>Table1[[#This Row],[type]]</f>
        <v>tooltip</v>
      </c>
      <c r="J3243" s="56" t="str">
        <f>Table1[[#This Row],[Column42]]&amp;IF(Table1[[#This Row],[Column13]]="","",Table1[[#This Row],[Column13]])&amp;IF(Table1[[#This Row],[mod]]="","",Table1[[#This Row],[mod]])</f>
        <v>tooltip--accent</v>
      </c>
      <c r="K324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tooltip</v>
      </c>
      <c r="L3243" t="s">
        <v>2871</v>
      </c>
      <c r="Q324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4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--accent</v>
      </c>
      <c r="W3243" t="s">
        <v>7394</v>
      </c>
      <c r="AC3243" s="54"/>
      <c r="AD3243" s="25"/>
      <c r="AE3243" s="38" t="s">
        <v>6615</v>
      </c>
      <c r="AF3243" s="38"/>
      <c r="AG3243" s="11"/>
      <c r="AI3243" s="1" t="str">
        <f>Table1[[#This Row],[html_tag]]&amp;Table1[[#This Row],[html_type]]&amp;Table1[[#This Row],[html_modifier]]</f>
        <v/>
      </c>
      <c r="AM3243" s="22" t="str">
        <f>IFERROR(_xlfn.XLOOKUP(Table1[[#This Row],[word]],Table57[English style name],Table57[Style type]),"")</f>
        <v/>
      </c>
      <c r="AN3243" s="20"/>
      <c r="AO3243" s="11"/>
      <c r="AR3243" s="6" t="s">
        <v>2879</v>
      </c>
      <c r="AS3243" t="s">
        <v>2872</v>
      </c>
    </row>
    <row r="3244" spans="5:45">
      <c r="E3244" s="11"/>
      <c r="F324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body/atoms/tooltip.scss</v>
      </c>
      <c r="G3244" s="13" t="s">
        <v>337</v>
      </c>
      <c r="H3244" s="13" t="s">
        <v>2986</v>
      </c>
      <c r="I3244" s="12" t="str">
        <f>Table1[[#This Row],[type]]</f>
        <v>tooltip</v>
      </c>
      <c r="J3244" s="56" t="str">
        <f>Table1[[#This Row],[Column42]]&amp;IF(Table1[[#This Row],[Column13]]="","",Table1[[#This Row],[Column13]])&amp;IF(Table1[[#This Row],[mod]]="","",Table1[[#This Row],[mod]])</f>
        <v>tooltip--active</v>
      </c>
      <c r="K324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tooltip</v>
      </c>
      <c r="L3244" t="s">
        <v>2871</v>
      </c>
      <c r="Q324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4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--active</v>
      </c>
      <c r="Z3244" t="s">
        <v>350</v>
      </c>
      <c r="AC3244" s="54"/>
      <c r="AD3244" s="25"/>
      <c r="AE3244" s="38" t="s">
        <v>6611</v>
      </c>
      <c r="AF3244" s="38"/>
      <c r="AG3244" s="11"/>
      <c r="AI3244" s="7" t="str">
        <f>Table1[[#This Row],[html_tag]]&amp;Table1[[#This Row],[html_type]]&amp;Table1[[#This Row],[html_modifier]]</f>
        <v/>
      </c>
      <c r="AM3244" s="23" t="str">
        <f>IFERROR(_xlfn.XLOOKUP(Table1[[#This Row],[word]],Table57[English style name],Table57[Style type]),"")</f>
        <v/>
      </c>
      <c r="AN3244" s="21"/>
      <c r="AO3244" s="11"/>
    </row>
    <row r="3245" spans="5:45">
      <c r="E3245" s="11"/>
      <c r="F324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body/atoms/tooltip.scss</v>
      </c>
      <c r="G3245" s="13" t="s">
        <v>337</v>
      </c>
      <c r="H3245" s="13" t="s">
        <v>2986</v>
      </c>
      <c r="I3245" s="12" t="str">
        <f>Table1[[#This Row],[type]]</f>
        <v>tooltip</v>
      </c>
      <c r="J3245" s="56" t="str">
        <f>Table1[[#This Row],[Column42]]&amp;IF(Table1[[#This Row],[Column13]]="","",Table1[[#This Row],[Column13]])&amp;IF(Table1[[#This Row],[mod]]="","",Table1[[#This Row],[mod]])</f>
        <v>tooltip--base</v>
      </c>
      <c r="K324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tooltip</v>
      </c>
      <c r="L3245" t="s">
        <v>2871</v>
      </c>
      <c r="Q324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4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3245" t="s">
        <v>338</v>
      </c>
      <c r="AC3245" s="54"/>
      <c r="AD3245" s="25"/>
      <c r="AE3245" s="38"/>
      <c r="AF3245" s="38"/>
      <c r="AG3245" s="11"/>
      <c r="AI3245" s="1" t="str">
        <f>Table1[[#This Row],[html_tag]]&amp;Table1[[#This Row],[html_type]]&amp;Table1[[#This Row],[html_modifier]]</f>
        <v/>
      </c>
      <c r="AM3245" s="22" t="str">
        <f>IFERROR(_xlfn.XLOOKUP(Table1[[#This Row],[word]],Table57[English style name],Table57[Style type]),"")</f>
        <v/>
      </c>
      <c r="AN3245" s="20"/>
      <c r="AO3245" s="11"/>
      <c r="AR3245" s="6" t="s">
        <v>2873</v>
      </c>
      <c r="AS3245" t="s">
        <v>2872</v>
      </c>
    </row>
    <row r="3246" spans="5:45">
      <c r="E3246" s="11"/>
      <c r="F324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body/atoms/tooltip.scss</v>
      </c>
      <c r="G3246" s="13" t="s">
        <v>337</v>
      </c>
      <c r="H3246" s="13" t="s">
        <v>2986</v>
      </c>
      <c r="I3246" s="12" t="str">
        <f>Table1[[#This Row],[type]]</f>
        <v>tooltip</v>
      </c>
      <c r="J3246" s="56" t="str">
        <f>Table1[[#This Row],[Column42]]&amp;IF(Table1[[#This Row],[Column13]]="","",Table1[[#This Row],[Column13]])&amp;IF(Table1[[#This Row],[mod]]="","",Table1[[#This Row],[mod]])</f>
        <v>tooltip--bottom</v>
      </c>
      <c r="K324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tooltip</v>
      </c>
      <c r="L3246" t="s">
        <v>2871</v>
      </c>
      <c r="Q324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4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--bottom</v>
      </c>
      <c r="Y3246" t="s">
        <v>3186</v>
      </c>
      <c r="AC3246" s="54"/>
      <c r="AD3246" s="25"/>
      <c r="AE3246" s="38" t="s">
        <v>6608</v>
      </c>
      <c r="AF3246" s="38"/>
      <c r="AG3246" s="11"/>
      <c r="AI3246" s="1" t="str">
        <f>Table1[[#This Row],[html_tag]]&amp;Table1[[#This Row],[html_type]]&amp;Table1[[#This Row],[html_modifier]]</f>
        <v/>
      </c>
      <c r="AM3246" s="22" t="str">
        <f>IFERROR(_xlfn.XLOOKUP(Table1[[#This Row],[word]],Table57[English style name],Table57[Style type]),"")</f>
        <v/>
      </c>
      <c r="AN3246" s="20"/>
      <c r="AO3246" s="11"/>
      <c r="AR3246" s="6" t="s">
        <v>2874</v>
      </c>
      <c r="AS3246" t="s">
        <v>2872</v>
      </c>
    </row>
    <row r="3247" spans="5:45">
      <c r="E3247" s="11"/>
      <c r="F324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body/atoms/tooltip.scss</v>
      </c>
      <c r="G3247" s="13" t="s">
        <v>337</v>
      </c>
      <c r="H3247" s="13" t="s">
        <v>2986</v>
      </c>
      <c r="I3247" s="12" t="str">
        <f>Table1[[#This Row],[type]]</f>
        <v>tooltip</v>
      </c>
      <c r="J3247" s="56" t="str">
        <f>Table1[[#This Row],[Column42]]&amp;IF(Table1[[#This Row],[Column13]]="","",Table1[[#This Row],[Column13]])&amp;IF(Table1[[#This Row],[mod]]="","",Table1[[#This Row],[mod]])</f>
        <v>tooltip--dark</v>
      </c>
      <c r="K324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tooltip</v>
      </c>
      <c r="L3247" t="s">
        <v>2871</v>
      </c>
      <c r="Q324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4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--dark</v>
      </c>
      <c r="W3247" t="s">
        <v>3501</v>
      </c>
      <c r="AC3247" s="54"/>
      <c r="AD3247" s="25"/>
      <c r="AE3247" s="38"/>
      <c r="AF3247" s="38"/>
      <c r="AG3247" s="11"/>
      <c r="AI3247" s="1" t="str">
        <f>Table1[[#This Row],[html_tag]]&amp;Table1[[#This Row],[html_type]]&amp;Table1[[#This Row],[html_modifier]]</f>
        <v/>
      </c>
      <c r="AM3247" s="22" t="str">
        <f>IFERROR(_xlfn.XLOOKUP(Table1[[#This Row],[word]],Table57[English style name],Table57[Style type]),"")</f>
        <v/>
      </c>
      <c r="AN3247" s="20"/>
      <c r="AO3247" s="11"/>
      <c r="AR3247" s="6" t="s">
        <v>2880</v>
      </c>
      <c r="AS3247" t="s">
        <v>2872</v>
      </c>
    </row>
    <row r="3248" spans="5:45">
      <c r="E3248" s="11"/>
      <c r="F324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body/atoms/tooltip.scss</v>
      </c>
      <c r="G3248" s="13" t="s">
        <v>337</v>
      </c>
      <c r="H3248" s="13" t="s">
        <v>2986</v>
      </c>
      <c r="I3248" s="12" t="str">
        <f>Table1[[#This Row],[type]]</f>
        <v>tooltip</v>
      </c>
      <c r="J3248" s="56" t="str">
        <f>Table1[[#This Row],[Column42]]&amp;IF(Table1[[#This Row],[Column13]]="","",Table1[[#This Row],[Column13]])&amp;IF(Table1[[#This Row],[mod]]="","",Table1[[#This Row],[mod]])</f>
        <v>tooltip--error</v>
      </c>
      <c r="K324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tooltip</v>
      </c>
      <c r="L3248" t="s">
        <v>2871</v>
      </c>
      <c r="Q324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4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--error</v>
      </c>
      <c r="Z3248" t="s">
        <v>3117</v>
      </c>
      <c r="AC3248" s="54"/>
      <c r="AD3248" s="25"/>
      <c r="AE3248" s="38" t="s">
        <v>6619</v>
      </c>
      <c r="AF3248" s="38"/>
      <c r="AG3248" s="11"/>
      <c r="AI3248" s="7" t="str">
        <f>Table1[[#This Row],[html_tag]]&amp;Table1[[#This Row],[html_type]]&amp;Table1[[#This Row],[html_modifier]]</f>
        <v/>
      </c>
      <c r="AM3248" s="23" t="str">
        <f>IFERROR(_xlfn.XLOOKUP(Table1[[#This Row],[word]],Table57[English style name],Table57[Style type]),"")</f>
        <v/>
      </c>
      <c r="AN3248" s="21"/>
      <c r="AO3248" s="11"/>
    </row>
    <row r="3249" spans="3:45">
      <c r="E3249" s="11"/>
      <c r="F324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body/atoms/tooltip.scss</v>
      </c>
      <c r="G3249" s="13" t="s">
        <v>337</v>
      </c>
      <c r="H3249" s="13" t="s">
        <v>2986</v>
      </c>
      <c r="I3249" s="12" t="str">
        <f>Table1[[#This Row],[type]]</f>
        <v>tooltip</v>
      </c>
      <c r="J3249" s="56" t="str">
        <f>Table1[[#This Row],[Column42]]&amp;IF(Table1[[#This Row],[Column13]]="","",Table1[[#This Row],[Column13]])&amp;IF(Table1[[#This Row],[mod]]="","",Table1[[#This Row],[mod]])</f>
        <v>tooltip--hover</v>
      </c>
      <c r="K324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tooltip</v>
      </c>
      <c r="L3249" t="s">
        <v>2871</v>
      </c>
      <c r="Q324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4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--hover</v>
      </c>
      <c r="Z3249" t="s">
        <v>3019</v>
      </c>
      <c r="AC3249" s="54"/>
      <c r="AD3249" s="25"/>
      <c r="AE3249" s="38"/>
      <c r="AF3249" s="38"/>
      <c r="AG3249" s="11"/>
      <c r="AI3249" s="1" t="str">
        <f>Table1[[#This Row],[html_tag]]&amp;Table1[[#This Row],[html_type]]&amp;Table1[[#This Row],[html_modifier]]</f>
        <v/>
      </c>
      <c r="AM3249" s="22" t="str">
        <f>IFERROR(_xlfn.XLOOKUP(Table1[[#This Row],[word]],Table57[English style name],Table57[Style type]),"")</f>
        <v/>
      </c>
      <c r="AN3249" s="20"/>
      <c r="AO3249" s="11"/>
      <c r="AR3249" s="6" t="s">
        <v>2881</v>
      </c>
      <c r="AS3249" t="s">
        <v>2872</v>
      </c>
    </row>
    <row r="3250" spans="3:45">
      <c r="E3250" s="11"/>
      <c r="F325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body/atoms/tooltip.scss</v>
      </c>
      <c r="G3250" s="13" t="s">
        <v>337</v>
      </c>
      <c r="H3250" s="13" t="s">
        <v>2986</v>
      </c>
      <c r="I3250" s="12" t="str">
        <f>Table1[[#This Row],[type]]</f>
        <v>tooltip</v>
      </c>
      <c r="J3250" s="56" t="str">
        <f>Table1[[#This Row],[Column42]]&amp;IF(Table1[[#This Row],[Column13]]="","",Table1[[#This Row],[Column13]])&amp;IF(Table1[[#This Row],[mod]]="","",Table1[[#This Row],[mod]])</f>
        <v>tooltip--info</v>
      </c>
      <c r="K325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tooltip</v>
      </c>
      <c r="L3250" t="s">
        <v>2871</v>
      </c>
      <c r="Q325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5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--info</v>
      </c>
      <c r="Z3250" t="s">
        <v>3119</v>
      </c>
      <c r="AC3250" s="54"/>
      <c r="AD3250" s="25"/>
      <c r="AE3250" s="38" t="s">
        <v>6616</v>
      </c>
      <c r="AF3250" s="38"/>
      <c r="AG3250" s="11"/>
      <c r="AI3250" s="7" t="str">
        <f>Table1[[#This Row],[html_tag]]&amp;Table1[[#This Row],[html_type]]&amp;Table1[[#This Row],[html_modifier]]</f>
        <v/>
      </c>
      <c r="AM3250" s="23" t="str">
        <f>IFERROR(_xlfn.XLOOKUP(Table1[[#This Row],[word]],Table57[English style name],Table57[Style type]),"")</f>
        <v/>
      </c>
      <c r="AN3250" s="21"/>
      <c r="AO3250" s="11"/>
    </row>
    <row r="3251" spans="3:45">
      <c r="E3251" s="11"/>
      <c r="F325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body/atoms/tooltip.scss</v>
      </c>
      <c r="G3251" s="13" t="s">
        <v>337</v>
      </c>
      <c r="H3251" s="13" t="s">
        <v>2986</v>
      </c>
      <c r="I3251" s="12" t="str">
        <f>Table1[[#This Row],[type]]</f>
        <v>tooltip</v>
      </c>
      <c r="J3251" s="56" t="str">
        <f>Table1[[#This Row],[Column42]]&amp;IF(Table1[[#This Row],[Column13]]="","",Table1[[#This Row],[Column13]])&amp;IF(Table1[[#This Row],[mod]]="","",Table1[[#This Row],[mod]])</f>
        <v>tooltip--left</v>
      </c>
      <c r="K325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tooltip</v>
      </c>
      <c r="L3251" t="s">
        <v>2871</v>
      </c>
      <c r="Q325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5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--left</v>
      </c>
      <c r="Y3251" s="3" t="s">
        <v>616</v>
      </c>
      <c r="AC3251" s="54"/>
      <c r="AD3251" s="25"/>
      <c r="AE3251" s="38" t="s">
        <v>6609</v>
      </c>
      <c r="AF3251" s="38"/>
      <c r="AG3251" s="11"/>
      <c r="AI3251" s="1" t="str">
        <f>Table1[[#This Row],[html_tag]]&amp;Table1[[#This Row],[html_type]]&amp;Table1[[#This Row],[html_modifier]]</f>
        <v/>
      </c>
      <c r="AM3251" s="22" t="str">
        <f>IFERROR(_xlfn.XLOOKUP(Table1[[#This Row],[word]],Table57[English style name],Table57[Style type]),"")</f>
        <v/>
      </c>
      <c r="AN3251" s="20"/>
      <c r="AO3251" s="11"/>
      <c r="AR3251" s="6" t="s">
        <v>2876</v>
      </c>
      <c r="AS3251" t="s">
        <v>2872</v>
      </c>
    </row>
    <row r="3252" spans="3:45">
      <c r="E3252" s="11"/>
      <c r="F3252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body/atoms/tooltip.scss</v>
      </c>
      <c r="G3252" s="13" t="s">
        <v>337</v>
      </c>
      <c r="H3252" s="13" t="s">
        <v>2986</v>
      </c>
      <c r="I3252" s="12" t="str">
        <f>Table1[[#This Row],[type]]</f>
        <v>tooltip</v>
      </c>
      <c r="J3252" s="56" t="str">
        <f>Table1[[#This Row],[Column42]]&amp;IF(Table1[[#This Row],[Column13]]="","",Table1[[#This Row],[Column13]])&amp;IF(Table1[[#This Row],[mod]]="","",Table1[[#This Row],[mod]])</f>
        <v>tooltip--neutral</v>
      </c>
      <c r="K325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tooltip</v>
      </c>
      <c r="L3252" t="s">
        <v>2871</v>
      </c>
      <c r="Q3252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5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--neutral</v>
      </c>
      <c r="W3252" t="s">
        <v>7393</v>
      </c>
      <c r="AC3252" s="54"/>
      <c r="AD3252" s="25"/>
      <c r="AE3252" s="38" t="s">
        <v>6612</v>
      </c>
      <c r="AF3252" s="38"/>
      <c r="AG3252" s="11"/>
      <c r="AI3252" s="7" t="str">
        <f>Table1[[#This Row],[html_tag]]&amp;Table1[[#This Row],[html_type]]&amp;Table1[[#This Row],[html_modifier]]</f>
        <v/>
      </c>
      <c r="AM3252" s="23" t="str">
        <f>IFERROR(_xlfn.XLOOKUP(Table1[[#This Row],[word]],Table57[English style name],Table57[Style type]),"")</f>
        <v/>
      </c>
      <c r="AN3252" s="21"/>
      <c r="AO3252" s="11"/>
    </row>
    <row r="3253" spans="3:45">
      <c r="E3253" s="11"/>
      <c r="F3253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body/atoms/tooltip.scss</v>
      </c>
      <c r="G3253" s="13" t="s">
        <v>337</v>
      </c>
      <c r="H3253" s="13" t="s">
        <v>2986</v>
      </c>
      <c r="I3253" s="12" t="str">
        <f>Table1[[#This Row],[type]]</f>
        <v>tooltip</v>
      </c>
      <c r="J3253" s="56" t="str">
        <f>Table1[[#This Row],[Column42]]&amp;IF(Table1[[#This Row],[Column13]]="","",Table1[[#This Row],[Column13]])&amp;IF(Table1[[#This Row],[mod]]="","",Table1[[#This Row],[mod]])</f>
        <v>tooltip--primary</v>
      </c>
      <c r="K325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tooltip</v>
      </c>
      <c r="L3253" t="s">
        <v>2871</v>
      </c>
      <c r="Q3253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5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--primary</v>
      </c>
      <c r="W3253" t="s">
        <v>3164</v>
      </c>
      <c r="AC3253" s="54"/>
      <c r="AD3253" s="25"/>
      <c r="AE3253" s="38" t="s">
        <v>6613</v>
      </c>
      <c r="AF3253" s="38"/>
      <c r="AG3253" s="11"/>
      <c r="AI3253" s="7" t="str">
        <f>Table1[[#This Row],[html_tag]]&amp;Table1[[#This Row],[html_type]]&amp;Table1[[#This Row],[html_modifier]]</f>
        <v/>
      </c>
      <c r="AM3253" s="23" t="str">
        <f>IFERROR(_xlfn.XLOOKUP(Table1[[#This Row],[word]],Table57[English style name],Table57[Style type]),"")</f>
        <v/>
      </c>
      <c r="AN3253" s="21"/>
      <c r="AO3253" s="11"/>
    </row>
    <row r="3254" spans="3:45">
      <c r="E3254" s="11"/>
      <c r="F325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body/atoms/tooltip.scss</v>
      </c>
      <c r="G3254" s="13" t="s">
        <v>337</v>
      </c>
      <c r="H3254" s="13" t="s">
        <v>2986</v>
      </c>
      <c r="I3254" s="12" t="str">
        <f>Table1[[#This Row],[type]]</f>
        <v>tooltip</v>
      </c>
      <c r="J3254" s="56" t="str">
        <f>Table1[[#This Row],[Column42]]&amp;IF(Table1[[#This Row],[Column13]]="","",Table1[[#This Row],[Column13]])&amp;IF(Table1[[#This Row],[mod]]="","",Table1[[#This Row],[mod]])</f>
        <v>tooltip--right</v>
      </c>
      <c r="K325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tooltip</v>
      </c>
      <c r="L3254" t="s">
        <v>2871</v>
      </c>
      <c r="Q325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5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--right</v>
      </c>
      <c r="Y3254" t="s">
        <v>617</v>
      </c>
      <c r="AC3254" s="54"/>
      <c r="AD3254" s="25"/>
      <c r="AE3254" s="38" t="s">
        <v>6610</v>
      </c>
      <c r="AF3254" s="38"/>
      <c r="AG3254" s="11"/>
      <c r="AI3254" s="1" t="str">
        <f>Table1[[#This Row],[html_tag]]&amp;Table1[[#This Row],[html_type]]&amp;Table1[[#This Row],[html_modifier]]</f>
        <v/>
      </c>
      <c r="AM3254" s="22" t="str">
        <f>IFERROR(_xlfn.XLOOKUP(Table1[[#This Row],[word]],Table57[English style name],Table57[Style type]),"")</f>
        <v/>
      </c>
      <c r="AN3254" s="20"/>
      <c r="AO3254" s="11"/>
      <c r="AR3254" s="6" t="s">
        <v>2877</v>
      </c>
      <c r="AS3254" t="s">
        <v>2872</v>
      </c>
    </row>
    <row r="3255" spans="3:45">
      <c r="E3255" s="11"/>
      <c r="F325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body/atoms/tooltip.scss</v>
      </c>
      <c r="G3255" s="13" t="s">
        <v>337</v>
      </c>
      <c r="H3255" s="13" t="s">
        <v>2986</v>
      </c>
      <c r="I3255" s="12" t="str">
        <f>Table1[[#This Row],[type]]</f>
        <v>tooltip</v>
      </c>
      <c r="J3255" s="56" t="str">
        <f>Table1[[#This Row],[Column42]]&amp;IF(Table1[[#This Row],[Column13]]="","",Table1[[#This Row],[Column13]])&amp;IF(Table1[[#This Row],[mod]]="","",Table1[[#This Row],[mod]])</f>
        <v>tooltip--secondary</v>
      </c>
      <c r="K325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tooltip</v>
      </c>
      <c r="L3255" t="s">
        <v>2871</v>
      </c>
      <c r="Q325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5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--secondary</v>
      </c>
      <c r="W3255" t="s">
        <v>3502</v>
      </c>
      <c r="AC3255" s="54"/>
      <c r="AD3255" s="25"/>
      <c r="AE3255" s="38" t="s">
        <v>6614</v>
      </c>
      <c r="AF3255" s="38"/>
      <c r="AG3255" s="11"/>
      <c r="AI3255" s="7" t="str">
        <f>Table1[[#This Row],[html_tag]]&amp;Table1[[#This Row],[html_type]]&amp;Table1[[#This Row],[html_modifier]]</f>
        <v/>
      </c>
      <c r="AM3255" s="23" t="str">
        <f>IFERROR(_xlfn.XLOOKUP(Table1[[#This Row],[word]],Table57[English style name],Table57[Style type]),"")</f>
        <v/>
      </c>
      <c r="AN3255" s="21"/>
      <c r="AO3255" s="11"/>
    </row>
    <row r="3256" spans="3:45">
      <c r="E3256" s="11"/>
      <c r="F325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body/atoms/tooltip.scss</v>
      </c>
      <c r="G3256" s="13" t="s">
        <v>337</v>
      </c>
      <c r="H3256" s="13" t="s">
        <v>2986</v>
      </c>
      <c r="I3256" s="12" t="str">
        <f>Table1[[#This Row],[type]]</f>
        <v>tooltip</v>
      </c>
      <c r="J3256" s="56" t="str">
        <f>Table1[[#This Row],[Column42]]&amp;IF(Table1[[#This Row],[Column13]]="","",Table1[[#This Row],[Column13]])&amp;IF(Table1[[#This Row],[mod]]="","",Table1[[#This Row],[mod]])</f>
        <v>tooltip--static</v>
      </c>
      <c r="K325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tooltip</v>
      </c>
      <c r="L3256" t="s">
        <v>2871</v>
      </c>
      <c r="Q325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--static</v>
      </c>
      <c r="S3256" t="s">
        <v>3448</v>
      </c>
      <c r="U325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256" s="54"/>
      <c r="AD3256" s="25"/>
      <c r="AE3256" s="38"/>
      <c r="AF3256" s="38"/>
      <c r="AG3256" s="11"/>
      <c r="AI3256" s="1" t="str">
        <f>Table1[[#This Row],[html_tag]]&amp;Table1[[#This Row],[html_type]]&amp;Table1[[#This Row],[html_modifier]]</f>
        <v/>
      </c>
      <c r="AM3256" s="22" t="str">
        <f>IFERROR(_xlfn.XLOOKUP(Table1[[#This Row],[word]],Table57[English style name],Table57[Style type]),"")</f>
        <v/>
      </c>
      <c r="AN3256" s="20"/>
      <c r="AO3256" s="11"/>
      <c r="AR3256" s="6" t="s">
        <v>2878</v>
      </c>
      <c r="AS3256" t="s">
        <v>2872</v>
      </c>
    </row>
    <row r="3257" spans="3:45">
      <c r="E3257" s="11"/>
      <c r="F325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body/atoms/tooltip.scss</v>
      </c>
      <c r="G3257" s="13" t="s">
        <v>337</v>
      </c>
      <c r="H3257" s="13" t="s">
        <v>2986</v>
      </c>
      <c r="I3257" s="12" t="str">
        <f>Table1[[#This Row],[type]]</f>
        <v>tooltip</v>
      </c>
      <c r="J3257" s="56" t="str">
        <f>Table1[[#This Row],[Column42]]&amp;IF(Table1[[#This Row],[Column13]]="","",Table1[[#This Row],[Column13]])&amp;IF(Table1[[#This Row],[mod]]="","",Table1[[#This Row],[mod]])</f>
        <v>tooltip--success</v>
      </c>
      <c r="K325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tooltip</v>
      </c>
      <c r="L3257" t="s">
        <v>2871</v>
      </c>
      <c r="Q325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5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--success</v>
      </c>
      <c r="Z3257" t="s">
        <v>3120</v>
      </c>
      <c r="AC3257" s="54"/>
      <c r="AD3257" s="25"/>
      <c r="AE3257" s="38" t="s">
        <v>6617</v>
      </c>
      <c r="AF3257" s="38"/>
      <c r="AG3257" s="11"/>
      <c r="AI3257" s="7" t="str">
        <f>Table1[[#This Row],[html_tag]]&amp;Table1[[#This Row],[html_type]]&amp;Table1[[#This Row],[html_modifier]]</f>
        <v/>
      </c>
      <c r="AM3257" s="23" t="str">
        <f>IFERROR(_xlfn.XLOOKUP(Table1[[#This Row],[word]],Table57[English style name],Table57[Style type]),"")</f>
        <v/>
      </c>
      <c r="AN3257" s="21"/>
      <c r="AO3257" s="11"/>
    </row>
    <row r="3258" spans="3:45">
      <c r="E3258" s="11"/>
      <c r="F325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body/atoms/tooltip.scss</v>
      </c>
      <c r="G3258" s="13" t="s">
        <v>337</v>
      </c>
      <c r="H3258" s="13" t="s">
        <v>2986</v>
      </c>
      <c r="I3258" s="12" t="str">
        <f>Table1[[#This Row],[type]]</f>
        <v>tooltip</v>
      </c>
      <c r="J3258" s="56" t="str">
        <f>Table1[[#This Row],[Column42]]&amp;IF(Table1[[#This Row],[Column13]]="","",Table1[[#This Row],[Column13]])&amp;IF(Table1[[#This Row],[mod]]="","",Table1[[#This Row],[mod]])</f>
        <v>tooltip--top</v>
      </c>
      <c r="K325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tooltip</v>
      </c>
      <c r="L3258" t="s">
        <v>2871</v>
      </c>
      <c r="Q325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5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--top</v>
      </c>
      <c r="Y3258" t="s">
        <v>3182</v>
      </c>
      <c r="AC3258" s="54"/>
      <c r="AD3258" s="25"/>
      <c r="AE3258" s="38" t="s">
        <v>6607</v>
      </c>
      <c r="AF3258" s="38"/>
      <c r="AG3258" s="11"/>
      <c r="AI3258" s="1" t="str">
        <f>Table1[[#This Row],[html_tag]]&amp;Table1[[#This Row],[html_type]]&amp;Table1[[#This Row],[html_modifier]]</f>
        <v/>
      </c>
      <c r="AM3258" s="22" t="str">
        <f>IFERROR(_xlfn.XLOOKUP(Table1[[#This Row],[word]],Table57[English style name],Table57[Style type]),"")</f>
        <v/>
      </c>
      <c r="AN3258" s="20"/>
      <c r="AO3258" s="11"/>
      <c r="AR3258" s="6" t="s">
        <v>2882</v>
      </c>
      <c r="AS3258" t="s">
        <v>2872</v>
      </c>
    </row>
    <row r="3259" spans="3:45">
      <c r="E3259" s="11"/>
      <c r="F3259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body/atoms/tooltip.scss</v>
      </c>
      <c r="G3259" s="13" t="s">
        <v>337</v>
      </c>
      <c r="H3259" s="13" t="s">
        <v>2986</v>
      </c>
      <c r="I3259" s="12" t="str">
        <f>Table1[[#This Row],[type]]</f>
        <v>tooltip</v>
      </c>
      <c r="J3259" s="56" t="str">
        <f>Table1[[#This Row],[Column42]]&amp;IF(Table1[[#This Row],[Column13]]="","",Table1[[#This Row],[Column13]])&amp;IF(Table1[[#This Row],[mod]]="","",Table1[[#This Row],[mod]])</f>
        <v>tooltip--warning</v>
      </c>
      <c r="K325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tooltip</v>
      </c>
      <c r="L3259" t="s">
        <v>2871</v>
      </c>
      <c r="Q3259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5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--warning</v>
      </c>
      <c r="Z3259" t="s">
        <v>3121</v>
      </c>
      <c r="AC3259" s="54"/>
      <c r="AD3259" s="25"/>
      <c r="AE3259" s="38" t="s">
        <v>6618</v>
      </c>
      <c r="AF3259" s="38"/>
      <c r="AG3259" s="11"/>
      <c r="AI3259" s="7" t="str">
        <f>Table1[[#This Row],[html_tag]]&amp;Table1[[#This Row],[html_type]]&amp;Table1[[#This Row],[html_modifier]]</f>
        <v/>
      </c>
      <c r="AM3259" s="23" t="str">
        <f>IFERROR(_xlfn.XLOOKUP(Table1[[#This Row],[word]],Table57[English style name],Table57[Style type]),"")</f>
        <v/>
      </c>
      <c r="AN3259" s="21"/>
      <c r="AO3259" s="11"/>
    </row>
    <row r="3260" spans="3:45">
      <c r="C3260">
        <v>1</v>
      </c>
      <c r="D3260" t="s">
        <v>3288</v>
      </c>
      <c r="E3260" s="11"/>
      <c r="F3260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layer.scss</v>
      </c>
      <c r="G3260" s="13"/>
      <c r="H3260" s="13"/>
      <c r="I3260" t="s">
        <v>3138</v>
      </c>
      <c r="J3260" s="56" t="str">
        <f>Table1[[#This Row],[Column42]]&amp;IF(Table1[[#This Row],[Column13]]="","",Table1[[#This Row],[Column13]])&amp;IF(Table1[[#This Row],[mod]]="","",Table1[[#This Row],[mod]])</f>
        <v>top</v>
      </c>
      <c r="K326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top</v>
      </c>
      <c r="L3260" t="s">
        <v>3182</v>
      </c>
      <c r="Q3260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6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260" s="54"/>
      <c r="AD3260" s="25"/>
      <c r="AE3260" s="38"/>
      <c r="AF3260" s="38"/>
      <c r="AG3260" s="11" t="s">
        <v>166</v>
      </c>
      <c r="AH3260" t="s">
        <v>3290</v>
      </c>
      <c r="AI3260" s="1" t="str">
        <f>Table1[[#This Row],[html_tag]]&amp;Table1[[#This Row],[html_type]]&amp;Table1[[#This Row],[html_modifier]]</f>
        <v/>
      </c>
      <c r="AM3260" s="22" t="str">
        <f>IFERROR(_xlfn.XLOOKUP(Table1[[#This Row],[word]],Table57[English style name],Table57[Style type]),"")</f>
        <v>Paragraph</v>
      </c>
      <c r="AN3260" s="20" t="s">
        <v>846</v>
      </c>
      <c r="AO3260" s="11"/>
    </row>
    <row r="3261" spans="3:45">
      <c r="E3261" s="11"/>
      <c r="F326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body/organisms/ticker.scss</v>
      </c>
      <c r="G3261" s="13" t="s">
        <v>337</v>
      </c>
      <c r="H3261" s="13" t="s">
        <v>2988</v>
      </c>
      <c r="I3261" t="s">
        <v>3142</v>
      </c>
      <c r="J3261" s="56" t="str">
        <f>Table1[[#This Row],[Column42]]&amp;IF(Table1[[#This Row],[Column13]]="","",Table1[[#This Row],[Column13]])&amp;IF(Table1[[#This Row],[mod]]="","",Table1[[#This Row],[mod]])</f>
        <v>track--horizontal</v>
      </c>
      <c r="K326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track</v>
      </c>
      <c r="L3261" t="s">
        <v>602</v>
      </c>
      <c r="P3261" s="6" t="s">
        <v>2823</v>
      </c>
      <c r="Q326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6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--horizontal</v>
      </c>
      <c r="X3261" t="s">
        <v>3205</v>
      </c>
      <c r="AC3261" s="54"/>
      <c r="AD3261" s="25"/>
      <c r="AE3261" s="38"/>
      <c r="AF3261" s="38"/>
      <c r="AG3261" s="11"/>
      <c r="AI3261" s="1" t="str">
        <f>Table1[[#This Row],[html_tag]]&amp;Table1[[#This Row],[html_type]]&amp;Table1[[#This Row],[html_modifier]]</f>
        <v/>
      </c>
      <c r="AM3261" s="22" t="str">
        <f>IFERROR(_xlfn.XLOOKUP(Table1[[#This Row],[word]],Table57[English style name],Table57[Style type]),"")</f>
        <v/>
      </c>
      <c r="AN3261" s="20"/>
      <c r="AO3261" s="11"/>
      <c r="AR3261" s="6" t="s">
        <v>2823</v>
      </c>
      <c r="AS3261" t="s">
        <v>2817</v>
      </c>
    </row>
    <row r="3262" spans="3:45">
      <c r="E3262" s="11"/>
      <c r="F326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body/organisms/ticker.scss</v>
      </c>
      <c r="G3262" s="13" t="s">
        <v>337</v>
      </c>
      <c r="H3262" s="13" t="s">
        <v>2988</v>
      </c>
      <c r="I3262" t="s">
        <v>3142</v>
      </c>
      <c r="J3262" s="56" t="str">
        <f>Table1[[#This Row],[Column42]]&amp;IF(Table1[[#This Row],[Column13]]="","",Table1[[#This Row],[Column13]])&amp;IF(Table1[[#This Row],[mod]]="","",Table1[[#This Row],[mod]])</f>
        <v>track--vertical</v>
      </c>
      <c r="K326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track</v>
      </c>
      <c r="L3262" t="s">
        <v>602</v>
      </c>
      <c r="P3262" s="6" t="s">
        <v>2824</v>
      </c>
      <c r="Q326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6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</v>
      </c>
      <c r="X3262" t="s">
        <v>2943</v>
      </c>
      <c r="AC3262" s="54"/>
      <c r="AD3262" s="25"/>
      <c r="AE3262" s="38"/>
      <c r="AF3262" s="38"/>
      <c r="AG3262" s="11"/>
      <c r="AI3262" s="1" t="str">
        <f>Table1[[#This Row],[html_tag]]&amp;Table1[[#This Row],[html_type]]&amp;Table1[[#This Row],[html_modifier]]</f>
        <v/>
      </c>
      <c r="AM3262" s="22" t="str">
        <f>IFERROR(_xlfn.XLOOKUP(Table1[[#This Row],[word]],Table57[English style name],Table57[Style type]),"")</f>
        <v/>
      </c>
      <c r="AN3262" s="20"/>
      <c r="AO3262" s="11"/>
      <c r="AR3262" s="6" t="s">
        <v>2824</v>
      </c>
      <c r="AS3262" t="s">
        <v>2817</v>
      </c>
    </row>
    <row r="3263" spans="3:45">
      <c r="E3263" s="11"/>
      <c r="F326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3263" s="13"/>
      <c r="H3263" s="13"/>
      <c r="I3263" t="s">
        <v>3099</v>
      </c>
      <c r="J3263" s="56" t="str">
        <f>Table1[[#This Row],[Column42]]&amp;IF(Table1[[#This Row],[Column13]]="","",Table1[[#This Row],[Column13]])&amp;IF(Table1[[#This Row],[mod]]="","",Table1[[#This Row],[mod]])</f>
        <v>url--type</v>
      </c>
      <c r="K326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url</v>
      </c>
      <c r="L3263" t="s">
        <v>3096</v>
      </c>
      <c r="Q326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--type</v>
      </c>
      <c r="R3263" t="s">
        <v>1</v>
      </c>
      <c r="U326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263" s="54"/>
      <c r="AD3263" s="25"/>
      <c r="AE3263" s="38"/>
      <c r="AF3263" s="38"/>
      <c r="AG3263" s="11" t="s">
        <v>203</v>
      </c>
      <c r="AI3263" s="1" t="str">
        <f>Table1[[#This Row],[html_tag]]&amp;Table1[[#This Row],[html_type]]&amp;Table1[[#This Row],[html_modifier]]</f>
        <v>&lt;input&gt;url</v>
      </c>
      <c r="AJ3263" t="s">
        <v>203</v>
      </c>
      <c r="AK3263" t="s">
        <v>3096</v>
      </c>
      <c r="AM3263" s="22" t="str">
        <f>IFERROR(_xlfn.XLOOKUP(Table1[[#This Row],[word]],Table57[English style name],Table57[Style type]),"")</f>
        <v/>
      </c>
      <c r="AN3263" s="20"/>
      <c r="AO3263" s="11"/>
    </row>
    <row r="3264" spans="3:45">
      <c r="E3264" s="11"/>
      <c r="F3264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3264" s="13"/>
      <c r="H3264" s="13"/>
      <c r="I3264" t="s">
        <v>3099</v>
      </c>
      <c r="J3264" s="56" t="str">
        <f>Table1[[#This Row],[Column42]]&amp;IF(Table1[[#This Row],[Column13]]="","",Table1[[#This Row],[Column13]])&amp;IF(Table1[[#This Row],[mod]]="","",Table1[[#This Row],[mod]])</f>
        <v>validation</v>
      </c>
      <c r="K326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validation</v>
      </c>
      <c r="L3264" t="s">
        <v>3144</v>
      </c>
      <c r="Q3264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6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264" s="54"/>
      <c r="AD3264" s="25"/>
      <c r="AE3264" s="38" t="s">
        <v>7388</v>
      </c>
      <c r="AF3264" s="38"/>
      <c r="AG3264" s="11"/>
      <c r="AI3264" s="7" t="str">
        <f>Table1[[#This Row],[html_tag]]&amp;Table1[[#This Row],[html_type]]&amp;Table1[[#This Row],[html_modifier]]</f>
        <v/>
      </c>
      <c r="AM3264" s="23" t="str">
        <f>IFERROR(_xlfn.XLOOKUP(Table1[[#This Row],[word]],Table57[English style name],Table57[Style type]),"")</f>
        <v/>
      </c>
      <c r="AN3264" s="21"/>
      <c r="AO3264" s="11"/>
    </row>
    <row r="3265" spans="5:45">
      <c r="E3265" s="11"/>
      <c r="F326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3265" s="13"/>
      <c r="H3265" s="13"/>
      <c r="I3265" t="s">
        <v>3099</v>
      </c>
      <c r="J3265" s="56" t="str">
        <f>Table1[[#This Row],[Column42]]&amp;IF(Table1[[#This Row],[Column13]]="","",Table1[[#This Row],[Column13]])&amp;IF(Table1[[#This Row],[mod]]="","",Table1[[#This Row],[mod]])</f>
        <v>validation__hint</v>
      </c>
      <c r="K326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validation__hint</v>
      </c>
      <c r="L3265" t="s">
        <v>3144</v>
      </c>
      <c r="N3265" t="s">
        <v>7409</v>
      </c>
      <c r="Q326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6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265" s="54"/>
      <c r="AD3265" s="25"/>
      <c r="AE3265" s="38" t="s">
        <v>7389</v>
      </c>
      <c r="AF3265" s="38"/>
      <c r="AG3265" s="11"/>
      <c r="AI3265" s="7" t="str">
        <f>Table1[[#This Row],[html_tag]]&amp;Table1[[#This Row],[html_type]]&amp;Table1[[#This Row],[html_modifier]]</f>
        <v/>
      </c>
      <c r="AM3265" s="23" t="str">
        <f>IFERROR(_xlfn.XLOOKUP(Table1[[#This Row],[word]],Table57[English style name],Table57[Style type]),"")</f>
        <v/>
      </c>
      <c r="AN3265" s="21"/>
      <c r="AO3265" s="11"/>
    </row>
    <row r="3266" spans="5:45">
      <c r="E3266" s="11"/>
      <c r="F326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body/molecules/field.scss</v>
      </c>
      <c r="G3266" s="13" t="s">
        <v>337</v>
      </c>
      <c r="H3266" s="13" t="s">
        <v>2987</v>
      </c>
      <c r="I3266" t="s">
        <v>3099</v>
      </c>
      <c r="J3266" s="56" t="str">
        <f>Table1[[#This Row],[Column42]]&amp;IF(Table1[[#This Row],[Column13]]="","",Table1[[#This Row],[Column13]])&amp;IF(Table1[[#This Row],[mod]]="","",Table1[[#This Row],[mod]])</f>
        <v>validation__visible--error</v>
      </c>
      <c r="K326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validation__visible</v>
      </c>
      <c r="L3266" t="s">
        <v>3144</v>
      </c>
      <c r="N3266" t="s">
        <v>2967</v>
      </c>
      <c r="P3266" s="14" t="s">
        <v>2911</v>
      </c>
      <c r="Q326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6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--error</v>
      </c>
      <c r="Z3266" t="s">
        <v>3117</v>
      </c>
      <c r="AC3266" s="54"/>
      <c r="AD3266" s="25"/>
      <c r="AE3266" s="38"/>
      <c r="AF3266" s="38"/>
      <c r="AG3266" s="11"/>
      <c r="AI3266" s="1" t="str">
        <f>Table1[[#This Row],[html_tag]]&amp;Table1[[#This Row],[html_type]]&amp;Table1[[#This Row],[html_modifier]]</f>
        <v/>
      </c>
      <c r="AM3266" s="22" t="str">
        <f>IFERROR(_xlfn.XLOOKUP(Table1[[#This Row],[word]],Table57[English style name],Table57[Style type]),"")</f>
        <v/>
      </c>
      <c r="AN3266" s="20"/>
      <c r="AO3266" s="11"/>
      <c r="AR3266" s="14" t="s">
        <v>2911</v>
      </c>
      <c r="AS3266" t="s">
        <v>2904</v>
      </c>
    </row>
    <row r="3267" spans="5:45">
      <c r="E3267" s="11"/>
      <c r="F326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body/molecules/field.scss</v>
      </c>
      <c r="G3267" s="13" t="s">
        <v>337</v>
      </c>
      <c r="H3267" s="13" t="s">
        <v>2987</v>
      </c>
      <c r="I3267" t="s">
        <v>3099</v>
      </c>
      <c r="J3267" s="56" t="str">
        <f>Table1[[#This Row],[Column42]]&amp;IF(Table1[[#This Row],[Column13]]="","",Table1[[#This Row],[Column13]])&amp;IF(Table1[[#This Row],[mod]]="","",Table1[[#This Row],[mod]])</f>
        <v>validation--error</v>
      </c>
      <c r="K326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validation</v>
      </c>
      <c r="L3267" t="s">
        <v>3144</v>
      </c>
      <c r="P3267" s="14" t="s">
        <v>2910</v>
      </c>
      <c r="Q326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6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--error</v>
      </c>
      <c r="Z3267" t="s">
        <v>3117</v>
      </c>
      <c r="AC3267" s="54"/>
      <c r="AD3267" s="25"/>
      <c r="AE3267" s="38"/>
      <c r="AF3267" s="38"/>
      <c r="AG3267" s="11"/>
      <c r="AI3267" s="1" t="str">
        <f>Table1[[#This Row],[html_tag]]&amp;Table1[[#This Row],[html_type]]&amp;Table1[[#This Row],[html_modifier]]</f>
        <v/>
      </c>
      <c r="AM3267" s="22" t="str">
        <f>IFERROR(_xlfn.XLOOKUP(Table1[[#This Row],[word]],Table57[English style name],Table57[Style type]),"")</f>
        <v/>
      </c>
      <c r="AN3267" s="20"/>
      <c r="AO3267" s="11"/>
      <c r="AR3267" s="14" t="s">
        <v>2910</v>
      </c>
      <c r="AS3267" t="s">
        <v>2904</v>
      </c>
    </row>
    <row r="3268" spans="5:45">
      <c r="E3268" s="11"/>
      <c r="F326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body/molecules/field.scss</v>
      </c>
      <c r="G3268" s="13" t="s">
        <v>337</v>
      </c>
      <c r="H3268" s="13" t="s">
        <v>2987</v>
      </c>
      <c r="I3268" t="s">
        <v>3099</v>
      </c>
      <c r="J3268" s="56" t="str">
        <f>Table1[[#This Row],[Column42]]&amp;IF(Table1[[#This Row],[Column13]]="","",Table1[[#This Row],[Column13]])&amp;IF(Table1[[#This Row],[mod]]="","",Table1[[#This Row],[mod]])</f>
        <v>validation--invalid</v>
      </c>
      <c r="K326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validation</v>
      </c>
      <c r="L3268" t="s">
        <v>3144</v>
      </c>
      <c r="P3268" s="14" t="s">
        <v>2912</v>
      </c>
      <c r="Q326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6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--invalid</v>
      </c>
      <c r="Z3268" t="s">
        <v>3038</v>
      </c>
      <c r="AC3268" s="54"/>
      <c r="AD3268" s="25"/>
      <c r="AE3268" s="38"/>
      <c r="AF3268" s="38"/>
      <c r="AG3268" s="11"/>
      <c r="AI3268" s="1" t="str">
        <f>Table1[[#This Row],[html_tag]]&amp;Table1[[#This Row],[html_type]]&amp;Table1[[#This Row],[html_modifier]]</f>
        <v/>
      </c>
      <c r="AM3268" s="22" t="str">
        <f>IFERROR(_xlfn.XLOOKUP(Table1[[#This Row],[word]],Table57[English style name],Table57[Style type]),"")</f>
        <v/>
      </c>
      <c r="AN3268" s="20"/>
      <c r="AO3268" s="11"/>
      <c r="AR3268" s="14" t="s">
        <v>2912</v>
      </c>
      <c r="AS3268" t="s">
        <v>2904</v>
      </c>
    </row>
    <row r="3269" spans="5:45">
      <c r="E3269" s="11"/>
      <c r="F326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body/molecules/field.scss</v>
      </c>
      <c r="G3269" s="13" t="s">
        <v>337</v>
      </c>
      <c r="H3269" s="13" t="s">
        <v>2987</v>
      </c>
      <c r="I3269" t="s">
        <v>3099</v>
      </c>
      <c r="J3269" s="56" t="str">
        <f>Table1[[#This Row],[Column42]]&amp;IF(Table1[[#This Row],[Column13]]="","",Table1[[#This Row],[Column13]])&amp;IF(Table1[[#This Row],[mod]]="","",Table1[[#This Row],[mod]])</f>
        <v>validation--success</v>
      </c>
      <c r="K326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validation</v>
      </c>
      <c r="L3269" t="s">
        <v>3144</v>
      </c>
      <c r="P3269" s="14" t="s">
        <v>2915</v>
      </c>
      <c r="Q326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6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--success</v>
      </c>
      <c r="Z3269" t="s">
        <v>3120</v>
      </c>
      <c r="AC3269" s="54"/>
      <c r="AD3269" s="25"/>
      <c r="AE3269" s="38"/>
      <c r="AF3269" s="38"/>
      <c r="AG3269" s="11"/>
      <c r="AI3269" s="1" t="str">
        <f>Table1[[#This Row],[html_tag]]&amp;Table1[[#This Row],[html_type]]&amp;Table1[[#This Row],[html_modifier]]</f>
        <v/>
      </c>
      <c r="AM3269" s="22" t="str">
        <f>IFERROR(_xlfn.XLOOKUP(Table1[[#This Row],[word]],Table57[English style name],Table57[Style type]),"")</f>
        <v/>
      </c>
      <c r="AN3269" s="20"/>
      <c r="AO3269" s="11"/>
      <c r="AR3269" s="14" t="s">
        <v>2915</v>
      </c>
      <c r="AS3269" t="s">
        <v>2904</v>
      </c>
    </row>
    <row r="3270" spans="5:45">
      <c r="E3270" s="11"/>
      <c r="F327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body/molecules/field.scss</v>
      </c>
      <c r="G3270" s="13" t="s">
        <v>337</v>
      </c>
      <c r="H3270" s="13" t="s">
        <v>2987</v>
      </c>
      <c r="I3270" t="s">
        <v>3099</v>
      </c>
      <c r="J3270" s="56" t="str">
        <f>Table1[[#This Row],[Column42]]&amp;IF(Table1[[#This Row],[Column13]]="","",Table1[[#This Row],[Column13]])&amp;IF(Table1[[#This Row],[mod]]="","",Table1[[#This Row],[mod]])</f>
        <v>validation--valid</v>
      </c>
      <c r="K327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validation</v>
      </c>
      <c r="L3270" t="s">
        <v>3144</v>
      </c>
      <c r="P3270" s="14" t="s">
        <v>2913</v>
      </c>
      <c r="Q327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7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--valid</v>
      </c>
      <c r="Z3270" t="s">
        <v>3037</v>
      </c>
      <c r="AC3270" s="54"/>
      <c r="AD3270" s="25"/>
      <c r="AE3270" s="38"/>
      <c r="AF3270" s="38"/>
      <c r="AG3270" s="11"/>
      <c r="AI3270" s="1" t="str">
        <f>Table1[[#This Row],[html_tag]]&amp;Table1[[#This Row],[html_type]]&amp;Table1[[#This Row],[html_modifier]]</f>
        <v/>
      </c>
      <c r="AM3270" s="22" t="str">
        <f>IFERROR(_xlfn.XLOOKUP(Table1[[#This Row],[word]],Table57[English style name],Table57[Style type]),"")</f>
        <v/>
      </c>
      <c r="AN3270" s="20"/>
      <c r="AO3270" s="11"/>
      <c r="AR3270" s="14" t="s">
        <v>2913</v>
      </c>
      <c r="AS3270" t="s">
        <v>2904</v>
      </c>
    </row>
    <row r="3271" spans="5:45">
      <c r="E3271" s="11"/>
      <c r="F327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body/molecules/field.scss</v>
      </c>
      <c r="G3271" s="13" t="s">
        <v>337</v>
      </c>
      <c r="H3271" s="13" t="s">
        <v>2987</v>
      </c>
      <c r="I3271" t="s">
        <v>3099</v>
      </c>
      <c r="J3271" s="56" t="str">
        <f>Table1[[#This Row],[Column42]]&amp;IF(Table1[[#This Row],[Column13]]="","",Table1[[#This Row],[Column13]])&amp;IF(Table1[[#This Row],[mod]]="","",Table1[[#This Row],[mod]])</f>
        <v>validation--warning</v>
      </c>
      <c r="K327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validation</v>
      </c>
      <c r="L3271" t="s">
        <v>3144</v>
      </c>
      <c r="P3271" s="6" t="s">
        <v>2914</v>
      </c>
      <c r="Q327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7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--warning</v>
      </c>
      <c r="Z3271" t="s">
        <v>3121</v>
      </c>
      <c r="AC3271" s="54"/>
      <c r="AD3271" s="25"/>
      <c r="AE3271" s="38"/>
      <c r="AF3271" s="38"/>
      <c r="AG3271" s="11"/>
      <c r="AI3271" s="1" t="str">
        <f>Table1[[#This Row],[html_tag]]&amp;Table1[[#This Row],[html_type]]&amp;Table1[[#This Row],[html_modifier]]</f>
        <v/>
      </c>
      <c r="AM3271" s="22" t="str">
        <f>IFERROR(_xlfn.XLOOKUP(Table1[[#This Row],[word]],Table57[English style name],Table57[Style type]),"")</f>
        <v/>
      </c>
      <c r="AN3271" s="20"/>
      <c r="AO3271" s="11"/>
      <c r="AR3271" s="6" t="s">
        <v>2914</v>
      </c>
      <c r="AS3271" t="s">
        <v>2904</v>
      </c>
    </row>
    <row r="3272" spans="5:45">
      <c r="E3272" s="11"/>
      <c r="F327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body/molecules/vcard.scss</v>
      </c>
      <c r="G3272" s="13" t="s">
        <v>337</v>
      </c>
      <c r="H3272" s="13" t="s">
        <v>2987</v>
      </c>
      <c r="I3272" s="12" t="str">
        <f>Table1[[#This Row],[type]]</f>
        <v>vcard</v>
      </c>
      <c r="J3272" s="56" t="str">
        <f>Table1[[#This Row],[Column42]]&amp;IF(Table1[[#This Row],[Column13]]="","",Table1[[#This Row],[Column13]])&amp;IF(Table1[[#This Row],[mod]]="","",Table1[[#This Row],[mod]])</f>
        <v>vcard--base</v>
      </c>
      <c r="K327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vcard</v>
      </c>
      <c r="L3272" t="s">
        <v>3170</v>
      </c>
      <c r="P3272" s="6"/>
      <c r="Q327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7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3272" t="s">
        <v>338</v>
      </c>
      <c r="AC3272" s="135"/>
      <c r="AD3272" s="25"/>
      <c r="AE3272" s="38"/>
      <c r="AF3272" s="38"/>
      <c r="AG3272" s="11" t="s">
        <v>109</v>
      </c>
      <c r="AI3272" s="1" t="str">
        <f>Table1[[#This Row],[html_tag]]&amp;Table1[[#This Row],[html_type]]&amp;Table1[[#This Row],[html_modifier]]</f>
        <v/>
      </c>
      <c r="AM3272" s="22" t="str">
        <f>IFERROR(_xlfn.XLOOKUP(Table1[[#This Row],[word]],Table57[English style name],Table57[Style type]),"")</f>
        <v/>
      </c>
      <c r="AN3272" s="20"/>
      <c r="AO3272" s="11"/>
      <c r="AR3272" s="6" t="s">
        <v>2940</v>
      </c>
      <c r="AS3272" t="s">
        <v>2941</v>
      </c>
    </row>
    <row r="3273" spans="5:45">
      <c r="E3273" s="11"/>
      <c r="F327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body/molecules/vcard.scss</v>
      </c>
      <c r="G3273" s="13" t="s">
        <v>337</v>
      </c>
      <c r="H3273" s="13" t="s">
        <v>2987</v>
      </c>
      <c r="I3273" s="12" t="str">
        <f>Table1[[#This Row],[type]]</f>
        <v>vcard</v>
      </c>
      <c r="J3273" s="56" t="str">
        <f>Table1[[#This Row],[Column42]]&amp;IF(Table1[[#This Row],[Column13]]="","",Table1[[#This Row],[Column13]])&amp;IF(Table1[[#This Row],[mod]]="","",Table1[[#This Row],[mod]])</f>
        <v>vcard--org</v>
      </c>
      <c r="K327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vcard</v>
      </c>
      <c r="L3273" t="s">
        <v>3170</v>
      </c>
      <c r="P3273" s="6"/>
      <c r="Q327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--org</v>
      </c>
      <c r="R3273" t="s">
        <v>3452</v>
      </c>
      <c r="U327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273" s="135"/>
      <c r="AD3273" s="25"/>
      <c r="AE3273" s="38"/>
      <c r="AF3273" s="38"/>
      <c r="AG3273" s="11" t="s">
        <v>109</v>
      </c>
      <c r="AI3273" s="1" t="str">
        <f>Table1[[#This Row],[html_tag]]&amp;Table1[[#This Row],[html_type]]&amp;Table1[[#This Row],[html_modifier]]</f>
        <v/>
      </c>
      <c r="AM3273" s="22" t="str">
        <f>IFERROR(_xlfn.XLOOKUP(Table1[[#This Row],[word]],Table57[English style name],Table57[Style type]),"")</f>
        <v/>
      </c>
      <c r="AN3273" s="20"/>
      <c r="AO3273" s="11"/>
      <c r="AR3273" s="6" t="s">
        <v>2942</v>
      </c>
      <c r="AS3273" t="s">
        <v>2941</v>
      </c>
    </row>
    <row r="3274" spans="5:45">
      <c r="E3274" s="11"/>
      <c r="F327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body/atoms/media.scss</v>
      </c>
      <c r="G3274" s="13" t="s">
        <v>337</v>
      </c>
      <c r="H3274" s="13" t="s">
        <v>2986</v>
      </c>
      <c r="I3274" t="s">
        <v>388</v>
      </c>
      <c r="J3274" s="56" t="str">
        <f>Table1[[#This Row],[Column42]]&amp;IF(Table1[[#This Row],[Column13]]="","",Table1[[#This Row],[Column13]])&amp;IF(Table1[[#This Row],[mod]]="","",Table1[[#This Row],[mod]])</f>
        <v>video</v>
      </c>
      <c r="K327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video</v>
      </c>
      <c r="L3274" t="s">
        <v>510</v>
      </c>
      <c r="Q327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7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274" s="29"/>
      <c r="AD3274" s="25"/>
      <c r="AE3274" s="38"/>
      <c r="AF3274" s="38"/>
      <c r="AG3274" s="11"/>
      <c r="AI3274" s="1" t="str">
        <f>Table1[[#This Row],[html_tag]]&amp;Table1[[#This Row],[html_type]]&amp;Table1[[#This Row],[html_modifier]]</f>
        <v/>
      </c>
      <c r="AM3274" s="22" t="str">
        <f>IFERROR(_xlfn.XLOOKUP(Table1[[#This Row],[word]],Table57[English style name],Table57[Style type]),"")</f>
        <v/>
      </c>
      <c r="AN3274" s="20"/>
      <c r="AO3274" s="11"/>
      <c r="AR3274" s="6" t="s">
        <v>2960</v>
      </c>
      <c r="AS3274" t="s">
        <v>2954</v>
      </c>
    </row>
    <row r="3275" spans="5:45">
      <c r="E3275" s="11"/>
      <c r="F327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body/organisms/media.scss</v>
      </c>
      <c r="G3275" s="13" t="s">
        <v>337</v>
      </c>
      <c r="H3275" s="13" t="s">
        <v>2988</v>
      </c>
      <c r="I3275" t="s">
        <v>388</v>
      </c>
      <c r="J3275" s="56" t="str">
        <f>Table1[[#This Row],[Column42]]&amp;IF(Table1[[#This Row],[Column13]]="","",Table1[[#This Row],[Column13]])&amp;IF(Table1[[#This Row],[mod]]="","",Table1[[#This Row],[mod]])</f>
        <v>video</v>
      </c>
      <c r="K327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video</v>
      </c>
      <c r="L3275" t="s">
        <v>510</v>
      </c>
      <c r="Q3275" s="10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7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275" s="29"/>
      <c r="AD3275" s="25"/>
      <c r="AE3275" s="38"/>
      <c r="AF3275" s="38"/>
      <c r="AG3275" s="11"/>
      <c r="AI3275" s="1" t="str">
        <f>Table1[[#This Row],[html_tag]]&amp;Table1[[#This Row],[html_type]]&amp;Table1[[#This Row],[html_modifier]]</f>
        <v/>
      </c>
      <c r="AM3275" s="22" t="str">
        <f>IFERROR(_xlfn.XLOOKUP(Table1[[#This Row],[word]],Table57[English style name],Table57[Style type]),"")</f>
        <v/>
      </c>
      <c r="AN3275" s="20"/>
      <c r="AO3275" s="11"/>
      <c r="AR3275" s="6" t="s">
        <v>2963</v>
      </c>
      <c r="AS3275" t="s">
        <v>2964</v>
      </c>
    </row>
    <row r="3276" spans="5:45">
      <c r="E3276" s="11"/>
      <c r="F327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body/atoms/media.scss</v>
      </c>
      <c r="G3276" s="13" t="s">
        <v>337</v>
      </c>
      <c r="H3276" s="13" t="s">
        <v>2986</v>
      </c>
      <c r="I3276" t="s">
        <v>388</v>
      </c>
      <c r="J3276" s="56" t="str">
        <f>Table1[[#This Row],[Column42]]&amp;IF(Table1[[#This Row],[Column13]]="","",Table1[[#This Row],[Column13]])&amp;IF(Table1[[#This Row],[mod]]="","",Table1[[#This Row],[mod]])</f>
        <v>video</v>
      </c>
      <c r="K327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video</v>
      </c>
      <c r="L3276" t="s">
        <v>510</v>
      </c>
      <c r="Q327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7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276" s="29"/>
      <c r="AD3276" s="25"/>
      <c r="AE3276" s="38"/>
      <c r="AF3276" s="38"/>
      <c r="AG3276" s="11"/>
      <c r="AI3276" s="1" t="str">
        <f>Table1[[#This Row],[html_tag]]&amp;Table1[[#This Row],[html_type]]&amp;Table1[[#This Row],[html_modifier]]</f>
        <v/>
      </c>
      <c r="AM3276" s="22" t="str">
        <f>IFERROR(_xlfn.XLOOKUP(Table1[[#This Row],[word]],Table57[English style name],Table57[Style type]),"")</f>
        <v/>
      </c>
      <c r="AN3276" s="20"/>
      <c r="AO3276" s="11"/>
      <c r="AR3276" s="6" t="s">
        <v>2958</v>
      </c>
      <c r="AS3276" t="s">
        <v>2954</v>
      </c>
    </row>
    <row r="3277" spans="5:45">
      <c r="E3277" s="11"/>
      <c r="F3277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body/atoms/media.scss</v>
      </c>
      <c r="G3277" s="13" t="s">
        <v>337</v>
      </c>
      <c r="H3277" s="13" t="s">
        <v>2986</v>
      </c>
      <c r="I3277" t="s">
        <v>388</v>
      </c>
      <c r="J3277" s="56" t="str">
        <f>Table1[[#This Row],[Column42]]&amp;IF(Table1[[#This Row],[Column13]]="","",Table1[[#This Row],[Column13]])&amp;IF(Table1[[#This Row],[mod]]="","",Table1[[#This Row],[mod]])</f>
        <v>video</v>
      </c>
      <c r="K327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video</v>
      </c>
      <c r="L3277" t="s">
        <v>510</v>
      </c>
      <c r="Q3277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7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277" s="29"/>
      <c r="AD3277" s="25"/>
      <c r="AE3277" s="38"/>
      <c r="AF3277" s="38"/>
      <c r="AG3277" s="11" t="s">
        <v>312</v>
      </c>
      <c r="AI3277" s="1" t="str">
        <f>Table1[[#This Row],[html_tag]]&amp;Table1[[#This Row],[html_type]]&amp;Table1[[#This Row],[html_modifier]]</f>
        <v>&lt;video&gt;</v>
      </c>
      <c r="AJ3277" t="s">
        <v>312</v>
      </c>
      <c r="AM3277" s="22" t="str">
        <f>IFERROR(_xlfn.XLOOKUP(Table1[[#This Row],[word]],Table57[English style name],Table57[Style type]),"")</f>
        <v/>
      </c>
      <c r="AN3277" s="20"/>
      <c r="AO3277" s="11"/>
    </row>
    <row r="3278" spans="5:45">
      <c r="E3278" s="11"/>
      <c r="F327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body/atoms/media.scss</v>
      </c>
      <c r="G3278" s="13" t="s">
        <v>337</v>
      </c>
      <c r="H3278" s="13" t="s">
        <v>2986</v>
      </c>
      <c r="I3278" t="s">
        <v>388</v>
      </c>
      <c r="J3278" s="56" t="str">
        <f>Table1[[#This Row],[Column42]]&amp;IF(Table1[[#This Row],[Column13]]="","",Table1[[#This Row],[Column13]])&amp;IF(Table1[[#This Row],[mod]]="","",Table1[[#This Row],[mod]])</f>
        <v>video--aspect-ratio</v>
      </c>
      <c r="K327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video</v>
      </c>
      <c r="L3278" t="s">
        <v>510</v>
      </c>
      <c r="Q327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--aspect-ratio</v>
      </c>
      <c r="S3278" t="s">
        <v>7418</v>
      </c>
      <c r="U327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278" s="29"/>
      <c r="AD3278" s="25"/>
      <c r="AE3278" s="38"/>
      <c r="AF3278" s="38"/>
      <c r="AG3278" s="11"/>
      <c r="AI3278" s="1" t="str">
        <f>Table1[[#This Row],[html_tag]]&amp;Table1[[#This Row],[html_type]]&amp;Table1[[#This Row],[html_modifier]]</f>
        <v/>
      </c>
      <c r="AM3278" s="22" t="str">
        <f>IFERROR(_xlfn.XLOOKUP(Table1[[#This Row],[word]],Table57[English style name],Table57[Style type]),"")</f>
        <v/>
      </c>
      <c r="AN3278" s="20"/>
      <c r="AO3278" s="11"/>
      <c r="AR3278" s="6" t="s">
        <v>2957</v>
      </c>
      <c r="AS3278" t="s">
        <v>2954</v>
      </c>
    </row>
    <row r="3279" spans="5:45">
      <c r="E3279" s="11"/>
      <c r="F327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body/atoms/media.scss</v>
      </c>
      <c r="G3279" s="13" t="s">
        <v>337</v>
      </c>
      <c r="H3279" s="13" t="s">
        <v>2986</v>
      </c>
      <c r="I3279" t="s">
        <v>388</v>
      </c>
      <c r="J3279" s="56" t="str">
        <f>Table1[[#This Row],[Column42]]&amp;IF(Table1[[#This Row],[Column13]]="","",Table1[[#This Row],[Column13]])&amp;IF(Table1[[#This Row],[mod]]="","",Table1[[#This Row],[mod]])</f>
        <v>video--container</v>
      </c>
      <c r="K327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video</v>
      </c>
      <c r="L3279" t="s">
        <v>510</v>
      </c>
      <c r="Q327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7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--container</v>
      </c>
      <c r="V3279" t="s">
        <v>3445</v>
      </c>
      <c r="AC3279" s="29"/>
      <c r="AD3279" s="25"/>
      <c r="AE3279" s="38"/>
      <c r="AF3279" s="38"/>
      <c r="AG3279" s="11"/>
      <c r="AI3279" s="1" t="str">
        <f>Table1[[#This Row],[html_tag]]&amp;Table1[[#This Row],[html_type]]&amp;Table1[[#This Row],[html_modifier]]</f>
        <v/>
      </c>
      <c r="AM3279" s="22" t="str">
        <f>IFERROR(_xlfn.XLOOKUP(Table1[[#This Row],[word]],Table57[English style name],Table57[Style type]),"")</f>
        <v/>
      </c>
      <c r="AN3279" s="20"/>
      <c r="AO3279" s="11"/>
      <c r="AR3279" s="6" t="s">
        <v>2959</v>
      </c>
      <c r="AS3279" t="s">
        <v>2954</v>
      </c>
    </row>
    <row r="3280" spans="5:45">
      <c r="E3280" s="11"/>
      <c r="F328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body/atoms/media.scss</v>
      </c>
      <c r="G3280" s="13" t="s">
        <v>337</v>
      </c>
      <c r="H3280" s="13" t="s">
        <v>2986</v>
      </c>
      <c r="I3280" t="s">
        <v>388</v>
      </c>
      <c r="J3280" s="56" t="str">
        <f>Table1[[#This Row],[Column42]]&amp;IF(Table1[[#This Row],[Column13]]="","",Table1[[#This Row],[Column13]])&amp;IF(Table1[[#This Row],[mod]]="","",Table1[[#This Row],[mod]])</f>
        <v>video--custom-controls</v>
      </c>
      <c r="K328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video</v>
      </c>
      <c r="L3280" t="s">
        <v>510</v>
      </c>
      <c r="Q328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--custom-controls</v>
      </c>
      <c r="S3280" t="s">
        <v>2953</v>
      </c>
      <c r="U328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280" s="29"/>
      <c r="AD3280" s="25"/>
      <c r="AE3280" s="38"/>
      <c r="AF3280" s="38"/>
      <c r="AG3280" s="11"/>
      <c r="AI3280" s="1" t="str">
        <f>Table1[[#This Row],[html_tag]]&amp;Table1[[#This Row],[html_type]]&amp;Table1[[#This Row],[html_modifier]]</f>
        <v/>
      </c>
      <c r="AM3280" s="22" t="str">
        <f>IFERROR(_xlfn.XLOOKUP(Table1[[#This Row],[word]],Table57[English style name],Table57[Style type]),"")</f>
        <v/>
      </c>
      <c r="AN3280" s="20"/>
      <c r="AO3280" s="11"/>
      <c r="AR3280" s="6" t="s">
        <v>2953</v>
      </c>
      <c r="AS3280" t="s">
        <v>2954</v>
      </c>
    </row>
    <row r="3281" spans="5:45">
      <c r="E3281" s="11"/>
      <c r="F328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body/atoms/media.scss</v>
      </c>
      <c r="G3281" s="13" t="s">
        <v>337</v>
      </c>
      <c r="H3281" s="13" t="s">
        <v>2986</v>
      </c>
      <c r="I3281" t="s">
        <v>388</v>
      </c>
      <c r="J3281" s="56" t="str">
        <f>Table1[[#This Row],[Column42]]&amp;IF(Table1[[#This Row],[Column13]]="","",Table1[[#This Row],[Column13]])&amp;IF(Table1[[#This Row],[mod]]="","",Table1[[#This Row],[mod]])</f>
        <v>video--embed-responsive</v>
      </c>
      <c r="K328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video</v>
      </c>
      <c r="L3281" t="s">
        <v>510</v>
      </c>
      <c r="Q328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--embed-responsive</v>
      </c>
      <c r="S3281" t="s">
        <v>2955</v>
      </c>
      <c r="U328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281" s="29"/>
      <c r="AD3281" s="25"/>
      <c r="AE3281" s="38"/>
      <c r="AF3281" s="38"/>
      <c r="AG3281" s="11"/>
      <c r="AI3281" s="1" t="str">
        <f>Table1[[#This Row],[html_tag]]&amp;Table1[[#This Row],[html_type]]&amp;Table1[[#This Row],[html_modifier]]</f>
        <v/>
      </c>
      <c r="AM3281" s="22" t="str">
        <f>IFERROR(_xlfn.XLOOKUP(Table1[[#This Row],[word]],Table57[English style name],Table57[Style type]),"")</f>
        <v/>
      </c>
      <c r="AN3281" s="20"/>
      <c r="AO3281" s="11"/>
      <c r="AR3281" s="6" t="s">
        <v>2955</v>
      </c>
      <c r="AS3281" t="s">
        <v>2954</v>
      </c>
    </row>
    <row r="3282" spans="5:45">
      <c r="E3282" s="11"/>
      <c r="F328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body/atoms/media.scss</v>
      </c>
      <c r="G3282" s="13" t="s">
        <v>337</v>
      </c>
      <c r="H3282" s="13" t="s">
        <v>2986</v>
      </c>
      <c r="I3282" t="s">
        <v>388</v>
      </c>
      <c r="J3282" s="56" t="str">
        <f>Table1[[#This Row],[Column42]]&amp;IF(Table1[[#This Row],[Column13]]="","",Table1[[#This Row],[Column13]])&amp;IF(Table1[[#This Row],[mod]]="","",Table1[[#This Row],[mod]])</f>
        <v>video--htms</v>
      </c>
      <c r="K328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video</v>
      </c>
      <c r="L3282" t="s">
        <v>510</v>
      </c>
      <c r="Q328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--htms</v>
      </c>
      <c r="S3282" t="s">
        <v>7417</v>
      </c>
      <c r="U328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282" s="29"/>
      <c r="AD3282" s="25"/>
      <c r="AE3282" s="38"/>
      <c r="AF3282" s="38"/>
      <c r="AG3282" s="11"/>
      <c r="AI3282" s="1" t="str">
        <f>Table1[[#This Row],[html_tag]]&amp;Table1[[#This Row],[html_type]]&amp;Table1[[#This Row],[html_modifier]]</f>
        <v/>
      </c>
      <c r="AM3282" s="22" t="str">
        <f>IFERROR(_xlfn.XLOOKUP(Table1[[#This Row],[word]],Table57[English style name],Table57[Style type]),"")</f>
        <v/>
      </c>
      <c r="AN3282" s="20"/>
      <c r="AO3282" s="11"/>
      <c r="AR3282" s="6" t="s">
        <v>2956</v>
      </c>
      <c r="AS3282" t="s">
        <v>2954</v>
      </c>
    </row>
    <row r="3283" spans="5:45">
      <c r="E3283" s="11"/>
      <c r="F328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body/atoms/media.scss</v>
      </c>
      <c r="G3283" s="13" t="s">
        <v>337</v>
      </c>
      <c r="H3283" s="13" t="s">
        <v>2986</v>
      </c>
      <c r="I3283" t="s">
        <v>388</v>
      </c>
      <c r="J3283" s="56" t="str">
        <f>Table1[[#This Row],[Column42]]&amp;IF(Table1[[#This Row],[Column13]]="","",Table1[[#This Row],[Column13]])&amp;IF(Table1[[#This Row],[mod]]="","",Table1[[#This Row],[mod]])</f>
        <v>video--iframe--wrapper</v>
      </c>
      <c r="K328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video</v>
      </c>
      <c r="L3283" t="s">
        <v>510</v>
      </c>
      <c r="Q328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--iframe</v>
      </c>
      <c r="S3283" t="s">
        <v>550</v>
      </c>
      <c r="U328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--wrapper</v>
      </c>
      <c r="V3283" t="s">
        <v>3123</v>
      </c>
      <c r="AC3283" s="29"/>
      <c r="AD3283" s="25"/>
      <c r="AE3283" s="38"/>
      <c r="AF3283" s="38"/>
      <c r="AG3283" s="11"/>
      <c r="AI3283" s="1" t="str">
        <f>Table1[[#This Row],[html_tag]]&amp;Table1[[#This Row],[html_type]]&amp;Table1[[#This Row],[html_modifier]]</f>
        <v/>
      </c>
      <c r="AM3283" s="22" t="str">
        <f>IFERROR(_xlfn.XLOOKUP(Table1[[#This Row],[word]],Table57[English style name],Table57[Style type]),"")</f>
        <v/>
      </c>
      <c r="AN3283" s="20"/>
      <c r="AO3283" s="11"/>
      <c r="AR3283" s="6" t="s">
        <v>2961</v>
      </c>
      <c r="AS3283" t="s">
        <v>2954</v>
      </c>
    </row>
    <row r="3284" spans="5:45">
      <c r="E3284" s="11"/>
      <c r="F328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body/atoms/media.scss</v>
      </c>
      <c r="G3284" s="13" t="s">
        <v>337</v>
      </c>
      <c r="H3284" s="13" t="s">
        <v>2986</v>
      </c>
      <c r="I3284" t="s">
        <v>388</v>
      </c>
      <c r="J3284" s="56" t="str">
        <f>Table1[[#This Row],[Column42]]&amp;IF(Table1[[#This Row],[Column13]]="","",Table1[[#This Row],[Column13]])&amp;IF(Table1[[#This Row],[mod]]="","",Table1[[#This Row],[mod]])</f>
        <v>video--wrapper</v>
      </c>
      <c r="K328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video</v>
      </c>
      <c r="L3284" t="s">
        <v>510</v>
      </c>
      <c r="Q328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8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--wrapper</v>
      </c>
      <c r="V3284" t="s">
        <v>3123</v>
      </c>
      <c r="AC3284" s="29"/>
      <c r="AD3284" s="25"/>
      <c r="AE3284" s="38"/>
      <c r="AF3284" s="38"/>
      <c r="AG3284" s="11"/>
      <c r="AI3284" s="1" t="str">
        <f>Table1[[#This Row],[html_tag]]&amp;Table1[[#This Row],[html_type]]&amp;Table1[[#This Row],[html_modifier]]</f>
        <v/>
      </c>
      <c r="AM3284" s="22" t="str">
        <f>IFERROR(_xlfn.XLOOKUP(Table1[[#This Row],[word]],Table57[English style name],Table57[Style type]),"")</f>
        <v/>
      </c>
      <c r="AN3284" s="20"/>
      <c r="AO3284" s="11"/>
      <c r="AR3284" s="6" t="s">
        <v>2962</v>
      </c>
      <c r="AS3284" t="s">
        <v>2954</v>
      </c>
    </row>
    <row r="3285" spans="5:45">
      <c r="E3285" s="11"/>
      <c r="F328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head/frame/frame.scss</v>
      </c>
      <c r="G3285" s="13" t="s">
        <v>461</v>
      </c>
      <c r="H3285" s="13" t="s">
        <v>545</v>
      </c>
      <c r="I3285" t="s">
        <v>545</v>
      </c>
      <c r="J3285" s="56" t="str">
        <f>Table1[[#This Row],[Column42]]&amp;IF(Table1[[#This Row],[Column13]]="","",Table1[[#This Row],[Column13]])&amp;IF(Table1[[#This Row],[mod]]="","",Table1[[#This Row],[mod]])</f>
        <v>viewport--lg</v>
      </c>
      <c r="K328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viewport</v>
      </c>
      <c r="L3285" t="s">
        <v>3207</v>
      </c>
      <c r="P3285" s="14" t="s">
        <v>1767</v>
      </c>
      <c r="Q328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8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--lg</v>
      </c>
      <c r="AA3285" t="s">
        <v>3114</v>
      </c>
      <c r="AC3285" s="29"/>
      <c r="AD3285" s="25"/>
      <c r="AE3285" s="38"/>
      <c r="AF3285" s="38"/>
      <c r="AG3285" s="11"/>
      <c r="AI3285" s="1" t="str">
        <f>Table1[[#This Row],[html_tag]]&amp;Table1[[#This Row],[html_type]]&amp;Table1[[#This Row],[html_modifier]]</f>
        <v/>
      </c>
      <c r="AM3285" s="22" t="str">
        <f>IFERROR(_xlfn.XLOOKUP(Table1[[#This Row],[word]],Table57[English style name],Table57[Style type]),"")</f>
        <v/>
      </c>
      <c r="AN3285" s="20"/>
      <c r="AO3285" s="11"/>
      <c r="AR3285" s="14" t="s">
        <v>1767</v>
      </c>
      <c r="AS3285" t="s">
        <v>1747</v>
      </c>
    </row>
    <row r="3286" spans="5:45">
      <c r="E3286" s="11"/>
      <c r="F328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head/layout/display.scss</v>
      </c>
      <c r="G3286" s="13" t="s">
        <v>461</v>
      </c>
      <c r="H3286" s="13" t="s">
        <v>2991</v>
      </c>
      <c r="I3286" s="13" t="s">
        <v>3009</v>
      </c>
      <c r="J3286" s="56" t="str">
        <f>Table1[[#This Row],[Column42]]&amp;IF(Table1[[#This Row],[Column13]]="","",Table1[[#This Row],[Column13]])&amp;IF(Table1[[#This Row],[mod]]="","",Table1[[#This Row],[mod]])</f>
        <v>visible</v>
      </c>
      <c r="K328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visible</v>
      </c>
      <c r="L3286" t="s">
        <v>2967</v>
      </c>
      <c r="Q328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8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286" s="29"/>
      <c r="AD3286" s="25" t="s">
        <v>6053</v>
      </c>
      <c r="AE3286" s="38"/>
      <c r="AF3286" s="38"/>
      <c r="AG3286" s="11"/>
      <c r="AI3286" s="1" t="str">
        <f>Table1[[#This Row],[html_tag]]&amp;Table1[[#This Row],[html_type]]&amp;Table1[[#This Row],[html_modifier]]</f>
        <v/>
      </c>
      <c r="AM3286" s="22" t="str">
        <f>IFERROR(_xlfn.XLOOKUP(Table1[[#This Row],[word]],Table57[English style name],Table57[Style type]),"")</f>
        <v/>
      </c>
      <c r="AN3286" s="20"/>
      <c r="AO3286" s="11"/>
      <c r="AR3286" s="6" t="s">
        <v>2967</v>
      </c>
      <c r="AS3286" t="s">
        <v>2966</v>
      </c>
    </row>
    <row r="3287" spans="5:45">
      <c r="E3287" s="11"/>
      <c r="F328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head/layout/display.scss</v>
      </c>
      <c r="G3287" s="13" t="s">
        <v>461</v>
      </c>
      <c r="H3287" s="13" t="s">
        <v>2991</v>
      </c>
      <c r="I3287" s="13" t="s">
        <v>3009</v>
      </c>
      <c r="J3287" s="56" t="str">
        <f>Table1[[#This Row],[Column42]]&amp;IF(Table1[[#This Row],[Column13]]="","",Table1[[#This Row],[Column13]])&amp;IF(Table1[[#This Row],[mod]]="","",Table1[[#This Row],[mod]])</f>
        <v>visually_hidden</v>
      </c>
      <c r="K328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visually_hidden</v>
      </c>
      <c r="L3287" t="s">
        <v>3455</v>
      </c>
      <c r="Q328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8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287" s="29"/>
      <c r="AD3287" s="25" t="s">
        <v>6054</v>
      </c>
      <c r="AE3287" s="38"/>
      <c r="AF3287" s="38"/>
      <c r="AG3287" s="11"/>
      <c r="AI3287" s="1" t="str">
        <f>Table1[[#This Row],[html_tag]]&amp;Table1[[#This Row],[html_type]]&amp;Table1[[#This Row],[html_modifier]]</f>
        <v/>
      </c>
      <c r="AM3287" s="22" t="str">
        <f>IFERROR(_xlfn.XLOOKUP(Table1[[#This Row],[word]],Table57[English style name],Table57[Style type]),"")</f>
        <v/>
      </c>
      <c r="AN3287" s="20"/>
      <c r="AO3287" s="11"/>
      <c r="AR3287" s="6" t="s">
        <v>2968</v>
      </c>
      <c r="AS3287" t="s">
        <v>2966</v>
      </c>
    </row>
    <row r="3288" spans="5:45">
      <c r="E3288" s="11"/>
      <c r="F3288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head/layout/display.scss</v>
      </c>
      <c r="G3288" s="13" t="s">
        <v>461</v>
      </c>
      <c r="H3288" s="13" t="s">
        <v>2991</v>
      </c>
      <c r="I3288" s="13" t="s">
        <v>3009</v>
      </c>
      <c r="J3288" s="56" t="str">
        <f>Table1[[#This Row],[Column42]]&amp;IF(Table1[[#This Row],[Column13]]="","",Table1[[#This Row],[Column13]])&amp;IF(Table1[[#This Row],[mod]]="","",Table1[[#This Row],[mod]])</f>
        <v>visually_hidden--focusable</v>
      </c>
      <c r="K328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visually_hidden</v>
      </c>
      <c r="L3288" t="s">
        <v>3455</v>
      </c>
      <c r="Q3288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--focusable</v>
      </c>
      <c r="S3288" t="s">
        <v>10180</v>
      </c>
      <c r="U3288" s="1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288" s="29"/>
      <c r="AD3288" s="25" t="s">
        <v>6055</v>
      </c>
      <c r="AE3288" s="38"/>
      <c r="AF3288" s="38"/>
      <c r="AG3288" s="11"/>
      <c r="AI3288" s="7" t="str">
        <f>Table1[[#This Row],[html_tag]]&amp;Table1[[#This Row],[html_type]]&amp;Table1[[#This Row],[html_modifier]]</f>
        <v/>
      </c>
      <c r="AM3288" s="23" t="str">
        <f>IFERROR(_xlfn.XLOOKUP(Table1[[#This Row],[word]],Table57[English style name],Table57[Style type]),"")</f>
        <v/>
      </c>
      <c r="AN3288" s="21"/>
      <c r="AO3288" s="11"/>
    </row>
    <row r="3289" spans="5:45">
      <c r="E3289" s="11"/>
      <c r="F328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head/layout/display.scss</v>
      </c>
      <c r="G3289" s="13" t="s">
        <v>461</v>
      </c>
      <c r="H3289" s="13" t="s">
        <v>2991</v>
      </c>
      <c r="I3289" s="13" t="s">
        <v>3009</v>
      </c>
      <c r="J3289" s="56" t="str">
        <f>Table1[[#This Row],[Column42]]&amp;IF(Table1[[#This Row],[Column13]]="","",Table1[[#This Row],[Column13]])&amp;IF(Table1[[#This Row],[mod]]="","",Table1[[#This Row],[mod]])</f>
        <v>visually_hidden--reset</v>
      </c>
      <c r="K328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visually_hidden</v>
      </c>
      <c r="L3289" t="s">
        <v>3455</v>
      </c>
      <c r="Q328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8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--reset</v>
      </c>
      <c r="V3289" t="s">
        <v>3093</v>
      </c>
      <c r="AC3289" s="29"/>
      <c r="AD3289" s="25"/>
      <c r="AE3289" s="38"/>
      <c r="AF3289" s="38"/>
      <c r="AG3289" s="11"/>
      <c r="AI3289" s="1" t="str">
        <f>Table1[[#This Row],[html_tag]]&amp;Table1[[#This Row],[html_type]]&amp;Table1[[#This Row],[html_modifier]]</f>
        <v/>
      </c>
      <c r="AM3289" s="22" t="str">
        <f>IFERROR(_xlfn.XLOOKUP(Table1[[#This Row],[word]],Table57[English style name],Table57[Style type]),"")</f>
        <v/>
      </c>
      <c r="AN3289" s="20"/>
      <c r="AO3289" s="11"/>
      <c r="AR3289" s="6" t="s">
        <v>2969</v>
      </c>
      <c r="AS3289" t="s">
        <v>2966</v>
      </c>
    </row>
    <row r="3290" spans="5:45">
      <c r="E3290" s="11"/>
      <c r="F329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3290" s="13"/>
      <c r="H3290" s="13"/>
      <c r="I3290" t="s">
        <v>3099</v>
      </c>
      <c r="J3290" s="56" t="str">
        <f>Table1[[#This Row],[Column42]]&amp;IF(Table1[[#This Row],[Column13]]="","",Table1[[#This Row],[Column13]])&amp;IF(Table1[[#This Row],[mod]]="","",Table1[[#This Row],[mod]])</f>
        <v>week--type</v>
      </c>
      <c r="K329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week</v>
      </c>
      <c r="L3290" t="s">
        <v>3097</v>
      </c>
      <c r="Q329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--type</v>
      </c>
      <c r="R3290" t="s">
        <v>1</v>
      </c>
      <c r="U329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290" s="29"/>
      <c r="AD3290" s="25"/>
      <c r="AE3290" s="38"/>
      <c r="AF3290" s="38"/>
      <c r="AG3290" s="11" t="s">
        <v>203</v>
      </c>
      <c r="AI3290" s="1" t="str">
        <f>Table1[[#This Row],[html_tag]]&amp;Table1[[#This Row],[html_type]]&amp;Table1[[#This Row],[html_modifier]]</f>
        <v>&lt;input&gt;week</v>
      </c>
      <c r="AJ3290" t="s">
        <v>203</v>
      </c>
      <c r="AK3290" t="s">
        <v>3097</v>
      </c>
      <c r="AM3290" s="22" t="str">
        <f>IFERROR(_xlfn.XLOOKUP(Table1[[#This Row],[word]],Table57[English style name],Table57[Style type]),"")</f>
        <v/>
      </c>
      <c r="AN3290" s="20"/>
      <c r="AO3290" s="11"/>
    </row>
    <row r="3291" spans="5:45">
      <c r="E3291" s="11"/>
      <c r="F329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body/organisms/widget.scss</v>
      </c>
      <c r="G3291" s="13" t="s">
        <v>337</v>
      </c>
      <c r="H3291" s="13" t="s">
        <v>2988</v>
      </c>
      <c r="I3291" s="12" t="str">
        <f>Table1[[#This Row],[type]]</f>
        <v>widget</v>
      </c>
      <c r="J3291" s="56" t="str">
        <f>Table1[[#This Row],[Column42]]&amp;IF(Table1[[#This Row],[Column13]]="","",Table1[[#This Row],[Column13]])&amp;IF(Table1[[#This Row],[mod]]="","",Table1[[#This Row],[mod]])</f>
        <v>widget--base</v>
      </c>
      <c r="K329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widget</v>
      </c>
      <c r="L3291" t="s">
        <v>3166</v>
      </c>
      <c r="P3291" s="6"/>
      <c r="Q329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9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--base</v>
      </c>
      <c r="V3291" t="s">
        <v>338</v>
      </c>
      <c r="AC3291" s="29"/>
      <c r="AD3291" s="25"/>
      <c r="AE3291" s="38"/>
      <c r="AF3291" s="38"/>
      <c r="AG3291" s="11"/>
      <c r="AI3291" s="1" t="str">
        <f>Table1[[#This Row],[html_tag]]&amp;Table1[[#This Row],[html_type]]&amp;Table1[[#This Row],[html_modifier]]</f>
        <v/>
      </c>
      <c r="AM3291" s="22" t="str">
        <f>IFERROR(_xlfn.XLOOKUP(Table1[[#This Row],[word]],Table57[English style name],Table57[Style type]),"")</f>
        <v/>
      </c>
      <c r="AN3291" s="20"/>
      <c r="AO3291" s="11"/>
      <c r="AR3291" s="6" t="s">
        <v>2972</v>
      </c>
      <c r="AS3291" t="s">
        <v>2973</v>
      </c>
    </row>
    <row r="3292" spans="5:45">
      <c r="E3292" s="11"/>
      <c r="F329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body/organisms/widget.scss</v>
      </c>
      <c r="G3292" s="13" t="s">
        <v>337</v>
      </c>
      <c r="H3292" s="13" t="s">
        <v>2988</v>
      </c>
      <c r="I3292" s="12" t="str">
        <f>Table1[[#This Row],[type]]</f>
        <v>widget</v>
      </c>
      <c r="J3292" s="56" t="str">
        <f>Table1[[#This Row],[Column42]]&amp;IF(Table1[[#This Row],[Column13]]="","",Table1[[#This Row],[Column13]])&amp;IF(Table1[[#This Row],[mod]]="","",Table1[[#This Row],[mod]])</f>
        <v>widget--pill</v>
      </c>
      <c r="K329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widget</v>
      </c>
      <c r="L3292" t="s">
        <v>3166</v>
      </c>
      <c r="P3292" s="6"/>
      <c r="Q329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9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--pill</v>
      </c>
      <c r="W3292" t="s">
        <v>3453</v>
      </c>
      <c r="AC3292" s="29"/>
      <c r="AD3292" s="25"/>
      <c r="AE3292" s="38"/>
      <c r="AF3292" s="38"/>
      <c r="AG3292" s="11"/>
      <c r="AI3292" s="1" t="str">
        <f>Table1[[#This Row],[html_tag]]&amp;Table1[[#This Row],[html_type]]&amp;Table1[[#This Row],[html_modifier]]</f>
        <v/>
      </c>
      <c r="AM3292" s="22" t="str">
        <f>IFERROR(_xlfn.XLOOKUP(Table1[[#This Row],[word]],Table57[English style name],Table57[Style type]),"")</f>
        <v/>
      </c>
      <c r="AN3292" s="20"/>
      <c r="AO3292" s="11"/>
      <c r="AR3292" s="6" t="s">
        <v>2974</v>
      </c>
      <c r="AS3292" t="s">
        <v>2973</v>
      </c>
    </row>
    <row r="3293" spans="5:45">
      <c r="E3293" s="11"/>
      <c r="F329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body/organisms/widget.scss</v>
      </c>
      <c r="G3293" s="13" t="s">
        <v>337</v>
      </c>
      <c r="H3293" s="13" t="s">
        <v>2988</v>
      </c>
      <c r="I3293" s="12" t="str">
        <f>Table1[[#This Row],[type]]</f>
        <v>widget</v>
      </c>
      <c r="J3293" s="56" t="str">
        <f>Table1[[#This Row],[Column42]]&amp;IF(Table1[[#This Row],[Column13]]="","",Table1[[#This Row],[Column13]])&amp;IF(Table1[[#This Row],[mod]]="","",Table1[[#This Row],[mod]])</f>
        <v>widget--round</v>
      </c>
      <c r="K329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widget</v>
      </c>
      <c r="L3293" t="s">
        <v>3166</v>
      </c>
      <c r="P3293" s="6"/>
      <c r="Q329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9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--round</v>
      </c>
      <c r="W3293" s="3" t="s">
        <v>3204</v>
      </c>
      <c r="X3293" s="3"/>
      <c r="AC3293" s="29"/>
      <c r="AD3293" s="25"/>
      <c r="AE3293" s="38"/>
      <c r="AF3293" s="38"/>
      <c r="AG3293" s="11"/>
      <c r="AI3293" s="1" t="str">
        <f>Table1[[#This Row],[html_tag]]&amp;Table1[[#This Row],[html_type]]&amp;Table1[[#This Row],[html_modifier]]</f>
        <v/>
      </c>
      <c r="AM3293" s="22" t="str">
        <f>IFERROR(_xlfn.XLOOKUP(Table1[[#This Row],[word]],Table57[English style name],Table57[Style type]),"")</f>
        <v/>
      </c>
      <c r="AN3293" s="20"/>
      <c r="AO3293" s="11"/>
      <c r="AR3293" s="6" t="s">
        <v>2975</v>
      </c>
      <c r="AS3293" t="s">
        <v>2973</v>
      </c>
    </row>
    <row r="3294" spans="5:45">
      <c r="E3294" s="11"/>
      <c r="F329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body/organisms/widget.scss</v>
      </c>
      <c r="G3294" s="13" t="s">
        <v>337</v>
      </c>
      <c r="H3294" s="13" t="s">
        <v>2988</v>
      </c>
      <c r="I3294" s="12" t="str">
        <f>Table1[[#This Row],[type]]</f>
        <v>widget</v>
      </c>
      <c r="J3294" s="56" t="str">
        <f>Table1[[#This Row],[Column42]]&amp;IF(Table1[[#This Row],[Column13]]="","",Table1[[#This Row],[Column13]])&amp;IF(Table1[[#This Row],[mod]]="","",Table1[[#This Row],[mod]])</f>
        <v>widget--square</v>
      </c>
      <c r="K329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widget</v>
      </c>
      <c r="L3294" t="s">
        <v>3166</v>
      </c>
      <c r="P3294" s="6"/>
      <c r="Q329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9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--square</v>
      </c>
      <c r="W3294" t="s">
        <v>3122</v>
      </c>
      <c r="AC3294" s="29"/>
      <c r="AD3294" s="25"/>
      <c r="AE3294" s="38"/>
      <c r="AF3294" s="38"/>
      <c r="AG3294" s="11"/>
      <c r="AI3294" s="1" t="str">
        <f>Table1[[#This Row],[html_tag]]&amp;Table1[[#This Row],[html_type]]&amp;Table1[[#This Row],[html_modifier]]</f>
        <v/>
      </c>
      <c r="AM3294" s="22" t="str">
        <f>IFERROR(_xlfn.XLOOKUP(Table1[[#This Row],[word]],Table57[English style name],Table57[Style type]),"")</f>
        <v/>
      </c>
      <c r="AN3294" s="20"/>
      <c r="AO3294" s="11"/>
      <c r="AR3294" s="6" t="s">
        <v>2976</v>
      </c>
      <c r="AS3294" t="s">
        <v>2973</v>
      </c>
    </row>
    <row r="3295" spans="5:45">
      <c r="E3295" s="11"/>
      <c r="F3295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soul/object/object.scss</v>
      </c>
      <c r="G3295" s="13" t="s">
        <v>2992</v>
      </c>
      <c r="H3295" s="13" t="s">
        <v>84</v>
      </c>
      <c r="I3295" t="s">
        <v>84</v>
      </c>
      <c r="J3295" s="56" t="str">
        <f>Table1[[#This Row],[Column42]]&amp;IF(Table1[[#This Row],[Column13]]="","",Table1[[#This Row],[Column13]])&amp;IF(Table1[[#This Row],[mod]]="","",Table1[[#This Row],[mod]])</f>
        <v>width</v>
      </c>
      <c r="K329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width</v>
      </c>
      <c r="L3295" t="s">
        <v>10241</v>
      </c>
      <c r="P3295" s="6" t="s">
        <v>2573</v>
      </c>
      <c r="Q3295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9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295" s="29"/>
      <c r="AD3295" s="25"/>
      <c r="AE3295" s="38"/>
      <c r="AF3295" s="38"/>
      <c r="AG3295" s="11"/>
      <c r="AI3295" s="1" t="str">
        <f>Table1[[#This Row],[html_tag]]&amp;Table1[[#This Row],[html_type]]&amp;Table1[[#This Row],[html_modifier]]</f>
        <v/>
      </c>
      <c r="AM3295" s="22" t="str">
        <f>IFERROR(_xlfn.XLOOKUP(Table1[[#This Row],[word]],Table57[English style name],Table57[Style type]),"")</f>
        <v/>
      </c>
      <c r="AN3295" s="20"/>
      <c r="AO3295" s="11"/>
      <c r="AR3295" s="6" t="s">
        <v>2573</v>
      </c>
      <c r="AS3295" t="s">
        <v>2574</v>
      </c>
    </row>
    <row r="3296" spans="5:45">
      <c r="E3296" s="11"/>
      <c r="F329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soul/object/object.scss</v>
      </c>
      <c r="G3296" s="13" t="s">
        <v>2992</v>
      </c>
      <c r="H3296" s="13" t="s">
        <v>84</v>
      </c>
      <c r="I3296" t="s">
        <v>84</v>
      </c>
      <c r="J3296" s="56" t="str">
        <f>Table1[[#This Row],[Column42]]&amp;IF(Table1[[#This Row],[Column13]]="","",Table1[[#This Row],[Column13]])&amp;IF(Table1[[#This Row],[mod]]="","",Table1[[#This Row],[mod]])</f>
        <v>width__fixed</v>
      </c>
      <c r="K329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width__fixed</v>
      </c>
      <c r="L3296" t="s">
        <v>10241</v>
      </c>
      <c r="M3296" t="s">
        <v>3410</v>
      </c>
      <c r="P3296" s="6" t="s">
        <v>2575</v>
      </c>
      <c r="Q329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9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296" s="29"/>
      <c r="AD3296" s="25"/>
      <c r="AE3296" s="38"/>
      <c r="AF3296" s="38"/>
      <c r="AG3296" s="11"/>
      <c r="AI3296" s="1" t="str">
        <f>Table1[[#This Row],[html_tag]]&amp;Table1[[#This Row],[html_type]]&amp;Table1[[#This Row],[html_modifier]]</f>
        <v/>
      </c>
      <c r="AM3296" s="22" t="str">
        <f>IFERROR(_xlfn.XLOOKUP(Table1[[#This Row],[word]],Table57[English style name],Table57[Style type]),"")</f>
        <v/>
      </c>
      <c r="AN3296" s="20"/>
      <c r="AO3296" s="11"/>
      <c r="AR3296" s="6" t="s">
        <v>2575</v>
      </c>
      <c r="AS3296" t="s">
        <v>2574</v>
      </c>
    </row>
    <row r="3297" spans="5:45">
      <c r="E3297" s="11"/>
      <c r="F329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soul/object/object.scss</v>
      </c>
      <c r="G3297" s="13" t="s">
        <v>2992</v>
      </c>
      <c r="H3297" s="13" t="s">
        <v>84</v>
      </c>
      <c r="I3297" t="s">
        <v>84</v>
      </c>
      <c r="J3297" s="56" t="str">
        <f>Table1[[#This Row],[Column42]]&amp;IF(Table1[[#This Row],[Column13]]="","",Table1[[#This Row],[Column13]])&amp;IF(Table1[[#This Row],[mod]]="","",Table1[[#This Row],[mod]])</f>
        <v>width__full_screen</v>
      </c>
      <c r="K329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width__full_screen</v>
      </c>
      <c r="L3297" t="s">
        <v>10241</v>
      </c>
      <c r="M3297" t="s">
        <v>10244</v>
      </c>
      <c r="P3297" s="6" t="s">
        <v>2576</v>
      </c>
      <c r="Q329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29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297" s="29"/>
      <c r="AD3297" s="25"/>
      <c r="AE3297" s="38"/>
      <c r="AF3297" s="38"/>
      <c r="AG3297" s="11"/>
      <c r="AI3297" s="1" t="str">
        <f>Table1[[#This Row],[html_tag]]&amp;Table1[[#This Row],[html_type]]&amp;Table1[[#This Row],[html_modifier]]</f>
        <v/>
      </c>
      <c r="AM3297" s="22" t="str">
        <f>IFERROR(_xlfn.XLOOKUP(Table1[[#This Row],[word]],Table57[English style name],Table57[Style type]),"")</f>
        <v/>
      </c>
      <c r="AN3297" s="20"/>
      <c r="AO3297" s="11"/>
      <c r="AR3297" s="6" t="s">
        <v>2576</v>
      </c>
      <c r="AS3297" t="s">
        <v>2574</v>
      </c>
    </row>
    <row r="3298" spans="5:45">
      <c r="E3298" s="11"/>
      <c r="F329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soul/object/object.scss</v>
      </c>
      <c r="G3298" s="13" t="s">
        <v>2992</v>
      </c>
      <c r="H3298" s="13" t="s">
        <v>84</v>
      </c>
      <c r="I3298" t="s">
        <v>84</v>
      </c>
      <c r="J3298" s="56" t="str">
        <f>Table1[[#This Row],[Column42]]&amp;IF(Table1[[#This Row],[Column13]]="","",Table1[[#This Row],[Column13]])&amp;IF(Table1[[#This Row],[mod]]="","",Table1[[#This Row],[mod]])</f>
        <v>width__full_screen--max</v>
      </c>
      <c r="K329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width__full_screen</v>
      </c>
      <c r="L3298" t="s">
        <v>10241</v>
      </c>
      <c r="M3298" t="s">
        <v>10244</v>
      </c>
      <c r="P3298" s="6" t="s">
        <v>2577</v>
      </c>
      <c r="Q329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--max</v>
      </c>
      <c r="S3298" t="s">
        <v>10246</v>
      </c>
      <c r="U329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298" s="29"/>
      <c r="AD3298" s="25"/>
      <c r="AE3298" s="38"/>
      <c r="AF3298" s="38"/>
      <c r="AG3298" s="11"/>
      <c r="AI3298" s="1" t="str">
        <f>Table1[[#This Row],[html_tag]]&amp;Table1[[#This Row],[html_type]]&amp;Table1[[#This Row],[html_modifier]]</f>
        <v/>
      </c>
      <c r="AM3298" s="22" t="str">
        <f>IFERROR(_xlfn.XLOOKUP(Table1[[#This Row],[word]],Table57[English style name],Table57[Style type]),"")</f>
        <v/>
      </c>
      <c r="AN3298" s="20"/>
      <c r="AO3298" s="11"/>
      <c r="AR3298" s="6" t="s">
        <v>2577</v>
      </c>
      <c r="AS3298" t="s">
        <v>2574</v>
      </c>
    </row>
    <row r="3299" spans="5:45">
      <c r="E3299" s="11"/>
      <c r="F329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soul/object/object.scss</v>
      </c>
      <c r="G3299" s="13" t="s">
        <v>2992</v>
      </c>
      <c r="H3299" s="13" t="s">
        <v>84</v>
      </c>
      <c r="I3299" t="s">
        <v>84</v>
      </c>
      <c r="J3299" s="56" t="str">
        <f>Table1[[#This Row],[Column42]]&amp;IF(Table1[[#This Row],[Column13]]="","",Table1[[#This Row],[Column13]])&amp;IF(Table1[[#This Row],[mod]]="","",Table1[[#This Row],[mod]])</f>
        <v>width__full_screen--min</v>
      </c>
      <c r="K329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width__full_screen</v>
      </c>
      <c r="L3299" t="s">
        <v>10241</v>
      </c>
      <c r="M3299" t="s">
        <v>10244</v>
      </c>
      <c r="P3299" s="6" t="s">
        <v>2578</v>
      </c>
      <c r="Q329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--min</v>
      </c>
      <c r="S3299" t="s">
        <v>10245</v>
      </c>
      <c r="U329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299" s="29"/>
      <c r="AD3299" s="25"/>
      <c r="AE3299" s="38"/>
      <c r="AF3299" s="38"/>
      <c r="AG3299" s="11"/>
      <c r="AI3299" s="1" t="str">
        <f>Table1[[#This Row],[html_tag]]&amp;Table1[[#This Row],[html_type]]&amp;Table1[[#This Row],[html_modifier]]</f>
        <v/>
      </c>
      <c r="AM3299" s="22" t="str">
        <f>IFERROR(_xlfn.XLOOKUP(Table1[[#This Row],[word]],Table57[English style name],Table57[Style type]),"")</f>
        <v/>
      </c>
      <c r="AN3299" s="20"/>
      <c r="AO3299" s="11"/>
      <c r="AR3299" s="6" t="s">
        <v>2578</v>
      </c>
      <c r="AS3299" t="s">
        <v>2574</v>
      </c>
    </row>
    <row r="3300" spans="5:45">
      <c r="E3300" s="11"/>
      <c r="F330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soul/object/object.scss</v>
      </c>
      <c r="G3300" s="13" t="s">
        <v>2992</v>
      </c>
      <c r="H3300" s="13" t="s">
        <v>84</v>
      </c>
      <c r="I3300" t="s">
        <v>84</v>
      </c>
      <c r="J3300" s="56" t="str">
        <f>Table1[[#This Row],[Column42]]&amp;IF(Table1[[#This Row],[Column13]]="","",Table1[[#This Row],[Column13]])&amp;IF(Table1[[#This Row],[mod]]="","",Table1[[#This Row],[mod]])</f>
        <v>width__full_width</v>
      </c>
      <c r="K330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width__full_width</v>
      </c>
      <c r="L3300" t="s">
        <v>10241</v>
      </c>
      <c r="M3300" t="s">
        <v>10247</v>
      </c>
      <c r="P3300" s="6" t="s">
        <v>2579</v>
      </c>
      <c r="Q330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30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300" s="29"/>
      <c r="AD3300" s="25"/>
      <c r="AE3300" s="38"/>
      <c r="AF3300" s="38"/>
      <c r="AG3300" s="11"/>
      <c r="AI3300" s="1" t="str">
        <f>Table1[[#This Row],[html_tag]]&amp;Table1[[#This Row],[html_type]]&amp;Table1[[#This Row],[html_modifier]]</f>
        <v/>
      </c>
      <c r="AM3300" s="22" t="str">
        <f>IFERROR(_xlfn.XLOOKUP(Table1[[#This Row],[word]],Table57[English style name],Table57[Style type]),"")</f>
        <v/>
      </c>
      <c r="AN3300" s="20"/>
      <c r="AO3300" s="11"/>
      <c r="AR3300" s="6" t="s">
        <v>2579</v>
      </c>
      <c r="AS3300" t="s">
        <v>2574</v>
      </c>
    </row>
    <row r="3301" spans="5:45">
      <c r="E3301" s="11"/>
      <c r="F330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soul/object/object.scss</v>
      </c>
      <c r="G3301" s="13" t="s">
        <v>2992</v>
      </c>
      <c r="H3301" s="13" t="s">
        <v>84</v>
      </c>
      <c r="I3301" t="s">
        <v>84</v>
      </c>
      <c r="J3301" s="56" t="str">
        <f>Table1[[#This Row],[Column42]]&amp;IF(Table1[[#This Row],[Column13]]="","",Table1[[#This Row],[Column13]])&amp;IF(Table1[[#This Row],[mod]]="","",Table1[[#This Row],[mod]])</f>
        <v>width__full_width--max</v>
      </c>
      <c r="K330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width__full_width</v>
      </c>
      <c r="L3301" t="s">
        <v>10241</v>
      </c>
      <c r="M3301" t="s">
        <v>10247</v>
      </c>
      <c r="P3301" s="6" t="s">
        <v>2580</v>
      </c>
      <c r="Q330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--max</v>
      </c>
      <c r="S3301" t="s">
        <v>10246</v>
      </c>
      <c r="U330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301" s="29"/>
      <c r="AD3301" s="25"/>
      <c r="AE3301" s="38"/>
      <c r="AF3301" s="38"/>
      <c r="AG3301" s="11"/>
      <c r="AI3301" s="1" t="str">
        <f>Table1[[#This Row],[html_tag]]&amp;Table1[[#This Row],[html_type]]&amp;Table1[[#This Row],[html_modifier]]</f>
        <v/>
      </c>
      <c r="AM3301" s="22" t="str">
        <f>IFERROR(_xlfn.XLOOKUP(Table1[[#This Row],[word]],Table57[English style name],Table57[Style type]),"")</f>
        <v/>
      </c>
      <c r="AN3301" s="20"/>
      <c r="AO3301" s="11"/>
      <c r="AR3301" s="6" t="s">
        <v>2580</v>
      </c>
      <c r="AS3301" t="s">
        <v>2574</v>
      </c>
    </row>
    <row r="3302" spans="5:45">
      <c r="E3302" s="11"/>
      <c r="F330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soul/object/object.scss</v>
      </c>
      <c r="G3302" s="13" t="s">
        <v>2992</v>
      </c>
      <c r="H3302" s="13" t="s">
        <v>84</v>
      </c>
      <c r="I3302" t="s">
        <v>84</v>
      </c>
      <c r="J3302" s="56" t="str">
        <f>Table1[[#This Row],[Column42]]&amp;IF(Table1[[#This Row],[Column13]]="","",Table1[[#This Row],[Column13]])&amp;IF(Table1[[#This Row],[mod]]="","",Table1[[#This Row],[mod]])</f>
        <v>width__full_width--min</v>
      </c>
      <c r="K330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width__full_width</v>
      </c>
      <c r="L3302" t="s">
        <v>10241</v>
      </c>
      <c r="M3302" t="s">
        <v>10247</v>
      </c>
      <c r="P3302" s="6" t="s">
        <v>2581</v>
      </c>
      <c r="Q330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--min</v>
      </c>
      <c r="S3302" t="s">
        <v>10245</v>
      </c>
      <c r="U330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302" s="29"/>
      <c r="AD3302" s="25"/>
      <c r="AE3302" s="38"/>
      <c r="AF3302" s="38"/>
      <c r="AG3302" s="11"/>
      <c r="AI3302" s="1" t="str">
        <f>Table1[[#This Row],[html_tag]]&amp;Table1[[#This Row],[html_type]]&amp;Table1[[#This Row],[html_modifier]]</f>
        <v/>
      </c>
      <c r="AM3302" s="22" t="str">
        <f>IFERROR(_xlfn.XLOOKUP(Table1[[#This Row],[word]],Table57[English style name],Table57[Style type]),"")</f>
        <v/>
      </c>
      <c r="AN3302" s="20"/>
      <c r="AO3302" s="11"/>
      <c r="AR3302" s="6" t="s">
        <v>2581</v>
      </c>
      <c r="AS3302" t="s">
        <v>2574</v>
      </c>
    </row>
    <row r="3303" spans="5:45">
      <c r="E3303" s="11"/>
      <c r="F330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soul/object/object.scss</v>
      </c>
      <c r="G3303" s="13" t="s">
        <v>2992</v>
      </c>
      <c r="H3303" s="13" t="s">
        <v>84</v>
      </c>
      <c r="I3303" t="s">
        <v>84</v>
      </c>
      <c r="J3303" s="56" t="str">
        <f>Table1[[#This Row],[Column42]]&amp;IF(Table1[[#This Row],[Column13]]="","",Table1[[#This Row],[Column13]])&amp;IF(Table1[[#This Row],[mod]]="","",Table1[[#This Row],[mod]])</f>
        <v>width--max</v>
      </c>
      <c r="K330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width</v>
      </c>
      <c r="L3303" t="s">
        <v>10241</v>
      </c>
      <c r="P3303" s="6" t="s">
        <v>2582</v>
      </c>
      <c r="Q330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--max</v>
      </c>
      <c r="S3303" t="s">
        <v>10246</v>
      </c>
      <c r="U330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303" s="29"/>
      <c r="AD3303" s="25"/>
      <c r="AE3303" s="38"/>
      <c r="AF3303" s="38"/>
      <c r="AG3303" s="11"/>
      <c r="AI3303" s="1" t="str">
        <f>Table1[[#This Row],[html_tag]]&amp;Table1[[#This Row],[html_type]]&amp;Table1[[#This Row],[html_modifier]]</f>
        <v/>
      </c>
      <c r="AM3303" s="22" t="str">
        <f>IFERROR(_xlfn.XLOOKUP(Table1[[#This Row],[word]],Table57[English style name],Table57[Style type]),"")</f>
        <v/>
      </c>
      <c r="AN3303" s="20"/>
      <c r="AO3303" s="11"/>
      <c r="AR3303" s="6" t="s">
        <v>2582</v>
      </c>
      <c r="AS3303" t="s">
        <v>2574</v>
      </c>
    </row>
    <row r="3304" spans="5:45">
      <c r="E3304" s="11"/>
      <c r="F3304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soul/object/object.scss</v>
      </c>
      <c r="G3304" s="13" t="s">
        <v>2992</v>
      </c>
      <c r="H3304" s="13" t="s">
        <v>84</v>
      </c>
      <c r="I3304" t="s">
        <v>84</v>
      </c>
      <c r="J3304" s="56" t="str">
        <f>Table1[[#This Row],[Column42]]&amp;IF(Table1[[#This Row],[Column13]]="","",Table1[[#This Row],[Column13]])&amp;IF(Table1[[#This Row],[mod]]="","",Table1[[#This Row],[mod]])</f>
        <v>width--min</v>
      </c>
      <c r="K3304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width</v>
      </c>
      <c r="L3304" t="s">
        <v>10241</v>
      </c>
      <c r="P3304" s="6" t="s">
        <v>2583</v>
      </c>
      <c r="Q3304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--min</v>
      </c>
      <c r="S3304" t="s">
        <v>10245</v>
      </c>
      <c r="U3304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304" s="29"/>
      <c r="AD3304" s="25"/>
      <c r="AE3304" s="38"/>
      <c r="AF3304" s="38"/>
      <c r="AG3304" s="11"/>
      <c r="AI3304" s="1" t="str">
        <f>Table1[[#This Row],[html_tag]]&amp;Table1[[#This Row],[html_type]]&amp;Table1[[#This Row],[html_modifier]]</f>
        <v/>
      </c>
      <c r="AM3304" s="22" t="str">
        <f>IFERROR(_xlfn.XLOOKUP(Table1[[#This Row],[word]],Table57[English style name],Table57[Style type]),"")</f>
        <v/>
      </c>
      <c r="AN3304" s="20"/>
      <c r="AO3304" s="11"/>
      <c r="AR3304" s="6" t="s">
        <v>2583</v>
      </c>
      <c r="AS3304" t="s">
        <v>2574</v>
      </c>
    </row>
    <row r="3305" spans="5:45">
      <c r="E3305" s="11"/>
      <c r="F3305" s="1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x.scss</v>
      </c>
      <c r="G3305" s="13"/>
      <c r="H3305" s="13"/>
      <c r="I3305" s="12" t="str">
        <f>Table1[[#This Row],[type]]</f>
        <v>x</v>
      </c>
      <c r="J3305" s="56" t="str">
        <f>Table1[[#This Row],[Column42]]&amp;IF(Table1[[#This Row],[Column13]]="","",Table1[[#This Row],[Column13]])&amp;IF(Table1[[#This Row],[mod]]="","",Table1[[#This Row],[mod]])</f>
        <v>x</v>
      </c>
      <c r="K3305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x</v>
      </c>
      <c r="L3305" t="s">
        <v>3150</v>
      </c>
      <c r="Q3305" s="1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305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305" s="29"/>
      <c r="AD3305" s="25"/>
      <c r="AE3305" s="38"/>
      <c r="AF3305" s="38"/>
      <c r="AG3305" s="11"/>
      <c r="AI3305" s="7" t="str">
        <f>Table1[[#This Row],[html_tag]]&amp;Table1[[#This Row],[html_type]]&amp;Table1[[#This Row],[html_modifier]]</f>
        <v/>
      </c>
      <c r="AM3305" s="23" t="str">
        <f>IFERROR(_xlfn.XLOOKUP(Table1[[#This Row],[word]],Table57[English style name],Table57[Style type]),"")</f>
        <v/>
      </c>
      <c r="AN3305" s="21"/>
      <c r="AO3305" s="11"/>
    </row>
    <row r="3306" spans="5:45">
      <c r="E3306" s="11"/>
      <c r="F3306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head/layout/overflow.scss</v>
      </c>
      <c r="G3306" s="13" t="s">
        <v>461</v>
      </c>
      <c r="H3306" s="13" t="s">
        <v>2991</v>
      </c>
      <c r="I3306" t="s">
        <v>2186</v>
      </c>
      <c r="J3306" s="56" t="str">
        <f>Table1[[#This Row],[Column42]]&amp;IF(Table1[[#This Row],[Column13]]="","",Table1[[#This Row],[Column13]])&amp;IF(Table1[[#This Row],[mod]]="","",Table1[[#This Row],[mod]])</f>
        <v>x--auto</v>
      </c>
      <c r="K3306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x</v>
      </c>
      <c r="L3306" t="s">
        <v>3150</v>
      </c>
      <c r="Q3306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--auto</v>
      </c>
      <c r="S3306" t="s">
        <v>3202</v>
      </c>
      <c r="U3306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306" s="29"/>
      <c r="AD3306" s="25"/>
      <c r="AE3306" s="38"/>
      <c r="AF3306" s="38"/>
      <c r="AG3306" s="11"/>
      <c r="AI3306" s="1" t="str">
        <f>Table1[[#This Row],[html_tag]]&amp;Table1[[#This Row],[html_type]]&amp;Table1[[#This Row],[html_modifier]]</f>
        <v/>
      </c>
      <c r="AM3306" s="22" t="str">
        <f>IFERROR(_xlfn.XLOOKUP(Table1[[#This Row],[word]],Table57[English style name],Table57[Style type]),"")</f>
        <v/>
      </c>
      <c r="AN3306" s="20"/>
      <c r="AO3306" s="11"/>
      <c r="AR3306" s="6" t="s">
        <v>2199</v>
      </c>
      <c r="AS3306" t="s">
        <v>2187</v>
      </c>
    </row>
    <row r="3307" spans="5:45">
      <c r="E3307" s="11"/>
      <c r="F3307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head/layout/overflow.scss</v>
      </c>
      <c r="G3307" s="13" t="s">
        <v>461</v>
      </c>
      <c r="H3307" s="13" t="s">
        <v>2991</v>
      </c>
      <c r="I3307" t="s">
        <v>2186</v>
      </c>
      <c r="J3307" s="56" t="str">
        <f>Table1[[#This Row],[Column42]]&amp;IF(Table1[[#This Row],[Column13]]="","",Table1[[#This Row],[Column13]])&amp;IF(Table1[[#This Row],[mod]]="","",Table1[[#This Row],[mod]])</f>
        <v>x--hidden</v>
      </c>
      <c r="K330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x</v>
      </c>
      <c r="L3307" t="s">
        <v>3150</v>
      </c>
      <c r="Q3307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307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--hidden</v>
      </c>
      <c r="Z3307" t="s">
        <v>3087</v>
      </c>
      <c r="AC3307" s="29"/>
      <c r="AD3307" s="25"/>
      <c r="AE3307" s="38"/>
      <c r="AF3307" s="38"/>
      <c r="AG3307" s="11"/>
      <c r="AI3307" s="1" t="str">
        <f>Table1[[#This Row],[html_tag]]&amp;Table1[[#This Row],[html_type]]&amp;Table1[[#This Row],[html_modifier]]</f>
        <v/>
      </c>
      <c r="AM3307" s="22" t="str">
        <f>IFERROR(_xlfn.XLOOKUP(Table1[[#This Row],[word]],Table57[English style name],Table57[Style type]),"")</f>
        <v/>
      </c>
      <c r="AN3307" s="20"/>
      <c r="AO3307" s="11"/>
      <c r="AR3307" s="6" t="s">
        <v>2200</v>
      </c>
      <c r="AS3307" t="s">
        <v>2187</v>
      </c>
    </row>
    <row r="3308" spans="5:45">
      <c r="E3308" s="11"/>
      <c r="F3308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head/layout/overflow.scss</v>
      </c>
      <c r="G3308" s="13" t="s">
        <v>461</v>
      </c>
      <c r="H3308" s="13" t="s">
        <v>2991</v>
      </c>
      <c r="I3308" t="s">
        <v>2186</v>
      </c>
      <c r="J3308" s="56" t="str">
        <f>Table1[[#This Row],[Column42]]&amp;IF(Table1[[#This Row],[Column13]]="","",Table1[[#This Row],[Column13]])&amp;IF(Table1[[#This Row],[mod]]="","",Table1[[#This Row],[mod]])</f>
        <v>x--scroll</v>
      </c>
      <c r="K3308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x</v>
      </c>
      <c r="L3308" t="s">
        <v>3150</v>
      </c>
      <c r="Q3308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--scroll</v>
      </c>
      <c r="S3308" t="s">
        <v>3147</v>
      </c>
      <c r="U3308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308" s="29"/>
      <c r="AD3308" s="25"/>
      <c r="AE3308" s="38"/>
      <c r="AF3308" s="38"/>
      <c r="AG3308" s="11"/>
      <c r="AI3308" s="1" t="str">
        <f>Table1[[#This Row],[html_tag]]&amp;Table1[[#This Row],[html_type]]&amp;Table1[[#This Row],[html_modifier]]</f>
        <v/>
      </c>
      <c r="AM3308" s="22" t="str">
        <f>IFERROR(_xlfn.XLOOKUP(Table1[[#This Row],[word]],Table57[English style name],Table57[Style type]),"")</f>
        <v/>
      </c>
      <c r="AN3308" s="20"/>
      <c r="AO3308" s="11"/>
      <c r="AR3308" s="6" t="s">
        <v>2201</v>
      </c>
      <c r="AS3308" t="s">
        <v>2187</v>
      </c>
    </row>
    <row r="3309" spans="5:45">
      <c r="E3309" s="11"/>
      <c r="F3309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head/layout/overflow.scss</v>
      </c>
      <c r="G3309" s="13" t="s">
        <v>461</v>
      </c>
      <c r="H3309" s="13" t="s">
        <v>2991</v>
      </c>
      <c r="I3309" t="s">
        <v>2186</v>
      </c>
      <c r="J3309" s="56" t="str">
        <f>Table1[[#This Row],[Column42]]&amp;IF(Table1[[#This Row],[Column13]]="","",Table1[[#This Row],[Column13]])&amp;IF(Table1[[#This Row],[mod]]="","",Table1[[#This Row],[mod]])</f>
        <v>x--visible</v>
      </c>
      <c r="K3309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x</v>
      </c>
      <c r="L3309" t="s">
        <v>3150</v>
      </c>
      <c r="Q3309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--visible</v>
      </c>
      <c r="S3309" t="s">
        <v>2967</v>
      </c>
      <c r="U3309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309" s="29"/>
      <c r="AD3309" s="25"/>
      <c r="AE3309" s="38"/>
      <c r="AF3309" s="38"/>
      <c r="AG3309" s="11"/>
      <c r="AI3309" s="1" t="str">
        <f>Table1[[#This Row],[html_tag]]&amp;Table1[[#This Row],[html_type]]&amp;Table1[[#This Row],[html_modifier]]</f>
        <v/>
      </c>
      <c r="AM3309" s="22" t="str">
        <f>IFERROR(_xlfn.XLOOKUP(Table1[[#This Row],[word]],Table57[English style name],Table57[Style type]),"")</f>
        <v/>
      </c>
      <c r="AN3309" s="20"/>
      <c r="AO3309" s="11"/>
      <c r="AR3309" s="6" t="s">
        <v>2202</v>
      </c>
      <c r="AS3309" t="s">
        <v>2187</v>
      </c>
    </row>
    <row r="3310" spans="5:45">
      <c r="E3310" s="11"/>
      <c r="F3310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head/layout/overflow.scss</v>
      </c>
      <c r="G3310" s="13" t="s">
        <v>461</v>
      </c>
      <c r="H3310" s="13" t="s">
        <v>2991</v>
      </c>
      <c r="I3310" t="s">
        <v>2186</v>
      </c>
      <c r="J3310" s="56" t="str">
        <f>Table1[[#This Row],[Column42]]&amp;IF(Table1[[#This Row],[Column13]]="","",Table1[[#This Row],[Column13]])&amp;IF(Table1[[#This Row],[mod]]="","",Table1[[#This Row],[mod]])</f>
        <v>y--auto</v>
      </c>
      <c r="K3310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y</v>
      </c>
      <c r="L3310" t="s">
        <v>10174</v>
      </c>
      <c r="Q3310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--auto</v>
      </c>
      <c r="S3310" t="s">
        <v>3202</v>
      </c>
      <c r="U3310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310" s="29"/>
      <c r="AD3310" s="25"/>
      <c r="AE3310" s="38"/>
      <c r="AF3310" s="38"/>
      <c r="AG3310" s="11"/>
      <c r="AI3310" s="1" t="str">
        <f>Table1[[#This Row],[html_tag]]&amp;Table1[[#This Row],[html_type]]&amp;Table1[[#This Row],[html_modifier]]</f>
        <v/>
      </c>
      <c r="AM3310" s="22" t="str">
        <f>IFERROR(_xlfn.XLOOKUP(Table1[[#This Row],[word]],Table57[English style name],Table57[Style type]),"")</f>
        <v/>
      </c>
      <c r="AN3310" s="20"/>
      <c r="AO3310" s="11"/>
      <c r="AR3310" s="6" t="s">
        <v>2203</v>
      </c>
      <c r="AS3310" t="s">
        <v>2187</v>
      </c>
    </row>
    <row r="3311" spans="5:45">
      <c r="E3311" s="11"/>
      <c r="F3311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head/layout/overflow.scss</v>
      </c>
      <c r="G3311" s="13" t="s">
        <v>461</v>
      </c>
      <c r="H3311" s="13" t="s">
        <v>2991</v>
      </c>
      <c r="I3311" t="s">
        <v>2186</v>
      </c>
      <c r="J3311" s="56" t="str">
        <f>Table1[[#This Row],[Column42]]&amp;IF(Table1[[#This Row],[Column13]]="","",Table1[[#This Row],[Column13]])&amp;IF(Table1[[#This Row],[mod]]="","",Table1[[#This Row],[mod]])</f>
        <v>y--hidden</v>
      </c>
      <c r="K3311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y</v>
      </c>
      <c r="L3311" t="s">
        <v>10174</v>
      </c>
      <c r="Q3311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3311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--hidden</v>
      </c>
      <c r="Z3311" t="s">
        <v>3087</v>
      </c>
      <c r="AC3311" s="29"/>
      <c r="AD3311" s="25"/>
      <c r="AE3311" s="38"/>
      <c r="AF3311" s="38"/>
      <c r="AG3311" s="11"/>
      <c r="AI3311" s="1" t="str">
        <f>Table1[[#This Row],[html_tag]]&amp;Table1[[#This Row],[html_type]]&amp;Table1[[#This Row],[html_modifier]]</f>
        <v/>
      </c>
      <c r="AM3311" s="22" t="str">
        <f>IFERROR(_xlfn.XLOOKUP(Table1[[#This Row],[word]],Table57[English style name],Table57[Style type]),"")</f>
        <v/>
      </c>
      <c r="AN3311" s="20"/>
      <c r="AO3311" s="11"/>
      <c r="AR3311" s="6" t="s">
        <v>2204</v>
      </c>
      <c r="AS3311" t="s">
        <v>2187</v>
      </c>
    </row>
    <row r="3312" spans="5:45">
      <c r="E3312" s="11"/>
      <c r="F3312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head/layout/overflow.scss</v>
      </c>
      <c r="G3312" s="13" t="s">
        <v>461</v>
      </c>
      <c r="H3312" s="13" t="s">
        <v>2991</v>
      </c>
      <c r="I3312" t="s">
        <v>2186</v>
      </c>
      <c r="J3312" s="56" t="str">
        <f>Table1[[#This Row],[Column42]]&amp;IF(Table1[[#This Row],[Column13]]="","",Table1[[#This Row],[Column13]])&amp;IF(Table1[[#This Row],[mod]]="","",Table1[[#This Row],[mod]])</f>
        <v>y--scroll</v>
      </c>
      <c r="K3312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y</v>
      </c>
      <c r="L3312" t="s">
        <v>10174</v>
      </c>
      <c r="Q3312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--scroll</v>
      </c>
      <c r="S3312" t="s">
        <v>3147</v>
      </c>
      <c r="U3312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312" s="29"/>
      <c r="AD3312" s="25"/>
      <c r="AE3312" s="38"/>
      <c r="AF3312" s="38"/>
      <c r="AG3312" s="11"/>
      <c r="AI3312" s="1" t="str">
        <f>Table1[[#This Row],[html_tag]]&amp;Table1[[#This Row],[html_type]]&amp;Table1[[#This Row],[html_modifier]]</f>
        <v/>
      </c>
      <c r="AM3312" s="22" t="str">
        <f>IFERROR(_xlfn.XLOOKUP(Table1[[#This Row],[word]],Table57[English style name],Table57[Style type]),"")</f>
        <v/>
      </c>
      <c r="AN3312" s="20"/>
      <c r="AO3312" s="11"/>
      <c r="AR3312" s="6" t="s">
        <v>2205</v>
      </c>
      <c r="AS3312" t="s">
        <v>2187</v>
      </c>
    </row>
    <row r="3313" spans="1:48">
      <c r="E3313" s="11"/>
      <c r="F3313" s="10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head/layout/overflow.scss</v>
      </c>
      <c r="G3313" s="13" t="s">
        <v>461</v>
      </c>
      <c r="H3313" s="13" t="s">
        <v>2991</v>
      </c>
      <c r="I3313" t="s">
        <v>2186</v>
      </c>
      <c r="J3313" s="56" t="str">
        <f>Table1[[#This Row],[Column42]]&amp;IF(Table1[[#This Row],[Column13]]="","",Table1[[#This Row],[Column13]])&amp;IF(Table1[[#This Row],[mod]]="","",Table1[[#This Row],[mod]])</f>
        <v>y--visible</v>
      </c>
      <c r="K3313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y</v>
      </c>
      <c r="L3313" t="s">
        <v>10174</v>
      </c>
      <c r="Q3313" s="1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>--visible</v>
      </c>
      <c r="S3313" t="s">
        <v>2967</v>
      </c>
      <c r="U3313" s="10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C3313" s="29"/>
      <c r="AD3313" s="25"/>
      <c r="AE3313" s="38"/>
      <c r="AF3313" s="38"/>
      <c r="AG3313" s="11"/>
      <c r="AI3313" s="1" t="str">
        <f>Table1[[#This Row],[html_tag]]&amp;Table1[[#This Row],[html_type]]&amp;Table1[[#This Row],[html_modifier]]</f>
        <v/>
      </c>
      <c r="AM3313" s="22" t="str">
        <f>IFERROR(_xlfn.XLOOKUP(Table1[[#This Row],[word]],Table57[English style name],Table57[Style type]),"")</f>
        <v/>
      </c>
      <c r="AN3313" s="20"/>
      <c r="AO3313" s="11"/>
      <c r="AR3313" s="6" t="s">
        <v>2206</v>
      </c>
      <c r="AS3313" t="s">
        <v>2187</v>
      </c>
    </row>
    <row r="3314" spans="1:48">
      <c r="E3314" s="11"/>
      <c r="F3314" s="16"/>
      <c r="G3314" s="13"/>
      <c r="H3314" s="13"/>
      <c r="I3314" s="12"/>
      <c r="J3314" s="56"/>
      <c r="K3314" s="10"/>
      <c r="Q3314" s="17"/>
      <c r="U3314" s="10"/>
      <c r="AC3314" s="29"/>
      <c r="AD3314" s="25"/>
      <c r="AE3314" s="38"/>
      <c r="AF3314" s="38"/>
      <c r="AG3314" s="11"/>
      <c r="AI3314" s="7"/>
      <c r="AM3314" s="23"/>
      <c r="AN3314" s="21"/>
      <c r="AO3314" s="11"/>
    </row>
    <row r="3315" spans="1:48">
      <c r="E3315" s="11"/>
      <c r="F3315" s="16"/>
      <c r="G3315" s="13"/>
      <c r="H3315" s="13"/>
      <c r="I3315" s="12"/>
      <c r="J3315" s="56"/>
      <c r="K3315" s="10"/>
      <c r="Q3315" s="17"/>
      <c r="U3315" s="10"/>
      <c r="AC3315" s="29"/>
      <c r="AD3315" s="25"/>
      <c r="AE3315" s="38"/>
      <c r="AF3315" s="38"/>
      <c r="AG3315" s="11"/>
      <c r="AI3315" s="7"/>
      <c r="AM3315" s="23"/>
      <c r="AN3315" s="21"/>
      <c r="AO3315" s="11"/>
    </row>
    <row r="3316" spans="1:48">
      <c r="A3316" s="82"/>
      <c r="B3316" s="82"/>
      <c r="C3316" s="82"/>
      <c r="D3316" s="83"/>
      <c r="E3316" s="62"/>
      <c r="F3316" s="84"/>
      <c r="G3316" s="13"/>
      <c r="H3316" s="13"/>
      <c r="I3316" s="89"/>
      <c r="J3316" s="86"/>
      <c r="K3316" s="90"/>
      <c r="N3316" s="91"/>
      <c r="Q3316" s="88"/>
      <c r="U3316" s="84"/>
      <c r="AC3316" s="29"/>
      <c r="AD3316" s="91"/>
      <c r="AE3316" s="38"/>
      <c r="AF3316" s="38"/>
      <c r="AG3316" s="11"/>
      <c r="AI3316" s="60"/>
      <c r="AM3316" s="23"/>
      <c r="AN3316" s="21"/>
      <c r="AO3316" s="62"/>
      <c r="AP3316" s="61"/>
      <c r="AQ3316" s="61"/>
      <c r="AR3316" s="61"/>
      <c r="AS3316" s="61"/>
      <c r="AT3316" s="61"/>
      <c r="AU3316" s="61"/>
      <c r="AV3316" s="61"/>
    </row>
    <row r="3317" spans="1:48">
      <c r="E3317" s="11"/>
      <c r="F3317" s="16"/>
      <c r="G3317" s="13"/>
      <c r="H3317" s="13"/>
      <c r="I3317" s="12"/>
      <c r="J3317" s="56"/>
      <c r="K3317" s="1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pagination</v>
      </c>
      <c r="L3317" t="s">
        <v>3100</v>
      </c>
      <c r="Q3317" s="17"/>
      <c r="U3317" s="10"/>
      <c r="AA3317" t="s">
        <v>3115</v>
      </c>
      <c r="AC3317" s="29"/>
      <c r="AD3317" s="25"/>
      <c r="AE3317" s="38"/>
      <c r="AF3317" s="38"/>
      <c r="AG3317" s="11" t="s">
        <v>226</v>
      </c>
      <c r="AI3317" s="7"/>
      <c r="AM3317" s="23"/>
      <c r="AN3317" s="21"/>
      <c r="AO3317" s="11"/>
    </row>
    <row r="3318" spans="1:48">
      <c r="E3318" s="11"/>
      <c r="F3318" s="16"/>
      <c r="G3318" s="13"/>
      <c r="H3318" s="13"/>
      <c r="I3318" s="12"/>
      <c r="J3318" s="56"/>
      <c r="K3318" s="10"/>
      <c r="L3318" t="s">
        <v>4567</v>
      </c>
      <c r="Q3318" s="17"/>
      <c r="U3318" s="10"/>
      <c r="X3318" t="s">
        <v>2943</v>
      </c>
      <c r="AC3318" s="29"/>
      <c r="AD3318" s="25"/>
      <c r="AE3318" s="38"/>
      <c r="AF3318" s="38"/>
      <c r="AG3318" s="11"/>
      <c r="AI3318" s="7"/>
      <c r="AM3318" s="23"/>
      <c r="AN3318" s="21"/>
      <c r="AO3318" s="11"/>
    </row>
    <row r="3319" spans="1:48">
      <c r="E3319" s="11"/>
      <c r="F3319" s="16"/>
      <c r="G3319" s="13"/>
      <c r="H3319" s="13"/>
      <c r="I3319" s="12"/>
      <c r="J3319" s="56"/>
      <c r="K3319" s="10"/>
      <c r="L3319" t="s">
        <v>4567</v>
      </c>
      <c r="Q3319" s="17"/>
      <c r="U3319" s="10"/>
      <c r="X3319" t="s">
        <v>3205</v>
      </c>
      <c r="AC3319" s="29"/>
      <c r="AD3319" s="25"/>
      <c r="AE3319" s="38"/>
      <c r="AF3319" s="38"/>
      <c r="AG3319" s="11"/>
      <c r="AI3319" s="7"/>
      <c r="AM3319" s="23"/>
      <c r="AN3319" s="21"/>
      <c r="AO3319" s="11"/>
    </row>
    <row r="3320" spans="1:48">
      <c r="A3320" s="82"/>
      <c r="B3320" s="82"/>
      <c r="C3320" s="82"/>
      <c r="D3320" s="83"/>
      <c r="E3320" s="62"/>
      <c r="F3320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20" s="13"/>
      <c r="H3320" s="13"/>
      <c r="I3320" s="85">
        <f>[1]!Table1[[#This Row],[type]]</f>
        <v>0</v>
      </c>
      <c r="J3320" s="86" t="str">
        <f>[1]!Table1[[#This Row],[Column42]]&amp;IF([1]!Table1[[#This Row],[Column13]]="","",[1]!Table1[[#This Row],[Column13]])&amp;IF([1]!Table1[[#This Row],[mod]]="","",[1]!Table1[[#This Row],[mod]])</f>
        <v/>
      </c>
      <c r="K3320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20" t="s">
        <v>116</v>
      </c>
      <c r="Q3320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20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20" s="29"/>
      <c r="AC3320" s="29"/>
      <c r="AD3320" s="25"/>
      <c r="AE3320" s="38"/>
      <c r="AF3320" s="142" t="s">
        <v>116</v>
      </c>
      <c r="AG3320" s="11"/>
      <c r="AH3320" s="1" t="str">
        <f>[1]!Table1[[#This Row],[html_tag]]&amp;[1]!Table1[[#This Row],[html_type]]&amp;[1]!Table1[[#This Row],[html_modifier]]</f>
        <v/>
      </c>
      <c r="AI3320" s="60" t="s">
        <v>116</v>
      </c>
      <c r="AL3320" s="22" t="str">
        <f>IFERROR(_xlfn.XLOOKUP([1]!Table1[[#This Row],[word]],[1]!Table57[English style name],[1]!Table57[Style type]),"")</f>
        <v/>
      </c>
      <c r="AM3320" s="23" t="str">
        <f>IFERROR(_xlfn.XLOOKUP(Table1[[#This Row],[word]],Table57[English style name],Table57[Style type]),"")</f>
        <v/>
      </c>
      <c r="AN3320" s="23"/>
      <c r="AO3320" s="62"/>
      <c r="AP3320" s="61"/>
      <c r="AQ3320" s="61"/>
      <c r="AR3320" s="61"/>
      <c r="AS3320" s="61"/>
      <c r="AT3320" s="61"/>
      <c r="AU3320" s="61"/>
      <c r="AV3320" s="61"/>
    </row>
    <row r="3321" spans="1:48">
      <c r="A3321" s="82"/>
      <c r="B3321" s="82"/>
      <c r="C3321" s="82"/>
      <c r="D3321" s="83"/>
      <c r="E3321" s="62"/>
      <c r="F3321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21" s="13"/>
      <c r="H3321" s="13"/>
      <c r="I3321" s="85">
        <f>[1]!Table1[[#This Row],[type]]</f>
        <v>0</v>
      </c>
      <c r="J3321" s="86" t="str">
        <f>[1]!Table1[[#This Row],[Column42]]&amp;IF([1]!Table1[[#This Row],[Column13]]="","",[1]!Table1[[#This Row],[Column13]])&amp;IF([1]!Table1[[#This Row],[mod]]="","",[1]!Table1[[#This Row],[mod]])</f>
        <v/>
      </c>
      <c r="K3321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21" t="s">
        <v>118</v>
      </c>
      <c r="Q3321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21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21" s="29"/>
      <c r="AC3321" s="29"/>
      <c r="AD3321" s="25"/>
      <c r="AE3321" s="38"/>
      <c r="AF3321" s="142" t="s">
        <v>118</v>
      </c>
      <c r="AG3321" s="11"/>
      <c r="AH3321" s="1" t="str">
        <f>[1]!Table1[[#This Row],[html_tag]]&amp;[1]!Table1[[#This Row],[html_type]]&amp;[1]!Table1[[#This Row],[html_modifier]]</f>
        <v/>
      </c>
      <c r="AI3321" s="60" t="s">
        <v>118</v>
      </c>
      <c r="AL3321" s="22" t="str">
        <f>IFERROR(_xlfn.XLOOKUP([1]!Table1[[#This Row],[word]],[1]!Table57[English style name],[1]!Table57[Style type]),"")</f>
        <v/>
      </c>
      <c r="AM3321" s="23" t="str">
        <f>IFERROR(_xlfn.XLOOKUP(Table1[[#This Row],[word]],Table57[English style name],Table57[Style type]),"")</f>
        <v/>
      </c>
      <c r="AN3321" s="23"/>
      <c r="AO3321" s="62"/>
      <c r="AP3321" s="61"/>
      <c r="AQ3321" s="61"/>
      <c r="AR3321" s="61"/>
      <c r="AS3321" s="61"/>
      <c r="AT3321" s="61"/>
      <c r="AU3321" s="61"/>
      <c r="AV3321" s="61"/>
    </row>
    <row r="3322" spans="1:48">
      <c r="A3322" s="82"/>
      <c r="B3322" s="82"/>
      <c r="C3322" s="82"/>
      <c r="D3322" s="83"/>
      <c r="E3322" s="62"/>
      <c r="F3322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22" s="13"/>
      <c r="H3322" s="13"/>
      <c r="I3322" s="85">
        <f>[1]!Table1[[#This Row],[type]]</f>
        <v>0</v>
      </c>
      <c r="J3322" s="86" t="str">
        <f>[1]!Table1[[#This Row],[Column42]]&amp;IF([1]!Table1[[#This Row],[Column13]]="","",[1]!Table1[[#This Row],[Column13]])&amp;IF([1]!Table1[[#This Row],[mod]]="","",[1]!Table1[[#This Row],[mod]])</f>
        <v/>
      </c>
      <c r="K3322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22" t="s">
        <v>122</v>
      </c>
      <c r="Q3322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22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22" s="29"/>
      <c r="AC3322" s="29"/>
      <c r="AD3322" s="25"/>
      <c r="AE3322" s="38"/>
      <c r="AF3322" s="142" t="s">
        <v>122</v>
      </c>
      <c r="AG3322" s="11"/>
      <c r="AH3322" s="1" t="str">
        <f>[1]!Table1[[#This Row],[html_tag]]&amp;[1]!Table1[[#This Row],[html_type]]&amp;[1]!Table1[[#This Row],[html_modifier]]</f>
        <v/>
      </c>
      <c r="AI3322" s="60" t="s">
        <v>122</v>
      </c>
      <c r="AL3322" s="22" t="str">
        <f>IFERROR(_xlfn.XLOOKUP([1]!Table1[[#This Row],[word]],[1]!Table57[English style name],[1]!Table57[Style type]),"")</f>
        <v/>
      </c>
      <c r="AM3322" s="23" t="str">
        <f>IFERROR(_xlfn.XLOOKUP(Table1[[#This Row],[word]],Table57[English style name],Table57[Style type]),"")</f>
        <v/>
      </c>
      <c r="AN3322" s="23"/>
      <c r="AO3322" s="62"/>
      <c r="AP3322" s="61"/>
      <c r="AQ3322" s="61"/>
      <c r="AR3322" s="61"/>
      <c r="AS3322" s="61"/>
      <c r="AT3322" s="61"/>
      <c r="AU3322" s="61"/>
      <c r="AV3322" s="61"/>
    </row>
    <row r="3323" spans="1:48">
      <c r="A3323" s="82"/>
      <c r="B3323" s="82"/>
      <c r="C3323" s="82"/>
      <c r="D3323" s="83"/>
      <c r="E3323" s="62"/>
      <c r="F3323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23" s="13"/>
      <c r="H3323" s="13"/>
      <c r="I3323" s="85">
        <f>[1]!Table1[[#This Row],[type]]</f>
        <v>0</v>
      </c>
      <c r="J3323" s="86" t="str">
        <f>[1]!Table1[[#This Row],[Column42]]&amp;IF([1]!Table1[[#This Row],[Column13]]="","",[1]!Table1[[#This Row],[Column13]])&amp;IF([1]!Table1[[#This Row],[mod]]="","",[1]!Table1[[#This Row],[mod]])</f>
        <v/>
      </c>
      <c r="K3323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23" t="s">
        <v>126</v>
      </c>
      <c r="Q3323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23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23" s="29"/>
      <c r="AC3323" s="29"/>
      <c r="AD3323" s="25"/>
      <c r="AE3323" s="38"/>
      <c r="AF3323" s="142" t="s">
        <v>126</v>
      </c>
      <c r="AG3323" s="11"/>
      <c r="AH3323" s="1" t="str">
        <f>[1]!Table1[[#This Row],[html_tag]]&amp;[1]!Table1[[#This Row],[html_type]]&amp;[1]!Table1[[#This Row],[html_modifier]]</f>
        <v/>
      </c>
      <c r="AI3323" s="60" t="s">
        <v>126</v>
      </c>
      <c r="AL3323" s="22" t="str">
        <f>IFERROR(_xlfn.XLOOKUP([1]!Table1[[#This Row],[word]],[1]!Table57[English style name],[1]!Table57[Style type]),"")</f>
        <v/>
      </c>
      <c r="AM3323" s="23" t="str">
        <f>IFERROR(_xlfn.XLOOKUP(Table1[[#This Row],[word]],Table57[English style name],Table57[Style type]),"")</f>
        <v/>
      </c>
      <c r="AN3323" s="23"/>
      <c r="AO3323" s="62"/>
      <c r="AP3323" s="61"/>
      <c r="AQ3323" s="61"/>
      <c r="AR3323" s="61"/>
      <c r="AS3323" s="61"/>
      <c r="AT3323" s="61"/>
      <c r="AU3323" s="61"/>
      <c r="AV3323" s="61"/>
    </row>
    <row r="3324" spans="1:48">
      <c r="A3324" s="82"/>
      <c r="B3324" s="82"/>
      <c r="C3324" s="82"/>
      <c r="D3324" s="83"/>
      <c r="E3324" s="62"/>
      <c r="F3324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24" s="13"/>
      <c r="H3324" s="13"/>
      <c r="I3324" s="85">
        <f>[1]!Table1[[#This Row],[type]]</f>
        <v>0</v>
      </c>
      <c r="J3324" s="86" t="str">
        <f>[1]!Table1[[#This Row],[Column42]]&amp;IF([1]!Table1[[#This Row],[Column13]]="","",[1]!Table1[[#This Row],[Column13]])&amp;IF([1]!Table1[[#This Row],[mod]]="","",[1]!Table1[[#This Row],[mod]])</f>
        <v/>
      </c>
      <c r="K3324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24" t="s">
        <v>128</v>
      </c>
      <c r="Q3324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24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24" s="29"/>
      <c r="AC3324" s="29"/>
      <c r="AD3324" s="25"/>
      <c r="AE3324" s="38"/>
      <c r="AF3324" s="142" t="s">
        <v>128</v>
      </c>
      <c r="AG3324" s="11"/>
      <c r="AH3324" s="1" t="str">
        <f>[1]!Table1[[#This Row],[html_tag]]&amp;[1]!Table1[[#This Row],[html_type]]&amp;[1]!Table1[[#This Row],[html_modifier]]</f>
        <v/>
      </c>
      <c r="AI3324" s="60" t="s">
        <v>128</v>
      </c>
      <c r="AL3324" s="22" t="str">
        <f>IFERROR(_xlfn.XLOOKUP([1]!Table1[[#This Row],[word]],[1]!Table57[English style name],[1]!Table57[Style type]),"")</f>
        <v/>
      </c>
      <c r="AM3324" s="23" t="str">
        <f>IFERROR(_xlfn.XLOOKUP(Table1[[#This Row],[word]],Table57[English style name],Table57[Style type]),"")</f>
        <v/>
      </c>
      <c r="AN3324" s="23"/>
      <c r="AO3324" s="62"/>
      <c r="AP3324" s="61"/>
      <c r="AQ3324" s="61"/>
      <c r="AR3324" s="61"/>
      <c r="AS3324" s="61"/>
      <c r="AT3324" s="61"/>
      <c r="AU3324" s="61"/>
      <c r="AV3324" s="61"/>
    </row>
    <row r="3325" spans="1:48">
      <c r="A3325" s="82"/>
      <c r="B3325" s="82"/>
      <c r="C3325" s="82"/>
      <c r="D3325" s="83"/>
      <c r="E3325" s="62"/>
      <c r="F3325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25" s="13"/>
      <c r="H3325" s="13"/>
      <c r="I3325" s="85">
        <f>[1]!Table1[[#This Row],[type]]</f>
        <v>0</v>
      </c>
      <c r="J3325" s="86" t="str">
        <f>[1]!Table1[[#This Row],[Column42]]&amp;IF([1]!Table1[[#This Row],[Column13]]="","",[1]!Table1[[#This Row],[Column13]])&amp;IF([1]!Table1[[#This Row],[mod]]="","",[1]!Table1[[#This Row],[mod]])</f>
        <v/>
      </c>
      <c r="K3325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25" t="s">
        <v>131</v>
      </c>
      <c r="Q3325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25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25" s="29"/>
      <c r="AC3325" s="29"/>
      <c r="AD3325" s="25"/>
      <c r="AE3325" s="38"/>
      <c r="AF3325" s="142" t="s">
        <v>131</v>
      </c>
      <c r="AG3325" s="11"/>
      <c r="AH3325" s="1" t="str">
        <f>[1]!Table1[[#This Row],[html_tag]]&amp;[1]!Table1[[#This Row],[html_type]]&amp;[1]!Table1[[#This Row],[html_modifier]]</f>
        <v/>
      </c>
      <c r="AI3325" s="60" t="s">
        <v>131</v>
      </c>
      <c r="AL3325" s="22" t="str">
        <f>IFERROR(_xlfn.XLOOKUP([1]!Table1[[#This Row],[word]],[1]!Table57[English style name],[1]!Table57[Style type]),"")</f>
        <v/>
      </c>
      <c r="AM3325" s="23" t="str">
        <f>IFERROR(_xlfn.XLOOKUP(Table1[[#This Row],[word]],Table57[English style name],Table57[Style type]),"")</f>
        <v/>
      </c>
      <c r="AN3325" s="23"/>
      <c r="AO3325" s="62"/>
      <c r="AP3325" s="61"/>
      <c r="AQ3325" s="61"/>
      <c r="AR3325" s="61"/>
      <c r="AS3325" s="61"/>
      <c r="AT3325" s="61"/>
      <c r="AU3325" s="61"/>
      <c r="AV3325" s="61"/>
    </row>
    <row r="3326" spans="1:48">
      <c r="A3326" s="82"/>
      <c r="B3326" s="82"/>
      <c r="C3326" s="82"/>
      <c r="D3326" s="83"/>
      <c r="E3326" s="62"/>
      <c r="F3326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26" s="13"/>
      <c r="H3326" s="13"/>
      <c r="I3326" s="85">
        <f>[1]!Table1[[#This Row],[type]]</f>
        <v>0</v>
      </c>
      <c r="J3326" s="86" t="str">
        <f>[1]!Table1[[#This Row],[Column42]]&amp;IF([1]!Table1[[#This Row],[Column13]]="","",[1]!Table1[[#This Row],[Column13]])&amp;IF([1]!Table1[[#This Row],[mod]]="","",[1]!Table1[[#This Row],[mod]])</f>
        <v/>
      </c>
      <c r="K3326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26" t="s">
        <v>135</v>
      </c>
      <c r="Q3326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26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26" s="29"/>
      <c r="AC3326" s="29"/>
      <c r="AD3326" s="25"/>
      <c r="AE3326" s="38"/>
      <c r="AF3326" s="142" t="s">
        <v>135</v>
      </c>
      <c r="AG3326" s="11"/>
      <c r="AH3326" s="1" t="str">
        <f>[1]!Table1[[#This Row],[html_tag]]&amp;[1]!Table1[[#This Row],[html_type]]&amp;[1]!Table1[[#This Row],[html_modifier]]</f>
        <v/>
      </c>
      <c r="AI3326" s="60" t="s">
        <v>135</v>
      </c>
      <c r="AL3326" s="22" t="str">
        <f>IFERROR(_xlfn.XLOOKUP([1]!Table1[[#This Row],[word]],[1]!Table57[English style name],[1]!Table57[Style type]),"")</f>
        <v/>
      </c>
      <c r="AM3326" s="23" t="str">
        <f>IFERROR(_xlfn.XLOOKUP(Table1[[#This Row],[word]],Table57[English style name],Table57[Style type]),"")</f>
        <v/>
      </c>
      <c r="AN3326" s="23"/>
      <c r="AO3326" s="62"/>
      <c r="AP3326" s="61"/>
      <c r="AQ3326" s="61"/>
      <c r="AR3326" s="61"/>
      <c r="AS3326" s="61"/>
      <c r="AT3326" s="61"/>
      <c r="AU3326" s="61"/>
      <c r="AV3326" s="61"/>
    </row>
    <row r="3327" spans="1:48">
      <c r="A3327" s="82"/>
      <c r="B3327" s="82"/>
      <c r="C3327" s="82"/>
      <c r="D3327" s="83"/>
      <c r="E3327" s="62"/>
      <c r="F3327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27" s="13"/>
      <c r="H3327" s="13"/>
      <c r="I3327" s="85">
        <f>[1]!Table1[[#This Row],[type]]</f>
        <v>0</v>
      </c>
      <c r="J3327" s="86" t="str">
        <f>[1]!Table1[[#This Row],[Column42]]&amp;IF([1]!Table1[[#This Row],[Column13]]="","",[1]!Table1[[#This Row],[Column13]])&amp;IF([1]!Table1[[#This Row],[mod]]="","",[1]!Table1[[#This Row],[mod]])</f>
        <v/>
      </c>
      <c r="K3327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27" t="s">
        <v>151</v>
      </c>
      <c r="Q3327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27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27" s="29"/>
      <c r="AC3327" s="29"/>
      <c r="AD3327" s="25"/>
      <c r="AE3327" s="38"/>
      <c r="AF3327" s="142" t="s">
        <v>151</v>
      </c>
      <c r="AG3327" s="11"/>
      <c r="AH3327" s="1" t="str">
        <f>[1]!Table1[[#This Row],[html_tag]]&amp;[1]!Table1[[#This Row],[html_type]]&amp;[1]!Table1[[#This Row],[html_modifier]]</f>
        <v/>
      </c>
      <c r="AI3327" s="60" t="s">
        <v>151</v>
      </c>
      <c r="AL3327" s="22" t="str">
        <f>IFERROR(_xlfn.XLOOKUP([1]!Table1[[#This Row],[word]],[1]!Table57[English style name],[1]!Table57[Style type]),"")</f>
        <v/>
      </c>
      <c r="AM3327" s="23" t="str">
        <f>IFERROR(_xlfn.XLOOKUP(Table1[[#This Row],[word]],Table57[English style name],Table57[Style type]),"")</f>
        <v/>
      </c>
      <c r="AN3327" s="23"/>
      <c r="AO3327" s="62"/>
      <c r="AP3327" s="61"/>
      <c r="AQ3327" s="61"/>
      <c r="AR3327" s="61"/>
      <c r="AS3327" s="61"/>
      <c r="AT3327" s="61"/>
      <c r="AU3327" s="61"/>
      <c r="AV3327" s="61"/>
    </row>
    <row r="3328" spans="1:48">
      <c r="A3328" s="82"/>
      <c r="B3328" s="82"/>
      <c r="C3328" s="82"/>
      <c r="D3328" s="83"/>
      <c r="E3328" s="62"/>
      <c r="F3328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28" s="13"/>
      <c r="H3328" s="13"/>
      <c r="I3328" s="85">
        <f>[1]!Table1[[#This Row],[type]]</f>
        <v>0</v>
      </c>
      <c r="J3328" s="86" t="str">
        <f>[1]!Table1[[#This Row],[Column42]]&amp;IF([1]!Table1[[#This Row],[Column13]]="","",[1]!Table1[[#This Row],[Column13]])&amp;IF([1]!Table1[[#This Row],[mod]]="","",[1]!Table1[[#This Row],[mod]])</f>
        <v/>
      </c>
      <c r="K3328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28" t="s">
        <v>157</v>
      </c>
      <c r="Q3328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28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28" s="29"/>
      <c r="AC3328" s="29"/>
      <c r="AD3328" s="25"/>
      <c r="AE3328" s="38"/>
      <c r="AF3328" s="142" t="s">
        <v>157</v>
      </c>
      <c r="AG3328" s="11"/>
      <c r="AH3328" s="1" t="str">
        <f>[1]!Table1[[#This Row],[html_tag]]&amp;[1]!Table1[[#This Row],[html_type]]&amp;[1]!Table1[[#This Row],[html_modifier]]</f>
        <v/>
      </c>
      <c r="AI3328" s="60" t="s">
        <v>157</v>
      </c>
      <c r="AL3328" s="22" t="str">
        <f>IFERROR(_xlfn.XLOOKUP([1]!Table1[[#This Row],[word]],[1]!Table57[English style name],[1]!Table57[Style type]),"")</f>
        <v/>
      </c>
      <c r="AM3328" s="23" t="str">
        <f>IFERROR(_xlfn.XLOOKUP(Table1[[#This Row],[word]],Table57[English style name],Table57[Style type]),"")</f>
        <v/>
      </c>
      <c r="AN3328" s="23"/>
      <c r="AO3328" s="62"/>
      <c r="AP3328" s="61"/>
      <c r="AQ3328" s="61"/>
      <c r="AR3328" s="61"/>
      <c r="AS3328" s="61"/>
      <c r="AT3328" s="61"/>
      <c r="AU3328" s="61"/>
      <c r="AV3328" s="61"/>
    </row>
    <row r="3329" spans="1:48">
      <c r="A3329" s="82"/>
      <c r="B3329" s="82"/>
      <c r="C3329" s="82"/>
      <c r="D3329" s="83"/>
      <c r="E3329" s="62"/>
      <c r="F3329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29" s="13"/>
      <c r="H3329" s="13"/>
      <c r="I3329" s="85">
        <f>[1]!Table1[[#This Row],[type]]</f>
        <v>0</v>
      </c>
      <c r="J3329" s="86" t="str">
        <f>[1]!Table1[[#This Row],[Column42]]&amp;IF([1]!Table1[[#This Row],[Column13]]="","",[1]!Table1[[#This Row],[Column13]])&amp;IF([1]!Table1[[#This Row],[mod]]="","",[1]!Table1[[#This Row],[mod]])</f>
        <v/>
      </c>
      <c r="K3329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29" t="s">
        <v>159</v>
      </c>
      <c r="Q3329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29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29" s="29"/>
      <c r="AC3329" s="29"/>
      <c r="AD3329" s="25"/>
      <c r="AE3329" s="38"/>
      <c r="AF3329" s="142" t="s">
        <v>159</v>
      </c>
      <c r="AG3329" s="11"/>
      <c r="AH3329" s="1" t="str">
        <f>[1]!Table1[[#This Row],[html_tag]]&amp;[1]!Table1[[#This Row],[html_type]]&amp;[1]!Table1[[#This Row],[html_modifier]]</f>
        <v/>
      </c>
      <c r="AI3329" s="60" t="s">
        <v>159</v>
      </c>
      <c r="AL3329" s="22" t="str">
        <f>IFERROR(_xlfn.XLOOKUP([1]!Table1[[#This Row],[word]],[1]!Table57[English style name],[1]!Table57[Style type]),"")</f>
        <v/>
      </c>
      <c r="AM3329" s="23" t="str">
        <f>IFERROR(_xlfn.XLOOKUP(Table1[[#This Row],[word]],Table57[English style name],Table57[Style type]),"")</f>
        <v/>
      </c>
      <c r="AN3329" s="23"/>
      <c r="AO3329" s="62"/>
      <c r="AP3329" s="61"/>
      <c r="AQ3329" s="61"/>
      <c r="AR3329" s="61"/>
      <c r="AS3329" s="61"/>
      <c r="AT3329" s="61"/>
      <c r="AU3329" s="61"/>
      <c r="AV3329" s="61"/>
    </row>
    <row r="3330" spans="1:48">
      <c r="A3330" s="82"/>
      <c r="B3330" s="82"/>
      <c r="C3330" s="82"/>
      <c r="D3330" s="83"/>
      <c r="E3330" s="62"/>
      <c r="F3330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30" s="13"/>
      <c r="H3330" s="13"/>
      <c r="I3330" s="85">
        <f>[1]!Table1[[#This Row],[type]]</f>
        <v>0</v>
      </c>
      <c r="J3330" s="86" t="str">
        <f>[1]!Table1[[#This Row],[Column42]]&amp;IF([1]!Table1[[#This Row],[Column13]]="","",[1]!Table1[[#This Row],[Column13]])&amp;IF([1]!Table1[[#This Row],[mod]]="","",[1]!Table1[[#This Row],[mod]])</f>
        <v/>
      </c>
      <c r="K3330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30" t="s">
        <v>163</v>
      </c>
      <c r="Q3330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30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30" s="29"/>
      <c r="AC3330" s="29"/>
      <c r="AD3330" s="25"/>
      <c r="AE3330" s="38"/>
      <c r="AF3330" s="142" t="s">
        <v>163</v>
      </c>
      <c r="AG3330" s="11"/>
      <c r="AH3330" s="1" t="str">
        <f>[1]!Table1[[#This Row],[html_tag]]&amp;[1]!Table1[[#This Row],[html_type]]&amp;[1]!Table1[[#This Row],[html_modifier]]</f>
        <v/>
      </c>
      <c r="AI3330" s="60" t="s">
        <v>163</v>
      </c>
      <c r="AL3330" s="22" t="str">
        <f>IFERROR(_xlfn.XLOOKUP([1]!Table1[[#This Row],[word]],[1]!Table57[English style name],[1]!Table57[Style type]),"")</f>
        <v/>
      </c>
      <c r="AM3330" s="23" t="str">
        <f>IFERROR(_xlfn.XLOOKUP(Table1[[#This Row],[word]],Table57[English style name],Table57[Style type]),"")</f>
        <v/>
      </c>
      <c r="AN3330" s="23"/>
      <c r="AO3330" s="62"/>
      <c r="AP3330" s="61"/>
      <c r="AQ3330" s="61"/>
      <c r="AR3330" s="61"/>
      <c r="AS3330" s="61"/>
      <c r="AT3330" s="61"/>
      <c r="AU3330" s="61"/>
      <c r="AV3330" s="61"/>
    </row>
    <row r="3331" spans="1:48">
      <c r="A3331" s="82"/>
      <c r="B3331" s="82"/>
      <c r="C3331" s="82"/>
      <c r="D3331" s="83"/>
      <c r="E3331" s="62"/>
      <c r="F3331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31" s="13"/>
      <c r="H3331" s="13"/>
      <c r="I3331" s="85">
        <f>[1]!Table1[[#This Row],[type]]</f>
        <v>0</v>
      </c>
      <c r="J3331" s="86" t="str">
        <f>[1]!Table1[[#This Row],[Column42]]&amp;IF([1]!Table1[[#This Row],[Column13]]="","",[1]!Table1[[#This Row],[Column13]])&amp;IF([1]!Table1[[#This Row],[mod]]="","",[1]!Table1[[#This Row],[mod]])</f>
        <v/>
      </c>
      <c r="K3331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31" t="s">
        <v>166</v>
      </c>
      <c r="Q3331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31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31" s="29"/>
      <c r="AC3331" s="29"/>
      <c r="AD3331" s="25"/>
      <c r="AE3331" s="38"/>
      <c r="AF3331" s="142" t="s">
        <v>166</v>
      </c>
      <c r="AG3331" s="11"/>
      <c r="AH3331" s="1" t="str">
        <f>[1]!Table1[[#This Row],[html_tag]]&amp;[1]!Table1[[#This Row],[html_type]]&amp;[1]!Table1[[#This Row],[html_modifier]]</f>
        <v/>
      </c>
      <c r="AI3331" s="60" t="s">
        <v>166</v>
      </c>
      <c r="AL3331" s="22" t="str">
        <f>IFERROR(_xlfn.XLOOKUP([1]!Table1[[#This Row],[word]],[1]!Table57[English style name],[1]!Table57[Style type]),"")</f>
        <v/>
      </c>
      <c r="AM3331" s="23" t="str">
        <f>IFERROR(_xlfn.XLOOKUP(Table1[[#This Row],[word]],Table57[English style name],Table57[Style type]),"")</f>
        <v/>
      </c>
      <c r="AN3331" s="23"/>
      <c r="AO3331" s="62"/>
      <c r="AP3331" s="61"/>
      <c r="AQ3331" s="61"/>
      <c r="AR3331" s="61"/>
      <c r="AS3331" s="61"/>
      <c r="AT3331" s="61"/>
      <c r="AU3331" s="61"/>
      <c r="AV3331" s="61"/>
    </row>
    <row r="3332" spans="1:48">
      <c r="A3332" s="82"/>
      <c r="B3332" s="82"/>
      <c r="C3332" s="82"/>
      <c r="D3332" s="83"/>
      <c r="E3332" s="62"/>
      <c r="F3332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32" s="13"/>
      <c r="H3332" s="13"/>
      <c r="I3332" s="85">
        <f>[1]!Table1[[#This Row],[type]]</f>
        <v>0</v>
      </c>
      <c r="J3332" s="86" t="str">
        <f>[1]!Table1[[#This Row],[Column42]]&amp;IF([1]!Table1[[#This Row],[Column13]]="","",[1]!Table1[[#This Row],[Column13]])&amp;IF([1]!Table1[[#This Row],[mod]]="","",[1]!Table1[[#This Row],[mod]])</f>
        <v/>
      </c>
      <c r="K3332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32" t="s">
        <v>71</v>
      </c>
      <c r="Q3332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32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32" s="29"/>
      <c r="AC3332" s="29"/>
      <c r="AD3332" s="25"/>
      <c r="AE3332" s="38"/>
      <c r="AF3332" s="142" t="s">
        <v>71</v>
      </c>
      <c r="AG3332" s="11"/>
      <c r="AH3332" s="1" t="str">
        <f>[1]!Table1[[#This Row],[html_tag]]&amp;[1]!Table1[[#This Row],[html_type]]&amp;[1]!Table1[[#This Row],[html_modifier]]</f>
        <v/>
      </c>
      <c r="AI3332" s="60" t="s">
        <v>71</v>
      </c>
      <c r="AL3332" s="22" t="str">
        <f>IFERROR(_xlfn.XLOOKUP([1]!Table1[[#This Row],[word]],[1]!Table57[English style name],[1]!Table57[Style type]),"")</f>
        <v/>
      </c>
      <c r="AM3332" s="23" t="str">
        <f>IFERROR(_xlfn.XLOOKUP(Table1[[#This Row],[word]],Table57[English style name],Table57[Style type]),"")</f>
        <v/>
      </c>
      <c r="AN3332" s="23"/>
      <c r="AO3332" s="62"/>
      <c r="AP3332" s="61"/>
      <c r="AQ3332" s="61"/>
      <c r="AR3332" s="61"/>
      <c r="AS3332" s="61"/>
      <c r="AT3332" s="61"/>
      <c r="AU3332" s="61"/>
      <c r="AV3332" s="61"/>
    </row>
    <row r="3333" spans="1:48">
      <c r="A3333" s="82"/>
      <c r="B3333" s="82"/>
      <c r="C3333" s="82"/>
      <c r="D3333" s="83"/>
      <c r="E3333" s="62"/>
      <c r="F3333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33" s="13"/>
      <c r="H3333" s="13"/>
      <c r="I3333" s="85">
        <f>[1]!Table1[[#This Row],[type]]</f>
        <v>0</v>
      </c>
      <c r="J3333" s="86" t="str">
        <f>[1]!Table1[[#This Row],[Column42]]&amp;IF([1]!Table1[[#This Row],[Column13]]="","",[1]!Table1[[#This Row],[Column13]])&amp;IF([1]!Table1[[#This Row],[mod]]="","",[1]!Table1[[#This Row],[mod]])</f>
        <v/>
      </c>
      <c r="K3333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33" t="s">
        <v>173</v>
      </c>
      <c r="Q3333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33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33" s="29"/>
      <c r="AC3333" s="29"/>
      <c r="AD3333" s="25"/>
      <c r="AE3333" s="38"/>
      <c r="AF3333" s="142" t="s">
        <v>173</v>
      </c>
      <c r="AG3333" s="11"/>
      <c r="AH3333" s="1" t="str">
        <f>[1]!Table1[[#This Row],[html_tag]]&amp;[1]!Table1[[#This Row],[html_type]]&amp;[1]!Table1[[#This Row],[html_modifier]]</f>
        <v/>
      </c>
      <c r="AI3333" s="60" t="s">
        <v>173</v>
      </c>
      <c r="AL3333" s="22" t="str">
        <f>IFERROR(_xlfn.XLOOKUP([1]!Table1[[#This Row],[word]],[1]!Table57[English style name],[1]!Table57[Style type]),"")</f>
        <v/>
      </c>
      <c r="AM3333" s="23" t="str">
        <f>IFERROR(_xlfn.XLOOKUP(Table1[[#This Row],[word]],Table57[English style name],Table57[Style type]),"")</f>
        <v/>
      </c>
      <c r="AN3333" s="23"/>
      <c r="AO3333" s="62"/>
      <c r="AP3333" s="61"/>
      <c r="AQ3333" s="61"/>
      <c r="AR3333" s="61"/>
      <c r="AS3333" s="61"/>
      <c r="AT3333" s="61"/>
      <c r="AU3333" s="61"/>
      <c r="AV3333" s="61"/>
    </row>
    <row r="3334" spans="1:48">
      <c r="A3334" s="82"/>
      <c r="B3334" s="82"/>
      <c r="C3334" s="82"/>
      <c r="D3334" s="83"/>
      <c r="E3334" s="62"/>
      <c r="F3334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34" s="13"/>
      <c r="H3334" s="13"/>
      <c r="I3334" s="85">
        <f>[1]!Table1[[#This Row],[type]]</f>
        <v>0</v>
      </c>
      <c r="J3334" s="86" t="str">
        <f>[1]!Table1[[#This Row],[Column42]]&amp;IF([1]!Table1[[#This Row],[Column13]]="","",[1]!Table1[[#This Row],[Column13]])&amp;IF([1]!Table1[[#This Row],[mod]]="","",[1]!Table1[[#This Row],[mod]])</f>
        <v/>
      </c>
      <c r="K3334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34" t="s">
        <v>192</v>
      </c>
      <c r="Q3334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34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34" s="29"/>
      <c r="AC3334" s="29"/>
      <c r="AD3334" s="25"/>
      <c r="AE3334" s="38"/>
      <c r="AF3334" s="142" t="s">
        <v>192</v>
      </c>
      <c r="AG3334" s="11"/>
      <c r="AH3334" s="1" t="str">
        <f>[1]!Table1[[#This Row],[html_tag]]&amp;[1]!Table1[[#This Row],[html_type]]&amp;[1]!Table1[[#This Row],[html_modifier]]</f>
        <v/>
      </c>
      <c r="AI3334" s="60" t="s">
        <v>192</v>
      </c>
      <c r="AL3334" s="22" t="str">
        <f>IFERROR(_xlfn.XLOOKUP([1]!Table1[[#This Row],[word]],[1]!Table57[English style name],[1]!Table57[Style type]),"")</f>
        <v/>
      </c>
      <c r="AM3334" s="23" t="str">
        <f>IFERROR(_xlfn.XLOOKUP(Table1[[#This Row],[word]],Table57[English style name],Table57[Style type]),"")</f>
        <v/>
      </c>
      <c r="AN3334" s="23"/>
      <c r="AO3334" s="62"/>
      <c r="AP3334" s="61"/>
      <c r="AQ3334" s="61"/>
      <c r="AR3334" s="61"/>
      <c r="AS3334" s="61"/>
      <c r="AT3334" s="61"/>
      <c r="AU3334" s="61"/>
      <c r="AV3334" s="61"/>
    </row>
    <row r="3335" spans="1:48">
      <c r="A3335" s="82"/>
      <c r="B3335" s="82"/>
      <c r="C3335" s="82"/>
      <c r="D3335" s="83"/>
      <c r="E3335" s="62"/>
      <c r="F3335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35" s="13"/>
      <c r="H3335" s="13"/>
      <c r="I3335" s="85">
        <f>[1]!Table1[[#This Row],[type]]</f>
        <v>0</v>
      </c>
      <c r="J3335" s="86" t="str">
        <f>[1]!Table1[[#This Row],[Column42]]&amp;IF([1]!Table1[[#This Row],[Column13]]="","",[1]!Table1[[#This Row],[Column13]])&amp;IF([1]!Table1[[#This Row],[mod]]="","",[1]!Table1[[#This Row],[mod]])</f>
        <v/>
      </c>
      <c r="K3335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35" t="s">
        <v>197</v>
      </c>
      <c r="Q3335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35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35" s="29"/>
      <c r="AC3335" s="29"/>
      <c r="AD3335" s="25"/>
      <c r="AE3335" s="38"/>
      <c r="AF3335" s="142" t="s">
        <v>197</v>
      </c>
      <c r="AG3335" s="11"/>
      <c r="AH3335" s="1" t="str">
        <f>[1]!Table1[[#This Row],[html_tag]]&amp;[1]!Table1[[#This Row],[html_type]]&amp;[1]!Table1[[#This Row],[html_modifier]]</f>
        <v/>
      </c>
      <c r="AI3335" s="60" t="s">
        <v>197</v>
      </c>
      <c r="AL3335" s="22" t="str">
        <f>IFERROR(_xlfn.XLOOKUP([1]!Table1[[#This Row],[word]],[1]!Table57[English style name],[1]!Table57[Style type]),"")</f>
        <v/>
      </c>
      <c r="AM3335" s="23" t="str">
        <f>IFERROR(_xlfn.XLOOKUP(Table1[[#This Row],[word]],Table57[English style name],Table57[Style type]),"")</f>
        <v/>
      </c>
      <c r="AN3335" s="23"/>
      <c r="AO3335" s="62"/>
      <c r="AP3335" s="61"/>
      <c r="AQ3335" s="61"/>
      <c r="AR3335" s="61"/>
      <c r="AS3335" s="61"/>
      <c r="AT3335" s="61"/>
      <c r="AU3335" s="61"/>
      <c r="AV3335" s="61"/>
    </row>
    <row r="3336" spans="1:48">
      <c r="A3336" s="82"/>
      <c r="B3336" s="82"/>
      <c r="C3336" s="82"/>
      <c r="D3336" s="83"/>
      <c r="E3336" s="62"/>
      <c r="F3336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36" s="13"/>
      <c r="H3336" s="13"/>
      <c r="I3336" s="85">
        <f>[1]!Table1[[#This Row],[type]]</f>
        <v>0</v>
      </c>
      <c r="J3336" s="86" t="str">
        <f>[1]!Table1[[#This Row],[Column42]]&amp;IF([1]!Table1[[#This Row],[Column13]]="","",[1]!Table1[[#This Row],[Column13]])&amp;IF([1]!Table1[[#This Row],[mod]]="","",[1]!Table1[[#This Row],[mod]])</f>
        <v/>
      </c>
      <c r="K3336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36" t="s">
        <v>199</v>
      </c>
      <c r="Q3336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36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36" s="29"/>
      <c r="AC3336" s="29"/>
      <c r="AD3336" s="25"/>
      <c r="AE3336" s="38"/>
      <c r="AF3336" s="142" t="s">
        <v>199</v>
      </c>
      <c r="AG3336" s="11"/>
      <c r="AH3336" s="1" t="str">
        <f>[1]!Table1[[#This Row],[html_tag]]&amp;[1]!Table1[[#This Row],[html_type]]&amp;[1]!Table1[[#This Row],[html_modifier]]</f>
        <v/>
      </c>
      <c r="AI3336" s="60" t="s">
        <v>199</v>
      </c>
      <c r="AL3336" s="22" t="str">
        <f>IFERROR(_xlfn.XLOOKUP([1]!Table1[[#This Row],[word]],[1]!Table57[English style name],[1]!Table57[Style type]),"")</f>
        <v/>
      </c>
      <c r="AM3336" s="23" t="str">
        <f>IFERROR(_xlfn.XLOOKUP(Table1[[#This Row],[word]],Table57[English style name],Table57[Style type]),"")</f>
        <v/>
      </c>
      <c r="AN3336" s="23"/>
      <c r="AO3336" s="62"/>
      <c r="AP3336" s="61"/>
      <c r="AQ3336" s="61"/>
      <c r="AR3336" s="61"/>
      <c r="AS3336" s="61"/>
      <c r="AT3336" s="61"/>
      <c r="AU3336" s="61"/>
      <c r="AV3336" s="61"/>
    </row>
    <row r="3337" spans="1:48">
      <c r="A3337" s="82"/>
      <c r="B3337" s="82"/>
      <c r="C3337" s="82"/>
      <c r="D3337" s="83"/>
      <c r="E3337" s="62"/>
      <c r="F3337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37" s="13"/>
      <c r="H3337" s="13"/>
      <c r="I3337" s="85">
        <f>[1]!Table1[[#This Row],[type]]</f>
        <v>0</v>
      </c>
      <c r="J3337" s="86" t="str">
        <f>[1]!Table1[[#This Row],[Column42]]&amp;IF([1]!Table1[[#This Row],[Column13]]="","",[1]!Table1[[#This Row],[Column13]])&amp;IF([1]!Table1[[#This Row],[mod]]="","",[1]!Table1[[#This Row],[mod]])</f>
        <v/>
      </c>
      <c r="K3337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37" t="s">
        <v>205</v>
      </c>
      <c r="Q3337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37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37" s="29"/>
      <c r="AC3337" s="29"/>
      <c r="AD3337" s="25"/>
      <c r="AE3337" s="38"/>
      <c r="AF3337" s="142" t="s">
        <v>205</v>
      </c>
      <c r="AG3337" s="11"/>
      <c r="AH3337" s="1" t="str">
        <f>[1]!Table1[[#This Row],[html_tag]]&amp;[1]!Table1[[#This Row],[html_type]]&amp;[1]!Table1[[#This Row],[html_modifier]]</f>
        <v/>
      </c>
      <c r="AI3337" s="60" t="s">
        <v>205</v>
      </c>
      <c r="AL3337" s="22" t="str">
        <f>IFERROR(_xlfn.XLOOKUP([1]!Table1[[#This Row],[word]],[1]!Table57[English style name],[1]!Table57[Style type]),"")</f>
        <v/>
      </c>
      <c r="AM3337" s="23" t="str">
        <f>IFERROR(_xlfn.XLOOKUP(Table1[[#This Row],[word]],Table57[English style name],Table57[Style type]),"")</f>
        <v/>
      </c>
      <c r="AN3337" s="23"/>
      <c r="AO3337" s="62"/>
      <c r="AP3337" s="61"/>
      <c r="AQ3337" s="61"/>
      <c r="AR3337" s="61"/>
      <c r="AS3337" s="61"/>
      <c r="AT3337" s="61"/>
      <c r="AU3337" s="61"/>
      <c r="AV3337" s="61"/>
    </row>
    <row r="3338" spans="1:48">
      <c r="A3338" s="82"/>
      <c r="B3338" s="82"/>
      <c r="C3338" s="82"/>
      <c r="D3338" s="83"/>
      <c r="E3338" s="62"/>
      <c r="F3338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38" s="13"/>
      <c r="H3338" s="13"/>
      <c r="I3338" s="85">
        <f>[1]!Table1[[#This Row],[type]]</f>
        <v>0</v>
      </c>
      <c r="J3338" s="86" t="str">
        <f>[1]!Table1[[#This Row],[Column42]]&amp;IF([1]!Table1[[#This Row],[Column13]]="","",[1]!Table1[[#This Row],[Column13]])&amp;IF([1]!Table1[[#This Row],[mod]]="","",[1]!Table1[[#This Row],[mod]])</f>
        <v/>
      </c>
      <c r="K3338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38" t="s">
        <v>211</v>
      </c>
      <c r="Q3338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38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38" s="29"/>
      <c r="AC3338" s="29"/>
      <c r="AD3338" s="25"/>
      <c r="AE3338" s="38"/>
      <c r="AF3338" s="142" t="s">
        <v>211</v>
      </c>
      <c r="AG3338" s="11"/>
      <c r="AH3338" s="1" t="str">
        <f>[1]!Table1[[#This Row],[html_tag]]&amp;[1]!Table1[[#This Row],[html_type]]&amp;[1]!Table1[[#This Row],[html_modifier]]</f>
        <v/>
      </c>
      <c r="AI3338" s="60" t="s">
        <v>211</v>
      </c>
      <c r="AL3338" s="22" t="str">
        <f>IFERROR(_xlfn.XLOOKUP([1]!Table1[[#This Row],[word]],[1]!Table57[English style name],[1]!Table57[Style type]),"")</f>
        <v/>
      </c>
      <c r="AM3338" s="23" t="str">
        <f>IFERROR(_xlfn.XLOOKUP(Table1[[#This Row],[word]],Table57[English style name],Table57[Style type]),"")</f>
        <v/>
      </c>
      <c r="AN3338" s="23"/>
      <c r="AO3338" s="62"/>
      <c r="AP3338" s="61"/>
      <c r="AQ3338" s="61"/>
      <c r="AR3338" s="61"/>
      <c r="AS3338" s="61"/>
      <c r="AT3338" s="61"/>
      <c r="AU3338" s="61"/>
      <c r="AV3338" s="61"/>
    </row>
    <row r="3339" spans="1:48">
      <c r="A3339" s="82"/>
      <c r="B3339" s="82"/>
      <c r="C3339" s="82"/>
      <c r="D3339" s="83"/>
      <c r="E3339" s="62"/>
      <c r="F3339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39" s="13"/>
      <c r="H3339" s="13"/>
      <c r="I3339" s="85">
        <f>[1]!Table1[[#This Row],[type]]</f>
        <v>0</v>
      </c>
      <c r="J3339" s="86" t="str">
        <f>[1]!Table1[[#This Row],[Column42]]&amp;IF([1]!Table1[[#This Row],[Column13]]="","",[1]!Table1[[#This Row],[Column13]])&amp;IF([1]!Table1[[#This Row],[mod]]="","",[1]!Table1[[#This Row],[mod]])</f>
        <v/>
      </c>
      <c r="K3339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39" t="s">
        <v>215</v>
      </c>
      <c r="Q3339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39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39" s="29"/>
      <c r="AC3339" s="29"/>
      <c r="AD3339" s="25"/>
      <c r="AE3339" s="38"/>
      <c r="AF3339" s="142" t="s">
        <v>215</v>
      </c>
      <c r="AG3339" s="11"/>
      <c r="AH3339" s="1" t="str">
        <f>[1]!Table1[[#This Row],[html_tag]]&amp;[1]!Table1[[#This Row],[html_type]]&amp;[1]!Table1[[#This Row],[html_modifier]]</f>
        <v/>
      </c>
      <c r="AI3339" s="60" t="s">
        <v>215</v>
      </c>
      <c r="AL3339" s="22" t="str">
        <f>IFERROR(_xlfn.XLOOKUP([1]!Table1[[#This Row],[word]],[1]!Table57[English style name],[1]!Table57[Style type]),"")</f>
        <v/>
      </c>
      <c r="AM3339" s="23" t="str">
        <f>IFERROR(_xlfn.XLOOKUP(Table1[[#This Row],[word]],Table57[English style name],Table57[Style type]),"")</f>
        <v/>
      </c>
      <c r="AN3339" s="23"/>
      <c r="AO3339" s="62"/>
      <c r="AP3339" s="61"/>
      <c r="AQ3339" s="61"/>
      <c r="AR3339" s="61"/>
      <c r="AS3339" s="61"/>
      <c r="AT3339" s="61"/>
      <c r="AU3339" s="61"/>
      <c r="AV3339" s="61"/>
    </row>
    <row r="3340" spans="1:48">
      <c r="A3340" s="82"/>
      <c r="B3340" s="82"/>
      <c r="C3340" s="82"/>
      <c r="D3340" s="83"/>
      <c r="E3340" s="62"/>
      <c r="F3340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40" s="13"/>
      <c r="H3340" s="13"/>
      <c r="I3340" s="85">
        <f>[1]!Table1[[#This Row],[type]]</f>
        <v>0</v>
      </c>
      <c r="J3340" s="86" t="str">
        <f>[1]!Table1[[#This Row],[Column42]]&amp;IF([1]!Table1[[#This Row],[Column13]]="","",[1]!Table1[[#This Row],[Column13]])&amp;IF([1]!Table1[[#This Row],[mod]]="","",[1]!Table1[[#This Row],[mod]])</f>
        <v/>
      </c>
      <c r="K3340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40" t="s">
        <v>219</v>
      </c>
      <c r="Q3340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40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40" s="29"/>
      <c r="AC3340" s="29"/>
      <c r="AD3340" s="25"/>
      <c r="AE3340" s="38"/>
      <c r="AF3340" s="142" t="s">
        <v>219</v>
      </c>
      <c r="AG3340" s="11"/>
      <c r="AH3340" s="1" t="str">
        <f>[1]!Table1[[#This Row],[html_tag]]&amp;[1]!Table1[[#This Row],[html_type]]&amp;[1]!Table1[[#This Row],[html_modifier]]</f>
        <v/>
      </c>
      <c r="AI3340" s="60" t="s">
        <v>219</v>
      </c>
      <c r="AL3340" s="22" t="str">
        <f>IFERROR(_xlfn.XLOOKUP([1]!Table1[[#This Row],[word]],[1]!Table57[English style name],[1]!Table57[Style type]),"")</f>
        <v/>
      </c>
      <c r="AM3340" s="23" t="str">
        <f>IFERROR(_xlfn.XLOOKUP(Table1[[#This Row],[word]],Table57[English style name],Table57[Style type]),"")</f>
        <v/>
      </c>
      <c r="AN3340" s="23"/>
      <c r="AO3340" s="62"/>
      <c r="AP3340" s="61"/>
      <c r="AQ3340" s="61"/>
      <c r="AR3340" s="61"/>
      <c r="AS3340" s="61"/>
      <c r="AT3340" s="61"/>
      <c r="AU3340" s="61"/>
      <c r="AV3340" s="61"/>
    </row>
    <row r="3341" spans="1:48">
      <c r="A3341" s="82"/>
      <c r="B3341" s="82"/>
      <c r="C3341" s="82"/>
      <c r="D3341" s="83"/>
      <c r="E3341" s="62"/>
      <c r="F3341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41" s="13"/>
      <c r="H3341" s="13"/>
      <c r="I3341" s="85">
        <f>[1]!Table1[[#This Row],[type]]</f>
        <v>0</v>
      </c>
      <c r="J3341" s="86" t="str">
        <f>[1]!Table1[[#This Row],[Column42]]&amp;IF([1]!Table1[[#This Row],[Column13]]="","",[1]!Table1[[#This Row],[Column13]])&amp;IF([1]!Table1[[#This Row],[mod]]="","",[1]!Table1[[#This Row],[mod]])</f>
        <v/>
      </c>
      <c r="K3341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41" t="s">
        <v>230</v>
      </c>
      <c r="Q3341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41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41" s="29"/>
      <c r="AC3341" s="29"/>
      <c r="AD3341" s="25"/>
      <c r="AE3341" s="38"/>
      <c r="AF3341" s="142" t="s">
        <v>230</v>
      </c>
      <c r="AG3341" s="11"/>
      <c r="AH3341" s="1" t="str">
        <f>[1]!Table1[[#This Row],[html_tag]]&amp;[1]!Table1[[#This Row],[html_type]]&amp;[1]!Table1[[#This Row],[html_modifier]]</f>
        <v/>
      </c>
      <c r="AI3341" s="60" t="s">
        <v>230</v>
      </c>
      <c r="AL3341" s="22" t="str">
        <f>IFERROR(_xlfn.XLOOKUP([1]!Table1[[#This Row],[word]],[1]!Table57[English style name],[1]!Table57[Style type]),"")</f>
        <v/>
      </c>
      <c r="AM3341" s="23" t="str">
        <f>IFERROR(_xlfn.XLOOKUP(Table1[[#This Row],[word]],Table57[English style name],Table57[Style type]),"")</f>
        <v/>
      </c>
      <c r="AN3341" s="23"/>
      <c r="AO3341" s="62"/>
      <c r="AP3341" s="61"/>
      <c r="AQ3341" s="61"/>
      <c r="AR3341" s="61"/>
      <c r="AS3341" s="61"/>
      <c r="AT3341" s="61"/>
      <c r="AU3341" s="61"/>
      <c r="AV3341" s="61"/>
    </row>
    <row r="3342" spans="1:48">
      <c r="A3342" s="82"/>
      <c r="B3342" s="82"/>
      <c r="C3342" s="82"/>
      <c r="D3342" s="83"/>
      <c r="E3342" s="62"/>
      <c r="F3342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42" s="13"/>
      <c r="H3342" s="13"/>
      <c r="I3342" s="85">
        <f>[1]!Table1[[#This Row],[type]]</f>
        <v>0</v>
      </c>
      <c r="J3342" s="86" t="str">
        <f>[1]!Table1[[#This Row],[Column42]]&amp;IF([1]!Table1[[#This Row],[Column13]]="","",[1]!Table1[[#This Row],[Column13]])&amp;IF([1]!Table1[[#This Row],[mod]]="","",[1]!Table1[[#This Row],[mod]])</f>
        <v/>
      </c>
      <c r="K3342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42" t="s">
        <v>237</v>
      </c>
      <c r="Q3342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42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42" s="29"/>
      <c r="AC3342" s="29"/>
      <c r="AD3342" s="25"/>
      <c r="AE3342" s="38"/>
      <c r="AF3342" s="142" t="s">
        <v>237</v>
      </c>
      <c r="AG3342" s="11"/>
      <c r="AH3342" s="1" t="str">
        <f>[1]!Table1[[#This Row],[html_tag]]&amp;[1]!Table1[[#This Row],[html_type]]&amp;[1]!Table1[[#This Row],[html_modifier]]</f>
        <v/>
      </c>
      <c r="AI3342" s="60" t="s">
        <v>237</v>
      </c>
      <c r="AL3342" s="22" t="str">
        <f>IFERROR(_xlfn.XLOOKUP([1]!Table1[[#This Row],[word]],[1]!Table57[English style name],[1]!Table57[Style type]),"")</f>
        <v/>
      </c>
      <c r="AM3342" s="23" t="str">
        <f>IFERROR(_xlfn.XLOOKUP(Table1[[#This Row],[word]],Table57[English style name],Table57[Style type]),"")</f>
        <v/>
      </c>
      <c r="AN3342" s="23"/>
      <c r="AO3342" s="62"/>
      <c r="AP3342" s="61"/>
      <c r="AQ3342" s="61"/>
      <c r="AR3342" s="61"/>
      <c r="AS3342" s="61"/>
      <c r="AT3342" s="61"/>
      <c r="AU3342" s="61"/>
      <c r="AV3342" s="61"/>
    </row>
    <row r="3343" spans="1:48">
      <c r="A3343" s="82"/>
      <c r="B3343" s="82"/>
      <c r="C3343" s="82"/>
      <c r="D3343" s="83"/>
      <c r="E3343" s="62"/>
      <c r="F3343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43" s="13"/>
      <c r="H3343" s="13"/>
      <c r="I3343" s="85">
        <f>[1]!Table1[[#This Row],[type]]</f>
        <v>0</v>
      </c>
      <c r="J3343" s="86" t="str">
        <f>[1]!Table1[[#This Row],[Column42]]&amp;IF([1]!Table1[[#This Row],[Column13]]="","",[1]!Table1[[#This Row],[Column13]])&amp;IF([1]!Table1[[#This Row],[mod]]="","",[1]!Table1[[#This Row],[mod]])</f>
        <v/>
      </c>
      <c r="K3343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43" t="s">
        <v>241</v>
      </c>
      <c r="Q3343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43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43" s="29"/>
      <c r="AC3343" s="29"/>
      <c r="AD3343" s="25"/>
      <c r="AE3343" s="38"/>
      <c r="AF3343" s="142" t="s">
        <v>241</v>
      </c>
      <c r="AG3343" s="11"/>
      <c r="AH3343" s="1" t="str">
        <f>[1]!Table1[[#This Row],[html_tag]]&amp;[1]!Table1[[#This Row],[html_type]]&amp;[1]!Table1[[#This Row],[html_modifier]]</f>
        <v/>
      </c>
      <c r="AI3343" s="60" t="s">
        <v>241</v>
      </c>
      <c r="AL3343" s="22" t="str">
        <f>IFERROR(_xlfn.XLOOKUP([1]!Table1[[#This Row],[word]],[1]!Table57[English style name],[1]!Table57[Style type]),"")</f>
        <v/>
      </c>
      <c r="AM3343" s="23" t="str">
        <f>IFERROR(_xlfn.XLOOKUP(Table1[[#This Row],[word]],Table57[English style name],Table57[Style type]),"")</f>
        <v/>
      </c>
      <c r="AN3343" s="23"/>
      <c r="AO3343" s="62"/>
      <c r="AP3343" s="61"/>
      <c r="AQ3343" s="61"/>
      <c r="AR3343" s="61"/>
      <c r="AS3343" s="61"/>
      <c r="AT3343" s="61"/>
      <c r="AU3343" s="61"/>
      <c r="AV3343" s="61"/>
    </row>
    <row r="3344" spans="1:48">
      <c r="A3344" s="82"/>
      <c r="B3344" s="82"/>
      <c r="C3344" s="82"/>
      <c r="D3344" s="83"/>
      <c r="E3344" s="62"/>
      <c r="F3344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44" s="13"/>
      <c r="H3344" s="13"/>
      <c r="I3344" s="85">
        <f>[1]!Table1[[#This Row],[type]]</f>
        <v>0</v>
      </c>
      <c r="J3344" s="86" t="str">
        <f>[1]!Table1[[#This Row],[Column42]]&amp;IF([1]!Table1[[#This Row],[Column13]]="","",[1]!Table1[[#This Row],[Column13]])&amp;IF([1]!Table1[[#This Row],[mod]]="","",[1]!Table1[[#This Row],[mod]])</f>
        <v/>
      </c>
      <c r="K3344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44" t="s">
        <v>243</v>
      </c>
      <c r="Q3344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44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44" s="29"/>
      <c r="AC3344" s="29"/>
      <c r="AD3344" s="25"/>
      <c r="AE3344" s="38"/>
      <c r="AF3344" s="142" t="s">
        <v>243</v>
      </c>
      <c r="AG3344" s="11"/>
      <c r="AH3344" s="1" t="str">
        <f>[1]!Table1[[#This Row],[html_tag]]&amp;[1]!Table1[[#This Row],[html_type]]&amp;[1]!Table1[[#This Row],[html_modifier]]</f>
        <v/>
      </c>
      <c r="AI3344" s="60" t="s">
        <v>243</v>
      </c>
      <c r="AL3344" s="22" t="str">
        <f>IFERROR(_xlfn.XLOOKUP([1]!Table1[[#This Row],[word]],[1]!Table57[English style name],[1]!Table57[Style type]),"")</f>
        <v/>
      </c>
      <c r="AM3344" s="23" t="str">
        <f>IFERROR(_xlfn.XLOOKUP(Table1[[#This Row],[word]],Table57[English style name],Table57[Style type]),"")</f>
        <v/>
      </c>
      <c r="AN3344" s="23"/>
      <c r="AO3344" s="62"/>
      <c r="AP3344" s="61"/>
      <c r="AQ3344" s="61"/>
      <c r="AR3344" s="61"/>
      <c r="AS3344" s="61"/>
      <c r="AT3344" s="61"/>
      <c r="AU3344" s="61"/>
      <c r="AV3344" s="61"/>
    </row>
    <row r="3345" spans="1:48">
      <c r="A3345" s="82"/>
      <c r="B3345" s="82"/>
      <c r="C3345" s="82"/>
      <c r="D3345" s="83"/>
      <c r="E3345" s="62"/>
      <c r="F3345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45" s="13"/>
      <c r="H3345" s="13"/>
      <c r="I3345" s="85">
        <f>[1]!Table1[[#This Row],[type]]</f>
        <v>0</v>
      </c>
      <c r="J3345" s="86" t="str">
        <f>[1]!Table1[[#This Row],[Column42]]&amp;IF([1]!Table1[[#This Row],[Column13]]="","",[1]!Table1[[#This Row],[Column13]])&amp;IF([1]!Table1[[#This Row],[mod]]="","",[1]!Table1[[#This Row],[mod]])</f>
        <v/>
      </c>
      <c r="K3345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45" t="s">
        <v>245</v>
      </c>
      <c r="Q3345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45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45" s="29"/>
      <c r="AC3345" s="29"/>
      <c r="AD3345" s="25"/>
      <c r="AE3345" s="38"/>
      <c r="AF3345" s="142" t="s">
        <v>245</v>
      </c>
      <c r="AG3345" s="11"/>
      <c r="AH3345" s="1" t="str">
        <f>[1]!Table1[[#This Row],[html_tag]]&amp;[1]!Table1[[#This Row],[html_type]]&amp;[1]!Table1[[#This Row],[html_modifier]]</f>
        <v/>
      </c>
      <c r="AI3345" s="60" t="s">
        <v>245</v>
      </c>
      <c r="AL3345" s="22" t="str">
        <f>IFERROR(_xlfn.XLOOKUP([1]!Table1[[#This Row],[word]],[1]!Table57[English style name],[1]!Table57[Style type]),"")</f>
        <v/>
      </c>
      <c r="AM3345" s="23" t="str">
        <f>IFERROR(_xlfn.XLOOKUP(Table1[[#This Row],[word]],Table57[English style name],Table57[Style type]),"")</f>
        <v/>
      </c>
      <c r="AN3345" s="23"/>
      <c r="AO3345" s="62"/>
      <c r="AP3345" s="61"/>
      <c r="AQ3345" s="61"/>
      <c r="AR3345" s="61"/>
      <c r="AS3345" s="61"/>
      <c r="AT3345" s="61"/>
      <c r="AU3345" s="61"/>
      <c r="AV3345" s="61"/>
    </row>
    <row r="3346" spans="1:48">
      <c r="A3346" s="82"/>
      <c r="B3346" s="82"/>
      <c r="C3346" s="82"/>
      <c r="D3346" s="83"/>
      <c r="E3346" s="62"/>
      <c r="F3346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46" s="13"/>
      <c r="H3346" s="13"/>
      <c r="I3346" s="85">
        <f>[1]!Table1[[#This Row],[type]]</f>
        <v>0</v>
      </c>
      <c r="J3346" s="86" t="str">
        <f>[1]!Table1[[#This Row],[Column42]]&amp;IF([1]!Table1[[#This Row],[Column13]]="","",[1]!Table1[[#This Row],[Column13]])&amp;IF([1]!Table1[[#This Row],[mod]]="","",[1]!Table1[[#This Row],[mod]])</f>
        <v/>
      </c>
      <c r="K3346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46" t="s">
        <v>251</v>
      </c>
      <c r="Q3346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46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46" s="29"/>
      <c r="AC3346" s="29"/>
      <c r="AD3346" s="25"/>
      <c r="AE3346" s="38"/>
      <c r="AF3346" s="142" t="s">
        <v>251</v>
      </c>
      <c r="AG3346" s="11"/>
      <c r="AH3346" s="1" t="str">
        <f>[1]!Table1[[#This Row],[html_tag]]&amp;[1]!Table1[[#This Row],[html_type]]&amp;[1]!Table1[[#This Row],[html_modifier]]</f>
        <v/>
      </c>
      <c r="AI3346" s="60" t="s">
        <v>251</v>
      </c>
      <c r="AL3346" s="22" t="str">
        <f>IFERROR(_xlfn.XLOOKUP([1]!Table1[[#This Row],[word]],[1]!Table57[English style name],[1]!Table57[Style type]),"")</f>
        <v/>
      </c>
      <c r="AM3346" s="23" t="str">
        <f>IFERROR(_xlfn.XLOOKUP(Table1[[#This Row],[word]],Table57[English style name],Table57[Style type]),"")</f>
        <v/>
      </c>
      <c r="AN3346" s="23"/>
      <c r="AO3346" s="62"/>
      <c r="AP3346" s="61"/>
      <c r="AQ3346" s="61"/>
      <c r="AR3346" s="61"/>
      <c r="AS3346" s="61"/>
      <c r="AT3346" s="61"/>
      <c r="AU3346" s="61"/>
      <c r="AV3346" s="61"/>
    </row>
    <row r="3347" spans="1:48">
      <c r="A3347" s="82"/>
      <c r="B3347" s="82"/>
      <c r="C3347" s="82"/>
      <c r="D3347" s="83"/>
      <c r="E3347" s="62"/>
      <c r="F3347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47" s="13"/>
      <c r="H3347" s="13"/>
      <c r="I3347" s="85">
        <f>[1]!Table1[[#This Row],[type]]</f>
        <v>0</v>
      </c>
      <c r="J3347" s="86" t="str">
        <f>[1]!Table1[[#This Row],[Column42]]&amp;IF([1]!Table1[[#This Row],[Column13]]="","",[1]!Table1[[#This Row],[Column13]])&amp;IF([1]!Table1[[#This Row],[mod]]="","",[1]!Table1[[#This Row],[mod]])</f>
        <v/>
      </c>
      <c r="K3347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47" t="s">
        <v>253</v>
      </c>
      <c r="Q3347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47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47" s="29"/>
      <c r="AC3347" s="29"/>
      <c r="AD3347" s="25"/>
      <c r="AE3347" s="38"/>
      <c r="AF3347" s="142" t="s">
        <v>253</v>
      </c>
      <c r="AG3347" s="11"/>
      <c r="AH3347" s="1" t="str">
        <f>[1]!Table1[[#This Row],[html_tag]]&amp;[1]!Table1[[#This Row],[html_type]]&amp;[1]!Table1[[#This Row],[html_modifier]]</f>
        <v/>
      </c>
      <c r="AI3347" s="60" t="s">
        <v>253</v>
      </c>
      <c r="AL3347" s="22" t="str">
        <f>IFERROR(_xlfn.XLOOKUP([1]!Table1[[#This Row],[word]],[1]!Table57[English style name],[1]!Table57[Style type]),"")</f>
        <v/>
      </c>
      <c r="AM3347" s="23" t="str">
        <f>IFERROR(_xlfn.XLOOKUP(Table1[[#This Row],[word]],Table57[English style name],Table57[Style type]),"")</f>
        <v/>
      </c>
      <c r="AN3347" s="23"/>
      <c r="AO3347" s="62"/>
      <c r="AP3347" s="61"/>
      <c r="AQ3347" s="61"/>
      <c r="AR3347" s="61"/>
      <c r="AS3347" s="61"/>
      <c r="AT3347" s="61"/>
      <c r="AU3347" s="61"/>
      <c r="AV3347" s="61"/>
    </row>
    <row r="3348" spans="1:48">
      <c r="A3348" s="82"/>
      <c r="B3348" s="82"/>
      <c r="C3348" s="82"/>
      <c r="D3348" s="83"/>
      <c r="E3348" s="62"/>
      <c r="F3348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48" s="13"/>
      <c r="H3348" s="13"/>
      <c r="I3348" s="85">
        <f>[1]!Table1[[#This Row],[type]]</f>
        <v>0</v>
      </c>
      <c r="J3348" s="86" t="str">
        <f>[1]!Table1[[#This Row],[Column42]]&amp;IF([1]!Table1[[#This Row],[Column13]]="","",[1]!Table1[[#This Row],[Column13]])&amp;IF([1]!Table1[[#This Row],[mod]]="","",[1]!Table1[[#This Row],[mod]])</f>
        <v/>
      </c>
      <c r="K3348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48" t="s">
        <v>255</v>
      </c>
      <c r="Q3348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48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48" s="29"/>
      <c r="AC3348" s="29"/>
      <c r="AD3348" s="25"/>
      <c r="AE3348" s="38"/>
      <c r="AF3348" s="142" t="s">
        <v>255</v>
      </c>
      <c r="AG3348" s="11"/>
      <c r="AH3348" s="1" t="str">
        <f>[1]!Table1[[#This Row],[html_tag]]&amp;[1]!Table1[[#This Row],[html_type]]&amp;[1]!Table1[[#This Row],[html_modifier]]</f>
        <v/>
      </c>
      <c r="AI3348" s="60" t="s">
        <v>255</v>
      </c>
      <c r="AL3348" s="22" t="str">
        <f>IFERROR(_xlfn.XLOOKUP([1]!Table1[[#This Row],[word]],[1]!Table57[English style name],[1]!Table57[Style type]),"")</f>
        <v/>
      </c>
      <c r="AM3348" s="23" t="str">
        <f>IFERROR(_xlfn.XLOOKUP(Table1[[#This Row],[word]],Table57[English style name],Table57[Style type]),"")</f>
        <v/>
      </c>
      <c r="AN3348" s="23"/>
      <c r="AO3348" s="62"/>
      <c r="AP3348" s="61"/>
      <c r="AQ3348" s="61"/>
      <c r="AR3348" s="61"/>
      <c r="AS3348" s="61"/>
      <c r="AT3348" s="61"/>
      <c r="AU3348" s="61"/>
      <c r="AV3348" s="61"/>
    </row>
    <row r="3349" spans="1:48">
      <c r="A3349" s="82"/>
      <c r="B3349" s="82"/>
      <c r="C3349" s="82"/>
      <c r="D3349" s="83"/>
      <c r="E3349" s="62"/>
      <c r="F3349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49" s="13"/>
      <c r="H3349" s="13"/>
      <c r="I3349" s="85">
        <f>[1]!Table1[[#This Row],[type]]</f>
        <v>0</v>
      </c>
      <c r="J3349" s="86" t="str">
        <f>[1]!Table1[[#This Row],[Column42]]&amp;IF([1]!Table1[[#This Row],[Column13]]="","",[1]!Table1[[#This Row],[Column13]])&amp;IF([1]!Table1[[#This Row],[mod]]="","",[1]!Table1[[#This Row],[mod]])</f>
        <v/>
      </c>
      <c r="K3349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49" t="s">
        <v>257</v>
      </c>
      <c r="Q3349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49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49" s="29"/>
      <c r="AC3349" s="29"/>
      <c r="AD3349" s="25"/>
      <c r="AE3349" s="38"/>
      <c r="AF3349" s="142" t="s">
        <v>257</v>
      </c>
      <c r="AG3349" s="11"/>
      <c r="AH3349" s="1" t="str">
        <f>[1]!Table1[[#This Row],[html_tag]]&amp;[1]!Table1[[#This Row],[html_type]]&amp;[1]!Table1[[#This Row],[html_modifier]]</f>
        <v/>
      </c>
      <c r="AI3349" s="60" t="s">
        <v>257</v>
      </c>
      <c r="AL3349" s="22" t="str">
        <f>IFERROR(_xlfn.XLOOKUP([1]!Table1[[#This Row],[word]],[1]!Table57[English style name],[1]!Table57[Style type]),"")</f>
        <v/>
      </c>
      <c r="AM3349" s="23" t="str">
        <f>IFERROR(_xlfn.XLOOKUP(Table1[[#This Row],[word]],Table57[English style name],Table57[Style type]),"")</f>
        <v/>
      </c>
      <c r="AN3349" s="23"/>
      <c r="AO3349" s="62"/>
      <c r="AP3349" s="61"/>
      <c r="AQ3349" s="61"/>
      <c r="AR3349" s="61"/>
      <c r="AS3349" s="61"/>
      <c r="AT3349" s="61"/>
      <c r="AU3349" s="61"/>
      <c r="AV3349" s="61"/>
    </row>
    <row r="3350" spans="1:48">
      <c r="A3350" s="82"/>
      <c r="B3350" s="82"/>
      <c r="C3350" s="82"/>
      <c r="D3350" s="83"/>
      <c r="E3350" s="62"/>
      <c r="F3350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50" s="13"/>
      <c r="H3350" s="13"/>
      <c r="I3350" s="85">
        <f>[1]!Table1[[#This Row],[type]]</f>
        <v>0</v>
      </c>
      <c r="J3350" s="86" t="str">
        <f>[1]!Table1[[#This Row],[Column42]]&amp;IF([1]!Table1[[#This Row],[Column13]]="","",[1]!Table1[[#This Row],[Column13]])&amp;IF([1]!Table1[[#This Row],[mod]]="","",[1]!Table1[[#This Row],[mod]])</f>
        <v/>
      </c>
      <c r="K3350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50" t="s">
        <v>259</v>
      </c>
      <c r="Q3350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50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50" s="29"/>
      <c r="AC3350" s="29"/>
      <c r="AD3350" s="25"/>
      <c r="AE3350" s="38"/>
      <c r="AF3350" s="142" t="s">
        <v>259</v>
      </c>
      <c r="AG3350" s="11"/>
      <c r="AH3350" s="1" t="str">
        <f>[1]!Table1[[#This Row],[html_tag]]&amp;[1]!Table1[[#This Row],[html_type]]&amp;[1]!Table1[[#This Row],[html_modifier]]</f>
        <v/>
      </c>
      <c r="AI3350" s="60" t="s">
        <v>259</v>
      </c>
      <c r="AL3350" s="22" t="str">
        <f>IFERROR(_xlfn.XLOOKUP([1]!Table1[[#This Row],[word]],[1]!Table57[English style name],[1]!Table57[Style type]),"")</f>
        <v/>
      </c>
      <c r="AM3350" s="23" t="str">
        <f>IFERROR(_xlfn.XLOOKUP(Table1[[#This Row],[word]],Table57[English style name],Table57[Style type]),"")</f>
        <v/>
      </c>
      <c r="AN3350" s="23"/>
      <c r="AO3350" s="62"/>
      <c r="AP3350" s="61"/>
      <c r="AQ3350" s="61"/>
      <c r="AR3350" s="61"/>
      <c r="AS3350" s="61"/>
      <c r="AT3350" s="61"/>
      <c r="AU3350" s="61"/>
      <c r="AV3350" s="61"/>
    </row>
    <row r="3351" spans="1:48">
      <c r="A3351" s="82"/>
      <c r="B3351" s="82"/>
      <c r="C3351" s="82"/>
      <c r="D3351" s="83"/>
      <c r="E3351" s="62"/>
      <c r="F3351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51" s="13"/>
      <c r="H3351" s="13"/>
      <c r="I3351" s="85">
        <f>[1]!Table1[[#This Row],[type]]</f>
        <v>0</v>
      </c>
      <c r="J3351" s="86" t="str">
        <f>[1]!Table1[[#This Row],[Column42]]&amp;IF([1]!Table1[[#This Row],[Column13]]="","",[1]!Table1[[#This Row],[Column13]])&amp;IF([1]!Table1[[#This Row],[mod]]="","",[1]!Table1[[#This Row],[mod]])</f>
        <v/>
      </c>
      <c r="K3351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51" t="s">
        <v>267</v>
      </c>
      <c r="Q3351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51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51" s="29"/>
      <c r="AC3351" s="29"/>
      <c r="AD3351" s="25"/>
      <c r="AE3351" s="38"/>
      <c r="AF3351" s="142" t="s">
        <v>267</v>
      </c>
      <c r="AG3351" s="11"/>
      <c r="AH3351" s="1" t="str">
        <f>[1]!Table1[[#This Row],[html_tag]]&amp;[1]!Table1[[#This Row],[html_type]]&amp;[1]!Table1[[#This Row],[html_modifier]]</f>
        <v/>
      </c>
      <c r="AI3351" s="60" t="s">
        <v>267</v>
      </c>
      <c r="AL3351" s="22" t="str">
        <f>IFERROR(_xlfn.XLOOKUP([1]!Table1[[#This Row],[word]],[1]!Table57[English style name],[1]!Table57[Style type]),"")</f>
        <v/>
      </c>
      <c r="AM3351" s="23" t="str">
        <f>IFERROR(_xlfn.XLOOKUP(Table1[[#This Row],[word]],Table57[English style name],Table57[Style type]),"")</f>
        <v/>
      </c>
      <c r="AN3351" s="23"/>
      <c r="AO3351" s="62"/>
      <c r="AP3351" s="61"/>
      <c r="AQ3351" s="61"/>
      <c r="AR3351" s="61"/>
      <c r="AS3351" s="61"/>
      <c r="AT3351" s="61"/>
      <c r="AU3351" s="61"/>
      <c r="AV3351" s="61"/>
    </row>
    <row r="3352" spans="1:48">
      <c r="A3352" s="82"/>
      <c r="B3352" s="82"/>
      <c r="C3352" s="82"/>
      <c r="D3352" s="83"/>
      <c r="E3352" s="62"/>
      <c r="F3352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52" s="13"/>
      <c r="H3352" s="13"/>
      <c r="I3352" s="85">
        <f>[1]!Table1[[#This Row],[type]]</f>
        <v>0</v>
      </c>
      <c r="J3352" s="86" t="str">
        <f>[1]!Table1[[#This Row],[Column42]]&amp;IF([1]!Table1[[#This Row],[Column13]]="","",[1]!Table1[[#This Row],[Column13]])&amp;IF([1]!Table1[[#This Row],[mod]]="","",[1]!Table1[[#This Row],[mod]])</f>
        <v/>
      </c>
      <c r="K3352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52" t="s">
        <v>269</v>
      </c>
      <c r="Q3352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52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52" s="29"/>
      <c r="AC3352" s="29"/>
      <c r="AD3352" s="25"/>
      <c r="AE3352" s="38"/>
      <c r="AF3352" s="142" t="s">
        <v>269</v>
      </c>
      <c r="AG3352" s="11"/>
      <c r="AH3352" s="1" t="str">
        <f>[1]!Table1[[#This Row],[html_tag]]&amp;[1]!Table1[[#This Row],[html_type]]&amp;[1]!Table1[[#This Row],[html_modifier]]</f>
        <v/>
      </c>
      <c r="AI3352" s="60" t="s">
        <v>269</v>
      </c>
      <c r="AL3352" s="22" t="str">
        <f>IFERROR(_xlfn.XLOOKUP([1]!Table1[[#This Row],[word]],[1]!Table57[English style name],[1]!Table57[Style type]),"")</f>
        <v/>
      </c>
      <c r="AM3352" s="23" t="str">
        <f>IFERROR(_xlfn.XLOOKUP(Table1[[#This Row],[word]],Table57[English style name],Table57[Style type]),"")</f>
        <v/>
      </c>
      <c r="AN3352" s="23"/>
      <c r="AO3352" s="62"/>
      <c r="AP3352" s="61"/>
      <c r="AQ3352" s="61"/>
      <c r="AR3352" s="61"/>
      <c r="AS3352" s="61"/>
      <c r="AT3352" s="61"/>
      <c r="AU3352" s="61"/>
      <c r="AV3352" s="61"/>
    </row>
    <row r="3353" spans="1:48">
      <c r="A3353" s="82"/>
      <c r="B3353" s="82"/>
      <c r="C3353" s="82"/>
      <c r="D3353" s="83"/>
      <c r="E3353" s="62"/>
      <c r="F3353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53" s="13"/>
      <c r="H3353" s="13"/>
      <c r="I3353" s="85">
        <f>[1]!Table1[[#This Row],[type]]</f>
        <v>0</v>
      </c>
      <c r="J3353" s="86" t="str">
        <f>[1]!Table1[[#This Row],[Column42]]&amp;IF([1]!Table1[[#This Row],[Column13]]="","",[1]!Table1[[#This Row],[Column13]])&amp;IF([1]!Table1[[#This Row],[mod]]="","",[1]!Table1[[#This Row],[mod]])</f>
        <v/>
      </c>
      <c r="K3353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53" t="s">
        <v>270</v>
      </c>
      <c r="Q3353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53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53" s="29"/>
      <c r="AC3353" s="29"/>
      <c r="AD3353" s="25"/>
      <c r="AE3353" s="38"/>
      <c r="AF3353" s="142" t="s">
        <v>270</v>
      </c>
      <c r="AG3353" s="11"/>
      <c r="AH3353" s="1" t="str">
        <f>[1]!Table1[[#This Row],[html_tag]]&amp;[1]!Table1[[#This Row],[html_type]]&amp;[1]!Table1[[#This Row],[html_modifier]]</f>
        <v/>
      </c>
      <c r="AI3353" s="60" t="s">
        <v>270</v>
      </c>
      <c r="AL3353" s="22" t="str">
        <f>IFERROR(_xlfn.XLOOKUP([1]!Table1[[#This Row],[word]],[1]!Table57[English style name],[1]!Table57[Style type]),"")</f>
        <v/>
      </c>
      <c r="AM3353" s="23" t="str">
        <f>IFERROR(_xlfn.XLOOKUP(Table1[[#This Row],[word]],Table57[English style name],Table57[Style type]),"")</f>
        <v/>
      </c>
      <c r="AN3353" s="23"/>
      <c r="AO3353" s="62"/>
      <c r="AP3353" s="61"/>
      <c r="AQ3353" s="61"/>
      <c r="AR3353" s="61"/>
      <c r="AS3353" s="61"/>
      <c r="AT3353" s="61"/>
      <c r="AU3353" s="61"/>
      <c r="AV3353" s="61"/>
    </row>
    <row r="3354" spans="1:48">
      <c r="A3354" s="82"/>
      <c r="B3354" s="82"/>
      <c r="C3354" s="82"/>
      <c r="D3354" s="83"/>
      <c r="E3354" s="62"/>
      <c r="F3354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54" s="13"/>
      <c r="H3354" s="13"/>
      <c r="I3354" s="85">
        <f>[1]!Table1[[#This Row],[type]]</f>
        <v>0</v>
      </c>
      <c r="J3354" s="86" t="str">
        <f>[1]!Table1[[#This Row],[Column42]]&amp;IF([1]!Table1[[#This Row],[Column13]]="","",[1]!Table1[[#This Row],[Column13]])&amp;IF([1]!Table1[[#This Row],[mod]]="","",[1]!Table1[[#This Row],[mod]])</f>
        <v/>
      </c>
      <c r="K3354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54" t="s">
        <v>275</v>
      </c>
      <c r="Q3354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54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54" s="29"/>
      <c r="AC3354" s="29"/>
      <c r="AD3354" s="25"/>
      <c r="AE3354" s="38"/>
      <c r="AF3354" s="142" t="s">
        <v>275</v>
      </c>
      <c r="AG3354" s="11"/>
      <c r="AH3354" s="1" t="str">
        <f>[1]!Table1[[#This Row],[html_tag]]&amp;[1]!Table1[[#This Row],[html_type]]&amp;[1]!Table1[[#This Row],[html_modifier]]</f>
        <v/>
      </c>
      <c r="AI3354" s="60" t="s">
        <v>275</v>
      </c>
      <c r="AL3354" s="22" t="str">
        <f>IFERROR(_xlfn.XLOOKUP([1]!Table1[[#This Row],[word]],[1]!Table57[English style name],[1]!Table57[Style type]),"")</f>
        <v/>
      </c>
      <c r="AM3354" s="23" t="str">
        <f>IFERROR(_xlfn.XLOOKUP(Table1[[#This Row],[word]],Table57[English style name],Table57[Style type]),"")</f>
        <v/>
      </c>
      <c r="AN3354" s="23"/>
      <c r="AO3354" s="62"/>
      <c r="AP3354" s="61"/>
      <c r="AQ3354" s="61"/>
      <c r="AR3354" s="61"/>
      <c r="AS3354" s="61"/>
      <c r="AT3354" s="61"/>
      <c r="AU3354" s="61"/>
      <c r="AV3354" s="61"/>
    </row>
    <row r="3355" spans="1:48">
      <c r="A3355" s="82"/>
      <c r="B3355" s="82"/>
      <c r="C3355" s="82"/>
      <c r="D3355" s="83"/>
      <c r="E3355" s="62"/>
      <c r="F3355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55" s="13"/>
      <c r="H3355" s="13"/>
      <c r="I3355" s="85">
        <f>[1]!Table1[[#This Row],[type]]</f>
        <v>0</v>
      </c>
      <c r="J3355" s="86" t="str">
        <f>[1]!Table1[[#This Row],[Column42]]&amp;IF([1]!Table1[[#This Row],[Column13]]="","",[1]!Table1[[#This Row],[Column13]])&amp;IF([1]!Table1[[#This Row],[mod]]="","",[1]!Table1[[#This Row],[mod]])</f>
        <v/>
      </c>
      <c r="K3355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55" t="s">
        <v>277</v>
      </c>
      <c r="Q3355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55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55" s="29"/>
      <c r="AC3355" s="29"/>
      <c r="AD3355" s="25"/>
      <c r="AE3355" s="38"/>
      <c r="AF3355" s="142" t="s">
        <v>277</v>
      </c>
      <c r="AG3355" s="11"/>
      <c r="AH3355" s="1" t="str">
        <f>[1]!Table1[[#This Row],[html_tag]]&amp;[1]!Table1[[#This Row],[html_type]]&amp;[1]!Table1[[#This Row],[html_modifier]]</f>
        <v/>
      </c>
      <c r="AI3355" s="60" t="s">
        <v>277</v>
      </c>
      <c r="AL3355" s="22" t="str">
        <f>IFERROR(_xlfn.XLOOKUP([1]!Table1[[#This Row],[word]],[1]!Table57[English style name],[1]!Table57[Style type]),"")</f>
        <v/>
      </c>
      <c r="AM3355" s="23" t="str">
        <f>IFERROR(_xlfn.XLOOKUP(Table1[[#This Row],[word]],Table57[English style name],Table57[Style type]),"")</f>
        <v/>
      </c>
      <c r="AN3355" s="23"/>
      <c r="AO3355" s="62"/>
      <c r="AP3355" s="61"/>
      <c r="AQ3355" s="61"/>
      <c r="AR3355" s="61"/>
      <c r="AS3355" s="61"/>
      <c r="AT3355" s="61"/>
      <c r="AU3355" s="61"/>
      <c r="AV3355" s="61"/>
    </row>
    <row r="3356" spans="1:48">
      <c r="A3356" s="82"/>
      <c r="B3356" s="82"/>
      <c r="C3356" s="82"/>
      <c r="D3356" s="83"/>
      <c r="E3356" s="62"/>
      <c r="F3356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56" s="13"/>
      <c r="H3356" s="13"/>
      <c r="I3356" s="85">
        <f>[1]!Table1[[#This Row],[type]]</f>
        <v>0</v>
      </c>
      <c r="J3356" s="86" t="str">
        <f>[1]!Table1[[#This Row],[Column42]]&amp;IF([1]!Table1[[#This Row],[Column13]]="","",[1]!Table1[[#This Row],[Column13]])&amp;IF([1]!Table1[[#This Row],[mod]]="","",[1]!Table1[[#This Row],[mod]])</f>
        <v/>
      </c>
      <c r="K3356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56" t="s">
        <v>278</v>
      </c>
      <c r="Q3356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56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56" s="29"/>
      <c r="AC3356" s="29"/>
      <c r="AD3356" s="25"/>
      <c r="AE3356" s="38"/>
      <c r="AF3356" s="142" t="s">
        <v>278</v>
      </c>
      <c r="AG3356" s="11"/>
      <c r="AH3356" s="1" t="str">
        <f>[1]!Table1[[#This Row],[html_tag]]&amp;[1]!Table1[[#This Row],[html_type]]&amp;[1]!Table1[[#This Row],[html_modifier]]</f>
        <v/>
      </c>
      <c r="AI3356" s="60" t="s">
        <v>278</v>
      </c>
      <c r="AL3356" s="22" t="str">
        <f>IFERROR(_xlfn.XLOOKUP([1]!Table1[[#This Row],[word]],[1]!Table57[English style name],[1]!Table57[Style type]),"")</f>
        <v/>
      </c>
      <c r="AM3356" s="23" t="str">
        <f>IFERROR(_xlfn.XLOOKUP(Table1[[#This Row],[word]],Table57[English style name],Table57[Style type]),"")</f>
        <v/>
      </c>
      <c r="AN3356" s="23"/>
      <c r="AO3356" s="62"/>
      <c r="AP3356" s="61"/>
      <c r="AQ3356" s="61"/>
      <c r="AR3356" s="61"/>
      <c r="AS3356" s="61"/>
      <c r="AT3356" s="61"/>
      <c r="AU3356" s="61"/>
      <c r="AV3356" s="61"/>
    </row>
    <row r="3357" spans="1:48">
      <c r="A3357" s="82"/>
      <c r="B3357" s="82"/>
      <c r="C3357" s="82"/>
      <c r="D3357" s="83"/>
      <c r="E3357" s="62"/>
      <c r="F3357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57" s="13"/>
      <c r="H3357" s="13"/>
      <c r="I3357" s="85">
        <f>[1]!Table1[[#This Row],[type]]</f>
        <v>0</v>
      </c>
      <c r="J3357" s="86" t="str">
        <f>[1]!Table1[[#This Row],[Column42]]&amp;IF([1]!Table1[[#This Row],[Column13]]="","",[1]!Table1[[#This Row],[Column13]])&amp;IF([1]!Table1[[#This Row],[mod]]="","",[1]!Table1[[#This Row],[mod]])</f>
        <v/>
      </c>
      <c r="K3357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57" t="s">
        <v>280</v>
      </c>
      <c r="Q3357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57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57" s="29"/>
      <c r="AC3357" s="29"/>
      <c r="AD3357" s="25"/>
      <c r="AE3357" s="38"/>
      <c r="AF3357" s="142" t="s">
        <v>280</v>
      </c>
      <c r="AG3357" s="11"/>
      <c r="AH3357" s="1" t="str">
        <f>[1]!Table1[[#This Row],[html_tag]]&amp;[1]!Table1[[#This Row],[html_type]]&amp;[1]!Table1[[#This Row],[html_modifier]]</f>
        <v/>
      </c>
      <c r="AI3357" s="60" t="s">
        <v>280</v>
      </c>
      <c r="AL3357" s="22" t="str">
        <f>IFERROR(_xlfn.XLOOKUP([1]!Table1[[#This Row],[word]],[1]!Table57[English style name],[1]!Table57[Style type]),"")</f>
        <v/>
      </c>
      <c r="AM3357" s="23" t="str">
        <f>IFERROR(_xlfn.XLOOKUP(Table1[[#This Row],[word]],Table57[English style name],Table57[Style type]),"")</f>
        <v/>
      </c>
      <c r="AN3357" s="23"/>
      <c r="AO3357" s="62"/>
      <c r="AP3357" s="61"/>
      <c r="AQ3357" s="61"/>
      <c r="AR3357" s="61"/>
      <c r="AS3357" s="61"/>
      <c r="AT3357" s="61"/>
      <c r="AU3357" s="61"/>
      <c r="AV3357" s="61"/>
    </row>
    <row r="3358" spans="1:48">
      <c r="A3358" s="82"/>
      <c r="B3358" s="82"/>
      <c r="C3358" s="82"/>
      <c r="D3358" s="83"/>
      <c r="E3358" s="62"/>
      <c r="F3358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58" s="13"/>
      <c r="H3358" s="13"/>
      <c r="I3358" s="85">
        <f>[1]!Table1[[#This Row],[type]]</f>
        <v>0</v>
      </c>
      <c r="J3358" s="86" t="str">
        <f>[1]!Table1[[#This Row],[Column42]]&amp;IF([1]!Table1[[#This Row],[Column13]]="","",[1]!Table1[[#This Row],[Column13]])&amp;IF([1]!Table1[[#This Row],[mod]]="","",[1]!Table1[[#This Row],[mod]])</f>
        <v/>
      </c>
      <c r="K3358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58" t="s">
        <v>288</v>
      </c>
      <c r="Q3358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58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58" s="29"/>
      <c r="AC3358" s="29"/>
      <c r="AD3358" s="25"/>
      <c r="AE3358" s="38"/>
      <c r="AF3358" s="142" t="s">
        <v>288</v>
      </c>
      <c r="AG3358" s="11"/>
      <c r="AH3358" s="1" t="str">
        <f>[1]!Table1[[#This Row],[html_tag]]&amp;[1]!Table1[[#This Row],[html_type]]&amp;[1]!Table1[[#This Row],[html_modifier]]</f>
        <v/>
      </c>
      <c r="AI3358" s="60" t="s">
        <v>288</v>
      </c>
      <c r="AL3358" s="22" t="str">
        <f>IFERROR(_xlfn.XLOOKUP([1]!Table1[[#This Row],[word]],[1]!Table57[English style name],[1]!Table57[Style type]),"")</f>
        <v/>
      </c>
      <c r="AM3358" s="23" t="str">
        <f>IFERROR(_xlfn.XLOOKUP(Table1[[#This Row],[word]],Table57[English style name],Table57[Style type]),"")</f>
        <v/>
      </c>
      <c r="AN3358" s="23"/>
      <c r="AO3358" s="62"/>
      <c r="AP3358" s="61"/>
      <c r="AQ3358" s="61"/>
      <c r="AR3358" s="61"/>
      <c r="AS3358" s="61"/>
      <c r="AT3358" s="61"/>
      <c r="AU3358" s="61"/>
      <c r="AV3358" s="61"/>
    </row>
    <row r="3359" spans="1:48">
      <c r="A3359" s="82"/>
      <c r="B3359" s="82"/>
      <c r="C3359" s="82"/>
      <c r="D3359" s="83"/>
      <c r="E3359" s="62"/>
      <c r="F3359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59" s="13"/>
      <c r="H3359" s="13"/>
      <c r="I3359" s="85">
        <f>[1]!Table1[[#This Row],[type]]</f>
        <v>0</v>
      </c>
      <c r="J3359" s="86" t="str">
        <f>[1]!Table1[[#This Row],[Column42]]&amp;IF([1]!Table1[[#This Row],[Column13]]="","",[1]!Table1[[#This Row],[Column13]])&amp;IF([1]!Table1[[#This Row],[mod]]="","",[1]!Table1[[#This Row],[mod]])</f>
        <v/>
      </c>
      <c r="K3359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59" t="s">
        <v>292</v>
      </c>
      <c r="Q3359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59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59" s="29"/>
      <c r="AC3359" s="29"/>
      <c r="AD3359" s="25"/>
      <c r="AE3359" s="38"/>
      <c r="AF3359" s="142" t="s">
        <v>292</v>
      </c>
      <c r="AG3359" s="11"/>
      <c r="AH3359" s="1" t="str">
        <f>[1]!Table1[[#This Row],[html_tag]]&amp;[1]!Table1[[#This Row],[html_type]]&amp;[1]!Table1[[#This Row],[html_modifier]]</f>
        <v/>
      </c>
      <c r="AI3359" s="60" t="s">
        <v>292</v>
      </c>
      <c r="AL3359" s="22" t="str">
        <f>IFERROR(_xlfn.XLOOKUP([1]!Table1[[#This Row],[word]],[1]!Table57[English style name],[1]!Table57[Style type]),"")</f>
        <v/>
      </c>
      <c r="AM3359" s="23" t="str">
        <f>IFERROR(_xlfn.XLOOKUP(Table1[[#This Row],[word]],Table57[English style name],Table57[Style type]),"")</f>
        <v/>
      </c>
      <c r="AN3359" s="23"/>
      <c r="AO3359" s="62"/>
      <c r="AP3359" s="61"/>
      <c r="AQ3359" s="61"/>
      <c r="AR3359" s="61"/>
      <c r="AS3359" s="61"/>
      <c r="AT3359" s="61"/>
      <c r="AU3359" s="61"/>
      <c r="AV3359" s="61"/>
    </row>
    <row r="3360" spans="1:48">
      <c r="A3360" s="82"/>
      <c r="B3360" s="82"/>
      <c r="C3360" s="82"/>
      <c r="D3360" s="83"/>
      <c r="E3360" s="62"/>
      <c r="F3360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60" s="13"/>
      <c r="H3360" s="13"/>
      <c r="I3360" s="85">
        <f>[1]!Table1[[#This Row],[type]]</f>
        <v>0</v>
      </c>
      <c r="J3360" s="86" t="str">
        <f>[1]!Table1[[#This Row],[Column42]]&amp;IF([1]!Table1[[#This Row],[Column13]]="","",[1]!Table1[[#This Row],[Column13]])&amp;IF([1]!Table1[[#This Row],[mod]]="","",[1]!Table1[[#This Row],[mod]])</f>
        <v/>
      </c>
      <c r="K3360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60" t="s">
        <v>300</v>
      </c>
      <c r="Q3360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60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60" s="29"/>
      <c r="AC3360" s="29"/>
      <c r="AD3360" s="25"/>
      <c r="AE3360" s="38"/>
      <c r="AF3360" s="142" t="s">
        <v>300</v>
      </c>
      <c r="AG3360" s="11"/>
      <c r="AH3360" s="1" t="str">
        <f>[1]!Table1[[#This Row],[html_tag]]&amp;[1]!Table1[[#This Row],[html_type]]&amp;[1]!Table1[[#This Row],[html_modifier]]</f>
        <v/>
      </c>
      <c r="AI3360" s="60" t="s">
        <v>300</v>
      </c>
      <c r="AL3360" s="22" t="str">
        <f>IFERROR(_xlfn.XLOOKUP([1]!Table1[[#This Row],[word]],[1]!Table57[English style name],[1]!Table57[Style type]),"")</f>
        <v/>
      </c>
      <c r="AM3360" s="23" t="str">
        <f>IFERROR(_xlfn.XLOOKUP(Table1[[#This Row],[word]],Table57[English style name],Table57[Style type]),"")</f>
        <v/>
      </c>
      <c r="AN3360" s="23"/>
      <c r="AO3360" s="62"/>
      <c r="AP3360" s="61"/>
      <c r="AQ3360" s="61"/>
      <c r="AR3360" s="61"/>
      <c r="AS3360" s="61"/>
      <c r="AT3360" s="61"/>
      <c r="AU3360" s="61"/>
      <c r="AV3360" s="61"/>
    </row>
    <row r="3361" spans="1:48">
      <c r="A3361" s="82"/>
      <c r="B3361" s="82"/>
      <c r="C3361" s="82"/>
      <c r="D3361" s="83"/>
      <c r="E3361" s="62"/>
      <c r="F3361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61" s="13"/>
      <c r="H3361" s="13"/>
      <c r="I3361" s="85">
        <f>[1]!Table1[[#This Row],[type]]</f>
        <v>0</v>
      </c>
      <c r="J3361" s="86" t="str">
        <f>[1]!Table1[[#This Row],[Column42]]&amp;IF([1]!Table1[[#This Row],[Column13]]="","",[1]!Table1[[#This Row],[Column13]])&amp;IF([1]!Table1[[#This Row],[mod]]="","",[1]!Table1[[#This Row],[mod]])</f>
        <v/>
      </c>
      <c r="K3361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61" t="s">
        <v>304</v>
      </c>
      <c r="Q3361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61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61" s="29"/>
      <c r="AC3361" s="29"/>
      <c r="AD3361" s="25"/>
      <c r="AE3361" s="38"/>
      <c r="AF3361" s="142" t="s">
        <v>304</v>
      </c>
      <c r="AG3361" s="11"/>
      <c r="AH3361" s="1" t="str">
        <f>[1]!Table1[[#This Row],[html_tag]]&amp;[1]!Table1[[#This Row],[html_type]]&amp;[1]!Table1[[#This Row],[html_modifier]]</f>
        <v/>
      </c>
      <c r="AI3361" s="60" t="s">
        <v>304</v>
      </c>
      <c r="AL3361" s="22" t="str">
        <f>IFERROR(_xlfn.XLOOKUP([1]!Table1[[#This Row],[word]],[1]!Table57[English style name],[1]!Table57[Style type]),"")</f>
        <v/>
      </c>
      <c r="AM3361" s="23" t="str">
        <f>IFERROR(_xlfn.XLOOKUP(Table1[[#This Row],[word]],Table57[English style name],Table57[Style type]),"")</f>
        <v/>
      </c>
      <c r="AN3361" s="23"/>
      <c r="AO3361" s="62"/>
      <c r="AP3361" s="61"/>
      <c r="AQ3361" s="61"/>
      <c r="AR3361" s="61"/>
      <c r="AS3361" s="61"/>
      <c r="AT3361" s="61"/>
      <c r="AU3361" s="61"/>
      <c r="AV3361" s="61"/>
    </row>
    <row r="3362" spans="1:48">
      <c r="A3362" s="82"/>
      <c r="B3362" s="82"/>
      <c r="C3362" s="82"/>
      <c r="D3362" s="83"/>
      <c r="E3362" s="62"/>
      <c r="F3362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62" s="13"/>
      <c r="H3362" s="13"/>
      <c r="I3362" s="85">
        <f>[1]!Table1[[#This Row],[type]]</f>
        <v>0</v>
      </c>
      <c r="J3362" s="86" t="str">
        <f>[1]!Table1[[#This Row],[Column42]]&amp;IF([1]!Table1[[#This Row],[Column13]]="","",[1]!Table1[[#This Row],[Column13]])&amp;IF([1]!Table1[[#This Row],[mod]]="","",[1]!Table1[[#This Row],[mod]])</f>
        <v/>
      </c>
      <c r="K3362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62" t="s">
        <v>307</v>
      </c>
      <c r="Q3362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62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62" s="29"/>
      <c r="AC3362" s="29"/>
      <c r="AD3362" s="25"/>
      <c r="AE3362" s="38"/>
      <c r="AF3362" s="142" t="s">
        <v>307</v>
      </c>
      <c r="AG3362" s="11"/>
      <c r="AH3362" s="1" t="str">
        <f>[1]!Table1[[#This Row],[html_tag]]&amp;[1]!Table1[[#This Row],[html_type]]&amp;[1]!Table1[[#This Row],[html_modifier]]</f>
        <v/>
      </c>
      <c r="AI3362" s="60" t="s">
        <v>307</v>
      </c>
      <c r="AL3362" s="22" t="str">
        <f>IFERROR(_xlfn.XLOOKUP([1]!Table1[[#This Row],[word]],[1]!Table57[English style name],[1]!Table57[Style type]),"")</f>
        <v/>
      </c>
      <c r="AM3362" s="23" t="str">
        <f>IFERROR(_xlfn.XLOOKUP(Table1[[#This Row],[word]],Table57[English style name],Table57[Style type]),"")</f>
        <v/>
      </c>
      <c r="AN3362" s="23"/>
      <c r="AO3362" s="62"/>
      <c r="AP3362" s="61"/>
      <c r="AQ3362" s="61"/>
      <c r="AR3362" s="61"/>
      <c r="AS3362" s="61"/>
      <c r="AT3362" s="61"/>
      <c r="AU3362" s="61"/>
      <c r="AV3362" s="61"/>
    </row>
    <row r="3363" spans="1:48">
      <c r="A3363" s="82"/>
      <c r="B3363" s="82"/>
      <c r="C3363" s="82"/>
      <c r="D3363" s="83"/>
      <c r="E3363" s="62"/>
      <c r="F3363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63" s="13"/>
      <c r="H3363" s="13"/>
      <c r="I3363" s="85">
        <f>[1]!Table1[[#This Row],[type]]</f>
        <v>0</v>
      </c>
      <c r="J3363" s="86" t="str">
        <f>[1]!Table1[[#This Row],[Column42]]&amp;IF([1]!Table1[[#This Row],[Column13]]="","",[1]!Table1[[#This Row],[Column13]])&amp;IF([1]!Table1[[#This Row],[mod]]="","",[1]!Table1[[#This Row],[mod]])</f>
        <v/>
      </c>
      <c r="K3363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63" t="s">
        <v>314</v>
      </c>
      <c r="Q3363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63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63" s="29"/>
      <c r="AC3363" s="29"/>
      <c r="AD3363" s="25"/>
      <c r="AE3363" s="38"/>
      <c r="AF3363" s="142" t="s">
        <v>314</v>
      </c>
      <c r="AG3363" s="11"/>
      <c r="AH3363" s="1" t="str">
        <f>[1]!Table1[[#This Row],[html_tag]]&amp;[1]!Table1[[#This Row],[html_type]]&amp;[1]!Table1[[#This Row],[html_modifier]]</f>
        <v/>
      </c>
      <c r="AI3363" s="60" t="s">
        <v>314</v>
      </c>
      <c r="AL3363" s="22" t="str">
        <f>IFERROR(_xlfn.XLOOKUP([1]!Table1[[#This Row],[word]],[1]!Table57[English style name],[1]!Table57[Style type]),"")</f>
        <v/>
      </c>
      <c r="AM3363" s="23" t="str">
        <f>IFERROR(_xlfn.XLOOKUP(Table1[[#This Row],[word]],Table57[English style name],Table57[Style type]),"")</f>
        <v/>
      </c>
      <c r="AN3363" s="23"/>
      <c r="AO3363" s="62"/>
      <c r="AP3363" s="61"/>
      <c r="AQ3363" s="61"/>
      <c r="AR3363" s="61"/>
      <c r="AS3363" s="61"/>
      <c r="AT3363" s="61"/>
      <c r="AU3363" s="61"/>
      <c r="AV3363" s="61"/>
    </row>
    <row r="3364" spans="1:48">
      <c r="A3364" s="82"/>
      <c r="B3364" s="82"/>
      <c r="C3364" s="82"/>
      <c r="D3364" s="83" t="s">
        <v>3339</v>
      </c>
      <c r="E3364" s="62"/>
      <c r="F3364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64" s="13"/>
      <c r="H3364" s="13"/>
      <c r="I3364" s="85">
        <f>[1]!Table1[[#This Row],[type]]</f>
        <v>0</v>
      </c>
      <c r="J3364" s="86" t="str">
        <f>[1]!Table1[[#This Row],[Column42]]&amp;IF([1]!Table1[[#This Row],[Column13]]="","",[1]!Table1[[#This Row],[Column13]])&amp;IF([1]!Table1[[#This Row],[mod]]="","",[1]!Table1[[#This Row],[mod]])</f>
        <v/>
      </c>
      <c r="K3364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64" t="s">
        <v>3336</v>
      </c>
      <c r="P3364" t="s">
        <v>3336</v>
      </c>
      <c r="Q3364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64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64" s="29"/>
      <c r="AC3364" s="29"/>
      <c r="AD3364" s="25"/>
      <c r="AE3364" s="38"/>
      <c r="AF3364" s="142"/>
      <c r="AG3364" s="11"/>
      <c r="AH3364" s="7" t="str">
        <f>[1]!Table1[[#This Row],[html_tag]]&amp;[1]!Table1[[#This Row],[html_type]]&amp;[1]!Table1[[#This Row],[html_modifier]]</f>
        <v/>
      </c>
      <c r="AI3364" s="60" t="str">
        <f>Table1[[#This Row],[html_tag]]&amp;Table1[[#This Row],[html_type]]&amp;Table1[[#This Row],[html_modifier]]</f>
        <v/>
      </c>
      <c r="AL3364" s="23" t="str">
        <f>IFERROR(_xlfn.XLOOKUP([1]!Table1[[#This Row],[word]],[1]!Table57[English style name],[1]!Table57[Style type]),"")</f>
        <v/>
      </c>
      <c r="AM3364" s="23" t="str">
        <f>IFERROR(_xlfn.XLOOKUP(Table1[[#This Row],[word]],Table57[English style name],Table57[Style type]),"")</f>
        <v/>
      </c>
      <c r="AN3364" s="23"/>
      <c r="AO3364" s="62"/>
      <c r="AP3364" s="61"/>
      <c r="AQ3364" s="61"/>
      <c r="AR3364" s="61"/>
      <c r="AS3364" s="61"/>
      <c r="AT3364" s="61"/>
      <c r="AU3364" s="61"/>
      <c r="AV3364" s="61"/>
    </row>
    <row r="3365" spans="1:48">
      <c r="A3365" s="82"/>
      <c r="B3365" s="82"/>
      <c r="C3365" s="82"/>
      <c r="D3365" s="83"/>
      <c r="E3365" s="62"/>
      <c r="F3365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65" s="13" t="s">
        <v>337</v>
      </c>
      <c r="H3365" s="13" t="s">
        <v>2988</v>
      </c>
      <c r="I3365" s="85">
        <f>[1]!Table1[[#This Row],[type]]</f>
        <v>0</v>
      </c>
      <c r="J3365" s="86" t="str">
        <f>[1]!Table1[[#This Row],[Column42]]&amp;IF([1]!Table1[[#This Row],[Column13]]="","",[1]!Table1[[#This Row],[Column13]])&amp;IF([1]!Table1[[#This Row],[mod]]="","",[1]!Table1[[#This Row],[mod]])</f>
        <v/>
      </c>
      <c r="K3365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65" s="6" t="s">
        <v>2378</v>
      </c>
      <c r="P3365" s="6" t="s">
        <v>2378</v>
      </c>
      <c r="Q3365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65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65" s="29"/>
      <c r="AC3365" s="29"/>
      <c r="AD3365" s="25"/>
      <c r="AE3365" s="38"/>
      <c r="AF3365" s="142"/>
      <c r="AG3365" s="11"/>
      <c r="AH3365" s="1" t="str">
        <f>[1]!Table1[[#This Row],[html_tag]]&amp;[1]!Table1[[#This Row],[html_type]]&amp;[1]!Table1[[#This Row],[html_modifier]]</f>
        <v/>
      </c>
      <c r="AI3365" s="60" t="str">
        <f>Table1[[#This Row],[html_tag]]&amp;Table1[[#This Row],[html_type]]&amp;Table1[[#This Row],[html_modifier]]</f>
        <v/>
      </c>
      <c r="AL3365" s="22" t="str">
        <f>IFERROR(_xlfn.XLOOKUP([1]!Table1[[#This Row],[word]],[1]!Table57[English style name],[1]!Table57[Style type]),"")</f>
        <v/>
      </c>
      <c r="AM3365" s="23" t="str">
        <f>IFERROR(_xlfn.XLOOKUP(Table1[[#This Row],[word]],Table57[English style name],Table57[Style type]),"")</f>
        <v/>
      </c>
      <c r="AN3365" s="23"/>
      <c r="AO3365" s="62"/>
      <c r="AP3365" s="61"/>
      <c r="AQ3365" s="61" t="s">
        <v>2378</v>
      </c>
      <c r="AR3365" s="61" t="s">
        <v>2379</v>
      </c>
      <c r="AS3365" s="61"/>
      <c r="AT3365" s="61"/>
      <c r="AU3365" s="61"/>
      <c r="AV3365" s="61"/>
    </row>
    <row r="3366" spans="1:48">
      <c r="A3366" s="82"/>
      <c r="B3366" s="82"/>
      <c r="C3366" s="82"/>
      <c r="D3366" s="83"/>
      <c r="E3366" s="62"/>
      <c r="F3366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66" s="13" t="s">
        <v>337</v>
      </c>
      <c r="H3366" s="13" t="s">
        <v>2987</v>
      </c>
      <c r="I3366" s="85">
        <f>[1]!Table1[[#This Row],[type]]</f>
        <v>0</v>
      </c>
      <c r="J3366" s="86" t="str">
        <f>[1]!Table1[[#This Row],[Column42]]&amp;IF([1]!Table1[[#This Row],[Column13]]="","",[1]!Table1[[#This Row],[Column13]])&amp;IF([1]!Table1[[#This Row],[mod]]="","",[1]!Table1[[#This Row],[mod]])</f>
        <v/>
      </c>
      <c r="K3366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66" s="6" t="s">
        <v>2868</v>
      </c>
      <c r="P3366" s="6" t="s">
        <v>2868</v>
      </c>
      <c r="Q3366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66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V3366" t="s">
        <v>338</v>
      </c>
      <c r="AB3366" s="29"/>
      <c r="AC3366" s="29"/>
      <c r="AD3366" s="25"/>
      <c r="AE3366" s="38"/>
      <c r="AF3366" s="142"/>
      <c r="AG3366" s="11"/>
      <c r="AH3366" s="1" t="str">
        <f>[1]!Table1[[#This Row],[html_tag]]&amp;[1]!Table1[[#This Row],[html_type]]&amp;[1]!Table1[[#This Row],[html_modifier]]</f>
        <v/>
      </c>
      <c r="AI3366" s="60" t="str">
        <f>Table1[[#This Row],[html_tag]]&amp;Table1[[#This Row],[html_type]]&amp;Table1[[#This Row],[html_modifier]]</f>
        <v/>
      </c>
      <c r="AL3366" s="22" t="str">
        <f>IFERROR(_xlfn.XLOOKUP([1]!Table1[[#This Row],[word]],[1]!Table57[English style name],[1]!Table57[Style type]),"")</f>
        <v/>
      </c>
      <c r="AM3366" s="23" t="str">
        <f>IFERROR(_xlfn.XLOOKUP(Table1[[#This Row],[word]],Table57[English style name],Table57[Style type]),"")</f>
        <v/>
      </c>
      <c r="AN3366" s="23"/>
      <c r="AO3366" s="62"/>
      <c r="AP3366" s="61"/>
      <c r="AQ3366" s="61" t="s">
        <v>2868</v>
      </c>
      <c r="AR3366" s="61" t="s">
        <v>2869</v>
      </c>
      <c r="AS3366" s="61"/>
      <c r="AT3366" s="61"/>
      <c r="AU3366" s="61"/>
      <c r="AV3366" s="61"/>
    </row>
    <row r="3367" spans="1:48">
      <c r="A3367" s="82"/>
      <c r="B3367" s="82"/>
      <c r="C3367" s="82"/>
      <c r="D3367" s="83"/>
      <c r="E3367" s="62"/>
      <c r="F3367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67" s="13" t="s">
        <v>2992</v>
      </c>
      <c r="H3367" s="13" t="s">
        <v>2993</v>
      </c>
      <c r="I3367" s="85">
        <f>[1]!Table1[[#This Row],[type]]</f>
        <v>0</v>
      </c>
      <c r="J3367" s="86" t="str">
        <f>[1]!Table1[[#This Row],[Column42]]&amp;IF([1]!Table1[[#This Row],[Column13]]="","",[1]!Table1[[#This Row],[Column13]])&amp;IF([1]!Table1[[#This Row],[mod]]="","",[1]!Table1[[#This Row],[mod]])</f>
        <v/>
      </c>
      <c r="K3367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N3367" t="s">
        <v>3186</v>
      </c>
      <c r="O3367" s="6" t="s">
        <v>1297</v>
      </c>
      <c r="P3367" s="6" t="s">
        <v>1297</v>
      </c>
      <c r="Q3367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67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67" s="29"/>
      <c r="AC3367" s="29"/>
      <c r="AD3367" s="25"/>
      <c r="AE3367" s="38"/>
      <c r="AF3367" s="142"/>
      <c r="AG3367" s="11"/>
      <c r="AH3367" s="1" t="str">
        <f>[1]!Table1[[#This Row],[html_tag]]&amp;[1]!Table1[[#This Row],[html_type]]&amp;[1]!Table1[[#This Row],[html_modifier]]</f>
        <v/>
      </c>
      <c r="AI3367" s="60" t="str">
        <f>Table1[[#This Row],[html_tag]]&amp;Table1[[#This Row],[html_type]]&amp;Table1[[#This Row],[html_modifier]]</f>
        <v/>
      </c>
      <c r="AL3367" s="22" t="str">
        <f>IFERROR(_xlfn.XLOOKUP([1]!Table1[[#This Row],[word]],[1]!Table57[English style name],[1]!Table57[Style type]),"")</f>
        <v/>
      </c>
      <c r="AM3367" s="23" t="str">
        <f>IFERROR(_xlfn.XLOOKUP(Table1[[#This Row],[word]],Table57[English style name],Table57[Style type]),"")</f>
        <v/>
      </c>
      <c r="AN3367" s="23"/>
      <c r="AO3367" s="62"/>
      <c r="AP3367" s="61"/>
      <c r="AQ3367" s="61" t="s">
        <v>1297</v>
      </c>
      <c r="AR3367" s="61" t="s">
        <v>1282</v>
      </c>
      <c r="AS3367" s="61"/>
      <c r="AT3367" s="61"/>
      <c r="AU3367" s="61"/>
      <c r="AV3367" s="61"/>
    </row>
    <row r="3368" spans="1:48">
      <c r="A3368" s="82"/>
      <c r="B3368" s="82"/>
      <c r="C3368" s="82"/>
      <c r="D3368" s="83"/>
      <c r="E3368" s="62"/>
      <c r="F3368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68" s="13"/>
      <c r="H3368" s="13"/>
      <c r="I3368" s="85">
        <f>[1]!Table1[[#This Row],[type]]</f>
        <v>0</v>
      </c>
      <c r="J3368" s="86" t="str">
        <f>[1]!Table1[[#This Row],[Column42]]&amp;IF([1]!Table1[[#This Row],[Column13]]="","",[1]!Table1[[#This Row],[Column13]])&amp;IF([1]!Table1[[#This Row],[mod]]="","",[1]!Table1[[#This Row],[mod]])</f>
        <v/>
      </c>
      <c r="K3368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N3368" t="s">
        <v>10215</v>
      </c>
      <c r="Q3368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68" s="84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68" s="29"/>
      <c r="AC3368" s="29"/>
      <c r="AD3368" s="25"/>
      <c r="AE3368" s="38"/>
      <c r="AF3368" s="142" t="s">
        <v>226</v>
      </c>
      <c r="AG3368" s="11"/>
      <c r="AH3368" s="7" t="str">
        <f>[1]!Table1[[#This Row],[html_tag]]&amp;[1]!Table1[[#This Row],[html_type]]&amp;[1]!Table1[[#This Row],[html_modifier]]</f>
        <v/>
      </c>
      <c r="AI3368" s="60" t="str">
        <f>Table1[[#This Row],[html_tag]]&amp;Table1[[#This Row],[html_type]]&amp;Table1[[#This Row],[html_modifier]]</f>
        <v/>
      </c>
      <c r="AL3368" s="23" t="str">
        <f>IFERROR(_xlfn.XLOOKUP([1]!Table1[[#This Row],[word]],[1]!Table57[English style name],[1]!Table57[Style type]),"")</f>
        <v/>
      </c>
      <c r="AM3368" s="23" t="str">
        <f>IFERROR(_xlfn.XLOOKUP(Table1[[#This Row],[word]],Table57[English style name],Table57[Style type]),"")</f>
        <v/>
      </c>
      <c r="AN3368" s="23"/>
      <c r="AO3368" s="62"/>
      <c r="AP3368" s="61"/>
      <c r="AQ3368" s="61"/>
      <c r="AR3368" s="61"/>
      <c r="AS3368" s="61"/>
      <c r="AT3368" s="61"/>
      <c r="AU3368" s="61"/>
      <c r="AV3368" s="61"/>
    </row>
    <row r="3369" spans="1:48">
      <c r="A3369" s="82"/>
      <c r="B3369" s="82"/>
      <c r="C3369" s="82"/>
      <c r="D3369" s="83"/>
      <c r="E3369" s="62"/>
      <c r="F3369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69" s="13" t="s">
        <v>337</v>
      </c>
      <c r="H3369" s="13" t="s">
        <v>2987</v>
      </c>
      <c r="I3369" s="85">
        <f>[1]!Table1[[#This Row],[type]]</f>
        <v>0</v>
      </c>
      <c r="J3369" s="86" t="str">
        <f>[1]!Table1[[#This Row],[Column42]]&amp;IF([1]!Table1[[#This Row],[Column13]]="","",[1]!Table1[[#This Row],[Column13]])&amp;IF([1]!Table1[[#This Row],[mod]]="","",[1]!Table1[[#This Row],[mod]])</f>
        <v/>
      </c>
      <c r="K3369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69" s="6" t="s">
        <v>1454</v>
      </c>
      <c r="P3369" s="6" t="s">
        <v>1454</v>
      </c>
      <c r="Q3369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69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V3369" t="s">
        <v>338</v>
      </c>
      <c r="AB3369" s="29"/>
      <c r="AC3369" s="29"/>
      <c r="AD3369" s="25"/>
      <c r="AE3369" s="38"/>
      <c r="AF3369" s="142"/>
      <c r="AG3369" s="11"/>
      <c r="AH3369" s="1" t="str">
        <f>[1]!Table1[[#This Row],[html_tag]]&amp;[1]!Table1[[#This Row],[html_type]]&amp;[1]!Table1[[#This Row],[html_modifier]]</f>
        <v/>
      </c>
      <c r="AI3369" s="60" t="str">
        <f>Table1[[#This Row],[html_tag]]&amp;Table1[[#This Row],[html_type]]&amp;Table1[[#This Row],[html_modifier]]</f>
        <v/>
      </c>
      <c r="AL3369" s="22" t="str">
        <f>IFERROR(_xlfn.XLOOKUP([1]!Table1[[#This Row],[word]],[1]!Table57[English style name],[1]!Table57[Style type]),"")</f>
        <v/>
      </c>
      <c r="AM3369" s="23" t="str">
        <f>IFERROR(_xlfn.XLOOKUP(Table1[[#This Row],[word]],Table57[English style name],Table57[Style type]),"")</f>
        <v/>
      </c>
      <c r="AN3369" s="23"/>
      <c r="AO3369" s="62"/>
      <c r="AP3369" s="61"/>
      <c r="AQ3369" s="61" t="s">
        <v>1454</v>
      </c>
      <c r="AR3369" s="61" t="s">
        <v>1455</v>
      </c>
      <c r="AS3369" s="61"/>
      <c r="AT3369" s="61"/>
      <c r="AU3369" s="61"/>
      <c r="AV3369" s="61"/>
    </row>
    <row r="3370" spans="1:48">
      <c r="A3370" s="82"/>
      <c r="B3370" s="82"/>
      <c r="C3370" s="82"/>
      <c r="D3370" s="83"/>
      <c r="E3370" s="62"/>
      <c r="F3370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70" s="13" t="s">
        <v>337</v>
      </c>
      <c r="H3370" s="13" t="s">
        <v>2988</v>
      </c>
      <c r="I3370" s="85">
        <f>[1]!Table1[[#This Row],[type]]</f>
        <v>0</v>
      </c>
      <c r="J3370" s="86" t="str">
        <f>[1]!Table1[[#This Row],[Column42]]&amp;IF([1]!Table1[[#This Row],[Column13]]="","",[1]!Table1[[#This Row],[Column13]])&amp;IF([1]!Table1[[#This Row],[mod]]="","",[1]!Table1[[#This Row],[mod]])</f>
        <v/>
      </c>
      <c r="K3370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70" s="6" t="s">
        <v>2001</v>
      </c>
      <c r="P3370" s="6" t="s">
        <v>2001</v>
      </c>
      <c r="Q3370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70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70" s="29"/>
      <c r="AC3370" s="29"/>
      <c r="AD3370" s="25"/>
      <c r="AE3370" s="38"/>
      <c r="AF3370" s="142"/>
      <c r="AG3370" s="11"/>
      <c r="AH3370" s="1" t="str">
        <f>[1]!Table1[[#This Row],[html_tag]]&amp;[1]!Table1[[#This Row],[html_type]]&amp;[1]!Table1[[#This Row],[html_modifier]]</f>
        <v/>
      </c>
      <c r="AI3370" s="60" t="str">
        <f>Table1[[#This Row],[html_tag]]&amp;Table1[[#This Row],[html_type]]&amp;Table1[[#This Row],[html_modifier]]</f>
        <v/>
      </c>
      <c r="AL3370" s="22" t="str">
        <f>IFERROR(_xlfn.XLOOKUP([1]!Table1[[#This Row],[word]],[1]!Table57[English style name],[1]!Table57[Style type]),"")</f>
        <v/>
      </c>
      <c r="AM3370" s="23" t="str">
        <f>IFERROR(_xlfn.XLOOKUP(Table1[[#This Row],[word]],Table57[English style name],Table57[Style type]),"")</f>
        <v/>
      </c>
      <c r="AN3370" s="23"/>
      <c r="AO3370" s="62"/>
      <c r="AP3370" s="61"/>
      <c r="AQ3370" s="61" t="s">
        <v>2001</v>
      </c>
      <c r="AR3370" s="61" t="s">
        <v>2002</v>
      </c>
      <c r="AS3370" s="61"/>
      <c r="AT3370" s="61"/>
      <c r="AU3370" s="61"/>
      <c r="AV3370" s="61"/>
    </row>
    <row r="3371" spans="1:48">
      <c r="A3371" s="82"/>
      <c r="B3371" s="82"/>
      <c r="C3371" s="82"/>
      <c r="D3371" s="83" t="s">
        <v>3339</v>
      </c>
      <c r="E3371" s="62"/>
      <c r="F3371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71" s="13"/>
      <c r="H3371" s="13"/>
      <c r="I3371" s="85">
        <f>[1]!Table1[[#This Row],[type]]</f>
        <v>0</v>
      </c>
      <c r="J3371" s="86" t="str">
        <f>[1]!Table1[[#This Row],[Column42]]&amp;IF([1]!Table1[[#This Row],[Column13]]="","",[1]!Table1[[#This Row],[Column13]])&amp;IF([1]!Table1[[#This Row],[mod]]="","",[1]!Table1[[#This Row],[mod]])</f>
        <v/>
      </c>
      <c r="K3371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71" t="s">
        <v>3330</v>
      </c>
      <c r="P3371" t="s">
        <v>3330</v>
      </c>
      <c r="Q3371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71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71" s="29"/>
      <c r="AC3371" s="29"/>
      <c r="AD3371" s="25"/>
      <c r="AE3371" s="38"/>
      <c r="AF3371" s="142"/>
      <c r="AG3371" s="11"/>
      <c r="AH3371" s="7" t="str">
        <f>[1]!Table1[[#This Row],[html_tag]]&amp;[1]!Table1[[#This Row],[html_type]]&amp;[1]!Table1[[#This Row],[html_modifier]]</f>
        <v/>
      </c>
      <c r="AI3371" s="60" t="str">
        <f>Table1[[#This Row],[html_tag]]&amp;Table1[[#This Row],[html_type]]&amp;Table1[[#This Row],[html_modifier]]</f>
        <v/>
      </c>
      <c r="AL3371" s="23" t="str">
        <f>IFERROR(_xlfn.XLOOKUP([1]!Table1[[#This Row],[word]],[1]!Table57[English style name],[1]!Table57[Style type]),"")</f>
        <v/>
      </c>
      <c r="AM3371" s="23" t="str">
        <f>IFERROR(_xlfn.XLOOKUP(Table1[[#This Row],[word]],Table57[English style name],Table57[Style type]),"")</f>
        <v/>
      </c>
      <c r="AN3371" s="23"/>
      <c r="AO3371" s="62"/>
      <c r="AP3371" s="61"/>
      <c r="AQ3371" s="61"/>
      <c r="AR3371" s="61"/>
      <c r="AS3371" s="61"/>
      <c r="AT3371" s="61"/>
      <c r="AU3371" s="61"/>
      <c r="AV3371" s="61"/>
    </row>
    <row r="3372" spans="1:48">
      <c r="A3372" s="82"/>
      <c r="B3372" s="82"/>
      <c r="C3372" s="82"/>
      <c r="D3372" s="83"/>
      <c r="E3372" s="62"/>
      <c r="F3372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72" s="13" t="s">
        <v>2994</v>
      </c>
      <c r="H3372" s="13"/>
      <c r="I3372" s="85">
        <f>[1]!Table1[[#This Row],[type]]</f>
        <v>0</v>
      </c>
      <c r="J3372" s="86" t="str">
        <f>[1]!Table1[[#This Row],[Column42]]&amp;IF([1]!Table1[[#This Row],[Column13]]="","",[1]!Table1[[#This Row],[Column13]])&amp;IF([1]!Table1[[#This Row],[mod]]="","",[1]!Table1[[#This Row],[mod]])</f>
        <v/>
      </c>
      <c r="K3372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72" s="6" t="s">
        <v>2314</v>
      </c>
      <c r="P3372" s="6" t="s">
        <v>2314</v>
      </c>
      <c r="Q3372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72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72" s="29"/>
      <c r="AC3372" s="29"/>
      <c r="AD3372" s="25"/>
      <c r="AE3372" s="38"/>
      <c r="AF3372" s="142"/>
      <c r="AG3372" s="11"/>
      <c r="AH3372" s="1" t="str">
        <f>[1]!Table1[[#This Row],[html_tag]]&amp;[1]!Table1[[#This Row],[html_type]]&amp;[1]!Table1[[#This Row],[html_modifier]]</f>
        <v/>
      </c>
      <c r="AI3372" s="60" t="str">
        <f>Table1[[#This Row],[html_tag]]&amp;Table1[[#This Row],[html_type]]&amp;Table1[[#This Row],[html_modifier]]</f>
        <v/>
      </c>
      <c r="AL3372" s="22" t="str">
        <f>IFERROR(_xlfn.XLOOKUP([1]!Table1[[#This Row],[word]],[1]!Table57[English style name],[1]!Table57[Style type]),"")</f>
        <v/>
      </c>
      <c r="AM3372" s="23" t="str">
        <f>IFERROR(_xlfn.XLOOKUP(Table1[[#This Row],[word]],Table57[English style name],Table57[Style type]),"")</f>
        <v/>
      </c>
      <c r="AN3372" s="23"/>
      <c r="AO3372" s="62"/>
      <c r="AP3372" s="61"/>
      <c r="AQ3372" s="61" t="s">
        <v>2314</v>
      </c>
      <c r="AR3372" s="61" t="s">
        <v>2315</v>
      </c>
      <c r="AS3372" s="61"/>
      <c r="AT3372" s="61"/>
      <c r="AU3372" s="61"/>
      <c r="AV3372" s="61"/>
    </row>
    <row r="3373" spans="1:48">
      <c r="A3373" s="82"/>
      <c r="B3373" s="82"/>
      <c r="C3373" s="82"/>
      <c r="D3373" s="83"/>
      <c r="E3373" s="62"/>
      <c r="F3373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73" s="13" t="s">
        <v>2994</v>
      </c>
      <c r="H3373" s="13"/>
      <c r="I3373" s="85">
        <f>[1]!Table1[[#This Row],[type]]</f>
        <v>0</v>
      </c>
      <c r="J3373" s="86" t="str">
        <f>[1]!Table1[[#This Row],[Column42]]&amp;IF([1]!Table1[[#This Row],[Column13]]="","",[1]!Table1[[#This Row],[Column13]])&amp;IF([1]!Table1[[#This Row],[mod]]="","",[1]!Table1[[#This Row],[mod]])</f>
        <v/>
      </c>
      <c r="K3373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73" s="6" t="s">
        <v>2316</v>
      </c>
      <c r="P3373" s="6" t="s">
        <v>2316</v>
      </c>
      <c r="Q3373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73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73" s="29"/>
      <c r="AC3373" s="29"/>
      <c r="AD3373" s="25"/>
      <c r="AE3373" s="38"/>
      <c r="AF3373" s="142"/>
      <c r="AG3373" s="11"/>
      <c r="AH3373" s="1" t="str">
        <f>[1]!Table1[[#This Row],[html_tag]]&amp;[1]!Table1[[#This Row],[html_type]]&amp;[1]!Table1[[#This Row],[html_modifier]]</f>
        <v/>
      </c>
      <c r="AI3373" s="60" t="str">
        <f>Table1[[#This Row],[html_tag]]&amp;Table1[[#This Row],[html_type]]&amp;Table1[[#This Row],[html_modifier]]</f>
        <v/>
      </c>
      <c r="AL3373" s="22" t="str">
        <f>IFERROR(_xlfn.XLOOKUP([1]!Table1[[#This Row],[word]],[1]!Table57[English style name],[1]!Table57[Style type]),"")</f>
        <v/>
      </c>
      <c r="AM3373" s="23" t="str">
        <f>IFERROR(_xlfn.XLOOKUP(Table1[[#This Row],[word]],Table57[English style name],Table57[Style type]),"")</f>
        <v/>
      </c>
      <c r="AN3373" s="23"/>
      <c r="AO3373" s="62"/>
      <c r="AP3373" s="61"/>
      <c r="AQ3373" s="61" t="s">
        <v>2316</v>
      </c>
      <c r="AR3373" s="61" t="s">
        <v>2315</v>
      </c>
      <c r="AS3373" s="61"/>
      <c r="AT3373" s="61"/>
      <c r="AU3373" s="61"/>
      <c r="AV3373" s="61"/>
    </row>
    <row r="3374" spans="1:48">
      <c r="A3374" s="82"/>
      <c r="B3374" s="82"/>
      <c r="C3374" s="82"/>
      <c r="D3374" s="83"/>
      <c r="E3374" s="62"/>
      <c r="F3374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74" s="13" t="s">
        <v>2994</v>
      </c>
      <c r="H3374" s="13"/>
      <c r="I3374" s="85">
        <f>[1]!Table1[[#This Row],[type]]</f>
        <v>0</v>
      </c>
      <c r="J3374" s="86" t="str">
        <f>[1]!Table1[[#This Row],[Column42]]&amp;IF([1]!Table1[[#This Row],[Column13]]="","",[1]!Table1[[#This Row],[Column13]])&amp;IF([1]!Table1[[#This Row],[mod]]="","",[1]!Table1[[#This Row],[mod]])</f>
        <v/>
      </c>
      <c r="K3374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74" s="6" t="s">
        <v>2317</v>
      </c>
      <c r="P3374" s="6" t="s">
        <v>2317</v>
      </c>
      <c r="Q3374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74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74" s="29"/>
      <c r="AC3374" s="29"/>
      <c r="AD3374" s="25"/>
      <c r="AE3374" s="38"/>
      <c r="AF3374" s="142"/>
      <c r="AG3374" s="11"/>
      <c r="AH3374" s="1" t="str">
        <f>[1]!Table1[[#This Row],[html_tag]]&amp;[1]!Table1[[#This Row],[html_type]]&amp;[1]!Table1[[#This Row],[html_modifier]]</f>
        <v/>
      </c>
      <c r="AI3374" s="60" t="str">
        <f>Table1[[#This Row],[html_tag]]&amp;Table1[[#This Row],[html_type]]&amp;Table1[[#This Row],[html_modifier]]</f>
        <v/>
      </c>
      <c r="AL3374" s="22" t="str">
        <f>IFERROR(_xlfn.XLOOKUP([1]!Table1[[#This Row],[word]],[1]!Table57[English style name],[1]!Table57[Style type]),"")</f>
        <v/>
      </c>
      <c r="AM3374" s="23" t="str">
        <f>IFERROR(_xlfn.XLOOKUP(Table1[[#This Row],[word]],Table57[English style name],Table57[Style type]),"")</f>
        <v/>
      </c>
      <c r="AN3374" s="23"/>
      <c r="AO3374" s="62"/>
      <c r="AP3374" s="61"/>
      <c r="AQ3374" s="61" t="s">
        <v>2317</v>
      </c>
      <c r="AR3374" s="61" t="s">
        <v>2315</v>
      </c>
      <c r="AS3374" s="61"/>
      <c r="AT3374" s="61"/>
      <c r="AU3374" s="61"/>
      <c r="AV3374" s="61"/>
    </row>
    <row r="3375" spans="1:48">
      <c r="A3375" s="82"/>
      <c r="B3375" s="82"/>
      <c r="C3375" s="82"/>
      <c r="D3375" s="83"/>
      <c r="E3375" s="62"/>
      <c r="F3375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75" s="13" t="s">
        <v>2994</v>
      </c>
      <c r="H3375" s="13"/>
      <c r="I3375" s="85">
        <f>[1]!Table1[[#This Row],[type]]</f>
        <v>0</v>
      </c>
      <c r="J3375" s="86" t="str">
        <f>[1]!Table1[[#This Row],[Column42]]&amp;IF([1]!Table1[[#This Row],[Column13]]="","",[1]!Table1[[#This Row],[Column13]])&amp;IF([1]!Table1[[#This Row],[mod]]="","",[1]!Table1[[#This Row],[mod]])</f>
        <v/>
      </c>
      <c r="K3375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75" s="6" t="s">
        <v>2318</v>
      </c>
      <c r="P3375" s="6" t="s">
        <v>2318</v>
      </c>
      <c r="Q3375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75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75" s="29"/>
      <c r="AC3375" s="29"/>
      <c r="AD3375" s="25"/>
      <c r="AE3375" s="38"/>
      <c r="AF3375" s="142"/>
      <c r="AG3375" s="11"/>
      <c r="AH3375" s="1" t="str">
        <f>[1]!Table1[[#This Row],[html_tag]]&amp;[1]!Table1[[#This Row],[html_type]]&amp;[1]!Table1[[#This Row],[html_modifier]]</f>
        <v/>
      </c>
      <c r="AI3375" s="60" t="str">
        <f>Table1[[#This Row],[html_tag]]&amp;Table1[[#This Row],[html_type]]&amp;Table1[[#This Row],[html_modifier]]</f>
        <v/>
      </c>
      <c r="AL3375" s="22" t="str">
        <f>IFERROR(_xlfn.XLOOKUP([1]!Table1[[#This Row],[word]],[1]!Table57[English style name],[1]!Table57[Style type]),"")</f>
        <v/>
      </c>
      <c r="AM3375" s="23" t="str">
        <f>IFERROR(_xlfn.XLOOKUP(Table1[[#This Row],[word]],Table57[English style name],Table57[Style type]),"")</f>
        <v/>
      </c>
      <c r="AN3375" s="23"/>
      <c r="AO3375" s="62"/>
      <c r="AP3375" s="61"/>
      <c r="AQ3375" s="61" t="s">
        <v>2318</v>
      </c>
      <c r="AR3375" s="61" t="s">
        <v>2315</v>
      </c>
      <c r="AS3375" s="61"/>
      <c r="AT3375" s="61"/>
      <c r="AU3375" s="61"/>
      <c r="AV3375" s="61"/>
    </row>
    <row r="3376" spans="1:48">
      <c r="A3376" s="82"/>
      <c r="B3376" s="82"/>
      <c r="C3376" s="82"/>
      <c r="D3376" s="83"/>
      <c r="E3376" s="62"/>
      <c r="F3376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76" s="13" t="s">
        <v>2994</v>
      </c>
      <c r="H3376" s="13"/>
      <c r="I3376" s="85">
        <f>[1]!Table1[[#This Row],[type]]</f>
        <v>0</v>
      </c>
      <c r="J3376" s="86" t="str">
        <f>[1]!Table1[[#This Row],[Column42]]&amp;IF([1]!Table1[[#This Row],[Column13]]="","",[1]!Table1[[#This Row],[Column13]])&amp;IF([1]!Table1[[#This Row],[mod]]="","",[1]!Table1[[#This Row],[mod]])</f>
        <v/>
      </c>
      <c r="K3376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76" s="6" t="s">
        <v>2319</v>
      </c>
      <c r="P3376" s="6" t="s">
        <v>2319</v>
      </c>
      <c r="Q3376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76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76" s="29"/>
      <c r="AC3376" s="29"/>
      <c r="AD3376" s="25"/>
      <c r="AE3376" s="38"/>
      <c r="AF3376" s="142"/>
      <c r="AG3376" s="11"/>
      <c r="AH3376" s="1" t="str">
        <f>[1]!Table1[[#This Row],[html_tag]]&amp;[1]!Table1[[#This Row],[html_type]]&amp;[1]!Table1[[#This Row],[html_modifier]]</f>
        <v/>
      </c>
      <c r="AI3376" s="60" t="str">
        <f>Table1[[#This Row],[html_tag]]&amp;Table1[[#This Row],[html_type]]&amp;Table1[[#This Row],[html_modifier]]</f>
        <v/>
      </c>
      <c r="AL3376" s="22" t="str">
        <f>IFERROR(_xlfn.XLOOKUP([1]!Table1[[#This Row],[word]],[1]!Table57[English style name],[1]!Table57[Style type]),"")</f>
        <v/>
      </c>
      <c r="AM3376" s="23" t="str">
        <f>IFERROR(_xlfn.XLOOKUP(Table1[[#This Row],[word]],Table57[English style name],Table57[Style type]),"")</f>
        <v/>
      </c>
      <c r="AN3376" s="23"/>
      <c r="AO3376" s="62"/>
      <c r="AP3376" s="61"/>
      <c r="AQ3376" s="61" t="s">
        <v>2319</v>
      </c>
      <c r="AR3376" s="61" t="s">
        <v>2315</v>
      </c>
      <c r="AS3376" s="61"/>
      <c r="AT3376" s="61"/>
      <c r="AU3376" s="61"/>
      <c r="AV3376" s="61"/>
    </row>
    <row r="3377" spans="1:48">
      <c r="A3377" s="82"/>
      <c r="B3377" s="82"/>
      <c r="C3377" s="82"/>
      <c r="D3377" s="83"/>
      <c r="E3377" s="62"/>
      <c r="F3377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77" s="13" t="s">
        <v>2994</v>
      </c>
      <c r="H3377" s="13"/>
      <c r="I3377" s="85">
        <f>[1]!Table1[[#This Row],[type]]</f>
        <v>0</v>
      </c>
      <c r="J3377" s="86" t="str">
        <f>[1]!Table1[[#This Row],[Column42]]&amp;IF([1]!Table1[[#This Row],[Column13]]="","",[1]!Table1[[#This Row],[Column13]])&amp;IF([1]!Table1[[#This Row],[mod]]="","",[1]!Table1[[#This Row],[mod]])</f>
        <v/>
      </c>
      <c r="K3377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77" s="6" t="s">
        <v>2320</v>
      </c>
      <c r="P3377" s="6" t="s">
        <v>2320</v>
      </c>
      <c r="Q3377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77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77" s="29"/>
      <c r="AC3377" s="29"/>
      <c r="AD3377" s="25"/>
      <c r="AE3377" s="38"/>
      <c r="AF3377" s="142"/>
      <c r="AG3377" s="11"/>
      <c r="AH3377" s="1" t="str">
        <f>[1]!Table1[[#This Row],[html_tag]]&amp;[1]!Table1[[#This Row],[html_type]]&amp;[1]!Table1[[#This Row],[html_modifier]]</f>
        <v/>
      </c>
      <c r="AI3377" s="60" t="str">
        <f>Table1[[#This Row],[html_tag]]&amp;Table1[[#This Row],[html_type]]&amp;Table1[[#This Row],[html_modifier]]</f>
        <v/>
      </c>
      <c r="AL3377" s="22" t="str">
        <f>IFERROR(_xlfn.XLOOKUP([1]!Table1[[#This Row],[word]],[1]!Table57[English style name],[1]!Table57[Style type]),"")</f>
        <v/>
      </c>
      <c r="AM3377" s="23" t="str">
        <f>IFERROR(_xlfn.XLOOKUP(Table1[[#This Row],[word]],Table57[English style name],Table57[Style type]),"")</f>
        <v/>
      </c>
      <c r="AN3377" s="23"/>
      <c r="AO3377" s="62"/>
      <c r="AP3377" s="61"/>
      <c r="AQ3377" s="61" t="s">
        <v>2320</v>
      </c>
      <c r="AR3377" s="61" t="s">
        <v>2315</v>
      </c>
      <c r="AS3377" s="61"/>
      <c r="AT3377" s="61"/>
      <c r="AU3377" s="61"/>
      <c r="AV3377" s="61"/>
    </row>
    <row r="3378" spans="1:48">
      <c r="A3378" s="82"/>
      <c r="B3378" s="82"/>
      <c r="C3378" s="82"/>
      <c r="D3378" s="83"/>
      <c r="E3378" s="62"/>
      <c r="F3378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78" s="13" t="s">
        <v>2994</v>
      </c>
      <c r="H3378" s="13"/>
      <c r="I3378" s="85">
        <f>[1]!Table1[[#This Row],[type]]</f>
        <v>0</v>
      </c>
      <c r="J3378" s="86" t="str">
        <f>[1]!Table1[[#This Row],[Column42]]&amp;IF([1]!Table1[[#This Row],[Column13]]="","",[1]!Table1[[#This Row],[Column13]])&amp;IF([1]!Table1[[#This Row],[mod]]="","",[1]!Table1[[#This Row],[mod]])</f>
        <v/>
      </c>
      <c r="K3378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78" s="6" t="s">
        <v>2321</v>
      </c>
      <c r="P3378" s="6" t="s">
        <v>2321</v>
      </c>
      <c r="Q3378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78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78" s="29"/>
      <c r="AC3378" s="29"/>
      <c r="AD3378" s="25"/>
      <c r="AE3378" s="38"/>
      <c r="AF3378" s="142"/>
      <c r="AG3378" s="11"/>
      <c r="AH3378" s="1" t="str">
        <f>[1]!Table1[[#This Row],[html_tag]]&amp;[1]!Table1[[#This Row],[html_type]]&amp;[1]!Table1[[#This Row],[html_modifier]]</f>
        <v/>
      </c>
      <c r="AI3378" s="60" t="str">
        <f>Table1[[#This Row],[html_tag]]&amp;Table1[[#This Row],[html_type]]&amp;Table1[[#This Row],[html_modifier]]</f>
        <v/>
      </c>
      <c r="AL3378" s="22" t="str">
        <f>IFERROR(_xlfn.XLOOKUP([1]!Table1[[#This Row],[word]],[1]!Table57[English style name],[1]!Table57[Style type]),"")</f>
        <v/>
      </c>
      <c r="AM3378" s="23" t="str">
        <f>IFERROR(_xlfn.XLOOKUP(Table1[[#This Row],[word]],Table57[English style name],Table57[Style type]),"")</f>
        <v/>
      </c>
      <c r="AN3378" s="23"/>
      <c r="AO3378" s="62"/>
      <c r="AP3378" s="61"/>
      <c r="AQ3378" s="61" t="s">
        <v>2321</v>
      </c>
      <c r="AR3378" s="61" t="s">
        <v>2315</v>
      </c>
      <c r="AS3378" s="61"/>
      <c r="AT3378" s="61"/>
      <c r="AU3378" s="61"/>
      <c r="AV3378" s="61"/>
    </row>
    <row r="3379" spans="1:48">
      <c r="A3379" s="82"/>
      <c r="B3379" s="82"/>
      <c r="C3379" s="82"/>
      <c r="D3379" s="83"/>
      <c r="E3379" s="62"/>
      <c r="F3379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79" s="13"/>
      <c r="H3379" s="13"/>
      <c r="I3379" s="85">
        <f>[1]!Table1[[#This Row],[type]]</f>
        <v>0</v>
      </c>
      <c r="J3379" s="86" t="str">
        <f>[1]!Table1[[#This Row],[Column42]]&amp;IF([1]!Table1[[#This Row],[Column13]]="","",[1]!Table1[[#This Row],[Column13]])&amp;IF([1]!Table1[[#This Row],[mod]]="","",[1]!Table1[[#This Row],[mod]])</f>
        <v/>
      </c>
      <c r="K3379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79" s="6" t="s">
        <v>1505</v>
      </c>
      <c r="P3379" s="6" t="s">
        <v>1505</v>
      </c>
      <c r="Q3379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79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79" s="29"/>
      <c r="AC3379" s="29"/>
      <c r="AD3379" s="25"/>
      <c r="AE3379" s="38"/>
      <c r="AF3379" s="142"/>
      <c r="AG3379" s="11"/>
      <c r="AH3379" s="1" t="str">
        <f>[1]!Table1[[#This Row],[html_tag]]&amp;[1]!Table1[[#This Row],[html_type]]&amp;[1]!Table1[[#This Row],[html_modifier]]</f>
        <v/>
      </c>
      <c r="AI3379" s="60" t="str">
        <f>Table1[[#This Row],[html_tag]]&amp;Table1[[#This Row],[html_type]]&amp;Table1[[#This Row],[html_modifier]]</f>
        <v/>
      </c>
      <c r="AL3379" s="22" t="str">
        <f>IFERROR(_xlfn.XLOOKUP([1]!Table1[[#This Row],[word]],[1]!Table57[English style name],[1]!Table57[Style type]),"")</f>
        <v/>
      </c>
      <c r="AM3379" s="23" t="str">
        <f>IFERROR(_xlfn.XLOOKUP(Table1[[#This Row],[word]],Table57[English style name],Table57[Style type]),"")</f>
        <v/>
      </c>
      <c r="AN3379" s="23"/>
      <c r="AO3379" s="62"/>
      <c r="AP3379" s="61"/>
      <c r="AQ3379" s="61" t="s">
        <v>1505</v>
      </c>
      <c r="AR3379" s="61" t="s">
        <v>1506</v>
      </c>
      <c r="AS3379" s="61"/>
      <c r="AT3379" s="61"/>
      <c r="AU3379" s="61"/>
      <c r="AV3379" s="61"/>
    </row>
    <row r="3380" spans="1:48">
      <c r="A3380" s="82"/>
      <c r="B3380" s="82"/>
      <c r="C3380" s="82"/>
      <c r="D3380" s="83"/>
      <c r="E3380" s="62"/>
      <c r="F3380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80" s="13" t="s">
        <v>337</v>
      </c>
      <c r="H3380" s="13" t="s">
        <v>2988</v>
      </c>
      <c r="I3380" s="85">
        <f>[1]!Table1[[#This Row],[type]]</f>
        <v>0</v>
      </c>
      <c r="J3380" s="86" t="str">
        <f>[1]!Table1[[#This Row],[Column42]]&amp;IF([1]!Table1[[#This Row],[Column13]]="","",[1]!Table1[[#This Row],[Column13]])&amp;IF([1]!Table1[[#This Row],[mod]]="","",[1]!Table1[[#This Row],[mod]])</f>
        <v/>
      </c>
      <c r="K3380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80" s="6" t="s">
        <v>2389</v>
      </c>
      <c r="P3380" s="6" t="s">
        <v>2389</v>
      </c>
      <c r="Q3380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80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V3380" t="s">
        <v>338</v>
      </c>
      <c r="AB3380" s="29"/>
      <c r="AC3380" s="29"/>
      <c r="AD3380" s="25"/>
      <c r="AE3380" s="38"/>
      <c r="AF3380" s="142"/>
      <c r="AG3380" s="11"/>
      <c r="AH3380" s="1" t="str">
        <f>[1]!Table1[[#This Row],[html_tag]]&amp;[1]!Table1[[#This Row],[html_type]]&amp;[1]!Table1[[#This Row],[html_modifier]]</f>
        <v/>
      </c>
      <c r="AI3380" s="60" t="str">
        <f>Table1[[#This Row],[html_tag]]&amp;Table1[[#This Row],[html_type]]&amp;Table1[[#This Row],[html_modifier]]</f>
        <v/>
      </c>
      <c r="AL3380" s="22" t="str">
        <f>IFERROR(_xlfn.XLOOKUP([1]!Table1[[#This Row],[word]],[1]!Table57[English style name],[1]!Table57[Style type]),"")</f>
        <v/>
      </c>
      <c r="AM3380" s="23" t="str">
        <f>IFERROR(_xlfn.XLOOKUP(Table1[[#This Row],[word]],Table57[English style name],Table57[Style type]),"")</f>
        <v/>
      </c>
      <c r="AN3380" s="23"/>
      <c r="AO3380" s="62"/>
      <c r="AP3380" s="61"/>
      <c r="AQ3380" s="61" t="s">
        <v>2389</v>
      </c>
      <c r="AR3380" s="61" t="s">
        <v>2390</v>
      </c>
      <c r="AS3380" s="61"/>
      <c r="AT3380" s="61"/>
      <c r="AU3380" s="61"/>
      <c r="AV3380" s="61"/>
    </row>
    <row r="3381" spans="1:48">
      <c r="A3381" s="82"/>
      <c r="B3381" s="82"/>
      <c r="C3381" s="82"/>
      <c r="D3381" s="83"/>
      <c r="E3381" s="62"/>
      <c r="F3381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81" s="13" t="s">
        <v>337</v>
      </c>
      <c r="H3381" s="13" t="s">
        <v>2988</v>
      </c>
      <c r="I3381" s="85">
        <f>[1]!Table1[[#This Row],[type]]</f>
        <v>0</v>
      </c>
      <c r="J3381" s="86" t="str">
        <f>[1]!Table1[[#This Row],[Column42]]&amp;IF([1]!Table1[[#This Row],[Column13]]="","",[1]!Table1[[#This Row],[Column13]])&amp;IF([1]!Table1[[#This Row],[mod]]="","",[1]!Table1[[#This Row],[mod]])</f>
        <v/>
      </c>
      <c r="K3381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81" s="6" t="s">
        <v>2391</v>
      </c>
      <c r="P3381" s="6" t="s">
        <v>2391</v>
      </c>
      <c r="Q3381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81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81" s="29"/>
      <c r="AC3381" s="29"/>
      <c r="AD3381" s="25"/>
      <c r="AE3381" s="38"/>
      <c r="AF3381" s="142"/>
      <c r="AG3381" s="11"/>
      <c r="AH3381" s="1" t="str">
        <f>[1]!Table1[[#This Row],[html_tag]]&amp;[1]!Table1[[#This Row],[html_type]]&amp;[1]!Table1[[#This Row],[html_modifier]]</f>
        <v/>
      </c>
      <c r="AI3381" s="60" t="str">
        <f>Table1[[#This Row],[html_tag]]&amp;Table1[[#This Row],[html_type]]&amp;Table1[[#This Row],[html_modifier]]</f>
        <v/>
      </c>
      <c r="AL3381" s="22" t="str">
        <f>IFERROR(_xlfn.XLOOKUP([1]!Table1[[#This Row],[word]],[1]!Table57[English style name],[1]!Table57[Style type]),"")</f>
        <v/>
      </c>
      <c r="AM3381" s="23" t="str">
        <f>IFERROR(_xlfn.XLOOKUP(Table1[[#This Row],[word]],Table57[English style name],Table57[Style type]),"")</f>
        <v/>
      </c>
      <c r="AN3381" s="23"/>
      <c r="AO3381" s="62"/>
      <c r="AP3381" s="61"/>
      <c r="AQ3381" s="61" t="s">
        <v>2391</v>
      </c>
      <c r="AR3381" s="61" t="s">
        <v>2390</v>
      </c>
      <c r="AS3381" s="61"/>
      <c r="AT3381" s="61"/>
      <c r="AU3381" s="61"/>
      <c r="AV3381" s="61"/>
    </row>
    <row r="3382" spans="1:48">
      <c r="A3382" s="82"/>
      <c r="B3382" s="82"/>
      <c r="C3382" s="82"/>
      <c r="D3382" s="83" t="s">
        <v>3339</v>
      </c>
      <c r="E3382" s="62"/>
      <c r="F3382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82" s="13"/>
      <c r="H3382" s="13"/>
      <c r="I3382" s="85">
        <f>[1]!Table1[[#This Row],[type]]</f>
        <v>0</v>
      </c>
      <c r="J3382" s="86" t="str">
        <f>[1]!Table1[[#This Row],[Column42]]&amp;IF([1]!Table1[[#This Row],[Column13]]="","",[1]!Table1[[#This Row],[Column13]])&amp;IF([1]!Table1[[#This Row],[mod]]="","",[1]!Table1[[#This Row],[mod]])</f>
        <v/>
      </c>
      <c r="K3382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82" t="s">
        <v>3334</v>
      </c>
      <c r="P3382" t="s">
        <v>3334</v>
      </c>
      <c r="Q3382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82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82" s="29"/>
      <c r="AC3382" s="29"/>
      <c r="AD3382" s="25"/>
      <c r="AE3382" s="38"/>
      <c r="AF3382" s="142"/>
      <c r="AG3382" s="11"/>
      <c r="AH3382" s="7" t="str">
        <f>[1]!Table1[[#This Row],[html_tag]]&amp;[1]!Table1[[#This Row],[html_type]]&amp;[1]!Table1[[#This Row],[html_modifier]]</f>
        <v/>
      </c>
      <c r="AI3382" s="60" t="str">
        <f>Table1[[#This Row],[html_tag]]&amp;Table1[[#This Row],[html_type]]&amp;Table1[[#This Row],[html_modifier]]</f>
        <v/>
      </c>
      <c r="AL3382" s="23" t="str">
        <f>IFERROR(_xlfn.XLOOKUP([1]!Table1[[#This Row],[word]],[1]!Table57[English style name],[1]!Table57[Style type]),"")</f>
        <v/>
      </c>
      <c r="AM3382" s="23" t="str">
        <f>IFERROR(_xlfn.XLOOKUP(Table1[[#This Row],[word]],Table57[English style name],Table57[Style type]),"")</f>
        <v/>
      </c>
      <c r="AN3382" s="23"/>
      <c r="AO3382" s="62"/>
      <c r="AP3382" s="61"/>
      <c r="AQ3382" s="61"/>
      <c r="AR3382" s="61"/>
      <c r="AS3382" s="61"/>
      <c r="AT3382" s="61"/>
      <c r="AU3382" s="61"/>
      <c r="AV3382" s="61"/>
    </row>
    <row r="3383" spans="1:48">
      <c r="A3383" s="82"/>
      <c r="B3383" s="82"/>
      <c r="C3383" s="82"/>
      <c r="D3383" s="83"/>
      <c r="E3383" s="62"/>
      <c r="F3383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83" s="13"/>
      <c r="H3383" s="13"/>
      <c r="I3383" s="85">
        <f>[1]!Table1[[#This Row],[type]]</f>
        <v>0</v>
      </c>
      <c r="J3383" s="86" t="str">
        <f>[1]!Table1[[#This Row],[Column42]]&amp;IF([1]!Table1[[#This Row],[Column13]]="","",[1]!Table1[[#This Row],[Column13]])&amp;IF([1]!Table1[[#This Row],[mod]]="","",[1]!Table1[[#This Row],[mod]])</f>
        <v/>
      </c>
      <c r="K3383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N3383" t="s">
        <v>10216</v>
      </c>
      <c r="Q3383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83" s="84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83" s="29"/>
      <c r="AC3383" s="29"/>
      <c r="AD3383" s="25"/>
      <c r="AE3383" s="38"/>
      <c r="AF3383" s="142" t="s">
        <v>226</v>
      </c>
      <c r="AG3383" s="11"/>
      <c r="AH3383" s="7" t="str">
        <f>[1]!Table1[[#This Row],[html_tag]]&amp;[1]!Table1[[#This Row],[html_type]]&amp;[1]!Table1[[#This Row],[html_modifier]]</f>
        <v/>
      </c>
      <c r="AI3383" s="60" t="str">
        <f>Table1[[#This Row],[html_tag]]&amp;Table1[[#This Row],[html_type]]&amp;Table1[[#This Row],[html_modifier]]</f>
        <v/>
      </c>
      <c r="AL3383" s="23" t="str">
        <f>IFERROR(_xlfn.XLOOKUP([1]!Table1[[#This Row],[word]],[1]!Table57[English style name],[1]!Table57[Style type]),"")</f>
        <v/>
      </c>
      <c r="AM3383" s="23" t="str">
        <f>IFERROR(_xlfn.XLOOKUP(Table1[[#This Row],[word]],Table57[English style name],Table57[Style type]),"")</f>
        <v/>
      </c>
      <c r="AN3383" s="23"/>
      <c r="AO3383" s="62"/>
      <c r="AP3383" s="61"/>
      <c r="AQ3383" s="61"/>
      <c r="AR3383" s="61"/>
      <c r="AS3383" s="61"/>
      <c r="AT3383" s="61"/>
      <c r="AU3383" s="61"/>
      <c r="AV3383" s="61"/>
    </row>
    <row r="3384" spans="1:48">
      <c r="A3384" s="82"/>
      <c r="B3384" s="82"/>
      <c r="C3384" s="82"/>
      <c r="D3384" s="83"/>
      <c r="E3384" s="62"/>
      <c r="F3384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84" s="13" t="s">
        <v>2994</v>
      </c>
      <c r="H3384" s="13"/>
      <c r="I3384" s="85">
        <f>[1]!Table1[[#This Row],[type]]</f>
        <v>0</v>
      </c>
      <c r="J3384" s="86" t="str">
        <f>[1]!Table1[[#This Row],[Column42]]&amp;IF([1]!Table1[[#This Row],[Column13]]="","",[1]!Table1[[#This Row],[Column13]])&amp;IF([1]!Table1[[#This Row],[mod]]="","",[1]!Table1[[#This Row],[mod]])</f>
        <v/>
      </c>
      <c r="K3384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84" s="6" t="s">
        <v>1619</v>
      </c>
      <c r="P3384" s="6" t="s">
        <v>1619</v>
      </c>
      <c r="Q3384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84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84" s="29"/>
      <c r="AC3384" s="29"/>
      <c r="AD3384" s="25"/>
      <c r="AE3384" s="38"/>
      <c r="AF3384" s="142"/>
      <c r="AG3384" s="11"/>
      <c r="AH3384" s="1" t="str">
        <f>[1]!Table1[[#This Row],[html_tag]]&amp;[1]!Table1[[#This Row],[html_type]]&amp;[1]!Table1[[#This Row],[html_modifier]]</f>
        <v/>
      </c>
      <c r="AI3384" s="60" t="str">
        <f>Table1[[#This Row],[html_tag]]&amp;Table1[[#This Row],[html_type]]&amp;Table1[[#This Row],[html_modifier]]</f>
        <v/>
      </c>
      <c r="AL3384" s="22" t="str">
        <f>IFERROR(_xlfn.XLOOKUP([1]!Table1[[#This Row],[word]],[1]!Table57[English style name],[1]!Table57[Style type]),"")</f>
        <v/>
      </c>
      <c r="AM3384" s="23" t="str">
        <f>IFERROR(_xlfn.XLOOKUP(Table1[[#This Row],[word]],Table57[English style name],Table57[Style type]),"")</f>
        <v/>
      </c>
      <c r="AN3384" s="23"/>
      <c r="AO3384" s="62"/>
      <c r="AP3384" s="61"/>
      <c r="AQ3384" s="61" t="s">
        <v>1619</v>
      </c>
      <c r="AR3384" s="61" t="s">
        <v>1620</v>
      </c>
      <c r="AS3384" s="61"/>
      <c r="AT3384" s="61"/>
      <c r="AU3384" s="61"/>
      <c r="AV3384" s="61"/>
    </row>
    <row r="3385" spans="1:48">
      <c r="A3385" s="82"/>
      <c r="B3385" s="82"/>
      <c r="C3385" s="82"/>
      <c r="D3385" s="83"/>
      <c r="E3385" s="62"/>
      <c r="F3385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85" s="13" t="s">
        <v>2994</v>
      </c>
      <c r="H3385" s="13"/>
      <c r="I3385" s="85">
        <f>[1]!Table1[[#This Row],[type]]</f>
        <v>0</v>
      </c>
      <c r="J3385" s="86" t="str">
        <f>[1]!Table1[[#This Row],[Column42]]&amp;IF([1]!Table1[[#This Row],[Column13]]="","",[1]!Table1[[#This Row],[Column13]])&amp;IF([1]!Table1[[#This Row],[mod]]="","",[1]!Table1[[#This Row],[mod]])</f>
        <v/>
      </c>
      <c r="K3385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85" s="6" t="s">
        <v>1621</v>
      </c>
      <c r="P3385" s="6" t="s">
        <v>1621</v>
      </c>
      <c r="Q3385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85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Z3385" t="s">
        <v>3163</v>
      </c>
      <c r="AB3385" s="29"/>
      <c r="AC3385" s="29"/>
      <c r="AD3385" s="25"/>
      <c r="AE3385" s="38"/>
      <c r="AF3385" s="142"/>
      <c r="AG3385" s="11"/>
      <c r="AH3385" s="1" t="str">
        <f>[1]!Table1[[#This Row],[html_tag]]&amp;[1]!Table1[[#This Row],[html_type]]&amp;[1]!Table1[[#This Row],[html_modifier]]</f>
        <v/>
      </c>
      <c r="AI3385" s="60" t="str">
        <f>Table1[[#This Row],[html_tag]]&amp;Table1[[#This Row],[html_type]]&amp;Table1[[#This Row],[html_modifier]]</f>
        <v/>
      </c>
      <c r="AL3385" s="22" t="str">
        <f>IFERROR(_xlfn.XLOOKUP([1]!Table1[[#This Row],[word]],[1]!Table57[English style name],[1]!Table57[Style type]),"")</f>
        <v/>
      </c>
      <c r="AM3385" s="23" t="str">
        <f>IFERROR(_xlfn.XLOOKUP(Table1[[#This Row],[word]],Table57[English style name],Table57[Style type]),"")</f>
        <v/>
      </c>
      <c r="AN3385" s="23"/>
      <c r="AO3385" s="62"/>
      <c r="AP3385" s="61"/>
      <c r="AQ3385" s="61" t="s">
        <v>1621</v>
      </c>
      <c r="AR3385" s="61" t="s">
        <v>1620</v>
      </c>
      <c r="AS3385" s="61"/>
      <c r="AT3385" s="61"/>
      <c r="AU3385" s="61"/>
      <c r="AV3385" s="61"/>
    </row>
    <row r="3386" spans="1:48">
      <c r="A3386" s="82"/>
      <c r="B3386" s="82"/>
      <c r="C3386" s="82"/>
      <c r="D3386" s="83"/>
      <c r="E3386" s="62"/>
      <c r="F3386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86" s="13" t="s">
        <v>2994</v>
      </c>
      <c r="H3386" s="13"/>
      <c r="I3386" s="85">
        <f>[1]!Table1[[#This Row],[type]]</f>
        <v>0</v>
      </c>
      <c r="J3386" s="86" t="str">
        <f>[1]!Table1[[#This Row],[Column42]]&amp;IF([1]!Table1[[#This Row],[Column13]]="","",[1]!Table1[[#This Row],[Column13]])&amp;IF([1]!Table1[[#This Row],[mod]]="","",[1]!Table1[[#This Row],[mod]])</f>
        <v/>
      </c>
      <c r="K3386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86" s="6" t="s">
        <v>1622</v>
      </c>
      <c r="P3386" s="6" t="s">
        <v>1622</v>
      </c>
      <c r="Q3386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86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Z3386" t="s">
        <v>3119</v>
      </c>
      <c r="AB3386" s="29"/>
      <c r="AC3386" s="29"/>
      <c r="AD3386" s="25"/>
      <c r="AE3386" s="38"/>
      <c r="AF3386" s="142"/>
      <c r="AG3386" s="11"/>
      <c r="AH3386" s="1" t="str">
        <f>[1]!Table1[[#This Row],[html_tag]]&amp;[1]!Table1[[#This Row],[html_type]]&amp;[1]!Table1[[#This Row],[html_modifier]]</f>
        <v/>
      </c>
      <c r="AI3386" s="60" t="str">
        <f>Table1[[#This Row],[html_tag]]&amp;Table1[[#This Row],[html_type]]&amp;Table1[[#This Row],[html_modifier]]</f>
        <v/>
      </c>
      <c r="AL3386" s="22" t="str">
        <f>IFERROR(_xlfn.XLOOKUP([1]!Table1[[#This Row],[word]],[1]!Table57[English style name],[1]!Table57[Style type]),"")</f>
        <v/>
      </c>
      <c r="AM3386" s="23" t="str">
        <f>IFERROR(_xlfn.XLOOKUP(Table1[[#This Row],[word]],Table57[English style name],Table57[Style type]),"")</f>
        <v/>
      </c>
      <c r="AN3386" s="23"/>
      <c r="AO3386" s="62"/>
      <c r="AP3386" s="61"/>
      <c r="AQ3386" s="61" t="s">
        <v>1622</v>
      </c>
      <c r="AR3386" s="61" t="s">
        <v>1620</v>
      </c>
      <c r="AS3386" s="61"/>
      <c r="AT3386" s="61"/>
      <c r="AU3386" s="61"/>
      <c r="AV3386" s="61"/>
    </row>
    <row r="3387" spans="1:48">
      <c r="A3387" s="82"/>
      <c r="B3387" s="82"/>
      <c r="C3387" s="82"/>
      <c r="D3387" s="83"/>
      <c r="E3387" s="62"/>
      <c r="F3387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87" s="13" t="s">
        <v>2994</v>
      </c>
      <c r="H3387" s="13"/>
      <c r="I3387" s="85">
        <f>[1]!Table1[[#This Row],[type]]</f>
        <v>0</v>
      </c>
      <c r="J3387" s="86" t="str">
        <f>[1]!Table1[[#This Row],[Column42]]&amp;IF([1]!Table1[[#This Row],[Column13]]="","",[1]!Table1[[#This Row],[Column13]])&amp;IF([1]!Table1[[#This Row],[mod]]="","",[1]!Table1[[#This Row],[mod]])</f>
        <v/>
      </c>
      <c r="K3387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87" s="6" t="s">
        <v>1623</v>
      </c>
      <c r="P3387" s="6" t="s">
        <v>1623</v>
      </c>
      <c r="Q3387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87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Z3387" t="s">
        <v>3164</v>
      </c>
      <c r="AB3387" s="29"/>
      <c r="AC3387" s="29"/>
      <c r="AD3387" s="25"/>
      <c r="AE3387" s="38"/>
      <c r="AF3387" s="142"/>
      <c r="AG3387" s="11"/>
      <c r="AH3387" s="1" t="str">
        <f>[1]!Table1[[#This Row],[html_tag]]&amp;[1]!Table1[[#This Row],[html_type]]&amp;[1]!Table1[[#This Row],[html_modifier]]</f>
        <v/>
      </c>
      <c r="AI3387" s="60" t="str">
        <f>Table1[[#This Row],[html_tag]]&amp;Table1[[#This Row],[html_type]]&amp;Table1[[#This Row],[html_modifier]]</f>
        <v/>
      </c>
      <c r="AL3387" s="22" t="str">
        <f>IFERROR(_xlfn.XLOOKUP([1]!Table1[[#This Row],[word]],[1]!Table57[English style name],[1]!Table57[Style type]),"")</f>
        <v/>
      </c>
      <c r="AM3387" s="23" t="str">
        <f>IFERROR(_xlfn.XLOOKUP(Table1[[#This Row],[word]],Table57[English style name],Table57[Style type]),"")</f>
        <v/>
      </c>
      <c r="AN3387" s="23"/>
      <c r="AO3387" s="62"/>
      <c r="AP3387" s="61"/>
      <c r="AQ3387" s="61" t="s">
        <v>1623</v>
      </c>
      <c r="AR3387" s="61" t="s">
        <v>1620</v>
      </c>
      <c r="AS3387" s="61"/>
      <c r="AT3387" s="61"/>
      <c r="AU3387" s="61"/>
      <c r="AV3387" s="61"/>
    </row>
    <row r="3388" spans="1:48">
      <c r="A3388" s="82"/>
      <c r="B3388" s="82"/>
      <c r="C3388" s="82"/>
      <c r="D3388" s="83"/>
      <c r="E3388" s="62"/>
      <c r="F3388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88" s="13" t="s">
        <v>2994</v>
      </c>
      <c r="H3388" s="13"/>
      <c r="I3388" s="85">
        <f>[1]!Table1[[#This Row],[type]]</f>
        <v>0</v>
      </c>
      <c r="J3388" s="86" t="str">
        <f>[1]!Table1[[#This Row],[Column42]]&amp;IF([1]!Table1[[#This Row],[Column13]]="","",[1]!Table1[[#This Row],[Column13]])&amp;IF([1]!Table1[[#This Row],[mod]]="","",[1]!Table1[[#This Row],[mod]])</f>
        <v/>
      </c>
      <c r="K3388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88" s="6" t="s">
        <v>1624</v>
      </c>
      <c r="P3388" s="6" t="s">
        <v>1624</v>
      </c>
      <c r="Q3388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88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Z3388" t="s">
        <v>3120</v>
      </c>
      <c r="AB3388" s="29"/>
      <c r="AC3388" s="29"/>
      <c r="AD3388" s="25"/>
      <c r="AE3388" s="38"/>
      <c r="AF3388" s="142"/>
      <c r="AG3388" s="11"/>
      <c r="AH3388" s="1" t="str">
        <f>[1]!Table1[[#This Row],[html_tag]]&amp;[1]!Table1[[#This Row],[html_type]]&amp;[1]!Table1[[#This Row],[html_modifier]]</f>
        <v/>
      </c>
      <c r="AI3388" s="60" t="str">
        <f>Table1[[#This Row],[html_tag]]&amp;Table1[[#This Row],[html_type]]&amp;Table1[[#This Row],[html_modifier]]</f>
        <v/>
      </c>
      <c r="AL3388" s="22" t="str">
        <f>IFERROR(_xlfn.XLOOKUP([1]!Table1[[#This Row],[word]],[1]!Table57[English style name],[1]!Table57[Style type]),"")</f>
        <v/>
      </c>
      <c r="AM3388" s="23" t="str">
        <f>IFERROR(_xlfn.XLOOKUP(Table1[[#This Row],[word]],Table57[English style name],Table57[Style type]),"")</f>
        <v/>
      </c>
      <c r="AN3388" s="23"/>
      <c r="AO3388" s="62"/>
      <c r="AP3388" s="61"/>
      <c r="AQ3388" s="61" t="s">
        <v>1624</v>
      </c>
      <c r="AR3388" s="61" t="s">
        <v>1620</v>
      </c>
      <c r="AS3388" s="61"/>
      <c r="AT3388" s="61"/>
      <c r="AU3388" s="61"/>
      <c r="AV3388" s="61"/>
    </row>
    <row r="3389" spans="1:48">
      <c r="A3389" s="82"/>
      <c r="B3389" s="82"/>
      <c r="C3389" s="82"/>
      <c r="D3389" s="83"/>
      <c r="E3389" s="62"/>
      <c r="F3389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89" s="13" t="s">
        <v>2994</v>
      </c>
      <c r="H3389" s="13"/>
      <c r="I3389" s="85">
        <f>[1]!Table1[[#This Row],[type]]</f>
        <v>0</v>
      </c>
      <c r="J3389" s="86" t="str">
        <f>[1]!Table1[[#This Row],[Column42]]&amp;IF([1]!Table1[[#This Row],[Column13]]="","",[1]!Table1[[#This Row],[Column13]])&amp;IF([1]!Table1[[#This Row],[mod]]="","",[1]!Table1[[#This Row],[mod]])</f>
        <v/>
      </c>
      <c r="K3389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89" s="6" t="s">
        <v>1625</v>
      </c>
      <c r="P3389" s="6" t="s">
        <v>1625</v>
      </c>
      <c r="Q3389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89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Z3389" t="s">
        <v>3121</v>
      </c>
      <c r="AB3389" s="29"/>
      <c r="AC3389" s="29"/>
      <c r="AD3389" s="25"/>
      <c r="AE3389" s="38"/>
      <c r="AF3389" s="142"/>
      <c r="AG3389" s="11"/>
      <c r="AH3389" s="1" t="str">
        <f>[1]!Table1[[#This Row],[html_tag]]&amp;[1]!Table1[[#This Row],[html_type]]&amp;[1]!Table1[[#This Row],[html_modifier]]</f>
        <v/>
      </c>
      <c r="AI3389" s="60" t="str">
        <f>Table1[[#This Row],[html_tag]]&amp;Table1[[#This Row],[html_type]]&amp;Table1[[#This Row],[html_modifier]]</f>
        <v/>
      </c>
      <c r="AL3389" s="22" t="str">
        <f>IFERROR(_xlfn.XLOOKUP([1]!Table1[[#This Row],[word]],[1]!Table57[English style name],[1]!Table57[Style type]),"")</f>
        <v/>
      </c>
      <c r="AM3389" s="23" t="str">
        <f>IFERROR(_xlfn.XLOOKUP(Table1[[#This Row],[word]],Table57[English style name],Table57[Style type]),"")</f>
        <v/>
      </c>
      <c r="AN3389" s="23"/>
      <c r="AO3389" s="62"/>
      <c r="AP3389" s="61"/>
      <c r="AQ3389" s="61" t="s">
        <v>1625</v>
      </c>
      <c r="AR3389" s="61" t="s">
        <v>1620</v>
      </c>
      <c r="AS3389" s="61"/>
      <c r="AT3389" s="61"/>
      <c r="AU3389" s="61"/>
      <c r="AV3389" s="61"/>
    </row>
    <row r="3390" spans="1:48">
      <c r="A3390" s="82"/>
      <c r="B3390" s="82"/>
      <c r="C3390" s="82"/>
      <c r="D3390" s="83"/>
      <c r="E3390" s="62"/>
      <c r="F3390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90" s="13" t="s">
        <v>337</v>
      </c>
      <c r="H3390" s="13" t="s">
        <v>2987</v>
      </c>
      <c r="I3390" s="85">
        <f>[1]!Table1[[#This Row],[type]]</f>
        <v>0</v>
      </c>
      <c r="J3390" s="86" t="str">
        <f>[1]!Table1[[#This Row],[Column42]]&amp;IF([1]!Table1[[#This Row],[Column13]]="","",[1]!Table1[[#This Row],[Column13]])&amp;IF([1]!Table1[[#This Row],[mod]]="","",[1]!Table1[[#This Row],[mod]])</f>
        <v/>
      </c>
      <c r="K3390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90" s="6" t="s">
        <v>1424</v>
      </c>
      <c r="P3390" s="6" t="s">
        <v>1424</v>
      </c>
      <c r="Q3390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90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Z3390" t="s">
        <v>350</v>
      </c>
      <c r="AB3390" s="29"/>
      <c r="AC3390" s="29"/>
      <c r="AD3390" s="25"/>
      <c r="AE3390" s="38"/>
      <c r="AF3390" s="142"/>
      <c r="AG3390" s="11"/>
      <c r="AH3390" s="1" t="str">
        <f>[1]!Table1[[#This Row],[html_tag]]&amp;[1]!Table1[[#This Row],[html_type]]&amp;[1]!Table1[[#This Row],[html_modifier]]</f>
        <v/>
      </c>
      <c r="AI3390" s="60" t="str">
        <f>Table1[[#This Row],[html_tag]]&amp;Table1[[#This Row],[html_type]]&amp;Table1[[#This Row],[html_modifier]]</f>
        <v>:active</v>
      </c>
      <c r="AK3390" t="s">
        <v>3015</v>
      </c>
      <c r="AL3390" s="22" t="str">
        <f>IFERROR(_xlfn.XLOOKUP([1]!Table1[[#This Row],[word]],[1]!Table57[English style name],[1]!Table57[Style type]),"")</f>
        <v/>
      </c>
      <c r="AM3390" s="23" t="str">
        <f>IFERROR(_xlfn.XLOOKUP(Table1[[#This Row],[word]],Table57[English style name],Table57[Style type]),"")</f>
        <v/>
      </c>
      <c r="AN3390" s="23"/>
      <c r="AO3390" s="62"/>
      <c r="AP3390" s="61"/>
      <c r="AQ3390" s="61" t="s">
        <v>1424</v>
      </c>
      <c r="AR3390" s="61" t="s">
        <v>1414</v>
      </c>
      <c r="AS3390" s="61"/>
      <c r="AT3390" s="61"/>
      <c r="AU3390" s="61"/>
      <c r="AV3390" s="61"/>
    </row>
    <row r="3391" spans="1:48">
      <c r="A3391" s="82"/>
      <c r="B3391" s="82"/>
      <c r="C3391" s="82"/>
      <c r="D3391" s="83"/>
      <c r="E3391" s="62"/>
      <c r="F3391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91" s="13" t="s">
        <v>337</v>
      </c>
      <c r="H3391" s="13" t="s">
        <v>2987</v>
      </c>
      <c r="I3391" s="85">
        <f>[1]!Table1[[#This Row],[type]]</f>
        <v>0</v>
      </c>
      <c r="J3391" s="86" t="str">
        <f>[1]!Table1[[#This Row],[Column42]]&amp;IF([1]!Table1[[#This Row],[Column13]]="","",[1]!Table1[[#This Row],[Column13]])&amp;IF([1]!Table1[[#This Row],[mod]]="","",[1]!Table1[[#This Row],[mod]])</f>
        <v/>
      </c>
      <c r="K3391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91" s="6" t="s">
        <v>1425</v>
      </c>
      <c r="P3391" s="6" t="s">
        <v>1425</v>
      </c>
      <c r="Q3391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91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V3391" t="s">
        <v>338</v>
      </c>
      <c r="AB3391" s="29"/>
      <c r="AC3391" s="29"/>
      <c r="AD3391" s="25"/>
      <c r="AE3391" s="38"/>
      <c r="AF3391" s="142"/>
      <c r="AG3391" s="11"/>
      <c r="AH3391" s="1" t="str">
        <f>[1]!Table1[[#This Row],[html_tag]]&amp;[1]!Table1[[#This Row],[html_type]]&amp;[1]!Table1[[#This Row],[html_modifier]]</f>
        <v/>
      </c>
      <c r="AI3391" s="60" t="str">
        <f>Table1[[#This Row],[html_tag]]&amp;Table1[[#This Row],[html_type]]&amp;Table1[[#This Row],[html_modifier]]</f>
        <v/>
      </c>
      <c r="AL3391" s="22" t="str">
        <f>IFERROR(_xlfn.XLOOKUP([1]!Table1[[#This Row],[word]],[1]!Table57[English style name],[1]!Table57[Style type]),"")</f>
        <v/>
      </c>
      <c r="AM3391" s="23" t="str">
        <f>IFERROR(_xlfn.XLOOKUP(Table1[[#This Row],[word]],Table57[English style name],Table57[Style type]),"")</f>
        <v/>
      </c>
      <c r="AN3391" s="23"/>
      <c r="AO3391" s="62"/>
      <c r="AP3391" s="61"/>
      <c r="AQ3391" s="61" t="s">
        <v>1425</v>
      </c>
      <c r="AR3391" s="61" t="s">
        <v>1414</v>
      </c>
      <c r="AS3391" s="61"/>
      <c r="AT3391" s="61"/>
      <c r="AU3391" s="61"/>
      <c r="AV3391" s="61"/>
    </row>
    <row r="3392" spans="1:48">
      <c r="A3392" s="82"/>
      <c r="B3392" s="82"/>
      <c r="C3392" s="82"/>
      <c r="D3392" s="83"/>
      <c r="E3392" s="62"/>
      <c r="F3392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92" s="13" t="s">
        <v>337</v>
      </c>
      <c r="H3392" s="13" t="s">
        <v>2988</v>
      </c>
      <c r="I3392" s="85">
        <f>[1]!Table1[[#This Row],[type]]</f>
        <v>0</v>
      </c>
      <c r="J3392" s="86" t="str">
        <f>[1]!Table1[[#This Row],[Column42]]&amp;IF([1]!Table1[[#This Row],[Column13]]="","",[1]!Table1[[#This Row],[Column13]])&amp;IF([1]!Table1[[#This Row],[mod]]="","",[1]!Table1[[#This Row],[mod]])</f>
        <v/>
      </c>
      <c r="K3392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92" s="6" t="s">
        <v>2003</v>
      </c>
      <c r="P3392" s="6" t="s">
        <v>2003</v>
      </c>
      <c r="Q3392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92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92" s="29"/>
      <c r="AC3392" s="29"/>
      <c r="AD3392" s="25"/>
      <c r="AE3392" s="38"/>
      <c r="AF3392" s="142"/>
      <c r="AG3392" s="11"/>
      <c r="AH3392" s="1" t="str">
        <f>[1]!Table1[[#This Row],[html_tag]]&amp;[1]!Table1[[#This Row],[html_type]]&amp;[1]!Table1[[#This Row],[html_modifier]]</f>
        <v/>
      </c>
      <c r="AI3392" s="60" t="str">
        <f>Table1[[#This Row],[html_tag]]&amp;Table1[[#This Row],[html_type]]&amp;Table1[[#This Row],[html_modifier]]</f>
        <v/>
      </c>
      <c r="AL3392" s="22" t="str">
        <f>IFERROR(_xlfn.XLOOKUP([1]!Table1[[#This Row],[word]],[1]!Table57[English style name],[1]!Table57[Style type]),"")</f>
        <v/>
      </c>
      <c r="AM3392" s="23" t="str">
        <f>IFERROR(_xlfn.XLOOKUP(Table1[[#This Row],[word]],Table57[English style name],Table57[Style type]),"")</f>
        <v/>
      </c>
      <c r="AN3392" s="23"/>
      <c r="AO3392" s="62"/>
      <c r="AP3392" s="61"/>
      <c r="AQ3392" s="61" t="s">
        <v>2003</v>
      </c>
      <c r="AR3392" s="61" t="s">
        <v>2002</v>
      </c>
      <c r="AS3392" s="61"/>
      <c r="AT3392" s="61"/>
      <c r="AU3392" s="61"/>
      <c r="AV3392" s="61"/>
    </row>
    <row r="3393" spans="1:48">
      <c r="A3393" s="82"/>
      <c r="B3393" s="82"/>
      <c r="C3393" s="82"/>
      <c r="D3393" s="83"/>
      <c r="E3393" s="62"/>
      <c r="F3393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93" s="13" t="s">
        <v>2992</v>
      </c>
      <c r="H3393" s="13" t="s">
        <v>2993</v>
      </c>
      <c r="I3393" s="85">
        <f>[1]!Table1[[#This Row],[type]]</f>
        <v>0</v>
      </c>
      <c r="J3393" s="86" t="str">
        <f>[1]!Table1[[#This Row],[Column42]]&amp;IF([1]!Table1[[#This Row],[Column13]]="","",[1]!Table1[[#This Row],[Column13]])&amp;IF([1]!Table1[[#This Row],[mod]]="","",[1]!Table1[[#This Row],[mod]])</f>
        <v/>
      </c>
      <c r="K3393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N3393" s="3" t="s">
        <v>616</v>
      </c>
      <c r="O3393" s="6" t="s">
        <v>1298</v>
      </c>
      <c r="P3393" s="6" t="s">
        <v>1298</v>
      </c>
      <c r="Q3393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93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93" s="29"/>
      <c r="AC3393" s="29"/>
      <c r="AD3393" s="25"/>
      <c r="AE3393" s="38"/>
      <c r="AF3393" s="142"/>
      <c r="AG3393" s="11"/>
      <c r="AH3393" s="1" t="str">
        <f>[1]!Table1[[#This Row],[html_tag]]&amp;[1]!Table1[[#This Row],[html_type]]&amp;[1]!Table1[[#This Row],[html_modifier]]</f>
        <v/>
      </c>
      <c r="AI3393" s="60" t="str">
        <f>Table1[[#This Row],[html_tag]]&amp;Table1[[#This Row],[html_type]]&amp;Table1[[#This Row],[html_modifier]]</f>
        <v/>
      </c>
      <c r="AL3393" s="22" t="str">
        <f>IFERROR(_xlfn.XLOOKUP([1]!Table1[[#This Row],[word]],[1]!Table57[English style name],[1]!Table57[Style type]),"")</f>
        <v/>
      </c>
      <c r="AM3393" s="23" t="str">
        <f>IFERROR(_xlfn.XLOOKUP(Table1[[#This Row],[word]],Table57[English style name],Table57[Style type]),"")</f>
        <v/>
      </c>
      <c r="AN3393" s="23"/>
      <c r="AO3393" s="62"/>
      <c r="AP3393" s="61"/>
      <c r="AQ3393" s="61" t="s">
        <v>1298</v>
      </c>
      <c r="AR3393" s="61" t="s">
        <v>1282</v>
      </c>
      <c r="AS3393" s="61"/>
      <c r="AT3393" s="61"/>
      <c r="AU3393" s="61"/>
      <c r="AV3393" s="61"/>
    </row>
    <row r="3394" spans="1:48">
      <c r="A3394" s="82"/>
      <c r="B3394" s="82"/>
      <c r="C3394" s="82"/>
      <c r="D3394" s="83" t="s">
        <v>3339</v>
      </c>
      <c r="E3394" s="62"/>
      <c r="F3394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94" s="13"/>
      <c r="H3394" s="13"/>
      <c r="I3394" s="85">
        <f>[1]!Table1[[#This Row],[type]]</f>
        <v>0</v>
      </c>
      <c r="J3394" s="86" t="str">
        <f>[1]!Table1[[#This Row],[Column42]]&amp;IF([1]!Table1[[#This Row],[Column13]]="","",[1]!Table1[[#This Row],[Column13]])&amp;IF([1]!Table1[[#This Row],[mod]]="","",[1]!Table1[[#This Row],[mod]])</f>
        <v/>
      </c>
      <c r="K3394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94" t="s">
        <v>3331</v>
      </c>
      <c r="P3394" t="s">
        <v>3331</v>
      </c>
      <c r="Q3394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94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94" s="29"/>
      <c r="AC3394" s="29"/>
      <c r="AD3394" s="25"/>
      <c r="AE3394" s="38"/>
      <c r="AF3394" s="142"/>
      <c r="AG3394" s="11"/>
      <c r="AH3394" s="7" t="str">
        <f>[1]!Table1[[#This Row],[html_tag]]&amp;[1]!Table1[[#This Row],[html_type]]&amp;[1]!Table1[[#This Row],[html_modifier]]</f>
        <v/>
      </c>
      <c r="AI3394" s="60" t="str">
        <f>Table1[[#This Row],[html_tag]]&amp;Table1[[#This Row],[html_type]]&amp;Table1[[#This Row],[html_modifier]]</f>
        <v/>
      </c>
      <c r="AL3394" s="23" t="str">
        <f>IFERROR(_xlfn.XLOOKUP([1]!Table1[[#This Row],[word]],[1]!Table57[English style name],[1]!Table57[Style type]),"")</f>
        <v/>
      </c>
      <c r="AM3394" s="23" t="str">
        <f>IFERROR(_xlfn.XLOOKUP(Table1[[#This Row],[word]],Table57[English style name],Table57[Style type]),"")</f>
        <v/>
      </c>
      <c r="AN3394" s="23"/>
      <c r="AO3394" s="62"/>
      <c r="AP3394" s="61"/>
      <c r="AQ3394" s="61"/>
      <c r="AR3394" s="61"/>
      <c r="AS3394" s="61"/>
      <c r="AT3394" s="61"/>
      <c r="AU3394" s="61"/>
      <c r="AV3394" s="61"/>
    </row>
    <row r="3395" spans="1:48">
      <c r="A3395" s="82"/>
      <c r="B3395" s="82"/>
      <c r="C3395" s="82"/>
      <c r="D3395" s="83"/>
      <c r="E3395" s="62"/>
      <c r="F3395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95" s="13" t="s">
        <v>461</v>
      </c>
      <c r="H3395" s="13" t="s">
        <v>2991</v>
      </c>
      <c r="I3395" s="85">
        <f>[1]!Table1[[#This Row],[type]]</f>
        <v>0</v>
      </c>
      <c r="J3395" s="86" t="str">
        <f>[1]!Table1[[#This Row],[Column42]]&amp;IF([1]!Table1[[#This Row],[Column13]]="","",[1]!Table1[[#This Row],[Column13]])&amp;IF([1]!Table1[[#This Row],[mod]]="","",[1]!Table1[[#This Row],[mod]])</f>
        <v/>
      </c>
      <c r="K3395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95" s="6" t="s">
        <v>2125</v>
      </c>
      <c r="P3395" s="6" t="s">
        <v>2125</v>
      </c>
      <c r="Q3395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95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95" s="29"/>
      <c r="AC3395" s="29"/>
      <c r="AD3395" s="25"/>
      <c r="AE3395" s="38"/>
      <c r="AF3395" s="142"/>
      <c r="AG3395" s="11"/>
      <c r="AH3395" s="1" t="str">
        <f>[1]!Table1[[#This Row],[html_tag]]&amp;[1]!Table1[[#This Row],[html_type]]&amp;[1]!Table1[[#This Row],[html_modifier]]</f>
        <v/>
      </c>
      <c r="AI3395" s="60" t="str">
        <f>Table1[[#This Row],[html_tag]]&amp;Table1[[#This Row],[html_type]]&amp;Table1[[#This Row],[html_modifier]]</f>
        <v/>
      </c>
      <c r="AL3395" s="22" t="str">
        <f>IFERROR(_xlfn.XLOOKUP([1]!Table1[[#This Row],[word]],[1]!Table57[English style name],[1]!Table57[Style type]),"")</f>
        <v/>
      </c>
      <c r="AM3395" s="23" t="str">
        <f>IFERROR(_xlfn.XLOOKUP(Table1[[#This Row],[word]],Table57[English style name],Table57[Style type]),"")</f>
        <v/>
      </c>
      <c r="AN3395" s="23"/>
      <c r="AO3395" s="62"/>
      <c r="AP3395" s="61"/>
      <c r="AQ3395" s="61" t="s">
        <v>2125</v>
      </c>
      <c r="AR3395" s="61" t="s">
        <v>2126</v>
      </c>
      <c r="AS3395" s="61"/>
      <c r="AT3395" s="61"/>
      <c r="AU3395" s="61"/>
      <c r="AV3395" s="61"/>
    </row>
    <row r="3396" spans="1:48">
      <c r="A3396" s="82"/>
      <c r="B3396" s="82"/>
      <c r="C3396" s="82"/>
      <c r="D3396" s="83"/>
      <c r="E3396" s="62"/>
      <c r="F3396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96" s="13" t="s">
        <v>461</v>
      </c>
      <c r="H3396" s="13" t="s">
        <v>2991</v>
      </c>
      <c r="I3396" s="85">
        <f>[1]!Table1[[#This Row],[type]]</f>
        <v>0</v>
      </c>
      <c r="J3396" s="86" t="str">
        <f>[1]!Table1[[#This Row],[Column42]]&amp;IF([1]!Table1[[#This Row],[Column13]]="","",[1]!Table1[[#This Row],[Column13]])&amp;IF([1]!Table1[[#This Row],[mod]]="","",[1]!Table1[[#This Row],[mod]])</f>
        <v/>
      </c>
      <c r="K3396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96" s="6" t="s">
        <v>2127</v>
      </c>
      <c r="P3396" s="6" t="s">
        <v>2127</v>
      </c>
      <c r="Q3396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96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96" s="29"/>
      <c r="AC3396" s="29"/>
      <c r="AD3396" s="25"/>
      <c r="AE3396" s="38"/>
      <c r="AF3396" s="142"/>
      <c r="AG3396" s="11"/>
      <c r="AH3396" s="1" t="str">
        <f>[1]!Table1[[#This Row],[html_tag]]&amp;[1]!Table1[[#This Row],[html_type]]&amp;[1]!Table1[[#This Row],[html_modifier]]</f>
        <v/>
      </c>
      <c r="AI3396" s="60" t="str">
        <f>Table1[[#This Row],[html_tag]]&amp;Table1[[#This Row],[html_type]]&amp;Table1[[#This Row],[html_modifier]]</f>
        <v/>
      </c>
      <c r="AL3396" s="22" t="str">
        <f>IFERROR(_xlfn.XLOOKUP([1]!Table1[[#This Row],[word]],[1]!Table57[English style name],[1]!Table57[Style type]),"")</f>
        <v/>
      </c>
      <c r="AM3396" s="23" t="str">
        <f>IFERROR(_xlfn.XLOOKUP(Table1[[#This Row],[word]],Table57[English style name],Table57[Style type]),"")</f>
        <v/>
      </c>
      <c r="AN3396" s="23"/>
      <c r="AO3396" s="62"/>
      <c r="AP3396" s="61"/>
      <c r="AQ3396" s="61" t="s">
        <v>2127</v>
      </c>
      <c r="AR3396" s="61" t="s">
        <v>2126</v>
      </c>
      <c r="AS3396" s="61"/>
      <c r="AT3396" s="61"/>
      <c r="AU3396" s="61"/>
      <c r="AV3396" s="61"/>
    </row>
    <row r="3397" spans="1:48">
      <c r="A3397" s="82"/>
      <c r="B3397" s="82"/>
      <c r="C3397" s="82"/>
      <c r="D3397" s="83"/>
      <c r="E3397" s="62"/>
      <c r="F3397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97" s="13" t="s">
        <v>461</v>
      </c>
      <c r="H3397" s="13" t="s">
        <v>2991</v>
      </c>
      <c r="I3397" s="85">
        <f>[1]!Table1[[#This Row],[type]]</f>
        <v>0</v>
      </c>
      <c r="J3397" s="86" t="str">
        <f>[1]!Table1[[#This Row],[Column42]]&amp;IF([1]!Table1[[#This Row],[Column13]]="","",[1]!Table1[[#This Row],[Column13]])&amp;IF([1]!Table1[[#This Row],[mod]]="","",[1]!Table1[[#This Row],[mod]])</f>
        <v/>
      </c>
      <c r="K3397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97" s="6" t="s">
        <v>2128</v>
      </c>
      <c r="P3397" s="6" t="s">
        <v>2128</v>
      </c>
      <c r="Q3397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97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97" s="29"/>
      <c r="AC3397" s="29"/>
      <c r="AD3397" s="25"/>
      <c r="AE3397" s="38"/>
      <c r="AF3397" s="142"/>
      <c r="AG3397" s="11"/>
      <c r="AH3397" s="1" t="str">
        <f>[1]!Table1[[#This Row],[html_tag]]&amp;[1]!Table1[[#This Row],[html_type]]&amp;[1]!Table1[[#This Row],[html_modifier]]</f>
        <v/>
      </c>
      <c r="AI3397" s="60" t="str">
        <f>Table1[[#This Row],[html_tag]]&amp;Table1[[#This Row],[html_type]]&amp;Table1[[#This Row],[html_modifier]]</f>
        <v/>
      </c>
      <c r="AL3397" s="22" t="str">
        <f>IFERROR(_xlfn.XLOOKUP([1]!Table1[[#This Row],[word]],[1]!Table57[English style name],[1]!Table57[Style type]),"")</f>
        <v/>
      </c>
      <c r="AM3397" s="23" t="str">
        <f>IFERROR(_xlfn.XLOOKUP(Table1[[#This Row],[word]],Table57[English style name],Table57[Style type]),"")</f>
        <v/>
      </c>
      <c r="AN3397" s="23"/>
      <c r="AO3397" s="62"/>
      <c r="AP3397" s="61"/>
      <c r="AQ3397" s="61" t="s">
        <v>2128</v>
      </c>
      <c r="AR3397" s="61" t="s">
        <v>2126</v>
      </c>
      <c r="AS3397" s="61"/>
      <c r="AT3397" s="61"/>
      <c r="AU3397" s="61"/>
      <c r="AV3397" s="61"/>
    </row>
    <row r="3398" spans="1:48">
      <c r="A3398" s="82"/>
      <c r="B3398" s="82"/>
      <c r="C3398" s="82"/>
      <c r="D3398" s="83"/>
      <c r="E3398" s="62"/>
      <c r="F3398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98" s="13" t="s">
        <v>461</v>
      </c>
      <c r="H3398" s="13" t="s">
        <v>2991</v>
      </c>
      <c r="I3398" s="85">
        <f>[1]!Table1[[#This Row],[type]]</f>
        <v>0</v>
      </c>
      <c r="J3398" s="86" t="str">
        <f>[1]!Table1[[#This Row],[Column42]]&amp;IF([1]!Table1[[#This Row],[Column13]]="","",[1]!Table1[[#This Row],[Column13]])&amp;IF([1]!Table1[[#This Row],[mod]]="","",[1]!Table1[[#This Row],[mod]])</f>
        <v/>
      </c>
      <c r="K3398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98" s="6" t="s">
        <v>2129</v>
      </c>
      <c r="P3398" s="6" t="s">
        <v>2129</v>
      </c>
      <c r="Q3398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98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98" s="29"/>
      <c r="AC3398" s="29"/>
      <c r="AD3398" s="25"/>
      <c r="AE3398" s="38"/>
      <c r="AF3398" s="142"/>
      <c r="AG3398" s="11"/>
      <c r="AH3398" s="1" t="str">
        <f>[1]!Table1[[#This Row],[html_tag]]&amp;[1]!Table1[[#This Row],[html_type]]&amp;[1]!Table1[[#This Row],[html_modifier]]</f>
        <v/>
      </c>
      <c r="AI3398" s="60" t="str">
        <f>Table1[[#This Row],[html_tag]]&amp;Table1[[#This Row],[html_type]]&amp;Table1[[#This Row],[html_modifier]]</f>
        <v/>
      </c>
      <c r="AL3398" s="22" t="str">
        <f>IFERROR(_xlfn.XLOOKUP([1]!Table1[[#This Row],[word]],[1]!Table57[English style name],[1]!Table57[Style type]),"")</f>
        <v/>
      </c>
      <c r="AM3398" s="23" t="str">
        <f>IFERROR(_xlfn.XLOOKUP(Table1[[#This Row],[word]],Table57[English style name],Table57[Style type]),"")</f>
        <v/>
      </c>
      <c r="AN3398" s="23"/>
      <c r="AO3398" s="62"/>
      <c r="AP3398" s="61"/>
      <c r="AQ3398" s="61" t="s">
        <v>2129</v>
      </c>
      <c r="AR3398" s="61" t="s">
        <v>2126</v>
      </c>
      <c r="AS3398" s="61"/>
      <c r="AT3398" s="61"/>
      <c r="AU3398" s="61"/>
      <c r="AV3398" s="61"/>
    </row>
    <row r="3399" spans="1:48">
      <c r="A3399" s="82"/>
      <c r="B3399" s="82"/>
      <c r="C3399" s="82"/>
      <c r="D3399" s="83"/>
      <c r="E3399" s="62"/>
      <c r="F3399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399" s="13" t="s">
        <v>461</v>
      </c>
      <c r="H3399" s="13" t="s">
        <v>2990</v>
      </c>
      <c r="I3399" s="85">
        <f>[1]!Table1[[#This Row],[type]]</f>
        <v>0</v>
      </c>
      <c r="J3399" s="86" t="str">
        <f>[1]!Table1[[#This Row],[Column42]]&amp;IF([1]!Table1[[#This Row],[Column13]]="","",[1]!Table1[[#This Row],[Column13]])&amp;IF([1]!Table1[[#This Row],[mod]]="","",[1]!Table1[[#This Row],[mod]])</f>
        <v/>
      </c>
      <c r="K3399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399" s="6" t="s">
        <v>2081</v>
      </c>
      <c r="P3399" s="6" t="s">
        <v>2081</v>
      </c>
      <c r="Q3399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399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399" s="29"/>
      <c r="AC3399" s="29"/>
      <c r="AD3399" s="25"/>
      <c r="AE3399" s="38"/>
      <c r="AF3399" s="142"/>
      <c r="AG3399" s="11"/>
      <c r="AH3399" s="1" t="str">
        <f>[1]!Table1[[#This Row],[html_tag]]&amp;[1]!Table1[[#This Row],[html_type]]&amp;[1]!Table1[[#This Row],[html_modifier]]</f>
        <v/>
      </c>
      <c r="AI3399" s="60" t="str">
        <f>Table1[[#This Row],[html_tag]]&amp;Table1[[#This Row],[html_type]]&amp;Table1[[#This Row],[html_modifier]]</f>
        <v/>
      </c>
      <c r="AL3399" s="22" t="str">
        <f>IFERROR(_xlfn.XLOOKUP([1]!Table1[[#This Row],[word]],[1]!Table57[English style name],[1]!Table57[Style type]),"")</f>
        <v/>
      </c>
      <c r="AM3399" s="23" t="str">
        <f>IFERROR(_xlfn.XLOOKUP(Table1[[#This Row],[word]],Table57[English style name],Table57[Style type]),"")</f>
        <v/>
      </c>
      <c r="AN3399" s="23"/>
      <c r="AO3399" s="62"/>
      <c r="AP3399" s="61"/>
      <c r="AQ3399" s="61" t="s">
        <v>2081</v>
      </c>
      <c r="AR3399" s="61" t="s">
        <v>2082</v>
      </c>
      <c r="AS3399" s="61"/>
      <c r="AT3399" s="61"/>
      <c r="AU3399" s="61"/>
      <c r="AV3399" s="61"/>
    </row>
    <row r="3400" spans="1:48">
      <c r="A3400" s="82"/>
      <c r="B3400" s="82"/>
      <c r="C3400" s="82"/>
      <c r="D3400" s="83"/>
      <c r="E3400" s="62"/>
      <c r="F3400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400" s="13" t="s">
        <v>461</v>
      </c>
      <c r="H3400" s="13" t="s">
        <v>2990</v>
      </c>
      <c r="I3400" s="85">
        <f>[1]!Table1[[#This Row],[type]]</f>
        <v>0</v>
      </c>
      <c r="J3400" s="86" t="str">
        <f>[1]!Table1[[#This Row],[Column42]]&amp;IF([1]!Table1[[#This Row],[Column13]]="","",[1]!Table1[[#This Row],[Column13]])&amp;IF([1]!Table1[[#This Row],[mod]]="","",[1]!Table1[[#This Row],[mod]])</f>
        <v/>
      </c>
      <c r="K3400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400" s="6" t="s">
        <v>2083</v>
      </c>
      <c r="P3400" s="6" t="s">
        <v>2083</v>
      </c>
      <c r="Q3400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400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400" s="29"/>
      <c r="AC3400" s="29"/>
      <c r="AD3400" s="25"/>
      <c r="AE3400" s="38"/>
      <c r="AF3400" s="142"/>
      <c r="AG3400" s="11"/>
      <c r="AH3400" s="1" t="str">
        <f>[1]!Table1[[#This Row],[html_tag]]&amp;[1]!Table1[[#This Row],[html_type]]&amp;[1]!Table1[[#This Row],[html_modifier]]</f>
        <v/>
      </c>
      <c r="AI3400" s="60" t="str">
        <f>Table1[[#This Row],[html_tag]]&amp;Table1[[#This Row],[html_type]]&amp;Table1[[#This Row],[html_modifier]]</f>
        <v/>
      </c>
      <c r="AL3400" s="22" t="str">
        <f>IFERROR(_xlfn.XLOOKUP([1]!Table1[[#This Row],[word]],[1]!Table57[English style name],[1]!Table57[Style type]),"")</f>
        <v/>
      </c>
      <c r="AM3400" s="23" t="str">
        <f>IFERROR(_xlfn.XLOOKUP(Table1[[#This Row],[word]],Table57[English style name],Table57[Style type]),"")</f>
        <v/>
      </c>
      <c r="AN3400" s="23"/>
      <c r="AO3400" s="62"/>
      <c r="AP3400" s="61"/>
      <c r="AQ3400" s="61" t="s">
        <v>2083</v>
      </c>
      <c r="AR3400" s="61" t="s">
        <v>2082</v>
      </c>
      <c r="AS3400" s="61"/>
      <c r="AT3400" s="61"/>
      <c r="AU3400" s="61"/>
      <c r="AV3400" s="61"/>
    </row>
    <row r="3401" spans="1:48">
      <c r="A3401" s="82"/>
      <c r="B3401" s="82"/>
      <c r="C3401" s="82"/>
      <c r="D3401" s="83"/>
      <c r="E3401" s="62"/>
      <c r="F3401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401" s="13" t="s">
        <v>461</v>
      </c>
      <c r="H3401" s="13" t="s">
        <v>2990</v>
      </c>
      <c r="I3401" s="85">
        <f>[1]!Table1[[#This Row],[type]]</f>
        <v>0</v>
      </c>
      <c r="J3401" s="86" t="str">
        <f>[1]!Table1[[#This Row],[Column42]]&amp;IF([1]!Table1[[#This Row],[Column13]]="","",[1]!Table1[[#This Row],[Column13]])&amp;IF([1]!Table1[[#This Row],[mod]]="","",[1]!Table1[[#This Row],[mod]])</f>
        <v/>
      </c>
      <c r="K3401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401" t="s">
        <v>2084</v>
      </c>
      <c r="P3401" t="s">
        <v>2084</v>
      </c>
      <c r="Q3401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401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401" s="29"/>
      <c r="AC3401" s="29"/>
      <c r="AD3401" s="25"/>
      <c r="AE3401" s="38"/>
      <c r="AF3401" s="142"/>
      <c r="AG3401" s="11"/>
      <c r="AH3401" s="1" t="str">
        <f>[1]!Table1[[#This Row],[html_tag]]&amp;[1]!Table1[[#This Row],[html_type]]&amp;[1]!Table1[[#This Row],[html_modifier]]</f>
        <v/>
      </c>
      <c r="AI3401" s="60" t="str">
        <f>Table1[[#This Row],[html_tag]]&amp;Table1[[#This Row],[html_type]]&amp;Table1[[#This Row],[html_modifier]]</f>
        <v/>
      </c>
      <c r="AL3401" s="22" t="str">
        <f>IFERROR(_xlfn.XLOOKUP([1]!Table1[[#This Row],[word]],[1]!Table57[English style name],[1]!Table57[Style type]),"")</f>
        <v/>
      </c>
      <c r="AM3401" s="23" t="str">
        <f>IFERROR(_xlfn.XLOOKUP(Table1[[#This Row],[word]],Table57[English style name],Table57[Style type]),"")</f>
        <v/>
      </c>
      <c r="AN3401" s="23"/>
      <c r="AO3401" s="62"/>
      <c r="AP3401" s="61"/>
      <c r="AQ3401" s="61" t="s">
        <v>2084</v>
      </c>
      <c r="AR3401" s="61" t="s">
        <v>2082</v>
      </c>
      <c r="AS3401" s="61"/>
      <c r="AT3401" s="61"/>
      <c r="AU3401" s="61"/>
      <c r="AV3401" s="61"/>
    </row>
    <row r="3402" spans="1:48">
      <c r="A3402" s="82"/>
      <c r="B3402" s="82"/>
      <c r="C3402" s="82"/>
      <c r="D3402" s="83"/>
      <c r="E3402" s="62"/>
      <c r="F3402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402" s="13" t="s">
        <v>461</v>
      </c>
      <c r="H3402" s="13" t="s">
        <v>2990</v>
      </c>
      <c r="I3402" s="85">
        <f>[1]!Table1[[#This Row],[type]]</f>
        <v>0</v>
      </c>
      <c r="J3402" s="86" t="str">
        <f>[1]!Table1[[#This Row],[Column42]]&amp;IF([1]!Table1[[#This Row],[Column13]]="","",[1]!Table1[[#This Row],[Column13]])&amp;IF([1]!Table1[[#This Row],[mod]]="","",[1]!Table1[[#This Row],[mod]])</f>
        <v/>
      </c>
      <c r="K3402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402" s="6" t="s">
        <v>2085</v>
      </c>
      <c r="P3402" s="6" t="s">
        <v>2085</v>
      </c>
      <c r="Q3402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402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402" s="29"/>
      <c r="AC3402" s="29"/>
      <c r="AD3402" s="25"/>
      <c r="AE3402" s="38"/>
      <c r="AF3402" s="142"/>
      <c r="AG3402" s="11"/>
      <c r="AH3402" s="1" t="str">
        <f>[1]!Table1[[#This Row],[html_tag]]&amp;[1]!Table1[[#This Row],[html_type]]&amp;[1]!Table1[[#This Row],[html_modifier]]</f>
        <v/>
      </c>
      <c r="AI3402" s="60" t="str">
        <f>Table1[[#This Row],[html_tag]]&amp;Table1[[#This Row],[html_type]]&amp;Table1[[#This Row],[html_modifier]]</f>
        <v/>
      </c>
      <c r="AL3402" s="22" t="str">
        <f>IFERROR(_xlfn.XLOOKUP([1]!Table1[[#This Row],[word]],[1]!Table57[English style name],[1]!Table57[Style type]),"")</f>
        <v/>
      </c>
      <c r="AM3402" s="23" t="str">
        <f>IFERROR(_xlfn.XLOOKUP(Table1[[#This Row],[word]],Table57[English style name],Table57[Style type]),"")</f>
        <v/>
      </c>
      <c r="AN3402" s="23"/>
      <c r="AO3402" s="62"/>
      <c r="AP3402" s="61"/>
      <c r="AQ3402" s="61" t="s">
        <v>2085</v>
      </c>
      <c r="AR3402" s="61" t="s">
        <v>2082</v>
      </c>
      <c r="AS3402" s="61"/>
      <c r="AT3402" s="61"/>
      <c r="AU3402" s="61"/>
      <c r="AV3402" s="61"/>
    </row>
    <row r="3403" spans="1:48">
      <c r="A3403" s="82"/>
      <c r="B3403" s="82"/>
      <c r="C3403" s="82"/>
      <c r="D3403" s="83"/>
      <c r="E3403" s="62"/>
      <c r="F3403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403" s="13" t="s">
        <v>461</v>
      </c>
      <c r="H3403" s="13" t="s">
        <v>2990</v>
      </c>
      <c r="I3403" s="85">
        <f>[1]!Table1[[#This Row],[type]]</f>
        <v>0</v>
      </c>
      <c r="J3403" s="86" t="str">
        <f>[1]!Table1[[#This Row],[Column42]]&amp;IF([1]!Table1[[#This Row],[Column13]]="","",[1]!Table1[[#This Row],[Column13]])&amp;IF([1]!Table1[[#This Row],[mod]]="","",[1]!Table1[[#This Row],[mod]])</f>
        <v/>
      </c>
      <c r="K3403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403" s="6" t="s">
        <v>2086</v>
      </c>
      <c r="P3403" s="6" t="s">
        <v>2086</v>
      </c>
      <c r="Q3403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403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403" s="29"/>
      <c r="AC3403" s="29"/>
      <c r="AD3403" s="25"/>
      <c r="AE3403" s="38"/>
      <c r="AF3403" s="142"/>
      <c r="AG3403" s="11"/>
      <c r="AH3403" s="1" t="str">
        <f>[1]!Table1[[#This Row],[html_tag]]&amp;[1]!Table1[[#This Row],[html_type]]&amp;[1]!Table1[[#This Row],[html_modifier]]</f>
        <v/>
      </c>
      <c r="AI3403" s="60" t="str">
        <f>Table1[[#This Row],[html_tag]]&amp;Table1[[#This Row],[html_type]]&amp;Table1[[#This Row],[html_modifier]]</f>
        <v/>
      </c>
      <c r="AL3403" s="22" t="str">
        <f>IFERROR(_xlfn.XLOOKUP([1]!Table1[[#This Row],[word]],[1]!Table57[English style name],[1]!Table57[Style type]),"")</f>
        <v/>
      </c>
      <c r="AM3403" s="23" t="str">
        <f>IFERROR(_xlfn.XLOOKUP(Table1[[#This Row],[word]],Table57[English style name],Table57[Style type]),"")</f>
        <v/>
      </c>
      <c r="AN3403" s="23"/>
      <c r="AO3403" s="62"/>
      <c r="AP3403" s="61"/>
      <c r="AQ3403" s="61" t="s">
        <v>2086</v>
      </c>
      <c r="AR3403" s="61" t="s">
        <v>2082</v>
      </c>
      <c r="AS3403" s="61"/>
      <c r="AT3403" s="61"/>
      <c r="AU3403" s="61"/>
      <c r="AV3403" s="61"/>
    </row>
    <row r="3404" spans="1:48">
      <c r="A3404" s="82"/>
      <c r="B3404" s="82"/>
      <c r="C3404" s="82"/>
      <c r="D3404" s="83"/>
      <c r="E3404" s="62"/>
      <c r="F3404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404" s="13" t="s">
        <v>337</v>
      </c>
      <c r="H3404" s="13" t="s">
        <v>2987</v>
      </c>
      <c r="I3404" s="85">
        <f>[1]!Table1[[#This Row],[type]]</f>
        <v>0</v>
      </c>
      <c r="J3404" s="86" t="str">
        <f>[1]!Table1[[#This Row],[Column42]]&amp;IF([1]!Table1[[#This Row],[Column13]]="","",[1]!Table1[[#This Row],[Column13]])&amp;IF([1]!Table1[[#This Row],[mod]]="","",[1]!Table1[[#This Row],[mod]])</f>
        <v/>
      </c>
      <c r="K3404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404" s="6" t="s">
        <v>1426</v>
      </c>
      <c r="P3404" s="6" t="s">
        <v>1426</v>
      </c>
      <c r="Q3404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404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Z3404" t="s">
        <v>3032</v>
      </c>
      <c r="AB3404" s="29"/>
      <c r="AC3404" s="29"/>
      <c r="AD3404" s="25"/>
      <c r="AE3404" s="38"/>
      <c r="AF3404" s="142"/>
      <c r="AG3404" s="11"/>
      <c r="AH3404" s="1" t="str">
        <f>[1]!Table1[[#This Row],[html_tag]]&amp;[1]!Table1[[#This Row],[html_type]]&amp;[1]!Table1[[#This Row],[html_modifier]]</f>
        <v/>
      </c>
      <c r="AI3404" s="60" t="str">
        <f>Table1[[#This Row],[html_tag]]&amp;Table1[[#This Row],[html_type]]&amp;Table1[[#This Row],[html_modifier]]</f>
        <v>:disabled</v>
      </c>
      <c r="AK3404" t="s">
        <v>3024</v>
      </c>
      <c r="AL3404" s="22" t="str">
        <f>IFERROR(_xlfn.XLOOKUP([1]!Table1[[#This Row],[word]],[1]!Table57[English style name],[1]!Table57[Style type]),"")</f>
        <v/>
      </c>
      <c r="AM3404" s="23" t="str">
        <f>IFERROR(_xlfn.XLOOKUP(Table1[[#This Row],[word]],Table57[English style name],Table57[Style type]),"")</f>
        <v/>
      </c>
      <c r="AN3404" s="23"/>
      <c r="AO3404" s="62"/>
      <c r="AP3404" s="61"/>
      <c r="AQ3404" s="61" t="s">
        <v>1426</v>
      </c>
      <c r="AR3404" s="61" t="s">
        <v>1414</v>
      </c>
      <c r="AS3404" s="61"/>
      <c r="AT3404" s="61"/>
      <c r="AU3404" s="61"/>
      <c r="AV3404" s="61"/>
    </row>
    <row r="3405" spans="1:48">
      <c r="A3405" s="82"/>
      <c r="B3405" s="82"/>
      <c r="C3405" s="82"/>
      <c r="D3405" s="83"/>
      <c r="E3405" s="62"/>
      <c r="F3405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405" s="13" t="s">
        <v>461</v>
      </c>
      <c r="H3405" s="13" t="s">
        <v>2991</v>
      </c>
      <c r="I3405" s="85">
        <f>[1]!Table1[[#This Row],[type]]</f>
        <v>0</v>
      </c>
      <c r="J3405" s="86" t="str">
        <f>[1]!Table1[[#This Row],[Column42]]&amp;IF([1]!Table1[[#This Row],[Column13]]="","",[1]!Table1[[#This Row],[Column13]])&amp;IF([1]!Table1[[#This Row],[mod]]="","",[1]!Table1[[#This Row],[mod]])</f>
        <v/>
      </c>
      <c r="K3405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405" s="6" t="s">
        <v>2130</v>
      </c>
      <c r="P3405" s="6" t="s">
        <v>2130</v>
      </c>
      <c r="Q3405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405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405" s="29"/>
      <c r="AC3405" s="29"/>
      <c r="AD3405" s="25"/>
      <c r="AE3405" s="38"/>
      <c r="AF3405" s="142"/>
      <c r="AG3405" s="11"/>
      <c r="AH3405" s="1" t="str">
        <f>[1]!Table1[[#This Row],[html_tag]]&amp;[1]!Table1[[#This Row],[html_type]]&amp;[1]!Table1[[#This Row],[html_modifier]]</f>
        <v/>
      </c>
      <c r="AI3405" s="60" t="str">
        <f>Table1[[#This Row],[html_tag]]&amp;Table1[[#This Row],[html_type]]&amp;Table1[[#This Row],[html_modifier]]</f>
        <v/>
      </c>
      <c r="AL3405" s="22" t="str">
        <f>IFERROR(_xlfn.XLOOKUP([1]!Table1[[#This Row],[word]],[1]!Table57[English style name],[1]!Table57[Style type]),"")</f>
        <v/>
      </c>
      <c r="AM3405" s="23" t="str">
        <f>IFERROR(_xlfn.XLOOKUP(Table1[[#This Row],[word]],Table57[English style name],Table57[Style type]),"")</f>
        <v/>
      </c>
      <c r="AN3405" s="23"/>
      <c r="AO3405" s="62"/>
      <c r="AP3405" s="61"/>
      <c r="AQ3405" s="61" t="s">
        <v>2130</v>
      </c>
      <c r="AR3405" s="61" t="s">
        <v>2126</v>
      </c>
      <c r="AS3405" s="61"/>
      <c r="AT3405" s="61"/>
      <c r="AU3405" s="61"/>
      <c r="AV3405" s="61"/>
    </row>
    <row r="3406" spans="1:48">
      <c r="A3406" s="82"/>
      <c r="B3406" s="82"/>
      <c r="C3406" s="82"/>
      <c r="D3406" s="83"/>
      <c r="E3406" s="62"/>
      <c r="F3406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406" s="13" t="s">
        <v>461</v>
      </c>
      <c r="H3406" s="13" t="s">
        <v>2991</v>
      </c>
      <c r="I3406" s="85">
        <f>[1]!Table1[[#This Row],[type]]</f>
        <v>0</v>
      </c>
      <c r="J3406" s="86" t="str">
        <f>[1]!Table1[[#This Row],[Column42]]&amp;IF([1]!Table1[[#This Row],[Column13]]="","",[1]!Table1[[#This Row],[Column13]])&amp;IF([1]!Table1[[#This Row],[mod]]="","",[1]!Table1[[#This Row],[mod]])</f>
        <v/>
      </c>
      <c r="K3406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406" s="6" t="s">
        <v>2131</v>
      </c>
      <c r="P3406" s="6" t="s">
        <v>2131</v>
      </c>
      <c r="Q3406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406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406" s="29"/>
      <c r="AC3406" s="29"/>
      <c r="AD3406" s="25"/>
      <c r="AE3406" s="38"/>
      <c r="AF3406" s="142"/>
      <c r="AG3406" s="11"/>
      <c r="AH3406" s="1" t="str">
        <f>[1]!Table1[[#This Row],[html_tag]]&amp;[1]!Table1[[#This Row],[html_type]]&amp;[1]!Table1[[#This Row],[html_modifier]]</f>
        <v/>
      </c>
      <c r="AI3406" s="60" t="str">
        <f>Table1[[#This Row],[html_tag]]&amp;Table1[[#This Row],[html_type]]&amp;Table1[[#This Row],[html_modifier]]</f>
        <v/>
      </c>
      <c r="AL3406" s="22" t="str">
        <f>IFERROR(_xlfn.XLOOKUP([1]!Table1[[#This Row],[word]],[1]!Table57[English style name],[1]!Table57[Style type]),"")</f>
        <v/>
      </c>
      <c r="AM3406" s="23" t="str">
        <f>IFERROR(_xlfn.XLOOKUP(Table1[[#This Row],[word]],Table57[English style name],Table57[Style type]),"")</f>
        <v/>
      </c>
      <c r="AN3406" s="23"/>
      <c r="AO3406" s="62"/>
      <c r="AP3406" s="61"/>
      <c r="AQ3406" s="61" t="s">
        <v>2131</v>
      </c>
      <c r="AR3406" s="61" t="s">
        <v>2126</v>
      </c>
      <c r="AS3406" s="61"/>
      <c r="AT3406" s="61"/>
      <c r="AU3406" s="61"/>
      <c r="AV3406" s="61"/>
    </row>
    <row r="3407" spans="1:48">
      <c r="A3407" s="82"/>
      <c r="B3407" s="82"/>
      <c r="C3407" s="82"/>
      <c r="D3407" s="83"/>
      <c r="E3407" s="62"/>
      <c r="F3407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407" s="13" t="s">
        <v>461</v>
      </c>
      <c r="H3407" s="13" t="s">
        <v>2991</v>
      </c>
      <c r="I3407" s="85">
        <f>[1]!Table1[[#This Row],[type]]</f>
        <v>0</v>
      </c>
      <c r="J3407" s="86" t="str">
        <f>[1]!Table1[[#This Row],[Column42]]&amp;IF([1]!Table1[[#This Row],[Column13]]="","",[1]!Table1[[#This Row],[Column13]])&amp;IF([1]!Table1[[#This Row],[mod]]="","",[1]!Table1[[#This Row],[mod]])</f>
        <v/>
      </c>
      <c r="K3407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407" s="6" t="s">
        <v>2132</v>
      </c>
      <c r="P3407" s="6" t="s">
        <v>2132</v>
      </c>
      <c r="Q3407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407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407" s="29"/>
      <c r="AC3407" s="29"/>
      <c r="AD3407" s="25"/>
      <c r="AE3407" s="38"/>
      <c r="AF3407" s="142"/>
      <c r="AG3407" s="11"/>
      <c r="AH3407" s="1" t="str">
        <f>[1]!Table1[[#This Row],[html_tag]]&amp;[1]!Table1[[#This Row],[html_type]]&amp;[1]!Table1[[#This Row],[html_modifier]]</f>
        <v/>
      </c>
      <c r="AI3407" s="60" t="str">
        <f>Table1[[#This Row],[html_tag]]&amp;Table1[[#This Row],[html_type]]&amp;Table1[[#This Row],[html_modifier]]</f>
        <v/>
      </c>
      <c r="AL3407" s="22" t="str">
        <f>IFERROR(_xlfn.XLOOKUP([1]!Table1[[#This Row],[word]],[1]!Table57[English style name],[1]!Table57[Style type]),"")</f>
        <v/>
      </c>
      <c r="AM3407" s="23" t="str">
        <f>IFERROR(_xlfn.XLOOKUP(Table1[[#This Row],[word]],Table57[English style name],Table57[Style type]),"")</f>
        <v/>
      </c>
      <c r="AN3407" s="23"/>
      <c r="AO3407" s="62"/>
      <c r="AP3407" s="61"/>
      <c r="AQ3407" s="61" t="s">
        <v>2132</v>
      </c>
      <c r="AR3407" s="61" t="s">
        <v>2126</v>
      </c>
      <c r="AS3407" s="61"/>
      <c r="AT3407" s="61"/>
      <c r="AU3407" s="61"/>
      <c r="AV3407" s="61"/>
    </row>
    <row r="3408" spans="1:48">
      <c r="A3408" s="82"/>
      <c r="B3408" s="82"/>
      <c r="C3408" s="82"/>
      <c r="D3408" s="83"/>
      <c r="E3408" s="62"/>
      <c r="F3408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408" s="13" t="s">
        <v>461</v>
      </c>
      <c r="H3408" s="13" t="s">
        <v>2991</v>
      </c>
      <c r="I3408" s="85">
        <f>[1]!Table1[[#This Row],[type]]</f>
        <v>0</v>
      </c>
      <c r="J3408" s="86" t="str">
        <f>[1]!Table1[[#This Row],[Column42]]&amp;IF([1]!Table1[[#This Row],[Column13]]="","",[1]!Table1[[#This Row],[Column13]])&amp;IF([1]!Table1[[#This Row],[mod]]="","",[1]!Table1[[#This Row],[mod]])</f>
        <v/>
      </c>
      <c r="K3408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408" s="6" t="s">
        <v>2133</v>
      </c>
      <c r="P3408" s="6" t="s">
        <v>2133</v>
      </c>
      <c r="Q3408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408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408" s="29"/>
      <c r="AC3408" s="29"/>
      <c r="AD3408" s="25"/>
      <c r="AE3408" s="38"/>
      <c r="AF3408" s="142"/>
      <c r="AG3408" s="11"/>
      <c r="AH3408" s="1" t="str">
        <f>[1]!Table1[[#This Row],[html_tag]]&amp;[1]!Table1[[#This Row],[html_type]]&amp;[1]!Table1[[#This Row],[html_modifier]]</f>
        <v/>
      </c>
      <c r="AI3408" s="60" t="str">
        <f>Table1[[#This Row],[html_tag]]&amp;Table1[[#This Row],[html_type]]&amp;Table1[[#This Row],[html_modifier]]</f>
        <v/>
      </c>
      <c r="AL3408" s="22" t="str">
        <f>IFERROR(_xlfn.XLOOKUP([1]!Table1[[#This Row],[word]],[1]!Table57[English style name],[1]!Table57[Style type]),"")</f>
        <v/>
      </c>
      <c r="AM3408" s="23" t="str">
        <f>IFERROR(_xlfn.XLOOKUP(Table1[[#This Row],[word]],Table57[English style name],Table57[Style type]),"")</f>
        <v/>
      </c>
      <c r="AN3408" s="23"/>
      <c r="AO3408" s="62"/>
      <c r="AP3408" s="61"/>
      <c r="AQ3408" s="61" t="s">
        <v>2133</v>
      </c>
      <c r="AR3408" s="61" t="s">
        <v>2126</v>
      </c>
      <c r="AS3408" s="61"/>
      <c r="AT3408" s="61"/>
      <c r="AU3408" s="61"/>
      <c r="AV3408" s="61"/>
    </row>
    <row r="3409" spans="1:48">
      <c r="A3409" s="82"/>
      <c r="B3409" s="82"/>
      <c r="C3409" s="82"/>
      <c r="D3409" s="83"/>
      <c r="E3409" s="62"/>
      <c r="F3409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409" s="13" t="s">
        <v>461</v>
      </c>
      <c r="H3409" s="13" t="s">
        <v>2991</v>
      </c>
      <c r="I3409" s="85">
        <f>[1]!Table1[[#This Row],[type]]</f>
        <v>0</v>
      </c>
      <c r="J3409" s="86" t="str">
        <f>[1]!Table1[[#This Row],[Column42]]&amp;IF([1]!Table1[[#This Row],[Column13]]="","",[1]!Table1[[#This Row],[Column13]])&amp;IF([1]!Table1[[#This Row],[mod]]="","",[1]!Table1[[#This Row],[mod]])</f>
        <v/>
      </c>
      <c r="K3409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409" s="6" t="s">
        <v>2134</v>
      </c>
      <c r="P3409" s="6" t="s">
        <v>2134</v>
      </c>
      <c r="Q3409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409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409" s="29"/>
      <c r="AC3409" s="29"/>
      <c r="AD3409" s="25"/>
      <c r="AE3409" s="38"/>
      <c r="AF3409" s="142"/>
      <c r="AG3409" s="11"/>
      <c r="AH3409" s="1" t="str">
        <f>[1]!Table1[[#This Row],[html_tag]]&amp;[1]!Table1[[#This Row],[html_type]]&amp;[1]!Table1[[#This Row],[html_modifier]]</f>
        <v/>
      </c>
      <c r="AI3409" s="60" t="str">
        <f>Table1[[#This Row],[html_tag]]&amp;Table1[[#This Row],[html_type]]&amp;Table1[[#This Row],[html_modifier]]</f>
        <v/>
      </c>
      <c r="AL3409" s="22" t="str">
        <f>IFERROR(_xlfn.XLOOKUP([1]!Table1[[#This Row],[word]],[1]!Table57[English style name],[1]!Table57[Style type]),"")</f>
        <v/>
      </c>
      <c r="AM3409" s="23" t="str">
        <f>IFERROR(_xlfn.XLOOKUP(Table1[[#This Row],[word]],Table57[English style name],Table57[Style type]),"")</f>
        <v/>
      </c>
      <c r="AN3409" s="23"/>
      <c r="AO3409" s="62"/>
      <c r="AP3409" s="61"/>
      <c r="AQ3409" s="61" t="s">
        <v>2134</v>
      </c>
      <c r="AR3409" s="61" t="s">
        <v>2126</v>
      </c>
      <c r="AS3409" s="61"/>
      <c r="AT3409" s="61"/>
      <c r="AU3409" s="61"/>
      <c r="AV3409" s="61"/>
    </row>
    <row r="3410" spans="1:48">
      <c r="A3410" s="82"/>
      <c r="B3410" s="82"/>
      <c r="C3410" s="82"/>
      <c r="D3410" s="83"/>
      <c r="E3410" s="62"/>
      <c r="F3410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410" s="13" t="s">
        <v>461</v>
      </c>
      <c r="H3410" s="13" t="s">
        <v>2991</v>
      </c>
      <c r="I3410" s="85">
        <f>[1]!Table1[[#This Row],[type]]</f>
        <v>0</v>
      </c>
      <c r="J3410" s="86" t="str">
        <f>[1]!Table1[[#This Row],[Column42]]&amp;IF([1]!Table1[[#This Row],[Column13]]="","",[1]!Table1[[#This Row],[Column13]])&amp;IF([1]!Table1[[#This Row],[mod]]="","",[1]!Table1[[#This Row],[mod]])</f>
        <v/>
      </c>
      <c r="K3410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410" s="6" t="s">
        <v>2135</v>
      </c>
      <c r="P3410" s="6" t="s">
        <v>2135</v>
      </c>
      <c r="Q3410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410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410" s="29"/>
      <c r="AC3410" s="29"/>
      <c r="AD3410" s="25"/>
      <c r="AE3410" s="38"/>
      <c r="AF3410" s="142"/>
      <c r="AG3410" s="11"/>
      <c r="AH3410" s="1" t="str">
        <f>[1]!Table1[[#This Row],[html_tag]]&amp;[1]!Table1[[#This Row],[html_type]]&amp;[1]!Table1[[#This Row],[html_modifier]]</f>
        <v/>
      </c>
      <c r="AI3410" s="60" t="str">
        <f>Table1[[#This Row],[html_tag]]&amp;Table1[[#This Row],[html_type]]&amp;Table1[[#This Row],[html_modifier]]</f>
        <v/>
      </c>
      <c r="AL3410" s="22" t="str">
        <f>IFERROR(_xlfn.XLOOKUP([1]!Table1[[#This Row],[word]],[1]!Table57[English style name],[1]!Table57[Style type]),"")</f>
        <v/>
      </c>
      <c r="AM3410" s="23" t="str">
        <f>IFERROR(_xlfn.XLOOKUP(Table1[[#This Row],[word]],Table57[English style name],Table57[Style type]),"")</f>
        <v/>
      </c>
      <c r="AN3410" s="23"/>
      <c r="AO3410" s="62"/>
      <c r="AP3410" s="61"/>
      <c r="AQ3410" s="61" t="s">
        <v>2135</v>
      </c>
      <c r="AR3410" s="61" t="s">
        <v>2126</v>
      </c>
      <c r="AS3410" s="61"/>
      <c r="AT3410" s="61"/>
      <c r="AU3410" s="61"/>
      <c r="AV3410" s="61"/>
    </row>
    <row r="3411" spans="1:48">
      <c r="A3411" s="82"/>
      <c r="B3411" s="82"/>
      <c r="C3411" s="82"/>
      <c r="D3411" s="83"/>
      <c r="E3411" s="62"/>
      <c r="F3411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411" s="13" t="s">
        <v>461</v>
      </c>
      <c r="H3411" s="13" t="s">
        <v>2991</v>
      </c>
      <c r="I3411" s="85">
        <f>[1]!Table1[[#This Row],[type]]</f>
        <v>0</v>
      </c>
      <c r="J3411" s="86" t="str">
        <f>[1]!Table1[[#This Row],[Column42]]&amp;IF([1]!Table1[[#This Row],[Column13]]="","",[1]!Table1[[#This Row],[Column13]])&amp;IF([1]!Table1[[#This Row],[mod]]="","",[1]!Table1[[#This Row],[mod]])</f>
        <v/>
      </c>
      <c r="K3411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411" s="6" t="s">
        <v>2136</v>
      </c>
      <c r="P3411" s="6" t="s">
        <v>2136</v>
      </c>
      <c r="Q3411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411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411" s="29"/>
      <c r="AC3411" s="29"/>
      <c r="AD3411" s="25"/>
      <c r="AE3411" s="38"/>
      <c r="AF3411" s="142"/>
      <c r="AG3411" s="11"/>
      <c r="AH3411" s="1" t="str">
        <f>[1]!Table1[[#This Row],[html_tag]]&amp;[1]!Table1[[#This Row],[html_type]]&amp;[1]!Table1[[#This Row],[html_modifier]]</f>
        <v/>
      </c>
      <c r="AI3411" s="60" t="str">
        <f>Table1[[#This Row],[html_tag]]&amp;Table1[[#This Row],[html_type]]&amp;Table1[[#This Row],[html_modifier]]</f>
        <v/>
      </c>
      <c r="AL3411" s="22" t="str">
        <f>IFERROR(_xlfn.XLOOKUP([1]!Table1[[#This Row],[word]],[1]!Table57[English style name],[1]!Table57[Style type]),"")</f>
        <v/>
      </c>
      <c r="AM3411" s="23" t="str">
        <f>IFERROR(_xlfn.XLOOKUP(Table1[[#This Row],[word]],Table57[English style name],Table57[Style type]),"")</f>
        <v/>
      </c>
      <c r="AN3411" s="23"/>
      <c r="AO3411" s="62"/>
      <c r="AP3411" s="61"/>
      <c r="AQ3411" s="61" t="s">
        <v>2136</v>
      </c>
      <c r="AR3411" s="61" t="s">
        <v>2126</v>
      </c>
      <c r="AS3411" s="61"/>
      <c r="AT3411" s="61"/>
      <c r="AU3411" s="61"/>
      <c r="AV3411" s="61"/>
    </row>
    <row r="3412" spans="1:48">
      <c r="A3412" s="82"/>
      <c r="B3412" s="82"/>
      <c r="C3412" s="82"/>
      <c r="D3412" s="83"/>
      <c r="E3412" s="62"/>
      <c r="F3412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412" s="13" t="s">
        <v>461</v>
      </c>
      <c r="H3412" s="13" t="s">
        <v>2991</v>
      </c>
      <c r="I3412" s="85">
        <f>[1]!Table1[[#This Row],[type]]</f>
        <v>0</v>
      </c>
      <c r="J3412" s="86" t="str">
        <f>[1]!Table1[[#This Row],[Column42]]&amp;IF([1]!Table1[[#This Row],[Column13]]="","",[1]!Table1[[#This Row],[Column13]])&amp;IF([1]!Table1[[#This Row],[mod]]="","",[1]!Table1[[#This Row],[mod]])</f>
        <v/>
      </c>
      <c r="K3412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412" s="6" t="s">
        <v>2137</v>
      </c>
      <c r="P3412" s="6" t="s">
        <v>2137</v>
      </c>
      <c r="Q3412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412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412" s="29"/>
      <c r="AC3412" s="29"/>
      <c r="AD3412" s="25"/>
      <c r="AE3412" s="38"/>
      <c r="AF3412" s="142"/>
      <c r="AG3412" s="11"/>
      <c r="AH3412" s="1" t="str">
        <f>[1]!Table1[[#This Row],[html_tag]]&amp;[1]!Table1[[#This Row],[html_type]]&amp;[1]!Table1[[#This Row],[html_modifier]]</f>
        <v/>
      </c>
      <c r="AI3412" s="60" t="str">
        <f>Table1[[#This Row],[html_tag]]&amp;Table1[[#This Row],[html_type]]&amp;Table1[[#This Row],[html_modifier]]</f>
        <v/>
      </c>
      <c r="AL3412" s="22" t="str">
        <f>IFERROR(_xlfn.XLOOKUP([1]!Table1[[#This Row],[word]],[1]!Table57[English style name],[1]!Table57[Style type]),"")</f>
        <v/>
      </c>
      <c r="AM3412" s="23" t="str">
        <f>IFERROR(_xlfn.XLOOKUP(Table1[[#This Row],[word]],Table57[English style name],Table57[Style type]),"")</f>
        <v/>
      </c>
      <c r="AN3412" s="23"/>
      <c r="AO3412" s="62"/>
      <c r="AP3412" s="61"/>
      <c r="AQ3412" s="61" t="s">
        <v>2137</v>
      </c>
      <c r="AR3412" s="61" t="s">
        <v>2126</v>
      </c>
      <c r="AS3412" s="61"/>
      <c r="AT3412" s="61"/>
      <c r="AU3412" s="61"/>
      <c r="AV3412" s="61"/>
    </row>
    <row r="3413" spans="1:48">
      <c r="A3413" s="82"/>
      <c r="B3413" s="82"/>
      <c r="C3413" s="82"/>
      <c r="D3413" s="83" t="s">
        <v>3320</v>
      </c>
      <c r="E3413" s="62"/>
      <c r="F3413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413" s="13"/>
      <c r="H3413" s="13"/>
      <c r="I3413" s="85">
        <f>[1]!Table1[[#This Row],[type]]</f>
        <v>0</v>
      </c>
      <c r="J3413" s="86" t="str">
        <f>[1]!Table1[[#This Row],[Column42]]&amp;IF([1]!Table1[[#This Row],[Column13]]="","",[1]!Table1[[#This Row],[Column13]])&amp;IF([1]!Table1[[#This Row],[mod]]="","",[1]!Table1[[#This Row],[mod]])</f>
        <v/>
      </c>
      <c r="K3413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413" t="s">
        <v>3318</v>
      </c>
      <c r="P3413" t="s">
        <v>3318</v>
      </c>
      <c r="Q3413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413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413" s="29"/>
      <c r="AC3413" s="29"/>
      <c r="AD3413" s="25"/>
      <c r="AE3413" s="38"/>
      <c r="AF3413" s="142" t="s">
        <v>177</v>
      </c>
      <c r="AG3413" s="11"/>
      <c r="AH3413" s="7" t="str">
        <f>[1]!Table1[[#This Row],[html_tag]]&amp;[1]!Table1[[#This Row],[html_type]]&amp;[1]!Table1[[#This Row],[html_modifier]]</f>
        <v/>
      </c>
      <c r="AI3413" s="60" t="str">
        <f>Table1[[#This Row],[html_tag]]&amp;Table1[[#This Row],[html_type]]&amp;Table1[[#This Row],[html_modifier]]</f>
        <v/>
      </c>
      <c r="AL3413" s="23" t="str">
        <f>IFERROR(_xlfn.XLOOKUP([1]!Table1[[#This Row],[word]],[1]!Table57[English style name],[1]!Table57[Style type]),"")</f>
        <v/>
      </c>
      <c r="AM3413" s="23" t="str">
        <f>IFERROR(_xlfn.XLOOKUP(Table1[[#This Row],[word]],Table57[English style name],Table57[Style type]),"")</f>
        <v/>
      </c>
      <c r="AN3413" s="23"/>
      <c r="AO3413" s="62"/>
      <c r="AP3413" s="61"/>
      <c r="AQ3413" s="61"/>
      <c r="AR3413" s="61"/>
      <c r="AS3413" s="61"/>
      <c r="AT3413" s="61"/>
      <c r="AU3413" s="61"/>
      <c r="AV3413" s="61"/>
    </row>
    <row r="3414" spans="1:48">
      <c r="A3414" s="82"/>
      <c r="B3414" s="82"/>
      <c r="C3414" s="82"/>
      <c r="D3414" s="83"/>
      <c r="E3414" s="62"/>
      <c r="F3414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414" s="13" t="s">
        <v>461</v>
      </c>
      <c r="H3414" s="13" t="s">
        <v>2991</v>
      </c>
      <c r="I3414" s="85">
        <f>[1]!Table1[[#This Row],[type]]</f>
        <v>0</v>
      </c>
      <c r="J3414" s="86" t="str">
        <f>[1]!Table1[[#This Row],[Column42]]&amp;IF([1]!Table1[[#This Row],[Column13]]="","",[1]!Table1[[#This Row],[Column13]])&amp;IF([1]!Table1[[#This Row],[mod]]="","",[1]!Table1[[#This Row],[mod]])</f>
        <v/>
      </c>
      <c r="K3414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414" s="6" t="s">
        <v>2138</v>
      </c>
      <c r="P3414" s="6" t="s">
        <v>2138</v>
      </c>
      <c r="Q3414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414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414" s="29"/>
      <c r="AC3414" s="29"/>
      <c r="AD3414" s="25"/>
      <c r="AE3414" s="38"/>
      <c r="AF3414" s="142"/>
      <c r="AG3414" s="11"/>
      <c r="AH3414" s="1" t="str">
        <f>[1]!Table1[[#This Row],[html_tag]]&amp;[1]!Table1[[#This Row],[html_type]]&amp;[1]!Table1[[#This Row],[html_modifier]]</f>
        <v/>
      </c>
      <c r="AI3414" s="60" t="str">
        <f>Table1[[#This Row],[html_tag]]&amp;Table1[[#This Row],[html_type]]&amp;Table1[[#This Row],[html_modifier]]</f>
        <v/>
      </c>
      <c r="AL3414" s="22" t="str">
        <f>IFERROR(_xlfn.XLOOKUP([1]!Table1[[#This Row],[word]],[1]!Table57[English style name],[1]!Table57[Style type]),"")</f>
        <v/>
      </c>
      <c r="AM3414" s="23" t="str">
        <f>IFERROR(_xlfn.XLOOKUP(Table1[[#This Row],[word]],Table57[English style name],Table57[Style type]),"")</f>
        <v/>
      </c>
      <c r="AN3414" s="23"/>
      <c r="AO3414" s="62"/>
      <c r="AP3414" s="61"/>
      <c r="AQ3414" s="61" t="s">
        <v>2138</v>
      </c>
      <c r="AR3414" s="61" t="s">
        <v>2126</v>
      </c>
      <c r="AS3414" s="61"/>
      <c r="AT3414" s="61"/>
      <c r="AU3414" s="61"/>
      <c r="AV3414" s="61"/>
    </row>
    <row r="3415" spans="1:48">
      <c r="A3415" s="82"/>
      <c r="B3415" s="82"/>
      <c r="C3415" s="82"/>
      <c r="D3415" s="83"/>
      <c r="E3415" s="62"/>
      <c r="F3415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415" s="13" t="s">
        <v>461</v>
      </c>
      <c r="H3415" s="13" t="s">
        <v>2991</v>
      </c>
      <c r="I3415" s="85">
        <f>[1]!Table1[[#This Row],[type]]</f>
        <v>0</v>
      </c>
      <c r="J3415" s="86" t="str">
        <f>[1]!Table1[[#This Row],[Column42]]&amp;IF([1]!Table1[[#This Row],[Column13]]="","",[1]!Table1[[#This Row],[Column13]])&amp;IF([1]!Table1[[#This Row],[mod]]="","",[1]!Table1[[#This Row],[mod]])</f>
        <v/>
      </c>
      <c r="K3415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415" s="6" t="s">
        <v>2139</v>
      </c>
      <c r="P3415" s="6" t="s">
        <v>2139</v>
      </c>
      <c r="Q3415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415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415" s="29"/>
      <c r="AC3415" s="29"/>
      <c r="AD3415" s="25"/>
      <c r="AE3415" s="38"/>
      <c r="AF3415" s="142"/>
      <c r="AG3415" s="11"/>
      <c r="AH3415" s="1" t="str">
        <f>[1]!Table1[[#This Row],[html_tag]]&amp;[1]!Table1[[#This Row],[html_type]]&amp;[1]!Table1[[#This Row],[html_modifier]]</f>
        <v/>
      </c>
      <c r="AI3415" s="60" t="str">
        <f>Table1[[#This Row],[html_tag]]&amp;Table1[[#This Row],[html_type]]&amp;Table1[[#This Row],[html_modifier]]</f>
        <v/>
      </c>
      <c r="AL3415" s="22" t="str">
        <f>IFERROR(_xlfn.XLOOKUP([1]!Table1[[#This Row],[word]],[1]!Table57[English style name],[1]!Table57[Style type]),"")</f>
        <v/>
      </c>
      <c r="AM3415" s="23" t="str">
        <f>IFERROR(_xlfn.XLOOKUP(Table1[[#This Row],[word]],Table57[English style name],Table57[Style type]),"")</f>
        <v/>
      </c>
      <c r="AN3415" s="23"/>
      <c r="AO3415" s="62"/>
      <c r="AP3415" s="61"/>
      <c r="AQ3415" s="61" t="s">
        <v>2139</v>
      </c>
      <c r="AR3415" s="61" t="s">
        <v>2126</v>
      </c>
      <c r="AS3415" s="61"/>
      <c r="AT3415" s="61"/>
      <c r="AU3415" s="61"/>
      <c r="AV3415" s="61"/>
    </row>
    <row r="3416" spans="1:48">
      <c r="A3416" s="82"/>
      <c r="B3416" s="82"/>
      <c r="C3416" s="82"/>
      <c r="D3416" s="83"/>
      <c r="E3416" s="62"/>
      <c r="F3416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416" s="13" t="s">
        <v>461</v>
      </c>
      <c r="H3416" s="13" t="s">
        <v>2991</v>
      </c>
      <c r="I3416" s="85">
        <f>[1]!Table1[[#This Row],[type]]</f>
        <v>0</v>
      </c>
      <c r="J3416" s="86" t="str">
        <f>[1]!Table1[[#This Row],[Column42]]&amp;IF([1]!Table1[[#This Row],[Column13]]="","",[1]!Table1[[#This Row],[Column13]])&amp;IF([1]!Table1[[#This Row],[mod]]="","",[1]!Table1[[#This Row],[mod]])</f>
        <v/>
      </c>
      <c r="K3416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416" s="6" t="s">
        <v>2140</v>
      </c>
      <c r="P3416" s="6" t="s">
        <v>2140</v>
      </c>
      <c r="Q3416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416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416" s="29"/>
      <c r="AC3416" s="29"/>
      <c r="AD3416" s="25"/>
      <c r="AE3416" s="38"/>
      <c r="AF3416" s="142"/>
      <c r="AG3416" s="11"/>
      <c r="AH3416" s="1" t="str">
        <f>[1]!Table1[[#This Row],[html_tag]]&amp;[1]!Table1[[#This Row],[html_type]]&amp;[1]!Table1[[#This Row],[html_modifier]]</f>
        <v/>
      </c>
      <c r="AI3416" s="60" t="str">
        <f>Table1[[#This Row],[html_tag]]&amp;Table1[[#This Row],[html_type]]&amp;Table1[[#This Row],[html_modifier]]</f>
        <v/>
      </c>
      <c r="AL3416" s="22" t="str">
        <f>IFERROR(_xlfn.XLOOKUP([1]!Table1[[#This Row],[word]],[1]!Table57[English style name],[1]!Table57[Style type]),"")</f>
        <v/>
      </c>
      <c r="AM3416" s="23" t="str">
        <f>IFERROR(_xlfn.XLOOKUP(Table1[[#This Row],[word]],Table57[English style name],Table57[Style type]),"")</f>
        <v/>
      </c>
      <c r="AN3416" s="23"/>
      <c r="AO3416" s="62"/>
      <c r="AP3416" s="61"/>
      <c r="AQ3416" s="61" t="s">
        <v>2140</v>
      </c>
      <c r="AR3416" s="61" t="s">
        <v>2126</v>
      </c>
      <c r="AS3416" s="61"/>
      <c r="AT3416" s="61"/>
      <c r="AU3416" s="61"/>
      <c r="AV3416" s="61"/>
    </row>
    <row r="3417" spans="1:48">
      <c r="A3417" s="82"/>
      <c r="B3417" s="82"/>
      <c r="C3417" s="82"/>
      <c r="D3417" s="83"/>
      <c r="E3417" s="62"/>
      <c r="F3417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417" s="13" t="s">
        <v>461</v>
      </c>
      <c r="H3417" s="13" t="s">
        <v>2991</v>
      </c>
      <c r="I3417" s="85">
        <f>[1]!Table1[[#This Row],[type]]</f>
        <v>0</v>
      </c>
      <c r="J3417" s="86" t="str">
        <f>[1]!Table1[[#This Row],[Column42]]&amp;IF([1]!Table1[[#This Row],[Column13]]="","",[1]!Table1[[#This Row],[Column13]])&amp;IF([1]!Table1[[#This Row],[mod]]="","",[1]!Table1[[#This Row],[mod]])</f>
        <v/>
      </c>
      <c r="K3417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417" s="6" t="s">
        <v>2141</v>
      </c>
      <c r="P3417" s="6" t="s">
        <v>2141</v>
      </c>
      <c r="Q3417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417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417" s="29"/>
      <c r="AC3417" s="29"/>
      <c r="AD3417" s="25"/>
      <c r="AE3417" s="38"/>
      <c r="AF3417" s="142"/>
      <c r="AG3417" s="11"/>
      <c r="AH3417" s="1" t="str">
        <f>[1]!Table1[[#This Row],[html_tag]]&amp;[1]!Table1[[#This Row],[html_type]]&amp;[1]!Table1[[#This Row],[html_modifier]]</f>
        <v/>
      </c>
      <c r="AI3417" s="60" t="str">
        <f>Table1[[#This Row],[html_tag]]&amp;Table1[[#This Row],[html_type]]&amp;Table1[[#This Row],[html_modifier]]</f>
        <v/>
      </c>
      <c r="AL3417" s="22" t="str">
        <f>IFERROR(_xlfn.XLOOKUP([1]!Table1[[#This Row],[word]],[1]!Table57[English style name],[1]!Table57[Style type]),"")</f>
        <v/>
      </c>
      <c r="AM3417" s="23" t="str">
        <f>IFERROR(_xlfn.XLOOKUP(Table1[[#This Row],[word]],Table57[English style name],Table57[Style type]),"")</f>
        <v/>
      </c>
      <c r="AN3417" s="23"/>
      <c r="AO3417" s="62"/>
      <c r="AP3417" s="61"/>
      <c r="AQ3417" s="61" t="s">
        <v>2141</v>
      </c>
      <c r="AR3417" s="61" t="s">
        <v>2126</v>
      </c>
      <c r="AS3417" s="61"/>
      <c r="AT3417" s="61"/>
      <c r="AU3417" s="61"/>
      <c r="AV3417" s="61"/>
    </row>
    <row r="3418" spans="1:48">
      <c r="A3418" s="82"/>
      <c r="B3418" s="82"/>
      <c r="C3418" s="82"/>
      <c r="D3418" s="83"/>
      <c r="E3418" s="62"/>
      <c r="F3418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418" s="13" t="s">
        <v>461</v>
      </c>
      <c r="H3418" s="13" t="s">
        <v>2991</v>
      </c>
      <c r="I3418" s="85">
        <f>[1]!Table1[[#This Row],[type]]</f>
        <v>0</v>
      </c>
      <c r="J3418" s="86" t="str">
        <f>[1]!Table1[[#This Row],[Column42]]&amp;IF([1]!Table1[[#This Row],[Column13]]="","",[1]!Table1[[#This Row],[Column13]])&amp;IF([1]!Table1[[#This Row],[mod]]="","",[1]!Table1[[#This Row],[mod]])</f>
        <v/>
      </c>
      <c r="K3418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418" s="6" t="s">
        <v>2142</v>
      </c>
      <c r="P3418" s="6" t="s">
        <v>2142</v>
      </c>
      <c r="Q3418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418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418" s="29"/>
      <c r="AC3418" s="29"/>
      <c r="AD3418" s="25"/>
      <c r="AE3418" s="38"/>
      <c r="AF3418" s="142"/>
      <c r="AG3418" s="11"/>
      <c r="AH3418" s="1" t="str">
        <f>[1]!Table1[[#This Row],[html_tag]]&amp;[1]!Table1[[#This Row],[html_type]]&amp;[1]!Table1[[#This Row],[html_modifier]]</f>
        <v/>
      </c>
      <c r="AI3418" s="60" t="str">
        <f>Table1[[#This Row],[html_tag]]&amp;Table1[[#This Row],[html_type]]&amp;Table1[[#This Row],[html_modifier]]</f>
        <v/>
      </c>
      <c r="AL3418" s="22" t="str">
        <f>IFERROR(_xlfn.XLOOKUP([1]!Table1[[#This Row],[word]],[1]!Table57[English style name],[1]!Table57[Style type]),"")</f>
        <v/>
      </c>
      <c r="AM3418" s="23" t="str">
        <f>IFERROR(_xlfn.XLOOKUP(Table1[[#This Row],[word]],Table57[English style name],Table57[Style type]),"")</f>
        <v/>
      </c>
      <c r="AN3418" s="23"/>
      <c r="AO3418" s="62"/>
      <c r="AP3418" s="61"/>
      <c r="AQ3418" s="61" t="s">
        <v>2142</v>
      </c>
      <c r="AR3418" s="61" t="s">
        <v>2126</v>
      </c>
      <c r="AS3418" s="61"/>
      <c r="AT3418" s="61"/>
      <c r="AU3418" s="61"/>
      <c r="AV3418" s="61"/>
    </row>
    <row r="3419" spans="1:48">
      <c r="A3419" s="82"/>
      <c r="B3419" s="82"/>
      <c r="C3419" s="82"/>
      <c r="D3419" s="83"/>
      <c r="E3419" s="62"/>
      <c r="F3419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419" s="13" t="s">
        <v>461</v>
      </c>
      <c r="H3419" s="13" t="s">
        <v>2991</v>
      </c>
      <c r="I3419" s="85">
        <f>[1]!Table1[[#This Row],[type]]</f>
        <v>0</v>
      </c>
      <c r="J3419" s="86" t="str">
        <f>[1]!Table1[[#This Row],[Column42]]&amp;IF([1]!Table1[[#This Row],[Column13]]="","",[1]!Table1[[#This Row],[Column13]])&amp;IF([1]!Table1[[#This Row],[mod]]="","",[1]!Table1[[#This Row],[mod]])</f>
        <v/>
      </c>
      <c r="K3419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419" s="6" t="s">
        <v>2143</v>
      </c>
      <c r="P3419" s="6" t="s">
        <v>2143</v>
      </c>
      <c r="Q3419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419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419" s="29"/>
      <c r="AC3419" s="29"/>
      <c r="AD3419" s="25"/>
      <c r="AE3419" s="38"/>
      <c r="AF3419" s="142"/>
      <c r="AG3419" s="11"/>
      <c r="AH3419" s="1" t="str">
        <f>[1]!Table1[[#This Row],[html_tag]]&amp;[1]!Table1[[#This Row],[html_type]]&amp;[1]!Table1[[#This Row],[html_modifier]]</f>
        <v/>
      </c>
      <c r="AI3419" s="60" t="str">
        <f>Table1[[#This Row],[html_tag]]&amp;Table1[[#This Row],[html_type]]&amp;Table1[[#This Row],[html_modifier]]</f>
        <v/>
      </c>
      <c r="AL3419" s="22" t="str">
        <f>IFERROR(_xlfn.XLOOKUP([1]!Table1[[#This Row],[word]],[1]!Table57[English style name],[1]!Table57[Style type]),"")</f>
        <v/>
      </c>
      <c r="AM3419" s="23" t="str">
        <f>IFERROR(_xlfn.XLOOKUP(Table1[[#This Row],[word]],Table57[English style name],Table57[Style type]),"")</f>
        <v/>
      </c>
      <c r="AN3419" s="23"/>
      <c r="AO3419" s="62"/>
      <c r="AP3419" s="61"/>
      <c r="AQ3419" s="61" t="s">
        <v>2143</v>
      </c>
      <c r="AR3419" s="61" t="s">
        <v>2126</v>
      </c>
      <c r="AS3419" s="61"/>
      <c r="AT3419" s="61"/>
      <c r="AU3419" s="61"/>
      <c r="AV3419" s="61"/>
    </row>
    <row r="3420" spans="1:48">
      <c r="A3420" s="82"/>
      <c r="B3420" s="82"/>
      <c r="C3420" s="82"/>
      <c r="D3420" s="83"/>
      <c r="E3420" s="62"/>
      <c r="F3420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420" s="13" t="s">
        <v>461</v>
      </c>
      <c r="H3420" s="13" t="s">
        <v>2991</v>
      </c>
      <c r="I3420" s="85">
        <f>[1]!Table1[[#This Row],[type]]</f>
        <v>0</v>
      </c>
      <c r="J3420" s="86" t="str">
        <f>[1]!Table1[[#This Row],[Column42]]&amp;IF([1]!Table1[[#This Row],[Column13]]="","",[1]!Table1[[#This Row],[Column13]])&amp;IF([1]!Table1[[#This Row],[mod]]="","",[1]!Table1[[#This Row],[mod]])</f>
        <v/>
      </c>
      <c r="K3420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420" s="6" t="s">
        <v>2144</v>
      </c>
      <c r="P3420" s="6" t="s">
        <v>2144</v>
      </c>
      <c r="Q3420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420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420" s="29"/>
      <c r="AC3420" s="29"/>
      <c r="AD3420" s="25"/>
      <c r="AE3420" s="38"/>
      <c r="AF3420" s="142"/>
      <c r="AG3420" s="11"/>
      <c r="AH3420" s="1" t="str">
        <f>[1]!Table1[[#This Row],[html_tag]]&amp;[1]!Table1[[#This Row],[html_type]]&amp;[1]!Table1[[#This Row],[html_modifier]]</f>
        <v/>
      </c>
      <c r="AI3420" s="60" t="str">
        <f>Table1[[#This Row],[html_tag]]&amp;Table1[[#This Row],[html_type]]&amp;Table1[[#This Row],[html_modifier]]</f>
        <v/>
      </c>
      <c r="AL3420" s="22" t="str">
        <f>IFERROR(_xlfn.XLOOKUP([1]!Table1[[#This Row],[word]],[1]!Table57[English style name],[1]!Table57[Style type]),"")</f>
        <v/>
      </c>
      <c r="AM3420" s="23" t="str">
        <f>IFERROR(_xlfn.XLOOKUP(Table1[[#This Row],[word]],Table57[English style name],Table57[Style type]),"")</f>
        <v/>
      </c>
      <c r="AN3420" s="23"/>
      <c r="AO3420" s="62"/>
      <c r="AP3420" s="61"/>
      <c r="AQ3420" s="61" t="s">
        <v>2144</v>
      </c>
      <c r="AR3420" s="61" t="s">
        <v>2126</v>
      </c>
      <c r="AS3420" s="61"/>
      <c r="AT3420" s="61"/>
      <c r="AU3420" s="61"/>
      <c r="AV3420" s="61"/>
    </row>
    <row r="3421" spans="1:48">
      <c r="A3421" s="82"/>
      <c r="B3421" s="82"/>
      <c r="C3421" s="82"/>
      <c r="D3421" s="83"/>
      <c r="E3421" s="62"/>
      <c r="F3421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421" s="13" t="s">
        <v>461</v>
      </c>
      <c r="H3421" s="13" t="s">
        <v>2991</v>
      </c>
      <c r="I3421" s="85">
        <f>[1]!Table1[[#This Row],[type]]</f>
        <v>0</v>
      </c>
      <c r="J3421" s="86" t="str">
        <f>[1]!Table1[[#This Row],[Column42]]&amp;IF([1]!Table1[[#This Row],[Column13]]="","",[1]!Table1[[#This Row],[Column13]])&amp;IF([1]!Table1[[#This Row],[mod]]="","",[1]!Table1[[#This Row],[mod]])</f>
        <v/>
      </c>
      <c r="K3421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421" s="6" t="s">
        <v>2145</v>
      </c>
      <c r="P3421" s="6" t="s">
        <v>2145</v>
      </c>
      <c r="Q3421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421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421" s="29"/>
      <c r="AC3421" s="29"/>
      <c r="AD3421" s="25"/>
      <c r="AE3421" s="38"/>
      <c r="AF3421" s="142"/>
      <c r="AG3421" s="11"/>
      <c r="AH3421" s="1" t="str">
        <f>[1]!Table1[[#This Row],[html_tag]]&amp;[1]!Table1[[#This Row],[html_type]]&amp;[1]!Table1[[#This Row],[html_modifier]]</f>
        <v/>
      </c>
      <c r="AI3421" s="60" t="str">
        <f>Table1[[#This Row],[html_tag]]&amp;Table1[[#This Row],[html_type]]&amp;Table1[[#This Row],[html_modifier]]</f>
        <v/>
      </c>
      <c r="AL3421" s="22" t="str">
        <f>IFERROR(_xlfn.XLOOKUP([1]!Table1[[#This Row],[word]],[1]!Table57[English style name],[1]!Table57[Style type]),"")</f>
        <v/>
      </c>
      <c r="AM3421" s="23" t="str">
        <f>IFERROR(_xlfn.XLOOKUP(Table1[[#This Row],[word]],Table57[English style name],Table57[Style type]),"")</f>
        <v/>
      </c>
      <c r="AN3421" s="23"/>
      <c r="AO3421" s="62"/>
      <c r="AP3421" s="61"/>
      <c r="AQ3421" s="61" t="s">
        <v>2145</v>
      </c>
      <c r="AR3421" s="61" t="s">
        <v>2126</v>
      </c>
      <c r="AS3421" s="61"/>
      <c r="AT3421" s="61"/>
      <c r="AU3421" s="61"/>
      <c r="AV3421" s="61"/>
    </row>
    <row r="3422" spans="1:48">
      <c r="A3422" s="82"/>
      <c r="B3422" s="82"/>
      <c r="C3422" s="82"/>
      <c r="D3422" s="83"/>
      <c r="E3422" s="62"/>
      <c r="F3422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422" s="13" t="s">
        <v>337</v>
      </c>
      <c r="H3422" s="13" t="s">
        <v>2986</v>
      </c>
      <c r="I3422" s="85" t="str">
        <f>[1]!Table1[[#This Row],[type]]</f>
        <v>field</v>
      </c>
      <c r="J3422" s="86" t="str">
        <f>[1]!Table1[[#This Row],[Column42]]&amp;IF([1]!Table1[[#This Row],[Column13]]="","",[1]!Table1[[#This Row],[Column13]])&amp;IF([1]!Table1[[#This Row],[mod]]="","",[1]!Table1[[#This Row],[mod]])</f>
        <v/>
      </c>
      <c r="K3422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field</v>
      </c>
      <c r="O3422" s="6" t="s">
        <v>1493</v>
      </c>
      <c r="P3422" s="6" t="s">
        <v>1493</v>
      </c>
      <c r="Q3422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422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422" s="29"/>
      <c r="AC3422" s="29"/>
      <c r="AD3422" s="25"/>
      <c r="AE3422" s="38"/>
      <c r="AF3422" s="142"/>
      <c r="AG3422" s="11"/>
      <c r="AH3422" s="1" t="str">
        <f>[1]!Table1[[#This Row],[html_tag]]&amp;[1]!Table1[[#This Row],[html_type]]&amp;[1]!Table1[[#This Row],[html_modifier]]</f>
        <v/>
      </c>
      <c r="AI3422" s="60" t="str">
        <f>Table1[[#This Row],[html_tag]]&amp;Table1[[#This Row],[html_type]]&amp;Table1[[#This Row],[html_modifier]]</f>
        <v/>
      </c>
      <c r="AL3422" s="22" t="str">
        <f>IFERROR(_xlfn.XLOOKUP([1]!Table1[[#This Row],[word]],[1]!Table57[English style name],[1]!Table57[Style type]),"")</f>
        <v/>
      </c>
      <c r="AM3422" s="23" t="str">
        <f>IFERROR(_xlfn.XLOOKUP(Table1[[#This Row],[word]],Table57[English style name],Table57[Style type]),"")</f>
        <v/>
      </c>
      <c r="AN3422" s="23"/>
      <c r="AO3422" s="62"/>
      <c r="AP3422" s="61"/>
      <c r="AQ3422" s="61" t="s">
        <v>1493</v>
      </c>
      <c r="AR3422" s="61" t="s">
        <v>1464</v>
      </c>
      <c r="AS3422" s="61"/>
      <c r="AT3422" s="61"/>
      <c r="AU3422" s="61"/>
      <c r="AV3422" s="61"/>
    </row>
    <row r="3423" spans="1:48">
      <c r="A3423" s="82"/>
      <c r="B3423" s="82"/>
      <c r="C3423" s="82"/>
      <c r="D3423" s="83" t="s">
        <v>3362</v>
      </c>
      <c r="E3423" s="62"/>
      <c r="F3423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423" s="13"/>
      <c r="H3423" s="13"/>
      <c r="I3423" s="85">
        <f>[1]!Table1[[#This Row],[type]]</f>
        <v>0</v>
      </c>
      <c r="J3423" s="86" t="str">
        <f>[1]!Table1[[#This Row],[Column42]]&amp;IF([1]!Table1[[#This Row],[Column13]]="","",[1]!Table1[[#This Row],[Column13]])&amp;IF([1]!Table1[[#This Row],[mod]]="","",[1]!Table1[[#This Row],[mod]])</f>
        <v/>
      </c>
      <c r="K3423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423" t="s">
        <v>3305</v>
      </c>
      <c r="P3423" t="s">
        <v>3305</v>
      </c>
      <c r="Q3423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423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423" s="29"/>
      <c r="AC3423" s="29"/>
      <c r="AD3423" s="25"/>
      <c r="AE3423" s="38"/>
      <c r="AF3423" s="142"/>
      <c r="AG3423" s="11"/>
      <c r="AH3423" s="7" t="str">
        <f>[1]!Table1[[#This Row],[html_tag]]&amp;[1]!Table1[[#This Row],[html_type]]&amp;[1]!Table1[[#This Row],[html_modifier]]</f>
        <v/>
      </c>
      <c r="AI3423" s="60" t="str">
        <f>Table1[[#This Row],[html_tag]]&amp;Table1[[#This Row],[html_type]]&amp;Table1[[#This Row],[html_modifier]]</f>
        <v/>
      </c>
      <c r="AL3423" s="23" t="str">
        <f>IFERROR(_xlfn.XLOOKUP([1]!Table1[[#This Row],[word]],[1]!Table57[English style name],[1]!Table57[Style type]),"")</f>
        <v/>
      </c>
      <c r="AM3423" s="23" t="str">
        <f>IFERROR(_xlfn.XLOOKUP(Table1[[#This Row],[word]],Table57[English style name],Table57[Style type]),"")</f>
        <v/>
      </c>
      <c r="AN3423" s="23"/>
      <c r="AO3423" s="62"/>
      <c r="AP3423" s="61"/>
      <c r="AQ3423" s="61"/>
      <c r="AR3423" s="61"/>
      <c r="AS3423" s="61"/>
      <c r="AT3423" s="61"/>
      <c r="AU3423" s="61"/>
      <c r="AV3423" s="61"/>
    </row>
    <row r="3424" spans="1:48">
      <c r="A3424" s="82"/>
      <c r="B3424" s="82"/>
      <c r="C3424" s="82"/>
      <c r="D3424" s="83"/>
      <c r="E3424" s="62"/>
      <c r="F3424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424" s="13" t="s">
        <v>461</v>
      </c>
      <c r="H3424" s="13" t="s">
        <v>2991</v>
      </c>
      <c r="I3424" s="85">
        <f>[1]!Table1[[#This Row],[type]]</f>
        <v>0</v>
      </c>
      <c r="J3424" s="86" t="str">
        <f>[1]!Table1[[#This Row],[Column42]]&amp;IF([1]!Table1[[#This Row],[Column13]]="","",[1]!Table1[[#This Row],[Column13]])&amp;IF([1]!Table1[[#This Row],[mod]]="","",[1]!Table1[[#This Row],[mod]])</f>
        <v/>
      </c>
      <c r="K3424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424" s="6" t="s">
        <v>2242</v>
      </c>
      <c r="P3424" s="6" t="s">
        <v>2242</v>
      </c>
      <c r="Q3424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424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424" s="29"/>
      <c r="AC3424" s="29"/>
      <c r="AD3424" s="25"/>
      <c r="AE3424" s="38"/>
      <c r="AF3424" s="142"/>
      <c r="AG3424" s="11"/>
      <c r="AH3424" s="1" t="str">
        <f>[1]!Table1[[#This Row],[html_tag]]&amp;[1]!Table1[[#This Row],[html_type]]&amp;[1]!Table1[[#This Row],[html_modifier]]</f>
        <v/>
      </c>
      <c r="AI3424" s="60" t="str">
        <f>Table1[[#This Row],[html_tag]]&amp;Table1[[#This Row],[html_type]]&amp;Table1[[#This Row],[html_modifier]]</f>
        <v/>
      </c>
      <c r="AL3424" s="22" t="str">
        <f>IFERROR(_xlfn.XLOOKUP([1]!Table1[[#This Row],[word]],[1]!Table57[English style name],[1]!Table57[Style type]),"")</f>
        <v/>
      </c>
      <c r="AM3424" s="23" t="str">
        <f>IFERROR(_xlfn.XLOOKUP(Table1[[#This Row],[word]],Table57[English style name],Table57[Style type]),"")</f>
        <v/>
      </c>
      <c r="AN3424" s="23"/>
      <c r="AO3424" s="62"/>
      <c r="AP3424" s="61"/>
      <c r="AQ3424" s="61" t="s">
        <v>2242</v>
      </c>
      <c r="AR3424" s="61" t="s">
        <v>2243</v>
      </c>
      <c r="AS3424" s="61"/>
      <c r="AT3424" s="61"/>
      <c r="AU3424" s="61"/>
      <c r="AV3424" s="61"/>
    </row>
    <row r="3425" spans="1:48">
      <c r="A3425" s="82"/>
      <c r="B3425" s="82"/>
      <c r="C3425" s="82"/>
      <c r="D3425" s="83"/>
      <c r="E3425" s="62"/>
      <c r="F3425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425" s="13" t="s">
        <v>337</v>
      </c>
      <c r="H3425" s="13" t="s">
        <v>2987</v>
      </c>
      <c r="I3425" s="85">
        <f>[1]!Table1[[#This Row],[type]]</f>
        <v>0</v>
      </c>
      <c r="J3425" s="86" t="str">
        <f>[1]!Table1[[#This Row],[Column42]]&amp;IF([1]!Table1[[#This Row],[Column13]]="","",[1]!Table1[[#This Row],[Column13]])&amp;IF([1]!Table1[[#This Row],[mod]]="","",[1]!Table1[[#This Row],[mod]])</f>
        <v/>
      </c>
      <c r="K3425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425" s="6" t="s">
        <v>2280</v>
      </c>
      <c r="P3425" s="6" t="s">
        <v>2280</v>
      </c>
      <c r="Q3425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425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V3425" t="s">
        <v>338</v>
      </c>
      <c r="AB3425" s="29"/>
      <c r="AC3425" s="29"/>
      <c r="AD3425" s="25"/>
      <c r="AE3425" s="38"/>
      <c r="AF3425" s="142"/>
      <c r="AG3425" s="11"/>
      <c r="AH3425" s="1" t="str">
        <f>[1]!Table1[[#This Row],[html_tag]]&amp;[1]!Table1[[#This Row],[html_type]]&amp;[1]!Table1[[#This Row],[html_modifier]]</f>
        <v/>
      </c>
      <c r="AI3425" s="60" t="str">
        <f>Table1[[#This Row],[html_tag]]&amp;Table1[[#This Row],[html_type]]&amp;Table1[[#This Row],[html_modifier]]</f>
        <v/>
      </c>
      <c r="AL3425" s="22" t="str">
        <f>IFERROR(_xlfn.XLOOKUP([1]!Table1[[#This Row],[word]],[1]!Table57[English style name],[1]!Table57[Style type]),"")</f>
        <v/>
      </c>
      <c r="AM3425" s="23" t="str">
        <f>IFERROR(_xlfn.XLOOKUP(Table1[[#This Row],[word]],Table57[English style name],Table57[Style type]),"")</f>
        <v/>
      </c>
      <c r="AN3425" s="23"/>
      <c r="AO3425" s="62"/>
      <c r="AP3425" s="61"/>
      <c r="AQ3425" s="61" t="s">
        <v>2280</v>
      </c>
      <c r="AR3425" s="61" t="s">
        <v>2281</v>
      </c>
      <c r="AS3425" s="61"/>
      <c r="AT3425" s="61"/>
      <c r="AU3425" s="61"/>
      <c r="AV3425" s="61"/>
    </row>
    <row r="3426" spans="1:48">
      <c r="A3426" s="82"/>
      <c r="B3426" s="82"/>
      <c r="C3426" s="82"/>
      <c r="D3426" s="83"/>
      <c r="E3426" s="62"/>
      <c r="F3426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426" s="13" t="s">
        <v>461</v>
      </c>
      <c r="H3426" s="13" t="s">
        <v>2991</v>
      </c>
      <c r="I3426" s="85">
        <f>[1]!Table1[[#This Row],[type]]</f>
        <v>0</v>
      </c>
      <c r="J3426" s="86" t="str">
        <f>[1]!Table1[[#This Row],[Column42]]&amp;IF([1]!Table1[[#This Row],[Column13]]="","",[1]!Table1[[#This Row],[Column13]])&amp;IF([1]!Table1[[#This Row],[mod]]="","",[1]!Table1[[#This Row],[mod]])</f>
        <v/>
      </c>
      <c r="K3426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426" s="6" t="s">
        <v>2241</v>
      </c>
      <c r="P3426" s="6" t="s">
        <v>2241</v>
      </c>
      <c r="Q3426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426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426" s="29"/>
      <c r="AC3426" s="29"/>
      <c r="AD3426" s="25"/>
      <c r="AE3426" s="38"/>
      <c r="AF3426" s="142"/>
      <c r="AG3426" s="11"/>
      <c r="AH3426" s="1" t="str">
        <f>[1]!Table1[[#This Row],[html_tag]]&amp;[1]!Table1[[#This Row],[html_type]]&amp;[1]!Table1[[#This Row],[html_modifier]]</f>
        <v/>
      </c>
      <c r="AI3426" s="60" t="str">
        <f>Table1[[#This Row],[html_tag]]&amp;Table1[[#This Row],[html_type]]&amp;Table1[[#This Row],[html_modifier]]</f>
        <v/>
      </c>
      <c r="AL3426" s="22" t="str">
        <f>IFERROR(_xlfn.XLOOKUP([1]!Table1[[#This Row],[word]],[1]!Table57[English style name],[1]!Table57[Style type]),"")</f>
        <v/>
      </c>
      <c r="AM3426" s="23" t="str">
        <f>IFERROR(_xlfn.XLOOKUP(Table1[[#This Row],[word]],Table57[English style name],Table57[Style type]),"")</f>
        <v/>
      </c>
      <c r="AN3426" s="23"/>
      <c r="AO3426" s="62"/>
      <c r="AP3426" s="61"/>
      <c r="AQ3426" s="61" t="s">
        <v>2241</v>
      </c>
      <c r="AR3426" s="61" t="s">
        <v>2238</v>
      </c>
      <c r="AS3426" s="61"/>
      <c r="AT3426" s="61"/>
      <c r="AU3426" s="61"/>
      <c r="AV3426" s="61"/>
    </row>
    <row r="3427" spans="1:48">
      <c r="A3427" s="82"/>
      <c r="B3427" s="82"/>
      <c r="C3427" s="82"/>
      <c r="D3427" s="83"/>
      <c r="E3427" s="62"/>
      <c r="F3427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427" s="13" t="s">
        <v>461</v>
      </c>
      <c r="H3427" s="13" t="s">
        <v>2991</v>
      </c>
      <c r="I3427" s="85">
        <f>[1]!Table1[[#This Row],[type]]</f>
        <v>0</v>
      </c>
      <c r="J3427" s="86" t="str">
        <f>[1]!Table1[[#This Row],[Column42]]&amp;IF([1]!Table1[[#This Row],[Column13]]="","",[1]!Table1[[#This Row],[Column13]])&amp;IF([1]!Table1[[#This Row],[mod]]="","",[1]!Table1[[#This Row],[mod]])</f>
        <v/>
      </c>
      <c r="K3427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427" s="6" t="s">
        <v>2365</v>
      </c>
      <c r="P3427" s="6" t="s">
        <v>2365</v>
      </c>
      <c r="Q3427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427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427" s="29"/>
      <c r="AC3427" s="29"/>
      <c r="AD3427" s="25"/>
      <c r="AE3427" s="38"/>
      <c r="AF3427" s="142"/>
      <c r="AG3427" s="11"/>
      <c r="AH3427" s="1" t="str">
        <f>[1]!Table1[[#This Row],[html_tag]]&amp;[1]!Table1[[#This Row],[html_type]]&amp;[1]!Table1[[#This Row],[html_modifier]]</f>
        <v/>
      </c>
      <c r="AI3427" s="60" t="str">
        <f>Table1[[#This Row],[html_tag]]&amp;Table1[[#This Row],[html_type]]&amp;Table1[[#This Row],[html_modifier]]</f>
        <v/>
      </c>
      <c r="AL3427" s="22" t="str">
        <f>IFERROR(_xlfn.XLOOKUP([1]!Table1[[#This Row],[word]],[1]!Table57[English style name],[1]!Table57[Style type]),"")</f>
        <v/>
      </c>
      <c r="AM3427" s="23" t="str">
        <f>IFERROR(_xlfn.XLOOKUP(Table1[[#This Row],[word]],Table57[English style name],Table57[Style type]),"")</f>
        <v/>
      </c>
      <c r="AN3427" s="23"/>
      <c r="AO3427" s="62"/>
      <c r="AP3427" s="61"/>
      <c r="AQ3427" s="61" t="s">
        <v>2365</v>
      </c>
      <c r="AR3427" s="61" t="s">
        <v>2363</v>
      </c>
      <c r="AS3427" s="61"/>
      <c r="AT3427" s="61"/>
      <c r="AU3427" s="61"/>
      <c r="AV3427" s="61"/>
    </row>
    <row r="3428" spans="1:48">
      <c r="A3428" s="82"/>
      <c r="B3428" s="82"/>
      <c r="C3428" s="82"/>
      <c r="D3428" s="83"/>
      <c r="E3428" s="62"/>
      <c r="F3428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428" s="13" t="s">
        <v>2992</v>
      </c>
      <c r="H3428" s="13" t="s">
        <v>2993</v>
      </c>
      <c r="I3428" s="85">
        <f>[1]!Table1[[#This Row],[type]]</f>
        <v>0</v>
      </c>
      <c r="J3428" s="86" t="str">
        <f>[1]!Table1[[#This Row],[Column42]]&amp;IF([1]!Table1[[#This Row],[Column13]]="","",[1]!Table1[[#This Row],[Column13]])&amp;IF([1]!Table1[[#This Row],[mod]]="","",[1]!Table1[[#This Row],[mod]])</f>
        <v/>
      </c>
      <c r="K3428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N3428" t="s">
        <v>617</v>
      </c>
      <c r="O3428" s="6" t="s">
        <v>1299</v>
      </c>
      <c r="P3428" s="6" t="s">
        <v>1299</v>
      </c>
      <c r="Q3428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428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428" s="29"/>
      <c r="AC3428" s="29"/>
      <c r="AD3428" s="25"/>
      <c r="AE3428" s="38"/>
      <c r="AF3428" s="142"/>
      <c r="AG3428" s="11"/>
      <c r="AH3428" s="1" t="str">
        <f>[1]!Table1[[#This Row],[html_tag]]&amp;[1]!Table1[[#This Row],[html_type]]&amp;[1]!Table1[[#This Row],[html_modifier]]</f>
        <v/>
      </c>
      <c r="AI3428" s="60" t="str">
        <f>Table1[[#This Row],[html_tag]]&amp;Table1[[#This Row],[html_type]]&amp;Table1[[#This Row],[html_modifier]]</f>
        <v/>
      </c>
      <c r="AL3428" s="22" t="str">
        <f>IFERROR(_xlfn.XLOOKUP([1]!Table1[[#This Row],[word]],[1]!Table57[English style name],[1]!Table57[Style type]),"")</f>
        <v/>
      </c>
      <c r="AM3428" s="23" t="str">
        <f>IFERROR(_xlfn.XLOOKUP(Table1[[#This Row],[word]],Table57[English style name],Table57[Style type]),"")</f>
        <v/>
      </c>
      <c r="AN3428" s="23"/>
      <c r="AO3428" s="62"/>
      <c r="AP3428" s="61"/>
      <c r="AQ3428" s="61" t="s">
        <v>1299</v>
      </c>
      <c r="AR3428" s="61" t="s">
        <v>1282</v>
      </c>
      <c r="AS3428" s="61"/>
      <c r="AT3428" s="61"/>
      <c r="AU3428" s="61"/>
      <c r="AV3428" s="61"/>
    </row>
    <row r="3429" spans="1:48">
      <c r="A3429" s="82"/>
      <c r="B3429" s="82"/>
      <c r="C3429" s="82"/>
      <c r="D3429" s="83"/>
      <c r="E3429" s="62"/>
      <c r="F3429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429" s="13" t="s">
        <v>461</v>
      </c>
      <c r="H3429" s="13" t="s">
        <v>2991</v>
      </c>
      <c r="I3429" s="85">
        <f>[1]!Table1[[#This Row],[type]]</f>
        <v>0</v>
      </c>
      <c r="J3429" s="86" t="str">
        <f>[1]!Table1[[#This Row],[Column42]]&amp;IF([1]!Table1[[#This Row],[Column13]]="","",[1]!Table1[[#This Row],[Column13]])&amp;IF([1]!Table1[[#This Row],[mod]]="","",[1]!Table1[[#This Row],[mod]])</f>
        <v/>
      </c>
      <c r="K3429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429" s="6" t="s">
        <v>2366</v>
      </c>
      <c r="P3429" s="6" t="s">
        <v>2366</v>
      </c>
      <c r="Q3429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429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429" s="29"/>
      <c r="AC3429" s="29"/>
      <c r="AD3429" s="25"/>
      <c r="AE3429" s="38"/>
      <c r="AF3429" s="142"/>
      <c r="AG3429" s="11"/>
      <c r="AH3429" s="1" t="str">
        <f>[1]!Table1[[#This Row],[html_tag]]&amp;[1]!Table1[[#This Row],[html_type]]&amp;[1]!Table1[[#This Row],[html_modifier]]</f>
        <v/>
      </c>
      <c r="AI3429" s="60" t="str">
        <f>Table1[[#This Row],[html_tag]]&amp;Table1[[#This Row],[html_type]]&amp;Table1[[#This Row],[html_modifier]]</f>
        <v/>
      </c>
      <c r="AL3429" s="22" t="str">
        <f>IFERROR(_xlfn.XLOOKUP([1]!Table1[[#This Row],[word]],[1]!Table57[English style name],[1]!Table57[Style type]),"")</f>
        <v/>
      </c>
      <c r="AM3429" s="23" t="str">
        <f>IFERROR(_xlfn.XLOOKUP(Table1[[#This Row],[word]],Table57[English style name],Table57[Style type]),"")</f>
        <v/>
      </c>
      <c r="AN3429" s="23"/>
      <c r="AO3429" s="62"/>
      <c r="AP3429" s="61"/>
      <c r="AQ3429" s="61" t="s">
        <v>2366</v>
      </c>
      <c r="AR3429" s="61" t="s">
        <v>2363</v>
      </c>
      <c r="AS3429" s="61"/>
      <c r="AT3429" s="61"/>
      <c r="AU3429" s="61"/>
      <c r="AV3429" s="61"/>
    </row>
    <row r="3430" spans="1:48">
      <c r="A3430" s="82"/>
      <c r="B3430" s="82"/>
      <c r="C3430" s="82"/>
      <c r="D3430" s="83"/>
      <c r="E3430" s="62"/>
      <c r="F3430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430" s="13" t="s">
        <v>2992</v>
      </c>
      <c r="H3430" s="13" t="s">
        <v>84</v>
      </c>
      <c r="I3430" s="85">
        <f>[1]!Table1[[#This Row],[type]]</f>
        <v>0</v>
      </c>
      <c r="J3430" s="86" t="str">
        <f>[1]!Table1[[#This Row],[Column42]]&amp;IF([1]!Table1[[#This Row],[Column13]]="","",[1]!Table1[[#This Row],[Column13]])&amp;IF([1]!Table1[[#This Row],[mod]]="","",[1]!Table1[[#This Row],[mod]])</f>
        <v/>
      </c>
      <c r="K3430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430" s="6" t="s">
        <v>2558</v>
      </c>
      <c r="P3430" s="6" t="s">
        <v>2558</v>
      </c>
      <c r="Q3430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430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430" s="29"/>
      <c r="AC3430" s="29"/>
      <c r="AD3430" s="25"/>
      <c r="AE3430" s="38"/>
      <c r="AF3430" s="142"/>
      <c r="AG3430" s="11"/>
      <c r="AH3430" s="1" t="str">
        <f>[1]!Table1[[#This Row],[html_tag]]&amp;[1]!Table1[[#This Row],[html_type]]&amp;[1]!Table1[[#This Row],[html_modifier]]</f>
        <v/>
      </c>
      <c r="AI3430" s="60" t="str">
        <f>Table1[[#This Row],[html_tag]]&amp;Table1[[#This Row],[html_type]]&amp;Table1[[#This Row],[html_modifier]]</f>
        <v/>
      </c>
      <c r="AL3430" s="22" t="str">
        <f>IFERROR(_xlfn.XLOOKUP([1]!Table1[[#This Row],[word]],[1]!Table57[English style name],[1]!Table57[Style type]),"")</f>
        <v/>
      </c>
      <c r="AM3430" s="23" t="str">
        <f>IFERROR(_xlfn.XLOOKUP(Table1[[#This Row],[word]],Table57[English style name],Table57[Style type]),"")</f>
        <v/>
      </c>
      <c r="AN3430" s="23"/>
      <c r="AO3430" s="62"/>
      <c r="AP3430" s="61"/>
      <c r="AQ3430" s="61" t="s">
        <v>2558</v>
      </c>
      <c r="AR3430" s="61" t="s">
        <v>2559</v>
      </c>
      <c r="AS3430" s="61"/>
      <c r="AT3430" s="61"/>
      <c r="AU3430" s="61"/>
      <c r="AV3430" s="61"/>
    </row>
    <row r="3431" spans="1:48">
      <c r="A3431" s="82"/>
      <c r="B3431" s="82"/>
      <c r="C3431" s="82"/>
      <c r="D3431" s="83"/>
      <c r="E3431" s="62"/>
      <c r="F3431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431" s="13" t="s">
        <v>2992</v>
      </c>
      <c r="H3431" s="13" t="s">
        <v>84</v>
      </c>
      <c r="I3431" s="85">
        <f>[1]!Table1[[#This Row],[type]]</f>
        <v>0</v>
      </c>
      <c r="J3431" s="86" t="str">
        <f>[1]!Table1[[#This Row],[Column42]]&amp;IF([1]!Table1[[#This Row],[Column13]]="","",[1]!Table1[[#This Row],[Column13]])&amp;IF([1]!Table1[[#This Row],[mod]]="","",[1]!Table1[[#This Row],[mod]])</f>
        <v/>
      </c>
      <c r="K3431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431" s="6" t="s">
        <v>2560</v>
      </c>
      <c r="P3431" s="6" t="s">
        <v>2560</v>
      </c>
      <c r="Q3431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431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431" s="29"/>
      <c r="AC3431" s="29"/>
      <c r="AD3431" s="25"/>
      <c r="AE3431" s="38"/>
      <c r="AF3431" s="142"/>
      <c r="AG3431" s="11"/>
      <c r="AH3431" s="1" t="str">
        <f>[1]!Table1[[#This Row],[html_tag]]&amp;[1]!Table1[[#This Row],[html_type]]&amp;[1]!Table1[[#This Row],[html_modifier]]</f>
        <v/>
      </c>
      <c r="AI3431" s="60" t="str">
        <f>Table1[[#This Row],[html_tag]]&amp;Table1[[#This Row],[html_type]]&amp;Table1[[#This Row],[html_modifier]]</f>
        <v/>
      </c>
      <c r="AL3431" s="22" t="str">
        <f>IFERROR(_xlfn.XLOOKUP([1]!Table1[[#This Row],[word]],[1]!Table57[English style name],[1]!Table57[Style type]),"")</f>
        <v/>
      </c>
      <c r="AM3431" s="23" t="str">
        <f>IFERROR(_xlfn.XLOOKUP(Table1[[#This Row],[word]],Table57[English style name],Table57[Style type]),"")</f>
        <v/>
      </c>
      <c r="AN3431" s="23"/>
      <c r="AO3431" s="62"/>
      <c r="AP3431" s="61"/>
      <c r="AQ3431" s="61" t="s">
        <v>2560</v>
      </c>
      <c r="AR3431" s="61" t="s">
        <v>2559</v>
      </c>
      <c r="AS3431" s="61"/>
      <c r="AT3431" s="61"/>
      <c r="AU3431" s="61"/>
      <c r="AV3431" s="61"/>
    </row>
    <row r="3432" spans="1:48">
      <c r="A3432" s="82"/>
      <c r="B3432" s="82"/>
      <c r="C3432" s="82"/>
      <c r="D3432" s="83"/>
      <c r="E3432" s="62"/>
      <c r="F3432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432" s="13" t="s">
        <v>2992</v>
      </c>
      <c r="H3432" s="13" t="s">
        <v>84</v>
      </c>
      <c r="I3432" s="85">
        <f>[1]!Table1[[#This Row],[type]]</f>
        <v>0</v>
      </c>
      <c r="J3432" s="86" t="str">
        <f>[1]!Table1[[#This Row],[Column42]]&amp;IF([1]!Table1[[#This Row],[Column13]]="","",[1]!Table1[[#This Row],[Column13]])&amp;IF([1]!Table1[[#This Row],[mod]]="","",[1]!Table1[[#This Row],[mod]])</f>
        <v/>
      </c>
      <c r="K3432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432" s="6" t="s">
        <v>2561</v>
      </c>
      <c r="P3432" s="6" t="s">
        <v>2561</v>
      </c>
      <c r="Q3432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432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432" s="29"/>
      <c r="AC3432" s="29"/>
      <c r="AD3432" s="25"/>
      <c r="AE3432" s="38"/>
      <c r="AF3432" s="142"/>
      <c r="AG3432" s="11"/>
      <c r="AH3432" s="1" t="str">
        <f>[1]!Table1[[#This Row],[html_tag]]&amp;[1]!Table1[[#This Row],[html_type]]&amp;[1]!Table1[[#This Row],[html_modifier]]</f>
        <v/>
      </c>
      <c r="AI3432" s="60" t="str">
        <f>Table1[[#This Row],[html_tag]]&amp;Table1[[#This Row],[html_type]]&amp;Table1[[#This Row],[html_modifier]]</f>
        <v/>
      </c>
      <c r="AL3432" s="22" t="str">
        <f>IFERROR(_xlfn.XLOOKUP([1]!Table1[[#This Row],[word]],[1]!Table57[English style name],[1]!Table57[Style type]),"")</f>
        <v/>
      </c>
      <c r="AM3432" s="23" t="str">
        <f>IFERROR(_xlfn.XLOOKUP(Table1[[#This Row],[word]],Table57[English style name],Table57[Style type]),"")</f>
        <v/>
      </c>
      <c r="AN3432" s="23"/>
      <c r="AO3432" s="62"/>
      <c r="AP3432" s="61"/>
      <c r="AQ3432" s="61" t="s">
        <v>2561</v>
      </c>
      <c r="AR3432" s="61" t="s">
        <v>2559</v>
      </c>
      <c r="AS3432" s="61"/>
      <c r="AT3432" s="61"/>
      <c r="AU3432" s="61"/>
      <c r="AV3432" s="61"/>
    </row>
    <row r="3433" spans="1:48">
      <c r="A3433" s="82"/>
      <c r="B3433" s="82"/>
      <c r="C3433" s="82"/>
      <c r="D3433" s="83"/>
      <c r="E3433" s="62"/>
      <c r="F3433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433" s="13" t="s">
        <v>337</v>
      </c>
      <c r="H3433" s="13" t="s">
        <v>2987</v>
      </c>
      <c r="I3433" s="85">
        <f>[1]!Table1[[#This Row],[type]]</f>
        <v>0</v>
      </c>
      <c r="J3433" s="86" t="str">
        <f>[1]!Table1[[#This Row],[Column42]]&amp;IF([1]!Table1[[#This Row],[Column13]]="","",[1]!Table1[[#This Row],[Column13]])&amp;IF([1]!Table1[[#This Row],[mod]]="","",[1]!Table1[[#This Row],[mod]])</f>
        <v/>
      </c>
      <c r="K3433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433" s="6" t="s">
        <v>1908</v>
      </c>
      <c r="P3433" s="6" t="s">
        <v>1908</v>
      </c>
      <c r="Q3433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433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V3433" t="s">
        <v>338</v>
      </c>
      <c r="AB3433" s="29"/>
      <c r="AC3433" s="29"/>
      <c r="AD3433" s="25"/>
      <c r="AE3433" s="38"/>
      <c r="AF3433" s="142"/>
      <c r="AG3433" s="11"/>
      <c r="AH3433" s="1" t="str">
        <f>[1]!Table1[[#This Row],[html_tag]]&amp;[1]!Table1[[#This Row],[html_type]]&amp;[1]!Table1[[#This Row],[html_modifier]]</f>
        <v/>
      </c>
      <c r="AI3433" s="60" t="str">
        <f>Table1[[#This Row],[html_tag]]&amp;Table1[[#This Row],[html_type]]&amp;Table1[[#This Row],[html_modifier]]</f>
        <v/>
      </c>
      <c r="AL3433" s="22" t="str">
        <f>IFERROR(_xlfn.XLOOKUP([1]!Table1[[#This Row],[word]],[1]!Table57[English style name],[1]!Table57[Style type]),"")</f>
        <v/>
      </c>
      <c r="AM3433" s="23" t="str">
        <f>IFERROR(_xlfn.XLOOKUP(Table1[[#This Row],[word]],Table57[English style name],Table57[Style type]),"")</f>
        <v/>
      </c>
      <c r="AN3433" s="23"/>
      <c r="AO3433" s="62"/>
      <c r="AP3433" s="61"/>
      <c r="AQ3433" s="61" t="s">
        <v>1908</v>
      </c>
      <c r="AR3433" s="61" t="s">
        <v>1907</v>
      </c>
      <c r="AS3433" s="61"/>
      <c r="AT3433" s="61"/>
      <c r="AU3433" s="61"/>
      <c r="AV3433" s="61"/>
    </row>
    <row r="3434" spans="1:48">
      <c r="A3434" s="82"/>
      <c r="B3434" s="82"/>
      <c r="C3434" s="82"/>
      <c r="D3434" s="83" t="s">
        <v>3339</v>
      </c>
      <c r="E3434" s="62"/>
      <c r="F3434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434" s="13"/>
      <c r="H3434" s="13"/>
      <c r="I3434" s="85">
        <f>[1]!Table1[[#This Row],[type]]</f>
        <v>0</v>
      </c>
      <c r="J3434" s="86" t="str">
        <f>[1]!Table1[[#This Row],[Column42]]&amp;IF([1]!Table1[[#This Row],[Column13]]="","",[1]!Table1[[#This Row],[Column13]])&amp;IF([1]!Table1[[#This Row],[mod]]="","",[1]!Table1[[#This Row],[mod]])</f>
        <v/>
      </c>
      <c r="K3434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434" t="s">
        <v>3329</v>
      </c>
      <c r="P3434" t="s">
        <v>3329</v>
      </c>
      <c r="Q3434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434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434" s="29"/>
      <c r="AC3434" s="29"/>
      <c r="AD3434" s="25"/>
      <c r="AE3434" s="38"/>
      <c r="AF3434" s="142"/>
      <c r="AG3434" s="11"/>
      <c r="AH3434" s="7" t="str">
        <f>[1]!Table1[[#This Row],[html_tag]]&amp;[1]!Table1[[#This Row],[html_type]]&amp;[1]!Table1[[#This Row],[html_modifier]]</f>
        <v/>
      </c>
      <c r="AI3434" s="60" t="str">
        <f>Table1[[#This Row],[html_tag]]&amp;Table1[[#This Row],[html_type]]&amp;Table1[[#This Row],[html_modifier]]</f>
        <v/>
      </c>
      <c r="AL3434" s="23" t="str">
        <f>IFERROR(_xlfn.XLOOKUP([1]!Table1[[#This Row],[word]],[1]!Table57[English style name],[1]!Table57[Style type]),"")</f>
        <v/>
      </c>
      <c r="AM3434" s="23" t="str">
        <f>IFERROR(_xlfn.XLOOKUP(Table1[[#This Row],[word]],Table57[English style name],Table57[Style type]),"")</f>
        <v/>
      </c>
      <c r="AN3434" s="23"/>
      <c r="AO3434" s="62"/>
      <c r="AP3434" s="61"/>
      <c r="AQ3434" s="61"/>
      <c r="AR3434" s="61"/>
      <c r="AS3434" s="61"/>
      <c r="AT3434" s="61"/>
      <c r="AU3434" s="61"/>
      <c r="AV3434" s="61"/>
    </row>
    <row r="3435" spans="1:48">
      <c r="A3435" s="82"/>
      <c r="B3435" s="82"/>
      <c r="C3435" s="82"/>
      <c r="D3435" s="83"/>
      <c r="E3435" s="62"/>
      <c r="F3435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435" s="13" t="s">
        <v>2994</v>
      </c>
      <c r="H3435" s="13"/>
      <c r="I3435" s="85">
        <f>[1]!Table1[[#This Row],[type]]</f>
        <v>0</v>
      </c>
      <c r="J3435" s="86" t="str">
        <f>[1]!Table1[[#This Row],[Column42]]&amp;IF([1]!Table1[[#This Row],[Column13]]="","",[1]!Table1[[#This Row],[Column13]])&amp;IF([1]!Table1[[#This Row],[mod]]="","",[1]!Table1[[#This Row],[mod]])</f>
        <v/>
      </c>
      <c r="K3435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435" s="6" t="s">
        <v>2970</v>
      </c>
      <c r="P3435" s="6" t="s">
        <v>2970</v>
      </c>
      <c r="Q3435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435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435" s="29"/>
      <c r="AC3435" s="29"/>
      <c r="AD3435" s="25"/>
      <c r="AE3435" s="38"/>
      <c r="AF3435" s="142"/>
      <c r="AG3435" s="11"/>
      <c r="AH3435" s="1" t="str">
        <f>[1]!Table1[[#This Row],[html_tag]]&amp;[1]!Table1[[#This Row],[html_type]]&amp;[1]!Table1[[#This Row],[html_modifier]]</f>
        <v/>
      </c>
      <c r="AI3435" s="60" t="str">
        <f>Table1[[#This Row],[html_tag]]&amp;Table1[[#This Row],[html_type]]&amp;Table1[[#This Row],[html_modifier]]</f>
        <v/>
      </c>
      <c r="AL3435" s="22" t="str">
        <f>IFERROR(_xlfn.XLOOKUP([1]!Table1[[#This Row],[word]],[1]!Table57[English style name],[1]!Table57[Style type]),"")</f>
        <v/>
      </c>
      <c r="AM3435" s="23" t="str">
        <f>IFERROR(_xlfn.XLOOKUP(Table1[[#This Row],[word]],Table57[English style name],Table57[Style type]),"")</f>
        <v/>
      </c>
      <c r="AN3435" s="23"/>
      <c r="AO3435" s="62"/>
      <c r="AP3435" s="61"/>
      <c r="AQ3435" s="61" t="s">
        <v>2970</v>
      </c>
      <c r="AR3435" s="61" t="s">
        <v>2971</v>
      </c>
      <c r="AS3435" s="61"/>
      <c r="AT3435" s="61"/>
      <c r="AU3435" s="61"/>
      <c r="AV3435" s="61"/>
    </row>
    <row r="3436" spans="1:48">
      <c r="A3436" s="82"/>
      <c r="B3436" s="82"/>
      <c r="C3436" s="82"/>
      <c r="D3436" s="83" t="s">
        <v>3339</v>
      </c>
      <c r="E3436" s="62"/>
      <c r="F3436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436" s="13"/>
      <c r="H3436" s="13"/>
      <c r="I3436" s="85">
        <f>[1]!Table1[[#This Row],[type]]</f>
        <v>0</v>
      </c>
      <c r="J3436" s="86" t="str">
        <f>[1]!Table1[[#This Row],[Column42]]&amp;IF([1]!Table1[[#This Row],[Column13]]="","",[1]!Table1[[#This Row],[Column13]])&amp;IF([1]!Table1[[#This Row],[mod]]="","",[1]!Table1[[#This Row],[mod]])</f>
        <v/>
      </c>
      <c r="K3436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436" t="s">
        <v>3333</v>
      </c>
      <c r="P3436" t="s">
        <v>3333</v>
      </c>
      <c r="Q3436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436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436" s="29"/>
      <c r="AC3436" s="29"/>
      <c r="AD3436" s="25"/>
      <c r="AE3436" s="38"/>
      <c r="AF3436" s="142"/>
      <c r="AG3436" s="11"/>
      <c r="AH3436" s="7" t="str">
        <f>[1]!Table1[[#This Row],[html_tag]]&amp;[1]!Table1[[#This Row],[html_type]]&amp;[1]!Table1[[#This Row],[html_modifier]]</f>
        <v/>
      </c>
      <c r="AI3436" s="60" t="str">
        <f>Table1[[#This Row],[html_tag]]&amp;Table1[[#This Row],[html_type]]&amp;Table1[[#This Row],[html_modifier]]</f>
        <v/>
      </c>
      <c r="AL3436" s="23" t="str">
        <f>IFERROR(_xlfn.XLOOKUP([1]!Table1[[#This Row],[word]],[1]!Table57[English style name],[1]!Table57[Style type]),"")</f>
        <v/>
      </c>
      <c r="AM3436" s="23" t="str">
        <f>IFERROR(_xlfn.XLOOKUP(Table1[[#This Row],[word]],Table57[English style name],Table57[Style type]),"")</f>
        <v/>
      </c>
      <c r="AN3436" s="23"/>
      <c r="AO3436" s="62"/>
      <c r="AP3436" s="61"/>
      <c r="AQ3436" s="61"/>
      <c r="AR3436" s="61"/>
      <c r="AS3436" s="61"/>
      <c r="AT3436" s="61"/>
      <c r="AU3436" s="61"/>
      <c r="AV3436" s="61"/>
    </row>
    <row r="3437" spans="1:48">
      <c r="A3437" s="82"/>
      <c r="B3437" s="82"/>
      <c r="C3437" s="82"/>
      <c r="D3437" s="83"/>
      <c r="E3437" s="62"/>
      <c r="F3437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437" s="13" t="s">
        <v>2994</v>
      </c>
      <c r="H3437" s="13"/>
      <c r="I3437" s="85">
        <f>[1]!Table1[[#This Row],[type]]</f>
        <v>0</v>
      </c>
      <c r="J3437" s="86" t="str">
        <f>[1]!Table1[[#This Row],[Column42]]&amp;IF([1]!Table1[[#This Row],[Column13]]="","",[1]!Table1[[#This Row],[Column13]])&amp;IF([1]!Table1[[#This Row],[mod]]="","",[1]!Table1[[#This Row],[mod]])</f>
        <v/>
      </c>
      <c r="K3437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N3437" t="s">
        <v>3199</v>
      </c>
      <c r="O3437" s="6" t="s">
        <v>2660</v>
      </c>
      <c r="P3437" s="6" t="s">
        <v>2660</v>
      </c>
      <c r="Q3437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437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437" s="29"/>
      <c r="AC3437" s="29"/>
      <c r="AD3437" s="25"/>
      <c r="AE3437" s="38"/>
      <c r="AF3437" s="142"/>
      <c r="AG3437" s="11"/>
      <c r="AH3437" s="1" t="str">
        <f>[1]!Table1[[#This Row],[html_tag]]&amp;[1]!Table1[[#This Row],[html_type]]&amp;[1]!Table1[[#This Row],[html_modifier]]</f>
        <v/>
      </c>
      <c r="AI3437" s="60" t="str">
        <f>Table1[[#This Row],[html_tag]]&amp;Table1[[#This Row],[html_type]]&amp;Table1[[#This Row],[html_modifier]]</f>
        <v/>
      </c>
      <c r="AL3437" s="22" t="str">
        <f>IFERROR(_xlfn.XLOOKUP([1]!Table1[[#This Row],[word]],[1]!Table57[English style name],[1]!Table57[Style type]),"")</f>
        <v/>
      </c>
      <c r="AM3437" s="23" t="str">
        <f>IFERROR(_xlfn.XLOOKUP(Table1[[#This Row],[word]],Table57[English style name],Table57[Style type]),"")</f>
        <v/>
      </c>
      <c r="AN3437" s="23"/>
      <c r="AO3437" s="62"/>
      <c r="AP3437" s="61"/>
      <c r="AQ3437" s="61" t="s">
        <v>2660</v>
      </c>
      <c r="AR3437" s="61" t="s">
        <v>2661</v>
      </c>
      <c r="AS3437" s="61"/>
      <c r="AT3437" s="61"/>
      <c r="AU3437" s="61"/>
      <c r="AV3437" s="61"/>
    </row>
    <row r="3438" spans="1:48">
      <c r="A3438" s="82"/>
      <c r="B3438" s="82"/>
      <c r="C3438" s="82"/>
      <c r="D3438" s="83"/>
      <c r="E3438" s="62"/>
      <c r="F3438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438" s="13" t="s">
        <v>337</v>
      </c>
      <c r="H3438" s="13" t="s">
        <v>2989</v>
      </c>
      <c r="I3438" s="85">
        <f>[1]!Table1[[#This Row],[type]]</f>
        <v>0</v>
      </c>
      <c r="J3438" s="86" t="str">
        <f>[1]!Table1[[#This Row],[Column42]]&amp;IF([1]!Table1[[#This Row],[Column13]]="","",[1]!Table1[[#This Row],[Column13]])&amp;IF([1]!Table1[[#This Row],[mod]]="","",[1]!Table1[[#This Row],[mod]])</f>
        <v/>
      </c>
      <c r="K3438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438" s="6" t="s">
        <v>2779</v>
      </c>
      <c r="P3438" s="6" t="s">
        <v>2779</v>
      </c>
      <c r="Q3438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438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438" s="29"/>
      <c r="AC3438" s="29"/>
      <c r="AD3438" s="25"/>
      <c r="AE3438" s="38"/>
      <c r="AF3438" s="142"/>
      <c r="AG3438" s="11"/>
      <c r="AH3438" s="1" t="str">
        <f>[1]!Table1[[#This Row],[html_tag]]&amp;[1]!Table1[[#This Row],[html_type]]&amp;[1]!Table1[[#This Row],[html_modifier]]</f>
        <v/>
      </c>
      <c r="AI3438" s="60" t="str">
        <f>Table1[[#This Row],[html_tag]]&amp;Table1[[#This Row],[html_type]]&amp;Table1[[#This Row],[html_modifier]]</f>
        <v/>
      </c>
      <c r="AL3438" s="22" t="str">
        <f>IFERROR(_xlfn.XLOOKUP([1]!Table1[[#This Row],[word]],[1]!Table57[English style name],[1]!Table57[Style type]),"")</f>
        <v/>
      </c>
      <c r="AM3438" s="23" t="str">
        <f>IFERROR(_xlfn.XLOOKUP(Table1[[#This Row],[word]],Table57[English style name],Table57[Style type]),"")</f>
        <v/>
      </c>
      <c r="AN3438" s="23"/>
      <c r="AO3438" s="62"/>
      <c r="AP3438" s="61"/>
      <c r="AQ3438" s="61" t="s">
        <v>2779</v>
      </c>
      <c r="AR3438" s="61" t="s">
        <v>2780</v>
      </c>
      <c r="AS3438" s="61"/>
      <c r="AT3438" s="61"/>
      <c r="AU3438" s="61"/>
      <c r="AV3438" s="61"/>
    </row>
    <row r="3439" spans="1:48">
      <c r="A3439" s="82"/>
      <c r="B3439" s="82"/>
      <c r="C3439" s="82"/>
      <c r="D3439" s="83"/>
      <c r="E3439" s="62"/>
      <c r="F3439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439" s="13" t="s">
        <v>337</v>
      </c>
      <c r="H3439" s="13" t="s">
        <v>2989</v>
      </c>
      <c r="I3439" s="85">
        <f>[1]!Table1[[#This Row],[type]]</f>
        <v>0</v>
      </c>
      <c r="J3439" s="86" t="str">
        <f>[1]!Table1[[#This Row],[Column42]]&amp;IF([1]!Table1[[#This Row],[Column13]]="","",[1]!Table1[[#This Row],[Column13]])&amp;IF([1]!Table1[[#This Row],[mod]]="","",[1]!Table1[[#This Row],[mod]])</f>
        <v/>
      </c>
      <c r="K3439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439" s="6" t="s">
        <v>2781</v>
      </c>
      <c r="P3439" s="6" t="s">
        <v>2781</v>
      </c>
      <c r="Q3439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439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439" s="29"/>
      <c r="AC3439" s="29"/>
      <c r="AD3439" s="25"/>
      <c r="AE3439" s="38"/>
      <c r="AF3439" s="142"/>
      <c r="AG3439" s="11"/>
      <c r="AH3439" s="1" t="str">
        <f>[1]!Table1[[#This Row],[html_tag]]&amp;[1]!Table1[[#This Row],[html_type]]&amp;[1]!Table1[[#This Row],[html_modifier]]</f>
        <v/>
      </c>
      <c r="AI3439" s="60" t="str">
        <f>Table1[[#This Row],[html_tag]]&amp;Table1[[#This Row],[html_type]]&amp;Table1[[#This Row],[html_modifier]]</f>
        <v/>
      </c>
      <c r="AL3439" s="22" t="str">
        <f>IFERROR(_xlfn.XLOOKUP([1]!Table1[[#This Row],[word]],[1]!Table57[English style name],[1]!Table57[Style type]),"")</f>
        <v/>
      </c>
      <c r="AM3439" s="23" t="str">
        <f>IFERROR(_xlfn.XLOOKUP(Table1[[#This Row],[word]],Table57[English style name],Table57[Style type]),"")</f>
        <v/>
      </c>
      <c r="AN3439" s="23"/>
      <c r="AO3439" s="62"/>
      <c r="AP3439" s="61"/>
      <c r="AQ3439" s="61" t="s">
        <v>2781</v>
      </c>
      <c r="AR3439" s="61" t="s">
        <v>2780</v>
      </c>
      <c r="AS3439" s="61"/>
      <c r="AT3439" s="61"/>
      <c r="AU3439" s="61"/>
      <c r="AV3439" s="61"/>
    </row>
    <row r="3440" spans="1:48">
      <c r="A3440" s="82"/>
      <c r="B3440" s="82"/>
      <c r="C3440" s="82"/>
      <c r="D3440" s="83"/>
      <c r="E3440" s="62"/>
      <c r="F3440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440" s="13" t="s">
        <v>337</v>
      </c>
      <c r="H3440" s="13" t="s">
        <v>2989</v>
      </c>
      <c r="I3440" s="85">
        <f>[1]!Table1[[#This Row],[type]]</f>
        <v>0</v>
      </c>
      <c r="J3440" s="86" t="str">
        <f>[1]!Table1[[#This Row],[Column42]]&amp;IF([1]!Table1[[#This Row],[Column13]]="","",[1]!Table1[[#This Row],[Column13]])&amp;IF([1]!Table1[[#This Row],[mod]]="","",[1]!Table1[[#This Row],[mod]])</f>
        <v/>
      </c>
      <c r="K3440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440" s="6" t="s">
        <v>2782</v>
      </c>
      <c r="P3440" s="6" t="s">
        <v>2782</v>
      </c>
      <c r="Q3440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440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440" s="29"/>
      <c r="AC3440" s="29"/>
      <c r="AD3440" s="25"/>
      <c r="AE3440" s="38"/>
      <c r="AF3440" s="142"/>
      <c r="AG3440" s="11"/>
      <c r="AH3440" s="1" t="str">
        <f>[1]!Table1[[#This Row],[html_tag]]&amp;[1]!Table1[[#This Row],[html_type]]&amp;[1]!Table1[[#This Row],[html_modifier]]</f>
        <v/>
      </c>
      <c r="AI3440" s="60" t="str">
        <f>Table1[[#This Row],[html_tag]]&amp;Table1[[#This Row],[html_type]]&amp;Table1[[#This Row],[html_modifier]]</f>
        <v/>
      </c>
      <c r="AL3440" s="22" t="str">
        <f>IFERROR(_xlfn.XLOOKUP([1]!Table1[[#This Row],[word]],[1]!Table57[English style name],[1]!Table57[Style type]),"")</f>
        <v/>
      </c>
      <c r="AM3440" s="23" t="str">
        <f>IFERROR(_xlfn.XLOOKUP(Table1[[#This Row],[word]],Table57[English style name],Table57[Style type]),"")</f>
        <v/>
      </c>
      <c r="AN3440" s="23"/>
      <c r="AO3440" s="62"/>
      <c r="AP3440" s="61"/>
      <c r="AQ3440" s="61" t="s">
        <v>2782</v>
      </c>
      <c r="AR3440" s="61" t="s">
        <v>2780</v>
      </c>
      <c r="AS3440" s="61"/>
      <c r="AT3440" s="61"/>
      <c r="AU3440" s="61"/>
      <c r="AV3440" s="61"/>
    </row>
    <row r="3441" spans="1:48">
      <c r="A3441" s="82"/>
      <c r="B3441" s="82"/>
      <c r="C3441" s="82"/>
      <c r="D3441" s="83"/>
      <c r="E3441" s="62"/>
      <c r="F3441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441" s="13" t="s">
        <v>337</v>
      </c>
      <c r="H3441" s="13" t="s">
        <v>2989</v>
      </c>
      <c r="I3441" s="85">
        <f>[1]!Table1[[#This Row],[type]]</f>
        <v>0</v>
      </c>
      <c r="J3441" s="86" t="str">
        <f>[1]!Table1[[#This Row],[Column42]]&amp;IF([1]!Table1[[#This Row],[Column13]]="","",[1]!Table1[[#This Row],[Column13]])&amp;IF([1]!Table1[[#This Row],[mod]]="","",[1]!Table1[[#This Row],[mod]])</f>
        <v/>
      </c>
      <c r="K3441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441" s="6" t="s">
        <v>2783</v>
      </c>
      <c r="P3441" s="6" t="s">
        <v>2783</v>
      </c>
      <c r="Q3441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441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441" s="29"/>
      <c r="AC3441" s="29"/>
      <c r="AD3441" s="25"/>
      <c r="AE3441" s="38"/>
      <c r="AF3441" s="142"/>
      <c r="AG3441" s="11"/>
      <c r="AH3441" s="1" t="str">
        <f>[1]!Table1[[#This Row],[html_tag]]&amp;[1]!Table1[[#This Row],[html_type]]&amp;[1]!Table1[[#This Row],[html_modifier]]</f>
        <v/>
      </c>
      <c r="AI3441" s="60" t="str">
        <f>Table1[[#This Row],[html_tag]]&amp;Table1[[#This Row],[html_type]]&amp;Table1[[#This Row],[html_modifier]]</f>
        <v/>
      </c>
      <c r="AL3441" s="22" t="str">
        <f>IFERROR(_xlfn.XLOOKUP([1]!Table1[[#This Row],[word]],[1]!Table57[English style name],[1]!Table57[Style type]),"")</f>
        <v/>
      </c>
      <c r="AM3441" s="23" t="str">
        <f>IFERROR(_xlfn.XLOOKUP(Table1[[#This Row],[word]],Table57[English style name],Table57[Style type]),"")</f>
        <v/>
      </c>
      <c r="AN3441" s="23"/>
      <c r="AO3441" s="62"/>
      <c r="AP3441" s="61"/>
      <c r="AQ3441" s="61" t="s">
        <v>2783</v>
      </c>
      <c r="AR3441" s="61" t="s">
        <v>2780</v>
      </c>
      <c r="AS3441" s="61"/>
      <c r="AT3441" s="61"/>
      <c r="AU3441" s="61"/>
      <c r="AV3441" s="61"/>
    </row>
    <row r="3442" spans="1:48">
      <c r="A3442" s="82"/>
      <c r="B3442" s="82"/>
      <c r="C3442" s="82"/>
      <c r="D3442" s="83"/>
      <c r="E3442" s="62"/>
      <c r="F3442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442" s="13" t="s">
        <v>337</v>
      </c>
      <c r="H3442" s="13" t="s">
        <v>2989</v>
      </c>
      <c r="I3442" s="85">
        <f>[1]!Table1[[#This Row],[type]]</f>
        <v>0</v>
      </c>
      <c r="J3442" s="86" t="str">
        <f>[1]!Table1[[#This Row],[Column42]]&amp;IF([1]!Table1[[#This Row],[Column13]]="","",[1]!Table1[[#This Row],[Column13]])&amp;IF([1]!Table1[[#This Row],[mod]]="","",[1]!Table1[[#This Row],[mod]])</f>
        <v/>
      </c>
      <c r="K3442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442" s="6" t="s">
        <v>2784</v>
      </c>
      <c r="P3442" s="6" t="s">
        <v>2784</v>
      </c>
      <c r="Q3442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442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442" s="29"/>
      <c r="AC3442" s="29"/>
      <c r="AD3442" s="25"/>
      <c r="AE3442" s="38"/>
      <c r="AF3442" s="142"/>
      <c r="AG3442" s="11"/>
      <c r="AH3442" s="1" t="str">
        <f>[1]!Table1[[#This Row],[html_tag]]&amp;[1]!Table1[[#This Row],[html_type]]&amp;[1]!Table1[[#This Row],[html_modifier]]</f>
        <v/>
      </c>
      <c r="AI3442" s="60" t="str">
        <f>Table1[[#This Row],[html_tag]]&amp;Table1[[#This Row],[html_type]]&amp;Table1[[#This Row],[html_modifier]]</f>
        <v/>
      </c>
      <c r="AL3442" s="22" t="str">
        <f>IFERROR(_xlfn.XLOOKUP([1]!Table1[[#This Row],[word]],[1]!Table57[English style name],[1]!Table57[Style type]),"")</f>
        <v/>
      </c>
      <c r="AM3442" s="23" t="str">
        <f>IFERROR(_xlfn.XLOOKUP(Table1[[#This Row],[word]],Table57[English style name],Table57[Style type]),"")</f>
        <v/>
      </c>
      <c r="AN3442" s="23"/>
      <c r="AO3442" s="62"/>
      <c r="AP3442" s="61"/>
      <c r="AQ3442" s="61" t="s">
        <v>2784</v>
      </c>
      <c r="AR3442" s="61" t="s">
        <v>2780</v>
      </c>
      <c r="AS3442" s="61"/>
      <c r="AT3442" s="61"/>
      <c r="AU3442" s="61"/>
      <c r="AV3442" s="61"/>
    </row>
    <row r="3443" spans="1:48">
      <c r="A3443" s="82"/>
      <c r="B3443" s="82"/>
      <c r="C3443" s="82"/>
      <c r="D3443" s="83"/>
      <c r="E3443" s="62"/>
      <c r="F3443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443" s="13" t="s">
        <v>337</v>
      </c>
      <c r="H3443" s="13" t="s">
        <v>2989</v>
      </c>
      <c r="I3443" s="85">
        <f>[1]!Table1[[#This Row],[type]]</f>
        <v>0</v>
      </c>
      <c r="J3443" s="86" t="str">
        <f>[1]!Table1[[#This Row],[Column42]]&amp;IF([1]!Table1[[#This Row],[Column13]]="","",[1]!Table1[[#This Row],[Column13]])&amp;IF([1]!Table1[[#This Row],[mod]]="","",[1]!Table1[[#This Row],[mod]])</f>
        <v/>
      </c>
      <c r="K3443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443" s="6" t="s">
        <v>2785</v>
      </c>
      <c r="P3443" s="6" t="s">
        <v>2785</v>
      </c>
      <c r="Q3443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443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443" s="29"/>
      <c r="AC3443" s="29"/>
      <c r="AD3443" s="25"/>
      <c r="AE3443" s="38"/>
      <c r="AF3443" s="142"/>
      <c r="AG3443" s="11"/>
      <c r="AH3443" s="1" t="str">
        <f>[1]!Table1[[#This Row],[html_tag]]&amp;[1]!Table1[[#This Row],[html_type]]&amp;[1]!Table1[[#This Row],[html_modifier]]</f>
        <v/>
      </c>
      <c r="AI3443" s="60" t="str">
        <f>Table1[[#This Row],[html_tag]]&amp;Table1[[#This Row],[html_type]]&amp;Table1[[#This Row],[html_modifier]]</f>
        <v/>
      </c>
      <c r="AL3443" s="22" t="str">
        <f>IFERROR(_xlfn.XLOOKUP([1]!Table1[[#This Row],[word]],[1]!Table57[English style name],[1]!Table57[Style type]),"")</f>
        <v/>
      </c>
      <c r="AM3443" s="23" t="str">
        <f>IFERROR(_xlfn.XLOOKUP(Table1[[#This Row],[word]],Table57[English style name],Table57[Style type]),"")</f>
        <v/>
      </c>
      <c r="AN3443" s="23"/>
      <c r="AO3443" s="62"/>
      <c r="AP3443" s="61"/>
      <c r="AQ3443" s="61" t="s">
        <v>2785</v>
      </c>
      <c r="AR3443" s="61" t="s">
        <v>2780</v>
      </c>
      <c r="AS3443" s="61"/>
      <c r="AT3443" s="61"/>
      <c r="AU3443" s="61"/>
      <c r="AV3443" s="61"/>
    </row>
    <row r="3444" spans="1:48">
      <c r="A3444" s="82"/>
      <c r="B3444" s="82"/>
      <c r="C3444" s="82"/>
      <c r="D3444" s="83"/>
      <c r="E3444" s="62"/>
      <c r="F3444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444" s="13" t="s">
        <v>337</v>
      </c>
      <c r="H3444" s="13" t="s">
        <v>2989</v>
      </c>
      <c r="I3444" s="85">
        <f>[1]!Table1[[#This Row],[type]]</f>
        <v>0</v>
      </c>
      <c r="J3444" s="86" t="str">
        <f>[1]!Table1[[#This Row],[Column42]]&amp;IF([1]!Table1[[#This Row],[Column13]]="","",[1]!Table1[[#This Row],[Column13]])&amp;IF([1]!Table1[[#This Row],[mod]]="","",[1]!Table1[[#This Row],[mod]])</f>
        <v/>
      </c>
      <c r="K3444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444" s="6" t="s">
        <v>2786</v>
      </c>
      <c r="P3444" s="6" t="s">
        <v>2786</v>
      </c>
      <c r="Q3444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444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444" s="29"/>
      <c r="AC3444" s="29"/>
      <c r="AD3444" s="25"/>
      <c r="AE3444" s="38"/>
      <c r="AF3444" s="142"/>
      <c r="AG3444" s="11"/>
      <c r="AH3444" s="1" t="str">
        <f>[1]!Table1[[#This Row],[html_tag]]&amp;[1]!Table1[[#This Row],[html_type]]&amp;[1]!Table1[[#This Row],[html_modifier]]</f>
        <v/>
      </c>
      <c r="AI3444" s="60" t="str">
        <f>Table1[[#This Row],[html_tag]]&amp;Table1[[#This Row],[html_type]]&amp;Table1[[#This Row],[html_modifier]]</f>
        <v/>
      </c>
      <c r="AL3444" s="22" t="str">
        <f>IFERROR(_xlfn.XLOOKUP([1]!Table1[[#This Row],[word]],[1]!Table57[English style name],[1]!Table57[Style type]),"")</f>
        <v/>
      </c>
      <c r="AM3444" s="23" t="str">
        <f>IFERROR(_xlfn.XLOOKUP(Table1[[#This Row],[word]],Table57[English style name],Table57[Style type]),"")</f>
        <v/>
      </c>
      <c r="AN3444" s="23"/>
      <c r="AO3444" s="62"/>
      <c r="AP3444" s="61"/>
      <c r="AQ3444" s="61" t="s">
        <v>2786</v>
      </c>
      <c r="AR3444" s="61" t="s">
        <v>2780</v>
      </c>
      <c r="AS3444" s="61"/>
      <c r="AT3444" s="61"/>
      <c r="AU3444" s="61"/>
      <c r="AV3444" s="61"/>
    </row>
    <row r="3445" spans="1:48">
      <c r="A3445" s="82"/>
      <c r="B3445" s="82"/>
      <c r="C3445" s="82"/>
      <c r="D3445" s="83"/>
      <c r="E3445" s="62"/>
      <c r="F3445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445" s="13" t="s">
        <v>2992</v>
      </c>
      <c r="H3445" s="13" t="s">
        <v>2993</v>
      </c>
      <c r="I3445" s="85">
        <f>[1]!Table1[[#This Row],[type]]</f>
        <v>0</v>
      </c>
      <c r="J3445" s="86" t="str">
        <f>[1]!Table1[[#This Row],[Column42]]&amp;IF([1]!Table1[[#This Row],[Column13]]="","",[1]!Table1[[#This Row],[Column13]])&amp;IF([1]!Table1[[#This Row],[mod]]="","",[1]!Table1[[#This Row],[mod]])</f>
        <v/>
      </c>
      <c r="K3445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N3445" t="s">
        <v>3182</v>
      </c>
      <c r="O3445" s="6" t="s">
        <v>1300</v>
      </c>
      <c r="P3445" s="6" t="s">
        <v>1300</v>
      </c>
      <c r="Q3445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445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445" s="29"/>
      <c r="AC3445" s="29"/>
      <c r="AD3445" s="25"/>
      <c r="AE3445" s="38"/>
      <c r="AF3445" s="142"/>
      <c r="AG3445" s="11"/>
      <c r="AH3445" s="1" t="str">
        <f>[1]!Table1[[#This Row],[html_tag]]&amp;[1]!Table1[[#This Row],[html_type]]&amp;[1]!Table1[[#This Row],[html_modifier]]</f>
        <v/>
      </c>
      <c r="AI3445" s="60" t="str">
        <f>Table1[[#This Row],[html_tag]]&amp;Table1[[#This Row],[html_type]]&amp;Table1[[#This Row],[html_modifier]]</f>
        <v/>
      </c>
      <c r="AL3445" s="22" t="str">
        <f>IFERROR(_xlfn.XLOOKUP([1]!Table1[[#This Row],[word]],[1]!Table57[English style name],[1]!Table57[Style type]),"")</f>
        <v/>
      </c>
      <c r="AM3445" s="23" t="str">
        <f>IFERROR(_xlfn.XLOOKUP(Table1[[#This Row],[word]],Table57[English style name],Table57[Style type]),"")</f>
        <v/>
      </c>
      <c r="AN3445" s="23"/>
      <c r="AO3445" s="62"/>
      <c r="AP3445" s="61"/>
      <c r="AQ3445" s="61" t="s">
        <v>1300</v>
      </c>
      <c r="AR3445" s="61" t="s">
        <v>1282</v>
      </c>
      <c r="AS3445" s="61"/>
      <c r="AT3445" s="61"/>
      <c r="AU3445" s="61"/>
      <c r="AV3445" s="61"/>
    </row>
    <row r="3446" spans="1:48">
      <c r="A3446" s="82"/>
      <c r="B3446" s="82"/>
      <c r="C3446" s="82"/>
      <c r="D3446" s="83" t="s">
        <v>3339</v>
      </c>
      <c r="E3446" s="62"/>
      <c r="F3446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446" s="13"/>
      <c r="H3446" s="13"/>
      <c r="I3446" s="85">
        <f>[1]!Table1[[#This Row],[type]]</f>
        <v>0</v>
      </c>
      <c r="J3446" s="86" t="str">
        <f>[1]!Table1[[#This Row],[Column42]]&amp;IF([1]!Table1[[#This Row],[Column13]]="","",[1]!Table1[[#This Row],[Column13]])&amp;IF([1]!Table1[[#This Row],[mod]]="","",[1]!Table1[[#This Row],[mod]])</f>
        <v/>
      </c>
      <c r="K3446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O3446" t="s">
        <v>3335</v>
      </c>
      <c r="P3446" t="s">
        <v>3335</v>
      </c>
      <c r="Q3446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446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446" s="29"/>
      <c r="AC3446" s="29"/>
      <c r="AD3446" s="25"/>
      <c r="AE3446" s="38"/>
      <c r="AF3446" s="142"/>
      <c r="AG3446" s="11"/>
      <c r="AH3446" s="7" t="str">
        <f>[1]!Table1[[#This Row],[html_tag]]&amp;[1]!Table1[[#This Row],[html_type]]&amp;[1]!Table1[[#This Row],[html_modifier]]</f>
        <v/>
      </c>
      <c r="AI3446" s="60" t="str">
        <f>Table1[[#This Row],[html_tag]]&amp;Table1[[#This Row],[html_type]]&amp;Table1[[#This Row],[html_modifier]]</f>
        <v/>
      </c>
      <c r="AL3446" s="23" t="str">
        <f>IFERROR(_xlfn.XLOOKUP([1]!Table1[[#This Row],[word]],[1]!Table57[English style name],[1]!Table57[Style type]),"")</f>
        <v/>
      </c>
      <c r="AM3446" s="23" t="str">
        <f>IFERROR(_xlfn.XLOOKUP(Table1[[#This Row],[word]],Table57[English style name],Table57[Style type]),"")</f>
        <v/>
      </c>
      <c r="AN3446" s="23"/>
      <c r="AO3446" s="62"/>
      <c r="AP3446" s="61"/>
      <c r="AQ3446" s="61"/>
      <c r="AR3446" s="61"/>
      <c r="AS3446" s="61"/>
      <c r="AT3446" s="61"/>
      <c r="AU3446" s="61"/>
      <c r="AV3446" s="61"/>
    </row>
    <row r="3447" spans="1:48">
      <c r="A3447" s="82"/>
      <c r="B3447" s="82"/>
      <c r="C3447" s="82"/>
      <c r="D3447" s="83"/>
      <c r="E3447" s="62"/>
      <c r="F3447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447" s="13"/>
      <c r="H3447" s="13"/>
      <c r="I3447" s="85">
        <f>[1]!Table1[[#This Row],[type]]</f>
        <v>0</v>
      </c>
      <c r="J3447" s="86" t="str">
        <f>[1]!Table1[[#This Row],[Column42]]&amp;IF([1]!Table1[[#This Row],[Column13]]="","",[1]!Table1[[#This Row],[Column13]])&amp;IF([1]!Table1[[#This Row],[mod]]="","",[1]!Table1[[#This Row],[mod]])</f>
        <v/>
      </c>
      <c r="K3447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Q3447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447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X3447" t="s">
        <v>2943</v>
      </c>
      <c r="AB3447" s="29"/>
      <c r="AC3447" s="29"/>
      <c r="AD3447" s="25" t="s">
        <v>6903</v>
      </c>
      <c r="AE3447" s="38"/>
      <c r="AF3447" s="142"/>
      <c r="AG3447" s="11"/>
      <c r="AH3447" s="7" t="str">
        <f>[1]!Table1[[#This Row],[html_tag]]&amp;[1]!Table1[[#This Row],[html_type]]&amp;[1]!Table1[[#This Row],[html_modifier]]</f>
        <v/>
      </c>
      <c r="AI3447" s="60" t="str">
        <f>Table1[[#This Row],[html_tag]]&amp;Table1[[#This Row],[html_type]]&amp;Table1[[#This Row],[html_modifier]]</f>
        <v/>
      </c>
      <c r="AL3447" s="23" t="str">
        <f>IFERROR(_xlfn.XLOOKUP([1]!Table1[[#This Row],[word]],[1]!Table57[English style name],[1]!Table57[Style type]),"")</f>
        <v/>
      </c>
      <c r="AM3447" s="23" t="str">
        <f>IFERROR(_xlfn.XLOOKUP(Table1[[#This Row],[word]],Table57[English style name],Table57[Style type]),"")</f>
        <v/>
      </c>
      <c r="AN3447" s="23"/>
      <c r="AO3447" s="62"/>
      <c r="AP3447" s="61"/>
      <c r="AQ3447" s="61"/>
      <c r="AR3447" s="61"/>
      <c r="AS3447" s="61"/>
      <c r="AT3447" s="61"/>
      <c r="AU3447" s="61"/>
      <c r="AV3447" s="61"/>
    </row>
    <row r="3448" spans="1:48">
      <c r="A3448" s="82"/>
      <c r="B3448" s="82"/>
      <c r="C3448" s="82"/>
      <c r="D3448" s="83"/>
      <c r="E3448" s="62"/>
      <c r="F3448" s="136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448" s="13" t="s">
        <v>337</v>
      </c>
      <c r="H3448" s="13" t="s">
        <v>2986</v>
      </c>
      <c r="I3448" s="85" t="str">
        <f>[1]!Table1[[#This Row],[type]]</f>
        <v>pagination</v>
      </c>
      <c r="J3448" s="86" t="str">
        <f>[1]!Table1[[#This Row],[Column42]]&amp;IF([1]!Table1[[#This Row],[Column13]]="","",[1]!Table1[[#This Row],[Column13]])&amp;IF([1]!Table1[[#This Row],[mod]]="","",[1]!Table1[[#This Row],[mod]])</f>
        <v>pagination</v>
      </c>
      <c r="K3448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pagination</v>
      </c>
      <c r="L3448" t="s">
        <v>1153</v>
      </c>
      <c r="Q3448" s="137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448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--md</v>
      </c>
      <c r="AB3448" s="29"/>
      <c r="AC3448" s="29"/>
      <c r="AD3448" s="25"/>
      <c r="AE3448" s="38"/>
      <c r="AF3448" s="142"/>
      <c r="AG3448" s="11"/>
      <c r="AH3448" s="1" t="str">
        <f>[1]!Table1[[#This Row],[html_tag]]&amp;[1]!Table1[[#This Row],[html_type]]&amp;[1]!Table1[[#This Row],[html_modifier]]</f>
        <v/>
      </c>
      <c r="AI3448" s="60" t="str">
        <f>Table1[[#This Row],[html_tag]]&amp;Table1[[#This Row],[html_type]]&amp;Table1[[#This Row],[html_modifier]]</f>
        <v/>
      </c>
      <c r="AL3448" s="22" t="str">
        <f>IFERROR(_xlfn.XLOOKUP([1]!Table1[[#This Row],[word]],[1]!Table57[English style name],[1]!Table57[Style type]),"")</f>
        <v/>
      </c>
      <c r="AM3448" s="23" t="str">
        <f>IFERROR(_xlfn.XLOOKUP(Table1[[#This Row],[word]],Table57[English style name],Table57[Style type]),"")</f>
        <v/>
      </c>
      <c r="AN3448" s="23"/>
      <c r="AO3448" s="62"/>
      <c r="AP3448" s="61"/>
      <c r="AQ3448" s="61" t="s">
        <v>1153</v>
      </c>
      <c r="AR3448" s="61" t="s">
        <v>1154</v>
      </c>
      <c r="AS3448" s="61"/>
      <c r="AT3448" s="61"/>
      <c r="AU3448" s="61"/>
      <c r="AV3448" s="61"/>
    </row>
    <row r="3449" spans="1:48">
      <c r="A3449" s="82"/>
      <c r="B3449" s="82"/>
      <c r="C3449" s="82"/>
      <c r="D3449" s="83"/>
      <c r="E3449" s="62"/>
      <c r="F3449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449" s="13" t="s">
        <v>337</v>
      </c>
      <c r="H3449" s="13" t="s">
        <v>2986</v>
      </c>
      <c r="I3449" s="85">
        <f>[1]!Table1[[#This Row],[type]]</f>
        <v>0</v>
      </c>
      <c r="J3449" s="86" t="str">
        <f>[1]!Table1[[#This Row],[Column42]]&amp;IF([1]!Table1[[#This Row],[Column13]]="","",[1]!Table1[[#This Row],[Column13]])&amp;IF([1]!Table1[[#This Row],[mod]]="","",[1]!Table1[[#This Row],[mod]])</f>
        <v/>
      </c>
      <c r="K3449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L3449" t="s">
        <v>1153</v>
      </c>
      <c r="O3449" t="s">
        <v>100</v>
      </c>
      <c r="Q3449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449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AB3449" s="29"/>
      <c r="AC3449" s="29" t="s">
        <v>3491</v>
      </c>
      <c r="AD3449" s="25"/>
      <c r="AE3449" s="38"/>
      <c r="AF3449" s="142"/>
      <c r="AG3449" s="11"/>
      <c r="AH3449" s="7" t="str">
        <f>[1]!Table1[[#This Row],[html_tag]]&amp;[1]!Table1[[#This Row],[html_type]]&amp;[1]!Table1[[#This Row],[html_modifier]]</f>
        <v/>
      </c>
      <c r="AI3449" s="60" t="str">
        <f>Table1[[#This Row],[html_tag]]&amp;Table1[[#This Row],[html_type]]&amp;Table1[[#This Row],[html_modifier]]</f>
        <v/>
      </c>
      <c r="AL3449" s="23" t="str">
        <f>IFERROR(_xlfn.XLOOKUP([1]!Table1[[#This Row],[word]],[1]!Table57[English style name],[1]!Table57[Style type]),"")</f>
        <v/>
      </c>
      <c r="AM3449" s="23" t="str">
        <f>IFERROR(_xlfn.XLOOKUP(Table1[[#This Row],[word]],Table57[English style name],Table57[Style type]),"")</f>
        <v/>
      </c>
      <c r="AN3449" s="23"/>
      <c r="AO3449" s="62"/>
      <c r="AP3449" s="61"/>
      <c r="AQ3449" s="61"/>
      <c r="AR3449" s="61"/>
      <c r="AS3449" s="61"/>
      <c r="AT3449" s="61"/>
      <c r="AU3449" s="61"/>
      <c r="AV3449" s="61"/>
    </row>
    <row r="3450" spans="1:48">
      <c r="A3450" s="82"/>
      <c r="B3450" s="82"/>
      <c r="C3450" s="82"/>
      <c r="D3450" s="83"/>
      <c r="E3450" s="62"/>
      <c r="F3450" s="84" t="str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/>
      </c>
      <c r="G3450" s="13" t="s">
        <v>337</v>
      </c>
      <c r="H3450" s="13" t="s">
        <v>2986</v>
      </c>
      <c r="I3450" s="85">
        <f>[1]!Table1[[#This Row],[type]]</f>
        <v>0</v>
      </c>
      <c r="J3450" s="86" t="str">
        <f>[1]!Table1[[#This Row],[Column42]]&amp;IF([1]!Table1[[#This Row],[Column13]]="","",[1]!Table1[[#This Row],[Column13]])&amp;IF([1]!Table1[[#This Row],[mod]]="","",[1]!Table1[[#This Row],[mod]])</f>
        <v/>
      </c>
      <c r="K3450" s="90" t="str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/>
      </c>
      <c r="L3450" t="s">
        <v>1153</v>
      </c>
      <c r="O3450" t="s">
        <v>477</v>
      </c>
      <c r="Q3450" s="88" t="str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/>
      </c>
      <c r="U3450" s="136" t="str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/>
      </c>
      <c r="Z3450" t="s">
        <v>477</v>
      </c>
      <c r="AB3450" s="54"/>
      <c r="AC3450" s="29" t="s">
        <v>3494</v>
      </c>
      <c r="AD3450" s="25"/>
      <c r="AE3450" s="38"/>
      <c r="AF3450" s="142"/>
      <c r="AG3450" s="11"/>
      <c r="AH3450" s="7" t="str">
        <f>[1]!Table1[[#This Row],[html_tag]]&amp;[1]!Table1[[#This Row],[html_type]]&amp;[1]!Table1[[#This Row],[html_modifier]]</f>
        <v/>
      </c>
      <c r="AI3450" s="60" t="str">
        <f>Table1[[#This Row],[html_tag]]&amp;Table1[[#This Row],[html_type]]&amp;Table1[[#This Row],[html_modifier]]</f>
        <v/>
      </c>
      <c r="AL3450" s="23" t="str">
        <f>IFERROR(_xlfn.XLOOKUP([1]!Table1[[#This Row],[word]],[1]!Table57[English style name],[1]!Table57[Style type]),"")</f>
        <v/>
      </c>
      <c r="AM3450" s="23" t="str">
        <f>IFERROR(_xlfn.XLOOKUP(Table1[[#This Row],[word]],Table57[English style name],Table57[Style type]),"")</f>
        <v/>
      </c>
      <c r="AN3450" s="23"/>
      <c r="AO3450" s="62"/>
      <c r="AP3450" s="61"/>
      <c r="AQ3450" s="61"/>
      <c r="AR3450" s="61"/>
      <c r="AS3450" s="61"/>
      <c r="AT3450" s="61"/>
      <c r="AU3450" s="61"/>
      <c r="AV3450" s="61"/>
    </row>
    <row r="3451" spans="1:48">
      <c r="A3451" s="82"/>
      <c r="B3451" s="82"/>
      <c r="C3451" s="82"/>
      <c r="D3451" s="83"/>
      <c r="E3451" s="62"/>
      <c r="F345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451" s="13" t="s">
        <v>337</v>
      </c>
      <c r="H3451" s="13" t="s">
        <v>2986</v>
      </c>
      <c r="I3451" s="85" t="e">
        <f>[1]!Table1[[#This Row],[type]]</f>
        <v>#VALUE!</v>
      </c>
      <c r="J3451" s="86" t="e">
        <f>[1]!Table1[[#This Row],[Column42]]&amp;IF([1]!Table1[[#This Row],[Column13]]="","",[1]!Table1[[#This Row],[Column13]])&amp;IF([1]!Table1[[#This Row],[mod]]="","",[1]!Table1[[#This Row],[mod]])</f>
        <v>#VALUE!</v>
      </c>
      <c r="K345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451" t="s">
        <v>1153</v>
      </c>
      <c r="Q345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45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3451" t="s">
        <v>338</v>
      </c>
      <c r="AB3451" s="54"/>
      <c r="AC3451" s="29"/>
      <c r="AD3451" s="25"/>
      <c r="AE3451" s="38"/>
      <c r="AF3451" s="142"/>
      <c r="AG3451" s="11"/>
      <c r="AH3451" s="1" t="e">
        <f>[1]!Table1[[#This Row],[html_tag]]&amp;[1]!Table1[[#This Row],[html_type]]&amp;[1]!Table1[[#This Row],[html_modifier]]</f>
        <v>#VALUE!</v>
      </c>
      <c r="AI3451" s="60" t="str">
        <f>Table1[[#This Row],[html_tag]]&amp;Table1[[#This Row],[html_type]]&amp;Table1[[#This Row],[html_modifier]]</f>
        <v/>
      </c>
      <c r="AL3451" s="22" t="str">
        <f>IFERROR(_xlfn.XLOOKUP([1]!Table1[[#This Row],[word]],[1]!Table57[English style name],[1]!Table57[Style type]),"")</f>
        <v/>
      </c>
      <c r="AM3451" s="23" t="str">
        <f>IFERROR(_xlfn.XLOOKUP(Table1[[#This Row],[word]],Table57[English style name],Table57[Style type]),"")</f>
        <v/>
      </c>
      <c r="AN3451" s="23"/>
      <c r="AO3451" s="62"/>
      <c r="AP3451" s="61"/>
      <c r="AQ3451" s="61" t="s">
        <v>1155</v>
      </c>
      <c r="AR3451" s="61" t="s">
        <v>1154</v>
      </c>
      <c r="AS3451" s="61"/>
      <c r="AT3451" s="61"/>
      <c r="AU3451" s="61"/>
      <c r="AV3451" s="61"/>
    </row>
    <row r="3452" spans="1:48">
      <c r="A3452" s="82"/>
      <c r="B3452" s="82"/>
      <c r="C3452" s="82"/>
      <c r="D3452" s="83"/>
      <c r="E3452" s="62"/>
      <c r="F345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452" s="13" t="s">
        <v>337</v>
      </c>
      <c r="H3452" s="13" t="s">
        <v>2986</v>
      </c>
      <c r="I3452" s="85" t="e">
        <f>[1]!Table1[[#This Row],[type]]</f>
        <v>#VALUE!</v>
      </c>
      <c r="J3452" s="86" t="e">
        <f>[1]!Table1[[#This Row],[Column42]]&amp;IF([1]!Table1[[#This Row],[Column13]]="","",[1]!Table1[[#This Row],[Column13]])&amp;IF([1]!Table1[[#This Row],[mod]]="","",[1]!Table1[[#This Row],[mod]])</f>
        <v>#VALUE!</v>
      </c>
      <c r="K345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452" t="s">
        <v>1153</v>
      </c>
      <c r="Q345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45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452" t="s">
        <v>3501</v>
      </c>
      <c r="AB3452" s="54"/>
      <c r="AC3452" s="29" t="s">
        <v>3489</v>
      </c>
      <c r="AD3452" s="25"/>
      <c r="AE3452" s="38"/>
      <c r="AF3452" s="142"/>
      <c r="AG3452" s="11"/>
      <c r="AH3452" s="7" t="e">
        <f>[1]!Table1[[#This Row],[html_tag]]&amp;[1]!Table1[[#This Row],[html_type]]&amp;[1]!Table1[[#This Row],[html_modifier]]</f>
        <v>#VALUE!</v>
      </c>
      <c r="AI3452" s="60" t="str">
        <f>Table1[[#This Row],[html_tag]]&amp;Table1[[#This Row],[html_type]]&amp;Table1[[#This Row],[html_modifier]]</f>
        <v/>
      </c>
      <c r="AL3452" s="23" t="str">
        <f>IFERROR(_xlfn.XLOOKUP([1]!Table1[[#This Row],[word]],[1]!Table57[English style name],[1]!Table57[Style type]),"")</f>
        <v/>
      </c>
      <c r="AM3452" s="23" t="str">
        <f>IFERROR(_xlfn.XLOOKUP(Table1[[#This Row],[word]],Table57[English style name],Table57[Style type]),"")</f>
        <v/>
      </c>
      <c r="AN3452" s="23"/>
      <c r="AO3452" s="62"/>
      <c r="AP3452" s="61"/>
      <c r="AQ3452" s="61"/>
      <c r="AR3452" s="61"/>
      <c r="AS3452" s="61"/>
      <c r="AT3452" s="61"/>
      <c r="AU3452" s="61"/>
      <c r="AV3452" s="61"/>
    </row>
    <row r="3453" spans="1:48">
      <c r="A3453" s="82"/>
      <c r="B3453" s="82"/>
      <c r="C3453" s="82"/>
      <c r="D3453" s="83"/>
      <c r="E3453" s="62"/>
      <c r="F345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453" s="13"/>
      <c r="H3453" s="13"/>
      <c r="I3453" s="85" t="e">
        <f>[1]!Table1[[#This Row],[type]]</f>
        <v>#VALUE!</v>
      </c>
      <c r="J3453" s="86" t="e">
        <f>[1]!Table1[[#This Row],[Column42]]&amp;IF([1]!Table1[[#This Row],[Column13]]="","",[1]!Table1[[#This Row],[Column13]])&amp;IF([1]!Table1[[#This Row],[mod]]="","",[1]!Table1[[#This Row],[mod]])</f>
        <v>#VALUE!</v>
      </c>
      <c r="K345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453" t="s">
        <v>1153</v>
      </c>
      <c r="Q345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45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453" t="s">
        <v>7396</v>
      </c>
      <c r="AB3453" s="54"/>
      <c r="AC3453" s="29"/>
      <c r="AD3453" s="25" t="s">
        <v>6236</v>
      </c>
      <c r="AE3453" s="38"/>
      <c r="AF3453" s="142"/>
      <c r="AG3453" s="11"/>
      <c r="AH3453" s="7" t="e">
        <f>[1]!Table1[[#This Row],[html_tag]]&amp;[1]!Table1[[#This Row],[html_type]]&amp;[1]!Table1[[#This Row],[html_modifier]]</f>
        <v>#VALUE!</v>
      </c>
      <c r="AI3453" s="60" t="str">
        <f>Table1[[#This Row],[html_tag]]&amp;Table1[[#This Row],[html_type]]&amp;Table1[[#This Row],[html_modifier]]</f>
        <v/>
      </c>
      <c r="AL3453" s="23" t="str">
        <f>IFERROR(_xlfn.XLOOKUP([1]!Table1[[#This Row],[word]],[1]!Table57[English style name],[1]!Table57[Style type]),"")</f>
        <v/>
      </c>
      <c r="AM3453" s="23" t="str">
        <f>IFERROR(_xlfn.XLOOKUP(Table1[[#This Row],[word]],Table57[English style name],Table57[Style type]),"")</f>
        <v/>
      </c>
      <c r="AN3453" s="23"/>
      <c r="AO3453" s="62"/>
      <c r="AP3453" s="61"/>
      <c r="AQ3453" s="61"/>
      <c r="AR3453" s="61"/>
      <c r="AS3453" s="61"/>
      <c r="AT3453" s="61"/>
      <c r="AU3453" s="61"/>
      <c r="AV3453" s="61"/>
    </row>
    <row r="3454" spans="1:48">
      <c r="A3454" s="82"/>
      <c r="B3454" s="82"/>
      <c r="C3454" s="82"/>
      <c r="D3454" s="83"/>
      <c r="E3454" s="62"/>
      <c r="F345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454" s="13" t="s">
        <v>337</v>
      </c>
      <c r="H3454" s="13" t="s">
        <v>2986</v>
      </c>
      <c r="I3454" s="85" t="e">
        <f>[1]!Table1[[#This Row],[type]]</f>
        <v>#VALUE!</v>
      </c>
      <c r="J3454" s="86" t="e">
        <f>[1]!Table1[[#This Row],[Column42]]&amp;IF([1]!Table1[[#This Row],[Column13]]="","",[1]!Table1[[#This Row],[Column13]])&amp;IF([1]!Table1[[#This Row],[mod]]="","",[1]!Table1[[#This Row],[mod]])</f>
        <v>#VALUE!</v>
      </c>
      <c r="K345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454" t="s">
        <v>1153</v>
      </c>
      <c r="Q345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45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454" t="s">
        <v>3504</v>
      </c>
      <c r="AB3454" s="54"/>
      <c r="AC3454" s="29" t="s">
        <v>3490</v>
      </c>
      <c r="AD3454" s="25"/>
      <c r="AE3454" s="38"/>
      <c r="AF3454" s="142"/>
      <c r="AG3454" s="11"/>
      <c r="AH3454" s="7" t="e">
        <f>[1]!Table1[[#This Row],[html_tag]]&amp;[1]!Table1[[#This Row],[html_type]]&amp;[1]!Table1[[#This Row],[html_modifier]]</f>
        <v>#VALUE!</v>
      </c>
      <c r="AI3454" s="60" t="str">
        <f>Table1[[#This Row],[html_tag]]&amp;Table1[[#This Row],[html_type]]&amp;Table1[[#This Row],[html_modifier]]</f>
        <v/>
      </c>
      <c r="AL3454" s="23" t="str">
        <f>IFERROR(_xlfn.XLOOKUP([1]!Table1[[#This Row],[word]],[1]!Table57[English style name],[1]!Table57[Style type]),"")</f>
        <v/>
      </c>
      <c r="AM3454" s="23" t="str">
        <f>IFERROR(_xlfn.XLOOKUP(Table1[[#This Row],[word]],Table57[English style name],Table57[Style type]),"")</f>
        <v/>
      </c>
      <c r="AN3454" s="23"/>
      <c r="AO3454" s="62"/>
      <c r="AP3454" s="61"/>
      <c r="AQ3454" s="61"/>
      <c r="AR3454" s="61"/>
      <c r="AS3454" s="61"/>
      <c r="AT3454" s="61"/>
      <c r="AU3454" s="61"/>
      <c r="AV3454" s="61"/>
    </row>
    <row r="3455" spans="1:48">
      <c r="A3455" s="82"/>
      <c r="B3455" s="82"/>
      <c r="C3455" s="82"/>
      <c r="D3455" s="83"/>
      <c r="E3455" s="62"/>
      <c r="F345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455" s="13" t="s">
        <v>337</v>
      </c>
      <c r="H3455" s="13" t="s">
        <v>2986</v>
      </c>
      <c r="I3455" s="85" t="e">
        <f>[1]!Table1[[#This Row],[type]]</f>
        <v>#VALUE!</v>
      </c>
      <c r="J3455" s="86" t="e">
        <f>[1]!Table1[[#This Row],[Column42]]&amp;IF([1]!Table1[[#This Row],[Column13]]="","",[1]!Table1[[#This Row],[Column13]])&amp;IF([1]!Table1[[#This Row],[mod]]="","",[1]!Table1[[#This Row],[mod]])</f>
        <v>#VALUE!</v>
      </c>
      <c r="K345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455" t="s">
        <v>1153</v>
      </c>
      <c r="Q345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45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455" t="s">
        <v>3117</v>
      </c>
      <c r="AB3455" s="29"/>
      <c r="AC3455" s="29" t="s">
        <v>3488</v>
      </c>
      <c r="AD3455" s="25" t="s">
        <v>6238</v>
      </c>
      <c r="AE3455" s="38"/>
      <c r="AF3455" s="142"/>
      <c r="AG3455" s="11"/>
      <c r="AH3455" s="1" t="e">
        <f>[1]!Table1[[#This Row],[html_tag]]&amp;[1]!Table1[[#This Row],[html_type]]&amp;[1]!Table1[[#This Row],[html_modifier]]</f>
        <v>#VALUE!</v>
      </c>
      <c r="AI3455" s="60" t="str">
        <f>Table1[[#This Row],[html_tag]]&amp;Table1[[#This Row],[html_type]]&amp;Table1[[#This Row],[html_modifier]]</f>
        <v/>
      </c>
      <c r="AL3455" s="22" t="str">
        <f>IFERROR(_xlfn.XLOOKUP([1]!Table1[[#This Row],[word]],[1]!Table57[English style name],[1]!Table57[Style type]),"")</f>
        <v/>
      </c>
      <c r="AM3455" s="23" t="str">
        <f>IFERROR(_xlfn.XLOOKUP(Table1[[#This Row],[word]],Table57[English style name],Table57[Style type]),"")</f>
        <v/>
      </c>
      <c r="AN3455" s="23"/>
      <c r="AO3455" s="62"/>
      <c r="AP3455" s="61"/>
      <c r="AQ3455" s="61" t="s">
        <v>1156</v>
      </c>
      <c r="AR3455" s="61" t="s">
        <v>1154</v>
      </c>
      <c r="AS3455" s="61"/>
      <c r="AT3455" s="61"/>
      <c r="AU3455" s="61"/>
      <c r="AV3455" s="61"/>
    </row>
    <row r="3456" spans="1:48">
      <c r="A3456" s="82"/>
      <c r="B3456" s="82"/>
      <c r="C3456" s="82"/>
      <c r="D3456" s="83"/>
      <c r="E3456" s="62"/>
      <c r="F345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456" s="13" t="s">
        <v>337</v>
      </c>
      <c r="H3456" s="13" t="s">
        <v>2986</v>
      </c>
      <c r="I3456" s="85" t="e">
        <f>[1]!Table1[[#This Row],[type]]</f>
        <v>#VALUE!</v>
      </c>
      <c r="J3456" s="86" t="e">
        <f>[1]!Table1[[#This Row],[Column42]]&amp;IF([1]!Table1[[#This Row],[Column13]]="","",[1]!Table1[[#This Row],[Column13]])&amp;IF([1]!Table1[[#This Row],[mod]]="","",[1]!Table1[[#This Row],[mod]])</f>
        <v>#VALUE!</v>
      </c>
      <c r="K345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456" t="s">
        <v>1153</v>
      </c>
      <c r="Q345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45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456" t="s">
        <v>3505</v>
      </c>
      <c r="AB3456" s="29"/>
      <c r="AC3456" s="29" t="s">
        <v>3499</v>
      </c>
      <c r="AD3456" s="25"/>
      <c r="AE3456" s="38"/>
      <c r="AF3456" s="142"/>
      <c r="AG3456" s="11"/>
      <c r="AH3456" s="7" t="e">
        <f>[1]!Table1[[#This Row],[html_tag]]&amp;[1]!Table1[[#This Row],[html_type]]&amp;[1]!Table1[[#This Row],[html_modifier]]</f>
        <v>#VALUE!</v>
      </c>
      <c r="AI3456" s="60" t="str">
        <f>Table1[[#This Row],[html_tag]]&amp;Table1[[#This Row],[html_type]]&amp;Table1[[#This Row],[html_modifier]]</f>
        <v/>
      </c>
      <c r="AL3456" s="23" t="str">
        <f>IFERROR(_xlfn.XLOOKUP([1]!Table1[[#This Row],[word]],[1]!Table57[English style name],[1]!Table57[Style type]),"")</f>
        <v/>
      </c>
      <c r="AM3456" s="23" t="str">
        <f>IFERROR(_xlfn.XLOOKUP(Table1[[#This Row],[word]],Table57[English style name],Table57[Style type]),"")</f>
        <v/>
      </c>
      <c r="AN3456" s="23"/>
      <c r="AO3456" s="62"/>
      <c r="AP3456" s="61"/>
      <c r="AQ3456" s="61"/>
      <c r="AR3456" s="61"/>
      <c r="AS3456" s="61"/>
      <c r="AT3456" s="61"/>
      <c r="AU3456" s="61"/>
      <c r="AV3456" s="61"/>
    </row>
    <row r="3457" spans="1:48">
      <c r="A3457" s="82"/>
      <c r="B3457" s="82"/>
      <c r="C3457" s="82"/>
      <c r="D3457" s="83"/>
      <c r="E3457" s="62"/>
      <c r="F345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457" s="13"/>
      <c r="H3457" s="13"/>
      <c r="I3457" s="85" t="e">
        <f>[1]!Table1[[#This Row],[type]]</f>
        <v>#VALUE!</v>
      </c>
      <c r="J3457" s="86" t="e">
        <f>[1]!Table1[[#This Row],[Column42]]&amp;IF([1]!Table1[[#This Row],[Column13]]="","",[1]!Table1[[#This Row],[Column13]])&amp;IF([1]!Table1[[#This Row],[mod]]="","",[1]!Table1[[#This Row],[mod]])</f>
        <v>#VALUE!</v>
      </c>
      <c r="K345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457" t="s">
        <v>1153</v>
      </c>
      <c r="Q345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45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3457" t="s">
        <v>3205</v>
      </c>
      <c r="AB3457" s="29"/>
      <c r="AC3457" s="29"/>
      <c r="AD3457" s="25" t="s">
        <v>6240</v>
      </c>
      <c r="AE3457" s="38"/>
      <c r="AF3457" s="142"/>
      <c r="AG3457" s="11"/>
      <c r="AH3457" s="7" t="e">
        <f>[1]!Table1[[#This Row],[html_tag]]&amp;[1]!Table1[[#This Row],[html_type]]&amp;[1]!Table1[[#This Row],[html_modifier]]</f>
        <v>#VALUE!</v>
      </c>
      <c r="AI3457" s="60" t="str">
        <f>Table1[[#This Row],[html_tag]]&amp;Table1[[#This Row],[html_type]]&amp;Table1[[#This Row],[html_modifier]]</f>
        <v/>
      </c>
      <c r="AL3457" s="23" t="str">
        <f>IFERROR(_xlfn.XLOOKUP([1]!Table1[[#This Row],[word]],[1]!Table57[English style name],[1]!Table57[Style type]),"")</f>
        <v/>
      </c>
      <c r="AM3457" s="23" t="str">
        <f>IFERROR(_xlfn.XLOOKUP(Table1[[#This Row],[word]],Table57[English style name],Table57[Style type]),"")</f>
        <v/>
      </c>
      <c r="AN3457" s="23"/>
      <c r="AO3457" s="62"/>
      <c r="AP3457" s="61"/>
      <c r="AQ3457" s="61"/>
      <c r="AR3457" s="61"/>
      <c r="AS3457" s="61"/>
      <c r="AT3457" s="61"/>
      <c r="AU3457" s="61"/>
      <c r="AV3457" s="61"/>
    </row>
    <row r="3458" spans="1:48">
      <c r="A3458" s="82"/>
      <c r="B3458" s="82"/>
      <c r="C3458" s="82"/>
      <c r="D3458" s="83"/>
      <c r="E3458" s="62"/>
      <c r="F345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458" s="13" t="s">
        <v>337</v>
      </c>
      <c r="H3458" s="13" t="s">
        <v>2986</v>
      </c>
      <c r="I3458" s="85" t="e">
        <f>[1]!Table1[[#This Row],[type]]</f>
        <v>#VALUE!</v>
      </c>
      <c r="J3458" s="86" t="e">
        <f>[1]!Table1[[#This Row],[Column42]]&amp;IF([1]!Table1[[#This Row],[Column13]]="","",[1]!Table1[[#This Row],[Column13]])&amp;IF([1]!Table1[[#This Row],[mod]]="","",[1]!Table1[[#This Row],[mod]])</f>
        <v>#VALUE!</v>
      </c>
      <c r="K345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458" t="s">
        <v>1153</v>
      </c>
      <c r="Q345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45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458" t="s">
        <v>3119</v>
      </c>
      <c r="AB3458" s="29"/>
      <c r="AC3458" s="29" t="s">
        <v>3492</v>
      </c>
      <c r="AD3458" s="25" t="s">
        <v>3492</v>
      </c>
      <c r="AE3458" s="38"/>
      <c r="AF3458" s="142"/>
      <c r="AG3458" s="11"/>
      <c r="AH3458" s="1" t="e">
        <f>[1]!Table1[[#This Row],[html_tag]]&amp;[1]!Table1[[#This Row],[html_type]]&amp;[1]!Table1[[#This Row],[html_modifier]]</f>
        <v>#VALUE!</v>
      </c>
      <c r="AI3458" s="60" t="str">
        <f>Table1[[#This Row],[html_tag]]&amp;Table1[[#This Row],[html_type]]&amp;Table1[[#This Row],[html_modifier]]</f>
        <v/>
      </c>
      <c r="AL3458" s="22" t="str">
        <f>IFERROR(_xlfn.XLOOKUP([1]!Table1[[#This Row],[word]],[1]!Table57[English style name],[1]!Table57[Style type]),"")</f>
        <v/>
      </c>
      <c r="AM3458" s="23" t="str">
        <f>IFERROR(_xlfn.XLOOKUP(Table1[[#This Row],[word]],Table57[English style name],Table57[Style type]),"")</f>
        <v/>
      </c>
      <c r="AN3458" s="23"/>
      <c r="AO3458" s="62"/>
      <c r="AP3458" s="61"/>
      <c r="AQ3458" s="61" t="s">
        <v>1157</v>
      </c>
      <c r="AR3458" s="61" t="s">
        <v>1154</v>
      </c>
      <c r="AS3458" s="61"/>
      <c r="AT3458" s="61"/>
      <c r="AU3458" s="61"/>
      <c r="AV3458" s="61"/>
    </row>
    <row r="3459" spans="1:48">
      <c r="A3459" s="82"/>
      <c r="B3459" s="82"/>
      <c r="C3459" s="82"/>
      <c r="D3459" s="83"/>
      <c r="E3459" s="62"/>
      <c r="F345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459" s="13" t="s">
        <v>337</v>
      </c>
      <c r="H3459" s="13" t="s">
        <v>2986</v>
      </c>
      <c r="I3459" s="85" t="e">
        <f>[1]!Table1[[#This Row],[type]]</f>
        <v>#VALUE!</v>
      </c>
      <c r="J3459" s="86" t="e">
        <f>[1]!Table1[[#This Row],[Column42]]&amp;IF([1]!Table1[[#This Row],[Column13]]="","",[1]!Table1[[#This Row],[Column13]])&amp;IF([1]!Table1[[#This Row],[mod]]="","",[1]!Table1[[#This Row],[mod]])</f>
        <v>#VALUE!</v>
      </c>
      <c r="K345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459" t="s">
        <v>1153</v>
      </c>
      <c r="Q345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45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459" t="s">
        <v>3503</v>
      </c>
      <c r="AB3459" s="29"/>
      <c r="AC3459" s="29" t="s">
        <v>3493</v>
      </c>
      <c r="AD3459" s="25"/>
      <c r="AE3459" s="38"/>
      <c r="AF3459" s="142"/>
      <c r="AG3459" s="11"/>
      <c r="AH3459" s="7" t="e">
        <f>[1]!Table1[[#This Row],[html_tag]]&amp;[1]!Table1[[#This Row],[html_type]]&amp;[1]!Table1[[#This Row],[html_modifier]]</f>
        <v>#VALUE!</v>
      </c>
      <c r="AI3459" s="60" t="str">
        <f>Table1[[#This Row],[html_tag]]&amp;Table1[[#This Row],[html_type]]&amp;Table1[[#This Row],[html_modifier]]</f>
        <v/>
      </c>
      <c r="AL3459" s="23" t="str">
        <f>IFERROR(_xlfn.XLOOKUP([1]!Table1[[#This Row],[word]],[1]!Table57[English style name],[1]!Table57[Style type]),"")</f>
        <v/>
      </c>
      <c r="AM3459" s="23" t="str">
        <f>IFERROR(_xlfn.XLOOKUP(Table1[[#This Row],[word]],Table57[English style name],Table57[Style type]),"")</f>
        <v/>
      </c>
      <c r="AN3459" s="23"/>
      <c r="AO3459" s="62"/>
      <c r="AP3459" s="61"/>
      <c r="AQ3459" s="61"/>
      <c r="AR3459" s="61"/>
      <c r="AS3459" s="61"/>
      <c r="AT3459" s="61"/>
      <c r="AU3459" s="61"/>
      <c r="AV3459" s="61"/>
    </row>
    <row r="3460" spans="1:48">
      <c r="A3460" s="82"/>
      <c r="B3460" s="82"/>
      <c r="C3460" s="82"/>
      <c r="D3460" s="83"/>
      <c r="E3460" s="62"/>
      <c r="F346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460" s="13"/>
      <c r="H3460" s="13"/>
      <c r="I3460" s="85" t="e">
        <f>[1]!Table1[[#This Row],[type]]</f>
        <v>#VALUE!</v>
      </c>
      <c r="J3460" s="86" t="e">
        <f>[1]!Table1[[#This Row],[Column42]]&amp;IF([1]!Table1[[#This Row],[Column13]]="","",[1]!Table1[[#This Row],[Column13]])&amp;IF([1]!Table1[[#This Row],[mod]]="","",[1]!Table1[[#This Row],[mod]])</f>
        <v>#VALUE!</v>
      </c>
      <c r="K346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460" t="s">
        <v>1153</v>
      </c>
      <c r="Q346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460" t="s">
        <v>3458</v>
      </c>
      <c r="U346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460" s="29"/>
      <c r="AC3460" s="29"/>
      <c r="AD3460" s="25" t="s">
        <v>6235</v>
      </c>
      <c r="AE3460" s="38"/>
      <c r="AF3460" s="142"/>
      <c r="AG3460" s="11"/>
      <c r="AH3460" s="7" t="e">
        <f>[1]!Table1[[#This Row],[html_tag]]&amp;[1]!Table1[[#This Row],[html_type]]&amp;[1]!Table1[[#This Row],[html_modifier]]</f>
        <v>#VALUE!</v>
      </c>
      <c r="AI3460" s="60" t="str">
        <f>Table1[[#This Row],[html_tag]]&amp;Table1[[#This Row],[html_type]]&amp;Table1[[#This Row],[html_modifier]]</f>
        <v/>
      </c>
      <c r="AL3460" s="23" t="str">
        <f>IFERROR(_xlfn.XLOOKUP([1]!Table1[[#This Row],[word]],[1]!Table57[English style name],[1]!Table57[Style type]),"")</f>
        <v/>
      </c>
      <c r="AM3460" s="23" t="str">
        <f>IFERROR(_xlfn.XLOOKUP(Table1[[#This Row],[word]],Table57[English style name],Table57[Style type]),"")</f>
        <v/>
      </c>
      <c r="AN3460" s="23"/>
      <c r="AO3460" s="62"/>
      <c r="AP3460" s="61"/>
      <c r="AQ3460" s="61"/>
      <c r="AR3460" s="61"/>
      <c r="AS3460" s="61"/>
      <c r="AT3460" s="61"/>
      <c r="AU3460" s="61"/>
      <c r="AV3460" s="61"/>
    </row>
    <row r="3461" spans="1:48">
      <c r="A3461" s="82"/>
      <c r="B3461" s="82"/>
      <c r="C3461" s="82"/>
      <c r="D3461" s="83"/>
      <c r="E3461" s="62"/>
      <c r="F346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461" s="13" t="s">
        <v>337</v>
      </c>
      <c r="H3461" s="13" t="s">
        <v>2986</v>
      </c>
      <c r="I3461" s="85" t="e">
        <f>[1]!Table1[[#This Row],[type]]</f>
        <v>#VALUE!</v>
      </c>
      <c r="J3461" s="86" t="e">
        <f>[1]!Table1[[#This Row],[Column42]]&amp;IF([1]!Table1[[#This Row],[Column13]]="","",[1]!Table1[[#This Row],[Column13]])&amp;IF([1]!Table1[[#This Row],[mod]]="","",[1]!Table1[[#This Row],[mod]])</f>
        <v>#VALUE!</v>
      </c>
      <c r="K346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461" t="s">
        <v>1153</v>
      </c>
      <c r="Q346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46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461" t="s">
        <v>3164</v>
      </c>
      <c r="AB3461" s="29"/>
      <c r="AC3461" s="29" t="s">
        <v>3495</v>
      </c>
      <c r="AD3461" s="25"/>
      <c r="AE3461" s="38"/>
      <c r="AF3461" s="142"/>
      <c r="AG3461" s="11"/>
      <c r="AH3461" s="7" t="e">
        <f>[1]!Table1[[#This Row],[html_tag]]&amp;[1]!Table1[[#This Row],[html_type]]&amp;[1]!Table1[[#This Row],[html_modifier]]</f>
        <v>#VALUE!</v>
      </c>
      <c r="AI3461" s="60" t="str">
        <f>Table1[[#This Row],[html_tag]]&amp;Table1[[#This Row],[html_type]]&amp;Table1[[#This Row],[html_modifier]]</f>
        <v/>
      </c>
      <c r="AL3461" s="23" t="str">
        <f>IFERROR(_xlfn.XLOOKUP([1]!Table1[[#This Row],[word]],[1]!Table57[English style name],[1]!Table57[Style type]),"")</f>
        <v/>
      </c>
      <c r="AM3461" s="23" t="str">
        <f>IFERROR(_xlfn.XLOOKUP(Table1[[#This Row],[word]],Table57[English style name],Table57[Style type]),"")</f>
        <v/>
      </c>
      <c r="AN3461" s="23"/>
      <c r="AO3461" s="62"/>
      <c r="AP3461" s="61"/>
      <c r="AQ3461" s="61"/>
      <c r="AR3461" s="61"/>
      <c r="AS3461" s="61"/>
      <c r="AT3461" s="61"/>
      <c r="AU3461" s="61"/>
      <c r="AV3461" s="61"/>
    </row>
    <row r="3462" spans="1:48">
      <c r="A3462" s="82"/>
      <c r="B3462" s="82"/>
      <c r="C3462" s="82"/>
      <c r="D3462" s="83"/>
      <c r="E3462" s="62"/>
      <c r="F346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462" s="13" t="s">
        <v>337</v>
      </c>
      <c r="H3462" s="13" t="s">
        <v>2986</v>
      </c>
      <c r="I3462" s="85" t="e">
        <f>[1]!Table1[[#This Row],[type]]</f>
        <v>#VALUE!</v>
      </c>
      <c r="J3462" s="86" t="e">
        <f>[1]!Table1[[#This Row],[Column42]]&amp;IF([1]!Table1[[#This Row],[Column13]]="","",[1]!Table1[[#This Row],[Column13]])&amp;IF([1]!Table1[[#This Row],[mod]]="","",[1]!Table1[[#This Row],[mod]])</f>
        <v>#VALUE!</v>
      </c>
      <c r="K346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462" t="s">
        <v>1153</v>
      </c>
      <c r="Q346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46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462" t="s">
        <v>3502</v>
      </c>
      <c r="AB3462" s="29"/>
      <c r="AC3462" s="29" t="s">
        <v>3496</v>
      </c>
      <c r="AD3462" s="25"/>
      <c r="AE3462" s="38"/>
      <c r="AF3462" s="142"/>
      <c r="AG3462" s="11"/>
      <c r="AH3462" s="7" t="e">
        <f>[1]!Table1[[#This Row],[html_tag]]&amp;[1]!Table1[[#This Row],[html_type]]&amp;[1]!Table1[[#This Row],[html_modifier]]</f>
        <v>#VALUE!</v>
      </c>
      <c r="AI3462" s="60" t="str">
        <f>Table1[[#This Row],[html_tag]]&amp;Table1[[#This Row],[html_type]]&amp;Table1[[#This Row],[html_modifier]]</f>
        <v/>
      </c>
      <c r="AL3462" s="23" t="str">
        <f>IFERROR(_xlfn.XLOOKUP([1]!Table1[[#This Row],[word]],[1]!Table57[English style name],[1]!Table57[Style type]),"")</f>
        <v/>
      </c>
      <c r="AM3462" s="23" t="str">
        <f>IFERROR(_xlfn.XLOOKUP(Table1[[#This Row],[word]],Table57[English style name],Table57[Style type]),"")</f>
        <v/>
      </c>
      <c r="AN3462" s="23"/>
      <c r="AO3462" s="62"/>
      <c r="AP3462" s="61"/>
      <c r="AQ3462" s="61"/>
      <c r="AR3462" s="61"/>
      <c r="AS3462" s="61"/>
      <c r="AT3462" s="61"/>
      <c r="AU3462" s="61"/>
      <c r="AV3462" s="61"/>
    </row>
    <row r="3463" spans="1:48">
      <c r="A3463" s="82"/>
      <c r="B3463" s="82"/>
      <c r="C3463" s="82"/>
      <c r="D3463" s="83"/>
      <c r="E3463" s="62"/>
      <c r="F346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463" s="13"/>
      <c r="H3463" s="13"/>
      <c r="I3463" s="85" t="e">
        <f>[1]!Table1[[#This Row],[type]]</f>
        <v>#VALUE!</v>
      </c>
      <c r="J3463" s="86" t="e">
        <f>[1]!Table1[[#This Row],[Column42]]&amp;IF([1]!Table1[[#This Row],[Column13]]="","",[1]!Table1[[#This Row],[Column13]])&amp;IF([1]!Table1[[#This Row],[mod]]="","",[1]!Table1[[#This Row],[mod]])</f>
        <v>#VALUE!</v>
      </c>
      <c r="K346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463" t="s">
        <v>1153</v>
      </c>
      <c r="Q346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46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463" t="s">
        <v>7416</v>
      </c>
      <c r="AB3463" s="29"/>
      <c r="AC3463" s="29"/>
      <c r="AD3463" s="25" t="s">
        <v>6237</v>
      </c>
      <c r="AE3463" s="38"/>
      <c r="AF3463" s="142"/>
      <c r="AG3463" s="11"/>
      <c r="AH3463" s="7" t="e">
        <f>[1]!Table1[[#This Row],[html_tag]]&amp;[1]!Table1[[#This Row],[html_type]]&amp;[1]!Table1[[#This Row],[html_modifier]]</f>
        <v>#VALUE!</v>
      </c>
      <c r="AI3463" s="60" t="str">
        <f>Table1[[#This Row],[html_tag]]&amp;Table1[[#This Row],[html_type]]&amp;Table1[[#This Row],[html_modifier]]</f>
        <v/>
      </c>
      <c r="AL3463" s="23" t="str">
        <f>IFERROR(_xlfn.XLOOKUP([1]!Table1[[#This Row],[word]],[1]!Table57[English style name],[1]!Table57[Style type]),"")</f>
        <v/>
      </c>
      <c r="AM3463" s="23" t="str">
        <f>IFERROR(_xlfn.XLOOKUP(Table1[[#This Row],[word]],Table57[English style name],Table57[Style type]),"")</f>
        <v/>
      </c>
      <c r="AN3463" s="23"/>
      <c r="AO3463" s="62"/>
      <c r="AP3463" s="61"/>
      <c r="AQ3463" s="61"/>
      <c r="AR3463" s="61"/>
      <c r="AS3463" s="61"/>
      <c r="AT3463" s="61"/>
      <c r="AU3463" s="61"/>
      <c r="AV3463" s="61"/>
    </row>
    <row r="3464" spans="1:48">
      <c r="A3464" s="82"/>
      <c r="B3464" s="82"/>
      <c r="C3464" s="82"/>
      <c r="D3464" s="83"/>
      <c r="E3464" s="62"/>
      <c r="F346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464" s="13" t="s">
        <v>337</v>
      </c>
      <c r="H3464" s="13" t="s">
        <v>2986</v>
      </c>
      <c r="I3464" s="85" t="e">
        <f>[1]!Table1[[#This Row],[type]]</f>
        <v>#VALUE!</v>
      </c>
      <c r="J3464" s="86" t="e">
        <f>[1]!Table1[[#This Row],[Column42]]&amp;IF([1]!Table1[[#This Row],[Column13]]="","",[1]!Table1[[#This Row],[Column13]])&amp;IF([1]!Table1[[#This Row],[mod]]="","",[1]!Table1[[#This Row],[mod]])</f>
        <v>#VALUE!</v>
      </c>
      <c r="K346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464" t="s">
        <v>1153</v>
      </c>
      <c r="Q346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46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464" t="s">
        <v>3120</v>
      </c>
      <c r="AB3464" s="29"/>
      <c r="AC3464" s="29" t="s">
        <v>3497</v>
      </c>
      <c r="AD3464" s="25" t="s">
        <v>3497</v>
      </c>
      <c r="AE3464" s="38"/>
      <c r="AF3464" s="142"/>
      <c r="AG3464" s="11"/>
      <c r="AH3464" s="1" t="e">
        <f>[1]!Table1[[#This Row],[html_tag]]&amp;[1]!Table1[[#This Row],[html_type]]&amp;[1]!Table1[[#This Row],[html_modifier]]</f>
        <v>#VALUE!</v>
      </c>
      <c r="AI3464" s="60" t="str">
        <f>Table1[[#This Row],[html_tag]]&amp;Table1[[#This Row],[html_type]]&amp;Table1[[#This Row],[html_modifier]]</f>
        <v/>
      </c>
      <c r="AL3464" s="22" t="str">
        <f>IFERROR(_xlfn.XLOOKUP([1]!Table1[[#This Row],[word]],[1]!Table57[English style name],[1]!Table57[Style type]),"")</f>
        <v/>
      </c>
      <c r="AM3464" s="23" t="str">
        <f>IFERROR(_xlfn.XLOOKUP(Table1[[#This Row],[word]],Table57[English style name],Table57[Style type]),"")</f>
        <v/>
      </c>
      <c r="AN3464" s="23"/>
      <c r="AO3464" s="62"/>
      <c r="AP3464" s="61"/>
      <c r="AQ3464" s="61" t="s">
        <v>1158</v>
      </c>
      <c r="AR3464" s="61" t="s">
        <v>1154</v>
      </c>
      <c r="AS3464" s="61"/>
      <c r="AT3464" s="61"/>
      <c r="AU3464" s="61"/>
      <c r="AV3464" s="61"/>
    </row>
    <row r="3465" spans="1:48">
      <c r="A3465" s="82"/>
      <c r="B3465" s="82"/>
      <c r="C3465" s="82"/>
      <c r="D3465" s="83"/>
      <c r="E3465" s="62"/>
      <c r="F346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465" s="13" t="s">
        <v>337</v>
      </c>
      <c r="H3465" s="13" t="s">
        <v>2986</v>
      </c>
      <c r="I3465" s="85" t="e">
        <f>[1]!Table1[[#This Row],[type]]</f>
        <v>#VALUE!</v>
      </c>
      <c r="J3465" s="86" t="e">
        <f>[1]!Table1[[#This Row],[Column42]]&amp;IF([1]!Table1[[#This Row],[Column13]]="","",[1]!Table1[[#This Row],[Column13]])&amp;IF([1]!Table1[[#This Row],[mod]]="","",[1]!Table1[[#This Row],[mod]])</f>
        <v>#VALUE!</v>
      </c>
      <c r="K346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465" t="s">
        <v>1153</v>
      </c>
      <c r="Q346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46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465" t="s">
        <v>3002</v>
      </c>
      <c r="AB3465" s="29"/>
      <c r="AC3465" s="29"/>
      <c r="AD3465" s="25"/>
      <c r="AE3465" s="38"/>
      <c r="AF3465" s="142"/>
      <c r="AG3465" s="11"/>
      <c r="AH3465" s="1" t="e">
        <f>[1]!Table1[[#This Row],[html_tag]]&amp;[1]!Table1[[#This Row],[html_type]]&amp;[1]!Table1[[#This Row],[html_modifier]]</f>
        <v>#VALUE!</v>
      </c>
      <c r="AI3465" s="60" t="str">
        <f>Table1[[#This Row],[html_tag]]&amp;Table1[[#This Row],[html_type]]&amp;Table1[[#This Row],[html_modifier]]</f>
        <v/>
      </c>
      <c r="AL3465" s="22" t="str">
        <f>IFERROR(_xlfn.XLOOKUP([1]!Table1[[#This Row],[word]],[1]!Table57[English style name],[1]!Table57[Style type]),"")</f>
        <v/>
      </c>
      <c r="AM3465" s="23" t="str">
        <f>IFERROR(_xlfn.XLOOKUP(Table1[[#This Row],[word]],Table57[English style name],Table57[Style type]),"")</f>
        <v/>
      </c>
      <c r="AN3465" s="23"/>
      <c r="AO3465" s="62"/>
      <c r="AP3465" s="61"/>
      <c r="AQ3465" s="61" t="s">
        <v>1159</v>
      </c>
      <c r="AR3465" s="61" t="s">
        <v>1154</v>
      </c>
      <c r="AS3465" s="61"/>
      <c r="AT3465" s="61"/>
      <c r="AU3465" s="61"/>
      <c r="AV3465" s="61"/>
    </row>
    <row r="3466" spans="1:48">
      <c r="A3466" s="82"/>
      <c r="B3466" s="82"/>
      <c r="C3466" s="82"/>
      <c r="D3466" s="83"/>
      <c r="E3466" s="62"/>
      <c r="F346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466" s="13"/>
      <c r="H3466" s="13"/>
      <c r="I3466" s="85" t="e">
        <f>[1]!Table1[[#This Row],[type]]</f>
        <v>#VALUE!</v>
      </c>
      <c r="J3466" s="86" t="e">
        <f>[1]!Table1[[#This Row],[Column42]]&amp;IF([1]!Table1[[#This Row],[Column13]]="","",[1]!Table1[[#This Row],[Column13]])&amp;IF([1]!Table1[[#This Row],[mod]]="","",[1]!Table1[[#This Row],[mod]])</f>
        <v>#VALUE!</v>
      </c>
      <c r="K346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466" t="s">
        <v>1153</v>
      </c>
      <c r="Q346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46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3466" t="s">
        <v>2943</v>
      </c>
      <c r="AB3466" s="29"/>
      <c r="AC3466" s="29"/>
      <c r="AD3466" s="25" t="s">
        <v>6239</v>
      </c>
      <c r="AE3466" s="38"/>
      <c r="AF3466" s="142"/>
      <c r="AG3466" s="11"/>
      <c r="AH3466" s="7" t="e">
        <f>[1]!Table1[[#This Row],[html_tag]]&amp;[1]!Table1[[#This Row],[html_type]]&amp;[1]!Table1[[#This Row],[html_modifier]]</f>
        <v>#VALUE!</v>
      </c>
      <c r="AI3466" s="60" t="str">
        <f>Table1[[#This Row],[html_tag]]&amp;Table1[[#This Row],[html_type]]&amp;Table1[[#This Row],[html_modifier]]</f>
        <v/>
      </c>
      <c r="AL3466" s="23" t="str">
        <f>IFERROR(_xlfn.XLOOKUP([1]!Table1[[#This Row],[word]],[1]!Table57[English style name],[1]!Table57[Style type]),"")</f>
        <v/>
      </c>
      <c r="AM3466" s="23" t="str">
        <f>IFERROR(_xlfn.XLOOKUP(Table1[[#This Row],[word]],Table57[English style name],Table57[Style type]),"")</f>
        <v/>
      </c>
      <c r="AN3466" s="23"/>
      <c r="AO3466" s="62"/>
      <c r="AP3466" s="61"/>
      <c r="AQ3466" s="61"/>
      <c r="AR3466" s="61"/>
      <c r="AS3466" s="61"/>
      <c r="AT3466" s="61"/>
      <c r="AU3466" s="61"/>
      <c r="AV3466" s="61"/>
    </row>
    <row r="3467" spans="1:48">
      <c r="A3467" s="82"/>
      <c r="B3467" s="82"/>
      <c r="C3467" s="82"/>
      <c r="D3467" s="83"/>
      <c r="E3467" s="62"/>
      <c r="F346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467" s="13" t="s">
        <v>337</v>
      </c>
      <c r="H3467" s="13" t="s">
        <v>2986</v>
      </c>
      <c r="I3467" s="85" t="e">
        <f>[1]!Table1[[#This Row],[type]]</f>
        <v>#VALUE!</v>
      </c>
      <c r="J3467" s="86" t="e">
        <f>[1]!Table1[[#This Row],[Column42]]&amp;IF([1]!Table1[[#This Row],[Column13]]="","",[1]!Table1[[#This Row],[Column13]])&amp;IF([1]!Table1[[#This Row],[mod]]="","",[1]!Table1[[#This Row],[mod]])</f>
        <v>#VALUE!</v>
      </c>
      <c r="K346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467" t="s">
        <v>1153</v>
      </c>
      <c r="Q346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46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467" t="s">
        <v>3121</v>
      </c>
      <c r="AB3467" s="29"/>
      <c r="AC3467" s="29" t="s">
        <v>3498</v>
      </c>
      <c r="AD3467" s="25" t="s">
        <v>3498</v>
      </c>
      <c r="AE3467" s="38"/>
      <c r="AF3467" s="142"/>
      <c r="AG3467" s="11"/>
      <c r="AH3467" s="1" t="e">
        <f>[1]!Table1[[#This Row],[html_tag]]&amp;[1]!Table1[[#This Row],[html_type]]&amp;[1]!Table1[[#This Row],[html_modifier]]</f>
        <v>#VALUE!</v>
      </c>
      <c r="AI3467" s="60" t="str">
        <f>Table1[[#This Row],[html_tag]]&amp;Table1[[#This Row],[html_type]]&amp;Table1[[#This Row],[html_modifier]]</f>
        <v/>
      </c>
      <c r="AL3467" s="22" t="str">
        <f>IFERROR(_xlfn.XLOOKUP([1]!Table1[[#This Row],[word]],[1]!Table57[English style name],[1]!Table57[Style type]),"")</f>
        <v/>
      </c>
      <c r="AM3467" s="23" t="str">
        <f>IFERROR(_xlfn.XLOOKUP(Table1[[#This Row],[word]],Table57[English style name],Table57[Style type]),"")</f>
        <v/>
      </c>
      <c r="AN3467" s="23"/>
      <c r="AO3467" s="62"/>
      <c r="AP3467" s="61"/>
      <c r="AQ3467" s="61" t="s">
        <v>1160</v>
      </c>
      <c r="AR3467" s="61" t="s">
        <v>1154</v>
      </c>
      <c r="AS3467" s="61"/>
      <c r="AT3467" s="61"/>
      <c r="AU3467" s="61"/>
      <c r="AV3467" s="61"/>
    </row>
    <row r="3468" spans="1:48">
      <c r="A3468" s="82"/>
      <c r="B3468" s="82"/>
      <c r="C3468" s="82"/>
      <c r="D3468" s="83"/>
      <c r="E3468" s="62"/>
      <c r="F346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468" s="13" t="s">
        <v>461</v>
      </c>
      <c r="H3468" s="13" t="s">
        <v>2991</v>
      </c>
      <c r="I3468" s="85" t="e">
        <f>[1]!Table1[[#This Row],[type]]</f>
        <v>#VALUE!</v>
      </c>
      <c r="J3468" s="86" t="e">
        <f>[1]!Table1[[#This Row],[Column42]]&amp;IF([1]!Table1[[#This Row],[Column13]]="","",[1]!Table1[[#This Row],[Column13]])&amp;IF([1]!Table1[[#This Row],[mod]]="","",[1]!Table1[[#This Row],[mod]])</f>
        <v>#VALUE!</v>
      </c>
      <c r="K346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468" t="s">
        <v>3081</v>
      </c>
      <c r="N3468" t="s">
        <v>3201</v>
      </c>
      <c r="Q346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46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468" s="29"/>
      <c r="AC3468" s="29"/>
      <c r="AD3468" s="25"/>
      <c r="AE3468" s="38"/>
      <c r="AF3468" s="142"/>
      <c r="AG3468" s="11"/>
      <c r="AH3468" s="1" t="e">
        <f>[1]!Table1[[#This Row],[html_tag]]&amp;[1]!Table1[[#This Row],[html_type]]&amp;[1]!Table1[[#This Row],[html_modifier]]</f>
        <v>#VALUE!</v>
      </c>
      <c r="AI3468" s="60" t="str">
        <f>Table1[[#This Row],[html_tag]]&amp;Table1[[#This Row],[html_type]]&amp;Table1[[#This Row],[html_modifier]]</f>
        <v/>
      </c>
      <c r="AL3468" s="22" t="str">
        <f>IFERROR(_xlfn.XLOOKUP([1]!Table1[[#This Row],[word]],[1]!Table57[English style name],[1]!Table57[Style type]),"")</f>
        <v/>
      </c>
      <c r="AM3468" s="23" t="str">
        <f>IFERROR(_xlfn.XLOOKUP(Table1[[#This Row],[word]],Table57[English style name],Table57[Style type]),"")</f>
        <v/>
      </c>
      <c r="AN3468" s="23"/>
      <c r="AO3468" s="62"/>
      <c r="AP3468" s="61"/>
      <c r="AQ3468" s="61" t="s">
        <v>1170</v>
      </c>
      <c r="AR3468" s="61" t="s">
        <v>1171</v>
      </c>
      <c r="AS3468" s="61"/>
      <c r="AT3468" s="61"/>
      <c r="AU3468" s="61"/>
      <c r="AV3468" s="61"/>
    </row>
    <row r="3469" spans="1:48">
      <c r="A3469" s="82"/>
      <c r="B3469" s="82"/>
      <c r="C3469" s="82"/>
      <c r="D3469" s="83"/>
      <c r="E3469" s="62"/>
      <c r="F346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469" s="13" t="s">
        <v>461</v>
      </c>
      <c r="H3469" s="13" t="s">
        <v>2991</v>
      </c>
      <c r="I3469" s="85" t="e">
        <f>[1]!Table1[[#This Row],[type]]</f>
        <v>#VALUE!</v>
      </c>
      <c r="J3469" s="86" t="e">
        <f>[1]!Table1[[#This Row],[Column42]]&amp;IF([1]!Table1[[#This Row],[Column13]]="","",[1]!Table1[[#This Row],[Column13]])&amp;IF([1]!Table1[[#This Row],[mod]]="","",[1]!Table1[[#This Row],[mod]])</f>
        <v>#VALUE!</v>
      </c>
      <c r="K346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469" t="s">
        <v>3081</v>
      </c>
      <c r="N3469" t="s">
        <v>425</v>
      </c>
      <c r="Q346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46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469" s="29"/>
      <c r="AC3469" s="29"/>
      <c r="AD3469" s="25"/>
      <c r="AE3469" s="38"/>
      <c r="AF3469" s="142"/>
      <c r="AG3469" s="11"/>
      <c r="AH3469" s="1" t="e">
        <f>[1]!Table1[[#This Row],[html_tag]]&amp;[1]!Table1[[#This Row],[html_type]]&amp;[1]!Table1[[#This Row],[html_modifier]]</f>
        <v>#VALUE!</v>
      </c>
      <c r="AI3469" s="60" t="str">
        <f>Table1[[#This Row],[html_tag]]&amp;Table1[[#This Row],[html_type]]&amp;Table1[[#This Row],[html_modifier]]</f>
        <v/>
      </c>
      <c r="AL3469" s="22" t="str">
        <f>IFERROR(_xlfn.XLOOKUP([1]!Table1[[#This Row],[word]],[1]!Table57[English style name],[1]!Table57[Style type]),"")</f>
        <v/>
      </c>
      <c r="AM3469" s="23" t="str">
        <f>IFERROR(_xlfn.XLOOKUP(Table1[[#This Row],[word]],Table57[English style name],Table57[Style type]),"")</f>
        <v/>
      </c>
      <c r="AN3469" s="23"/>
      <c r="AO3469" s="62"/>
      <c r="AP3469" s="61"/>
      <c r="AQ3469" s="61" t="s">
        <v>1172</v>
      </c>
      <c r="AR3469" s="61" t="s">
        <v>1171</v>
      </c>
      <c r="AS3469" s="61"/>
      <c r="AT3469" s="61"/>
      <c r="AU3469" s="61"/>
      <c r="AV3469" s="61"/>
    </row>
    <row r="3470" spans="1:48">
      <c r="A3470" s="82"/>
      <c r="B3470" s="82"/>
      <c r="C3470" s="82"/>
      <c r="D3470" s="83"/>
      <c r="E3470" s="62"/>
      <c r="F347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470" s="13" t="s">
        <v>461</v>
      </c>
      <c r="H3470" s="13" t="s">
        <v>2991</v>
      </c>
      <c r="I3470" s="85" t="e">
        <f>[1]!Table1[[#This Row],[type]]</f>
        <v>#VALUE!</v>
      </c>
      <c r="J3470" s="86" t="e">
        <f>[1]!Table1[[#This Row],[Column42]]&amp;IF([1]!Table1[[#This Row],[Column13]]="","",[1]!Table1[[#This Row],[Column13]])&amp;IF([1]!Table1[[#This Row],[mod]]="","",[1]!Table1[[#This Row],[mod]])</f>
        <v>#VALUE!</v>
      </c>
      <c r="K347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470" t="s">
        <v>3081</v>
      </c>
      <c r="N3470" t="s">
        <v>3194</v>
      </c>
      <c r="Q347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47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470" s="29"/>
      <c r="AC3470" s="29"/>
      <c r="AD3470" s="25"/>
      <c r="AE3470" s="38"/>
      <c r="AF3470" s="142"/>
      <c r="AG3470" s="11"/>
      <c r="AH3470" s="1" t="e">
        <f>[1]!Table1[[#This Row],[html_tag]]&amp;[1]!Table1[[#This Row],[html_type]]&amp;[1]!Table1[[#This Row],[html_modifier]]</f>
        <v>#VALUE!</v>
      </c>
      <c r="AI3470" s="60" t="str">
        <f>Table1[[#This Row],[html_tag]]&amp;Table1[[#This Row],[html_type]]&amp;Table1[[#This Row],[html_modifier]]</f>
        <v/>
      </c>
      <c r="AL3470" s="22" t="str">
        <f>IFERROR(_xlfn.XLOOKUP([1]!Table1[[#This Row],[word]],[1]!Table57[English style name],[1]!Table57[Style type]),"")</f>
        <v/>
      </c>
      <c r="AM3470" s="23" t="str">
        <f>IFERROR(_xlfn.XLOOKUP(Table1[[#This Row],[word]],Table57[English style name],Table57[Style type]),"")</f>
        <v/>
      </c>
      <c r="AN3470" s="23"/>
      <c r="AO3470" s="62"/>
      <c r="AP3470" s="61"/>
      <c r="AQ3470" s="61" t="s">
        <v>1173</v>
      </c>
      <c r="AR3470" s="61" t="s">
        <v>1171</v>
      </c>
      <c r="AS3470" s="61"/>
      <c r="AT3470" s="61"/>
      <c r="AU3470" s="61"/>
      <c r="AV3470" s="61"/>
    </row>
    <row r="3471" spans="1:48">
      <c r="A3471" s="82"/>
      <c r="B3471" s="82"/>
      <c r="C3471" s="82"/>
      <c r="D3471" s="83"/>
      <c r="E3471" s="62"/>
      <c r="F347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471" s="13" t="s">
        <v>461</v>
      </c>
      <c r="H3471" s="13" t="s">
        <v>2991</v>
      </c>
      <c r="I3471" s="85" t="e">
        <f>[1]!Table1[[#This Row],[type]]</f>
        <v>#VALUE!</v>
      </c>
      <c r="J3471" s="86" t="e">
        <f>[1]!Table1[[#This Row],[Column42]]&amp;IF([1]!Table1[[#This Row],[Column13]]="","",[1]!Table1[[#This Row],[Column13]])&amp;IF([1]!Table1[[#This Row],[mod]]="","",[1]!Table1[[#This Row],[mod]])</f>
        <v>#VALUE!</v>
      </c>
      <c r="K347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471" t="s">
        <v>3081</v>
      </c>
      <c r="N3471" t="s">
        <v>3193</v>
      </c>
      <c r="Q347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47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471" s="29"/>
      <c r="AC3471" s="29"/>
      <c r="AD3471" s="25"/>
      <c r="AE3471" s="38"/>
      <c r="AF3471" s="142"/>
      <c r="AG3471" s="11"/>
      <c r="AH3471" s="1" t="e">
        <f>[1]!Table1[[#This Row],[html_tag]]&amp;[1]!Table1[[#This Row],[html_type]]&amp;[1]!Table1[[#This Row],[html_modifier]]</f>
        <v>#VALUE!</v>
      </c>
      <c r="AI3471" s="60" t="str">
        <f>Table1[[#This Row],[html_tag]]&amp;Table1[[#This Row],[html_type]]&amp;Table1[[#This Row],[html_modifier]]</f>
        <v/>
      </c>
      <c r="AL3471" s="22" t="str">
        <f>IFERROR(_xlfn.XLOOKUP([1]!Table1[[#This Row],[word]],[1]!Table57[English style name],[1]!Table57[Style type]),"")</f>
        <v/>
      </c>
      <c r="AM3471" s="23" t="str">
        <f>IFERROR(_xlfn.XLOOKUP(Table1[[#This Row],[word]],Table57[English style name],Table57[Style type]),"")</f>
        <v/>
      </c>
      <c r="AN3471" s="23"/>
      <c r="AO3471" s="62"/>
      <c r="AP3471" s="61"/>
      <c r="AQ3471" s="61" t="s">
        <v>1174</v>
      </c>
      <c r="AR3471" s="61" t="s">
        <v>1171</v>
      </c>
      <c r="AS3471" s="61"/>
      <c r="AT3471" s="61"/>
      <c r="AU3471" s="61"/>
      <c r="AV3471" s="61"/>
    </row>
    <row r="3472" spans="1:48">
      <c r="A3472" s="82"/>
      <c r="B3472" s="82"/>
      <c r="C3472" s="82"/>
      <c r="D3472" s="83"/>
      <c r="E3472" s="62"/>
      <c r="F347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472" s="13" t="s">
        <v>461</v>
      </c>
      <c r="H3472" s="13" t="s">
        <v>2991</v>
      </c>
      <c r="I3472" s="85" t="e">
        <f>[1]!Table1[[#This Row],[type]]</f>
        <v>#VALUE!</v>
      </c>
      <c r="J3472" s="86" t="e">
        <f>[1]!Table1[[#This Row],[Column42]]&amp;IF([1]!Table1[[#This Row],[Column13]]="","",[1]!Table1[[#This Row],[Column13]])&amp;IF([1]!Table1[[#This Row],[mod]]="","",[1]!Table1[[#This Row],[mod]])</f>
        <v>#VALUE!</v>
      </c>
      <c r="K347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472" t="s">
        <v>3081</v>
      </c>
      <c r="N3472" t="s">
        <v>3199</v>
      </c>
      <c r="Q347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47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472" s="29"/>
      <c r="AC3472" s="29"/>
      <c r="AD3472" s="25"/>
      <c r="AE3472" s="38"/>
      <c r="AF3472" s="142"/>
      <c r="AG3472" s="11"/>
      <c r="AH3472" s="1" t="e">
        <f>[1]!Table1[[#This Row],[html_tag]]&amp;[1]!Table1[[#This Row],[html_type]]&amp;[1]!Table1[[#This Row],[html_modifier]]</f>
        <v>#VALUE!</v>
      </c>
      <c r="AI3472" s="60" t="str">
        <f>Table1[[#This Row],[html_tag]]&amp;Table1[[#This Row],[html_type]]&amp;Table1[[#This Row],[html_modifier]]</f>
        <v/>
      </c>
      <c r="AL3472" s="22" t="str">
        <f>IFERROR(_xlfn.XLOOKUP([1]!Table1[[#This Row],[word]],[1]!Table57[English style name],[1]!Table57[Style type]),"")</f>
        <v/>
      </c>
      <c r="AM3472" s="23" t="str">
        <f>IFERROR(_xlfn.XLOOKUP(Table1[[#This Row],[word]],Table57[English style name],Table57[Style type]),"")</f>
        <v/>
      </c>
      <c r="AN3472" s="23"/>
      <c r="AO3472" s="62"/>
      <c r="AP3472" s="61"/>
      <c r="AQ3472" s="61" t="s">
        <v>1175</v>
      </c>
      <c r="AR3472" s="61" t="s">
        <v>1171</v>
      </c>
      <c r="AS3472" s="61"/>
      <c r="AT3472" s="61"/>
      <c r="AU3472" s="61"/>
      <c r="AV3472" s="61"/>
    </row>
    <row r="3473" spans="1:48">
      <c r="A3473" s="82"/>
      <c r="B3473" s="82"/>
      <c r="C3473" s="82"/>
      <c r="D3473" s="83"/>
      <c r="E3473" s="62"/>
      <c r="F347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473" s="13" t="s">
        <v>461</v>
      </c>
      <c r="H3473" s="13" t="s">
        <v>2991</v>
      </c>
      <c r="I3473" s="85" t="e">
        <f>[1]!Table1[[#This Row],[type]]</f>
        <v>#VALUE!</v>
      </c>
      <c r="J3473" s="86" t="e">
        <f>[1]!Table1[[#This Row],[Column42]]&amp;IF([1]!Table1[[#This Row],[Column13]]="","",[1]!Table1[[#This Row],[Column13]])&amp;IF([1]!Table1[[#This Row],[mod]]="","",[1]!Table1[[#This Row],[mod]])</f>
        <v>#VALUE!</v>
      </c>
      <c r="K347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473" t="s">
        <v>1161</v>
      </c>
      <c r="Q347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47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473" s="29"/>
      <c r="AC3473" s="29"/>
      <c r="AD3473" s="25"/>
      <c r="AE3473" s="38"/>
      <c r="AF3473" s="142"/>
      <c r="AG3473" s="11"/>
      <c r="AH3473" s="1" t="e">
        <f>[1]!Table1[[#This Row],[html_tag]]&amp;[1]!Table1[[#This Row],[html_type]]&amp;[1]!Table1[[#This Row],[html_modifier]]</f>
        <v>#VALUE!</v>
      </c>
      <c r="AI3473" s="60" t="str">
        <f>Table1[[#This Row],[html_tag]]&amp;Table1[[#This Row],[html_type]]&amp;Table1[[#This Row],[html_modifier]]</f>
        <v/>
      </c>
      <c r="AL3473" s="22" t="str">
        <f>IFERROR(_xlfn.XLOOKUP([1]!Table1[[#This Row],[word]],[1]!Table57[English style name],[1]!Table57[Style type]),"")</f>
        <v/>
      </c>
      <c r="AM3473" s="23" t="str">
        <f>IFERROR(_xlfn.XLOOKUP(Table1[[#This Row],[word]],Table57[English style name],Table57[Style type]),"")</f>
        <v/>
      </c>
      <c r="AN3473" s="23"/>
      <c r="AO3473" s="62"/>
      <c r="AP3473" s="61"/>
      <c r="AQ3473" s="61" t="s">
        <v>1161</v>
      </c>
      <c r="AR3473" s="61" t="s">
        <v>1162</v>
      </c>
      <c r="AS3473" s="61"/>
      <c r="AT3473" s="61"/>
      <c r="AU3473" s="61"/>
      <c r="AV3473" s="61"/>
    </row>
    <row r="3474" spans="1:48">
      <c r="A3474" s="82"/>
      <c r="B3474" s="82"/>
      <c r="C3474" s="82"/>
      <c r="D3474" s="83"/>
      <c r="E3474" s="62"/>
      <c r="F347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474" s="13" t="s">
        <v>461</v>
      </c>
      <c r="H3474" s="13" t="s">
        <v>2991</v>
      </c>
      <c r="I3474" s="85" t="e">
        <f>[1]!Table1[[#This Row],[type]]</f>
        <v>#VALUE!</v>
      </c>
      <c r="J3474" s="86" t="e">
        <f>[1]!Table1[[#This Row],[Column42]]&amp;IF([1]!Table1[[#This Row],[Column13]]="","",[1]!Table1[[#This Row],[Column13]])&amp;IF([1]!Table1[[#This Row],[mod]]="","",[1]!Table1[[#This Row],[mod]])</f>
        <v>#VALUE!</v>
      </c>
      <c r="K347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474" t="s">
        <v>1161</v>
      </c>
      <c r="N3474" t="s">
        <v>3196</v>
      </c>
      <c r="Q347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47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474" s="29"/>
      <c r="AC3474" s="29" t="s">
        <v>10126</v>
      </c>
      <c r="AD3474" s="25"/>
      <c r="AE3474" s="38"/>
      <c r="AF3474" s="142"/>
      <c r="AG3474" s="11"/>
      <c r="AH3474" s="1" t="e">
        <f>[1]!Table1[[#This Row],[html_tag]]&amp;[1]!Table1[[#This Row],[html_type]]&amp;[1]!Table1[[#This Row],[html_modifier]]</f>
        <v>#VALUE!</v>
      </c>
      <c r="AI3474" s="60" t="str">
        <f>Table1[[#This Row],[html_tag]]&amp;Table1[[#This Row],[html_type]]&amp;Table1[[#This Row],[html_modifier]]</f>
        <v/>
      </c>
      <c r="AL3474" s="22" t="str">
        <f>IFERROR(_xlfn.XLOOKUP([1]!Table1[[#This Row],[word]],[1]!Table57[English style name],[1]!Table57[Style type]),"")</f>
        <v/>
      </c>
      <c r="AM3474" s="23" t="str">
        <f>IFERROR(_xlfn.XLOOKUP(Table1[[#This Row],[word]],Table57[English style name],Table57[Style type]),"")</f>
        <v/>
      </c>
      <c r="AN3474" s="23"/>
      <c r="AO3474" s="62"/>
      <c r="AP3474" s="61"/>
      <c r="AQ3474" s="61" t="s">
        <v>1163</v>
      </c>
      <c r="AR3474" s="61" t="s">
        <v>1162</v>
      </c>
      <c r="AS3474" s="61"/>
      <c r="AT3474" s="61"/>
      <c r="AU3474" s="61"/>
      <c r="AV3474" s="61"/>
    </row>
    <row r="3475" spans="1:48">
      <c r="A3475" s="82"/>
      <c r="B3475" s="82"/>
      <c r="C3475" s="82"/>
      <c r="D3475" s="83"/>
      <c r="E3475" s="62"/>
      <c r="F347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475" s="13" t="s">
        <v>461</v>
      </c>
      <c r="H3475" s="13" t="s">
        <v>2991</v>
      </c>
      <c r="I3475" s="85" t="e">
        <f>[1]!Table1[[#This Row],[type]]</f>
        <v>#VALUE!</v>
      </c>
      <c r="J3475" s="86" t="e">
        <f>[1]!Table1[[#This Row],[Column42]]&amp;IF([1]!Table1[[#This Row],[Column13]]="","",[1]!Table1[[#This Row],[Column13]])&amp;IF([1]!Table1[[#This Row],[mod]]="","",[1]!Table1[[#This Row],[mod]])</f>
        <v>#VALUE!</v>
      </c>
      <c r="K347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475" t="s">
        <v>1161</v>
      </c>
      <c r="N3475" t="s">
        <v>3197</v>
      </c>
      <c r="Q347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47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475" s="29"/>
      <c r="AC3475" s="29"/>
      <c r="AD3475" s="25"/>
      <c r="AE3475" s="38"/>
      <c r="AF3475" s="142"/>
      <c r="AG3475" s="11"/>
      <c r="AH3475" s="1" t="e">
        <f>[1]!Table1[[#This Row],[html_tag]]&amp;[1]!Table1[[#This Row],[html_type]]&amp;[1]!Table1[[#This Row],[html_modifier]]</f>
        <v>#VALUE!</v>
      </c>
      <c r="AI3475" s="60" t="str">
        <f>Table1[[#This Row],[html_tag]]&amp;Table1[[#This Row],[html_type]]&amp;Table1[[#This Row],[html_modifier]]</f>
        <v/>
      </c>
      <c r="AL3475" s="22" t="str">
        <f>IFERROR(_xlfn.XLOOKUP([1]!Table1[[#This Row],[word]],[1]!Table57[English style name],[1]!Table57[Style type]),"")</f>
        <v/>
      </c>
      <c r="AM3475" s="23" t="str">
        <f>IFERROR(_xlfn.XLOOKUP(Table1[[#This Row],[word]],Table57[English style name],Table57[Style type]),"")</f>
        <v/>
      </c>
      <c r="AN3475" s="23"/>
      <c r="AO3475" s="62"/>
      <c r="AP3475" s="61"/>
      <c r="AQ3475" s="61" t="s">
        <v>1164</v>
      </c>
      <c r="AR3475" s="61" t="s">
        <v>1162</v>
      </c>
      <c r="AS3475" s="61"/>
      <c r="AT3475" s="61"/>
      <c r="AU3475" s="61"/>
      <c r="AV3475" s="61"/>
    </row>
    <row r="3476" spans="1:48">
      <c r="A3476" s="82"/>
      <c r="B3476" s="82"/>
      <c r="C3476" s="82"/>
      <c r="D3476" s="83"/>
      <c r="E3476" s="62"/>
      <c r="F347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476" s="13" t="s">
        <v>461</v>
      </c>
      <c r="H3476" s="13" t="s">
        <v>2991</v>
      </c>
      <c r="I3476" s="85" t="e">
        <f>[1]!Table1[[#This Row],[type]]</f>
        <v>#VALUE!</v>
      </c>
      <c r="J3476" s="86" t="e">
        <f>[1]!Table1[[#This Row],[Column42]]&amp;IF([1]!Table1[[#This Row],[Column13]]="","",[1]!Table1[[#This Row],[Column13]])&amp;IF([1]!Table1[[#This Row],[mod]]="","",[1]!Table1[[#This Row],[mod]])</f>
        <v>#VALUE!</v>
      </c>
      <c r="K347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476" t="s">
        <v>1161</v>
      </c>
      <c r="N3476" t="s">
        <v>425</v>
      </c>
      <c r="Q347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47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476" s="29"/>
      <c r="AC3476" s="29" t="s">
        <v>10131</v>
      </c>
      <c r="AD3476" s="25"/>
      <c r="AE3476" s="38"/>
      <c r="AF3476" s="142"/>
      <c r="AG3476" s="11"/>
      <c r="AH3476" s="1" t="e">
        <f>[1]!Table1[[#This Row],[html_tag]]&amp;[1]!Table1[[#This Row],[html_type]]&amp;[1]!Table1[[#This Row],[html_modifier]]</f>
        <v>#VALUE!</v>
      </c>
      <c r="AI3476" s="60" t="str">
        <f>Table1[[#This Row],[html_tag]]&amp;Table1[[#This Row],[html_type]]&amp;Table1[[#This Row],[html_modifier]]</f>
        <v/>
      </c>
      <c r="AL3476" s="22" t="str">
        <f>IFERROR(_xlfn.XLOOKUP([1]!Table1[[#This Row],[word]],[1]!Table57[English style name],[1]!Table57[Style type]),"")</f>
        <v/>
      </c>
      <c r="AM3476" s="23" t="str">
        <f>IFERROR(_xlfn.XLOOKUP(Table1[[#This Row],[word]],Table57[English style name],Table57[Style type]),"")</f>
        <v/>
      </c>
      <c r="AN3476" s="23"/>
      <c r="AO3476" s="62"/>
      <c r="AP3476" s="61"/>
      <c r="AQ3476" s="61" t="s">
        <v>1165</v>
      </c>
      <c r="AR3476" s="61" t="s">
        <v>1162</v>
      </c>
      <c r="AS3476" s="61"/>
      <c r="AT3476" s="61"/>
      <c r="AU3476" s="61"/>
      <c r="AV3476" s="61"/>
    </row>
    <row r="3477" spans="1:48">
      <c r="A3477" s="82"/>
      <c r="B3477" s="82"/>
      <c r="C3477" s="82"/>
      <c r="D3477" s="83"/>
      <c r="E3477" s="62"/>
      <c r="F347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477" s="13" t="s">
        <v>461</v>
      </c>
      <c r="H3477" s="13" t="s">
        <v>2991</v>
      </c>
      <c r="I3477" s="85" t="e">
        <f>[1]!Table1[[#This Row],[type]]</f>
        <v>#VALUE!</v>
      </c>
      <c r="J3477" s="86" t="e">
        <f>[1]!Table1[[#This Row],[Column42]]&amp;IF([1]!Table1[[#This Row],[Column13]]="","",[1]!Table1[[#This Row],[Column13]])&amp;IF([1]!Table1[[#This Row],[mod]]="","",[1]!Table1[[#This Row],[mod]])</f>
        <v>#VALUE!</v>
      </c>
      <c r="K347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477" t="s">
        <v>1161</v>
      </c>
      <c r="N3477" t="s">
        <v>3194</v>
      </c>
      <c r="Q347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47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477" s="29"/>
      <c r="AC3477" s="29" t="s">
        <v>10132</v>
      </c>
      <c r="AD3477" s="25"/>
      <c r="AE3477" s="38"/>
      <c r="AF3477" s="142"/>
      <c r="AG3477" s="11"/>
      <c r="AH3477" s="1" t="e">
        <f>[1]!Table1[[#This Row],[html_tag]]&amp;[1]!Table1[[#This Row],[html_type]]&amp;[1]!Table1[[#This Row],[html_modifier]]</f>
        <v>#VALUE!</v>
      </c>
      <c r="AI3477" s="60" t="str">
        <f>Table1[[#This Row],[html_tag]]&amp;Table1[[#This Row],[html_type]]&amp;Table1[[#This Row],[html_modifier]]</f>
        <v/>
      </c>
      <c r="AL3477" s="22" t="str">
        <f>IFERROR(_xlfn.XLOOKUP([1]!Table1[[#This Row],[word]],[1]!Table57[English style name],[1]!Table57[Style type]),"")</f>
        <v/>
      </c>
      <c r="AM3477" s="23" t="str">
        <f>IFERROR(_xlfn.XLOOKUP(Table1[[#This Row],[word]],Table57[English style name],Table57[Style type]),"")</f>
        <v/>
      </c>
      <c r="AN3477" s="23"/>
      <c r="AO3477" s="62"/>
      <c r="AP3477" s="61"/>
      <c r="AQ3477" s="61" t="s">
        <v>1166</v>
      </c>
      <c r="AR3477" s="61" t="s">
        <v>1162</v>
      </c>
      <c r="AS3477" s="61"/>
      <c r="AT3477" s="61"/>
      <c r="AU3477" s="61"/>
      <c r="AV3477" s="61"/>
    </row>
    <row r="3478" spans="1:48">
      <c r="A3478" s="82"/>
      <c r="B3478" s="82"/>
      <c r="C3478" s="82"/>
      <c r="D3478" s="83"/>
      <c r="E3478" s="62"/>
      <c r="F347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478" s="13" t="s">
        <v>461</v>
      </c>
      <c r="H3478" s="13" t="s">
        <v>2991</v>
      </c>
      <c r="I3478" s="85" t="e">
        <f>[1]!Table1[[#This Row],[type]]</f>
        <v>#VALUE!</v>
      </c>
      <c r="J3478" s="86" t="e">
        <f>[1]!Table1[[#This Row],[Column42]]&amp;IF([1]!Table1[[#This Row],[Column13]]="","",[1]!Table1[[#This Row],[Column13]])&amp;IF([1]!Table1[[#This Row],[mod]]="","",[1]!Table1[[#This Row],[mod]])</f>
        <v>#VALUE!</v>
      </c>
      <c r="K347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478" t="s">
        <v>1161</v>
      </c>
      <c r="N3478" t="s">
        <v>3198</v>
      </c>
      <c r="Q347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47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478" s="29"/>
      <c r="AC3478" s="29"/>
      <c r="AD3478" s="25"/>
      <c r="AE3478" s="38"/>
      <c r="AF3478" s="142"/>
      <c r="AG3478" s="11"/>
      <c r="AH3478" s="1" t="e">
        <f>[1]!Table1[[#This Row],[html_tag]]&amp;[1]!Table1[[#This Row],[html_type]]&amp;[1]!Table1[[#This Row],[html_modifier]]</f>
        <v>#VALUE!</v>
      </c>
      <c r="AI3478" s="60" t="str">
        <f>Table1[[#This Row],[html_tag]]&amp;Table1[[#This Row],[html_type]]&amp;Table1[[#This Row],[html_modifier]]</f>
        <v/>
      </c>
      <c r="AL3478" s="22" t="str">
        <f>IFERROR(_xlfn.XLOOKUP([1]!Table1[[#This Row],[word]],[1]!Table57[English style name],[1]!Table57[Style type]),"")</f>
        <v/>
      </c>
      <c r="AM3478" s="23" t="str">
        <f>IFERROR(_xlfn.XLOOKUP(Table1[[#This Row],[word]],Table57[English style name],Table57[Style type]),"")</f>
        <v/>
      </c>
      <c r="AN3478" s="23"/>
      <c r="AO3478" s="62"/>
      <c r="AP3478" s="61"/>
      <c r="AQ3478" s="61" t="s">
        <v>1167</v>
      </c>
      <c r="AR3478" s="61" t="s">
        <v>1162</v>
      </c>
      <c r="AS3478" s="61"/>
      <c r="AT3478" s="61"/>
      <c r="AU3478" s="61"/>
      <c r="AV3478" s="61"/>
    </row>
    <row r="3479" spans="1:48">
      <c r="A3479" s="82"/>
      <c r="B3479" s="82"/>
      <c r="C3479" s="82"/>
      <c r="D3479" s="83"/>
      <c r="E3479" s="62"/>
      <c r="F347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479" s="13" t="s">
        <v>461</v>
      </c>
      <c r="H3479" s="13" t="s">
        <v>2991</v>
      </c>
      <c r="I3479" s="85" t="e">
        <f>[1]!Table1[[#This Row],[type]]</f>
        <v>#VALUE!</v>
      </c>
      <c r="J3479" s="86" t="e">
        <f>[1]!Table1[[#This Row],[Column42]]&amp;IF([1]!Table1[[#This Row],[Column13]]="","",[1]!Table1[[#This Row],[Column13]])&amp;IF([1]!Table1[[#This Row],[mod]]="","",[1]!Table1[[#This Row],[mod]])</f>
        <v>#VALUE!</v>
      </c>
      <c r="K347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479" t="s">
        <v>1161</v>
      </c>
      <c r="N3479" t="s">
        <v>3193</v>
      </c>
      <c r="Q347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47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479" s="29"/>
      <c r="AC3479" s="29" t="s">
        <v>10133</v>
      </c>
      <c r="AD3479" s="25"/>
      <c r="AE3479" s="38"/>
      <c r="AF3479" s="142"/>
      <c r="AG3479" s="11"/>
      <c r="AH3479" s="1" t="e">
        <f>[1]!Table1[[#This Row],[html_tag]]&amp;[1]!Table1[[#This Row],[html_type]]&amp;[1]!Table1[[#This Row],[html_modifier]]</f>
        <v>#VALUE!</v>
      </c>
      <c r="AI3479" s="60" t="str">
        <f>Table1[[#This Row],[html_tag]]&amp;Table1[[#This Row],[html_type]]&amp;Table1[[#This Row],[html_modifier]]</f>
        <v/>
      </c>
      <c r="AL3479" s="22" t="str">
        <f>IFERROR(_xlfn.XLOOKUP([1]!Table1[[#This Row],[word]],[1]!Table57[English style name],[1]!Table57[Style type]),"")</f>
        <v/>
      </c>
      <c r="AM3479" s="23" t="str">
        <f>IFERROR(_xlfn.XLOOKUP(Table1[[#This Row],[word]],Table57[English style name],Table57[Style type]),"")</f>
        <v/>
      </c>
      <c r="AN3479" s="23"/>
      <c r="AO3479" s="62"/>
      <c r="AP3479" s="61"/>
      <c r="AQ3479" s="61" t="s">
        <v>1168</v>
      </c>
      <c r="AR3479" s="61" t="s">
        <v>1162</v>
      </c>
      <c r="AS3479" s="61"/>
      <c r="AT3479" s="61"/>
      <c r="AU3479" s="61"/>
      <c r="AV3479" s="61"/>
    </row>
    <row r="3480" spans="1:48">
      <c r="A3480" s="82"/>
      <c r="B3480" s="82"/>
      <c r="C3480" s="82"/>
      <c r="D3480" s="83"/>
      <c r="E3480" s="62"/>
      <c r="F348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480" s="13" t="s">
        <v>461</v>
      </c>
      <c r="H3480" s="13" t="s">
        <v>2991</v>
      </c>
      <c r="I3480" s="85" t="e">
        <f>[1]!Table1[[#This Row],[type]]</f>
        <v>#VALUE!</v>
      </c>
      <c r="J3480" s="86" t="e">
        <f>[1]!Table1[[#This Row],[Column42]]&amp;IF([1]!Table1[[#This Row],[Column13]]="","",[1]!Table1[[#This Row],[Column13]])&amp;IF([1]!Table1[[#This Row],[mod]]="","",[1]!Table1[[#This Row],[mod]])</f>
        <v>#VALUE!</v>
      </c>
      <c r="K348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480" t="s">
        <v>1161</v>
      </c>
      <c r="N3480" t="s">
        <v>3199</v>
      </c>
      <c r="Q348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48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480" s="29"/>
      <c r="AC3480" s="29" t="s">
        <v>10134</v>
      </c>
      <c r="AD3480" s="25"/>
      <c r="AE3480" s="38"/>
      <c r="AF3480" s="142"/>
      <c r="AG3480" s="11"/>
      <c r="AH3480" s="1" t="e">
        <f>[1]!Table1[[#This Row],[html_tag]]&amp;[1]!Table1[[#This Row],[html_type]]&amp;[1]!Table1[[#This Row],[html_modifier]]</f>
        <v>#VALUE!</v>
      </c>
      <c r="AI3480" s="60" t="str">
        <f>Table1[[#This Row],[html_tag]]&amp;Table1[[#This Row],[html_type]]&amp;Table1[[#This Row],[html_modifier]]</f>
        <v/>
      </c>
      <c r="AL3480" s="22" t="str">
        <f>IFERROR(_xlfn.XLOOKUP([1]!Table1[[#This Row],[word]],[1]!Table57[English style name],[1]!Table57[Style type]),"")</f>
        <v/>
      </c>
      <c r="AM3480" s="23" t="str">
        <f>IFERROR(_xlfn.XLOOKUP(Table1[[#This Row],[word]],Table57[English style name],Table57[Style type]),"")</f>
        <v/>
      </c>
      <c r="AN3480" s="23"/>
      <c r="AO3480" s="62"/>
      <c r="AP3480" s="61"/>
      <c r="AQ3480" s="61" t="s">
        <v>1169</v>
      </c>
      <c r="AR3480" s="61" t="s">
        <v>1162</v>
      </c>
      <c r="AS3480" s="61"/>
      <c r="AT3480" s="61"/>
      <c r="AU3480" s="61"/>
      <c r="AV3480" s="61"/>
    </row>
    <row r="3481" spans="1:48">
      <c r="A3481" s="82"/>
      <c r="B3481" s="82"/>
      <c r="C3481" s="82"/>
      <c r="D3481" s="83"/>
      <c r="E3481" s="62"/>
      <c r="F348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481" s="13" t="s">
        <v>461</v>
      </c>
      <c r="H3481" s="13" t="s">
        <v>2991</v>
      </c>
      <c r="I3481" s="85" t="e">
        <f>[1]!Table1[[#This Row],[type]]</f>
        <v>#VALUE!</v>
      </c>
      <c r="J3481" s="86" t="e">
        <f>[1]!Table1[[#This Row],[Column42]]&amp;IF([1]!Table1[[#This Row],[Column13]]="","",[1]!Table1[[#This Row],[Column13]])&amp;IF([1]!Table1[[#This Row],[mod]]="","",[1]!Table1[[#This Row],[mod]])</f>
        <v>#VALUE!</v>
      </c>
      <c r="K348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481" t="s">
        <v>3173</v>
      </c>
      <c r="N3481" t="s">
        <v>3202</v>
      </c>
      <c r="Q348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48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481" s="29"/>
      <c r="AC3481" s="29"/>
      <c r="AD3481" s="25"/>
      <c r="AE3481" s="38"/>
      <c r="AF3481" s="142"/>
      <c r="AG3481" s="11"/>
      <c r="AH3481" s="1" t="e">
        <f>[1]!Table1[[#This Row],[html_tag]]&amp;[1]!Table1[[#This Row],[html_type]]&amp;[1]!Table1[[#This Row],[html_modifier]]</f>
        <v>#VALUE!</v>
      </c>
      <c r="AI3481" s="60" t="str">
        <f>Table1[[#This Row],[html_tag]]&amp;Table1[[#This Row],[html_type]]&amp;Table1[[#This Row],[html_modifier]]</f>
        <v/>
      </c>
      <c r="AL3481" s="22" t="str">
        <f>IFERROR(_xlfn.XLOOKUP([1]!Table1[[#This Row],[word]],[1]!Table57[English style name],[1]!Table57[Style type]),"")</f>
        <v/>
      </c>
      <c r="AM3481" s="23" t="str">
        <f>IFERROR(_xlfn.XLOOKUP(Table1[[#This Row],[word]],Table57[English style name],Table57[Style type]),"")</f>
        <v/>
      </c>
      <c r="AN3481" s="23"/>
      <c r="AO3481" s="62"/>
      <c r="AP3481" s="61"/>
      <c r="AQ3481" s="61" t="s">
        <v>1176</v>
      </c>
      <c r="AR3481" s="61" t="s">
        <v>1177</v>
      </c>
      <c r="AS3481" s="61" t="s">
        <v>1188</v>
      </c>
      <c r="AT3481" s="61" t="s">
        <v>1177</v>
      </c>
      <c r="AU3481" s="61"/>
      <c r="AV3481" s="61"/>
    </row>
    <row r="3482" spans="1:48">
      <c r="A3482" s="82"/>
      <c r="B3482" s="82"/>
      <c r="C3482" s="82"/>
      <c r="D3482" s="83"/>
      <c r="E3482" s="62"/>
      <c r="F348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482" s="13" t="s">
        <v>461</v>
      </c>
      <c r="H3482" s="13" t="s">
        <v>2991</v>
      </c>
      <c r="I3482" s="85" t="e">
        <f>[1]!Table1[[#This Row],[type]]</f>
        <v>#VALUE!</v>
      </c>
      <c r="J3482" s="86" t="e">
        <f>[1]!Table1[[#This Row],[Column42]]&amp;IF([1]!Table1[[#This Row],[Column13]]="","",[1]!Table1[[#This Row],[Column13]])&amp;IF([1]!Table1[[#This Row],[mod]]="","",[1]!Table1[[#This Row],[mod]])</f>
        <v>#VALUE!</v>
      </c>
      <c r="K348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482" t="s">
        <v>3173</v>
      </c>
      <c r="N3482" t="s">
        <v>3201</v>
      </c>
      <c r="Q348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48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482" s="29"/>
      <c r="AC3482" s="29" t="s">
        <v>10140</v>
      </c>
      <c r="AD3482" s="25"/>
      <c r="AE3482" s="38"/>
      <c r="AF3482" s="142"/>
      <c r="AG3482" s="11"/>
      <c r="AH3482" s="1" t="e">
        <f>[1]!Table1[[#This Row],[html_tag]]&amp;[1]!Table1[[#This Row],[html_type]]&amp;[1]!Table1[[#This Row],[html_modifier]]</f>
        <v>#VALUE!</v>
      </c>
      <c r="AI3482" s="60" t="str">
        <f>Table1[[#This Row],[html_tag]]&amp;Table1[[#This Row],[html_type]]&amp;Table1[[#This Row],[html_modifier]]</f>
        <v/>
      </c>
      <c r="AL3482" s="22" t="str">
        <f>IFERROR(_xlfn.XLOOKUP([1]!Table1[[#This Row],[word]],[1]!Table57[English style name],[1]!Table57[Style type]),"")</f>
        <v/>
      </c>
      <c r="AM3482" s="23" t="str">
        <f>IFERROR(_xlfn.XLOOKUP(Table1[[#This Row],[word]],Table57[English style name],Table57[Style type]),"")</f>
        <v/>
      </c>
      <c r="AN3482" s="23"/>
      <c r="AO3482" s="62"/>
      <c r="AP3482" s="61"/>
      <c r="AQ3482" s="61" t="s">
        <v>1178</v>
      </c>
      <c r="AR3482" s="61" t="s">
        <v>1177</v>
      </c>
      <c r="AS3482" s="61" t="s">
        <v>1189</v>
      </c>
      <c r="AT3482" s="61" t="s">
        <v>1177</v>
      </c>
      <c r="AU3482" s="61"/>
      <c r="AV3482" s="61"/>
    </row>
    <row r="3483" spans="1:48">
      <c r="A3483" s="82"/>
      <c r="B3483" s="82"/>
      <c r="C3483" s="82"/>
      <c r="D3483" s="83"/>
      <c r="E3483" s="62"/>
      <c r="F348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483" s="13" t="s">
        <v>461</v>
      </c>
      <c r="H3483" s="13" t="s">
        <v>2991</v>
      </c>
      <c r="I3483" s="85" t="e">
        <f>[1]!Table1[[#This Row],[type]]</f>
        <v>#VALUE!</v>
      </c>
      <c r="J3483" s="86" t="e">
        <f>[1]!Table1[[#This Row],[Column42]]&amp;IF([1]!Table1[[#This Row],[Column13]]="","",[1]!Table1[[#This Row],[Column13]])&amp;IF([1]!Table1[[#This Row],[mod]]="","",[1]!Table1[[#This Row],[mod]])</f>
        <v>#VALUE!</v>
      </c>
      <c r="K348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483" t="s">
        <v>3173</v>
      </c>
      <c r="N3483" t="s">
        <v>425</v>
      </c>
      <c r="Q348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48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483" s="29"/>
      <c r="AC3483" s="29" t="s">
        <v>10141</v>
      </c>
      <c r="AD3483" s="25"/>
      <c r="AE3483" s="38"/>
      <c r="AF3483" s="142"/>
      <c r="AG3483" s="11"/>
      <c r="AH3483" s="1" t="e">
        <f>[1]!Table1[[#This Row],[html_tag]]&amp;[1]!Table1[[#This Row],[html_type]]&amp;[1]!Table1[[#This Row],[html_modifier]]</f>
        <v>#VALUE!</v>
      </c>
      <c r="AI3483" s="60" t="str">
        <f>Table1[[#This Row],[html_tag]]&amp;Table1[[#This Row],[html_type]]&amp;Table1[[#This Row],[html_modifier]]</f>
        <v/>
      </c>
      <c r="AL3483" s="22" t="str">
        <f>IFERROR(_xlfn.XLOOKUP([1]!Table1[[#This Row],[word]],[1]!Table57[English style name],[1]!Table57[Style type]),"")</f>
        <v/>
      </c>
      <c r="AM3483" s="23" t="str">
        <f>IFERROR(_xlfn.XLOOKUP(Table1[[#This Row],[word]],Table57[English style name],Table57[Style type]),"")</f>
        <v/>
      </c>
      <c r="AN3483" s="23"/>
      <c r="AO3483" s="62"/>
      <c r="AP3483" s="61"/>
      <c r="AQ3483" s="61" t="s">
        <v>1179</v>
      </c>
      <c r="AR3483" s="61" t="s">
        <v>1177</v>
      </c>
      <c r="AS3483" s="61" t="s">
        <v>1190</v>
      </c>
      <c r="AT3483" s="61" t="s">
        <v>1177</v>
      </c>
      <c r="AU3483" s="61"/>
      <c r="AV3483" s="61"/>
    </row>
    <row r="3484" spans="1:48">
      <c r="A3484" s="82"/>
      <c r="B3484" s="82"/>
      <c r="C3484" s="82"/>
      <c r="D3484" s="83"/>
      <c r="E3484" s="62"/>
      <c r="F348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484" s="13" t="s">
        <v>461</v>
      </c>
      <c r="H3484" s="13" t="s">
        <v>2991</v>
      </c>
      <c r="I3484" s="85" t="e">
        <f>[1]!Table1[[#This Row],[type]]</f>
        <v>#VALUE!</v>
      </c>
      <c r="J3484" s="86" t="e">
        <f>[1]!Table1[[#This Row],[Column42]]&amp;IF([1]!Table1[[#This Row],[Column13]]="","",[1]!Table1[[#This Row],[Column13]])&amp;IF([1]!Table1[[#This Row],[mod]]="","",[1]!Table1[[#This Row],[mod]])</f>
        <v>#VALUE!</v>
      </c>
      <c r="K348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484" t="s">
        <v>3173</v>
      </c>
      <c r="N3484" t="s">
        <v>3194</v>
      </c>
      <c r="Q348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48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484" s="29"/>
      <c r="AC3484" s="29" t="s">
        <v>10142</v>
      </c>
      <c r="AD3484" s="25"/>
      <c r="AE3484" s="38"/>
      <c r="AF3484" s="142"/>
      <c r="AG3484" s="11"/>
      <c r="AH3484" s="1" t="e">
        <f>[1]!Table1[[#This Row],[html_tag]]&amp;[1]!Table1[[#This Row],[html_type]]&amp;[1]!Table1[[#This Row],[html_modifier]]</f>
        <v>#VALUE!</v>
      </c>
      <c r="AI3484" s="60" t="str">
        <f>Table1[[#This Row],[html_tag]]&amp;Table1[[#This Row],[html_type]]&amp;Table1[[#This Row],[html_modifier]]</f>
        <v/>
      </c>
      <c r="AL3484" s="22" t="str">
        <f>IFERROR(_xlfn.XLOOKUP([1]!Table1[[#This Row],[word]],[1]!Table57[English style name],[1]!Table57[Style type]),"")</f>
        <v/>
      </c>
      <c r="AM3484" s="23" t="str">
        <f>IFERROR(_xlfn.XLOOKUP(Table1[[#This Row],[word]],Table57[English style name],Table57[Style type]),"")</f>
        <v/>
      </c>
      <c r="AN3484" s="23"/>
      <c r="AO3484" s="62"/>
      <c r="AP3484" s="61"/>
      <c r="AQ3484" s="61" t="s">
        <v>1180</v>
      </c>
      <c r="AR3484" s="61" t="s">
        <v>1177</v>
      </c>
      <c r="AS3484" s="61" t="s">
        <v>1191</v>
      </c>
      <c r="AT3484" s="61" t="s">
        <v>1177</v>
      </c>
      <c r="AU3484" s="61"/>
      <c r="AV3484" s="61"/>
    </row>
    <row r="3485" spans="1:48">
      <c r="A3485" s="82"/>
      <c r="B3485" s="82"/>
      <c r="C3485" s="82"/>
      <c r="D3485" s="83"/>
      <c r="E3485" s="62"/>
      <c r="F348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485" s="13" t="s">
        <v>461</v>
      </c>
      <c r="H3485" s="13" t="s">
        <v>2991</v>
      </c>
      <c r="I3485" s="85" t="e">
        <f>[1]!Table1[[#This Row],[type]]</f>
        <v>#VALUE!</v>
      </c>
      <c r="J3485" s="86" t="e">
        <f>[1]!Table1[[#This Row],[Column42]]&amp;IF([1]!Table1[[#This Row],[Column13]]="","",[1]!Table1[[#This Row],[Column13]])&amp;IF([1]!Table1[[#This Row],[mod]]="","",[1]!Table1[[#This Row],[mod]])</f>
        <v>#VALUE!</v>
      </c>
      <c r="K348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485" t="s">
        <v>3173</v>
      </c>
      <c r="N3485" t="s">
        <v>10163</v>
      </c>
      <c r="Q348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48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485" s="29"/>
      <c r="AC3485" s="29"/>
      <c r="AD3485" s="25"/>
      <c r="AE3485" s="38"/>
      <c r="AF3485" s="142"/>
      <c r="AG3485" s="11"/>
      <c r="AH3485" s="1" t="e">
        <f>[1]!Table1[[#This Row],[html_tag]]&amp;[1]!Table1[[#This Row],[html_type]]&amp;[1]!Table1[[#This Row],[html_modifier]]</f>
        <v>#VALUE!</v>
      </c>
      <c r="AI3485" s="60" t="str">
        <f>Table1[[#This Row],[html_tag]]&amp;Table1[[#This Row],[html_type]]&amp;Table1[[#This Row],[html_modifier]]</f>
        <v/>
      </c>
      <c r="AL3485" s="22" t="str">
        <f>IFERROR(_xlfn.XLOOKUP([1]!Table1[[#This Row],[word]],[1]!Table57[English style name],[1]!Table57[Style type]),"")</f>
        <v/>
      </c>
      <c r="AM3485" s="23" t="str">
        <f>IFERROR(_xlfn.XLOOKUP(Table1[[#This Row],[word]],Table57[English style name],Table57[Style type]),"")</f>
        <v/>
      </c>
      <c r="AN3485" s="23"/>
      <c r="AO3485" s="62"/>
      <c r="AP3485" s="61"/>
      <c r="AQ3485" s="61" t="s">
        <v>1181</v>
      </c>
      <c r="AR3485" s="61" t="s">
        <v>1177</v>
      </c>
      <c r="AS3485" s="61"/>
      <c r="AT3485" s="61"/>
      <c r="AU3485" s="61"/>
      <c r="AV3485" s="61"/>
    </row>
    <row r="3486" spans="1:48">
      <c r="A3486" s="82"/>
      <c r="B3486" s="82"/>
      <c r="C3486" s="82"/>
      <c r="D3486" s="83"/>
      <c r="E3486" s="62"/>
      <c r="F348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486" s="13" t="s">
        <v>461</v>
      </c>
      <c r="H3486" s="13" t="s">
        <v>2991</v>
      </c>
      <c r="I3486" s="85" t="e">
        <f>[1]!Table1[[#This Row],[type]]</f>
        <v>#VALUE!</v>
      </c>
      <c r="J3486" s="86" t="e">
        <f>[1]!Table1[[#This Row],[Column42]]&amp;IF([1]!Table1[[#This Row],[Column13]]="","",[1]!Table1[[#This Row],[Column13]])&amp;IF([1]!Table1[[#This Row],[mod]]="","",[1]!Table1[[#This Row],[mod]])</f>
        <v>#VALUE!</v>
      </c>
      <c r="K348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486" t="s">
        <v>3173</v>
      </c>
      <c r="N3486" t="s">
        <v>10162</v>
      </c>
      <c r="Q348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48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486" s="29"/>
      <c r="AC3486" s="29"/>
      <c r="AD3486" s="25"/>
      <c r="AE3486" s="38"/>
      <c r="AF3486" s="142"/>
      <c r="AG3486" s="11"/>
      <c r="AH3486" s="1" t="e">
        <f>[1]!Table1[[#This Row],[html_tag]]&amp;[1]!Table1[[#This Row],[html_type]]&amp;[1]!Table1[[#This Row],[html_modifier]]</f>
        <v>#VALUE!</v>
      </c>
      <c r="AI3486" s="60" t="str">
        <f>Table1[[#This Row],[html_tag]]&amp;Table1[[#This Row],[html_type]]&amp;Table1[[#This Row],[html_modifier]]</f>
        <v/>
      </c>
      <c r="AL3486" s="22" t="str">
        <f>IFERROR(_xlfn.XLOOKUP([1]!Table1[[#This Row],[word]],[1]!Table57[English style name],[1]!Table57[Style type]),"")</f>
        <v/>
      </c>
      <c r="AM3486" s="23" t="str">
        <f>IFERROR(_xlfn.XLOOKUP(Table1[[#This Row],[word]],Table57[English style name],Table57[Style type]),"")</f>
        <v/>
      </c>
      <c r="AN3486" s="23"/>
      <c r="AO3486" s="62"/>
      <c r="AP3486" s="61"/>
      <c r="AQ3486" s="61" t="s">
        <v>1182</v>
      </c>
      <c r="AR3486" s="61" t="s">
        <v>1177</v>
      </c>
      <c r="AS3486" s="61"/>
      <c r="AT3486" s="61"/>
      <c r="AU3486" s="61"/>
      <c r="AV3486" s="61"/>
    </row>
    <row r="3487" spans="1:48">
      <c r="A3487" s="82"/>
      <c r="B3487" s="82"/>
      <c r="C3487" s="82"/>
      <c r="D3487" s="83"/>
      <c r="E3487" s="62"/>
      <c r="F348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487" s="13" t="s">
        <v>461</v>
      </c>
      <c r="H3487" s="13" t="s">
        <v>2991</v>
      </c>
      <c r="I3487" s="85" t="e">
        <f>[1]!Table1[[#This Row],[type]]</f>
        <v>#VALUE!</v>
      </c>
      <c r="J3487" s="86" t="e">
        <f>[1]!Table1[[#This Row],[Column42]]&amp;IF([1]!Table1[[#This Row],[Column13]]="","",[1]!Table1[[#This Row],[Column13]])&amp;IF([1]!Table1[[#This Row],[mod]]="","",[1]!Table1[[#This Row],[mod]])</f>
        <v>#VALUE!</v>
      </c>
      <c r="K348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487" t="s">
        <v>3173</v>
      </c>
      <c r="N3487" t="s">
        <v>3079</v>
      </c>
      <c r="Q348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48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487" s="29"/>
      <c r="AC3487" s="29"/>
      <c r="AD3487" s="25"/>
      <c r="AE3487" s="38"/>
      <c r="AF3487" s="142"/>
      <c r="AG3487" s="11"/>
      <c r="AH3487" s="1" t="e">
        <f>[1]!Table1[[#This Row],[html_tag]]&amp;[1]!Table1[[#This Row],[html_type]]&amp;[1]!Table1[[#This Row],[html_modifier]]</f>
        <v>#VALUE!</v>
      </c>
      <c r="AI3487" s="60" t="str">
        <f>Table1[[#This Row],[html_tag]]&amp;Table1[[#This Row],[html_type]]&amp;Table1[[#This Row],[html_modifier]]</f>
        <v/>
      </c>
      <c r="AL3487" s="22" t="str">
        <f>IFERROR(_xlfn.XLOOKUP([1]!Table1[[#This Row],[word]],[1]!Table57[English style name],[1]!Table57[Style type]),"")</f>
        <v/>
      </c>
      <c r="AM3487" s="23" t="str">
        <f>IFERROR(_xlfn.XLOOKUP(Table1[[#This Row],[word]],Table57[English style name],Table57[Style type]),"")</f>
        <v/>
      </c>
      <c r="AN3487" s="23"/>
      <c r="AO3487" s="62"/>
      <c r="AP3487" s="61"/>
      <c r="AQ3487" s="61" t="s">
        <v>1183</v>
      </c>
      <c r="AR3487" s="61" t="s">
        <v>1177</v>
      </c>
      <c r="AS3487" s="61"/>
      <c r="AT3487" s="61"/>
      <c r="AU3487" s="61"/>
      <c r="AV3487" s="61"/>
    </row>
    <row r="3488" spans="1:48">
      <c r="A3488" s="82"/>
      <c r="B3488" s="82"/>
      <c r="C3488" s="82"/>
      <c r="D3488" s="83"/>
      <c r="E3488" s="62"/>
      <c r="F348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488" s="13" t="s">
        <v>461</v>
      </c>
      <c r="H3488" s="13" t="s">
        <v>2991</v>
      </c>
      <c r="I3488" s="85" t="e">
        <f>[1]!Table1[[#This Row],[type]]</f>
        <v>#VALUE!</v>
      </c>
      <c r="J3488" s="86" t="e">
        <f>[1]!Table1[[#This Row],[Column42]]&amp;IF([1]!Table1[[#This Row],[Column13]]="","",[1]!Table1[[#This Row],[Column13]])&amp;IF([1]!Table1[[#This Row],[mod]]="","",[1]!Table1[[#This Row],[mod]])</f>
        <v>#VALUE!</v>
      </c>
      <c r="K348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488" t="s">
        <v>3173</v>
      </c>
      <c r="N3488" t="s">
        <v>10164</v>
      </c>
      <c r="Q348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48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488" s="29"/>
      <c r="AC3488" s="29"/>
      <c r="AD3488" s="25"/>
      <c r="AE3488" s="38"/>
      <c r="AF3488" s="142"/>
      <c r="AG3488" s="11"/>
      <c r="AH3488" s="1" t="e">
        <f>[1]!Table1[[#This Row],[html_tag]]&amp;[1]!Table1[[#This Row],[html_type]]&amp;[1]!Table1[[#This Row],[html_modifier]]</f>
        <v>#VALUE!</v>
      </c>
      <c r="AI3488" s="60" t="str">
        <f>Table1[[#This Row],[html_tag]]&amp;Table1[[#This Row],[html_type]]&amp;Table1[[#This Row],[html_modifier]]</f>
        <v/>
      </c>
      <c r="AL3488" s="22" t="str">
        <f>IFERROR(_xlfn.XLOOKUP([1]!Table1[[#This Row],[word]],[1]!Table57[English style name],[1]!Table57[Style type]),"")</f>
        <v/>
      </c>
      <c r="AM3488" s="23" t="str">
        <f>IFERROR(_xlfn.XLOOKUP(Table1[[#This Row],[word]],Table57[English style name],Table57[Style type]),"")</f>
        <v/>
      </c>
      <c r="AN3488" s="23"/>
      <c r="AO3488" s="62"/>
      <c r="AP3488" s="61"/>
      <c r="AQ3488" s="61" t="s">
        <v>1184</v>
      </c>
      <c r="AR3488" s="61" t="s">
        <v>1177</v>
      </c>
      <c r="AS3488" s="61"/>
      <c r="AT3488" s="61"/>
      <c r="AU3488" s="61"/>
      <c r="AV3488" s="61"/>
    </row>
    <row r="3489" spans="1:48">
      <c r="A3489" s="82"/>
      <c r="B3489" s="82"/>
      <c r="C3489" s="82"/>
      <c r="D3489" s="83"/>
      <c r="E3489" s="62"/>
      <c r="F348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489" s="13" t="s">
        <v>461</v>
      </c>
      <c r="H3489" s="13" t="s">
        <v>2991</v>
      </c>
      <c r="I3489" s="85" t="e">
        <f>[1]!Table1[[#This Row],[type]]</f>
        <v>#VALUE!</v>
      </c>
      <c r="J3489" s="86" t="e">
        <f>[1]!Table1[[#This Row],[Column42]]&amp;IF([1]!Table1[[#This Row],[Column13]]="","",[1]!Table1[[#This Row],[Column13]])&amp;IF([1]!Table1[[#This Row],[mod]]="","",[1]!Table1[[#This Row],[mod]])</f>
        <v>#VALUE!</v>
      </c>
      <c r="K348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489" t="s">
        <v>3173</v>
      </c>
      <c r="N3489" t="s">
        <v>10165</v>
      </c>
      <c r="Q348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48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489" s="29"/>
      <c r="AC3489" s="29"/>
      <c r="AD3489" s="25"/>
      <c r="AE3489" s="38"/>
      <c r="AF3489" s="142"/>
      <c r="AG3489" s="11"/>
      <c r="AH3489" s="1" t="e">
        <f>[1]!Table1[[#This Row],[html_tag]]&amp;[1]!Table1[[#This Row],[html_type]]&amp;[1]!Table1[[#This Row],[html_modifier]]</f>
        <v>#VALUE!</v>
      </c>
      <c r="AI3489" s="60" t="str">
        <f>Table1[[#This Row],[html_tag]]&amp;Table1[[#This Row],[html_type]]&amp;Table1[[#This Row],[html_modifier]]</f>
        <v/>
      </c>
      <c r="AL3489" s="22" t="str">
        <f>IFERROR(_xlfn.XLOOKUP([1]!Table1[[#This Row],[word]],[1]!Table57[English style name],[1]!Table57[Style type]),"")</f>
        <v/>
      </c>
      <c r="AM3489" s="23" t="str">
        <f>IFERROR(_xlfn.XLOOKUP(Table1[[#This Row],[word]],Table57[English style name],Table57[Style type]),"")</f>
        <v/>
      </c>
      <c r="AN3489" s="23"/>
      <c r="AO3489" s="62"/>
      <c r="AP3489" s="61"/>
      <c r="AQ3489" s="61" t="s">
        <v>1185</v>
      </c>
      <c r="AR3489" s="61" t="s">
        <v>1177</v>
      </c>
      <c r="AS3489" s="61"/>
      <c r="AT3489" s="61"/>
      <c r="AU3489" s="61"/>
      <c r="AV3489" s="61"/>
    </row>
    <row r="3490" spans="1:48">
      <c r="A3490" s="82"/>
      <c r="B3490" s="82"/>
      <c r="C3490" s="82"/>
      <c r="D3490" s="83"/>
      <c r="E3490" s="62"/>
      <c r="F349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490" s="13" t="s">
        <v>461</v>
      </c>
      <c r="H3490" s="13" t="s">
        <v>2991</v>
      </c>
      <c r="I3490" s="85" t="e">
        <f>[1]!Table1[[#This Row],[type]]</f>
        <v>#VALUE!</v>
      </c>
      <c r="J3490" s="86" t="e">
        <f>[1]!Table1[[#This Row],[Column42]]&amp;IF([1]!Table1[[#This Row],[Column13]]="","",[1]!Table1[[#This Row],[Column13]])&amp;IF([1]!Table1[[#This Row],[mod]]="","",[1]!Table1[[#This Row],[mod]])</f>
        <v>#VALUE!</v>
      </c>
      <c r="K349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490" t="s">
        <v>3173</v>
      </c>
      <c r="N3490" t="s">
        <v>3193</v>
      </c>
      <c r="Q349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49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490" s="29"/>
      <c r="AC3490" s="29" t="s">
        <v>10143</v>
      </c>
      <c r="AD3490" s="25"/>
      <c r="AE3490" s="38"/>
      <c r="AF3490" s="142"/>
      <c r="AG3490" s="11"/>
      <c r="AH3490" s="1" t="e">
        <f>[1]!Table1[[#This Row],[html_tag]]&amp;[1]!Table1[[#This Row],[html_type]]&amp;[1]!Table1[[#This Row],[html_modifier]]</f>
        <v>#VALUE!</v>
      </c>
      <c r="AI3490" s="60" t="str">
        <f>Table1[[#This Row],[html_tag]]&amp;Table1[[#This Row],[html_type]]&amp;Table1[[#This Row],[html_modifier]]</f>
        <v/>
      </c>
      <c r="AL3490" s="22" t="str">
        <f>IFERROR(_xlfn.XLOOKUP([1]!Table1[[#This Row],[word]],[1]!Table57[English style name],[1]!Table57[Style type]),"")</f>
        <v/>
      </c>
      <c r="AM3490" s="23" t="str">
        <f>IFERROR(_xlfn.XLOOKUP(Table1[[#This Row],[word]],Table57[English style name],Table57[Style type]),"")</f>
        <v/>
      </c>
      <c r="AN3490" s="23"/>
      <c r="AO3490" s="62"/>
      <c r="AP3490" s="61"/>
      <c r="AQ3490" s="61" t="s">
        <v>1186</v>
      </c>
      <c r="AR3490" s="61" t="s">
        <v>1177</v>
      </c>
      <c r="AS3490" s="61" t="s">
        <v>1192</v>
      </c>
      <c r="AT3490" s="61" t="s">
        <v>1177</v>
      </c>
      <c r="AU3490" s="61"/>
      <c r="AV3490" s="61"/>
    </row>
    <row r="3491" spans="1:48">
      <c r="A3491" s="82"/>
      <c r="B3491" s="82"/>
      <c r="C3491" s="82"/>
      <c r="D3491" s="83"/>
      <c r="E3491" s="62"/>
      <c r="F349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491" s="13" t="s">
        <v>461</v>
      </c>
      <c r="H3491" s="13" t="s">
        <v>2991</v>
      </c>
      <c r="I3491" s="85" t="e">
        <f>[1]!Table1[[#This Row],[type]]</f>
        <v>#VALUE!</v>
      </c>
      <c r="J3491" s="86" t="e">
        <f>[1]!Table1[[#This Row],[Column42]]&amp;IF([1]!Table1[[#This Row],[Column13]]="","",[1]!Table1[[#This Row],[Column13]])&amp;IF([1]!Table1[[#This Row],[mod]]="","",[1]!Table1[[#This Row],[mod]])</f>
        <v>#VALUE!</v>
      </c>
      <c r="K349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491" t="s">
        <v>3173</v>
      </c>
      <c r="N3491" t="s">
        <v>3199</v>
      </c>
      <c r="Q349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49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491" s="29"/>
      <c r="AC3491" s="29" t="s">
        <v>10144</v>
      </c>
      <c r="AD3491" s="25"/>
      <c r="AE3491" s="38"/>
      <c r="AF3491" s="142"/>
      <c r="AG3491" s="11"/>
      <c r="AH3491" s="1" t="e">
        <f>[1]!Table1[[#This Row],[html_tag]]&amp;[1]!Table1[[#This Row],[html_type]]&amp;[1]!Table1[[#This Row],[html_modifier]]</f>
        <v>#VALUE!</v>
      </c>
      <c r="AI3491" s="60" t="str">
        <f>Table1[[#This Row],[html_tag]]&amp;Table1[[#This Row],[html_type]]&amp;Table1[[#This Row],[html_modifier]]</f>
        <v/>
      </c>
      <c r="AL3491" s="22" t="str">
        <f>IFERROR(_xlfn.XLOOKUP([1]!Table1[[#This Row],[word]],[1]!Table57[English style name],[1]!Table57[Style type]),"")</f>
        <v/>
      </c>
      <c r="AM3491" s="23" t="str">
        <f>IFERROR(_xlfn.XLOOKUP(Table1[[#This Row],[word]],Table57[English style name],Table57[Style type]),"")</f>
        <v/>
      </c>
      <c r="AN3491" s="23"/>
      <c r="AO3491" s="62"/>
      <c r="AP3491" s="61"/>
      <c r="AQ3491" s="61" t="s">
        <v>1187</v>
      </c>
      <c r="AR3491" s="61" t="s">
        <v>1177</v>
      </c>
      <c r="AS3491" s="61" t="s">
        <v>1193</v>
      </c>
      <c r="AT3491" s="61" t="s">
        <v>1177</v>
      </c>
      <c r="AU3491" s="61"/>
      <c r="AV3491" s="61"/>
    </row>
    <row r="3492" spans="1:48">
      <c r="A3492" s="82"/>
      <c r="B3492" s="82"/>
      <c r="C3492" s="82"/>
      <c r="D3492" s="83"/>
      <c r="E3492" s="62"/>
      <c r="F349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492" s="13"/>
      <c r="H3492" s="13"/>
      <c r="I3492" s="85" t="e">
        <f>[1]!Table1[[#This Row],[type]]</f>
        <v>#VALUE!</v>
      </c>
      <c r="J3492" s="86" t="e">
        <f>[1]!Table1[[#This Row],[Column42]]&amp;IF([1]!Table1[[#This Row],[Column13]]="","",[1]!Table1[[#This Row],[Column13]])&amp;IF([1]!Table1[[#This Row],[mod]]="","",[1]!Table1[[#This Row],[mod]])</f>
        <v>#VALUE!</v>
      </c>
      <c r="K349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492" t="s">
        <v>6179</v>
      </c>
      <c r="Q349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49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492" s="29"/>
      <c r="AC3492" s="29"/>
      <c r="AD3492" s="25" t="s">
        <v>6190</v>
      </c>
      <c r="AE3492" s="38" t="s">
        <v>10194</v>
      </c>
      <c r="AF3492" s="142" t="s">
        <v>178</v>
      </c>
      <c r="AG3492" s="11"/>
      <c r="AH3492" s="7" t="e">
        <f>[1]!Table1[[#This Row],[html_tag]]&amp;[1]!Table1[[#This Row],[html_type]]&amp;[1]!Table1[[#This Row],[html_modifier]]</f>
        <v>#VALUE!</v>
      </c>
      <c r="AI3492" s="60" t="str">
        <f>Table1[[#This Row],[html_tag]]&amp;Table1[[#This Row],[html_type]]&amp;Table1[[#This Row],[html_modifier]]</f>
        <v/>
      </c>
      <c r="AL3492" s="23" t="str">
        <f>IFERROR(_xlfn.XLOOKUP([1]!Table1[[#This Row],[word]],[1]!Table57[English style name],[1]!Table57[Style type]),"")</f>
        <v/>
      </c>
      <c r="AM3492" s="23" t="str">
        <f>IFERROR(_xlfn.XLOOKUP(Table1[[#This Row],[word]],Table57[English style name],Table57[Style type]),"")</f>
        <v/>
      </c>
      <c r="AN3492" s="23"/>
      <c r="AO3492" s="62"/>
      <c r="AP3492" s="61"/>
      <c r="AQ3492" s="61"/>
      <c r="AR3492" s="61"/>
      <c r="AS3492" s="61"/>
      <c r="AT3492" s="61"/>
      <c r="AU3492" s="61"/>
      <c r="AV3492" s="61"/>
    </row>
    <row r="3493" spans="1:48">
      <c r="A3493" s="82"/>
      <c r="B3493" s="82"/>
      <c r="C3493" s="82"/>
      <c r="D3493" s="83"/>
      <c r="E3493" s="62"/>
      <c r="F349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493" s="13" t="s">
        <v>337</v>
      </c>
      <c r="H3493" s="13" t="s">
        <v>2986</v>
      </c>
      <c r="I3493" s="85" t="e">
        <f>[1]!Table1[[#This Row],[type]]</f>
        <v>#VALUE!</v>
      </c>
      <c r="J3493" s="86" t="e">
        <f>[1]!Table1[[#This Row],[Column42]]&amp;IF([1]!Table1[[#This Row],[Column13]]="","",[1]!Table1[[#This Row],[Column13]])&amp;IF([1]!Table1[[#This Row],[mod]]="","",[1]!Table1[[#This Row],[mod]])</f>
        <v>#VALUE!</v>
      </c>
      <c r="K349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493" t="s">
        <v>6179</v>
      </c>
      <c r="M3493" t="s">
        <v>3088</v>
      </c>
      <c r="Q349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49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493" s="29"/>
      <c r="AC3493" s="29"/>
      <c r="AD3493" s="25"/>
      <c r="AE3493" s="38"/>
      <c r="AF3493" s="142" t="s">
        <v>201</v>
      </c>
      <c r="AG3493" s="11"/>
      <c r="AH3493" s="1" t="e">
        <f>[1]!Table1[[#This Row],[html_tag]]&amp;[1]!Table1[[#This Row],[html_type]]&amp;[1]!Table1[[#This Row],[html_modifier]]</f>
        <v>#VALUE!</v>
      </c>
      <c r="AI3493" s="60" t="str">
        <f>Table1[[#This Row],[html_tag]]&amp;Table1[[#This Row],[html_type]]&amp;Table1[[#This Row],[html_modifier]]</f>
        <v/>
      </c>
      <c r="AL3493" s="22" t="str">
        <f>IFERROR(_xlfn.XLOOKUP([1]!Table1[[#This Row],[word]],[1]!Table57[English style name],[1]!Table57[Style type]),"")</f>
        <v/>
      </c>
      <c r="AM3493" s="23" t="str">
        <f>IFERROR(_xlfn.XLOOKUP(Table1[[#This Row],[word]],Table57[English style name],Table57[Style type]),"")</f>
        <v/>
      </c>
      <c r="AN3493" s="23"/>
      <c r="AO3493" s="62"/>
      <c r="AP3493" s="61"/>
      <c r="AQ3493" s="61" t="s">
        <v>1905</v>
      </c>
      <c r="AR3493" s="61" t="s">
        <v>1896</v>
      </c>
      <c r="AS3493" s="61"/>
      <c r="AT3493" s="61"/>
      <c r="AU3493" s="61"/>
      <c r="AV3493" s="61"/>
    </row>
    <row r="3494" spans="1:48">
      <c r="A3494" s="82"/>
      <c r="B3494" s="82"/>
      <c r="C3494" s="82"/>
      <c r="D3494" s="83"/>
      <c r="E3494" s="62"/>
      <c r="F349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494" s="13"/>
      <c r="H3494" s="13"/>
      <c r="I3494" s="85" t="e">
        <f>[1]!Table1[[#This Row],[type]]</f>
        <v>#VALUE!</v>
      </c>
      <c r="J3494" s="86" t="e">
        <f>[1]!Table1[[#This Row],[Column42]]&amp;IF([1]!Table1[[#This Row],[Column13]]="","",[1]!Table1[[#This Row],[Column13]])&amp;IF([1]!Table1[[#This Row],[mod]]="","",[1]!Table1[[#This Row],[mod]])</f>
        <v>#VALUE!</v>
      </c>
      <c r="K349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494" t="s">
        <v>10117</v>
      </c>
      <c r="Q349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49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494" s="29"/>
      <c r="AC3494" s="29"/>
      <c r="AD3494" s="25" t="s">
        <v>6191</v>
      </c>
      <c r="AE3494" s="38" t="s">
        <v>7532</v>
      </c>
      <c r="AF3494" s="142" t="s">
        <v>309</v>
      </c>
      <c r="AG3494" s="11"/>
      <c r="AH3494" s="7" t="e">
        <f>[1]!Table1[[#This Row],[html_tag]]&amp;[1]!Table1[[#This Row],[html_type]]&amp;[1]!Table1[[#This Row],[html_modifier]]</f>
        <v>#VALUE!</v>
      </c>
      <c r="AI3494" s="60" t="str">
        <f>Table1[[#This Row],[html_tag]]&amp;Table1[[#This Row],[html_type]]&amp;Table1[[#This Row],[html_modifier]]</f>
        <v/>
      </c>
      <c r="AL3494" s="23" t="str">
        <f>IFERROR(_xlfn.XLOOKUP([1]!Table1[[#This Row],[word]],[1]!Table57[English style name],[1]!Table57[Style type]),"")</f>
        <v/>
      </c>
      <c r="AM3494" s="23" t="str">
        <f>IFERROR(_xlfn.XLOOKUP(Table1[[#This Row],[word]],Table57[English style name],Table57[Style type]),"")</f>
        <v/>
      </c>
      <c r="AN3494" s="23"/>
      <c r="AO3494" s="62"/>
      <c r="AP3494" s="61"/>
      <c r="AQ3494" s="61"/>
      <c r="AR3494" s="61"/>
      <c r="AS3494" s="61"/>
      <c r="AT3494" s="61"/>
      <c r="AU3494" s="61"/>
      <c r="AV3494" s="61"/>
    </row>
    <row r="3495" spans="1:48">
      <c r="A3495" s="82"/>
      <c r="B3495" s="82"/>
      <c r="C3495" s="82"/>
      <c r="D3495" s="83"/>
      <c r="E3495" s="62"/>
      <c r="F349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495" s="13"/>
      <c r="H3495" s="13"/>
      <c r="I3495" s="85" t="e">
        <f>[1]!Table1[[#This Row],[type]]</f>
        <v>#VALUE!</v>
      </c>
      <c r="J3495" s="86" t="e">
        <f>[1]!Table1[[#This Row],[Column42]]&amp;IF([1]!Table1[[#This Row],[Column13]]="","",[1]!Table1[[#This Row],[Column13]])&amp;IF([1]!Table1[[#This Row],[mod]]="","",[1]!Table1[[#This Row],[mod]])</f>
        <v>#VALUE!</v>
      </c>
      <c r="K349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495" t="s">
        <v>6179</v>
      </c>
      <c r="Q349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495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495" t="s">
        <v>10193</v>
      </c>
      <c r="AB3495" s="29"/>
      <c r="AC3495" s="29"/>
      <c r="AD3495" s="25"/>
      <c r="AE3495" s="38"/>
      <c r="AF3495" s="142" t="s">
        <v>178</v>
      </c>
      <c r="AG3495" s="11"/>
      <c r="AH3495" s="7" t="e">
        <f>[1]!Table1[[#This Row],[html_tag]]&amp;[1]!Table1[[#This Row],[html_type]]&amp;[1]!Table1[[#This Row],[html_modifier]]</f>
        <v>#VALUE!</v>
      </c>
      <c r="AI3495" s="60" t="str">
        <f>Table1[[#This Row],[html_tag]]&amp;Table1[[#This Row],[html_type]]&amp;Table1[[#This Row],[html_modifier]]</f>
        <v/>
      </c>
      <c r="AL3495" s="23" t="str">
        <f>IFERROR(_xlfn.XLOOKUP([1]!Table1[[#This Row],[word]],[1]!Table57[English style name],[1]!Table57[Style type]),"")</f>
        <v/>
      </c>
      <c r="AM3495" s="23" t="str">
        <f>IFERROR(_xlfn.XLOOKUP(Table1[[#This Row],[word]],Table57[English style name],Table57[Style type]),"")</f>
        <v/>
      </c>
      <c r="AN3495" s="23"/>
      <c r="AO3495" s="62"/>
      <c r="AP3495" s="61"/>
      <c r="AQ3495" s="61"/>
      <c r="AR3495" s="61"/>
      <c r="AS3495" s="61"/>
      <c r="AT3495" s="61"/>
      <c r="AU3495" s="61"/>
      <c r="AV3495" s="61"/>
    </row>
    <row r="3496" spans="1:48">
      <c r="A3496" s="82"/>
      <c r="B3496" s="82"/>
      <c r="C3496" s="82"/>
      <c r="D3496" s="83"/>
      <c r="E3496" s="62"/>
      <c r="F349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496" s="13"/>
      <c r="H3496" s="13"/>
      <c r="I3496" s="85" t="e">
        <f>[1]!Table1[[#This Row],[type]]</f>
        <v>#VALUE!</v>
      </c>
      <c r="J3496" s="86" t="e">
        <f>[1]!Table1[[#This Row],[Column42]]&amp;IF([1]!Table1[[#This Row],[Column13]]="","",[1]!Table1[[#This Row],[Column13]])&amp;IF([1]!Table1[[#This Row],[mod]]="","",[1]!Table1[[#This Row],[mod]])</f>
        <v>#VALUE!</v>
      </c>
      <c r="K349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496" t="s">
        <v>6179</v>
      </c>
      <c r="Q349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496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496" t="s">
        <v>10192</v>
      </c>
      <c r="AB3496" s="29"/>
      <c r="AC3496" s="29"/>
      <c r="AD3496" s="25"/>
      <c r="AE3496" s="38"/>
      <c r="AF3496" s="142" t="s">
        <v>178</v>
      </c>
      <c r="AG3496" s="11"/>
      <c r="AH3496" s="7" t="e">
        <f>[1]!Table1[[#This Row],[html_tag]]&amp;[1]!Table1[[#This Row],[html_type]]&amp;[1]!Table1[[#This Row],[html_modifier]]</f>
        <v>#VALUE!</v>
      </c>
      <c r="AI3496" s="60" t="str">
        <f>Table1[[#This Row],[html_tag]]&amp;Table1[[#This Row],[html_type]]&amp;Table1[[#This Row],[html_modifier]]</f>
        <v/>
      </c>
      <c r="AL3496" s="23" t="str">
        <f>IFERROR(_xlfn.XLOOKUP([1]!Table1[[#This Row],[word]],[1]!Table57[English style name],[1]!Table57[Style type]),"")</f>
        <v/>
      </c>
      <c r="AM3496" s="23" t="str">
        <f>IFERROR(_xlfn.XLOOKUP(Table1[[#This Row],[word]],Table57[English style name],Table57[Style type]),"")</f>
        <v/>
      </c>
      <c r="AN3496" s="23"/>
      <c r="AO3496" s="62"/>
      <c r="AP3496" s="61"/>
      <c r="AQ3496" s="61"/>
      <c r="AR3496" s="61"/>
      <c r="AS3496" s="61"/>
      <c r="AT3496" s="61"/>
      <c r="AU3496" s="61"/>
      <c r="AV3496" s="61"/>
    </row>
    <row r="3497" spans="1:48">
      <c r="A3497" s="82"/>
      <c r="B3497" s="82"/>
      <c r="C3497" s="82"/>
      <c r="D3497" s="83"/>
      <c r="E3497" s="62"/>
      <c r="F349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497" s="13"/>
      <c r="H3497" s="13"/>
      <c r="I3497" s="85" t="e">
        <f>[1]!Table1[[#This Row],[type]]</f>
        <v>#VALUE!</v>
      </c>
      <c r="J3497" s="86" t="e">
        <f>[1]!Table1[[#This Row],[Column42]]&amp;IF([1]!Table1[[#This Row],[Column13]]="","",[1]!Table1[[#This Row],[Column13]])&amp;IF([1]!Table1[[#This Row],[mod]]="","",[1]!Table1[[#This Row],[mod]])</f>
        <v>#VALUE!</v>
      </c>
      <c r="K349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497" t="s">
        <v>6179</v>
      </c>
      <c r="Q349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497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497" t="s">
        <v>6955</v>
      </c>
      <c r="AB3497" s="29"/>
      <c r="AC3497" s="29"/>
      <c r="AD3497" s="25"/>
      <c r="AE3497" s="38"/>
      <c r="AF3497" s="142" t="s">
        <v>178</v>
      </c>
      <c r="AG3497" s="11"/>
      <c r="AH3497" s="7" t="e">
        <f>[1]!Table1[[#This Row],[html_tag]]&amp;[1]!Table1[[#This Row],[html_type]]&amp;[1]!Table1[[#This Row],[html_modifier]]</f>
        <v>#VALUE!</v>
      </c>
      <c r="AI3497" s="60" t="str">
        <f>Table1[[#This Row],[html_tag]]&amp;Table1[[#This Row],[html_type]]&amp;Table1[[#This Row],[html_modifier]]</f>
        <v/>
      </c>
      <c r="AL3497" s="23" t="str">
        <f>IFERROR(_xlfn.XLOOKUP([1]!Table1[[#This Row],[word]],[1]!Table57[English style name],[1]!Table57[Style type]),"")</f>
        <v/>
      </c>
      <c r="AM3497" s="23" t="str">
        <f>IFERROR(_xlfn.XLOOKUP(Table1[[#This Row],[word]],Table57[English style name],Table57[Style type]),"")</f>
        <v/>
      </c>
      <c r="AN3497" s="23"/>
      <c r="AO3497" s="62"/>
      <c r="AP3497" s="61"/>
      <c r="AQ3497" s="61"/>
      <c r="AR3497" s="61"/>
      <c r="AS3497" s="61"/>
      <c r="AT3497" s="61"/>
      <c r="AU3497" s="61"/>
      <c r="AV3497" s="61"/>
    </row>
    <row r="3498" spans="1:48">
      <c r="A3498" s="82"/>
      <c r="B3498" s="82"/>
      <c r="C3498" s="82"/>
      <c r="D3498" s="83"/>
      <c r="E3498" s="62"/>
      <c r="F349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498" s="13"/>
      <c r="H3498" s="13"/>
      <c r="I3498" s="85" t="e">
        <f>[1]!Table1[[#This Row],[type]]</f>
        <v>#VALUE!</v>
      </c>
      <c r="J3498" s="86" t="e">
        <f>[1]!Table1[[#This Row],[Column42]]&amp;IF([1]!Table1[[#This Row],[Column13]]="","",[1]!Table1[[#This Row],[Column13]])&amp;IF([1]!Table1[[#This Row],[mod]]="","",[1]!Table1[[#This Row],[mod]])</f>
        <v>#VALUE!</v>
      </c>
      <c r="K349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498" t="s">
        <v>6179</v>
      </c>
      <c r="Q349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498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3498" t="s">
        <v>3114</v>
      </c>
      <c r="AB3498" s="29"/>
      <c r="AC3498" s="29"/>
      <c r="AD3498" s="25"/>
      <c r="AE3498" s="38"/>
      <c r="AF3498" s="142" t="s">
        <v>178</v>
      </c>
      <c r="AG3498" s="11"/>
      <c r="AH3498" s="7" t="e">
        <f>[1]!Table1[[#This Row],[html_tag]]&amp;[1]!Table1[[#This Row],[html_type]]&amp;[1]!Table1[[#This Row],[html_modifier]]</f>
        <v>#VALUE!</v>
      </c>
      <c r="AI3498" s="60" t="str">
        <f>Table1[[#This Row],[html_tag]]&amp;Table1[[#This Row],[html_type]]&amp;Table1[[#This Row],[html_modifier]]</f>
        <v/>
      </c>
      <c r="AL3498" s="23" t="str">
        <f>IFERROR(_xlfn.XLOOKUP([1]!Table1[[#This Row],[word]],[1]!Table57[English style name],[1]!Table57[Style type]),"")</f>
        <v/>
      </c>
      <c r="AM3498" s="23" t="str">
        <f>IFERROR(_xlfn.XLOOKUP(Table1[[#This Row],[word]],Table57[English style name],Table57[Style type]),"")</f>
        <v/>
      </c>
      <c r="AN3498" s="23"/>
      <c r="AO3498" s="62"/>
      <c r="AP3498" s="61"/>
      <c r="AQ3498" s="61"/>
      <c r="AR3498" s="61"/>
      <c r="AS3498" s="61"/>
      <c r="AT3498" s="61"/>
      <c r="AU3498" s="61"/>
      <c r="AV3498" s="61"/>
    </row>
    <row r="3499" spans="1:48">
      <c r="A3499" s="82"/>
      <c r="B3499" s="82"/>
      <c r="C3499" s="82"/>
      <c r="D3499" s="83"/>
      <c r="E3499" s="62"/>
      <c r="F349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499" s="13"/>
      <c r="H3499" s="13"/>
      <c r="I3499" s="85" t="e">
        <f>[1]!Table1[[#This Row],[type]]</f>
        <v>#VALUE!</v>
      </c>
      <c r="J3499" s="86" t="e">
        <f>[1]!Table1[[#This Row],[Column42]]&amp;IF([1]!Table1[[#This Row],[Column13]]="","",[1]!Table1[[#This Row],[Column13]])&amp;IF([1]!Table1[[#This Row],[mod]]="","",[1]!Table1[[#This Row],[mod]])</f>
        <v>#VALUE!</v>
      </c>
      <c r="K349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499" t="s">
        <v>6179</v>
      </c>
      <c r="Q349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499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3499" t="s">
        <v>3115</v>
      </c>
      <c r="AB3499" s="29"/>
      <c r="AC3499" s="29"/>
      <c r="AD3499" s="25"/>
      <c r="AE3499" s="38"/>
      <c r="AF3499" s="142" t="s">
        <v>178</v>
      </c>
      <c r="AG3499" s="11"/>
      <c r="AH3499" s="7" t="e">
        <f>[1]!Table1[[#This Row],[html_tag]]&amp;[1]!Table1[[#This Row],[html_type]]&amp;[1]!Table1[[#This Row],[html_modifier]]</f>
        <v>#VALUE!</v>
      </c>
      <c r="AI3499" s="60" t="str">
        <f>Table1[[#This Row],[html_tag]]&amp;Table1[[#This Row],[html_type]]&amp;Table1[[#This Row],[html_modifier]]</f>
        <v/>
      </c>
      <c r="AL3499" s="23" t="str">
        <f>IFERROR(_xlfn.XLOOKUP([1]!Table1[[#This Row],[word]],[1]!Table57[English style name],[1]!Table57[Style type]),"")</f>
        <v/>
      </c>
      <c r="AM3499" s="23" t="str">
        <f>IFERROR(_xlfn.XLOOKUP(Table1[[#This Row],[word]],Table57[English style name],Table57[Style type]),"")</f>
        <v/>
      </c>
      <c r="AN3499" s="23"/>
      <c r="AO3499" s="62"/>
      <c r="AP3499" s="61"/>
      <c r="AQ3499" s="61"/>
      <c r="AR3499" s="61"/>
      <c r="AS3499" s="61"/>
      <c r="AT3499" s="61"/>
      <c r="AU3499" s="61"/>
      <c r="AV3499" s="61"/>
    </row>
    <row r="3500" spans="1:48">
      <c r="A3500" s="82"/>
      <c r="B3500" s="82"/>
      <c r="C3500" s="82"/>
      <c r="D3500" s="83"/>
      <c r="E3500" s="62"/>
      <c r="F350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00" s="13"/>
      <c r="H3500" s="13"/>
      <c r="I3500" s="85" t="e">
        <f>[1]!Table1[[#This Row],[type]]</f>
        <v>#VALUE!</v>
      </c>
      <c r="J3500" s="86" t="e">
        <f>[1]!Table1[[#This Row],[Column42]]&amp;IF([1]!Table1[[#This Row],[Column13]]="","",[1]!Table1[[#This Row],[Column13]])&amp;IF([1]!Table1[[#This Row],[mod]]="","",[1]!Table1[[#This Row],[mod]])</f>
        <v>#VALUE!</v>
      </c>
      <c r="K350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00" t="s">
        <v>6179</v>
      </c>
      <c r="Q350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0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500" t="s">
        <v>10191</v>
      </c>
      <c r="AB3500" s="29"/>
      <c r="AC3500" s="29"/>
      <c r="AD3500" s="25" t="s">
        <v>6193</v>
      </c>
      <c r="AE3500" s="38"/>
      <c r="AF3500" s="142" t="s">
        <v>178</v>
      </c>
      <c r="AG3500" s="11"/>
      <c r="AH3500" s="7" t="e">
        <f>[1]!Table1[[#This Row],[html_tag]]&amp;[1]!Table1[[#This Row],[html_type]]&amp;[1]!Table1[[#This Row],[html_modifier]]</f>
        <v>#VALUE!</v>
      </c>
      <c r="AI3500" s="60" t="str">
        <f>Table1[[#This Row],[html_tag]]&amp;Table1[[#This Row],[html_type]]&amp;Table1[[#This Row],[html_modifier]]</f>
        <v/>
      </c>
      <c r="AL3500" s="23" t="str">
        <f>IFERROR(_xlfn.XLOOKUP([1]!Table1[[#This Row],[word]],[1]!Table57[English style name],[1]!Table57[Style type]),"")</f>
        <v/>
      </c>
      <c r="AM3500" s="23" t="str">
        <f>IFERROR(_xlfn.XLOOKUP(Table1[[#This Row],[word]],Table57[English style name],Table57[Style type]),"")</f>
        <v/>
      </c>
      <c r="AN3500" s="23"/>
      <c r="AO3500" s="62"/>
      <c r="AP3500" s="61"/>
      <c r="AQ3500" s="61"/>
      <c r="AR3500" s="61"/>
      <c r="AS3500" s="61"/>
      <c r="AT3500" s="61"/>
      <c r="AU3500" s="61"/>
      <c r="AV3500" s="61"/>
    </row>
    <row r="3501" spans="1:48">
      <c r="A3501" s="82"/>
      <c r="B3501" s="82"/>
      <c r="C3501" s="82"/>
      <c r="D3501" s="83"/>
      <c r="E3501" s="62"/>
      <c r="F350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01" s="13"/>
      <c r="H3501" s="13"/>
      <c r="I3501" s="85" t="e">
        <f>[1]!Table1[[#This Row],[type]]</f>
        <v>#VALUE!</v>
      </c>
      <c r="J3501" s="86" t="e">
        <f>[1]!Table1[[#This Row],[Column42]]&amp;IF([1]!Table1[[#This Row],[Column13]]="","",[1]!Table1[[#This Row],[Column13]])&amp;IF([1]!Table1[[#This Row],[mod]]="","",[1]!Table1[[#This Row],[mod]])</f>
        <v>#VALUE!</v>
      </c>
      <c r="K350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01" t="s">
        <v>6179</v>
      </c>
      <c r="Q350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0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501" t="s">
        <v>10190</v>
      </c>
      <c r="AB3501" s="29"/>
      <c r="AC3501" s="29"/>
      <c r="AD3501" s="25" t="s">
        <v>6192</v>
      </c>
      <c r="AE3501" s="38"/>
      <c r="AF3501" s="142" t="s">
        <v>178</v>
      </c>
      <c r="AG3501" s="11"/>
      <c r="AH3501" s="7" t="e">
        <f>[1]!Table1[[#This Row],[html_tag]]&amp;[1]!Table1[[#This Row],[html_type]]&amp;[1]!Table1[[#This Row],[html_modifier]]</f>
        <v>#VALUE!</v>
      </c>
      <c r="AI3501" s="60" t="str">
        <f>Table1[[#This Row],[html_tag]]&amp;Table1[[#This Row],[html_type]]&amp;Table1[[#This Row],[html_modifier]]</f>
        <v/>
      </c>
      <c r="AL3501" s="23" t="str">
        <f>IFERROR(_xlfn.XLOOKUP([1]!Table1[[#This Row],[word]],[1]!Table57[English style name],[1]!Table57[Style type]),"")</f>
        <v/>
      </c>
      <c r="AM3501" s="23" t="str">
        <f>IFERROR(_xlfn.XLOOKUP(Table1[[#This Row],[word]],Table57[English style name],Table57[Style type]),"")</f>
        <v/>
      </c>
      <c r="AN3501" s="23"/>
      <c r="AO3501" s="62"/>
      <c r="AP3501" s="61"/>
      <c r="AQ3501" s="61"/>
      <c r="AR3501" s="61"/>
      <c r="AS3501" s="61"/>
      <c r="AT3501" s="61"/>
      <c r="AU3501" s="61"/>
      <c r="AV3501" s="61"/>
    </row>
    <row r="3502" spans="1:48">
      <c r="A3502" s="82"/>
      <c r="B3502" s="82"/>
      <c r="C3502" s="82"/>
      <c r="D3502" s="83"/>
      <c r="E3502" s="62"/>
      <c r="F350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02" s="13"/>
      <c r="H3502" s="13"/>
      <c r="I3502" s="85" t="e">
        <f>[1]!Table1[[#This Row],[type]]</f>
        <v>#VALUE!</v>
      </c>
      <c r="J3502" s="86" t="e">
        <f>[1]!Table1[[#This Row],[Column42]]&amp;IF([1]!Table1[[#This Row],[Column13]]="","",[1]!Table1[[#This Row],[Column13]])&amp;IF([1]!Table1[[#This Row],[mod]]="","",[1]!Table1[[#This Row],[mod]])</f>
        <v>#VALUE!</v>
      </c>
      <c r="K350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02" t="s">
        <v>6179</v>
      </c>
      <c r="Q350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0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3502" t="s">
        <v>2244</v>
      </c>
      <c r="AB3502" s="29"/>
      <c r="AC3502" s="29"/>
      <c r="AD3502" s="25" t="s">
        <v>6194</v>
      </c>
      <c r="AE3502" s="38"/>
      <c r="AF3502" s="142" t="s">
        <v>178</v>
      </c>
      <c r="AG3502" s="11"/>
      <c r="AH3502" s="7" t="e">
        <f>[1]!Table1[[#This Row],[html_tag]]&amp;[1]!Table1[[#This Row],[html_type]]&amp;[1]!Table1[[#This Row],[html_modifier]]</f>
        <v>#VALUE!</v>
      </c>
      <c r="AI3502" s="60" t="str">
        <f>Table1[[#This Row],[html_tag]]&amp;Table1[[#This Row],[html_type]]&amp;Table1[[#This Row],[html_modifier]]</f>
        <v/>
      </c>
      <c r="AL3502" s="23" t="str">
        <f>IFERROR(_xlfn.XLOOKUP([1]!Table1[[#This Row],[word]],[1]!Table57[English style name],[1]!Table57[Style type]),"")</f>
        <v/>
      </c>
      <c r="AM3502" s="23" t="str">
        <f>IFERROR(_xlfn.XLOOKUP(Table1[[#This Row],[word]],Table57[English style name],Table57[Style type]),"")</f>
        <v/>
      </c>
      <c r="AN3502" s="23"/>
      <c r="AO3502" s="62"/>
      <c r="AP3502" s="61"/>
      <c r="AQ3502" s="61"/>
      <c r="AR3502" s="61"/>
      <c r="AS3502" s="61"/>
      <c r="AT3502" s="61"/>
      <c r="AU3502" s="61"/>
      <c r="AV3502" s="61"/>
    </row>
    <row r="3503" spans="1:48">
      <c r="A3503" s="82"/>
      <c r="B3503" s="82"/>
      <c r="C3503" s="82"/>
      <c r="D3503" s="83"/>
      <c r="E3503" s="62"/>
      <c r="F350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03" s="13"/>
      <c r="H3503" s="13"/>
      <c r="I3503" s="85" t="e">
        <f>[1]!Table1[[#This Row],[type]]</f>
        <v>#VALUE!</v>
      </c>
      <c r="J3503" s="86" t="e">
        <f>[1]!Table1[[#This Row],[Column42]]&amp;IF([1]!Table1[[#This Row],[Column13]]="","",[1]!Table1[[#This Row],[Column13]])&amp;IF([1]!Table1[[#This Row],[mod]]="","",[1]!Table1[[#This Row],[mod]])</f>
        <v>#VALUE!</v>
      </c>
      <c r="K350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03" t="s">
        <v>6179</v>
      </c>
      <c r="Q350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03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3503" t="s">
        <v>3116</v>
      </c>
      <c r="AB3503" s="29"/>
      <c r="AC3503" s="29"/>
      <c r="AD3503" s="25"/>
      <c r="AE3503" s="38" t="s">
        <v>7517</v>
      </c>
      <c r="AF3503" s="142" t="s">
        <v>178</v>
      </c>
      <c r="AG3503" s="11"/>
      <c r="AH3503" s="7" t="e">
        <f>[1]!Table1[[#This Row],[html_tag]]&amp;[1]!Table1[[#This Row],[html_type]]&amp;[1]!Table1[[#This Row],[html_modifier]]</f>
        <v>#VALUE!</v>
      </c>
      <c r="AI3503" s="60" t="str">
        <f>Table1[[#This Row],[html_tag]]&amp;Table1[[#This Row],[html_type]]&amp;Table1[[#This Row],[html_modifier]]</f>
        <v/>
      </c>
      <c r="AL3503" s="23" t="str">
        <f>IFERROR(_xlfn.XLOOKUP([1]!Table1[[#This Row],[word]],[1]!Table57[English style name],[1]!Table57[Style type]),"")</f>
        <v/>
      </c>
      <c r="AM3503" s="23" t="str">
        <f>IFERROR(_xlfn.XLOOKUP(Table1[[#This Row],[word]],Table57[English style name],Table57[Style type]),"")</f>
        <v/>
      </c>
      <c r="AN3503" s="23"/>
      <c r="AO3503" s="62"/>
      <c r="AP3503" s="61"/>
      <c r="AQ3503" s="61"/>
      <c r="AR3503" s="61"/>
      <c r="AS3503" s="61"/>
      <c r="AT3503" s="61"/>
      <c r="AU3503" s="61"/>
      <c r="AV3503" s="61"/>
    </row>
    <row r="3504" spans="1:48">
      <c r="A3504" s="82"/>
      <c r="B3504" s="82"/>
      <c r="C3504" s="82"/>
      <c r="D3504" s="83"/>
      <c r="E3504" s="62"/>
      <c r="F350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04" s="13"/>
      <c r="H3504" s="13"/>
      <c r="I3504" s="85" t="e">
        <f>[1]!Table1[[#This Row],[type]]</f>
        <v>#VALUE!</v>
      </c>
      <c r="J3504" s="86" t="e">
        <f>[1]!Table1[[#This Row],[Column42]]&amp;IF([1]!Table1[[#This Row],[Column13]]="","",[1]!Table1[[#This Row],[Column13]])&amp;IF([1]!Table1[[#This Row],[mod]]="","",[1]!Table1[[#This Row],[mod]])</f>
        <v>#VALUE!</v>
      </c>
      <c r="K350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04" t="s">
        <v>6179</v>
      </c>
      <c r="Q350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04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504" t="s">
        <v>3122</v>
      </c>
      <c r="AB3504" s="29"/>
      <c r="AC3504" s="29"/>
      <c r="AD3504" s="25"/>
      <c r="AE3504" s="38"/>
      <c r="AF3504" s="142" t="s">
        <v>178</v>
      </c>
      <c r="AG3504" s="11"/>
      <c r="AH3504" s="7" t="e">
        <f>[1]!Table1[[#This Row],[html_tag]]&amp;[1]!Table1[[#This Row],[html_type]]&amp;[1]!Table1[[#This Row],[html_modifier]]</f>
        <v>#VALUE!</v>
      </c>
      <c r="AI3504" s="60" t="str">
        <f>Table1[[#This Row],[html_tag]]&amp;Table1[[#This Row],[html_type]]&amp;Table1[[#This Row],[html_modifier]]</f>
        <v/>
      </c>
      <c r="AL3504" s="23" t="str">
        <f>IFERROR(_xlfn.XLOOKUP([1]!Table1[[#This Row],[word]],[1]!Table57[English style name],[1]!Table57[Style type]),"")</f>
        <v/>
      </c>
      <c r="AM3504" s="23" t="str">
        <f>IFERROR(_xlfn.XLOOKUP(Table1[[#This Row],[word]],Table57[English style name],Table57[Style type]),"")</f>
        <v/>
      </c>
      <c r="AN3504" s="23"/>
      <c r="AO3504" s="62"/>
      <c r="AP3504" s="61"/>
      <c r="AQ3504" s="61"/>
      <c r="AR3504" s="61"/>
      <c r="AS3504" s="61"/>
      <c r="AT3504" s="61"/>
      <c r="AU3504" s="61"/>
      <c r="AV3504" s="61"/>
    </row>
    <row r="3505" spans="1:48">
      <c r="A3505" s="82"/>
      <c r="B3505" s="82"/>
      <c r="C3505" s="82"/>
      <c r="D3505" s="83"/>
      <c r="E3505" s="62"/>
      <c r="F350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05" s="13"/>
      <c r="H3505" s="13"/>
      <c r="I3505" s="85" t="e">
        <f>[1]!Table1[[#This Row],[type]]</f>
        <v>#VALUE!</v>
      </c>
      <c r="J3505" s="86" t="e">
        <f>[1]!Table1[[#This Row],[Column42]]&amp;IF([1]!Table1[[#This Row],[Column13]]="","",[1]!Table1[[#This Row],[Column13]])&amp;IF([1]!Table1[[#This Row],[mod]]="","",[1]!Table1[[#This Row],[mod]])</f>
        <v>#VALUE!</v>
      </c>
      <c r="K350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05" t="s">
        <v>6179</v>
      </c>
      <c r="Q350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05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3505" t="s">
        <v>3126</v>
      </c>
      <c r="AB3505" s="29"/>
      <c r="AC3505" s="29"/>
      <c r="AD3505" s="25"/>
      <c r="AE3505" s="38"/>
      <c r="AF3505" s="142" t="s">
        <v>178</v>
      </c>
      <c r="AG3505" s="11"/>
      <c r="AH3505" s="7" t="e">
        <f>[1]!Table1[[#This Row],[html_tag]]&amp;[1]!Table1[[#This Row],[html_type]]&amp;[1]!Table1[[#This Row],[html_modifier]]</f>
        <v>#VALUE!</v>
      </c>
      <c r="AI3505" s="60" t="str">
        <f>Table1[[#This Row],[html_tag]]&amp;Table1[[#This Row],[html_type]]&amp;Table1[[#This Row],[html_modifier]]</f>
        <v/>
      </c>
      <c r="AL3505" s="23" t="str">
        <f>IFERROR(_xlfn.XLOOKUP([1]!Table1[[#This Row],[word]],[1]!Table57[English style name],[1]!Table57[Style type]),"")</f>
        <v/>
      </c>
      <c r="AM3505" s="23" t="str">
        <f>IFERROR(_xlfn.XLOOKUP(Table1[[#This Row],[word]],Table57[English style name],Table57[Style type]),"")</f>
        <v/>
      </c>
      <c r="AN3505" s="23"/>
      <c r="AO3505" s="62"/>
      <c r="AP3505" s="61"/>
      <c r="AQ3505" s="61"/>
      <c r="AR3505" s="61"/>
      <c r="AS3505" s="61"/>
      <c r="AT3505" s="61"/>
      <c r="AU3505" s="61"/>
      <c r="AV3505" s="61"/>
    </row>
    <row r="3506" spans="1:48">
      <c r="A3506" s="82"/>
      <c r="B3506" s="82"/>
      <c r="C3506" s="82"/>
      <c r="D3506" s="83"/>
      <c r="E3506" s="62"/>
      <c r="F350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06" s="13" t="s">
        <v>2994</v>
      </c>
      <c r="H3506" s="13"/>
      <c r="I3506" s="85" t="e">
        <f>[1]!Table1[[#This Row],[type]]</f>
        <v>#VALUE!</v>
      </c>
      <c r="J3506" s="86" t="e">
        <f>[1]!Table1[[#This Row],[Column42]]&amp;IF([1]!Table1[[#This Row],[Column13]]="","",[1]!Table1[[#This Row],[Column13]])&amp;IF([1]!Table1[[#This Row],[mod]]="","",[1]!Table1[[#This Row],[mod]])</f>
        <v>#VALUE!</v>
      </c>
      <c r="K350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06" t="s">
        <v>3124</v>
      </c>
      <c r="P3506" s="6" t="s">
        <v>1835</v>
      </c>
      <c r="Q350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0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506" s="29"/>
      <c r="AC3506" s="29"/>
      <c r="AD3506" s="25"/>
      <c r="AE3506" s="38"/>
      <c r="AF3506" s="142"/>
      <c r="AG3506" s="11"/>
      <c r="AH3506" s="1" t="e">
        <f>[1]!Table1[[#This Row],[html_tag]]&amp;[1]!Table1[[#This Row],[html_type]]&amp;[1]!Table1[[#This Row],[html_modifier]]</f>
        <v>#VALUE!</v>
      </c>
      <c r="AI3506" s="60" t="str">
        <f>Table1[[#This Row],[html_tag]]&amp;Table1[[#This Row],[html_type]]&amp;Table1[[#This Row],[html_modifier]]</f>
        <v/>
      </c>
      <c r="AL3506" s="22" t="str">
        <f>IFERROR(_xlfn.XLOOKUP([1]!Table1[[#This Row],[word]],[1]!Table57[English style name],[1]!Table57[Style type]),"")</f>
        <v/>
      </c>
      <c r="AM3506" s="23" t="str">
        <f>IFERROR(_xlfn.XLOOKUP(Table1[[#This Row],[word]],Table57[English style name],Table57[Style type]),"")</f>
        <v/>
      </c>
      <c r="AN3506" s="23"/>
      <c r="AO3506" s="62"/>
      <c r="AP3506" s="61"/>
      <c r="AQ3506" s="61" t="s">
        <v>1835</v>
      </c>
      <c r="AR3506" s="61" t="s">
        <v>1836</v>
      </c>
      <c r="AS3506" s="61"/>
      <c r="AT3506" s="61"/>
      <c r="AU3506" s="61"/>
      <c r="AV3506" s="61"/>
    </row>
    <row r="3507" spans="1:48">
      <c r="A3507" s="82"/>
      <c r="B3507" s="82"/>
      <c r="C3507" s="82"/>
      <c r="D3507" s="83"/>
      <c r="E3507" s="62"/>
      <c r="F350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07" s="13" t="s">
        <v>337</v>
      </c>
      <c r="H3507" s="13" t="s">
        <v>2986</v>
      </c>
      <c r="I3507" s="85" t="e">
        <f>[1]!Table1[[#This Row],[type]]</f>
        <v>#VALUE!</v>
      </c>
      <c r="J3507" s="86" t="e">
        <f>[1]!Table1[[#This Row],[Column42]]&amp;IF([1]!Table1[[#This Row],[Column13]]="","",[1]!Table1[[#This Row],[Column13]])&amp;IF([1]!Table1[[#This Row],[mod]]="","",[1]!Table1[[#This Row],[mod]])</f>
        <v>#VALUE!</v>
      </c>
      <c r="K350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07" t="s">
        <v>1194</v>
      </c>
      <c r="Q350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0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507" s="29"/>
      <c r="AC3507" s="29" t="s">
        <v>3508</v>
      </c>
      <c r="AD3507" s="25" t="s">
        <v>3508</v>
      </c>
      <c r="AE3507" s="38"/>
      <c r="AF3507" s="142" t="s">
        <v>270</v>
      </c>
      <c r="AG3507" s="11"/>
      <c r="AH3507" s="1" t="e">
        <f>[1]!Table1[[#This Row],[html_tag]]&amp;[1]!Table1[[#This Row],[html_type]]&amp;[1]!Table1[[#This Row],[html_modifier]]</f>
        <v>#VALUE!</v>
      </c>
      <c r="AI3507" s="60" t="str">
        <f>Table1[[#This Row],[html_tag]]&amp;Table1[[#This Row],[html_type]]&amp;Table1[[#This Row],[html_modifier]]</f>
        <v/>
      </c>
      <c r="AL3507" s="22" t="str">
        <f>IFERROR(_xlfn.XLOOKUP([1]!Table1[[#This Row],[word]],[1]!Table57[English style name],[1]!Table57[Style type]),"")</f>
        <v/>
      </c>
      <c r="AM3507" s="23" t="str">
        <f>IFERROR(_xlfn.XLOOKUP(Table1[[#This Row],[word]],Table57[English style name],Table57[Style type]),"")</f>
        <v/>
      </c>
      <c r="AN3507" s="23"/>
      <c r="AO3507" s="62"/>
      <c r="AP3507" s="61"/>
      <c r="AQ3507" s="61" t="s">
        <v>1194</v>
      </c>
      <c r="AR3507" s="61" t="s">
        <v>1195</v>
      </c>
      <c r="AS3507" s="61"/>
      <c r="AT3507" s="61"/>
      <c r="AU3507" s="61"/>
      <c r="AV3507" s="61"/>
    </row>
    <row r="3508" spans="1:48">
      <c r="A3508" s="82"/>
      <c r="B3508" s="82"/>
      <c r="C3508" s="82"/>
      <c r="D3508" s="83"/>
      <c r="E3508" s="62"/>
      <c r="F350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08" s="13" t="s">
        <v>337</v>
      </c>
      <c r="H3508" s="13" t="s">
        <v>2986</v>
      </c>
      <c r="I3508" s="85" t="e">
        <f>[1]!Table1[[#This Row],[type]]</f>
        <v>#VALUE!</v>
      </c>
      <c r="J3508" s="86" t="e">
        <f>[1]!Table1[[#This Row],[Column42]]&amp;IF([1]!Table1[[#This Row],[Column13]]="","",[1]!Table1[[#This Row],[Column13]])&amp;IF([1]!Table1[[#This Row],[mod]]="","",[1]!Table1[[#This Row],[mod]])</f>
        <v>#VALUE!</v>
      </c>
      <c r="K350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08" t="s">
        <v>1194</v>
      </c>
      <c r="M3508" t="s">
        <v>10195</v>
      </c>
      <c r="Q350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0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508" s="29"/>
      <c r="AC3508" s="29"/>
      <c r="AD3508" s="25"/>
      <c r="AE3508" s="38"/>
      <c r="AF3508" s="142" t="s">
        <v>270</v>
      </c>
      <c r="AG3508" s="11"/>
      <c r="AH3508" s="1" t="e">
        <f>[1]!Table1[[#This Row],[html_tag]]&amp;[1]!Table1[[#This Row],[html_type]]&amp;[1]!Table1[[#This Row],[html_modifier]]</f>
        <v>#VALUE!</v>
      </c>
      <c r="AI3508" s="60" t="str">
        <f>Table1[[#This Row],[html_tag]]&amp;Table1[[#This Row],[html_type]]&amp;Table1[[#This Row],[html_modifier]]</f>
        <v/>
      </c>
      <c r="AL3508" s="22" t="str">
        <f>IFERROR(_xlfn.XLOOKUP([1]!Table1[[#This Row],[word]],[1]!Table57[English style name],[1]!Table57[Style type]),"")</f>
        <v/>
      </c>
      <c r="AM3508" s="23" t="str">
        <f>IFERROR(_xlfn.XLOOKUP(Table1[[#This Row],[word]],Table57[English style name],Table57[Style type]),"")</f>
        <v/>
      </c>
      <c r="AN3508" s="23"/>
      <c r="AO3508" s="62"/>
      <c r="AP3508" s="61"/>
      <c r="AQ3508" s="61" t="s">
        <v>1204</v>
      </c>
      <c r="AR3508" s="61" t="s">
        <v>1195</v>
      </c>
      <c r="AS3508" s="61"/>
      <c r="AT3508" s="61"/>
      <c r="AU3508" s="61"/>
      <c r="AV3508" s="61"/>
    </row>
    <row r="3509" spans="1:48">
      <c r="A3509" s="82"/>
      <c r="B3509" s="82"/>
      <c r="C3509" s="82"/>
      <c r="D3509" s="83"/>
      <c r="E3509" s="62"/>
      <c r="F350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09" s="13" t="s">
        <v>337</v>
      </c>
      <c r="H3509" s="13" t="s">
        <v>2986</v>
      </c>
      <c r="I3509" s="85" t="e">
        <f>[1]!Table1[[#This Row],[type]]</f>
        <v>#VALUE!</v>
      </c>
      <c r="J3509" s="86" t="e">
        <f>[1]!Table1[[#This Row],[Column42]]&amp;IF([1]!Table1[[#This Row],[Column13]]="","",[1]!Table1[[#This Row],[Column13]])&amp;IF([1]!Table1[[#This Row],[mod]]="","",[1]!Table1[[#This Row],[mod]])</f>
        <v>#VALUE!</v>
      </c>
      <c r="K350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09" t="s">
        <v>1194</v>
      </c>
      <c r="M3509" t="s">
        <v>10195</v>
      </c>
      <c r="N3509" t="s">
        <v>3193</v>
      </c>
      <c r="Q350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0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509" s="29"/>
      <c r="AC3509" s="29"/>
      <c r="AD3509" s="25"/>
      <c r="AE3509" s="38"/>
      <c r="AF3509" s="142" t="s">
        <v>270</v>
      </c>
      <c r="AG3509" s="11"/>
      <c r="AH3509" s="1" t="e">
        <f>[1]!Table1[[#This Row],[html_tag]]&amp;[1]!Table1[[#This Row],[html_type]]&amp;[1]!Table1[[#This Row],[html_modifier]]</f>
        <v>#VALUE!</v>
      </c>
      <c r="AI3509" s="60" t="str">
        <f>Table1[[#This Row],[html_tag]]&amp;Table1[[#This Row],[html_type]]&amp;Table1[[#This Row],[html_modifier]]</f>
        <v/>
      </c>
      <c r="AL3509" s="22" t="str">
        <f>IFERROR(_xlfn.XLOOKUP([1]!Table1[[#This Row],[word]],[1]!Table57[English style name],[1]!Table57[Style type]),"")</f>
        <v/>
      </c>
      <c r="AM3509" s="23" t="str">
        <f>IFERROR(_xlfn.XLOOKUP(Table1[[#This Row],[word]],Table57[English style name],Table57[Style type]),"")</f>
        <v/>
      </c>
      <c r="AN3509" s="23"/>
      <c r="AO3509" s="62"/>
      <c r="AP3509" s="61"/>
      <c r="AQ3509" s="61" t="s">
        <v>1206</v>
      </c>
      <c r="AR3509" s="61" t="s">
        <v>1195</v>
      </c>
      <c r="AS3509" s="61"/>
      <c r="AT3509" s="61"/>
      <c r="AU3509" s="61"/>
      <c r="AV3509" s="61"/>
    </row>
    <row r="3510" spans="1:48">
      <c r="A3510" s="82"/>
      <c r="B3510" s="82"/>
      <c r="C3510" s="82"/>
      <c r="D3510" s="83"/>
      <c r="E3510" s="62"/>
      <c r="F351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10" s="13" t="s">
        <v>337</v>
      </c>
      <c r="H3510" s="13" t="s">
        <v>2986</v>
      </c>
      <c r="I3510" s="85" t="e">
        <f>[1]!Table1[[#This Row],[type]]</f>
        <v>#VALUE!</v>
      </c>
      <c r="J3510" s="86" t="e">
        <f>[1]!Table1[[#This Row],[Column42]]&amp;IF([1]!Table1[[#This Row],[Column13]]="","",[1]!Table1[[#This Row],[Column13]])&amp;IF([1]!Table1[[#This Row],[mod]]="","",[1]!Table1[[#This Row],[mod]])</f>
        <v>#VALUE!</v>
      </c>
      <c r="K351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10" t="s">
        <v>1194</v>
      </c>
      <c r="M3510" t="s">
        <v>10195</v>
      </c>
      <c r="Q351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1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3510" t="s">
        <v>3445</v>
      </c>
      <c r="AB3510" s="29"/>
      <c r="AC3510" s="29"/>
      <c r="AD3510" s="25"/>
      <c r="AE3510" s="38"/>
      <c r="AF3510" s="142" t="s">
        <v>270</v>
      </c>
      <c r="AG3510" s="11"/>
      <c r="AH3510" s="1" t="e">
        <f>[1]!Table1[[#This Row],[html_tag]]&amp;[1]!Table1[[#This Row],[html_type]]&amp;[1]!Table1[[#This Row],[html_modifier]]</f>
        <v>#VALUE!</v>
      </c>
      <c r="AI3510" s="60" t="str">
        <f>Table1[[#This Row],[html_tag]]&amp;Table1[[#This Row],[html_type]]&amp;Table1[[#This Row],[html_modifier]]</f>
        <v/>
      </c>
      <c r="AL3510" s="22" t="str">
        <f>IFERROR(_xlfn.XLOOKUP([1]!Table1[[#This Row],[word]],[1]!Table57[English style name],[1]!Table57[Style type]),"")</f>
        <v/>
      </c>
      <c r="AM3510" s="23" t="str">
        <f>IFERROR(_xlfn.XLOOKUP(Table1[[#This Row],[word]],Table57[English style name],Table57[Style type]),"")</f>
        <v/>
      </c>
      <c r="AN3510" s="23"/>
      <c r="AO3510" s="62"/>
      <c r="AP3510" s="61"/>
      <c r="AQ3510" s="61" t="s">
        <v>1205</v>
      </c>
      <c r="AR3510" s="61" t="s">
        <v>1195</v>
      </c>
      <c r="AS3510" s="61"/>
      <c r="AT3510" s="61"/>
      <c r="AU3510" s="61"/>
      <c r="AV3510" s="61"/>
    </row>
    <row r="3511" spans="1:48">
      <c r="A3511" s="82"/>
      <c r="B3511" s="82"/>
      <c r="C3511" s="82"/>
      <c r="D3511" s="83"/>
      <c r="E3511" s="62"/>
      <c r="F351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11" s="13" t="s">
        <v>337</v>
      </c>
      <c r="H3511" s="13" t="s">
        <v>2986</v>
      </c>
      <c r="I3511" s="85" t="e">
        <f>[1]!Table1[[#This Row],[type]]</f>
        <v>#VALUE!</v>
      </c>
      <c r="J3511" s="86" t="e">
        <f>[1]!Table1[[#This Row],[Column42]]&amp;IF([1]!Table1[[#This Row],[Column13]]="","",[1]!Table1[[#This Row],[Column13]])&amp;IF([1]!Table1[[#This Row],[mod]]="","",[1]!Table1[[#This Row],[mod]])</f>
        <v>#VALUE!</v>
      </c>
      <c r="K351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11" t="s">
        <v>1194</v>
      </c>
      <c r="Q351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1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511" t="s">
        <v>7394</v>
      </c>
      <c r="AB3511" s="29"/>
      <c r="AC3511" s="29"/>
      <c r="AD3511" s="25" t="s">
        <v>6228</v>
      </c>
      <c r="AE3511" s="38"/>
      <c r="AF3511" s="142" t="s">
        <v>270</v>
      </c>
      <c r="AG3511" s="11"/>
      <c r="AH3511" s="7" t="e">
        <f>[1]!Table1[[#This Row],[html_tag]]&amp;[1]!Table1[[#This Row],[html_type]]&amp;[1]!Table1[[#This Row],[html_modifier]]</f>
        <v>#VALUE!</v>
      </c>
      <c r="AI3511" s="60" t="str">
        <f>Table1[[#This Row],[html_tag]]&amp;Table1[[#This Row],[html_type]]&amp;Table1[[#This Row],[html_modifier]]</f>
        <v/>
      </c>
      <c r="AL3511" s="23" t="str">
        <f>IFERROR(_xlfn.XLOOKUP([1]!Table1[[#This Row],[word]],[1]!Table57[English style name],[1]!Table57[Style type]),"")</f>
        <v/>
      </c>
      <c r="AM3511" s="23" t="str">
        <f>IFERROR(_xlfn.XLOOKUP(Table1[[#This Row],[word]],Table57[English style name],Table57[Style type]),"")</f>
        <v/>
      </c>
      <c r="AN3511" s="23"/>
      <c r="AO3511" s="62"/>
      <c r="AP3511" s="61"/>
      <c r="AQ3511" s="61"/>
      <c r="AR3511" s="61"/>
      <c r="AS3511" s="61"/>
      <c r="AT3511" s="61"/>
      <c r="AU3511" s="61"/>
      <c r="AV3511" s="61"/>
    </row>
    <row r="3512" spans="1:48">
      <c r="A3512" s="82"/>
      <c r="B3512" s="82"/>
      <c r="C3512" s="82"/>
      <c r="D3512" s="83"/>
      <c r="E3512" s="62"/>
      <c r="F351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12" s="13" t="s">
        <v>337</v>
      </c>
      <c r="H3512" s="13" t="s">
        <v>2986</v>
      </c>
      <c r="I3512" s="85" t="e">
        <f>[1]!Table1[[#This Row],[type]]</f>
        <v>#VALUE!</v>
      </c>
      <c r="J3512" s="86" t="e">
        <f>[1]!Table1[[#This Row],[Column42]]&amp;IF([1]!Table1[[#This Row],[Column13]]="","",[1]!Table1[[#This Row],[Column13]])&amp;IF([1]!Table1[[#This Row],[mod]]="","",[1]!Table1[[#This Row],[mod]])</f>
        <v>#VALUE!</v>
      </c>
      <c r="K351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12" t="s">
        <v>1194</v>
      </c>
      <c r="Q351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1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3512" t="s">
        <v>338</v>
      </c>
      <c r="AB3512" s="29"/>
      <c r="AC3512" s="29"/>
      <c r="AD3512" s="25"/>
      <c r="AE3512" s="38"/>
      <c r="AF3512" s="142" t="s">
        <v>270</v>
      </c>
      <c r="AG3512" s="11"/>
      <c r="AH3512" s="1" t="e">
        <f>[1]!Table1[[#This Row],[html_tag]]&amp;[1]!Table1[[#This Row],[html_type]]&amp;[1]!Table1[[#This Row],[html_modifier]]</f>
        <v>#VALUE!</v>
      </c>
      <c r="AI3512" s="60" t="str">
        <f>Table1[[#This Row],[html_tag]]&amp;Table1[[#This Row],[html_type]]&amp;Table1[[#This Row],[html_modifier]]</f>
        <v/>
      </c>
      <c r="AL3512" s="22" t="str">
        <f>IFERROR(_xlfn.XLOOKUP([1]!Table1[[#This Row],[word]],[1]!Table57[English style name],[1]!Table57[Style type]),"")</f>
        <v/>
      </c>
      <c r="AM3512" s="23" t="str">
        <f>IFERROR(_xlfn.XLOOKUP(Table1[[#This Row],[word]],Table57[English style name],Table57[Style type]),"")</f>
        <v/>
      </c>
      <c r="AN3512" s="23"/>
      <c r="AO3512" s="62"/>
      <c r="AP3512" s="61"/>
      <c r="AQ3512" s="61" t="s">
        <v>1198</v>
      </c>
      <c r="AR3512" s="61" t="s">
        <v>1195</v>
      </c>
      <c r="AS3512" s="61"/>
      <c r="AT3512" s="61"/>
      <c r="AU3512" s="61"/>
      <c r="AV3512" s="61"/>
    </row>
    <row r="3513" spans="1:48">
      <c r="A3513" s="82"/>
      <c r="B3513" s="82"/>
      <c r="C3513" s="82"/>
      <c r="D3513" s="83"/>
      <c r="E3513" s="62"/>
      <c r="F351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13" s="13"/>
      <c r="H3513" s="13"/>
      <c r="I3513" s="85" t="e">
        <f>[1]!Table1[[#This Row],[type]]</f>
        <v>#VALUE!</v>
      </c>
      <c r="J3513" s="86" t="e">
        <f>[1]!Table1[[#This Row],[Column42]]&amp;IF([1]!Table1[[#This Row],[Column13]]="","",[1]!Table1[[#This Row],[Column13]])&amp;IF([1]!Table1[[#This Row],[mod]]="","",[1]!Table1[[#This Row],[mod]])</f>
        <v>#VALUE!</v>
      </c>
      <c r="K351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13" t="s">
        <v>1194</v>
      </c>
      <c r="Q351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513" t="s">
        <v>10118</v>
      </c>
      <c r="U3513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513" s="29"/>
      <c r="AC3513" s="29"/>
      <c r="AD3513" s="25"/>
      <c r="AE3513" s="38"/>
      <c r="AF3513" s="142" t="s">
        <v>237</v>
      </c>
      <c r="AG3513" s="11"/>
      <c r="AH3513" s="7" t="e">
        <f>[1]!Table1[[#This Row],[html_tag]]&amp;[1]!Table1[[#This Row],[html_type]]&amp;[1]!Table1[[#This Row],[html_modifier]]</f>
        <v>#VALUE!</v>
      </c>
      <c r="AI3513" s="60" t="str">
        <f>Table1[[#This Row],[html_tag]]&amp;Table1[[#This Row],[html_type]]&amp;Table1[[#This Row],[html_modifier]]</f>
        <v/>
      </c>
      <c r="AL3513" s="23" t="str">
        <f>IFERROR(_xlfn.XLOOKUP([1]!Table1[[#This Row],[word]],[1]!Table57[English style name],[1]!Table57[Style type]),"")</f>
        <v/>
      </c>
      <c r="AM3513" s="23" t="str">
        <f>IFERROR(_xlfn.XLOOKUP(Table1[[#This Row],[word]],Table57[English style name],Table57[Style type]),"")</f>
        <v/>
      </c>
      <c r="AN3513" s="23"/>
      <c r="AO3513" s="62"/>
      <c r="AP3513" s="61"/>
      <c r="AQ3513" s="61"/>
      <c r="AR3513" s="61"/>
      <c r="AS3513" s="61"/>
      <c r="AT3513" s="61"/>
      <c r="AU3513" s="61"/>
      <c r="AV3513" s="61"/>
    </row>
    <row r="3514" spans="1:48">
      <c r="A3514" s="82"/>
      <c r="B3514" s="82"/>
      <c r="C3514" s="82"/>
      <c r="D3514" s="83"/>
      <c r="E3514" s="62"/>
      <c r="F351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14" s="13" t="s">
        <v>337</v>
      </c>
      <c r="H3514" s="13" t="s">
        <v>2986</v>
      </c>
      <c r="I3514" s="85" t="e">
        <f>[1]!Table1[[#This Row],[type]]</f>
        <v>#VALUE!</v>
      </c>
      <c r="J3514" s="86" t="e">
        <f>[1]!Table1[[#This Row],[Column42]]&amp;IF([1]!Table1[[#This Row],[Column13]]="","",[1]!Table1[[#This Row],[Column13]])&amp;IF([1]!Table1[[#This Row],[mod]]="","",[1]!Table1[[#This Row],[mod]])</f>
        <v>#VALUE!</v>
      </c>
      <c r="K351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14" t="s">
        <v>1194</v>
      </c>
      <c r="Q351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1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514" t="s">
        <v>3501</v>
      </c>
      <c r="AB3514" s="29"/>
      <c r="AC3514" s="29" t="s">
        <v>3510</v>
      </c>
      <c r="AD3514" s="25"/>
      <c r="AE3514" s="38"/>
      <c r="AF3514" s="142" t="s">
        <v>270</v>
      </c>
      <c r="AG3514" s="11"/>
      <c r="AH3514" s="7" t="e">
        <f>[1]!Table1[[#This Row],[html_tag]]&amp;[1]!Table1[[#This Row],[html_type]]&amp;[1]!Table1[[#This Row],[html_modifier]]</f>
        <v>#VALUE!</v>
      </c>
      <c r="AI3514" s="60" t="str">
        <f>Table1[[#This Row],[html_tag]]&amp;Table1[[#This Row],[html_type]]&amp;Table1[[#This Row],[html_modifier]]</f>
        <v/>
      </c>
      <c r="AL3514" s="23" t="str">
        <f>IFERROR(_xlfn.XLOOKUP([1]!Table1[[#This Row],[word]],[1]!Table57[English style name],[1]!Table57[Style type]),"")</f>
        <v/>
      </c>
      <c r="AM3514" s="23" t="str">
        <f>IFERROR(_xlfn.XLOOKUP(Table1[[#This Row],[word]],Table57[English style name],Table57[Style type]),"")</f>
        <v/>
      </c>
      <c r="AN3514" s="23"/>
      <c r="AO3514" s="62"/>
      <c r="AP3514" s="61"/>
      <c r="AQ3514" s="61"/>
      <c r="AR3514" s="61"/>
      <c r="AS3514" s="61"/>
      <c r="AT3514" s="61"/>
      <c r="AU3514" s="61"/>
      <c r="AV3514" s="61"/>
    </row>
    <row r="3515" spans="1:48">
      <c r="A3515" s="82"/>
      <c r="B3515" s="82"/>
      <c r="C3515" s="82"/>
      <c r="D3515" s="83"/>
      <c r="E3515" s="62"/>
      <c r="F351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15" s="13" t="s">
        <v>337</v>
      </c>
      <c r="H3515" s="13" t="s">
        <v>2986</v>
      </c>
      <c r="I3515" s="85" t="e">
        <f>[1]!Table1[[#This Row],[type]]</f>
        <v>#VALUE!</v>
      </c>
      <c r="J3515" s="86" t="e">
        <f>[1]!Table1[[#This Row],[Column42]]&amp;IF([1]!Table1[[#This Row],[Column13]]="","",[1]!Table1[[#This Row],[Column13]])&amp;IF([1]!Table1[[#This Row],[mod]]="","",[1]!Table1[[#This Row],[mod]])</f>
        <v>#VALUE!</v>
      </c>
      <c r="K351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15" t="s">
        <v>1194</v>
      </c>
      <c r="Q351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1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515" t="s">
        <v>7396</v>
      </c>
      <c r="AB3515" s="29"/>
      <c r="AC3515" s="29"/>
      <c r="AD3515" s="25" t="s">
        <v>6224</v>
      </c>
      <c r="AE3515" s="38"/>
      <c r="AF3515" s="142" t="s">
        <v>270</v>
      </c>
      <c r="AG3515" s="11"/>
      <c r="AH3515" s="7" t="e">
        <f>[1]!Table1[[#This Row],[html_tag]]&amp;[1]!Table1[[#This Row],[html_type]]&amp;[1]!Table1[[#This Row],[html_modifier]]</f>
        <v>#VALUE!</v>
      </c>
      <c r="AI3515" s="60" t="str">
        <f>Table1[[#This Row],[html_tag]]&amp;Table1[[#This Row],[html_type]]&amp;Table1[[#This Row],[html_modifier]]</f>
        <v/>
      </c>
      <c r="AL3515" s="23" t="str">
        <f>IFERROR(_xlfn.XLOOKUP([1]!Table1[[#This Row],[word]],[1]!Table57[English style name],[1]!Table57[Style type]),"")</f>
        <v/>
      </c>
      <c r="AM3515" s="23" t="str">
        <f>IFERROR(_xlfn.XLOOKUP(Table1[[#This Row],[word]],Table57[English style name],Table57[Style type]),"")</f>
        <v/>
      </c>
      <c r="AN3515" s="23"/>
      <c r="AO3515" s="62"/>
      <c r="AP3515" s="61"/>
      <c r="AQ3515" s="61"/>
      <c r="AR3515" s="61"/>
      <c r="AS3515" s="61"/>
      <c r="AT3515" s="61"/>
      <c r="AU3515" s="61"/>
      <c r="AV3515" s="61"/>
    </row>
    <row r="3516" spans="1:48">
      <c r="A3516" s="82"/>
      <c r="B3516" s="82"/>
      <c r="C3516" s="82"/>
      <c r="D3516" s="83"/>
      <c r="E3516" s="62"/>
      <c r="F351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16" s="13" t="s">
        <v>337</v>
      </c>
      <c r="H3516" s="13" t="s">
        <v>2986</v>
      </c>
      <c r="I3516" s="85" t="e">
        <f>[1]!Table1[[#This Row],[type]]</f>
        <v>#VALUE!</v>
      </c>
      <c r="J3516" s="86" t="e">
        <f>[1]!Table1[[#This Row],[Column42]]&amp;IF([1]!Table1[[#This Row],[Column13]]="","",[1]!Table1[[#This Row],[Column13]])&amp;IF([1]!Table1[[#This Row],[mod]]="","",[1]!Table1[[#This Row],[mod]])</f>
        <v>#VALUE!</v>
      </c>
      <c r="K351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16" t="s">
        <v>1194</v>
      </c>
      <c r="Q351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1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516" t="s">
        <v>3475</v>
      </c>
      <c r="AB3516" s="29"/>
      <c r="AC3516" s="29"/>
      <c r="AD3516" s="25"/>
      <c r="AE3516" s="38"/>
      <c r="AF3516" s="142" t="s">
        <v>270</v>
      </c>
      <c r="AG3516" s="11"/>
      <c r="AH3516" s="1" t="e">
        <f>[1]!Table1[[#This Row],[html_tag]]&amp;[1]!Table1[[#This Row],[html_type]]&amp;[1]!Table1[[#This Row],[html_modifier]]</f>
        <v>#VALUE!</v>
      </c>
      <c r="AI3516" s="60" t="str">
        <f>Table1[[#This Row],[html_tag]]&amp;Table1[[#This Row],[html_type]]&amp;Table1[[#This Row],[html_modifier]]</f>
        <v/>
      </c>
      <c r="AL3516" s="22" t="str">
        <f>IFERROR(_xlfn.XLOOKUP([1]!Table1[[#This Row],[word]],[1]!Table57[English style name],[1]!Table57[Style type]),"")</f>
        <v/>
      </c>
      <c r="AM3516" s="23" t="str">
        <f>IFERROR(_xlfn.XLOOKUP(Table1[[#This Row],[word]],Table57[English style name],Table57[Style type]),"")</f>
        <v/>
      </c>
      <c r="AN3516" s="23"/>
      <c r="AO3516" s="62"/>
      <c r="AP3516" s="61"/>
      <c r="AQ3516" s="61" t="s">
        <v>1200</v>
      </c>
      <c r="AR3516" s="61" t="s">
        <v>1195</v>
      </c>
      <c r="AS3516" s="61"/>
      <c r="AT3516" s="61"/>
      <c r="AU3516" s="61"/>
      <c r="AV3516" s="61"/>
    </row>
    <row r="3517" spans="1:48">
      <c r="A3517" s="82"/>
      <c r="B3517" s="82"/>
      <c r="C3517" s="82"/>
      <c r="D3517" s="83"/>
      <c r="E3517" s="62"/>
      <c r="F351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17" s="13" t="s">
        <v>337</v>
      </c>
      <c r="H3517" s="13" t="s">
        <v>2986</v>
      </c>
      <c r="I3517" s="85" t="e">
        <f>[1]!Table1[[#This Row],[type]]</f>
        <v>#VALUE!</v>
      </c>
      <c r="J3517" s="86" t="e">
        <f>[1]!Table1[[#This Row],[Column42]]&amp;IF([1]!Table1[[#This Row],[Column13]]="","",[1]!Table1[[#This Row],[Column13]])&amp;IF([1]!Table1[[#This Row],[mod]]="","",[1]!Table1[[#This Row],[mod]])</f>
        <v>#VALUE!</v>
      </c>
      <c r="K351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17" t="s">
        <v>1194</v>
      </c>
      <c r="Q351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1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517" t="s">
        <v>3117</v>
      </c>
      <c r="AB3517" s="29"/>
      <c r="AC3517" s="29" t="s">
        <v>3509</v>
      </c>
      <c r="AD3517" s="25" t="s">
        <v>6229</v>
      </c>
      <c r="AE3517" s="38"/>
      <c r="AF3517" s="142" t="s">
        <v>270</v>
      </c>
      <c r="AG3517" s="11"/>
      <c r="AH3517" s="1" t="e">
        <f>[1]!Table1[[#This Row],[html_tag]]&amp;[1]!Table1[[#This Row],[html_type]]&amp;[1]!Table1[[#This Row],[html_modifier]]</f>
        <v>#VALUE!</v>
      </c>
      <c r="AI3517" s="60" t="str">
        <f>Table1[[#This Row],[html_tag]]&amp;Table1[[#This Row],[html_type]]&amp;Table1[[#This Row],[html_modifier]]</f>
        <v/>
      </c>
      <c r="AL3517" s="22" t="str">
        <f>IFERROR(_xlfn.XLOOKUP([1]!Table1[[#This Row],[word]],[1]!Table57[English style name],[1]!Table57[Style type]),"")</f>
        <v/>
      </c>
      <c r="AM3517" s="23" t="str">
        <f>IFERROR(_xlfn.XLOOKUP(Table1[[#This Row],[word]],Table57[English style name],Table57[Style type]),"")</f>
        <v/>
      </c>
      <c r="AN3517" s="23"/>
      <c r="AO3517" s="62"/>
      <c r="AP3517" s="61"/>
      <c r="AQ3517" s="61" t="s">
        <v>1201</v>
      </c>
      <c r="AR3517" s="61" t="s">
        <v>1195</v>
      </c>
      <c r="AS3517" s="61"/>
      <c r="AT3517" s="61"/>
      <c r="AU3517" s="61"/>
      <c r="AV3517" s="61"/>
    </row>
    <row r="3518" spans="1:48">
      <c r="A3518" s="82"/>
      <c r="B3518" s="82"/>
      <c r="C3518" s="82"/>
      <c r="D3518" s="83"/>
      <c r="E3518" s="62"/>
      <c r="F351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18" s="13" t="s">
        <v>337</v>
      </c>
      <c r="H3518" s="13" t="s">
        <v>2986</v>
      </c>
      <c r="I3518" s="85" t="e">
        <f>[1]!Table1[[#This Row],[type]]</f>
        <v>#VALUE!</v>
      </c>
      <c r="J3518" s="86" t="e">
        <f>[1]!Table1[[#This Row],[Column42]]&amp;IF([1]!Table1[[#This Row],[Column13]]="","",[1]!Table1[[#This Row],[Column13]])&amp;IF([1]!Table1[[#This Row],[mod]]="","",[1]!Table1[[#This Row],[mod]])</f>
        <v>#VALUE!</v>
      </c>
      <c r="K351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18" t="s">
        <v>1194</v>
      </c>
      <c r="Q351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1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518" t="s">
        <v>7395</v>
      </c>
      <c r="AB3518" s="29"/>
      <c r="AC3518" s="29"/>
      <c r="AD3518" s="25" t="s">
        <v>6226</v>
      </c>
      <c r="AE3518" s="38"/>
      <c r="AF3518" s="142" t="s">
        <v>270</v>
      </c>
      <c r="AG3518" s="11"/>
      <c r="AH3518" s="7" t="e">
        <f>[1]!Table1[[#This Row],[html_tag]]&amp;[1]!Table1[[#This Row],[html_type]]&amp;[1]!Table1[[#This Row],[html_modifier]]</f>
        <v>#VALUE!</v>
      </c>
      <c r="AI3518" s="60" t="str">
        <f>Table1[[#This Row],[html_tag]]&amp;Table1[[#This Row],[html_type]]&amp;Table1[[#This Row],[html_modifier]]</f>
        <v/>
      </c>
      <c r="AL3518" s="23" t="str">
        <f>IFERROR(_xlfn.XLOOKUP([1]!Table1[[#This Row],[word]],[1]!Table57[English style name],[1]!Table57[Style type]),"")</f>
        <v/>
      </c>
      <c r="AM3518" s="23" t="str">
        <f>IFERROR(_xlfn.XLOOKUP(Table1[[#This Row],[word]],Table57[English style name],Table57[Style type]),"")</f>
        <v/>
      </c>
      <c r="AN3518" s="23"/>
      <c r="AO3518" s="62"/>
      <c r="AP3518" s="61"/>
      <c r="AQ3518" s="61"/>
      <c r="AR3518" s="61"/>
      <c r="AS3518" s="61"/>
      <c r="AT3518" s="61"/>
      <c r="AU3518" s="61"/>
      <c r="AV3518" s="61"/>
    </row>
    <row r="3519" spans="1:48">
      <c r="A3519" s="82"/>
      <c r="B3519" s="82"/>
      <c r="C3519" s="82"/>
      <c r="D3519" s="83"/>
      <c r="E3519" s="62"/>
      <c r="F351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19" s="13" t="s">
        <v>337</v>
      </c>
      <c r="H3519" s="13" t="s">
        <v>2986</v>
      </c>
      <c r="I3519" s="85" t="e">
        <f>[1]!Table1[[#This Row],[type]]</f>
        <v>#VALUE!</v>
      </c>
      <c r="J3519" s="86" t="e">
        <f>[1]!Table1[[#This Row],[Column42]]&amp;IF([1]!Table1[[#This Row],[Column13]]="","",[1]!Table1[[#This Row],[Column13]])&amp;IF([1]!Table1[[#This Row],[mod]]="","",[1]!Table1[[#This Row],[mod]])</f>
        <v>#VALUE!</v>
      </c>
      <c r="K351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19" t="s">
        <v>1194</v>
      </c>
      <c r="Q351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1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519" t="s">
        <v>3119</v>
      </c>
      <c r="AB3519" s="29"/>
      <c r="AC3519" s="29" t="s">
        <v>3511</v>
      </c>
      <c r="AD3519" s="25" t="s">
        <v>3511</v>
      </c>
      <c r="AE3519" s="38"/>
      <c r="AF3519" s="142" t="s">
        <v>270</v>
      </c>
      <c r="AG3519" s="11"/>
      <c r="AH3519" s="1" t="e">
        <f>[1]!Table1[[#This Row],[html_tag]]&amp;[1]!Table1[[#This Row],[html_type]]&amp;[1]!Table1[[#This Row],[html_modifier]]</f>
        <v>#VALUE!</v>
      </c>
      <c r="AI3519" s="60" t="str">
        <f>Table1[[#This Row],[html_tag]]&amp;Table1[[#This Row],[html_type]]&amp;Table1[[#This Row],[html_modifier]]</f>
        <v/>
      </c>
      <c r="AL3519" s="22" t="str">
        <f>IFERROR(_xlfn.XLOOKUP([1]!Table1[[#This Row],[word]],[1]!Table57[English style name],[1]!Table57[Style type]),"")</f>
        <v/>
      </c>
      <c r="AM3519" s="23" t="str">
        <f>IFERROR(_xlfn.XLOOKUP(Table1[[#This Row],[word]],Table57[English style name],Table57[Style type]),"")</f>
        <v/>
      </c>
      <c r="AN3519" s="23"/>
      <c r="AO3519" s="62"/>
      <c r="AP3519" s="61"/>
      <c r="AQ3519" s="61" t="s">
        <v>1202</v>
      </c>
      <c r="AR3519" s="61" t="s">
        <v>1195</v>
      </c>
      <c r="AS3519" s="61"/>
      <c r="AT3519" s="61"/>
      <c r="AU3519" s="61"/>
      <c r="AV3519" s="61"/>
    </row>
    <row r="3520" spans="1:48">
      <c r="A3520" s="82"/>
      <c r="B3520" s="82"/>
      <c r="C3520" s="82"/>
      <c r="D3520" s="83"/>
      <c r="E3520" s="62"/>
      <c r="F352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20" s="13" t="s">
        <v>337</v>
      </c>
      <c r="H3520" s="13" t="s">
        <v>2986</v>
      </c>
      <c r="I3520" s="85" t="e">
        <f>[1]!Table1[[#This Row],[type]]</f>
        <v>#VALUE!</v>
      </c>
      <c r="J3520" s="86" t="e">
        <f>[1]!Table1[[#This Row],[Column42]]&amp;IF([1]!Table1[[#This Row],[Column13]]="","",[1]!Table1[[#This Row],[Column13]])&amp;IF([1]!Table1[[#This Row],[mod]]="","",[1]!Table1[[#This Row],[mod]])</f>
        <v>#VALUE!</v>
      </c>
      <c r="K352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20" t="s">
        <v>1194</v>
      </c>
      <c r="Q352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2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3520" t="s">
        <v>3114</v>
      </c>
      <c r="AB3520" s="29"/>
      <c r="AC3520" s="29"/>
      <c r="AD3520" s="25" t="s">
        <v>6233</v>
      </c>
      <c r="AE3520" s="38"/>
      <c r="AF3520" s="142" t="s">
        <v>270</v>
      </c>
      <c r="AG3520" s="11"/>
      <c r="AH3520" s="1" t="e">
        <f>[1]!Table1[[#This Row],[html_tag]]&amp;[1]!Table1[[#This Row],[html_type]]&amp;[1]!Table1[[#This Row],[html_modifier]]</f>
        <v>#VALUE!</v>
      </c>
      <c r="AI3520" s="60" t="str">
        <f>Table1[[#This Row],[html_tag]]&amp;Table1[[#This Row],[html_type]]&amp;Table1[[#This Row],[html_modifier]]</f>
        <v/>
      </c>
      <c r="AL3520" s="22" t="str">
        <f>IFERROR(_xlfn.XLOOKUP([1]!Table1[[#This Row],[word]],[1]!Table57[English style name],[1]!Table57[Style type]),"")</f>
        <v/>
      </c>
      <c r="AM3520" s="23" t="str">
        <f>IFERROR(_xlfn.XLOOKUP(Table1[[#This Row],[word]],Table57[English style name],Table57[Style type]),"")</f>
        <v/>
      </c>
      <c r="AN3520" s="23"/>
      <c r="AO3520" s="62"/>
      <c r="AP3520" s="61"/>
      <c r="AQ3520" s="61" t="s">
        <v>1209</v>
      </c>
      <c r="AR3520" s="61" t="s">
        <v>1195</v>
      </c>
      <c r="AS3520" s="61"/>
      <c r="AT3520" s="61"/>
      <c r="AU3520" s="61"/>
      <c r="AV3520" s="61"/>
    </row>
    <row r="3521" spans="1:48">
      <c r="A3521" s="82"/>
      <c r="B3521" s="82"/>
      <c r="C3521" s="82"/>
      <c r="D3521" s="83"/>
      <c r="E3521" s="62"/>
      <c r="F352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21" s="13" t="s">
        <v>337</v>
      </c>
      <c r="H3521" s="13" t="s">
        <v>2986</v>
      </c>
      <c r="I3521" s="85" t="e">
        <f>[1]!Table1[[#This Row],[type]]</f>
        <v>#VALUE!</v>
      </c>
      <c r="J3521" s="86" t="e">
        <f>[1]!Table1[[#This Row],[Column42]]&amp;IF([1]!Table1[[#This Row],[Column13]]="","",[1]!Table1[[#This Row],[Column13]])&amp;IF([1]!Table1[[#This Row],[mod]]="","",[1]!Table1[[#This Row],[mod]])</f>
        <v>#VALUE!</v>
      </c>
      <c r="K352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21" t="s">
        <v>1194</v>
      </c>
      <c r="Q352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2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521" t="s">
        <v>3503</v>
      </c>
      <c r="AB3521" s="29"/>
      <c r="AC3521" s="29" t="s">
        <v>3512</v>
      </c>
      <c r="AD3521" s="25"/>
      <c r="AE3521" s="38"/>
      <c r="AF3521" s="142" t="s">
        <v>270</v>
      </c>
      <c r="AG3521" s="11"/>
      <c r="AH3521" s="7" t="e">
        <f>[1]!Table1[[#This Row],[html_tag]]&amp;[1]!Table1[[#This Row],[html_type]]&amp;[1]!Table1[[#This Row],[html_modifier]]</f>
        <v>#VALUE!</v>
      </c>
      <c r="AI3521" s="60" t="str">
        <f>Table1[[#This Row],[html_tag]]&amp;Table1[[#This Row],[html_type]]&amp;Table1[[#This Row],[html_modifier]]</f>
        <v/>
      </c>
      <c r="AL3521" s="23" t="str">
        <f>IFERROR(_xlfn.XLOOKUP([1]!Table1[[#This Row],[word]],[1]!Table57[English style name],[1]!Table57[Style type]),"")</f>
        <v/>
      </c>
      <c r="AM3521" s="23" t="str">
        <f>IFERROR(_xlfn.XLOOKUP(Table1[[#This Row],[word]],Table57[English style name],Table57[Style type]),"")</f>
        <v/>
      </c>
      <c r="AN3521" s="23"/>
      <c r="AO3521" s="62"/>
      <c r="AP3521" s="61"/>
      <c r="AQ3521" s="61"/>
      <c r="AR3521" s="61"/>
      <c r="AS3521" s="61"/>
      <c r="AT3521" s="61"/>
      <c r="AU3521" s="61"/>
      <c r="AV3521" s="61"/>
    </row>
    <row r="3522" spans="1:48">
      <c r="A3522" s="82"/>
      <c r="B3522" s="82"/>
      <c r="C3522" s="82"/>
      <c r="D3522" s="83"/>
      <c r="E3522" s="62"/>
      <c r="F352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22" s="13" t="s">
        <v>337</v>
      </c>
      <c r="H3522" s="13" t="s">
        <v>2986</v>
      </c>
      <c r="I3522" s="85" t="e">
        <f>[1]!Table1[[#This Row],[type]]</f>
        <v>#VALUE!</v>
      </c>
      <c r="J3522" s="86" t="e">
        <f>[1]!Table1[[#This Row],[Column42]]&amp;IF([1]!Table1[[#This Row],[Column13]]="","",[1]!Table1[[#This Row],[Column13]])&amp;IF([1]!Table1[[#This Row],[mod]]="","",[1]!Table1[[#This Row],[mod]])</f>
        <v>#VALUE!</v>
      </c>
      <c r="K352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22" t="s">
        <v>1194</v>
      </c>
      <c r="Q352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2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3522" t="s">
        <v>3115</v>
      </c>
      <c r="AB3522" s="29"/>
      <c r="AC3522" s="29"/>
      <c r="AD3522" s="25" t="s">
        <v>6232</v>
      </c>
      <c r="AE3522" s="38"/>
      <c r="AF3522" s="142" t="s">
        <v>270</v>
      </c>
      <c r="AG3522" s="11"/>
      <c r="AH3522" s="1" t="e">
        <f>[1]!Table1[[#This Row],[html_tag]]&amp;[1]!Table1[[#This Row],[html_type]]&amp;[1]!Table1[[#This Row],[html_modifier]]</f>
        <v>#VALUE!</v>
      </c>
      <c r="AI3522" s="60" t="str">
        <f>Table1[[#This Row],[html_tag]]&amp;Table1[[#This Row],[html_type]]&amp;Table1[[#This Row],[html_modifier]]</f>
        <v/>
      </c>
      <c r="AL3522" s="22" t="str">
        <f>IFERROR(_xlfn.XLOOKUP([1]!Table1[[#This Row],[word]],[1]!Table57[English style name],[1]!Table57[Style type]),"")</f>
        <v/>
      </c>
      <c r="AM3522" s="23" t="str">
        <f>IFERROR(_xlfn.XLOOKUP(Table1[[#This Row],[word]],Table57[English style name],Table57[Style type]),"")</f>
        <v/>
      </c>
      <c r="AN3522" s="23"/>
      <c r="AO3522" s="62"/>
      <c r="AP3522" s="61"/>
      <c r="AQ3522" s="61" t="s">
        <v>1210</v>
      </c>
      <c r="AR3522" s="61" t="s">
        <v>1195</v>
      </c>
      <c r="AS3522" s="61"/>
      <c r="AT3522" s="61"/>
      <c r="AU3522" s="61"/>
      <c r="AV3522" s="61"/>
    </row>
    <row r="3523" spans="1:48">
      <c r="A3523" s="82"/>
      <c r="B3523" s="82"/>
      <c r="C3523" s="82"/>
      <c r="D3523" s="83"/>
      <c r="E3523" s="62"/>
      <c r="F352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23" s="13" t="s">
        <v>337</v>
      </c>
      <c r="H3523" s="13" t="s">
        <v>2986</v>
      </c>
      <c r="I3523" s="85" t="e">
        <f>[1]!Table1[[#This Row],[type]]</f>
        <v>#VALUE!</v>
      </c>
      <c r="J3523" s="86" t="e">
        <f>[1]!Table1[[#This Row],[Column42]]&amp;IF([1]!Table1[[#This Row],[Column13]]="","",[1]!Table1[[#This Row],[Column13]])&amp;IF([1]!Table1[[#This Row],[mod]]="","",[1]!Table1[[#This Row],[mod]])</f>
        <v>#VALUE!</v>
      </c>
      <c r="K352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23" t="s">
        <v>1194</v>
      </c>
      <c r="Q352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2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523" t="s">
        <v>7393</v>
      </c>
      <c r="AB3523" s="29"/>
      <c r="AC3523" s="29"/>
      <c r="AD3523" s="25" t="s">
        <v>6227</v>
      </c>
      <c r="AE3523" s="38"/>
      <c r="AF3523" s="142" t="s">
        <v>270</v>
      </c>
      <c r="AG3523" s="11"/>
      <c r="AH3523" s="7" t="e">
        <f>[1]!Table1[[#This Row],[html_tag]]&amp;[1]!Table1[[#This Row],[html_type]]&amp;[1]!Table1[[#This Row],[html_modifier]]</f>
        <v>#VALUE!</v>
      </c>
      <c r="AI3523" s="60" t="str">
        <f>Table1[[#This Row],[html_tag]]&amp;Table1[[#This Row],[html_type]]&amp;Table1[[#This Row],[html_modifier]]</f>
        <v/>
      </c>
      <c r="AL3523" s="23" t="str">
        <f>IFERROR(_xlfn.XLOOKUP([1]!Table1[[#This Row],[word]],[1]!Table57[English style name],[1]!Table57[Style type]),"")</f>
        <v/>
      </c>
      <c r="AM3523" s="23" t="str">
        <f>IFERROR(_xlfn.XLOOKUP(Table1[[#This Row],[word]],Table57[English style name],Table57[Style type]),"")</f>
        <v/>
      </c>
      <c r="AN3523" s="23"/>
      <c r="AO3523" s="62"/>
      <c r="AP3523" s="61"/>
      <c r="AQ3523" s="61"/>
      <c r="AR3523" s="61"/>
      <c r="AS3523" s="61"/>
      <c r="AT3523" s="61"/>
      <c r="AU3523" s="61"/>
      <c r="AV3523" s="61"/>
    </row>
    <row r="3524" spans="1:48">
      <c r="A3524" s="82"/>
      <c r="B3524" s="82"/>
      <c r="C3524" s="82"/>
      <c r="D3524" s="83"/>
      <c r="E3524" s="62"/>
      <c r="F352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24" s="13" t="s">
        <v>337</v>
      </c>
      <c r="H3524" s="13" t="s">
        <v>2986</v>
      </c>
      <c r="I3524" s="85" t="e">
        <f>[1]!Table1[[#This Row],[type]]</f>
        <v>#VALUE!</v>
      </c>
      <c r="J3524" s="86" t="e">
        <f>[1]!Table1[[#This Row],[Column42]]&amp;IF([1]!Table1[[#This Row],[Column13]]="","",[1]!Table1[[#This Row],[Column13]])&amp;IF([1]!Table1[[#This Row],[mod]]="","",[1]!Table1[[#This Row],[mod]])</f>
        <v>#VALUE!</v>
      </c>
      <c r="K352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24" t="s">
        <v>1194</v>
      </c>
      <c r="Q352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2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524" t="s">
        <v>3458</v>
      </c>
      <c r="AB3524" s="29"/>
      <c r="AC3524" s="29"/>
      <c r="AD3524" s="25" t="s">
        <v>6223</v>
      </c>
      <c r="AE3524" s="38"/>
      <c r="AF3524" s="142" t="s">
        <v>270</v>
      </c>
      <c r="AG3524" s="11"/>
      <c r="AH3524" s="7" t="e">
        <f>[1]!Table1[[#This Row],[html_tag]]&amp;[1]!Table1[[#This Row],[html_type]]&amp;[1]!Table1[[#This Row],[html_modifier]]</f>
        <v>#VALUE!</v>
      </c>
      <c r="AI3524" s="60" t="str">
        <f>Table1[[#This Row],[html_tag]]&amp;Table1[[#This Row],[html_type]]&amp;Table1[[#This Row],[html_modifier]]</f>
        <v/>
      </c>
      <c r="AL3524" s="23" t="str">
        <f>IFERROR(_xlfn.XLOOKUP([1]!Table1[[#This Row],[word]],[1]!Table57[English style name],[1]!Table57[Style type]),"")</f>
        <v/>
      </c>
      <c r="AM3524" s="23" t="str">
        <f>IFERROR(_xlfn.XLOOKUP(Table1[[#This Row],[word]],Table57[English style name],Table57[Style type]),"")</f>
        <v/>
      </c>
      <c r="AN3524" s="23"/>
      <c r="AO3524" s="62"/>
      <c r="AP3524" s="61"/>
      <c r="AQ3524" s="61"/>
      <c r="AR3524" s="61"/>
      <c r="AS3524" s="61"/>
      <c r="AT3524" s="61"/>
      <c r="AU3524" s="61"/>
      <c r="AV3524" s="61"/>
    </row>
    <row r="3525" spans="1:48">
      <c r="A3525" s="82"/>
      <c r="B3525" s="82"/>
      <c r="C3525" s="82"/>
      <c r="D3525" s="83"/>
      <c r="E3525" s="62"/>
      <c r="F352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25" s="13" t="s">
        <v>337</v>
      </c>
      <c r="H3525" s="13" t="s">
        <v>2986</v>
      </c>
      <c r="I3525" s="85" t="e">
        <f>[1]!Table1[[#This Row],[type]]</f>
        <v>#VALUE!</v>
      </c>
      <c r="J3525" s="86" t="e">
        <f>[1]!Table1[[#This Row],[Column42]]&amp;IF([1]!Table1[[#This Row],[Column13]]="","",[1]!Table1[[#This Row],[Column13]])&amp;IF([1]!Table1[[#This Row],[mod]]="","",[1]!Table1[[#This Row],[mod]])</f>
        <v>#VALUE!</v>
      </c>
      <c r="K352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25" t="s">
        <v>1194</v>
      </c>
      <c r="Q352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2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525" t="s">
        <v>3453</v>
      </c>
      <c r="AB3525" s="29"/>
      <c r="AC3525" s="29" t="s">
        <v>3513</v>
      </c>
      <c r="AD3525" s="25"/>
      <c r="AE3525" s="38"/>
      <c r="AF3525" s="142" t="s">
        <v>270</v>
      </c>
      <c r="AG3525" s="11"/>
      <c r="AH3525" s="1" t="e">
        <f>[1]!Table1[[#This Row],[html_tag]]&amp;[1]!Table1[[#This Row],[html_type]]&amp;[1]!Table1[[#This Row],[html_modifier]]</f>
        <v>#VALUE!</v>
      </c>
      <c r="AI3525" s="60" t="str">
        <f>Table1[[#This Row],[html_tag]]&amp;Table1[[#This Row],[html_type]]&amp;Table1[[#This Row],[html_modifier]]</f>
        <v/>
      </c>
      <c r="AL3525" s="22" t="str">
        <f>IFERROR(_xlfn.XLOOKUP([1]!Table1[[#This Row],[word]],[1]!Table57[English style name],[1]!Table57[Style type]),"")</f>
        <v/>
      </c>
      <c r="AM3525" s="23" t="str">
        <f>IFERROR(_xlfn.XLOOKUP(Table1[[#This Row],[word]],Table57[English style name],Table57[Style type]),"")</f>
        <v/>
      </c>
      <c r="AN3525" s="23"/>
      <c r="AO3525" s="62"/>
      <c r="AP3525" s="61"/>
      <c r="AQ3525" s="61" t="s">
        <v>1203</v>
      </c>
      <c r="AR3525" s="61" t="s">
        <v>1195</v>
      </c>
      <c r="AS3525" s="61"/>
      <c r="AT3525" s="61"/>
      <c r="AU3525" s="61"/>
      <c r="AV3525" s="61"/>
    </row>
    <row r="3526" spans="1:48">
      <c r="A3526" s="82"/>
      <c r="B3526" s="82"/>
      <c r="C3526" s="82"/>
      <c r="D3526" s="83"/>
      <c r="E3526" s="62"/>
      <c r="F352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26" s="13" t="s">
        <v>337</v>
      </c>
      <c r="H3526" s="13" t="s">
        <v>2986</v>
      </c>
      <c r="I3526" s="85" t="e">
        <f>[1]!Table1[[#This Row],[type]]</f>
        <v>#VALUE!</v>
      </c>
      <c r="J3526" s="86" t="e">
        <f>[1]!Table1[[#This Row],[Column42]]&amp;IF([1]!Table1[[#This Row],[Column13]]="","",[1]!Table1[[#This Row],[Column13]])&amp;IF([1]!Table1[[#This Row],[mod]]="","",[1]!Table1[[#This Row],[mod]])</f>
        <v>#VALUE!</v>
      </c>
      <c r="K352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26" t="s">
        <v>1194</v>
      </c>
      <c r="Q352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2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526" t="s">
        <v>3164</v>
      </c>
      <c r="AB3526" s="29"/>
      <c r="AC3526" s="29" t="s">
        <v>3514</v>
      </c>
      <c r="AD3526" s="25" t="s">
        <v>3514</v>
      </c>
      <c r="AE3526" s="38"/>
      <c r="AF3526" s="142" t="s">
        <v>270</v>
      </c>
      <c r="AG3526" s="11"/>
      <c r="AH3526" s="1" t="e">
        <f>[1]!Table1[[#This Row],[html_tag]]&amp;[1]!Table1[[#This Row],[html_type]]&amp;[1]!Table1[[#This Row],[html_modifier]]</f>
        <v>#VALUE!</v>
      </c>
      <c r="AI3526" s="60" t="str">
        <f>Table1[[#This Row],[html_tag]]&amp;Table1[[#This Row],[html_type]]&amp;Table1[[#This Row],[html_modifier]]</f>
        <v/>
      </c>
      <c r="AL3526" s="22" t="str">
        <f>IFERROR(_xlfn.XLOOKUP([1]!Table1[[#This Row],[word]],[1]!Table57[English style name],[1]!Table57[Style type]),"")</f>
        <v/>
      </c>
      <c r="AM3526" s="23" t="str">
        <f>IFERROR(_xlfn.XLOOKUP(Table1[[#This Row],[word]],Table57[English style name],Table57[Style type]),"")</f>
        <v/>
      </c>
      <c r="AN3526" s="23"/>
      <c r="AO3526" s="62"/>
      <c r="AP3526" s="61"/>
      <c r="AQ3526" s="61" t="s">
        <v>1196</v>
      </c>
      <c r="AR3526" s="61" t="s">
        <v>1195</v>
      </c>
      <c r="AS3526" s="61"/>
      <c r="AT3526" s="61"/>
      <c r="AU3526" s="61"/>
      <c r="AV3526" s="61"/>
    </row>
    <row r="3527" spans="1:48">
      <c r="A3527" s="82"/>
      <c r="B3527" s="82"/>
      <c r="C3527" s="82"/>
      <c r="D3527" s="83"/>
      <c r="E3527" s="62"/>
      <c r="F352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27" s="13" t="s">
        <v>337</v>
      </c>
      <c r="H3527" s="13" t="s">
        <v>2986</v>
      </c>
      <c r="I3527" s="85" t="e">
        <f>[1]!Table1[[#This Row],[type]]</f>
        <v>#VALUE!</v>
      </c>
      <c r="J3527" s="86" t="e">
        <f>[1]!Table1[[#This Row],[Column42]]&amp;IF([1]!Table1[[#This Row],[Column13]]="","",[1]!Table1[[#This Row],[Column13]])&amp;IF([1]!Table1[[#This Row],[mod]]="","",[1]!Table1[[#This Row],[mod]])</f>
        <v>#VALUE!</v>
      </c>
      <c r="K352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27" t="s">
        <v>1194</v>
      </c>
      <c r="Q352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2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527" t="s">
        <v>3204</v>
      </c>
      <c r="AB3527" s="29"/>
      <c r="AC3527" s="29"/>
      <c r="AD3527" s="25"/>
      <c r="AE3527" s="38"/>
      <c r="AF3527" s="142" t="s">
        <v>270</v>
      </c>
      <c r="AG3527" s="11"/>
      <c r="AH3527" s="1" t="e">
        <f>[1]!Table1[[#This Row],[html_tag]]&amp;[1]!Table1[[#This Row],[html_type]]&amp;[1]!Table1[[#This Row],[html_modifier]]</f>
        <v>#VALUE!</v>
      </c>
      <c r="AI3527" s="60" t="str">
        <f>Table1[[#This Row],[html_tag]]&amp;Table1[[#This Row],[html_type]]&amp;Table1[[#This Row],[html_modifier]]</f>
        <v/>
      </c>
      <c r="AL3527" s="22" t="str">
        <f>IFERROR(_xlfn.XLOOKUP([1]!Table1[[#This Row],[word]],[1]!Table57[English style name],[1]!Table57[Style type]),"")</f>
        <v/>
      </c>
      <c r="AM3527" s="23" t="str">
        <f>IFERROR(_xlfn.XLOOKUP(Table1[[#This Row],[word]],Table57[English style name],Table57[Style type]),"")</f>
        <v/>
      </c>
      <c r="AN3527" s="23"/>
      <c r="AO3527" s="62"/>
      <c r="AP3527" s="61"/>
      <c r="AQ3527" s="61" t="s">
        <v>1207</v>
      </c>
      <c r="AR3527" s="61" t="s">
        <v>1195</v>
      </c>
      <c r="AS3527" s="61"/>
      <c r="AT3527" s="61"/>
      <c r="AU3527" s="61"/>
      <c r="AV3527" s="61"/>
    </row>
    <row r="3528" spans="1:48">
      <c r="A3528" s="82"/>
      <c r="B3528" s="82"/>
      <c r="C3528" s="82"/>
      <c r="D3528" s="83"/>
      <c r="E3528" s="62"/>
      <c r="F352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28" s="13" t="s">
        <v>337</v>
      </c>
      <c r="H3528" s="13" t="s">
        <v>2986</v>
      </c>
      <c r="I3528" s="85" t="e">
        <f>[1]!Table1[[#This Row],[type]]</f>
        <v>#VALUE!</v>
      </c>
      <c r="J3528" s="86" t="e">
        <f>[1]!Table1[[#This Row],[Column42]]&amp;IF([1]!Table1[[#This Row],[Column13]]="","",[1]!Table1[[#This Row],[Column13]])&amp;IF([1]!Table1[[#This Row],[mod]]="","",[1]!Table1[[#This Row],[mod]])</f>
        <v>#VALUE!</v>
      </c>
      <c r="K352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28" t="s">
        <v>1194</v>
      </c>
      <c r="Q352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2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528" t="s">
        <v>3502</v>
      </c>
      <c r="AB3528" s="29"/>
      <c r="AC3528" s="29" t="s">
        <v>3515</v>
      </c>
      <c r="AD3528" s="25" t="s">
        <v>3515</v>
      </c>
      <c r="AE3528" s="38"/>
      <c r="AF3528" s="142" t="s">
        <v>270</v>
      </c>
      <c r="AG3528" s="11"/>
      <c r="AH3528" s="1" t="e">
        <f>[1]!Table1[[#This Row],[html_tag]]&amp;[1]!Table1[[#This Row],[html_type]]&amp;[1]!Table1[[#This Row],[html_modifier]]</f>
        <v>#VALUE!</v>
      </c>
      <c r="AI3528" s="60" t="str">
        <f>Table1[[#This Row],[html_tag]]&amp;Table1[[#This Row],[html_type]]&amp;Table1[[#This Row],[html_modifier]]</f>
        <v/>
      </c>
      <c r="AL3528" s="22" t="str">
        <f>IFERROR(_xlfn.XLOOKUP([1]!Table1[[#This Row],[word]],[1]!Table57[English style name],[1]!Table57[Style type]),"")</f>
        <v/>
      </c>
      <c r="AM3528" s="23" t="str">
        <f>IFERROR(_xlfn.XLOOKUP(Table1[[#This Row],[word]],Table57[English style name],Table57[Style type]),"")</f>
        <v/>
      </c>
      <c r="AN3528" s="23"/>
      <c r="AO3528" s="62"/>
      <c r="AP3528" s="61"/>
      <c r="AQ3528" s="61" t="s">
        <v>1197</v>
      </c>
      <c r="AR3528" s="61" t="s">
        <v>1195</v>
      </c>
      <c r="AS3528" s="61"/>
      <c r="AT3528" s="61"/>
      <c r="AU3528" s="61"/>
      <c r="AV3528" s="61"/>
    </row>
    <row r="3529" spans="1:48">
      <c r="A3529" s="82"/>
      <c r="B3529" s="82"/>
      <c r="C3529" s="82"/>
      <c r="D3529" s="83"/>
      <c r="E3529" s="62"/>
      <c r="F352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29" s="13" t="s">
        <v>337</v>
      </c>
      <c r="H3529" s="13" t="s">
        <v>2986</v>
      </c>
      <c r="I3529" s="85" t="e">
        <f>[1]!Table1[[#This Row],[type]]</f>
        <v>#VALUE!</v>
      </c>
      <c r="J3529" s="86" t="e">
        <f>[1]!Table1[[#This Row],[Column42]]&amp;IF([1]!Table1[[#This Row],[Column13]]="","",[1]!Table1[[#This Row],[Column13]])&amp;IF([1]!Table1[[#This Row],[mod]]="","",[1]!Table1[[#This Row],[mod]])</f>
        <v>#VALUE!</v>
      </c>
      <c r="K352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29" t="s">
        <v>1194</v>
      </c>
      <c r="Q352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2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3529" t="s">
        <v>3008</v>
      </c>
      <c r="AB3529" s="29"/>
      <c r="AC3529" s="29"/>
      <c r="AD3529" s="25"/>
      <c r="AE3529" s="38"/>
      <c r="AF3529" s="142" t="s">
        <v>270</v>
      </c>
      <c r="AG3529" s="11"/>
      <c r="AH3529" s="1" t="e">
        <f>[1]!Table1[[#This Row],[html_tag]]&amp;[1]!Table1[[#This Row],[html_type]]&amp;[1]!Table1[[#This Row],[html_modifier]]</f>
        <v>#VALUE!</v>
      </c>
      <c r="AI3529" s="60" t="str">
        <f>Table1[[#This Row],[html_tag]]&amp;Table1[[#This Row],[html_type]]&amp;Table1[[#This Row],[html_modifier]]</f>
        <v/>
      </c>
      <c r="AL3529" s="22" t="str">
        <f>IFERROR(_xlfn.XLOOKUP([1]!Table1[[#This Row],[word]],[1]!Table57[English style name],[1]!Table57[Style type]),"")</f>
        <v/>
      </c>
      <c r="AM3529" s="23" t="str">
        <f>IFERROR(_xlfn.XLOOKUP(Table1[[#This Row],[word]],Table57[English style name],Table57[Style type]),"")</f>
        <v/>
      </c>
      <c r="AN3529" s="23"/>
      <c r="AO3529" s="62"/>
      <c r="AP3529" s="61"/>
      <c r="AQ3529" s="61" t="s">
        <v>1208</v>
      </c>
      <c r="AR3529" s="61" t="s">
        <v>1195</v>
      </c>
      <c r="AS3529" s="61"/>
      <c r="AT3529" s="61"/>
      <c r="AU3529" s="61"/>
      <c r="AV3529" s="61"/>
    </row>
    <row r="3530" spans="1:48">
      <c r="A3530" s="82"/>
      <c r="B3530" s="82"/>
      <c r="C3530" s="82"/>
      <c r="D3530" s="83"/>
      <c r="E3530" s="62"/>
      <c r="F353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30" s="13" t="s">
        <v>337</v>
      </c>
      <c r="H3530" s="13" t="s">
        <v>2986</v>
      </c>
      <c r="I3530" s="85" t="e">
        <f>[1]!Table1[[#This Row],[type]]</f>
        <v>#VALUE!</v>
      </c>
      <c r="J3530" s="86" t="e">
        <f>[1]!Table1[[#This Row],[Column42]]&amp;IF([1]!Table1[[#This Row],[Column13]]="","",[1]!Table1[[#This Row],[Column13]])&amp;IF([1]!Table1[[#This Row],[mod]]="","",[1]!Table1[[#This Row],[mod]])</f>
        <v>#VALUE!</v>
      </c>
      <c r="K353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30" t="s">
        <v>1194</v>
      </c>
      <c r="Q353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3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3530" t="s">
        <v>3116</v>
      </c>
      <c r="AB3530" s="29"/>
      <c r="AC3530" s="29"/>
      <c r="AD3530" s="25" t="s">
        <v>6231</v>
      </c>
      <c r="AE3530" s="38"/>
      <c r="AF3530" s="142" t="s">
        <v>270</v>
      </c>
      <c r="AG3530" s="11"/>
      <c r="AH3530" s="1" t="e">
        <f>[1]!Table1[[#This Row],[html_tag]]&amp;[1]!Table1[[#This Row],[html_type]]&amp;[1]!Table1[[#This Row],[html_modifier]]</f>
        <v>#VALUE!</v>
      </c>
      <c r="AI3530" s="60" t="str">
        <f>Table1[[#This Row],[html_tag]]&amp;Table1[[#This Row],[html_type]]&amp;Table1[[#This Row],[html_modifier]]</f>
        <v/>
      </c>
      <c r="AL3530" s="22" t="str">
        <f>IFERROR(_xlfn.XLOOKUP([1]!Table1[[#This Row],[word]],[1]!Table57[English style name],[1]!Table57[Style type]),"")</f>
        <v/>
      </c>
      <c r="AM3530" s="23" t="str">
        <f>IFERROR(_xlfn.XLOOKUP(Table1[[#This Row],[word]],Table57[English style name],Table57[Style type]),"")</f>
        <v/>
      </c>
      <c r="AN3530" s="23"/>
      <c r="AO3530" s="62"/>
      <c r="AP3530" s="61"/>
      <c r="AQ3530" s="61" t="s">
        <v>1211</v>
      </c>
      <c r="AR3530" s="61" t="s">
        <v>1195</v>
      </c>
      <c r="AS3530" s="61"/>
      <c r="AT3530" s="61"/>
      <c r="AU3530" s="61"/>
      <c r="AV3530" s="61"/>
    </row>
    <row r="3531" spans="1:48">
      <c r="A3531" s="82"/>
      <c r="B3531" s="82"/>
      <c r="C3531" s="82"/>
      <c r="D3531" s="83"/>
      <c r="E3531" s="62"/>
      <c r="F353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31" s="13" t="s">
        <v>337</v>
      </c>
      <c r="H3531" s="13" t="s">
        <v>2986</v>
      </c>
      <c r="I3531" s="85" t="e">
        <f>[1]!Table1[[#This Row],[type]]</f>
        <v>#VALUE!</v>
      </c>
      <c r="J3531" s="86" t="e">
        <f>[1]!Table1[[#This Row],[Column42]]&amp;IF([1]!Table1[[#This Row],[Column13]]="","",[1]!Table1[[#This Row],[Column13]])&amp;IF([1]!Table1[[#This Row],[mod]]="","",[1]!Table1[[#This Row],[mod]])</f>
        <v>#VALUE!</v>
      </c>
      <c r="K353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31" t="s">
        <v>1194</v>
      </c>
      <c r="Q353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3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531" t="s">
        <v>7416</v>
      </c>
      <c r="AB3531" s="29"/>
      <c r="AC3531" s="29"/>
      <c r="AD3531" s="25" t="s">
        <v>6225</v>
      </c>
      <c r="AE3531" s="38"/>
      <c r="AF3531" s="142" t="s">
        <v>270</v>
      </c>
      <c r="AG3531" s="11"/>
      <c r="AH3531" s="7" t="e">
        <f>[1]!Table1[[#This Row],[html_tag]]&amp;[1]!Table1[[#This Row],[html_type]]&amp;[1]!Table1[[#This Row],[html_modifier]]</f>
        <v>#VALUE!</v>
      </c>
      <c r="AI3531" s="60" t="str">
        <f>Table1[[#This Row],[html_tag]]&amp;Table1[[#This Row],[html_type]]&amp;Table1[[#This Row],[html_modifier]]</f>
        <v/>
      </c>
      <c r="AL3531" s="23" t="str">
        <f>IFERROR(_xlfn.XLOOKUP([1]!Table1[[#This Row],[word]],[1]!Table57[English style name],[1]!Table57[Style type]),"")</f>
        <v/>
      </c>
      <c r="AM3531" s="23" t="str">
        <f>IFERROR(_xlfn.XLOOKUP(Table1[[#This Row],[word]],Table57[English style name],Table57[Style type]),"")</f>
        <v/>
      </c>
      <c r="AN3531" s="23"/>
      <c r="AO3531" s="62"/>
      <c r="AP3531" s="61"/>
      <c r="AQ3531" s="61"/>
      <c r="AR3531" s="61"/>
      <c r="AS3531" s="61"/>
      <c r="AT3531" s="61"/>
      <c r="AU3531" s="61"/>
      <c r="AV3531" s="61"/>
    </row>
    <row r="3532" spans="1:48">
      <c r="A3532" s="82"/>
      <c r="B3532" s="82"/>
      <c r="C3532" s="82"/>
      <c r="D3532" s="83"/>
      <c r="E3532" s="62"/>
      <c r="F353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32" s="13" t="s">
        <v>337</v>
      </c>
      <c r="H3532" s="13" t="s">
        <v>2986</v>
      </c>
      <c r="I3532" s="85" t="e">
        <f>[1]!Table1[[#This Row],[type]]</f>
        <v>#VALUE!</v>
      </c>
      <c r="J3532" s="86" t="e">
        <f>[1]!Table1[[#This Row],[Column42]]&amp;IF([1]!Table1[[#This Row],[Column13]]="","",[1]!Table1[[#This Row],[Column13]])&amp;IF([1]!Table1[[#This Row],[mod]]="","",[1]!Table1[[#This Row],[mod]])</f>
        <v>#VALUE!</v>
      </c>
      <c r="K353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32" t="s">
        <v>1194</v>
      </c>
      <c r="Q353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3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532" t="s">
        <v>3203</v>
      </c>
      <c r="AB3532" s="29"/>
      <c r="AC3532" s="29"/>
      <c r="AD3532" s="25"/>
      <c r="AE3532" s="38"/>
      <c r="AF3532" s="142" t="s">
        <v>270</v>
      </c>
      <c r="AG3532" s="11"/>
      <c r="AH3532" s="1" t="e">
        <f>[1]!Table1[[#This Row],[html_tag]]&amp;[1]!Table1[[#This Row],[html_type]]&amp;[1]!Table1[[#This Row],[html_modifier]]</f>
        <v>#VALUE!</v>
      </c>
      <c r="AI3532" s="60" t="str">
        <f>Table1[[#This Row],[html_tag]]&amp;Table1[[#This Row],[html_type]]&amp;Table1[[#This Row],[html_modifier]]</f>
        <v/>
      </c>
      <c r="AL3532" s="22" t="str">
        <f>IFERROR(_xlfn.XLOOKUP([1]!Table1[[#This Row],[word]],[1]!Table57[English style name],[1]!Table57[Style type]),"")</f>
        <v/>
      </c>
      <c r="AM3532" s="23" t="str">
        <f>IFERROR(_xlfn.XLOOKUP(Table1[[#This Row],[word]],Table57[English style name],Table57[Style type]),"")</f>
        <v/>
      </c>
      <c r="AN3532" s="23"/>
      <c r="AO3532" s="62"/>
      <c r="AP3532" s="61"/>
      <c r="AQ3532" s="61" t="s">
        <v>1214</v>
      </c>
      <c r="AR3532" s="61" t="s">
        <v>1195</v>
      </c>
      <c r="AS3532" s="61"/>
      <c r="AT3532" s="61"/>
      <c r="AU3532" s="61"/>
      <c r="AV3532" s="61"/>
    </row>
    <row r="3533" spans="1:48">
      <c r="A3533" s="82"/>
      <c r="B3533" s="82"/>
      <c r="C3533" s="82"/>
      <c r="D3533" s="83"/>
      <c r="E3533" s="62"/>
      <c r="F353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33" s="13"/>
      <c r="H3533" s="13"/>
      <c r="I3533" s="85" t="e">
        <f>[1]!Table1[[#This Row],[type]]</f>
        <v>#VALUE!</v>
      </c>
      <c r="J3533" s="86" t="e">
        <f>[1]!Table1[[#This Row],[Column42]]&amp;IF([1]!Table1[[#This Row],[Column13]]="","",[1]!Table1[[#This Row],[Column13]])&amp;IF([1]!Table1[[#This Row],[mod]]="","",[1]!Table1[[#This Row],[mod]])</f>
        <v>#VALUE!</v>
      </c>
      <c r="K353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33" t="s">
        <v>1194</v>
      </c>
      <c r="Q353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533" t="s">
        <v>346</v>
      </c>
      <c r="U3533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533" s="29"/>
      <c r="AC3533" s="29"/>
      <c r="AD3533" s="25"/>
      <c r="AE3533" s="38"/>
      <c r="AF3533" s="142" t="s">
        <v>237</v>
      </c>
      <c r="AG3533" s="11"/>
      <c r="AH3533" s="7" t="e">
        <f>[1]!Table1[[#This Row],[html_tag]]&amp;[1]!Table1[[#This Row],[html_type]]&amp;[1]!Table1[[#This Row],[html_modifier]]</f>
        <v>#VALUE!</v>
      </c>
      <c r="AI3533" s="60" t="str">
        <f>Table1[[#This Row],[html_tag]]&amp;Table1[[#This Row],[html_type]]&amp;Table1[[#This Row],[html_modifier]]</f>
        <v/>
      </c>
      <c r="AL3533" s="23" t="str">
        <f>IFERROR(_xlfn.XLOOKUP([1]!Table1[[#This Row],[word]],[1]!Table57[English style name],[1]!Table57[Style type]),"")</f>
        <v/>
      </c>
      <c r="AM3533" s="23" t="str">
        <f>IFERROR(_xlfn.XLOOKUP(Table1[[#This Row],[word]],Table57[English style name],Table57[Style type]),"")</f>
        <v/>
      </c>
      <c r="AN3533" s="23"/>
      <c r="AO3533" s="62"/>
      <c r="AP3533" s="61"/>
      <c r="AQ3533" s="61"/>
      <c r="AR3533" s="61"/>
      <c r="AS3533" s="61"/>
      <c r="AT3533" s="61"/>
      <c r="AU3533" s="61"/>
      <c r="AV3533" s="61"/>
    </row>
    <row r="3534" spans="1:48">
      <c r="A3534" s="82"/>
      <c r="B3534" s="82"/>
      <c r="C3534" s="82"/>
      <c r="D3534" s="83"/>
      <c r="E3534" s="62"/>
      <c r="F353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34" s="13" t="s">
        <v>337</v>
      </c>
      <c r="H3534" s="13" t="s">
        <v>2986</v>
      </c>
      <c r="I3534" s="85" t="e">
        <f>[1]!Table1[[#This Row],[type]]</f>
        <v>#VALUE!</v>
      </c>
      <c r="J3534" s="86" t="e">
        <f>[1]!Table1[[#This Row],[Column42]]&amp;IF([1]!Table1[[#This Row],[Column13]]="","",[1]!Table1[[#This Row],[Column13]])&amp;IF([1]!Table1[[#This Row],[mod]]="","",[1]!Table1[[#This Row],[mod]])</f>
        <v>#VALUE!</v>
      </c>
      <c r="K353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34" t="s">
        <v>1194</v>
      </c>
      <c r="Q353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3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534" t="s">
        <v>3120</v>
      </c>
      <c r="AB3534" s="29"/>
      <c r="AC3534" s="29" t="s">
        <v>3516</v>
      </c>
      <c r="AD3534" s="25" t="s">
        <v>3516</v>
      </c>
      <c r="AE3534" s="38"/>
      <c r="AF3534" s="142" t="s">
        <v>270</v>
      </c>
      <c r="AG3534" s="11"/>
      <c r="AH3534" s="1" t="e">
        <f>[1]!Table1[[#This Row],[html_tag]]&amp;[1]!Table1[[#This Row],[html_type]]&amp;[1]!Table1[[#This Row],[html_modifier]]</f>
        <v>#VALUE!</v>
      </c>
      <c r="AI3534" s="60" t="str">
        <f>Table1[[#This Row],[html_tag]]&amp;Table1[[#This Row],[html_type]]&amp;Table1[[#This Row],[html_modifier]]</f>
        <v/>
      </c>
      <c r="AL3534" s="22" t="str">
        <f>IFERROR(_xlfn.XLOOKUP([1]!Table1[[#This Row],[word]],[1]!Table57[English style name],[1]!Table57[Style type]),"")</f>
        <v/>
      </c>
      <c r="AM3534" s="23" t="str">
        <f>IFERROR(_xlfn.XLOOKUP(Table1[[#This Row],[word]],Table57[English style name],Table57[Style type]),"")</f>
        <v/>
      </c>
      <c r="AN3534" s="23"/>
      <c r="AO3534" s="62"/>
      <c r="AP3534" s="61"/>
      <c r="AQ3534" s="61" t="s">
        <v>1215</v>
      </c>
      <c r="AR3534" s="61" t="s">
        <v>1195</v>
      </c>
      <c r="AS3534" s="61"/>
      <c r="AT3534" s="61"/>
      <c r="AU3534" s="61"/>
      <c r="AV3534" s="61"/>
    </row>
    <row r="3535" spans="1:48">
      <c r="A3535" s="82"/>
      <c r="B3535" s="82"/>
      <c r="C3535" s="82"/>
      <c r="D3535" s="83"/>
      <c r="E3535" s="62"/>
      <c r="F353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35" s="13" t="s">
        <v>337</v>
      </c>
      <c r="H3535" s="13" t="s">
        <v>2986</v>
      </c>
      <c r="I3535" s="85" t="e">
        <f>[1]!Table1[[#This Row],[type]]</f>
        <v>#VALUE!</v>
      </c>
      <c r="J3535" s="86" t="e">
        <f>[1]!Table1[[#This Row],[Column42]]&amp;IF([1]!Table1[[#This Row],[Column13]]="","",[1]!Table1[[#This Row],[Column13]])&amp;IF([1]!Table1[[#This Row],[mod]]="","",[1]!Table1[[#This Row],[mod]])</f>
        <v>#VALUE!</v>
      </c>
      <c r="K353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35" t="s">
        <v>1194</v>
      </c>
      <c r="Q353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3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535" t="s">
        <v>3121</v>
      </c>
      <c r="AB3535" s="29"/>
      <c r="AC3535" s="29" t="s">
        <v>3517</v>
      </c>
      <c r="AD3535" s="25" t="s">
        <v>3517</v>
      </c>
      <c r="AE3535" s="38"/>
      <c r="AF3535" s="142" t="s">
        <v>270</v>
      </c>
      <c r="AG3535" s="11"/>
      <c r="AH3535" s="1" t="e">
        <f>[1]!Table1[[#This Row],[html_tag]]&amp;[1]!Table1[[#This Row],[html_type]]&amp;[1]!Table1[[#This Row],[html_modifier]]</f>
        <v>#VALUE!</v>
      </c>
      <c r="AI3535" s="60" t="str">
        <f>Table1[[#This Row],[html_tag]]&amp;Table1[[#This Row],[html_type]]&amp;Table1[[#This Row],[html_modifier]]</f>
        <v/>
      </c>
      <c r="AL3535" s="22" t="str">
        <f>IFERROR(_xlfn.XLOOKUP([1]!Table1[[#This Row],[word]],[1]!Table57[English style name],[1]!Table57[Style type]),"")</f>
        <v/>
      </c>
      <c r="AM3535" s="23" t="str">
        <f>IFERROR(_xlfn.XLOOKUP(Table1[[#This Row],[word]],Table57[English style name],Table57[Style type]),"")</f>
        <v/>
      </c>
      <c r="AN3535" s="23"/>
      <c r="AO3535" s="62"/>
      <c r="AP3535" s="61"/>
      <c r="AQ3535" s="61" t="s">
        <v>1216</v>
      </c>
      <c r="AR3535" s="61" t="s">
        <v>1195</v>
      </c>
      <c r="AS3535" s="61"/>
      <c r="AT3535" s="61"/>
      <c r="AU3535" s="61"/>
      <c r="AV3535" s="61"/>
    </row>
    <row r="3536" spans="1:48">
      <c r="A3536" s="82"/>
      <c r="B3536" s="82"/>
      <c r="C3536" s="82"/>
      <c r="D3536" s="83"/>
      <c r="E3536" s="62"/>
      <c r="F353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36" s="13" t="s">
        <v>337</v>
      </c>
      <c r="H3536" s="13" t="s">
        <v>2986</v>
      </c>
      <c r="I3536" s="85" t="e">
        <f>[1]!Table1[[#This Row],[type]]</f>
        <v>#VALUE!</v>
      </c>
      <c r="J3536" s="86" t="e">
        <f>[1]!Table1[[#This Row],[Column42]]&amp;IF([1]!Table1[[#This Row],[Column13]]="","",[1]!Table1[[#This Row],[Column13]])&amp;IF([1]!Table1[[#This Row],[mod]]="","",[1]!Table1[[#This Row],[mod]])</f>
        <v>#VALUE!</v>
      </c>
      <c r="K353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36" t="s">
        <v>1194</v>
      </c>
      <c r="Q353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3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3536" t="s">
        <v>3126</v>
      </c>
      <c r="AB3536" s="29"/>
      <c r="AC3536" s="29"/>
      <c r="AD3536" s="25" t="s">
        <v>6234</v>
      </c>
      <c r="AE3536" s="38"/>
      <c r="AF3536" s="142" t="s">
        <v>270</v>
      </c>
      <c r="AG3536" s="11"/>
      <c r="AH3536" s="1" t="e">
        <f>[1]!Table1[[#This Row],[html_tag]]&amp;[1]!Table1[[#This Row],[html_type]]&amp;[1]!Table1[[#This Row],[html_modifier]]</f>
        <v>#VALUE!</v>
      </c>
      <c r="AI3536" s="60" t="str">
        <f>Table1[[#This Row],[html_tag]]&amp;Table1[[#This Row],[html_type]]&amp;Table1[[#This Row],[html_modifier]]</f>
        <v/>
      </c>
      <c r="AL3536" s="22" t="str">
        <f>IFERROR(_xlfn.XLOOKUP([1]!Table1[[#This Row],[word]],[1]!Table57[English style name],[1]!Table57[Style type]),"")</f>
        <v/>
      </c>
      <c r="AM3536" s="23" t="str">
        <f>IFERROR(_xlfn.XLOOKUP(Table1[[#This Row],[word]],Table57[English style name],Table57[Style type]),"")</f>
        <v/>
      </c>
      <c r="AN3536" s="23"/>
      <c r="AO3536" s="62"/>
      <c r="AP3536" s="61"/>
      <c r="AQ3536" s="61" t="s">
        <v>1212</v>
      </c>
      <c r="AR3536" s="61" t="s">
        <v>1195</v>
      </c>
      <c r="AS3536" s="61"/>
      <c r="AT3536" s="61"/>
      <c r="AU3536" s="61"/>
      <c r="AV3536" s="61"/>
    </row>
    <row r="3537" spans="1:48">
      <c r="A3537" s="82"/>
      <c r="B3537" s="82"/>
      <c r="C3537" s="82"/>
      <c r="D3537" s="83"/>
      <c r="E3537" s="62"/>
      <c r="F353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37" s="13" t="s">
        <v>337</v>
      </c>
      <c r="H3537" s="13" t="s">
        <v>2986</v>
      </c>
      <c r="I3537" s="85" t="e">
        <f>[1]!Table1[[#This Row],[type]]</f>
        <v>#VALUE!</v>
      </c>
      <c r="J3537" s="86" t="e">
        <f>[1]!Table1[[#This Row],[Column42]]&amp;IF([1]!Table1[[#This Row],[Column13]]="","",[1]!Table1[[#This Row],[Column13]])&amp;IF([1]!Table1[[#This Row],[mod]]="","",[1]!Table1[[#This Row],[mod]])</f>
        <v>#VALUE!</v>
      </c>
      <c r="K353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37" t="s">
        <v>1194</v>
      </c>
      <c r="Q353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3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3537" t="s">
        <v>3127</v>
      </c>
      <c r="AB3537" s="29"/>
      <c r="AC3537" s="29"/>
      <c r="AD3537" s="25" t="s">
        <v>6230</v>
      </c>
      <c r="AE3537" s="38"/>
      <c r="AF3537" s="142" t="s">
        <v>270</v>
      </c>
      <c r="AG3537" s="11"/>
      <c r="AH3537" s="1" t="e">
        <f>[1]!Table1[[#This Row],[html_tag]]&amp;[1]!Table1[[#This Row],[html_type]]&amp;[1]!Table1[[#This Row],[html_modifier]]</f>
        <v>#VALUE!</v>
      </c>
      <c r="AI3537" s="60" t="str">
        <f>Table1[[#This Row],[html_tag]]&amp;Table1[[#This Row],[html_type]]&amp;Table1[[#This Row],[html_modifier]]</f>
        <v/>
      </c>
      <c r="AL3537" s="22" t="str">
        <f>IFERROR(_xlfn.XLOOKUP([1]!Table1[[#This Row],[word]],[1]!Table57[English style name],[1]!Table57[Style type]),"")</f>
        <v/>
      </c>
      <c r="AM3537" s="23" t="str">
        <f>IFERROR(_xlfn.XLOOKUP(Table1[[#This Row],[word]],Table57[English style name],Table57[Style type]),"")</f>
        <v/>
      </c>
      <c r="AN3537" s="23"/>
      <c r="AO3537" s="62"/>
      <c r="AP3537" s="61"/>
      <c r="AQ3537" s="61" t="s">
        <v>1213</v>
      </c>
      <c r="AR3537" s="61" t="s">
        <v>1195</v>
      </c>
      <c r="AS3537" s="61"/>
      <c r="AT3537" s="61"/>
      <c r="AU3537" s="61"/>
      <c r="AV3537" s="61"/>
    </row>
    <row r="3538" spans="1:48">
      <c r="A3538" s="82"/>
      <c r="B3538" s="82"/>
      <c r="C3538" s="82"/>
      <c r="D3538" s="83"/>
      <c r="E3538" s="62"/>
      <c r="F353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38" s="13"/>
      <c r="H3538" s="13"/>
      <c r="I3538" s="85" t="e">
        <f>[1]!Table1[[#This Row],[type]]</f>
        <v>#VALUE!</v>
      </c>
      <c r="J3538" s="86" t="e">
        <f>[1]!Table1[[#This Row],[Column42]]&amp;IF([1]!Table1[[#This Row],[Column13]]="","",[1]!Table1[[#This Row],[Column13]])&amp;IF([1]!Table1[[#This Row],[mod]]="","",[1]!Table1[[#This Row],[mod]])</f>
        <v>#VALUE!</v>
      </c>
      <c r="K353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38" t="s">
        <v>1217</v>
      </c>
      <c r="P3538" s="6" t="s">
        <v>1217</v>
      </c>
      <c r="Q353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3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538" s="29"/>
      <c r="AC3538" s="29"/>
      <c r="AD3538" s="25"/>
      <c r="AE3538" s="38"/>
      <c r="AF3538" s="142"/>
      <c r="AG3538" s="11"/>
      <c r="AH3538" s="1" t="e">
        <f>[1]!Table1[[#This Row],[html_tag]]&amp;[1]!Table1[[#This Row],[html_type]]&amp;[1]!Table1[[#This Row],[html_modifier]]</f>
        <v>#VALUE!</v>
      </c>
      <c r="AI3538" s="60" t="str">
        <f>Table1[[#This Row],[html_tag]]&amp;Table1[[#This Row],[html_type]]&amp;Table1[[#This Row],[html_modifier]]</f>
        <v/>
      </c>
      <c r="AL3538" s="22" t="str">
        <f>IFERROR(_xlfn.XLOOKUP([1]!Table1[[#This Row],[word]],[1]!Table57[English style name],[1]!Table57[Style type]),"")</f>
        <v/>
      </c>
      <c r="AM3538" s="23" t="str">
        <f>IFERROR(_xlfn.XLOOKUP(Table1[[#This Row],[word]],Table57[English style name],Table57[Style type]),"")</f>
        <v/>
      </c>
      <c r="AN3538" s="23"/>
      <c r="AO3538" s="62"/>
      <c r="AP3538" s="61"/>
      <c r="AQ3538" s="61" t="s">
        <v>1217</v>
      </c>
      <c r="AR3538" s="61" t="s">
        <v>1218</v>
      </c>
      <c r="AS3538" s="61"/>
      <c r="AT3538" s="61"/>
      <c r="AU3538" s="61"/>
      <c r="AV3538" s="61"/>
    </row>
    <row r="3539" spans="1:48">
      <c r="A3539" s="82"/>
      <c r="B3539" s="82"/>
      <c r="C3539" s="82"/>
      <c r="D3539" s="83"/>
      <c r="E3539" s="62"/>
      <c r="F353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39" s="13"/>
      <c r="H3539" s="13"/>
      <c r="I3539" s="85" t="e">
        <f>[1]!Table1[[#This Row],[type]]</f>
        <v>#VALUE!</v>
      </c>
      <c r="J3539" s="86" t="e">
        <f>[1]!Table1[[#This Row],[Column42]]&amp;IF([1]!Table1[[#This Row],[Column13]]="","",[1]!Table1[[#This Row],[Column13]])&amp;IF([1]!Table1[[#This Row],[mod]]="","",[1]!Table1[[#This Row],[mod]])</f>
        <v>#VALUE!</v>
      </c>
      <c r="K353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39" t="s">
        <v>337</v>
      </c>
      <c r="Q353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3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539" s="29"/>
      <c r="AC3539" s="29"/>
      <c r="AD3539" s="25"/>
      <c r="AE3539" s="38"/>
      <c r="AF3539" s="142" t="s">
        <v>133</v>
      </c>
      <c r="AG3539" s="11"/>
      <c r="AH3539" s="1" t="e">
        <f>[1]!Table1[[#This Row],[html_tag]]&amp;[1]!Table1[[#This Row],[html_type]]&amp;[1]!Table1[[#This Row],[html_modifier]]</f>
        <v>#VALUE!</v>
      </c>
      <c r="AI3539" s="60" t="s">
        <v>133</v>
      </c>
      <c r="AL3539" s="22" t="str">
        <f>IFERROR(_xlfn.XLOOKUP([1]!Table1[[#This Row],[word]],[1]!Table57[English style name],[1]!Table57[Style type]),"")</f>
        <v/>
      </c>
      <c r="AM3539" s="23" t="str">
        <f>IFERROR(_xlfn.XLOOKUP(Table1[[#This Row],[word]],Table57[English style name],Table57[Style type]),"")</f>
        <v/>
      </c>
      <c r="AN3539" s="23"/>
      <c r="AO3539" s="62"/>
      <c r="AP3539" s="61"/>
      <c r="AQ3539" s="61"/>
      <c r="AR3539" s="61"/>
      <c r="AS3539" s="61"/>
      <c r="AT3539" s="61"/>
      <c r="AU3539" s="61"/>
      <c r="AV3539" s="61"/>
    </row>
    <row r="3540" spans="1:48">
      <c r="A3540" s="82"/>
      <c r="B3540" s="82"/>
      <c r="C3540" s="82"/>
      <c r="D3540" s="83"/>
      <c r="E3540" s="62"/>
      <c r="F354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40" s="13" t="s">
        <v>2992</v>
      </c>
      <c r="H3540" s="13" t="s">
        <v>2993</v>
      </c>
      <c r="I3540" s="85" t="e">
        <f>[1]!Table1[[#This Row],[type]]</f>
        <v>#VALUE!</v>
      </c>
      <c r="J3540" s="86" t="e">
        <f>[1]!Table1[[#This Row],[Column42]]&amp;IF([1]!Table1[[#This Row],[Column13]]="","",[1]!Table1[[#This Row],[Column13]])&amp;IF([1]!Table1[[#This Row],[mod]]="","",[1]!Table1[[#This Row],[mod]])</f>
        <v>#VALUE!</v>
      </c>
      <c r="K354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40" t="s">
        <v>3125</v>
      </c>
      <c r="P3540" s="6" t="s">
        <v>1264</v>
      </c>
      <c r="Q354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4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540" s="29"/>
      <c r="AC3540" s="29"/>
      <c r="AD3540" s="25"/>
      <c r="AE3540" s="38"/>
      <c r="AF3540" s="142"/>
      <c r="AG3540" s="11"/>
      <c r="AH3540" s="1" t="e">
        <f>[1]!Table1[[#This Row],[html_tag]]&amp;[1]!Table1[[#This Row],[html_type]]&amp;[1]!Table1[[#This Row],[html_modifier]]</f>
        <v>#VALUE!</v>
      </c>
      <c r="AI3540" s="60" t="str">
        <f>Table1[[#This Row],[html_tag]]&amp;Table1[[#This Row],[html_type]]&amp;Table1[[#This Row],[html_modifier]]</f>
        <v/>
      </c>
      <c r="AL3540" s="22" t="str">
        <f>IFERROR(_xlfn.XLOOKUP([1]!Table1[[#This Row],[word]],[1]!Table57[English style name],[1]!Table57[Style type]),"")</f>
        <v/>
      </c>
      <c r="AM3540" s="23" t="str">
        <f>IFERROR(_xlfn.XLOOKUP(Table1[[#This Row],[word]],Table57[English style name],Table57[Style type]),"")</f>
        <v/>
      </c>
      <c r="AN3540" s="23"/>
      <c r="AO3540" s="62"/>
      <c r="AP3540" s="61"/>
      <c r="AQ3540" s="61" t="s">
        <v>1264</v>
      </c>
      <c r="AR3540" s="61" t="s">
        <v>1258</v>
      </c>
      <c r="AS3540" s="61"/>
      <c r="AT3540" s="61"/>
      <c r="AU3540" s="61"/>
      <c r="AV3540" s="61"/>
    </row>
    <row r="3541" spans="1:48">
      <c r="A3541" s="82"/>
      <c r="B3541" s="82"/>
      <c r="C3541" s="82"/>
      <c r="D3541" s="83"/>
      <c r="E3541" s="62"/>
      <c r="F354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41" s="13" t="s">
        <v>2992</v>
      </c>
      <c r="H3541" s="13" t="s">
        <v>2993</v>
      </c>
      <c r="I3541" s="85" t="e">
        <f>[1]!Table1[[#This Row],[type]]</f>
        <v>#VALUE!</v>
      </c>
      <c r="J3541" s="86" t="e">
        <f>[1]!Table1[[#This Row],[Column42]]&amp;IF([1]!Table1[[#This Row],[Column13]]="","",[1]!Table1[[#This Row],[Column13]])&amp;IF([1]!Table1[[#This Row],[mod]]="","",[1]!Table1[[#This Row],[mod]])</f>
        <v>#VALUE!</v>
      </c>
      <c r="K354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41" t="s">
        <v>3125</v>
      </c>
      <c r="P3541" s="6" t="s">
        <v>1248</v>
      </c>
      <c r="Q354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4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541" s="29"/>
      <c r="AC3541" s="29"/>
      <c r="AD3541" s="25"/>
      <c r="AE3541" s="38"/>
      <c r="AF3541" s="142"/>
      <c r="AG3541" s="11"/>
      <c r="AH3541" s="1" t="e">
        <f>[1]!Table1[[#This Row],[html_tag]]&amp;[1]!Table1[[#This Row],[html_type]]&amp;[1]!Table1[[#This Row],[html_modifier]]</f>
        <v>#VALUE!</v>
      </c>
      <c r="AI3541" s="60" t="str">
        <f>Table1[[#This Row],[html_tag]]&amp;Table1[[#This Row],[html_type]]&amp;Table1[[#This Row],[html_modifier]]</f>
        <v/>
      </c>
      <c r="AL3541" s="22" t="str">
        <f>IFERROR(_xlfn.XLOOKUP([1]!Table1[[#This Row],[word]],[1]!Table57[English style name],[1]!Table57[Style type]),"")</f>
        <v/>
      </c>
      <c r="AM3541" s="23" t="str">
        <f>IFERROR(_xlfn.XLOOKUP(Table1[[#This Row],[word]],Table57[English style name],Table57[Style type]),"")</f>
        <v/>
      </c>
      <c r="AN3541" s="23"/>
      <c r="AO3541" s="62"/>
      <c r="AP3541" s="61"/>
      <c r="AQ3541" s="61" t="s">
        <v>1248</v>
      </c>
      <c r="AR3541" s="61" t="s">
        <v>1249</v>
      </c>
      <c r="AS3541" s="61"/>
      <c r="AT3541" s="61"/>
      <c r="AU3541" s="61"/>
      <c r="AV3541" s="61"/>
    </row>
    <row r="3542" spans="1:48">
      <c r="A3542" s="82"/>
      <c r="B3542" s="82"/>
      <c r="C3542" s="82"/>
      <c r="D3542" s="83"/>
      <c r="E3542" s="62"/>
      <c r="F354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42" s="13" t="s">
        <v>2992</v>
      </c>
      <c r="H3542" s="13" t="s">
        <v>2993</v>
      </c>
      <c r="I3542" s="85" t="e">
        <f>[1]!Table1[[#This Row],[type]]</f>
        <v>#VALUE!</v>
      </c>
      <c r="J3542" s="86" t="e">
        <f>[1]!Table1[[#This Row],[Column42]]&amp;IF([1]!Table1[[#This Row],[Column13]]="","",[1]!Table1[[#This Row],[Column13]])&amp;IF([1]!Table1[[#This Row],[mod]]="","",[1]!Table1[[#This Row],[mod]])</f>
        <v>#VALUE!</v>
      </c>
      <c r="K354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42" t="s">
        <v>3125</v>
      </c>
      <c r="P3542" s="6" t="s">
        <v>1241</v>
      </c>
      <c r="Q354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4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542" s="29"/>
      <c r="AC3542" s="29"/>
      <c r="AD3542" s="25"/>
      <c r="AE3542" s="38"/>
      <c r="AF3542" s="142"/>
      <c r="AG3542" s="11"/>
      <c r="AH3542" s="1" t="e">
        <f>[1]!Table1[[#This Row],[html_tag]]&amp;[1]!Table1[[#This Row],[html_type]]&amp;[1]!Table1[[#This Row],[html_modifier]]</f>
        <v>#VALUE!</v>
      </c>
      <c r="AI3542" s="60" t="str">
        <f>Table1[[#This Row],[html_tag]]&amp;Table1[[#This Row],[html_type]]&amp;Table1[[#This Row],[html_modifier]]</f>
        <v/>
      </c>
      <c r="AL3542" s="22" t="str">
        <f>IFERROR(_xlfn.XLOOKUP([1]!Table1[[#This Row],[word]],[1]!Table57[English style name],[1]!Table57[Style type]),"")</f>
        <v/>
      </c>
      <c r="AM3542" s="23" t="str">
        <f>IFERROR(_xlfn.XLOOKUP(Table1[[#This Row],[word]],Table57[English style name],Table57[Style type]),"")</f>
        <v/>
      </c>
      <c r="AN3542" s="23"/>
      <c r="AO3542" s="62"/>
      <c r="AP3542" s="61"/>
      <c r="AQ3542" s="61" t="s">
        <v>1241</v>
      </c>
      <c r="AR3542" s="61" t="s">
        <v>1242</v>
      </c>
      <c r="AS3542" s="61"/>
      <c r="AT3542" s="61"/>
      <c r="AU3542" s="61"/>
      <c r="AV3542" s="61"/>
    </row>
    <row r="3543" spans="1:48">
      <c r="A3543" s="82"/>
      <c r="B3543" s="82"/>
      <c r="C3543" s="82"/>
      <c r="D3543" s="83"/>
      <c r="E3543" s="62"/>
      <c r="F354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43" s="13" t="s">
        <v>2992</v>
      </c>
      <c r="H3543" s="13" t="s">
        <v>2993</v>
      </c>
      <c r="I3543" s="85" t="e">
        <f>[1]!Table1[[#This Row],[type]]</f>
        <v>#VALUE!</v>
      </c>
      <c r="J3543" s="86" t="e">
        <f>[1]!Table1[[#This Row],[Column42]]&amp;IF([1]!Table1[[#This Row],[Column13]]="","",[1]!Table1[[#This Row],[Column13]])&amp;IF([1]!Table1[[#This Row],[mod]]="","",[1]!Table1[[#This Row],[mod]])</f>
        <v>#VALUE!</v>
      </c>
      <c r="K354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43" t="s">
        <v>3125</v>
      </c>
      <c r="P3543" s="6" t="s">
        <v>1246</v>
      </c>
      <c r="Q354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4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543" s="29"/>
      <c r="AC3543" s="29"/>
      <c r="AD3543" s="25"/>
      <c r="AE3543" s="38"/>
      <c r="AF3543" s="142"/>
      <c r="AG3543" s="11"/>
      <c r="AH3543" s="1" t="e">
        <f>[1]!Table1[[#This Row],[html_tag]]&amp;[1]!Table1[[#This Row],[html_type]]&amp;[1]!Table1[[#This Row],[html_modifier]]</f>
        <v>#VALUE!</v>
      </c>
      <c r="AI3543" s="60" t="str">
        <f>Table1[[#This Row],[html_tag]]&amp;Table1[[#This Row],[html_type]]&amp;Table1[[#This Row],[html_modifier]]</f>
        <v/>
      </c>
      <c r="AL3543" s="22" t="str">
        <f>IFERROR(_xlfn.XLOOKUP([1]!Table1[[#This Row],[word]],[1]!Table57[English style name],[1]!Table57[Style type]),"")</f>
        <v/>
      </c>
      <c r="AM3543" s="23" t="str">
        <f>IFERROR(_xlfn.XLOOKUP(Table1[[#This Row],[word]],Table57[English style name],Table57[Style type]),"")</f>
        <v/>
      </c>
      <c r="AN3543" s="23"/>
      <c r="AO3543" s="62"/>
      <c r="AP3543" s="61"/>
      <c r="AQ3543" s="61" t="s">
        <v>1246</v>
      </c>
      <c r="AR3543" s="61" t="s">
        <v>1242</v>
      </c>
      <c r="AS3543" s="61"/>
      <c r="AT3543" s="61"/>
      <c r="AU3543" s="61"/>
      <c r="AV3543" s="61"/>
    </row>
    <row r="3544" spans="1:48">
      <c r="A3544" s="82"/>
      <c r="B3544" s="82"/>
      <c r="C3544" s="82"/>
      <c r="D3544" s="83"/>
      <c r="E3544" s="62"/>
      <c r="F354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44" s="13" t="s">
        <v>2992</v>
      </c>
      <c r="H3544" s="13" t="s">
        <v>2993</v>
      </c>
      <c r="I3544" s="85" t="e">
        <f>[1]!Table1[[#This Row],[type]]</f>
        <v>#VALUE!</v>
      </c>
      <c r="J3544" s="86" t="e">
        <f>[1]!Table1[[#This Row],[Column42]]&amp;IF([1]!Table1[[#This Row],[Column13]]="","",[1]!Table1[[#This Row],[Column13]])&amp;IF([1]!Table1[[#This Row],[mod]]="","",[1]!Table1[[#This Row],[mod]])</f>
        <v>#VALUE!</v>
      </c>
      <c r="K354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44" t="s">
        <v>3125</v>
      </c>
      <c r="P3544" s="6" t="s">
        <v>1281</v>
      </c>
      <c r="Q354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4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544" s="29"/>
      <c r="AC3544" s="29"/>
      <c r="AD3544" s="25"/>
      <c r="AE3544" s="38"/>
      <c r="AF3544" s="142"/>
      <c r="AG3544" s="11"/>
      <c r="AH3544" s="1" t="e">
        <f>[1]!Table1[[#This Row],[html_tag]]&amp;[1]!Table1[[#This Row],[html_type]]&amp;[1]!Table1[[#This Row],[html_modifier]]</f>
        <v>#VALUE!</v>
      </c>
      <c r="AI3544" s="60" t="str">
        <f>Table1[[#This Row],[html_tag]]&amp;Table1[[#This Row],[html_type]]&amp;Table1[[#This Row],[html_modifier]]</f>
        <v/>
      </c>
      <c r="AL3544" s="22" t="str">
        <f>IFERROR(_xlfn.XLOOKUP([1]!Table1[[#This Row],[word]],[1]!Table57[English style name],[1]!Table57[Style type]),"")</f>
        <v/>
      </c>
      <c r="AM3544" s="23" t="str">
        <f>IFERROR(_xlfn.XLOOKUP(Table1[[#This Row],[word]],Table57[English style name],Table57[Style type]),"")</f>
        <v/>
      </c>
      <c r="AN3544" s="23"/>
      <c r="AO3544" s="62"/>
      <c r="AP3544" s="61"/>
      <c r="AQ3544" s="61" t="s">
        <v>1281</v>
      </c>
      <c r="AR3544" s="61" t="s">
        <v>1282</v>
      </c>
      <c r="AS3544" s="61"/>
      <c r="AT3544" s="61"/>
      <c r="AU3544" s="61"/>
      <c r="AV3544" s="61"/>
    </row>
    <row r="3545" spans="1:48">
      <c r="A3545" s="82"/>
      <c r="B3545" s="82"/>
      <c r="C3545" s="82"/>
      <c r="D3545" s="83"/>
      <c r="E3545" s="62"/>
      <c r="F354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45" s="13" t="s">
        <v>2992</v>
      </c>
      <c r="H3545" s="13" t="s">
        <v>2993</v>
      </c>
      <c r="I3545" s="85" t="e">
        <f>[1]!Table1[[#This Row],[type]]</f>
        <v>#VALUE!</v>
      </c>
      <c r="J3545" s="86" t="e">
        <f>[1]!Table1[[#This Row],[Column42]]&amp;IF([1]!Table1[[#This Row],[Column13]]="","",[1]!Table1[[#This Row],[Column13]])&amp;IF([1]!Table1[[#This Row],[mod]]="","",[1]!Table1[[#This Row],[mod]])</f>
        <v>#VALUE!</v>
      </c>
      <c r="K354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45" t="s">
        <v>3125</v>
      </c>
      <c r="P3545" s="6" t="s">
        <v>1255</v>
      </c>
      <c r="Q354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4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545" s="29"/>
      <c r="AC3545" s="29"/>
      <c r="AD3545" s="25"/>
      <c r="AE3545" s="38"/>
      <c r="AF3545" s="142"/>
      <c r="AG3545" s="11"/>
      <c r="AH3545" s="1" t="e">
        <f>[1]!Table1[[#This Row],[html_tag]]&amp;[1]!Table1[[#This Row],[html_type]]&amp;[1]!Table1[[#This Row],[html_modifier]]</f>
        <v>#VALUE!</v>
      </c>
      <c r="AI3545" s="60" t="str">
        <f>Table1[[#This Row],[html_tag]]&amp;Table1[[#This Row],[html_type]]&amp;Table1[[#This Row],[html_modifier]]</f>
        <v/>
      </c>
      <c r="AL3545" s="22" t="str">
        <f>IFERROR(_xlfn.XLOOKUP([1]!Table1[[#This Row],[word]],[1]!Table57[English style name],[1]!Table57[Style type]),"")</f>
        <v/>
      </c>
      <c r="AM3545" s="23" t="str">
        <f>IFERROR(_xlfn.XLOOKUP(Table1[[#This Row],[word]],Table57[English style name],Table57[Style type]),"")</f>
        <v/>
      </c>
      <c r="AN3545" s="23"/>
      <c r="AO3545" s="62"/>
      <c r="AP3545" s="61"/>
      <c r="AQ3545" s="61" t="s">
        <v>1255</v>
      </c>
      <c r="AR3545" s="61" t="s">
        <v>1254</v>
      </c>
      <c r="AS3545" s="61"/>
      <c r="AT3545" s="61"/>
      <c r="AU3545" s="61"/>
      <c r="AV3545" s="61"/>
    </row>
    <row r="3546" spans="1:48">
      <c r="A3546" s="82"/>
      <c r="B3546" s="82"/>
      <c r="C3546" s="82"/>
      <c r="D3546" s="83"/>
      <c r="E3546" s="62"/>
      <c r="F354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46" s="13" t="s">
        <v>2992</v>
      </c>
      <c r="H3546" s="13" t="s">
        <v>2993</v>
      </c>
      <c r="I3546" s="85" t="e">
        <f>[1]!Table1[[#This Row],[type]]</f>
        <v>#VALUE!</v>
      </c>
      <c r="J3546" s="86" t="e">
        <f>[1]!Table1[[#This Row],[Column42]]&amp;IF([1]!Table1[[#This Row],[Column13]]="","",[1]!Table1[[#This Row],[Column13]])&amp;IF([1]!Table1[[#This Row],[mod]]="","",[1]!Table1[[#This Row],[mod]])</f>
        <v>#VALUE!</v>
      </c>
      <c r="K354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46" t="s">
        <v>3125</v>
      </c>
      <c r="P3546" s="6" t="s">
        <v>1256</v>
      </c>
      <c r="Q354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4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546" s="29"/>
      <c r="AC3546" s="29"/>
      <c r="AD3546" s="25"/>
      <c r="AE3546" s="38"/>
      <c r="AF3546" s="142"/>
      <c r="AG3546" s="11"/>
      <c r="AH3546" s="1" t="e">
        <f>[1]!Table1[[#This Row],[html_tag]]&amp;[1]!Table1[[#This Row],[html_type]]&amp;[1]!Table1[[#This Row],[html_modifier]]</f>
        <v>#VALUE!</v>
      </c>
      <c r="AI3546" s="60" t="str">
        <f>Table1[[#This Row],[html_tag]]&amp;Table1[[#This Row],[html_type]]&amp;Table1[[#This Row],[html_modifier]]</f>
        <v/>
      </c>
      <c r="AL3546" s="22" t="str">
        <f>IFERROR(_xlfn.XLOOKUP([1]!Table1[[#This Row],[word]],[1]!Table57[English style name],[1]!Table57[Style type]),"")</f>
        <v/>
      </c>
      <c r="AM3546" s="23" t="str">
        <f>IFERROR(_xlfn.XLOOKUP(Table1[[#This Row],[word]],Table57[English style name],Table57[Style type]),"")</f>
        <v/>
      </c>
      <c r="AN3546" s="23"/>
      <c r="AO3546" s="62"/>
      <c r="AP3546" s="61"/>
      <c r="AQ3546" s="61" t="s">
        <v>1256</v>
      </c>
      <c r="AR3546" s="61" t="s">
        <v>1254</v>
      </c>
      <c r="AS3546" s="61"/>
      <c r="AT3546" s="61"/>
      <c r="AU3546" s="61"/>
      <c r="AV3546" s="61"/>
    </row>
    <row r="3547" spans="1:48">
      <c r="A3547" s="82"/>
      <c r="B3547" s="82"/>
      <c r="C3547" s="82"/>
      <c r="D3547" s="83"/>
      <c r="E3547" s="62"/>
      <c r="F354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47" s="13" t="s">
        <v>2992</v>
      </c>
      <c r="H3547" s="13" t="s">
        <v>2993</v>
      </c>
      <c r="I3547" s="85" t="e">
        <f>[1]!Table1[[#This Row],[type]]</f>
        <v>#VALUE!</v>
      </c>
      <c r="J3547" s="86" t="e">
        <f>[1]!Table1[[#This Row],[Column42]]&amp;IF([1]!Table1[[#This Row],[Column13]]="","",[1]!Table1[[#This Row],[Column13]])&amp;IF([1]!Table1[[#This Row],[mod]]="","",[1]!Table1[[#This Row],[mod]])</f>
        <v>#VALUE!</v>
      </c>
      <c r="K354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47" t="s">
        <v>3125</v>
      </c>
      <c r="P3547" s="6" t="s">
        <v>1265</v>
      </c>
      <c r="Q354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4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547" s="29"/>
      <c r="AC3547" s="29"/>
      <c r="AD3547" s="25"/>
      <c r="AE3547" s="38"/>
      <c r="AF3547" s="142"/>
      <c r="AG3547" s="11"/>
      <c r="AH3547" s="1" t="e">
        <f>[1]!Table1[[#This Row],[html_tag]]&amp;[1]!Table1[[#This Row],[html_type]]&amp;[1]!Table1[[#This Row],[html_modifier]]</f>
        <v>#VALUE!</v>
      </c>
      <c r="AI3547" s="60" t="str">
        <f>Table1[[#This Row],[html_tag]]&amp;Table1[[#This Row],[html_type]]&amp;Table1[[#This Row],[html_modifier]]</f>
        <v/>
      </c>
      <c r="AL3547" s="22" t="str">
        <f>IFERROR(_xlfn.XLOOKUP([1]!Table1[[#This Row],[word]],[1]!Table57[English style name],[1]!Table57[Style type]),"")</f>
        <v/>
      </c>
      <c r="AM3547" s="23" t="str">
        <f>IFERROR(_xlfn.XLOOKUP(Table1[[#This Row],[word]],Table57[English style name],Table57[Style type]),"")</f>
        <v/>
      </c>
      <c r="AN3547" s="23"/>
      <c r="AO3547" s="62"/>
      <c r="AP3547" s="61"/>
      <c r="AQ3547" s="61" t="s">
        <v>1265</v>
      </c>
      <c r="AR3547" s="61" t="s">
        <v>1258</v>
      </c>
      <c r="AS3547" s="61"/>
      <c r="AT3547" s="61"/>
      <c r="AU3547" s="61"/>
      <c r="AV3547" s="61"/>
    </row>
    <row r="3548" spans="1:48">
      <c r="A3548" s="82"/>
      <c r="B3548" s="82"/>
      <c r="C3548" s="82"/>
      <c r="D3548" s="83"/>
      <c r="E3548" s="62"/>
      <c r="F354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48" s="13" t="s">
        <v>2992</v>
      </c>
      <c r="H3548" s="13" t="s">
        <v>2993</v>
      </c>
      <c r="I3548" s="85" t="e">
        <f>[1]!Table1[[#This Row],[type]]</f>
        <v>#VALUE!</v>
      </c>
      <c r="J3548" s="86" t="e">
        <f>[1]!Table1[[#This Row],[Column42]]&amp;IF([1]!Table1[[#This Row],[Column13]]="","",[1]!Table1[[#This Row],[Column13]])&amp;IF([1]!Table1[[#This Row],[mod]]="","",[1]!Table1[[#This Row],[mod]])</f>
        <v>#VALUE!</v>
      </c>
      <c r="K354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48" t="s">
        <v>3125</v>
      </c>
      <c r="P3548" s="6" t="s">
        <v>1278</v>
      </c>
      <c r="Q354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4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548" s="29"/>
      <c r="AC3548" s="29"/>
      <c r="AD3548" s="25"/>
      <c r="AE3548" s="38"/>
      <c r="AF3548" s="142"/>
      <c r="AG3548" s="11"/>
      <c r="AH3548" s="1" t="e">
        <f>[1]!Table1[[#This Row],[html_tag]]&amp;[1]!Table1[[#This Row],[html_type]]&amp;[1]!Table1[[#This Row],[html_modifier]]</f>
        <v>#VALUE!</v>
      </c>
      <c r="AI3548" s="60" t="str">
        <f>Table1[[#This Row],[html_tag]]&amp;Table1[[#This Row],[html_type]]&amp;Table1[[#This Row],[html_modifier]]</f>
        <v/>
      </c>
      <c r="AL3548" s="22" t="str">
        <f>IFERROR(_xlfn.XLOOKUP([1]!Table1[[#This Row],[word]],[1]!Table57[English style name],[1]!Table57[Style type]),"")</f>
        <v/>
      </c>
      <c r="AM3548" s="23" t="str">
        <f>IFERROR(_xlfn.XLOOKUP(Table1[[#This Row],[word]],Table57[English style name],Table57[Style type]),"")</f>
        <v/>
      </c>
      <c r="AN3548" s="23"/>
      <c r="AO3548" s="62"/>
      <c r="AP3548" s="61"/>
      <c r="AQ3548" s="61" t="s">
        <v>1278</v>
      </c>
      <c r="AR3548" s="61" t="s">
        <v>1267</v>
      </c>
      <c r="AS3548" s="61"/>
      <c r="AT3548" s="61"/>
      <c r="AU3548" s="61"/>
      <c r="AV3548" s="61"/>
    </row>
    <row r="3549" spans="1:48">
      <c r="A3549" s="82"/>
      <c r="B3549" s="82"/>
      <c r="C3549" s="82"/>
      <c r="D3549" s="83"/>
      <c r="E3549" s="62"/>
      <c r="F354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49" s="13" t="s">
        <v>2992</v>
      </c>
      <c r="H3549" s="13" t="s">
        <v>2993</v>
      </c>
      <c r="I3549" s="85" t="e">
        <f>[1]!Table1[[#This Row],[type]]</f>
        <v>#VALUE!</v>
      </c>
      <c r="J3549" s="86" t="e">
        <f>[1]!Table1[[#This Row],[Column42]]&amp;IF([1]!Table1[[#This Row],[Column13]]="","",[1]!Table1[[#This Row],[Column13]])&amp;IF([1]!Table1[[#This Row],[mod]]="","",[1]!Table1[[#This Row],[mod]])</f>
        <v>#VALUE!</v>
      </c>
      <c r="K354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49" t="s">
        <v>3125</v>
      </c>
      <c r="P3549" s="6" t="s">
        <v>1279</v>
      </c>
      <c r="Q354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4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549" s="29"/>
      <c r="AC3549" s="29"/>
      <c r="AD3549" s="25"/>
      <c r="AE3549" s="38"/>
      <c r="AF3549" s="142"/>
      <c r="AG3549" s="11"/>
      <c r="AH3549" s="1" t="e">
        <f>[1]!Table1[[#This Row],[html_tag]]&amp;[1]!Table1[[#This Row],[html_type]]&amp;[1]!Table1[[#This Row],[html_modifier]]</f>
        <v>#VALUE!</v>
      </c>
      <c r="AI3549" s="60" t="str">
        <f>Table1[[#This Row],[html_tag]]&amp;Table1[[#This Row],[html_type]]&amp;Table1[[#This Row],[html_modifier]]</f>
        <v/>
      </c>
      <c r="AL3549" s="22" t="str">
        <f>IFERROR(_xlfn.XLOOKUP([1]!Table1[[#This Row],[word]],[1]!Table57[English style name],[1]!Table57[Style type]),"")</f>
        <v/>
      </c>
      <c r="AM3549" s="23" t="str">
        <f>IFERROR(_xlfn.XLOOKUP(Table1[[#This Row],[word]],Table57[English style name],Table57[Style type]),"")</f>
        <v/>
      </c>
      <c r="AN3549" s="23"/>
      <c r="AO3549" s="62"/>
      <c r="AP3549" s="61"/>
      <c r="AQ3549" s="61" t="s">
        <v>1279</v>
      </c>
      <c r="AR3549" s="61" t="s">
        <v>1267</v>
      </c>
      <c r="AS3549" s="61"/>
      <c r="AT3549" s="61"/>
      <c r="AU3549" s="61"/>
      <c r="AV3549" s="61"/>
    </row>
    <row r="3550" spans="1:48">
      <c r="A3550" s="82"/>
      <c r="B3550" s="82"/>
      <c r="C3550" s="82"/>
      <c r="D3550" s="83"/>
      <c r="E3550" s="62"/>
      <c r="F355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50" s="13" t="s">
        <v>2992</v>
      </c>
      <c r="H3550" s="13" t="s">
        <v>2993</v>
      </c>
      <c r="I3550" s="85" t="e">
        <f>[1]!Table1[[#This Row],[type]]</f>
        <v>#VALUE!</v>
      </c>
      <c r="J3550" s="86" t="e">
        <f>[1]!Table1[[#This Row],[Column42]]&amp;IF([1]!Table1[[#This Row],[Column13]]="","",[1]!Table1[[#This Row],[Column13]])&amp;IF([1]!Table1[[#This Row],[mod]]="","",[1]!Table1[[#This Row],[mod]])</f>
        <v>#VALUE!</v>
      </c>
      <c r="K355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50" t="s">
        <v>3125</v>
      </c>
      <c r="P3550" s="6" t="s">
        <v>1295</v>
      </c>
      <c r="Q355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5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550" s="29"/>
      <c r="AC3550" s="29"/>
      <c r="AD3550" s="25"/>
      <c r="AE3550" s="38"/>
      <c r="AF3550" s="142"/>
      <c r="AG3550" s="11"/>
      <c r="AH3550" s="1" t="e">
        <f>[1]!Table1[[#This Row],[html_tag]]&amp;[1]!Table1[[#This Row],[html_type]]&amp;[1]!Table1[[#This Row],[html_modifier]]</f>
        <v>#VALUE!</v>
      </c>
      <c r="AI3550" s="60" t="str">
        <f>Table1[[#This Row],[html_tag]]&amp;Table1[[#This Row],[html_type]]&amp;Table1[[#This Row],[html_modifier]]</f>
        <v/>
      </c>
      <c r="AL3550" s="22" t="str">
        <f>IFERROR(_xlfn.XLOOKUP([1]!Table1[[#This Row],[word]],[1]!Table57[English style name],[1]!Table57[Style type]),"")</f>
        <v/>
      </c>
      <c r="AM3550" s="23" t="str">
        <f>IFERROR(_xlfn.XLOOKUP(Table1[[#This Row],[word]],Table57[English style name],Table57[Style type]),"")</f>
        <v/>
      </c>
      <c r="AN3550" s="23"/>
      <c r="AO3550" s="62"/>
      <c r="AP3550" s="61"/>
      <c r="AQ3550" s="61" t="s">
        <v>1295</v>
      </c>
      <c r="AR3550" s="61" t="s">
        <v>1282</v>
      </c>
      <c r="AS3550" s="61"/>
      <c r="AT3550" s="61"/>
      <c r="AU3550" s="61"/>
      <c r="AV3550" s="61"/>
    </row>
    <row r="3551" spans="1:48">
      <c r="A3551" s="82"/>
      <c r="B3551" s="82"/>
      <c r="C3551" s="82"/>
      <c r="D3551" s="83"/>
      <c r="E3551" s="62"/>
      <c r="F355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51" s="13" t="s">
        <v>2992</v>
      </c>
      <c r="H3551" s="13" t="s">
        <v>2993</v>
      </c>
      <c r="I3551" s="85" t="e">
        <f>[1]!Table1[[#This Row],[type]]</f>
        <v>#VALUE!</v>
      </c>
      <c r="J3551" s="86" t="e">
        <f>[1]!Table1[[#This Row],[Column42]]&amp;IF([1]!Table1[[#This Row],[Column13]]="","",[1]!Table1[[#This Row],[Column13]])&amp;IF([1]!Table1[[#This Row],[mod]]="","",[1]!Table1[[#This Row],[mod]])</f>
        <v>#VALUE!</v>
      </c>
      <c r="K355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51" t="s">
        <v>3125</v>
      </c>
      <c r="P3551" s="6" t="s">
        <v>1296</v>
      </c>
      <c r="Q355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5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551" s="29"/>
      <c r="AC3551" s="29"/>
      <c r="AD3551" s="25"/>
      <c r="AE3551" s="38"/>
      <c r="AF3551" s="142"/>
      <c r="AG3551" s="11"/>
      <c r="AH3551" s="1" t="e">
        <f>[1]!Table1[[#This Row],[html_tag]]&amp;[1]!Table1[[#This Row],[html_type]]&amp;[1]!Table1[[#This Row],[html_modifier]]</f>
        <v>#VALUE!</v>
      </c>
      <c r="AI3551" s="60" t="str">
        <f>Table1[[#This Row],[html_tag]]&amp;Table1[[#This Row],[html_type]]&amp;Table1[[#This Row],[html_modifier]]</f>
        <v/>
      </c>
      <c r="AL3551" s="22" t="str">
        <f>IFERROR(_xlfn.XLOOKUP([1]!Table1[[#This Row],[word]],[1]!Table57[English style name],[1]!Table57[Style type]),"")</f>
        <v/>
      </c>
      <c r="AM3551" s="23" t="str">
        <f>IFERROR(_xlfn.XLOOKUP(Table1[[#This Row],[word]],Table57[English style name],Table57[Style type]),"")</f>
        <v/>
      </c>
      <c r="AN3551" s="23"/>
      <c r="AO3551" s="62"/>
      <c r="AP3551" s="61"/>
      <c r="AQ3551" s="61" t="s">
        <v>1296</v>
      </c>
      <c r="AR3551" s="61" t="s">
        <v>1282</v>
      </c>
      <c r="AS3551" s="61"/>
      <c r="AT3551" s="61"/>
      <c r="AU3551" s="61"/>
      <c r="AV3551" s="61"/>
    </row>
    <row r="3552" spans="1:48">
      <c r="A3552" s="82"/>
      <c r="B3552" s="82"/>
      <c r="C3552" s="82"/>
      <c r="D3552" s="83"/>
      <c r="E3552" s="62"/>
      <c r="F355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52" s="13" t="s">
        <v>2992</v>
      </c>
      <c r="H3552" s="13" t="s">
        <v>2993</v>
      </c>
      <c r="I3552" s="85" t="e">
        <f>[1]!Table1[[#This Row],[type]]</f>
        <v>#VALUE!</v>
      </c>
      <c r="J3552" s="86" t="e">
        <f>[1]!Table1[[#This Row],[Column42]]&amp;IF([1]!Table1[[#This Row],[Column13]]="","",[1]!Table1[[#This Row],[Column13]])&amp;IF([1]!Table1[[#This Row],[mod]]="","",[1]!Table1[[#This Row],[mod]])</f>
        <v>#VALUE!</v>
      </c>
      <c r="K355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52" t="s">
        <v>3125</v>
      </c>
      <c r="P3552" s="6" t="s">
        <v>1253</v>
      </c>
      <c r="Q355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5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552" s="29"/>
      <c r="AC3552" s="29"/>
      <c r="AD3552" s="25"/>
      <c r="AE3552" s="38"/>
      <c r="AF3552" s="142"/>
      <c r="AG3552" s="11"/>
      <c r="AH3552" s="1" t="e">
        <f>[1]!Table1[[#This Row],[html_tag]]&amp;[1]!Table1[[#This Row],[html_type]]&amp;[1]!Table1[[#This Row],[html_modifier]]</f>
        <v>#VALUE!</v>
      </c>
      <c r="AI3552" s="60" t="str">
        <f>Table1[[#This Row],[html_tag]]&amp;Table1[[#This Row],[html_type]]&amp;Table1[[#This Row],[html_modifier]]</f>
        <v/>
      </c>
      <c r="AL3552" s="22" t="str">
        <f>IFERROR(_xlfn.XLOOKUP([1]!Table1[[#This Row],[word]],[1]!Table57[English style name],[1]!Table57[Style type]),"")</f>
        <v/>
      </c>
      <c r="AM3552" s="23" t="str">
        <f>IFERROR(_xlfn.XLOOKUP(Table1[[#This Row],[word]],Table57[English style name],Table57[Style type]),"")</f>
        <v/>
      </c>
      <c r="AN3552" s="23"/>
      <c r="AO3552" s="62"/>
      <c r="AP3552" s="61"/>
      <c r="AQ3552" s="61" t="s">
        <v>1253</v>
      </c>
      <c r="AR3552" s="61" t="s">
        <v>1254</v>
      </c>
      <c r="AS3552" s="61"/>
      <c r="AT3552" s="61"/>
      <c r="AU3552" s="61"/>
      <c r="AV3552" s="61"/>
    </row>
    <row r="3553" spans="1:48">
      <c r="A3553" s="82"/>
      <c r="B3553" s="82"/>
      <c r="C3553" s="82"/>
      <c r="D3553" s="83"/>
      <c r="E3553" s="62"/>
      <c r="F355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53" s="13" t="s">
        <v>2992</v>
      </c>
      <c r="H3553" s="13" t="s">
        <v>2993</v>
      </c>
      <c r="I3553" s="85" t="e">
        <f>[1]!Table1[[#This Row],[type]]</f>
        <v>#VALUE!</v>
      </c>
      <c r="J3553" s="86" t="e">
        <f>[1]!Table1[[#This Row],[Column42]]&amp;IF([1]!Table1[[#This Row],[Column13]]="","",[1]!Table1[[#This Row],[Column13]])&amp;IF([1]!Table1[[#This Row],[mod]]="","",[1]!Table1[[#This Row],[mod]])</f>
        <v>#VALUE!</v>
      </c>
      <c r="K355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53" t="s">
        <v>3125</v>
      </c>
      <c r="Q355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5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553" s="29"/>
      <c r="AC3553" s="29" t="s">
        <v>3683</v>
      </c>
      <c r="AD3553" s="25"/>
      <c r="AE3553" s="38"/>
      <c r="AF3553" s="142"/>
      <c r="AG3553" s="11"/>
      <c r="AH3553" s="7" t="e">
        <f>[1]!Table1[[#This Row],[html_tag]]&amp;[1]!Table1[[#This Row],[html_type]]&amp;[1]!Table1[[#This Row],[html_modifier]]</f>
        <v>#VALUE!</v>
      </c>
      <c r="AI3553" s="60" t="str">
        <f>Table1[[#This Row],[html_tag]]&amp;Table1[[#This Row],[html_type]]&amp;Table1[[#This Row],[html_modifier]]</f>
        <v/>
      </c>
      <c r="AL3553" s="23" t="str">
        <f>IFERROR(_xlfn.XLOOKUP([1]!Table1[[#This Row],[word]],[1]!Table57[English style name],[1]!Table57[Style type]),"")</f>
        <v/>
      </c>
      <c r="AM3553" s="23" t="str">
        <f>IFERROR(_xlfn.XLOOKUP(Table1[[#This Row],[word]],Table57[English style name],Table57[Style type]),"")</f>
        <v/>
      </c>
      <c r="AN3553" s="23"/>
      <c r="AO3553" s="62"/>
      <c r="AP3553" s="61"/>
      <c r="AQ3553" s="61"/>
      <c r="AR3553" s="61"/>
      <c r="AS3553" s="61"/>
      <c r="AT3553" s="61"/>
      <c r="AU3553" s="61"/>
      <c r="AV3553" s="61"/>
    </row>
    <row r="3554" spans="1:48">
      <c r="A3554" s="82"/>
      <c r="B3554" s="82"/>
      <c r="C3554" s="82"/>
      <c r="D3554" s="83"/>
      <c r="E3554" s="62"/>
      <c r="F355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54" s="13" t="s">
        <v>2992</v>
      </c>
      <c r="H3554" s="13" t="s">
        <v>2993</v>
      </c>
      <c r="I3554" s="85" t="e">
        <f>[1]!Table1[[#This Row],[type]]</f>
        <v>#VALUE!</v>
      </c>
      <c r="J3554" s="86" t="e">
        <f>[1]!Table1[[#This Row],[Column42]]&amp;IF([1]!Table1[[#This Row],[Column13]]="","",[1]!Table1[[#This Row],[Column13]])&amp;IF([1]!Table1[[#This Row],[mod]]="","",[1]!Table1[[#This Row],[mod]])</f>
        <v>#VALUE!</v>
      </c>
      <c r="K355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54" t="s">
        <v>3125</v>
      </c>
      <c r="Q355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5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554" s="29"/>
      <c r="AC3554" s="29" t="s">
        <v>3684</v>
      </c>
      <c r="AD3554" s="25"/>
      <c r="AE3554" s="38"/>
      <c r="AF3554" s="142"/>
      <c r="AG3554" s="11"/>
      <c r="AH3554" s="7" t="e">
        <f>[1]!Table1[[#This Row],[html_tag]]&amp;[1]!Table1[[#This Row],[html_type]]&amp;[1]!Table1[[#This Row],[html_modifier]]</f>
        <v>#VALUE!</v>
      </c>
      <c r="AI3554" s="60" t="str">
        <f>Table1[[#This Row],[html_tag]]&amp;Table1[[#This Row],[html_type]]&amp;Table1[[#This Row],[html_modifier]]</f>
        <v/>
      </c>
      <c r="AL3554" s="23" t="str">
        <f>IFERROR(_xlfn.XLOOKUP([1]!Table1[[#This Row],[word]],[1]!Table57[English style name],[1]!Table57[Style type]),"")</f>
        <v/>
      </c>
      <c r="AM3554" s="23" t="str">
        <f>IFERROR(_xlfn.XLOOKUP(Table1[[#This Row],[word]],Table57[English style name],Table57[Style type]),"")</f>
        <v/>
      </c>
      <c r="AN3554" s="23"/>
      <c r="AO3554" s="62"/>
      <c r="AP3554" s="61"/>
      <c r="AQ3554" s="61"/>
      <c r="AR3554" s="61"/>
      <c r="AS3554" s="61"/>
      <c r="AT3554" s="61"/>
      <c r="AU3554" s="61"/>
      <c r="AV3554" s="61"/>
    </row>
    <row r="3555" spans="1:48">
      <c r="A3555" s="82"/>
      <c r="B3555" s="82"/>
      <c r="C3555" s="82"/>
      <c r="D3555" s="83"/>
      <c r="E3555" s="62"/>
      <c r="F355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55" s="13" t="s">
        <v>2992</v>
      </c>
      <c r="H3555" s="13" t="s">
        <v>2993</v>
      </c>
      <c r="I3555" s="85" t="e">
        <f>[1]!Table1[[#This Row],[type]]</f>
        <v>#VALUE!</v>
      </c>
      <c r="J3555" s="86" t="e">
        <f>[1]!Table1[[#This Row],[Column42]]&amp;IF([1]!Table1[[#This Row],[Column13]]="","",[1]!Table1[[#This Row],[Column13]])&amp;IF([1]!Table1[[#This Row],[mod]]="","",[1]!Table1[[#This Row],[mod]])</f>
        <v>#VALUE!</v>
      </c>
      <c r="K355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55" t="s">
        <v>3125</v>
      </c>
      <c r="Q355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5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555" s="29"/>
      <c r="AC3555" s="29" t="s">
        <v>3685</v>
      </c>
      <c r="AD3555" s="25"/>
      <c r="AE3555" s="38"/>
      <c r="AF3555" s="142"/>
      <c r="AG3555" s="11"/>
      <c r="AH3555" s="7" t="e">
        <f>[1]!Table1[[#This Row],[html_tag]]&amp;[1]!Table1[[#This Row],[html_type]]&amp;[1]!Table1[[#This Row],[html_modifier]]</f>
        <v>#VALUE!</v>
      </c>
      <c r="AI3555" s="60" t="str">
        <f>Table1[[#This Row],[html_tag]]&amp;Table1[[#This Row],[html_type]]&amp;Table1[[#This Row],[html_modifier]]</f>
        <v/>
      </c>
      <c r="AL3555" s="23" t="str">
        <f>IFERROR(_xlfn.XLOOKUP([1]!Table1[[#This Row],[word]],[1]!Table57[English style name],[1]!Table57[Style type]),"")</f>
        <v/>
      </c>
      <c r="AM3555" s="23" t="str">
        <f>IFERROR(_xlfn.XLOOKUP(Table1[[#This Row],[word]],Table57[English style name],Table57[Style type]),"")</f>
        <v/>
      </c>
      <c r="AN3555" s="23"/>
      <c r="AO3555" s="62"/>
      <c r="AP3555" s="61"/>
      <c r="AQ3555" s="61"/>
      <c r="AR3555" s="61"/>
      <c r="AS3555" s="61"/>
      <c r="AT3555" s="61"/>
      <c r="AU3555" s="61"/>
      <c r="AV3555" s="61"/>
    </row>
    <row r="3556" spans="1:48">
      <c r="A3556" s="82"/>
      <c r="B3556" s="82"/>
      <c r="C3556" s="82"/>
      <c r="D3556" s="83"/>
      <c r="E3556" s="62"/>
      <c r="F355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56" s="13" t="s">
        <v>2992</v>
      </c>
      <c r="H3556" s="13" t="s">
        <v>2993</v>
      </c>
      <c r="I3556" s="85" t="e">
        <f>[1]!Table1[[#This Row],[type]]</f>
        <v>#VALUE!</v>
      </c>
      <c r="J3556" s="86" t="e">
        <f>[1]!Table1[[#This Row],[Column42]]&amp;IF([1]!Table1[[#This Row],[Column13]]="","",[1]!Table1[[#This Row],[Column13]])&amp;IF([1]!Table1[[#This Row],[mod]]="","",[1]!Table1[[#This Row],[mod]])</f>
        <v>#VALUE!</v>
      </c>
      <c r="K355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56" t="s">
        <v>3125</v>
      </c>
      <c r="N3556" t="s">
        <v>3186</v>
      </c>
      <c r="P3556" s="6" t="s">
        <v>1257</v>
      </c>
      <c r="Q355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5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556" s="29"/>
      <c r="AC3556" s="29"/>
      <c r="AD3556" s="25"/>
      <c r="AE3556" s="38"/>
      <c r="AF3556" s="142"/>
      <c r="AG3556" s="11"/>
      <c r="AH3556" s="1" t="e">
        <f>[1]!Table1[[#This Row],[html_tag]]&amp;[1]!Table1[[#This Row],[html_type]]&amp;[1]!Table1[[#This Row],[html_modifier]]</f>
        <v>#VALUE!</v>
      </c>
      <c r="AI3556" s="60" t="str">
        <f>Table1[[#This Row],[html_tag]]&amp;Table1[[#This Row],[html_type]]&amp;Table1[[#This Row],[html_modifier]]</f>
        <v/>
      </c>
      <c r="AL3556" s="22" t="str">
        <f>IFERROR(_xlfn.XLOOKUP([1]!Table1[[#This Row],[word]],[1]!Table57[English style name],[1]!Table57[Style type]),"")</f>
        <v/>
      </c>
      <c r="AM3556" s="23" t="str">
        <f>IFERROR(_xlfn.XLOOKUP(Table1[[#This Row],[word]],Table57[English style name],Table57[Style type]),"")</f>
        <v/>
      </c>
      <c r="AN3556" s="23"/>
      <c r="AO3556" s="62"/>
      <c r="AP3556" s="61"/>
      <c r="AQ3556" s="61" t="s">
        <v>1257</v>
      </c>
      <c r="AR3556" s="61" t="s">
        <v>1258</v>
      </c>
      <c r="AS3556" s="61"/>
      <c r="AT3556" s="61"/>
      <c r="AU3556" s="61"/>
      <c r="AV3556" s="61"/>
    </row>
    <row r="3557" spans="1:48">
      <c r="A3557" s="82"/>
      <c r="B3557" s="82"/>
      <c r="C3557" s="82"/>
      <c r="D3557" s="83"/>
      <c r="E3557" s="62"/>
      <c r="F355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57" s="13" t="s">
        <v>2992</v>
      </c>
      <c r="H3557" s="13" t="s">
        <v>2993</v>
      </c>
      <c r="I3557" s="85" t="e">
        <f>[1]!Table1[[#This Row],[type]]</f>
        <v>#VALUE!</v>
      </c>
      <c r="J3557" s="86" t="e">
        <f>[1]!Table1[[#This Row],[Column42]]&amp;IF([1]!Table1[[#This Row],[Column13]]="","",[1]!Table1[[#This Row],[Column13]])&amp;IF([1]!Table1[[#This Row],[mod]]="","",[1]!Table1[[#This Row],[mod]])</f>
        <v>#VALUE!</v>
      </c>
      <c r="K355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57" t="s">
        <v>3125</v>
      </c>
      <c r="N3557" t="s">
        <v>616</v>
      </c>
      <c r="P3557" s="6" t="s">
        <v>1260</v>
      </c>
      <c r="Q355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5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557" s="29"/>
      <c r="AC3557" s="29"/>
      <c r="AD3557" s="25"/>
      <c r="AE3557" s="38"/>
      <c r="AF3557" s="142"/>
      <c r="AG3557" s="11"/>
      <c r="AH3557" s="1" t="e">
        <f>[1]!Table1[[#This Row],[html_tag]]&amp;[1]!Table1[[#This Row],[html_type]]&amp;[1]!Table1[[#This Row],[html_modifier]]</f>
        <v>#VALUE!</v>
      </c>
      <c r="AI3557" s="60" t="str">
        <f>Table1[[#This Row],[html_tag]]&amp;Table1[[#This Row],[html_type]]&amp;Table1[[#This Row],[html_modifier]]</f>
        <v/>
      </c>
      <c r="AL3557" s="22" t="str">
        <f>IFERROR(_xlfn.XLOOKUP([1]!Table1[[#This Row],[word]],[1]!Table57[English style name],[1]!Table57[Style type]),"")</f>
        <v/>
      </c>
      <c r="AM3557" s="23" t="str">
        <f>IFERROR(_xlfn.XLOOKUP(Table1[[#This Row],[word]],Table57[English style name],Table57[Style type]),"")</f>
        <v/>
      </c>
      <c r="AN3557" s="23"/>
      <c r="AO3557" s="62"/>
      <c r="AP3557" s="61"/>
      <c r="AQ3557" s="61" t="s">
        <v>1260</v>
      </c>
      <c r="AR3557" s="61" t="s">
        <v>1258</v>
      </c>
      <c r="AS3557" s="61"/>
      <c r="AT3557" s="61"/>
      <c r="AU3557" s="61"/>
      <c r="AV3557" s="61"/>
    </row>
    <row r="3558" spans="1:48">
      <c r="A3558" s="82"/>
      <c r="B3558" s="82"/>
      <c r="C3558" s="82"/>
      <c r="D3558" s="83"/>
      <c r="E3558" s="62"/>
      <c r="F355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58" s="13" t="s">
        <v>2992</v>
      </c>
      <c r="H3558" s="13" t="s">
        <v>2993</v>
      </c>
      <c r="I3558" s="85" t="e">
        <f>[1]!Table1[[#This Row],[type]]</f>
        <v>#VALUE!</v>
      </c>
      <c r="J3558" s="86" t="e">
        <f>[1]!Table1[[#This Row],[Column42]]&amp;IF([1]!Table1[[#This Row],[Column13]]="","",[1]!Table1[[#This Row],[Column13]])&amp;IF([1]!Table1[[#This Row],[mod]]="","",[1]!Table1[[#This Row],[mod]])</f>
        <v>#VALUE!</v>
      </c>
      <c r="K355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58" t="s">
        <v>3125</v>
      </c>
      <c r="N3558" t="s">
        <v>617</v>
      </c>
      <c r="P3558" s="6" t="s">
        <v>1261</v>
      </c>
      <c r="Q355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5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558" s="29"/>
      <c r="AC3558" s="29"/>
      <c r="AD3558" s="25"/>
      <c r="AE3558" s="38"/>
      <c r="AF3558" s="142"/>
      <c r="AG3558" s="11"/>
      <c r="AH3558" s="1" t="e">
        <f>[1]!Table1[[#This Row],[html_tag]]&amp;[1]!Table1[[#This Row],[html_type]]&amp;[1]!Table1[[#This Row],[html_modifier]]</f>
        <v>#VALUE!</v>
      </c>
      <c r="AI3558" s="60" t="str">
        <f>Table1[[#This Row],[html_tag]]&amp;Table1[[#This Row],[html_type]]&amp;Table1[[#This Row],[html_modifier]]</f>
        <v/>
      </c>
      <c r="AL3558" s="22" t="str">
        <f>IFERROR(_xlfn.XLOOKUP([1]!Table1[[#This Row],[word]],[1]!Table57[English style name],[1]!Table57[Style type]),"")</f>
        <v/>
      </c>
      <c r="AM3558" s="23" t="str">
        <f>IFERROR(_xlfn.XLOOKUP(Table1[[#This Row],[word]],Table57[English style name],Table57[Style type]),"")</f>
        <v/>
      </c>
      <c r="AN3558" s="23"/>
      <c r="AO3558" s="62"/>
      <c r="AP3558" s="61"/>
      <c r="AQ3558" s="61" t="s">
        <v>1261</v>
      </c>
      <c r="AR3558" s="61" t="s">
        <v>1258</v>
      </c>
      <c r="AS3558" s="61"/>
      <c r="AT3558" s="61"/>
      <c r="AU3558" s="61"/>
      <c r="AV3558" s="61"/>
    </row>
    <row r="3559" spans="1:48">
      <c r="A3559" s="82"/>
      <c r="B3559" s="82"/>
      <c r="C3559" s="82"/>
      <c r="D3559" s="83"/>
      <c r="E3559" s="62"/>
      <c r="F355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59" s="13" t="s">
        <v>2992</v>
      </c>
      <c r="H3559" s="13" t="s">
        <v>2993</v>
      </c>
      <c r="I3559" s="85" t="e">
        <f>[1]!Table1[[#This Row],[type]]</f>
        <v>#VALUE!</v>
      </c>
      <c r="J3559" s="86" t="e">
        <f>[1]!Table1[[#This Row],[Column42]]&amp;IF([1]!Table1[[#This Row],[Column13]]="","",[1]!Table1[[#This Row],[Column13]])&amp;IF([1]!Table1[[#This Row],[mod]]="","",[1]!Table1[[#This Row],[mod]])</f>
        <v>#VALUE!</v>
      </c>
      <c r="K355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59" t="s">
        <v>3125</v>
      </c>
      <c r="M3559" t="s">
        <v>3714</v>
      </c>
      <c r="Q355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5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559" s="29"/>
      <c r="AC3559" s="29" t="s">
        <v>3695</v>
      </c>
      <c r="AD3559" s="25"/>
      <c r="AE3559" s="38"/>
      <c r="AF3559" s="142"/>
      <c r="AG3559" s="11"/>
      <c r="AH3559" s="7" t="e">
        <f>[1]!Table1[[#This Row],[html_tag]]&amp;[1]!Table1[[#This Row],[html_type]]&amp;[1]!Table1[[#This Row],[html_modifier]]</f>
        <v>#VALUE!</v>
      </c>
      <c r="AI3559" s="60" t="str">
        <f>Table1[[#This Row],[html_tag]]&amp;Table1[[#This Row],[html_type]]&amp;Table1[[#This Row],[html_modifier]]</f>
        <v/>
      </c>
      <c r="AL3559" s="23" t="str">
        <f>IFERROR(_xlfn.XLOOKUP([1]!Table1[[#This Row],[word]],[1]!Table57[English style name],[1]!Table57[Style type]),"")</f>
        <v/>
      </c>
      <c r="AM3559" s="23" t="str">
        <f>IFERROR(_xlfn.XLOOKUP(Table1[[#This Row],[word]],Table57[English style name],Table57[Style type]),"")</f>
        <v/>
      </c>
      <c r="AN3559" s="23"/>
      <c r="AO3559" s="62"/>
      <c r="AP3559" s="61"/>
      <c r="AQ3559" s="61"/>
      <c r="AR3559" s="61"/>
      <c r="AS3559" s="61"/>
      <c r="AT3559" s="61"/>
      <c r="AU3559" s="61"/>
      <c r="AV3559" s="61"/>
    </row>
    <row r="3560" spans="1:48">
      <c r="A3560" s="82"/>
      <c r="B3560" s="82"/>
      <c r="C3560" s="82"/>
      <c r="D3560" s="83"/>
      <c r="E3560" s="62"/>
      <c r="F356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60" s="13" t="s">
        <v>2992</v>
      </c>
      <c r="H3560" s="13" t="s">
        <v>2993</v>
      </c>
      <c r="I3560" s="85" t="e">
        <f>[1]!Table1[[#This Row],[type]]</f>
        <v>#VALUE!</v>
      </c>
      <c r="J3560" s="86" t="e">
        <f>[1]!Table1[[#This Row],[Column42]]&amp;IF([1]!Table1[[#This Row],[Column13]]="","",[1]!Table1[[#This Row],[Column13]])&amp;IF([1]!Table1[[#This Row],[mod]]="","",[1]!Table1[[#This Row],[mod]])</f>
        <v>#VALUE!</v>
      </c>
      <c r="K356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60" t="s">
        <v>3125</v>
      </c>
      <c r="M3560" t="s">
        <v>3714</v>
      </c>
      <c r="Q356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6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560" s="29"/>
      <c r="AC3560" s="29" t="s">
        <v>3696</v>
      </c>
      <c r="AD3560" s="25"/>
      <c r="AE3560" s="38"/>
      <c r="AF3560" s="142"/>
      <c r="AG3560" s="11"/>
      <c r="AH3560" s="7" t="e">
        <f>[1]!Table1[[#This Row],[html_tag]]&amp;[1]!Table1[[#This Row],[html_type]]&amp;[1]!Table1[[#This Row],[html_modifier]]</f>
        <v>#VALUE!</v>
      </c>
      <c r="AI3560" s="60" t="str">
        <f>Table1[[#This Row],[html_tag]]&amp;Table1[[#This Row],[html_type]]&amp;Table1[[#This Row],[html_modifier]]</f>
        <v/>
      </c>
      <c r="AL3560" s="23" t="str">
        <f>IFERROR(_xlfn.XLOOKUP([1]!Table1[[#This Row],[word]],[1]!Table57[English style name],[1]!Table57[Style type]),"")</f>
        <v/>
      </c>
      <c r="AM3560" s="23" t="str">
        <f>IFERROR(_xlfn.XLOOKUP(Table1[[#This Row],[word]],Table57[English style name],Table57[Style type]),"")</f>
        <v/>
      </c>
      <c r="AN3560" s="23"/>
      <c r="AO3560" s="62"/>
      <c r="AP3560" s="61"/>
      <c r="AQ3560" s="61"/>
      <c r="AR3560" s="61"/>
      <c r="AS3560" s="61"/>
      <c r="AT3560" s="61"/>
      <c r="AU3560" s="61"/>
      <c r="AV3560" s="61"/>
    </row>
    <row r="3561" spans="1:48">
      <c r="A3561" s="82"/>
      <c r="B3561" s="82"/>
      <c r="C3561" s="82"/>
      <c r="D3561" s="83"/>
      <c r="E3561" s="62"/>
      <c r="F356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61" s="13" t="s">
        <v>2992</v>
      </c>
      <c r="H3561" s="13" t="s">
        <v>2993</v>
      </c>
      <c r="I3561" s="85" t="e">
        <f>[1]!Table1[[#This Row],[type]]</f>
        <v>#VALUE!</v>
      </c>
      <c r="J3561" s="86" t="e">
        <f>[1]!Table1[[#This Row],[Column42]]&amp;IF([1]!Table1[[#This Row],[Column13]]="","",[1]!Table1[[#This Row],[Column13]])&amp;IF([1]!Table1[[#This Row],[mod]]="","",[1]!Table1[[#This Row],[mod]])</f>
        <v>#VALUE!</v>
      </c>
      <c r="K356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61" t="s">
        <v>3125</v>
      </c>
      <c r="M3561" t="s">
        <v>3714</v>
      </c>
      <c r="Q356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6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561" s="29"/>
      <c r="AC3561" s="29" t="s">
        <v>3697</v>
      </c>
      <c r="AD3561" s="25"/>
      <c r="AE3561" s="38"/>
      <c r="AF3561" s="142"/>
      <c r="AG3561" s="11"/>
      <c r="AH3561" s="7" t="e">
        <f>[1]!Table1[[#This Row],[html_tag]]&amp;[1]!Table1[[#This Row],[html_type]]&amp;[1]!Table1[[#This Row],[html_modifier]]</f>
        <v>#VALUE!</v>
      </c>
      <c r="AI3561" s="60" t="str">
        <f>Table1[[#This Row],[html_tag]]&amp;Table1[[#This Row],[html_type]]&amp;Table1[[#This Row],[html_modifier]]</f>
        <v/>
      </c>
      <c r="AL3561" s="23" t="str">
        <f>IFERROR(_xlfn.XLOOKUP([1]!Table1[[#This Row],[word]],[1]!Table57[English style name],[1]!Table57[Style type]),"")</f>
        <v/>
      </c>
      <c r="AM3561" s="23" t="str">
        <f>IFERROR(_xlfn.XLOOKUP(Table1[[#This Row],[word]],Table57[English style name],Table57[Style type]),"")</f>
        <v/>
      </c>
      <c r="AN3561" s="23"/>
      <c r="AO3561" s="62"/>
      <c r="AP3561" s="61"/>
      <c r="AQ3561" s="61"/>
      <c r="AR3561" s="61"/>
      <c r="AS3561" s="61"/>
      <c r="AT3561" s="61"/>
      <c r="AU3561" s="61"/>
      <c r="AV3561" s="61"/>
    </row>
    <row r="3562" spans="1:48">
      <c r="A3562" s="82"/>
      <c r="B3562" s="82"/>
      <c r="C3562" s="82"/>
      <c r="D3562" s="83"/>
      <c r="E3562" s="62"/>
      <c r="F356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62" s="13" t="s">
        <v>2992</v>
      </c>
      <c r="H3562" s="13" t="s">
        <v>2993</v>
      </c>
      <c r="I3562" s="85" t="e">
        <f>[1]!Table1[[#This Row],[type]]</f>
        <v>#VALUE!</v>
      </c>
      <c r="J3562" s="86" t="e">
        <f>[1]!Table1[[#This Row],[Column42]]&amp;IF([1]!Table1[[#This Row],[Column13]]="","",[1]!Table1[[#This Row],[Column13]])&amp;IF([1]!Table1[[#This Row],[mod]]="","",[1]!Table1[[#This Row],[mod]])</f>
        <v>#VALUE!</v>
      </c>
      <c r="K356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62" t="s">
        <v>3125</v>
      </c>
      <c r="M3562" t="s">
        <v>3714</v>
      </c>
      <c r="Q356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6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562" s="29"/>
      <c r="AC3562" s="29" t="s">
        <v>3698</v>
      </c>
      <c r="AD3562" s="25"/>
      <c r="AE3562" s="38"/>
      <c r="AF3562" s="142"/>
      <c r="AG3562" s="11"/>
      <c r="AH3562" s="7" t="e">
        <f>[1]!Table1[[#This Row],[html_tag]]&amp;[1]!Table1[[#This Row],[html_type]]&amp;[1]!Table1[[#This Row],[html_modifier]]</f>
        <v>#VALUE!</v>
      </c>
      <c r="AI3562" s="60" t="str">
        <f>Table1[[#This Row],[html_tag]]&amp;Table1[[#This Row],[html_type]]&amp;Table1[[#This Row],[html_modifier]]</f>
        <v/>
      </c>
      <c r="AL3562" s="23" t="str">
        <f>IFERROR(_xlfn.XLOOKUP([1]!Table1[[#This Row],[word]],[1]!Table57[English style name],[1]!Table57[Style type]),"")</f>
        <v/>
      </c>
      <c r="AM3562" s="23" t="str">
        <f>IFERROR(_xlfn.XLOOKUP(Table1[[#This Row],[word]],Table57[English style name],Table57[Style type]),"")</f>
        <v/>
      </c>
      <c r="AN3562" s="23"/>
      <c r="AO3562" s="62"/>
      <c r="AP3562" s="61"/>
      <c r="AQ3562" s="61"/>
      <c r="AR3562" s="61"/>
      <c r="AS3562" s="61"/>
      <c r="AT3562" s="61"/>
      <c r="AU3562" s="61"/>
      <c r="AV3562" s="61"/>
    </row>
    <row r="3563" spans="1:48">
      <c r="A3563" s="82"/>
      <c r="B3563" s="82"/>
      <c r="C3563" s="82"/>
      <c r="D3563" s="83"/>
      <c r="E3563" s="62"/>
      <c r="F356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63" s="13" t="s">
        <v>2992</v>
      </c>
      <c r="H3563" s="13" t="s">
        <v>2993</v>
      </c>
      <c r="I3563" s="85" t="e">
        <f>[1]!Table1[[#This Row],[type]]</f>
        <v>#VALUE!</v>
      </c>
      <c r="J3563" s="86" t="e">
        <f>[1]!Table1[[#This Row],[Column42]]&amp;IF([1]!Table1[[#This Row],[Column13]]="","",[1]!Table1[[#This Row],[Column13]])&amp;IF([1]!Table1[[#This Row],[mod]]="","",[1]!Table1[[#This Row],[mod]])</f>
        <v>#VALUE!</v>
      </c>
      <c r="K356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63" t="s">
        <v>3125</v>
      </c>
      <c r="M3563" t="s">
        <v>3714</v>
      </c>
      <c r="Q356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6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563" s="29"/>
      <c r="AC3563" s="29" t="s">
        <v>3699</v>
      </c>
      <c r="AD3563" s="25"/>
      <c r="AE3563" s="38"/>
      <c r="AF3563" s="142"/>
      <c r="AG3563" s="11"/>
      <c r="AH3563" s="7" t="e">
        <f>[1]!Table1[[#This Row],[html_tag]]&amp;[1]!Table1[[#This Row],[html_type]]&amp;[1]!Table1[[#This Row],[html_modifier]]</f>
        <v>#VALUE!</v>
      </c>
      <c r="AI3563" s="60" t="str">
        <f>Table1[[#This Row],[html_tag]]&amp;Table1[[#This Row],[html_type]]&amp;Table1[[#This Row],[html_modifier]]</f>
        <v/>
      </c>
      <c r="AL3563" s="23" t="str">
        <f>IFERROR(_xlfn.XLOOKUP([1]!Table1[[#This Row],[word]],[1]!Table57[English style name],[1]!Table57[Style type]),"")</f>
        <v/>
      </c>
      <c r="AM3563" s="23" t="str">
        <f>IFERROR(_xlfn.XLOOKUP(Table1[[#This Row],[word]],Table57[English style name],Table57[Style type]),"")</f>
        <v/>
      </c>
      <c r="AN3563" s="23"/>
      <c r="AO3563" s="62"/>
      <c r="AP3563" s="61"/>
      <c r="AQ3563" s="61"/>
      <c r="AR3563" s="61"/>
      <c r="AS3563" s="61"/>
      <c r="AT3563" s="61"/>
      <c r="AU3563" s="61"/>
      <c r="AV3563" s="61"/>
    </row>
    <row r="3564" spans="1:48">
      <c r="A3564" s="82"/>
      <c r="B3564" s="82"/>
      <c r="C3564" s="82"/>
      <c r="D3564" s="83"/>
      <c r="E3564" s="62"/>
      <c r="F356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64" s="13" t="s">
        <v>2992</v>
      </c>
      <c r="H3564" s="13" t="s">
        <v>2993</v>
      </c>
      <c r="I3564" s="85" t="e">
        <f>[1]!Table1[[#This Row],[type]]</f>
        <v>#VALUE!</v>
      </c>
      <c r="J3564" s="86" t="e">
        <f>[1]!Table1[[#This Row],[Column42]]&amp;IF([1]!Table1[[#This Row],[Column13]]="","",[1]!Table1[[#This Row],[Column13]])&amp;IF([1]!Table1[[#This Row],[mod]]="","",[1]!Table1[[#This Row],[mod]])</f>
        <v>#VALUE!</v>
      </c>
      <c r="K356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64" t="s">
        <v>3125</v>
      </c>
      <c r="M3564" t="s">
        <v>3714</v>
      </c>
      <c r="Q356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6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564" s="29"/>
      <c r="AC3564" s="29" t="s">
        <v>3700</v>
      </c>
      <c r="AD3564" s="25"/>
      <c r="AE3564" s="38"/>
      <c r="AF3564" s="142"/>
      <c r="AG3564" s="11"/>
      <c r="AH3564" s="7" t="e">
        <f>[1]!Table1[[#This Row],[html_tag]]&amp;[1]!Table1[[#This Row],[html_type]]&amp;[1]!Table1[[#This Row],[html_modifier]]</f>
        <v>#VALUE!</v>
      </c>
      <c r="AI3564" s="60" t="str">
        <f>Table1[[#This Row],[html_tag]]&amp;Table1[[#This Row],[html_type]]&amp;Table1[[#This Row],[html_modifier]]</f>
        <v/>
      </c>
      <c r="AL3564" s="23" t="str">
        <f>IFERROR(_xlfn.XLOOKUP([1]!Table1[[#This Row],[word]],[1]!Table57[English style name],[1]!Table57[Style type]),"")</f>
        <v/>
      </c>
      <c r="AM3564" s="23" t="str">
        <f>IFERROR(_xlfn.XLOOKUP(Table1[[#This Row],[word]],Table57[English style name],Table57[Style type]),"")</f>
        <v/>
      </c>
      <c r="AN3564" s="23"/>
      <c r="AO3564" s="62"/>
      <c r="AP3564" s="61"/>
      <c r="AQ3564" s="61"/>
      <c r="AR3564" s="61"/>
      <c r="AS3564" s="61"/>
      <c r="AT3564" s="61"/>
      <c r="AU3564" s="61"/>
      <c r="AV3564" s="61"/>
    </row>
    <row r="3565" spans="1:48">
      <c r="A3565" s="82"/>
      <c r="B3565" s="82"/>
      <c r="C3565" s="82"/>
      <c r="D3565" s="83"/>
      <c r="E3565" s="62"/>
      <c r="F356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65" s="13" t="s">
        <v>2992</v>
      </c>
      <c r="H3565" s="13" t="s">
        <v>2993</v>
      </c>
      <c r="I3565" s="85" t="e">
        <f>[1]!Table1[[#This Row],[type]]</f>
        <v>#VALUE!</v>
      </c>
      <c r="J3565" s="86" t="e">
        <f>[1]!Table1[[#This Row],[Column42]]&amp;IF([1]!Table1[[#This Row],[Column13]]="","",[1]!Table1[[#This Row],[Column13]])&amp;IF([1]!Table1[[#This Row],[mod]]="","",[1]!Table1[[#This Row],[mod]])</f>
        <v>#VALUE!</v>
      </c>
      <c r="K356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65" t="s">
        <v>3125</v>
      </c>
      <c r="M3565" t="s">
        <v>3714</v>
      </c>
      <c r="Q356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6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565" s="29"/>
      <c r="AC3565" s="29" t="s">
        <v>3701</v>
      </c>
      <c r="AD3565" s="25"/>
      <c r="AE3565" s="38"/>
      <c r="AF3565" s="142"/>
      <c r="AG3565" s="11"/>
      <c r="AH3565" s="7" t="e">
        <f>[1]!Table1[[#This Row],[html_tag]]&amp;[1]!Table1[[#This Row],[html_type]]&amp;[1]!Table1[[#This Row],[html_modifier]]</f>
        <v>#VALUE!</v>
      </c>
      <c r="AI3565" s="60" t="str">
        <f>Table1[[#This Row],[html_tag]]&amp;Table1[[#This Row],[html_type]]&amp;Table1[[#This Row],[html_modifier]]</f>
        <v/>
      </c>
      <c r="AL3565" s="23" t="str">
        <f>IFERROR(_xlfn.XLOOKUP([1]!Table1[[#This Row],[word]],[1]!Table57[English style name],[1]!Table57[Style type]),"")</f>
        <v/>
      </c>
      <c r="AM3565" s="23" t="str">
        <f>IFERROR(_xlfn.XLOOKUP(Table1[[#This Row],[word]],Table57[English style name],Table57[Style type]),"")</f>
        <v/>
      </c>
      <c r="AN3565" s="23"/>
      <c r="AO3565" s="62"/>
      <c r="AP3565" s="61"/>
      <c r="AQ3565" s="61"/>
      <c r="AR3565" s="61"/>
      <c r="AS3565" s="61"/>
      <c r="AT3565" s="61"/>
      <c r="AU3565" s="61"/>
      <c r="AV3565" s="61"/>
    </row>
    <row r="3566" spans="1:48">
      <c r="A3566" s="82"/>
      <c r="B3566" s="82"/>
      <c r="C3566" s="82"/>
      <c r="D3566" s="83"/>
      <c r="E3566" s="62"/>
      <c r="F356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66" s="13" t="s">
        <v>2992</v>
      </c>
      <c r="H3566" s="13" t="s">
        <v>2993</v>
      </c>
      <c r="I3566" s="85" t="e">
        <f>[1]!Table1[[#This Row],[type]]</f>
        <v>#VALUE!</v>
      </c>
      <c r="J3566" s="86" t="e">
        <f>[1]!Table1[[#This Row],[Column42]]&amp;IF([1]!Table1[[#This Row],[Column13]]="","",[1]!Table1[[#This Row],[Column13]])&amp;IF([1]!Table1[[#This Row],[mod]]="","",[1]!Table1[[#This Row],[mod]])</f>
        <v>#VALUE!</v>
      </c>
      <c r="K356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66" t="s">
        <v>3125</v>
      </c>
      <c r="M3566" t="s">
        <v>3714</v>
      </c>
      <c r="Q356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6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566" s="29"/>
      <c r="AC3566" s="29" t="s">
        <v>3702</v>
      </c>
      <c r="AD3566" s="25"/>
      <c r="AE3566" s="38"/>
      <c r="AF3566" s="142"/>
      <c r="AG3566" s="11"/>
      <c r="AH3566" s="7" t="e">
        <f>[1]!Table1[[#This Row],[html_tag]]&amp;[1]!Table1[[#This Row],[html_type]]&amp;[1]!Table1[[#This Row],[html_modifier]]</f>
        <v>#VALUE!</v>
      </c>
      <c r="AI3566" s="60" t="str">
        <f>Table1[[#This Row],[html_tag]]&amp;Table1[[#This Row],[html_type]]&amp;Table1[[#This Row],[html_modifier]]</f>
        <v/>
      </c>
      <c r="AL3566" s="23" t="str">
        <f>IFERROR(_xlfn.XLOOKUP([1]!Table1[[#This Row],[word]],[1]!Table57[English style name],[1]!Table57[Style type]),"")</f>
        <v/>
      </c>
      <c r="AM3566" s="23" t="str">
        <f>IFERROR(_xlfn.XLOOKUP(Table1[[#This Row],[word]],Table57[English style name],Table57[Style type]),"")</f>
        <v/>
      </c>
      <c r="AN3566" s="23"/>
      <c r="AO3566" s="62"/>
      <c r="AP3566" s="61"/>
      <c r="AQ3566" s="61"/>
      <c r="AR3566" s="61"/>
      <c r="AS3566" s="61"/>
      <c r="AT3566" s="61"/>
      <c r="AU3566" s="61"/>
      <c r="AV3566" s="61"/>
    </row>
    <row r="3567" spans="1:48">
      <c r="A3567" s="82"/>
      <c r="B3567" s="82"/>
      <c r="C3567" s="82"/>
      <c r="D3567" s="83"/>
      <c r="E3567" s="62"/>
      <c r="F356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67" s="13" t="s">
        <v>2992</v>
      </c>
      <c r="H3567" s="13" t="s">
        <v>2993</v>
      </c>
      <c r="I3567" s="85" t="e">
        <f>[1]!Table1[[#This Row],[type]]</f>
        <v>#VALUE!</v>
      </c>
      <c r="J3567" s="86" t="e">
        <f>[1]!Table1[[#This Row],[Column42]]&amp;IF([1]!Table1[[#This Row],[Column13]]="","",[1]!Table1[[#This Row],[Column13]])&amp;IF([1]!Table1[[#This Row],[mod]]="","",[1]!Table1[[#This Row],[mod]])</f>
        <v>#VALUE!</v>
      </c>
      <c r="K356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67" t="s">
        <v>3125</v>
      </c>
      <c r="M3567" t="s">
        <v>3714</v>
      </c>
      <c r="Q356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6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567" s="29"/>
      <c r="AC3567" s="29" t="s">
        <v>3704</v>
      </c>
      <c r="AD3567" s="25"/>
      <c r="AE3567" s="38"/>
      <c r="AF3567" s="142"/>
      <c r="AG3567" s="11"/>
      <c r="AH3567" s="7" t="e">
        <f>[1]!Table1[[#This Row],[html_tag]]&amp;[1]!Table1[[#This Row],[html_type]]&amp;[1]!Table1[[#This Row],[html_modifier]]</f>
        <v>#VALUE!</v>
      </c>
      <c r="AI3567" s="60" t="str">
        <f>Table1[[#This Row],[html_tag]]&amp;Table1[[#This Row],[html_type]]&amp;Table1[[#This Row],[html_modifier]]</f>
        <v/>
      </c>
      <c r="AL3567" s="23" t="str">
        <f>IFERROR(_xlfn.XLOOKUP([1]!Table1[[#This Row],[word]],[1]!Table57[English style name],[1]!Table57[Style type]),"")</f>
        <v/>
      </c>
      <c r="AM3567" s="23" t="str">
        <f>IFERROR(_xlfn.XLOOKUP(Table1[[#This Row],[word]],Table57[English style name],Table57[Style type]),"")</f>
        <v/>
      </c>
      <c r="AN3567" s="23"/>
      <c r="AO3567" s="62"/>
      <c r="AP3567" s="61"/>
      <c r="AQ3567" s="61"/>
      <c r="AR3567" s="61"/>
      <c r="AS3567" s="61"/>
      <c r="AT3567" s="61"/>
      <c r="AU3567" s="61"/>
      <c r="AV3567" s="61"/>
    </row>
    <row r="3568" spans="1:48">
      <c r="A3568" s="82"/>
      <c r="B3568" s="82"/>
      <c r="C3568" s="82"/>
      <c r="D3568" s="83"/>
      <c r="E3568" s="62"/>
      <c r="F356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68" s="13" t="s">
        <v>2992</v>
      </c>
      <c r="H3568" s="13" t="s">
        <v>2993</v>
      </c>
      <c r="I3568" s="85" t="e">
        <f>[1]!Table1[[#This Row],[type]]</f>
        <v>#VALUE!</v>
      </c>
      <c r="J3568" s="86" t="e">
        <f>[1]!Table1[[#This Row],[Column42]]&amp;IF([1]!Table1[[#This Row],[Column13]]="","",[1]!Table1[[#This Row],[Column13]])&amp;IF([1]!Table1[[#This Row],[mod]]="","",[1]!Table1[[#This Row],[mod]])</f>
        <v>#VALUE!</v>
      </c>
      <c r="K356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68" t="s">
        <v>3125</v>
      </c>
      <c r="M3568" t="s">
        <v>3714</v>
      </c>
      <c r="Q356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6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568" s="29"/>
      <c r="AC3568" s="29" t="s">
        <v>3706</v>
      </c>
      <c r="AD3568" s="25"/>
      <c r="AE3568" s="38"/>
      <c r="AF3568" s="142"/>
      <c r="AG3568" s="11"/>
      <c r="AH3568" s="7" t="e">
        <f>[1]!Table1[[#This Row],[html_tag]]&amp;[1]!Table1[[#This Row],[html_type]]&amp;[1]!Table1[[#This Row],[html_modifier]]</f>
        <v>#VALUE!</v>
      </c>
      <c r="AI3568" s="60" t="str">
        <f>Table1[[#This Row],[html_tag]]&amp;Table1[[#This Row],[html_type]]&amp;Table1[[#This Row],[html_modifier]]</f>
        <v/>
      </c>
      <c r="AL3568" s="23" t="str">
        <f>IFERROR(_xlfn.XLOOKUP([1]!Table1[[#This Row],[word]],[1]!Table57[English style name],[1]!Table57[Style type]),"")</f>
        <v/>
      </c>
      <c r="AM3568" s="23" t="str">
        <f>IFERROR(_xlfn.XLOOKUP(Table1[[#This Row],[word]],Table57[English style name],Table57[Style type]),"")</f>
        <v/>
      </c>
      <c r="AN3568" s="23"/>
      <c r="AO3568" s="62"/>
      <c r="AP3568" s="61"/>
      <c r="AQ3568" s="61"/>
      <c r="AR3568" s="61"/>
      <c r="AS3568" s="61"/>
      <c r="AT3568" s="61"/>
      <c r="AU3568" s="61"/>
      <c r="AV3568" s="61"/>
    </row>
    <row r="3569" spans="1:48">
      <c r="A3569" s="82"/>
      <c r="B3569" s="82"/>
      <c r="C3569" s="82"/>
      <c r="D3569" s="83"/>
      <c r="E3569" s="62"/>
      <c r="F356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69" s="13" t="s">
        <v>2992</v>
      </c>
      <c r="H3569" s="13" t="s">
        <v>2993</v>
      </c>
      <c r="I3569" s="85" t="e">
        <f>[1]!Table1[[#This Row],[type]]</f>
        <v>#VALUE!</v>
      </c>
      <c r="J3569" s="86" t="e">
        <f>[1]!Table1[[#This Row],[Column42]]&amp;IF([1]!Table1[[#This Row],[Column13]]="","",[1]!Table1[[#This Row],[Column13]])&amp;IF([1]!Table1[[#This Row],[mod]]="","",[1]!Table1[[#This Row],[mod]])</f>
        <v>#VALUE!</v>
      </c>
      <c r="K356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69" t="s">
        <v>3125</v>
      </c>
      <c r="M3569" t="s">
        <v>3714</v>
      </c>
      <c r="N3569" t="s">
        <v>3194</v>
      </c>
      <c r="Q356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6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569" s="29"/>
      <c r="AC3569" s="29" t="s">
        <v>3703</v>
      </c>
      <c r="AD3569" s="25"/>
      <c r="AE3569" s="38"/>
      <c r="AF3569" s="142"/>
      <c r="AG3569" s="11"/>
      <c r="AH3569" s="7" t="e">
        <f>[1]!Table1[[#This Row],[html_tag]]&amp;[1]!Table1[[#This Row],[html_type]]&amp;[1]!Table1[[#This Row],[html_modifier]]</f>
        <v>#VALUE!</v>
      </c>
      <c r="AI3569" s="60" t="str">
        <f>Table1[[#This Row],[html_tag]]&amp;Table1[[#This Row],[html_type]]&amp;Table1[[#This Row],[html_modifier]]</f>
        <v/>
      </c>
      <c r="AL3569" s="23" t="str">
        <f>IFERROR(_xlfn.XLOOKUP([1]!Table1[[#This Row],[word]],[1]!Table57[English style name],[1]!Table57[Style type]),"")</f>
        <v/>
      </c>
      <c r="AM3569" s="23" t="str">
        <f>IFERROR(_xlfn.XLOOKUP(Table1[[#This Row],[word]],Table57[English style name],Table57[Style type]),"")</f>
        <v/>
      </c>
      <c r="AN3569" s="23"/>
      <c r="AO3569" s="62"/>
      <c r="AP3569" s="61"/>
      <c r="AQ3569" s="61"/>
      <c r="AR3569" s="61"/>
      <c r="AS3569" s="61"/>
      <c r="AT3569" s="61"/>
      <c r="AU3569" s="61"/>
      <c r="AV3569" s="61"/>
    </row>
    <row r="3570" spans="1:48">
      <c r="A3570" s="82"/>
      <c r="B3570" s="82"/>
      <c r="C3570" s="82"/>
      <c r="D3570" s="83"/>
      <c r="E3570" s="62"/>
      <c r="F357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70" s="13" t="s">
        <v>2992</v>
      </c>
      <c r="H3570" s="13" t="s">
        <v>2993</v>
      </c>
      <c r="I3570" s="85" t="e">
        <f>[1]!Table1[[#This Row],[type]]</f>
        <v>#VALUE!</v>
      </c>
      <c r="J3570" s="86" t="e">
        <f>[1]!Table1[[#This Row],[Column42]]&amp;IF([1]!Table1[[#This Row],[Column13]]="","",[1]!Table1[[#This Row],[Column13]])&amp;IF([1]!Table1[[#This Row],[mod]]="","",[1]!Table1[[#This Row],[mod]])</f>
        <v>#VALUE!</v>
      </c>
      <c r="K357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70" t="s">
        <v>3125</v>
      </c>
      <c r="M3570" t="s">
        <v>3714</v>
      </c>
      <c r="N3570" t="s">
        <v>3193</v>
      </c>
      <c r="Q357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7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570" t="s">
        <v>3204</v>
      </c>
      <c r="AB3570" s="29"/>
      <c r="AC3570" s="29" t="s">
        <v>3705</v>
      </c>
      <c r="AD3570" s="25"/>
      <c r="AE3570" s="38"/>
      <c r="AF3570" s="142"/>
      <c r="AG3570" s="11"/>
      <c r="AH3570" s="7" t="e">
        <f>[1]!Table1[[#This Row],[html_tag]]&amp;[1]!Table1[[#This Row],[html_type]]&amp;[1]!Table1[[#This Row],[html_modifier]]</f>
        <v>#VALUE!</v>
      </c>
      <c r="AI3570" s="60" t="str">
        <f>Table1[[#This Row],[html_tag]]&amp;Table1[[#This Row],[html_type]]&amp;Table1[[#This Row],[html_modifier]]</f>
        <v/>
      </c>
      <c r="AL3570" s="23" t="str">
        <f>IFERROR(_xlfn.XLOOKUP([1]!Table1[[#This Row],[word]],[1]!Table57[English style name],[1]!Table57[Style type]),"")</f>
        <v/>
      </c>
      <c r="AM3570" s="23" t="str">
        <f>IFERROR(_xlfn.XLOOKUP(Table1[[#This Row],[word]],Table57[English style name],Table57[Style type]),"")</f>
        <v/>
      </c>
      <c r="AN3570" s="23"/>
      <c r="AO3570" s="62"/>
      <c r="AP3570" s="61"/>
      <c r="AQ3570" s="61"/>
      <c r="AR3570" s="61"/>
      <c r="AS3570" s="61"/>
      <c r="AT3570" s="61"/>
      <c r="AU3570" s="61"/>
      <c r="AV3570" s="61"/>
    </row>
    <row r="3571" spans="1:48">
      <c r="A3571" s="82"/>
      <c r="B3571" s="82"/>
      <c r="C3571" s="82"/>
      <c r="D3571" s="83"/>
      <c r="E3571" s="62"/>
      <c r="F357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71" s="13" t="s">
        <v>2992</v>
      </c>
      <c r="H3571" s="13" t="s">
        <v>2993</v>
      </c>
      <c r="I3571" s="85" t="e">
        <f>[1]!Table1[[#This Row],[type]]</f>
        <v>#VALUE!</v>
      </c>
      <c r="J3571" s="86" t="e">
        <f>[1]!Table1[[#This Row],[Column42]]&amp;IF([1]!Table1[[#This Row],[Column13]]="","",[1]!Table1[[#This Row],[Column13]])&amp;IF([1]!Table1[[#This Row],[mod]]="","",[1]!Table1[[#This Row],[mod]])</f>
        <v>#VALUE!</v>
      </c>
      <c r="K357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71" t="s">
        <v>3125</v>
      </c>
      <c r="N3571" t="s">
        <v>3182</v>
      </c>
      <c r="P3571" s="6" t="s">
        <v>1262</v>
      </c>
      <c r="Q357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7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571" s="29"/>
      <c r="AC3571" s="29"/>
      <c r="AD3571" s="25"/>
      <c r="AE3571" s="38"/>
      <c r="AF3571" s="142"/>
      <c r="AG3571" s="11"/>
      <c r="AH3571" s="1" t="e">
        <f>[1]!Table1[[#This Row],[html_tag]]&amp;[1]!Table1[[#This Row],[html_type]]&amp;[1]!Table1[[#This Row],[html_modifier]]</f>
        <v>#VALUE!</v>
      </c>
      <c r="AI3571" s="60" t="str">
        <f>Table1[[#This Row],[html_tag]]&amp;Table1[[#This Row],[html_type]]&amp;Table1[[#This Row],[html_modifier]]</f>
        <v/>
      </c>
      <c r="AL3571" s="22" t="str">
        <f>IFERROR(_xlfn.XLOOKUP([1]!Table1[[#This Row],[word]],[1]!Table57[English style name],[1]!Table57[Style type]),"")</f>
        <v/>
      </c>
      <c r="AM3571" s="23" t="str">
        <f>IFERROR(_xlfn.XLOOKUP(Table1[[#This Row],[word]],Table57[English style name],Table57[Style type]),"")</f>
        <v/>
      </c>
      <c r="AN3571" s="23"/>
      <c r="AO3571" s="62"/>
      <c r="AP3571" s="61"/>
      <c r="AQ3571" s="61" t="s">
        <v>1262</v>
      </c>
      <c r="AR3571" s="61" t="s">
        <v>1258</v>
      </c>
      <c r="AS3571" s="61"/>
      <c r="AT3571" s="61"/>
      <c r="AU3571" s="61"/>
      <c r="AV3571" s="61"/>
    </row>
    <row r="3572" spans="1:48">
      <c r="A3572" s="82"/>
      <c r="B3572" s="82"/>
      <c r="C3572" s="82"/>
      <c r="D3572" s="83"/>
      <c r="E3572" s="62"/>
      <c r="F357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72" s="13" t="s">
        <v>2992</v>
      </c>
      <c r="H3572" s="13" t="s">
        <v>2993</v>
      </c>
      <c r="I3572" s="85" t="e">
        <f>[1]!Table1[[#This Row],[type]]</f>
        <v>#VALUE!</v>
      </c>
      <c r="J3572" s="86" t="e">
        <f>[1]!Table1[[#This Row],[Column42]]&amp;IF([1]!Table1[[#This Row],[Column13]]="","",[1]!Table1[[#This Row],[Column13]])&amp;IF([1]!Table1[[#This Row],[mod]]="","",[1]!Table1[[#This Row],[mod]])</f>
        <v>#VALUE!</v>
      </c>
      <c r="K357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72" t="s">
        <v>3125</v>
      </c>
      <c r="P3572" s="6"/>
      <c r="Q357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3572">
        <v>1</v>
      </c>
      <c r="U357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572" s="29"/>
      <c r="AC3572" s="29"/>
      <c r="AD3572" s="25"/>
      <c r="AE3572" s="38"/>
      <c r="AF3572" s="142"/>
      <c r="AG3572" s="11"/>
      <c r="AH3572" s="1" t="e">
        <f>[1]!Table1[[#This Row],[html_tag]]&amp;[1]!Table1[[#This Row],[html_type]]&amp;[1]!Table1[[#This Row],[html_modifier]]</f>
        <v>#VALUE!</v>
      </c>
      <c r="AI3572" s="60" t="str">
        <f>Table1[[#This Row],[html_tag]]&amp;Table1[[#This Row],[html_type]]&amp;Table1[[#This Row],[html_modifier]]</f>
        <v/>
      </c>
      <c r="AL3572" s="22" t="str">
        <f>IFERROR(_xlfn.XLOOKUP([1]!Table1[[#This Row],[word]],[1]!Table57[English style name],[1]!Table57[Style type]),"")</f>
        <v/>
      </c>
      <c r="AM3572" s="23" t="str">
        <f>IFERROR(_xlfn.XLOOKUP(Table1[[#This Row],[word]],Table57[English style name],Table57[Style type]),"")</f>
        <v/>
      </c>
      <c r="AN3572" s="23"/>
      <c r="AO3572" s="62"/>
      <c r="AP3572" s="61"/>
      <c r="AQ3572" s="61" t="s">
        <v>1285</v>
      </c>
      <c r="AR3572" s="61" t="s">
        <v>1282</v>
      </c>
      <c r="AS3572" s="61"/>
      <c r="AT3572" s="61"/>
      <c r="AU3572" s="61"/>
      <c r="AV3572" s="61"/>
    </row>
    <row r="3573" spans="1:48">
      <c r="A3573" s="82"/>
      <c r="B3573" s="82"/>
      <c r="C3573" s="82"/>
      <c r="D3573" s="83"/>
      <c r="E3573" s="62"/>
      <c r="F357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73" s="13" t="s">
        <v>2992</v>
      </c>
      <c r="H3573" s="13" t="s">
        <v>2993</v>
      </c>
      <c r="I3573" s="85" t="e">
        <f>[1]!Table1[[#This Row],[type]]</f>
        <v>#VALUE!</v>
      </c>
      <c r="J3573" s="86" t="e">
        <f>[1]!Table1[[#This Row],[Column42]]&amp;IF([1]!Table1[[#This Row],[Column13]]="","",[1]!Table1[[#This Row],[Column13]])&amp;IF([1]!Table1[[#This Row],[mod]]="","",[1]!Table1[[#This Row],[mod]])</f>
        <v>#VALUE!</v>
      </c>
      <c r="K357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73" t="s">
        <v>3125</v>
      </c>
      <c r="P3573" s="6"/>
      <c r="Q357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3573">
        <v>10</v>
      </c>
      <c r="U357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573" s="29"/>
      <c r="AC3573" s="29"/>
      <c r="AD3573" s="25"/>
      <c r="AE3573" s="38"/>
      <c r="AF3573" s="142"/>
      <c r="AG3573" s="11"/>
      <c r="AH3573" s="1" t="e">
        <f>[1]!Table1[[#This Row],[html_tag]]&amp;[1]!Table1[[#This Row],[html_type]]&amp;[1]!Table1[[#This Row],[html_modifier]]</f>
        <v>#VALUE!</v>
      </c>
      <c r="AI3573" s="60" t="str">
        <f>Table1[[#This Row],[html_tag]]&amp;Table1[[#This Row],[html_type]]&amp;Table1[[#This Row],[html_modifier]]</f>
        <v/>
      </c>
      <c r="AL3573" s="22" t="str">
        <f>IFERROR(_xlfn.XLOOKUP([1]!Table1[[#This Row],[word]],[1]!Table57[English style name],[1]!Table57[Style type]),"")</f>
        <v/>
      </c>
      <c r="AM3573" s="23" t="str">
        <f>IFERROR(_xlfn.XLOOKUP(Table1[[#This Row],[word]],Table57[English style name],Table57[Style type]),"")</f>
        <v/>
      </c>
      <c r="AN3573" s="23"/>
      <c r="AO3573" s="62"/>
      <c r="AP3573" s="61"/>
      <c r="AQ3573" s="61" t="s">
        <v>1294</v>
      </c>
      <c r="AR3573" s="61" t="s">
        <v>1282</v>
      </c>
      <c r="AS3573" s="61"/>
      <c r="AT3573" s="61"/>
      <c r="AU3573" s="61"/>
      <c r="AV3573" s="61"/>
    </row>
    <row r="3574" spans="1:48">
      <c r="A3574" s="82"/>
      <c r="B3574" s="82"/>
      <c r="C3574" s="82"/>
      <c r="D3574" s="83"/>
      <c r="E3574" s="62"/>
      <c r="F357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74" s="13" t="s">
        <v>2992</v>
      </c>
      <c r="H3574" s="13" t="s">
        <v>2993</v>
      </c>
      <c r="I3574" s="85" t="e">
        <f>[1]!Table1[[#This Row],[type]]</f>
        <v>#VALUE!</v>
      </c>
      <c r="J3574" s="86" t="e">
        <f>[1]!Table1[[#This Row],[Column42]]&amp;IF([1]!Table1[[#This Row],[Column13]]="","",[1]!Table1[[#This Row],[Column13]])&amp;IF([1]!Table1[[#This Row],[mod]]="","",[1]!Table1[[#This Row],[mod]])</f>
        <v>#VALUE!</v>
      </c>
      <c r="K357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74" t="s">
        <v>3125</v>
      </c>
      <c r="P3574" s="6"/>
      <c r="Q357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3574">
        <v>2</v>
      </c>
      <c r="U357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574" s="29"/>
      <c r="AC3574" s="29"/>
      <c r="AD3574" s="25"/>
      <c r="AE3574" s="38"/>
      <c r="AF3574" s="142"/>
      <c r="AG3574" s="11"/>
      <c r="AH3574" s="1" t="e">
        <f>[1]!Table1[[#This Row],[html_tag]]&amp;[1]!Table1[[#This Row],[html_type]]&amp;[1]!Table1[[#This Row],[html_modifier]]</f>
        <v>#VALUE!</v>
      </c>
      <c r="AI3574" s="60" t="str">
        <f>Table1[[#This Row],[html_tag]]&amp;Table1[[#This Row],[html_type]]&amp;Table1[[#This Row],[html_modifier]]</f>
        <v/>
      </c>
      <c r="AL3574" s="22" t="str">
        <f>IFERROR(_xlfn.XLOOKUP([1]!Table1[[#This Row],[word]],[1]!Table57[English style name],[1]!Table57[Style type]),"")</f>
        <v/>
      </c>
      <c r="AM3574" s="23" t="str">
        <f>IFERROR(_xlfn.XLOOKUP(Table1[[#This Row],[word]],Table57[English style name],Table57[Style type]),"")</f>
        <v/>
      </c>
      <c r="AN3574" s="23"/>
      <c r="AO3574" s="62"/>
      <c r="AP3574" s="61"/>
      <c r="AQ3574" s="61" t="s">
        <v>1286</v>
      </c>
      <c r="AR3574" s="61" t="s">
        <v>1282</v>
      </c>
      <c r="AS3574" s="61"/>
      <c r="AT3574" s="61"/>
      <c r="AU3574" s="61"/>
      <c r="AV3574" s="61"/>
    </row>
    <row r="3575" spans="1:48">
      <c r="A3575" s="82"/>
      <c r="B3575" s="82"/>
      <c r="C3575" s="82"/>
      <c r="D3575" s="83"/>
      <c r="E3575" s="62"/>
      <c r="F357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75" s="13" t="s">
        <v>2992</v>
      </c>
      <c r="H3575" s="13" t="s">
        <v>2993</v>
      </c>
      <c r="I3575" s="85" t="e">
        <f>[1]!Table1[[#This Row],[type]]</f>
        <v>#VALUE!</v>
      </c>
      <c r="J3575" s="86" t="e">
        <f>[1]!Table1[[#This Row],[Column42]]&amp;IF([1]!Table1[[#This Row],[Column13]]="","",[1]!Table1[[#This Row],[Column13]])&amp;IF([1]!Table1[[#This Row],[mod]]="","",[1]!Table1[[#This Row],[mod]])</f>
        <v>#VALUE!</v>
      </c>
      <c r="K357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75" t="s">
        <v>3125</v>
      </c>
      <c r="P3575" s="6"/>
      <c r="Q357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3575">
        <v>3</v>
      </c>
      <c r="U357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575" s="29"/>
      <c r="AC3575" s="29"/>
      <c r="AD3575" s="25"/>
      <c r="AE3575" s="38"/>
      <c r="AF3575" s="142"/>
      <c r="AG3575" s="11"/>
      <c r="AH3575" s="1" t="e">
        <f>[1]!Table1[[#This Row],[html_tag]]&amp;[1]!Table1[[#This Row],[html_type]]&amp;[1]!Table1[[#This Row],[html_modifier]]</f>
        <v>#VALUE!</v>
      </c>
      <c r="AI3575" s="60" t="str">
        <f>Table1[[#This Row],[html_tag]]&amp;Table1[[#This Row],[html_type]]&amp;Table1[[#This Row],[html_modifier]]</f>
        <v/>
      </c>
      <c r="AL3575" s="22" t="str">
        <f>IFERROR(_xlfn.XLOOKUP([1]!Table1[[#This Row],[word]],[1]!Table57[English style name],[1]!Table57[Style type]),"")</f>
        <v/>
      </c>
      <c r="AM3575" s="23" t="str">
        <f>IFERROR(_xlfn.XLOOKUP(Table1[[#This Row],[word]],Table57[English style name],Table57[Style type]),"")</f>
        <v/>
      </c>
      <c r="AN3575" s="23"/>
      <c r="AO3575" s="62"/>
      <c r="AP3575" s="61"/>
      <c r="AQ3575" s="61" t="s">
        <v>1287</v>
      </c>
      <c r="AR3575" s="61" t="s">
        <v>1282</v>
      </c>
      <c r="AS3575" s="61"/>
      <c r="AT3575" s="61"/>
      <c r="AU3575" s="61"/>
      <c r="AV3575" s="61"/>
    </row>
    <row r="3576" spans="1:48">
      <c r="A3576" s="82"/>
      <c r="B3576" s="82"/>
      <c r="C3576" s="82"/>
      <c r="D3576" s="83"/>
      <c r="E3576" s="62"/>
      <c r="F357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76" s="13" t="s">
        <v>2992</v>
      </c>
      <c r="H3576" s="13" t="s">
        <v>2993</v>
      </c>
      <c r="I3576" s="85" t="e">
        <f>[1]!Table1[[#This Row],[type]]</f>
        <v>#VALUE!</v>
      </c>
      <c r="J3576" s="86" t="e">
        <f>[1]!Table1[[#This Row],[Column42]]&amp;IF([1]!Table1[[#This Row],[Column13]]="","",[1]!Table1[[#This Row],[Column13]])&amp;IF([1]!Table1[[#This Row],[mod]]="","",[1]!Table1[[#This Row],[mod]])</f>
        <v>#VALUE!</v>
      </c>
      <c r="K357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76" t="s">
        <v>3125</v>
      </c>
      <c r="P3576" s="6"/>
      <c r="Q357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3576">
        <v>4</v>
      </c>
      <c r="U357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576" s="29"/>
      <c r="AC3576" s="29"/>
      <c r="AD3576" s="25"/>
      <c r="AE3576" s="38"/>
      <c r="AF3576" s="142"/>
      <c r="AG3576" s="11"/>
      <c r="AH3576" s="1" t="e">
        <f>[1]!Table1[[#This Row],[html_tag]]&amp;[1]!Table1[[#This Row],[html_type]]&amp;[1]!Table1[[#This Row],[html_modifier]]</f>
        <v>#VALUE!</v>
      </c>
      <c r="AI3576" s="60" t="str">
        <f>Table1[[#This Row],[html_tag]]&amp;Table1[[#This Row],[html_type]]&amp;Table1[[#This Row],[html_modifier]]</f>
        <v/>
      </c>
      <c r="AL3576" s="22" t="str">
        <f>IFERROR(_xlfn.XLOOKUP([1]!Table1[[#This Row],[word]],[1]!Table57[English style name],[1]!Table57[Style type]),"")</f>
        <v/>
      </c>
      <c r="AM3576" s="23" t="str">
        <f>IFERROR(_xlfn.XLOOKUP(Table1[[#This Row],[word]],Table57[English style name],Table57[Style type]),"")</f>
        <v/>
      </c>
      <c r="AN3576" s="23"/>
      <c r="AO3576" s="62"/>
      <c r="AP3576" s="61"/>
      <c r="AQ3576" s="61" t="s">
        <v>1288</v>
      </c>
      <c r="AR3576" s="61" t="s">
        <v>1282</v>
      </c>
      <c r="AS3576" s="61"/>
      <c r="AT3576" s="61"/>
      <c r="AU3576" s="61"/>
      <c r="AV3576" s="61"/>
    </row>
    <row r="3577" spans="1:48">
      <c r="A3577" s="82"/>
      <c r="B3577" s="82"/>
      <c r="C3577" s="82"/>
      <c r="D3577" s="83"/>
      <c r="E3577" s="62"/>
      <c r="F357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77" s="13" t="s">
        <v>2992</v>
      </c>
      <c r="H3577" s="13" t="s">
        <v>2993</v>
      </c>
      <c r="I3577" s="85" t="e">
        <f>[1]!Table1[[#This Row],[type]]</f>
        <v>#VALUE!</v>
      </c>
      <c r="J3577" s="86" t="e">
        <f>[1]!Table1[[#This Row],[Column42]]&amp;IF([1]!Table1[[#This Row],[Column13]]="","",[1]!Table1[[#This Row],[Column13]])&amp;IF([1]!Table1[[#This Row],[mod]]="","",[1]!Table1[[#This Row],[mod]])</f>
        <v>#VALUE!</v>
      </c>
      <c r="K357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77" t="s">
        <v>3125</v>
      </c>
      <c r="P3577" s="6"/>
      <c r="Q357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3577">
        <v>5</v>
      </c>
      <c r="U357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577" s="29"/>
      <c r="AC3577" s="29"/>
      <c r="AD3577" s="25"/>
      <c r="AE3577" s="38"/>
      <c r="AF3577" s="142"/>
      <c r="AG3577" s="11"/>
      <c r="AH3577" s="1" t="e">
        <f>[1]!Table1[[#This Row],[html_tag]]&amp;[1]!Table1[[#This Row],[html_type]]&amp;[1]!Table1[[#This Row],[html_modifier]]</f>
        <v>#VALUE!</v>
      </c>
      <c r="AI3577" s="60" t="str">
        <f>Table1[[#This Row],[html_tag]]&amp;Table1[[#This Row],[html_type]]&amp;Table1[[#This Row],[html_modifier]]</f>
        <v/>
      </c>
      <c r="AL3577" s="22" t="str">
        <f>IFERROR(_xlfn.XLOOKUP([1]!Table1[[#This Row],[word]],[1]!Table57[English style name],[1]!Table57[Style type]),"")</f>
        <v/>
      </c>
      <c r="AM3577" s="23" t="str">
        <f>IFERROR(_xlfn.XLOOKUP(Table1[[#This Row],[word]],Table57[English style name],Table57[Style type]),"")</f>
        <v/>
      </c>
      <c r="AN3577" s="23"/>
      <c r="AO3577" s="62"/>
      <c r="AP3577" s="61"/>
      <c r="AQ3577" s="61" t="s">
        <v>1289</v>
      </c>
      <c r="AR3577" s="61" t="s">
        <v>1282</v>
      </c>
      <c r="AS3577" s="61"/>
      <c r="AT3577" s="61"/>
      <c r="AU3577" s="61"/>
      <c r="AV3577" s="61"/>
    </row>
    <row r="3578" spans="1:48">
      <c r="A3578" s="82"/>
      <c r="B3578" s="82"/>
      <c r="C3578" s="82"/>
      <c r="D3578" s="83"/>
      <c r="E3578" s="62"/>
      <c r="F357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78" s="13" t="s">
        <v>2992</v>
      </c>
      <c r="H3578" s="13" t="s">
        <v>2993</v>
      </c>
      <c r="I3578" s="85" t="e">
        <f>[1]!Table1[[#This Row],[type]]</f>
        <v>#VALUE!</v>
      </c>
      <c r="J3578" s="86" t="e">
        <f>[1]!Table1[[#This Row],[Column42]]&amp;IF([1]!Table1[[#This Row],[Column13]]="","",[1]!Table1[[#This Row],[Column13]])&amp;IF([1]!Table1[[#This Row],[mod]]="","",[1]!Table1[[#This Row],[mod]])</f>
        <v>#VALUE!</v>
      </c>
      <c r="K357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78" t="s">
        <v>3125</v>
      </c>
      <c r="P3578" s="6"/>
      <c r="Q357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3578">
        <v>6</v>
      </c>
      <c r="U357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578" s="29"/>
      <c r="AC3578" s="29"/>
      <c r="AD3578" s="25"/>
      <c r="AE3578" s="38"/>
      <c r="AF3578" s="142"/>
      <c r="AG3578" s="11"/>
      <c r="AH3578" s="1" t="e">
        <f>[1]!Table1[[#This Row],[html_tag]]&amp;[1]!Table1[[#This Row],[html_type]]&amp;[1]!Table1[[#This Row],[html_modifier]]</f>
        <v>#VALUE!</v>
      </c>
      <c r="AI3578" s="60" t="str">
        <f>Table1[[#This Row],[html_tag]]&amp;Table1[[#This Row],[html_type]]&amp;Table1[[#This Row],[html_modifier]]</f>
        <v/>
      </c>
      <c r="AL3578" s="22" t="str">
        <f>IFERROR(_xlfn.XLOOKUP([1]!Table1[[#This Row],[word]],[1]!Table57[English style name],[1]!Table57[Style type]),"")</f>
        <v/>
      </c>
      <c r="AM3578" s="23" t="str">
        <f>IFERROR(_xlfn.XLOOKUP(Table1[[#This Row],[word]],Table57[English style name],Table57[Style type]),"")</f>
        <v/>
      </c>
      <c r="AN3578" s="23"/>
      <c r="AO3578" s="62"/>
      <c r="AP3578" s="61"/>
      <c r="AQ3578" s="61" t="s">
        <v>1290</v>
      </c>
      <c r="AR3578" s="61" t="s">
        <v>1282</v>
      </c>
      <c r="AS3578" s="61"/>
      <c r="AT3578" s="61"/>
      <c r="AU3578" s="61"/>
      <c r="AV3578" s="61"/>
    </row>
    <row r="3579" spans="1:48">
      <c r="A3579" s="82"/>
      <c r="B3579" s="82"/>
      <c r="C3579" s="82"/>
      <c r="D3579" s="83"/>
      <c r="E3579" s="62"/>
      <c r="F357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79" s="13" t="s">
        <v>2992</v>
      </c>
      <c r="H3579" s="13" t="s">
        <v>2993</v>
      </c>
      <c r="I3579" s="85" t="e">
        <f>[1]!Table1[[#This Row],[type]]</f>
        <v>#VALUE!</v>
      </c>
      <c r="J3579" s="86" t="e">
        <f>[1]!Table1[[#This Row],[Column42]]&amp;IF([1]!Table1[[#This Row],[Column13]]="","",[1]!Table1[[#This Row],[Column13]])&amp;IF([1]!Table1[[#This Row],[mod]]="","",[1]!Table1[[#This Row],[mod]])</f>
        <v>#VALUE!</v>
      </c>
      <c r="K357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79" t="s">
        <v>3125</v>
      </c>
      <c r="P3579" s="6"/>
      <c r="Q357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3579">
        <v>7</v>
      </c>
      <c r="U357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579" s="29"/>
      <c r="AC3579" s="29"/>
      <c r="AD3579" s="25"/>
      <c r="AE3579" s="38"/>
      <c r="AF3579" s="142"/>
      <c r="AG3579" s="11"/>
      <c r="AH3579" s="1" t="e">
        <f>[1]!Table1[[#This Row],[html_tag]]&amp;[1]!Table1[[#This Row],[html_type]]&amp;[1]!Table1[[#This Row],[html_modifier]]</f>
        <v>#VALUE!</v>
      </c>
      <c r="AI3579" s="60" t="str">
        <f>Table1[[#This Row],[html_tag]]&amp;Table1[[#This Row],[html_type]]&amp;Table1[[#This Row],[html_modifier]]</f>
        <v/>
      </c>
      <c r="AL3579" s="22" t="str">
        <f>IFERROR(_xlfn.XLOOKUP([1]!Table1[[#This Row],[word]],[1]!Table57[English style name],[1]!Table57[Style type]),"")</f>
        <v/>
      </c>
      <c r="AM3579" s="23" t="str">
        <f>IFERROR(_xlfn.XLOOKUP(Table1[[#This Row],[word]],Table57[English style name],Table57[Style type]),"")</f>
        <v/>
      </c>
      <c r="AN3579" s="23"/>
      <c r="AO3579" s="62"/>
      <c r="AP3579" s="61"/>
      <c r="AQ3579" s="61" t="s">
        <v>1291</v>
      </c>
      <c r="AR3579" s="61" t="s">
        <v>1282</v>
      </c>
      <c r="AS3579" s="61"/>
      <c r="AT3579" s="61"/>
      <c r="AU3579" s="61"/>
      <c r="AV3579" s="61"/>
    </row>
    <row r="3580" spans="1:48">
      <c r="A3580" s="82"/>
      <c r="B3580" s="82"/>
      <c r="C3580" s="82"/>
      <c r="D3580" s="83"/>
      <c r="E3580" s="62"/>
      <c r="F358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80" s="13" t="s">
        <v>2992</v>
      </c>
      <c r="H3580" s="13" t="s">
        <v>2993</v>
      </c>
      <c r="I3580" s="85" t="e">
        <f>[1]!Table1[[#This Row],[type]]</f>
        <v>#VALUE!</v>
      </c>
      <c r="J3580" s="86" t="e">
        <f>[1]!Table1[[#This Row],[Column42]]&amp;IF([1]!Table1[[#This Row],[Column13]]="","",[1]!Table1[[#This Row],[Column13]])&amp;IF([1]!Table1[[#This Row],[mod]]="","",[1]!Table1[[#This Row],[mod]])</f>
        <v>#VALUE!</v>
      </c>
      <c r="K358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80" t="s">
        <v>3125</v>
      </c>
      <c r="P3580" s="6"/>
      <c r="Q358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3580">
        <v>8</v>
      </c>
      <c r="U358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580" s="29"/>
      <c r="AC3580" s="29"/>
      <c r="AD3580" s="25"/>
      <c r="AE3580" s="38"/>
      <c r="AF3580" s="142"/>
      <c r="AG3580" s="11"/>
      <c r="AH3580" s="1" t="e">
        <f>[1]!Table1[[#This Row],[html_tag]]&amp;[1]!Table1[[#This Row],[html_type]]&amp;[1]!Table1[[#This Row],[html_modifier]]</f>
        <v>#VALUE!</v>
      </c>
      <c r="AI3580" s="60" t="str">
        <f>Table1[[#This Row],[html_tag]]&amp;Table1[[#This Row],[html_type]]&amp;Table1[[#This Row],[html_modifier]]</f>
        <v/>
      </c>
      <c r="AL3580" s="22" t="str">
        <f>IFERROR(_xlfn.XLOOKUP([1]!Table1[[#This Row],[word]],[1]!Table57[English style name],[1]!Table57[Style type]),"")</f>
        <v/>
      </c>
      <c r="AM3580" s="23" t="str">
        <f>IFERROR(_xlfn.XLOOKUP(Table1[[#This Row],[word]],Table57[English style name],Table57[Style type]),"")</f>
        <v/>
      </c>
      <c r="AN3580" s="23"/>
      <c r="AO3580" s="62"/>
      <c r="AP3580" s="61"/>
      <c r="AQ3580" s="61" t="s">
        <v>1292</v>
      </c>
      <c r="AR3580" s="61" t="s">
        <v>1282</v>
      </c>
      <c r="AS3580" s="61"/>
      <c r="AT3580" s="61"/>
      <c r="AU3580" s="61"/>
      <c r="AV3580" s="61"/>
    </row>
    <row r="3581" spans="1:48">
      <c r="A3581" s="82"/>
      <c r="B3581" s="82"/>
      <c r="C3581" s="82"/>
      <c r="D3581" s="83"/>
      <c r="E3581" s="62"/>
      <c r="F358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81" s="13" t="s">
        <v>2992</v>
      </c>
      <c r="H3581" s="13" t="s">
        <v>2993</v>
      </c>
      <c r="I3581" s="85" t="e">
        <f>[1]!Table1[[#This Row],[type]]</f>
        <v>#VALUE!</v>
      </c>
      <c r="J3581" s="86" t="e">
        <f>[1]!Table1[[#This Row],[Column42]]&amp;IF([1]!Table1[[#This Row],[Column13]]="","",[1]!Table1[[#This Row],[Column13]])&amp;IF([1]!Table1[[#This Row],[mod]]="","",[1]!Table1[[#This Row],[mod]])</f>
        <v>#VALUE!</v>
      </c>
      <c r="K358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81" t="s">
        <v>3125</v>
      </c>
      <c r="P3581" s="6"/>
      <c r="Q358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3581">
        <v>9</v>
      </c>
      <c r="U358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581" s="29"/>
      <c r="AC3581" s="29"/>
      <c r="AD3581" s="25"/>
      <c r="AE3581" s="38"/>
      <c r="AF3581" s="142"/>
      <c r="AG3581" s="11"/>
      <c r="AH3581" s="1" t="e">
        <f>[1]!Table1[[#This Row],[html_tag]]&amp;[1]!Table1[[#This Row],[html_type]]&amp;[1]!Table1[[#This Row],[html_modifier]]</f>
        <v>#VALUE!</v>
      </c>
      <c r="AI3581" s="60" t="str">
        <f>Table1[[#This Row],[html_tag]]&amp;Table1[[#This Row],[html_type]]&amp;Table1[[#This Row],[html_modifier]]</f>
        <v/>
      </c>
      <c r="AL3581" s="22" t="str">
        <f>IFERROR(_xlfn.XLOOKUP([1]!Table1[[#This Row],[word]],[1]!Table57[English style name],[1]!Table57[Style type]),"")</f>
        <v/>
      </c>
      <c r="AM3581" s="23" t="str">
        <f>IFERROR(_xlfn.XLOOKUP(Table1[[#This Row],[word]],Table57[English style name],Table57[Style type]),"")</f>
        <v/>
      </c>
      <c r="AN3581" s="23"/>
      <c r="AO3581" s="62"/>
      <c r="AP3581" s="61"/>
      <c r="AQ3581" s="61" t="s">
        <v>1293</v>
      </c>
      <c r="AR3581" s="61" t="s">
        <v>1282</v>
      </c>
      <c r="AS3581" s="61"/>
      <c r="AT3581" s="61"/>
      <c r="AU3581" s="61"/>
      <c r="AV3581" s="61"/>
    </row>
    <row r="3582" spans="1:48">
      <c r="A3582" s="82"/>
      <c r="B3582" s="82"/>
      <c r="C3582" s="82"/>
      <c r="D3582" s="83"/>
      <c r="E3582" s="62"/>
      <c r="F358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82" s="13" t="s">
        <v>2992</v>
      </c>
      <c r="H3582" s="13" t="s">
        <v>2993</v>
      </c>
      <c r="I3582" s="85" t="e">
        <f>[1]!Table1[[#This Row],[type]]</f>
        <v>#VALUE!</v>
      </c>
      <c r="J3582" s="86" t="e">
        <f>[1]!Table1[[#This Row],[Column42]]&amp;IF([1]!Table1[[#This Row],[Column13]]="","",[1]!Table1[[#This Row],[Column13]])&amp;IF([1]!Table1[[#This Row],[mod]]="","",[1]!Table1[[#This Row],[mod]])</f>
        <v>#VALUE!</v>
      </c>
      <c r="K358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82" t="s">
        <v>3125</v>
      </c>
      <c r="P3582" s="6" t="s">
        <v>1243</v>
      </c>
      <c r="Q358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8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582" t="s">
        <v>1153</v>
      </c>
      <c r="AB3582" s="29"/>
      <c r="AC3582" s="29"/>
      <c r="AD3582" s="25" t="s">
        <v>4571</v>
      </c>
      <c r="AE3582" s="38"/>
      <c r="AF3582" s="142"/>
      <c r="AG3582" s="11"/>
      <c r="AH3582" s="1" t="e">
        <f>[1]!Table1[[#This Row],[html_tag]]&amp;[1]!Table1[[#This Row],[html_type]]&amp;[1]!Table1[[#This Row],[html_modifier]]</f>
        <v>#VALUE!</v>
      </c>
      <c r="AI3582" s="60" t="str">
        <f>Table1[[#This Row],[html_tag]]&amp;Table1[[#This Row],[html_type]]&amp;Table1[[#This Row],[html_modifier]]</f>
        <v/>
      </c>
      <c r="AL3582" s="22" t="str">
        <f>IFERROR(_xlfn.XLOOKUP([1]!Table1[[#This Row],[word]],[1]!Table57[English style name],[1]!Table57[Style type]),"")</f>
        <v/>
      </c>
      <c r="AM3582" s="23" t="str">
        <f>IFERROR(_xlfn.XLOOKUP(Table1[[#This Row],[word]],Table57[English style name],Table57[Style type]),"")</f>
        <v/>
      </c>
      <c r="AN3582" s="23"/>
      <c r="AO3582" s="62"/>
      <c r="AP3582" s="61"/>
      <c r="AQ3582" s="61" t="s">
        <v>1243</v>
      </c>
      <c r="AR3582" s="61" t="s">
        <v>1242</v>
      </c>
      <c r="AS3582" s="61"/>
      <c r="AT3582" s="61"/>
      <c r="AU3582" s="61"/>
      <c r="AV3582" s="61"/>
    </row>
    <row r="3583" spans="1:48">
      <c r="A3583" s="82"/>
      <c r="B3583" s="82"/>
      <c r="C3583" s="82"/>
      <c r="D3583" s="83"/>
      <c r="E3583" s="62"/>
      <c r="F358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83" s="13" t="s">
        <v>2992</v>
      </c>
      <c r="H3583" s="13" t="s">
        <v>2993</v>
      </c>
      <c r="I3583" s="85" t="e">
        <f>[1]!Table1[[#This Row],[type]]</f>
        <v>#VALUE!</v>
      </c>
      <c r="J3583" s="86" t="e">
        <f>[1]!Table1[[#This Row],[Column42]]&amp;IF([1]!Table1[[#This Row],[Column13]]="","",[1]!Table1[[#This Row],[Column13]])&amp;IF([1]!Table1[[#This Row],[mod]]="","",[1]!Table1[[#This Row],[mod]])</f>
        <v>#VALUE!</v>
      </c>
      <c r="K358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83" t="s">
        <v>3125</v>
      </c>
      <c r="Q358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8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583" t="s">
        <v>3163</v>
      </c>
      <c r="AB3583" s="29"/>
      <c r="AC3583" s="29" t="s">
        <v>3686</v>
      </c>
      <c r="AD3583" s="25"/>
      <c r="AE3583" s="38"/>
      <c r="AF3583" s="142"/>
      <c r="AG3583" s="11"/>
      <c r="AH3583" s="7" t="e">
        <f>[1]!Table1[[#This Row],[html_tag]]&amp;[1]!Table1[[#This Row],[html_type]]&amp;[1]!Table1[[#This Row],[html_modifier]]</f>
        <v>#VALUE!</v>
      </c>
      <c r="AI3583" s="60" t="str">
        <f>Table1[[#This Row],[html_tag]]&amp;Table1[[#This Row],[html_type]]&amp;Table1[[#This Row],[html_modifier]]</f>
        <v/>
      </c>
      <c r="AL3583" s="23" t="str">
        <f>IFERROR(_xlfn.XLOOKUP([1]!Table1[[#This Row],[word]],[1]!Table57[English style name],[1]!Table57[Style type]),"")</f>
        <v/>
      </c>
      <c r="AM3583" s="23" t="str">
        <f>IFERROR(_xlfn.XLOOKUP(Table1[[#This Row],[word]],Table57[English style name],Table57[Style type]),"")</f>
        <v/>
      </c>
      <c r="AN3583" s="23"/>
      <c r="AO3583" s="62"/>
      <c r="AP3583" s="61"/>
      <c r="AQ3583" s="61"/>
      <c r="AR3583" s="61"/>
      <c r="AS3583" s="61"/>
      <c r="AT3583" s="61"/>
      <c r="AU3583" s="61"/>
      <c r="AV3583" s="61"/>
    </row>
    <row r="3584" spans="1:48">
      <c r="A3584" s="82"/>
      <c r="B3584" s="82"/>
      <c r="C3584" s="82"/>
      <c r="D3584" s="83"/>
      <c r="E3584" s="62"/>
      <c r="F358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84" s="13" t="s">
        <v>2992</v>
      </c>
      <c r="H3584" s="13" t="s">
        <v>2993</v>
      </c>
      <c r="I3584" s="85" t="e">
        <f>[1]!Table1[[#This Row],[type]]</f>
        <v>#VALUE!</v>
      </c>
      <c r="J3584" s="86" t="e">
        <f>[1]!Table1[[#This Row],[Column42]]&amp;IF([1]!Table1[[#This Row],[Column13]]="","",[1]!Table1[[#This Row],[Column13]])&amp;IF([1]!Table1[[#This Row],[mod]]="","",[1]!Table1[[#This Row],[mod]])</f>
        <v>#VALUE!</v>
      </c>
      <c r="K358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84" t="s">
        <v>3125</v>
      </c>
      <c r="Q358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8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584" t="s">
        <v>3501</v>
      </c>
      <c r="AB3584" s="29"/>
      <c r="AC3584" s="29" t="s">
        <v>3687</v>
      </c>
      <c r="AD3584" s="25"/>
      <c r="AE3584" s="38"/>
      <c r="AF3584" s="142"/>
      <c r="AG3584" s="11"/>
      <c r="AH3584" s="7" t="e">
        <f>[1]!Table1[[#This Row],[html_tag]]&amp;[1]!Table1[[#This Row],[html_type]]&amp;[1]!Table1[[#This Row],[html_modifier]]</f>
        <v>#VALUE!</v>
      </c>
      <c r="AI3584" s="60" t="str">
        <f>Table1[[#This Row],[html_tag]]&amp;Table1[[#This Row],[html_type]]&amp;Table1[[#This Row],[html_modifier]]</f>
        <v/>
      </c>
      <c r="AL3584" s="23" t="str">
        <f>IFERROR(_xlfn.XLOOKUP([1]!Table1[[#This Row],[word]],[1]!Table57[English style name],[1]!Table57[Style type]),"")</f>
        <v/>
      </c>
      <c r="AM3584" s="23" t="str">
        <f>IFERROR(_xlfn.XLOOKUP(Table1[[#This Row],[word]],Table57[English style name],Table57[Style type]),"")</f>
        <v/>
      </c>
      <c r="AN3584" s="23"/>
      <c r="AO3584" s="62"/>
      <c r="AP3584" s="61"/>
      <c r="AQ3584" s="61"/>
      <c r="AR3584" s="61"/>
      <c r="AS3584" s="61"/>
      <c r="AT3584" s="61"/>
      <c r="AU3584" s="61"/>
      <c r="AV3584" s="61"/>
    </row>
    <row r="3585" spans="1:48">
      <c r="A3585" s="82"/>
      <c r="B3585" s="82"/>
      <c r="C3585" s="82"/>
      <c r="D3585" s="83"/>
      <c r="E3585" s="62"/>
      <c r="F358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85" s="13" t="s">
        <v>2992</v>
      </c>
      <c r="H3585" s="13" t="s">
        <v>2993</v>
      </c>
      <c r="I3585" s="85" t="e">
        <f>[1]!Table1[[#This Row],[type]]</f>
        <v>#VALUE!</v>
      </c>
      <c r="J3585" s="86" t="e">
        <f>[1]!Table1[[#This Row],[Column42]]&amp;IF([1]!Table1[[#This Row],[Column13]]="","",[1]!Table1[[#This Row],[Column13]])&amp;IF([1]!Table1[[#This Row],[mod]]="","",[1]!Table1[[#This Row],[mod]])</f>
        <v>#VALUE!</v>
      </c>
      <c r="K358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85" t="s">
        <v>3125</v>
      </c>
      <c r="P3585" s="6" t="s">
        <v>1266</v>
      </c>
      <c r="Q358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8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585" t="s">
        <v>3708</v>
      </c>
      <c r="AB3585" s="29"/>
      <c r="AC3585" s="29"/>
      <c r="AD3585" s="25"/>
      <c r="AE3585" s="38"/>
      <c r="AF3585" s="142"/>
      <c r="AG3585" s="11"/>
      <c r="AH3585" s="1" t="e">
        <f>[1]!Table1[[#This Row],[html_tag]]&amp;[1]!Table1[[#This Row],[html_type]]&amp;[1]!Table1[[#This Row],[html_modifier]]</f>
        <v>#VALUE!</v>
      </c>
      <c r="AI3585" s="60" t="str">
        <f>Table1[[#This Row],[html_tag]]&amp;Table1[[#This Row],[html_type]]&amp;Table1[[#This Row],[html_modifier]]</f>
        <v/>
      </c>
      <c r="AL3585" s="22" t="str">
        <f>IFERROR(_xlfn.XLOOKUP([1]!Table1[[#This Row],[word]],[1]!Table57[English style name],[1]!Table57[Style type]),"")</f>
        <v/>
      </c>
      <c r="AM3585" s="23" t="str">
        <f>IFERROR(_xlfn.XLOOKUP(Table1[[#This Row],[word]],Table57[English style name],Table57[Style type]),"")</f>
        <v/>
      </c>
      <c r="AN3585" s="23"/>
      <c r="AO3585" s="62"/>
      <c r="AP3585" s="61"/>
      <c r="AQ3585" s="61" t="s">
        <v>1266</v>
      </c>
      <c r="AR3585" s="61" t="s">
        <v>1267</v>
      </c>
      <c r="AS3585" s="61"/>
      <c r="AT3585" s="61"/>
      <c r="AU3585" s="61"/>
      <c r="AV3585" s="61"/>
    </row>
    <row r="3586" spans="1:48">
      <c r="A3586" s="82"/>
      <c r="B3586" s="82"/>
      <c r="C3586" s="82"/>
      <c r="D3586" s="83"/>
      <c r="E3586" s="62"/>
      <c r="F358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86" s="13" t="s">
        <v>2992</v>
      </c>
      <c r="H3586" s="13" t="s">
        <v>2993</v>
      </c>
      <c r="I3586" s="85" t="e">
        <f>[1]!Table1[[#This Row],[type]]</f>
        <v>#VALUE!</v>
      </c>
      <c r="J3586" s="86" t="e">
        <f>[1]!Table1[[#This Row],[Column42]]&amp;IF([1]!Table1[[#This Row],[Column13]]="","",[1]!Table1[[#This Row],[Column13]])&amp;IF([1]!Table1[[#This Row],[mod]]="","",[1]!Table1[[#This Row],[mod]])</f>
        <v>#VALUE!</v>
      </c>
      <c r="K358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86" t="s">
        <v>3125</v>
      </c>
      <c r="P3586" s="6" t="s">
        <v>1268</v>
      </c>
      <c r="Q358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8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586" t="s">
        <v>3475</v>
      </c>
      <c r="AB3586" s="29"/>
      <c r="AC3586" s="29"/>
      <c r="AD3586" s="25"/>
      <c r="AE3586" s="38"/>
      <c r="AF3586" s="142"/>
      <c r="AG3586" s="11"/>
      <c r="AH3586" s="1" t="e">
        <f>[1]!Table1[[#This Row],[html_tag]]&amp;[1]!Table1[[#This Row],[html_type]]&amp;[1]!Table1[[#This Row],[html_modifier]]</f>
        <v>#VALUE!</v>
      </c>
      <c r="AI3586" s="60" t="str">
        <f>Table1[[#This Row],[html_tag]]&amp;Table1[[#This Row],[html_type]]&amp;Table1[[#This Row],[html_modifier]]</f>
        <v/>
      </c>
      <c r="AL3586" s="22" t="str">
        <f>IFERROR(_xlfn.XLOOKUP([1]!Table1[[#This Row],[word]],[1]!Table57[English style name],[1]!Table57[Style type]),"")</f>
        <v/>
      </c>
      <c r="AM3586" s="23" t="str">
        <f>IFERROR(_xlfn.XLOOKUP(Table1[[#This Row],[word]],Table57[English style name],Table57[Style type]),"")</f>
        <v/>
      </c>
      <c r="AN3586" s="23"/>
      <c r="AO3586" s="62"/>
      <c r="AP3586" s="61"/>
      <c r="AQ3586" s="61" t="s">
        <v>1268</v>
      </c>
      <c r="AR3586" s="61" t="s">
        <v>1267</v>
      </c>
      <c r="AS3586" s="61"/>
      <c r="AT3586" s="61"/>
      <c r="AU3586" s="61"/>
      <c r="AV3586" s="61"/>
    </row>
    <row r="3587" spans="1:48">
      <c r="A3587" s="82"/>
      <c r="B3587" s="82"/>
      <c r="C3587" s="82"/>
      <c r="D3587" s="83"/>
      <c r="E3587" s="62"/>
      <c r="F358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87" s="13" t="s">
        <v>2992</v>
      </c>
      <c r="H3587" s="13" t="s">
        <v>2993</v>
      </c>
      <c r="I3587" s="85" t="e">
        <f>[1]!Table1[[#This Row],[type]]</f>
        <v>#VALUE!</v>
      </c>
      <c r="J3587" s="86" t="e">
        <f>[1]!Table1[[#This Row],[Column42]]&amp;IF([1]!Table1[[#This Row],[Column13]]="","",[1]!Table1[[#This Row],[Column13]])&amp;IF([1]!Table1[[#This Row],[mod]]="","",[1]!Table1[[#This Row],[mod]])</f>
        <v>#VALUE!</v>
      </c>
      <c r="K358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87" t="s">
        <v>3125</v>
      </c>
      <c r="P3587" s="6" t="s">
        <v>1250</v>
      </c>
      <c r="Q358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8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587" t="s">
        <v>3475</v>
      </c>
      <c r="AB3587" s="29"/>
      <c r="AC3587" s="29"/>
      <c r="AD3587" s="25"/>
      <c r="AE3587" s="38"/>
      <c r="AF3587" s="142"/>
      <c r="AG3587" s="11"/>
      <c r="AH3587" s="1" t="e">
        <f>[1]!Table1[[#This Row],[html_tag]]&amp;[1]!Table1[[#This Row],[html_type]]&amp;[1]!Table1[[#This Row],[html_modifier]]</f>
        <v>#VALUE!</v>
      </c>
      <c r="AI3587" s="60" t="str">
        <f>Table1[[#This Row],[html_tag]]&amp;Table1[[#This Row],[html_type]]&amp;Table1[[#This Row],[html_modifier]]</f>
        <v/>
      </c>
      <c r="AL3587" s="22" t="str">
        <f>IFERROR(_xlfn.XLOOKUP([1]!Table1[[#This Row],[word]],[1]!Table57[English style name],[1]!Table57[Style type]),"")</f>
        <v/>
      </c>
      <c r="AM3587" s="23" t="str">
        <f>IFERROR(_xlfn.XLOOKUP(Table1[[#This Row],[word]],Table57[English style name],Table57[Style type]),"")</f>
        <v/>
      </c>
      <c r="AN3587" s="23"/>
      <c r="AO3587" s="62"/>
      <c r="AP3587" s="61"/>
      <c r="AQ3587" s="61" t="s">
        <v>1250</v>
      </c>
      <c r="AR3587" s="61" t="s">
        <v>1249</v>
      </c>
      <c r="AS3587" s="61"/>
      <c r="AT3587" s="61"/>
      <c r="AU3587" s="61"/>
      <c r="AV3587" s="61"/>
    </row>
    <row r="3588" spans="1:48">
      <c r="A3588" s="82"/>
      <c r="B3588" s="82"/>
      <c r="C3588" s="82"/>
      <c r="D3588" s="83"/>
      <c r="E3588" s="62"/>
      <c r="F358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88" s="13" t="s">
        <v>2992</v>
      </c>
      <c r="H3588" s="13" t="s">
        <v>2993</v>
      </c>
      <c r="I3588" s="85" t="e">
        <f>[1]!Table1[[#This Row],[type]]</f>
        <v>#VALUE!</v>
      </c>
      <c r="J3588" s="86" t="e">
        <f>[1]!Table1[[#This Row],[Column42]]&amp;IF([1]!Table1[[#This Row],[Column13]]="","",[1]!Table1[[#This Row],[Column13]])&amp;IF([1]!Table1[[#This Row],[mod]]="","",[1]!Table1[[#This Row],[mod]])</f>
        <v>#VALUE!</v>
      </c>
      <c r="K358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88" t="s">
        <v>3125</v>
      </c>
      <c r="P3588" s="6" t="s">
        <v>1269</v>
      </c>
      <c r="Q358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8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588" t="s">
        <v>3709</v>
      </c>
      <c r="AB3588" s="29"/>
      <c r="AC3588" s="29"/>
      <c r="AD3588" s="25"/>
      <c r="AE3588" s="38"/>
      <c r="AF3588" s="142"/>
      <c r="AG3588" s="11"/>
      <c r="AH3588" s="1" t="e">
        <f>[1]!Table1[[#This Row],[html_tag]]&amp;[1]!Table1[[#This Row],[html_type]]&amp;[1]!Table1[[#This Row],[html_modifier]]</f>
        <v>#VALUE!</v>
      </c>
      <c r="AI3588" s="60" t="str">
        <f>Table1[[#This Row],[html_tag]]&amp;Table1[[#This Row],[html_type]]&amp;Table1[[#This Row],[html_modifier]]</f>
        <v/>
      </c>
      <c r="AL3588" s="22" t="str">
        <f>IFERROR(_xlfn.XLOOKUP([1]!Table1[[#This Row],[word]],[1]!Table57[English style name],[1]!Table57[Style type]),"")</f>
        <v/>
      </c>
      <c r="AM3588" s="23" t="str">
        <f>IFERROR(_xlfn.XLOOKUP(Table1[[#This Row],[word]],Table57[English style name],Table57[Style type]),"")</f>
        <v/>
      </c>
      <c r="AN3588" s="23"/>
      <c r="AO3588" s="62"/>
      <c r="AP3588" s="61"/>
      <c r="AQ3588" s="61" t="s">
        <v>1269</v>
      </c>
      <c r="AR3588" s="61" t="s">
        <v>1267</v>
      </c>
      <c r="AS3588" s="61"/>
      <c r="AT3588" s="61"/>
      <c r="AU3588" s="61"/>
      <c r="AV3588" s="61"/>
    </row>
    <row r="3589" spans="1:48">
      <c r="A3589" s="82"/>
      <c r="B3589" s="82"/>
      <c r="C3589" s="82"/>
      <c r="D3589" s="83"/>
      <c r="E3589" s="62"/>
      <c r="F358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89" s="13" t="s">
        <v>2992</v>
      </c>
      <c r="H3589" s="13" t="s">
        <v>2993</v>
      </c>
      <c r="I3589" s="85" t="e">
        <f>[1]!Table1[[#This Row],[type]]</f>
        <v>#VALUE!</v>
      </c>
      <c r="J3589" s="86" t="e">
        <f>[1]!Table1[[#This Row],[Column42]]&amp;IF([1]!Table1[[#This Row],[Column13]]="","",[1]!Table1[[#This Row],[Column13]])&amp;IF([1]!Table1[[#This Row],[mod]]="","",[1]!Table1[[#This Row],[mod]])</f>
        <v>#VALUE!</v>
      </c>
      <c r="K358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89" t="s">
        <v>3125</v>
      </c>
      <c r="P3589" s="6" t="s">
        <v>1270</v>
      </c>
      <c r="Q358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8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589" t="s">
        <v>3710</v>
      </c>
      <c r="AB3589" s="29"/>
      <c r="AC3589" s="29"/>
      <c r="AD3589" s="25"/>
      <c r="AE3589" s="38"/>
      <c r="AF3589" s="142"/>
      <c r="AG3589" s="11"/>
      <c r="AH3589" s="1" t="e">
        <f>[1]!Table1[[#This Row],[html_tag]]&amp;[1]!Table1[[#This Row],[html_type]]&amp;[1]!Table1[[#This Row],[html_modifier]]</f>
        <v>#VALUE!</v>
      </c>
      <c r="AI3589" s="60" t="str">
        <f>Table1[[#This Row],[html_tag]]&amp;Table1[[#This Row],[html_type]]&amp;Table1[[#This Row],[html_modifier]]</f>
        <v/>
      </c>
      <c r="AL3589" s="22" t="str">
        <f>IFERROR(_xlfn.XLOOKUP([1]!Table1[[#This Row],[word]],[1]!Table57[English style name],[1]!Table57[Style type]),"")</f>
        <v/>
      </c>
      <c r="AM3589" s="23" t="str">
        <f>IFERROR(_xlfn.XLOOKUP(Table1[[#This Row],[word]],Table57[English style name],Table57[Style type]),"")</f>
        <v/>
      </c>
      <c r="AN3589" s="23"/>
      <c r="AO3589" s="62"/>
      <c r="AP3589" s="61"/>
      <c r="AQ3589" s="61" t="s">
        <v>1270</v>
      </c>
      <c r="AR3589" s="61" t="s">
        <v>1267</v>
      </c>
      <c r="AS3589" s="61"/>
      <c r="AT3589" s="61"/>
      <c r="AU3589" s="61"/>
      <c r="AV3589" s="61"/>
    </row>
    <row r="3590" spans="1:48">
      <c r="A3590" s="82"/>
      <c r="B3590" s="82"/>
      <c r="C3590" s="82"/>
      <c r="D3590" s="83"/>
      <c r="E3590" s="62"/>
      <c r="F359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90" s="13" t="s">
        <v>2992</v>
      </c>
      <c r="H3590" s="13" t="s">
        <v>2993</v>
      </c>
      <c r="I3590" s="85" t="e">
        <f>[1]!Table1[[#This Row],[type]]</f>
        <v>#VALUE!</v>
      </c>
      <c r="J3590" s="86" t="e">
        <f>[1]!Table1[[#This Row],[Column42]]&amp;IF([1]!Table1[[#This Row],[Column13]]="","",[1]!Table1[[#This Row],[Column13]])&amp;IF([1]!Table1[[#This Row],[mod]]="","",[1]!Table1[[#This Row],[mod]])</f>
        <v>#VALUE!</v>
      </c>
      <c r="K359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90" t="s">
        <v>3125</v>
      </c>
      <c r="Q359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9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590" t="s">
        <v>3087</v>
      </c>
      <c r="AB3590" s="29"/>
      <c r="AC3590" s="29"/>
      <c r="AD3590" s="25"/>
      <c r="AE3590" s="38"/>
      <c r="AF3590" s="142"/>
      <c r="AG3590" s="11"/>
      <c r="AH3590" s="1" t="e">
        <f>[1]!Table1[[#This Row],[html_tag]]&amp;[1]!Table1[[#This Row],[html_type]]&amp;[1]!Table1[[#This Row],[html_modifier]]</f>
        <v>#VALUE!</v>
      </c>
      <c r="AI3590" s="60" t="str">
        <f>Table1[[#This Row],[html_tag]]&amp;Table1[[#This Row],[html_type]]&amp;Table1[[#This Row],[html_modifier]]</f>
        <v/>
      </c>
      <c r="AL3590" s="22" t="str">
        <f>IFERROR(_xlfn.XLOOKUP([1]!Table1[[#This Row],[word]],[1]!Table57[English style name],[1]!Table57[Style type]),"")</f>
        <v/>
      </c>
      <c r="AM3590" s="23" t="str">
        <f>IFERROR(_xlfn.XLOOKUP(Table1[[#This Row],[word]],Table57[English style name],Table57[Style type]),"")</f>
        <v/>
      </c>
      <c r="AN3590" s="23"/>
      <c r="AO3590" s="62"/>
      <c r="AP3590" s="61"/>
      <c r="AQ3590" s="61" t="s">
        <v>1271</v>
      </c>
      <c r="AR3590" s="61" t="s">
        <v>1267</v>
      </c>
      <c r="AS3590" s="61"/>
      <c r="AT3590" s="61"/>
      <c r="AU3590" s="61"/>
      <c r="AV3590" s="61"/>
    </row>
    <row r="3591" spans="1:48">
      <c r="A3591" s="82"/>
      <c r="B3591" s="82"/>
      <c r="C3591" s="82"/>
      <c r="D3591" s="83"/>
      <c r="E3591" s="62"/>
      <c r="F359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91" s="13" t="s">
        <v>2992</v>
      </c>
      <c r="H3591" s="13" t="s">
        <v>2993</v>
      </c>
      <c r="I3591" s="85" t="e">
        <f>[1]!Table1[[#This Row],[type]]</f>
        <v>#VALUE!</v>
      </c>
      <c r="J3591" s="86" t="e">
        <f>[1]!Table1[[#This Row],[Column42]]&amp;IF([1]!Table1[[#This Row],[Column13]]="","",[1]!Table1[[#This Row],[Column13]])&amp;IF([1]!Table1[[#This Row],[mod]]="","",[1]!Table1[[#This Row],[mod]])</f>
        <v>#VALUE!</v>
      </c>
      <c r="K359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91" t="s">
        <v>3125</v>
      </c>
      <c r="P3591" s="6" t="s">
        <v>1259</v>
      </c>
      <c r="Q359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9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3591" t="s">
        <v>3205</v>
      </c>
      <c r="AB3591" s="29"/>
      <c r="AC3591" s="29"/>
      <c r="AD3591" s="25"/>
      <c r="AE3591" s="38"/>
      <c r="AF3591" s="142"/>
      <c r="AG3591" s="11"/>
      <c r="AH3591" s="1" t="e">
        <f>[1]!Table1[[#This Row],[html_tag]]&amp;[1]!Table1[[#This Row],[html_type]]&amp;[1]!Table1[[#This Row],[html_modifier]]</f>
        <v>#VALUE!</v>
      </c>
      <c r="AI3591" s="60" t="str">
        <f>Table1[[#This Row],[html_tag]]&amp;Table1[[#This Row],[html_type]]&amp;Table1[[#This Row],[html_modifier]]</f>
        <v/>
      </c>
      <c r="AL3591" s="22" t="str">
        <f>IFERROR(_xlfn.XLOOKUP([1]!Table1[[#This Row],[word]],[1]!Table57[English style name],[1]!Table57[Style type]),"")</f>
        <v/>
      </c>
      <c r="AM3591" s="23" t="str">
        <f>IFERROR(_xlfn.XLOOKUP(Table1[[#This Row],[word]],Table57[English style name],Table57[Style type]),"")</f>
        <v/>
      </c>
      <c r="AN3591" s="23"/>
      <c r="AO3591" s="62"/>
      <c r="AP3591" s="61"/>
      <c r="AQ3591" s="61" t="s">
        <v>1259</v>
      </c>
      <c r="AR3591" s="61" t="s">
        <v>1258</v>
      </c>
      <c r="AS3591" s="61"/>
      <c r="AT3591" s="61"/>
      <c r="AU3591" s="61"/>
      <c r="AV3591" s="61"/>
    </row>
    <row r="3592" spans="1:48">
      <c r="A3592" s="82"/>
      <c r="B3592" s="82"/>
      <c r="C3592" s="82"/>
      <c r="D3592" s="83"/>
      <c r="E3592" s="62"/>
      <c r="F359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92" s="13" t="s">
        <v>2992</v>
      </c>
      <c r="H3592" s="13" t="s">
        <v>2993</v>
      </c>
      <c r="I3592" s="85" t="e">
        <f>[1]!Table1[[#This Row],[type]]</f>
        <v>#VALUE!</v>
      </c>
      <c r="J3592" s="86" t="e">
        <f>[1]!Table1[[#This Row],[Column42]]&amp;IF([1]!Table1[[#This Row],[Column13]]="","",[1]!Table1[[#This Row],[Column13]])&amp;IF([1]!Table1[[#This Row],[mod]]="","",[1]!Table1[[#This Row],[mod]])</f>
        <v>#VALUE!</v>
      </c>
      <c r="K359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92" t="s">
        <v>3125</v>
      </c>
      <c r="P3592" s="6" t="s">
        <v>1251</v>
      </c>
      <c r="Q359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9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592" t="s">
        <v>3019</v>
      </c>
      <c r="AB3592" s="29"/>
      <c r="AC3592" s="29"/>
      <c r="AD3592" s="25"/>
      <c r="AE3592" s="38"/>
      <c r="AF3592" s="142"/>
      <c r="AG3592" s="11"/>
      <c r="AH3592" s="1" t="e">
        <f>[1]!Table1[[#This Row],[html_tag]]&amp;[1]!Table1[[#This Row],[html_type]]&amp;[1]!Table1[[#This Row],[html_modifier]]</f>
        <v>#VALUE!</v>
      </c>
      <c r="AI3592" s="60" t="str">
        <f>Table1[[#This Row],[html_tag]]&amp;Table1[[#This Row],[html_type]]&amp;Table1[[#This Row],[html_modifier]]</f>
        <v/>
      </c>
      <c r="AL3592" s="22" t="str">
        <f>IFERROR(_xlfn.XLOOKUP([1]!Table1[[#This Row],[word]],[1]!Table57[English style name],[1]!Table57[Style type]),"")</f>
        <v/>
      </c>
      <c r="AM3592" s="23" t="str">
        <f>IFERROR(_xlfn.XLOOKUP(Table1[[#This Row],[word]],Table57[English style name],Table57[Style type]),"")</f>
        <v/>
      </c>
      <c r="AN3592" s="23"/>
      <c r="AO3592" s="62"/>
      <c r="AP3592" s="61"/>
      <c r="AQ3592" s="61" t="s">
        <v>1251</v>
      </c>
      <c r="AR3592" s="61" t="s">
        <v>1249</v>
      </c>
      <c r="AS3592" s="61"/>
      <c r="AT3592" s="61"/>
      <c r="AU3592" s="61"/>
      <c r="AV3592" s="61"/>
    </row>
    <row r="3593" spans="1:48">
      <c r="A3593" s="82"/>
      <c r="B3593" s="82"/>
      <c r="C3593" s="82"/>
      <c r="D3593" s="83"/>
      <c r="E3593" s="62"/>
      <c r="F359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93" s="13" t="s">
        <v>2992</v>
      </c>
      <c r="H3593" s="13" t="s">
        <v>2993</v>
      </c>
      <c r="I3593" s="85" t="e">
        <f>[1]!Table1[[#This Row],[type]]</f>
        <v>#VALUE!</v>
      </c>
      <c r="J3593" s="86" t="e">
        <f>[1]!Table1[[#This Row],[Column42]]&amp;IF([1]!Table1[[#This Row],[Column13]]="","",[1]!Table1[[#This Row],[Column13]])&amp;IF([1]!Table1[[#This Row],[mod]]="","",[1]!Table1[[#This Row],[mod]])</f>
        <v>#VALUE!</v>
      </c>
      <c r="K359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93" t="s">
        <v>3125</v>
      </c>
      <c r="Q359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9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593" t="s">
        <v>3119</v>
      </c>
      <c r="AB3593" s="29"/>
      <c r="AC3593" s="29" t="s">
        <v>3688</v>
      </c>
      <c r="AD3593" s="25"/>
      <c r="AE3593" s="38"/>
      <c r="AF3593" s="142"/>
      <c r="AG3593" s="11"/>
      <c r="AH3593" s="7" t="e">
        <f>[1]!Table1[[#This Row],[html_tag]]&amp;[1]!Table1[[#This Row],[html_type]]&amp;[1]!Table1[[#This Row],[html_modifier]]</f>
        <v>#VALUE!</v>
      </c>
      <c r="AI3593" s="60" t="str">
        <f>Table1[[#This Row],[html_tag]]&amp;Table1[[#This Row],[html_type]]&amp;Table1[[#This Row],[html_modifier]]</f>
        <v/>
      </c>
      <c r="AL3593" s="23" t="str">
        <f>IFERROR(_xlfn.XLOOKUP([1]!Table1[[#This Row],[word]],[1]!Table57[English style name],[1]!Table57[Style type]),"")</f>
        <v/>
      </c>
      <c r="AM3593" s="23" t="str">
        <f>IFERROR(_xlfn.XLOOKUP(Table1[[#This Row],[word]],Table57[English style name],Table57[Style type]),"")</f>
        <v/>
      </c>
      <c r="AN3593" s="23"/>
      <c r="AO3593" s="62"/>
      <c r="AP3593" s="61"/>
      <c r="AQ3593" s="61"/>
      <c r="AR3593" s="61"/>
      <c r="AS3593" s="61"/>
      <c r="AT3593" s="61"/>
      <c r="AU3593" s="61"/>
      <c r="AV3593" s="61"/>
    </row>
    <row r="3594" spans="1:48">
      <c r="A3594" s="82"/>
      <c r="B3594" s="82"/>
      <c r="C3594" s="82"/>
      <c r="D3594" s="83"/>
      <c r="E3594" s="62"/>
      <c r="F359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94" s="13" t="s">
        <v>2992</v>
      </c>
      <c r="H3594" s="13" t="s">
        <v>2993</v>
      </c>
      <c r="I3594" s="85" t="e">
        <f>[1]!Table1[[#This Row],[type]]</f>
        <v>#VALUE!</v>
      </c>
      <c r="J3594" s="86" t="e">
        <f>[1]!Table1[[#This Row],[Column42]]&amp;IF([1]!Table1[[#This Row],[Column13]]="","",[1]!Table1[[#This Row],[Column13]])&amp;IF([1]!Table1[[#This Row],[mod]]="","",[1]!Table1[[#This Row],[mod]])</f>
        <v>#VALUE!</v>
      </c>
      <c r="K359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94" t="s">
        <v>3125</v>
      </c>
      <c r="P3594" s="6" t="s">
        <v>1272</v>
      </c>
      <c r="Q359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9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594" t="s">
        <v>3711</v>
      </c>
      <c r="AB3594" s="29"/>
      <c r="AC3594" s="29"/>
      <c r="AD3594" s="25"/>
      <c r="AE3594" s="38"/>
      <c r="AF3594" s="142"/>
      <c r="AG3594" s="11"/>
      <c r="AH3594" s="1" t="e">
        <f>[1]!Table1[[#This Row],[html_tag]]&amp;[1]!Table1[[#This Row],[html_type]]&amp;[1]!Table1[[#This Row],[html_modifier]]</f>
        <v>#VALUE!</v>
      </c>
      <c r="AI3594" s="60" t="str">
        <f>Table1[[#This Row],[html_tag]]&amp;Table1[[#This Row],[html_type]]&amp;Table1[[#This Row],[html_modifier]]</f>
        <v/>
      </c>
      <c r="AL3594" s="22" t="str">
        <f>IFERROR(_xlfn.XLOOKUP([1]!Table1[[#This Row],[word]],[1]!Table57[English style name],[1]!Table57[Style type]),"")</f>
        <v/>
      </c>
      <c r="AM3594" s="23" t="str">
        <f>IFERROR(_xlfn.XLOOKUP(Table1[[#This Row],[word]],Table57[English style name],Table57[Style type]),"")</f>
        <v/>
      </c>
      <c r="AN3594" s="23"/>
      <c r="AO3594" s="62"/>
      <c r="AP3594" s="61"/>
      <c r="AQ3594" s="61" t="s">
        <v>1272</v>
      </c>
      <c r="AR3594" s="61" t="s">
        <v>1267</v>
      </c>
      <c r="AS3594" s="61"/>
      <c r="AT3594" s="61"/>
      <c r="AU3594" s="61"/>
      <c r="AV3594" s="61"/>
    </row>
    <row r="3595" spans="1:48">
      <c r="A3595" s="82"/>
      <c r="B3595" s="82"/>
      <c r="C3595" s="82"/>
      <c r="D3595" s="83"/>
      <c r="E3595" s="62"/>
      <c r="F359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95" s="13" t="s">
        <v>2992</v>
      </c>
      <c r="H3595" s="13" t="s">
        <v>2993</v>
      </c>
      <c r="I3595" s="85" t="e">
        <f>[1]!Table1[[#This Row],[type]]</f>
        <v>#VALUE!</v>
      </c>
      <c r="J3595" s="86" t="e">
        <f>[1]!Table1[[#This Row],[Column42]]&amp;IF([1]!Table1[[#This Row],[Column13]]="","",[1]!Table1[[#This Row],[Column13]])&amp;IF([1]!Table1[[#This Row],[mod]]="","",[1]!Table1[[#This Row],[mod]])</f>
        <v>#VALUE!</v>
      </c>
      <c r="K359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95" t="s">
        <v>3125</v>
      </c>
      <c r="Q359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9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595" t="s">
        <v>3503</v>
      </c>
      <c r="AB3595" s="29"/>
      <c r="AC3595" s="29" t="s">
        <v>3689</v>
      </c>
      <c r="AD3595" s="25"/>
      <c r="AE3595" s="38"/>
      <c r="AF3595" s="142"/>
      <c r="AG3595" s="11"/>
      <c r="AH3595" s="7" t="e">
        <f>[1]!Table1[[#This Row],[html_tag]]&amp;[1]!Table1[[#This Row],[html_type]]&amp;[1]!Table1[[#This Row],[html_modifier]]</f>
        <v>#VALUE!</v>
      </c>
      <c r="AI3595" s="60" t="str">
        <f>Table1[[#This Row],[html_tag]]&amp;Table1[[#This Row],[html_type]]&amp;Table1[[#This Row],[html_modifier]]</f>
        <v/>
      </c>
      <c r="AL3595" s="23" t="str">
        <f>IFERROR(_xlfn.XLOOKUP([1]!Table1[[#This Row],[word]],[1]!Table57[English style name],[1]!Table57[Style type]),"")</f>
        <v/>
      </c>
      <c r="AM3595" s="23" t="str">
        <f>IFERROR(_xlfn.XLOOKUP(Table1[[#This Row],[word]],Table57[English style name],Table57[Style type]),"")</f>
        <v/>
      </c>
      <c r="AN3595" s="23"/>
      <c r="AO3595" s="62"/>
      <c r="AP3595" s="61"/>
      <c r="AQ3595" s="61"/>
      <c r="AR3595" s="61"/>
      <c r="AS3595" s="61"/>
      <c r="AT3595" s="61"/>
      <c r="AU3595" s="61"/>
      <c r="AV3595" s="61"/>
    </row>
    <row r="3596" spans="1:48">
      <c r="A3596" s="82"/>
      <c r="B3596" s="82"/>
      <c r="C3596" s="82"/>
      <c r="D3596" s="83"/>
      <c r="E3596" s="62"/>
      <c r="F359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96" s="13" t="s">
        <v>2992</v>
      </c>
      <c r="H3596" s="13" t="s">
        <v>2993</v>
      </c>
      <c r="I3596" s="85" t="e">
        <f>[1]!Table1[[#This Row],[type]]</f>
        <v>#VALUE!</v>
      </c>
      <c r="J3596" s="86" t="e">
        <f>[1]!Table1[[#This Row],[Column42]]&amp;IF([1]!Table1[[#This Row],[Column13]]="","",[1]!Table1[[#This Row],[Column13]])&amp;IF([1]!Table1[[#This Row],[mod]]="","",[1]!Table1[[#This Row],[mod]])</f>
        <v>#VALUE!</v>
      </c>
      <c r="K359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96" t="s">
        <v>3125</v>
      </c>
      <c r="P3596" s="6" t="s">
        <v>1273</v>
      </c>
      <c r="Q359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9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3596" t="s">
        <v>3209</v>
      </c>
      <c r="AB3596" s="29"/>
      <c r="AC3596" s="29"/>
      <c r="AD3596" s="25"/>
      <c r="AE3596" s="38"/>
      <c r="AF3596" s="142"/>
      <c r="AG3596" s="11"/>
      <c r="AH3596" s="1" t="e">
        <f>[1]!Table1[[#This Row],[html_tag]]&amp;[1]!Table1[[#This Row],[html_type]]&amp;[1]!Table1[[#This Row],[html_modifier]]</f>
        <v>#VALUE!</v>
      </c>
      <c r="AI3596" s="60" t="str">
        <f>Table1[[#This Row],[html_tag]]&amp;Table1[[#This Row],[html_type]]&amp;Table1[[#This Row],[html_modifier]]</f>
        <v/>
      </c>
      <c r="AL3596" s="22" t="str">
        <f>IFERROR(_xlfn.XLOOKUP([1]!Table1[[#This Row],[word]],[1]!Table57[English style name],[1]!Table57[Style type]),"")</f>
        <v/>
      </c>
      <c r="AM3596" s="23" t="str">
        <f>IFERROR(_xlfn.XLOOKUP(Table1[[#This Row],[word]],Table57[English style name],Table57[Style type]),"")</f>
        <v/>
      </c>
      <c r="AN3596" s="23"/>
      <c r="AO3596" s="62"/>
      <c r="AP3596" s="61"/>
      <c r="AQ3596" s="61" t="s">
        <v>1273</v>
      </c>
      <c r="AR3596" s="61" t="s">
        <v>1267</v>
      </c>
      <c r="AS3596" s="61"/>
      <c r="AT3596" s="61"/>
      <c r="AU3596" s="61"/>
      <c r="AV3596" s="61"/>
    </row>
    <row r="3597" spans="1:48">
      <c r="A3597" s="82"/>
      <c r="B3597" s="82"/>
      <c r="C3597" s="82"/>
      <c r="D3597" s="83"/>
      <c r="E3597" s="62"/>
      <c r="F359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97" s="13" t="s">
        <v>2992</v>
      </c>
      <c r="H3597" s="13" t="s">
        <v>2993</v>
      </c>
      <c r="I3597" s="85" t="e">
        <f>[1]!Table1[[#This Row],[type]]</f>
        <v>#VALUE!</v>
      </c>
      <c r="J3597" s="86" t="e">
        <f>[1]!Table1[[#This Row],[Column42]]&amp;IF([1]!Table1[[#This Row],[Column13]]="","",[1]!Table1[[#This Row],[Column13]])&amp;IF([1]!Table1[[#This Row],[mod]]="","",[1]!Table1[[#This Row],[mod]])</f>
        <v>#VALUE!</v>
      </c>
      <c r="K359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97" t="s">
        <v>3125</v>
      </c>
      <c r="P3597" s="6" t="s">
        <v>1274</v>
      </c>
      <c r="Q359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9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597" t="s">
        <v>3712</v>
      </c>
      <c r="AB3597" s="29"/>
      <c r="AC3597" s="29"/>
      <c r="AD3597" s="25"/>
      <c r="AE3597" s="38"/>
      <c r="AF3597" s="142"/>
      <c r="AG3597" s="11"/>
      <c r="AH3597" s="1" t="e">
        <f>[1]!Table1[[#This Row],[html_tag]]&amp;[1]!Table1[[#This Row],[html_type]]&amp;[1]!Table1[[#This Row],[html_modifier]]</f>
        <v>#VALUE!</v>
      </c>
      <c r="AI3597" s="60" t="str">
        <f>Table1[[#This Row],[html_tag]]&amp;Table1[[#This Row],[html_type]]&amp;Table1[[#This Row],[html_modifier]]</f>
        <v/>
      </c>
      <c r="AL3597" s="22" t="str">
        <f>IFERROR(_xlfn.XLOOKUP([1]!Table1[[#This Row],[word]],[1]!Table57[English style name],[1]!Table57[Style type]),"")</f>
        <v/>
      </c>
      <c r="AM3597" s="23" t="str">
        <f>IFERROR(_xlfn.XLOOKUP(Table1[[#This Row],[word]],Table57[English style name],Table57[Style type]),"")</f>
        <v/>
      </c>
      <c r="AN3597" s="23"/>
      <c r="AO3597" s="62"/>
      <c r="AP3597" s="61"/>
      <c r="AQ3597" s="61" t="s">
        <v>1274</v>
      </c>
      <c r="AR3597" s="61" t="s">
        <v>1267</v>
      </c>
      <c r="AS3597" s="61"/>
      <c r="AT3597" s="61"/>
      <c r="AU3597" s="61"/>
      <c r="AV3597" s="61"/>
    </row>
    <row r="3598" spans="1:48">
      <c r="A3598" s="82"/>
      <c r="B3598" s="82"/>
      <c r="C3598" s="82"/>
      <c r="D3598" s="83"/>
      <c r="E3598" s="62"/>
      <c r="F359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98" s="13" t="s">
        <v>2992</v>
      </c>
      <c r="H3598" s="13" t="s">
        <v>2993</v>
      </c>
      <c r="I3598" s="85" t="e">
        <f>[1]!Table1[[#This Row],[type]]</f>
        <v>#VALUE!</v>
      </c>
      <c r="J3598" s="86" t="e">
        <f>[1]!Table1[[#This Row],[Column42]]&amp;IF([1]!Table1[[#This Row],[Column13]]="","",[1]!Table1[[#This Row],[Column13]])&amp;IF([1]!Table1[[#This Row],[mod]]="","",[1]!Table1[[#This Row],[mod]])</f>
        <v>#VALUE!</v>
      </c>
      <c r="K359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98" t="s">
        <v>3125</v>
      </c>
      <c r="P3598" s="6" t="s">
        <v>1244</v>
      </c>
      <c r="Q359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9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598" t="s">
        <v>3164</v>
      </c>
      <c r="AB3598" s="29"/>
      <c r="AC3598" s="29" t="s">
        <v>3690</v>
      </c>
      <c r="AD3598" s="25"/>
      <c r="AE3598" s="38"/>
      <c r="AF3598" s="142"/>
      <c r="AG3598" s="11"/>
      <c r="AH3598" s="1" t="e">
        <f>[1]!Table1[[#This Row],[html_tag]]&amp;[1]!Table1[[#This Row],[html_type]]&amp;[1]!Table1[[#This Row],[html_modifier]]</f>
        <v>#VALUE!</v>
      </c>
      <c r="AI3598" s="60" t="str">
        <f>Table1[[#This Row],[html_tag]]&amp;Table1[[#This Row],[html_type]]&amp;Table1[[#This Row],[html_modifier]]</f>
        <v/>
      </c>
      <c r="AL3598" s="22" t="str">
        <f>IFERROR(_xlfn.XLOOKUP([1]!Table1[[#This Row],[word]],[1]!Table57[English style name],[1]!Table57[Style type]),"")</f>
        <v/>
      </c>
      <c r="AM3598" s="23" t="str">
        <f>IFERROR(_xlfn.XLOOKUP(Table1[[#This Row],[word]],Table57[English style name],Table57[Style type]),"")</f>
        <v/>
      </c>
      <c r="AN3598" s="23"/>
      <c r="AO3598" s="62"/>
      <c r="AP3598" s="61"/>
      <c r="AQ3598" s="61" t="s">
        <v>1244</v>
      </c>
      <c r="AR3598" s="61" t="s">
        <v>1242</v>
      </c>
      <c r="AS3598" s="61"/>
      <c r="AT3598" s="61"/>
      <c r="AU3598" s="61"/>
      <c r="AV3598" s="61"/>
    </row>
    <row r="3599" spans="1:48">
      <c r="A3599" s="82"/>
      <c r="B3599" s="82"/>
      <c r="C3599" s="82"/>
      <c r="D3599" s="83"/>
      <c r="E3599" s="62"/>
      <c r="F359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599" s="13" t="s">
        <v>2992</v>
      </c>
      <c r="H3599" s="13" t="s">
        <v>2993</v>
      </c>
      <c r="I3599" s="85" t="e">
        <f>[1]!Table1[[#This Row],[type]]</f>
        <v>#VALUE!</v>
      </c>
      <c r="J3599" s="86" t="e">
        <f>[1]!Table1[[#This Row],[Column42]]&amp;IF([1]!Table1[[#This Row],[Column13]]="","",[1]!Table1[[#This Row],[Column13]])&amp;IF([1]!Table1[[#This Row],[mod]]="","",[1]!Table1[[#This Row],[mod]])</f>
        <v>#VALUE!</v>
      </c>
      <c r="K359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599" t="s">
        <v>3125</v>
      </c>
      <c r="P3599" s="6" t="s">
        <v>1275</v>
      </c>
      <c r="Q359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59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599" t="s">
        <v>3713</v>
      </c>
      <c r="AB3599" s="29"/>
      <c r="AC3599" s="29"/>
      <c r="AD3599" s="25"/>
      <c r="AE3599" s="38"/>
      <c r="AF3599" s="142"/>
      <c r="AG3599" s="11"/>
      <c r="AH3599" s="1" t="e">
        <f>[1]!Table1[[#This Row],[html_tag]]&amp;[1]!Table1[[#This Row],[html_type]]&amp;[1]!Table1[[#This Row],[html_modifier]]</f>
        <v>#VALUE!</v>
      </c>
      <c r="AI3599" s="60" t="str">
        <f>Table1[[#This Row],[html_tag]]&amp;Table1[[#This Row],[html_type]]&amp;Table1[[#This Row],[html_modifier]]</f>
        <v/>
      </c>
      <c r="AL3599" s="22" t="str">
        <f>IFERROR(_xlfn.XLOOKUP([1]!Table1[[#This Row],[word]],[1]!Table57[English style name],[1]!Table57[Style type]),"")</f>
        <v/>
      </c>
      <c r="AM3599" s="23" t="str">
        <f>IFERROR(_xlfn.XLOOKUP(Table1[[#This Row],[word]],Table57[English style name],Table57[Style type]),"")</f>
        <v/>
      </c>
      <c r="AN3599" s="23"/>
      <c r="AO3599" s="62"/>
      <c r="AP3599" s="61"/>
      <c r="AQ3599" s="61" t="s">
        <v>1275</v>
      </c>
      <c r="AR3599" s="61" t="s">
        <v>1267</v>
      </c>
      <c r="AS3599" s="61"/>
      <c r="AT3599" s="61"/>
      <c r="AU3599" s="61"/>
      <c r="AV3599" s="61"/>
    </row>
    <row r="3600" spans="1:48">
      <c r="A3600" s="82"/>
      <c r="B3600" s="82"/>
      <c r="C3600" s="82"/>
      <c r="D3600" s="83"/>
      <c r="E3600" s="62"/>
      <c r="F360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00" s="13" t="s">
        <v>2992</v>
      </c>
      <c r="H3600" s="13" t="s">
        <v>2993</v>
      </c>
      <c r="I3600" s="85" t="e">
        <f>[1]!Table1[[#This Row],[type]]</f>
        <v>#VALUE!</v>
      </c>
      <c r="J3600" s="86" t="e">
        <f>[1]!Table1[[#This Row],[Column42]]&amp;IF([1]!Table1[[#This Row],[Column13]]="","",[1]!Table1[[#This Row],[Column13]])&amp;IF([1]!Table1[[#This Row],[mod]]="","",[1]!Table1[[#This Row],[mod]])</f>
        <v>#VALUE!</v>
      </c>
      <c r="K360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00" t="s">
        <v>3125</v>
      </c>
      <c r="P3600" s="6" t="s">
        <v>1245</v>
      </c>
      <c r="Q360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0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600" t="s">
        <v>3502</v>
      </c>
      <c r="AB3600" s="29"/>
      <c r="AC3600" s="29" t="s">
        <v>3691</v>
      </c>
      <c r="AD3600" s="25"/>
      <c r="AE3600" s="38"/>
      <c r="AF3600" s="142"/>
      <c r="AG3600" s="11"/>
      <c r="AH3600" s="1" t="e">
        <f>[1]!Table1[[#This Row],[html_tag]]&amp;[1]!Table1[[#This Row],[html_type]]&amp;[1]!Table1[[#This Row],[html_modifier]]</f>
        <v>#VALUE!</v>
      </c>
      <c r="AI3600" s="60" t="str">
        <f>Table1[[#This Row],[html_tag]]&amp;Table1[[#This Row],[html_type]]&amp;Table1[[#This Row],[html_modifier]]</f>
        <v/>
      </c>
      <c r="AL3600" s="22" t="str">
        <f>IFERROR(_xlfn.XLOOKUP([1]!Table1[[#This Row],[word]],[1]!Table57[English style name],[1]!Table57[Style type]),"")</f>
        <v/>
      </c>
      <c r="AM3600" s="23" t="str">
        <f>IFERROR(_xlfn.XLOOKUP(Table1[[#This Row],[word]],Table57[English style name],Table57[Style type]),"")</f>
        <v/>
      </c>
      <c r="AN3600" s="23"/>
      <c r="AO3600" s="62"/>
      <c r="AP3600" s="61"/>
      <c r="AQ3600" s="61" t="s">
        <v>1245</v>
      </c>
      <c r="AR3600" s="61" t="s">
        <v>1242</v>
      </c>
      <c r="AS3600" s="61"/>
      <c r="AT3600" s="61"/>
      <c r="AU3600" s="61"/>
      <c r="AV3600" s="61"/>
    </row>
    <row r="3601" spans="1:48">
      <c r="A3601" s="82"/>
      <c r="B3601" s="82"/>
      <c r="C3601" s="82"/>
      <c r="D3601" s="83"/>
      <c r="E3601" s="62"/>
      <c r="F360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01" s="13" t="s">
        <v>2992</v>
      </c>
      <c r="H3601" s="13" t="s">
        <v>2993</v>
      </c>
      <c r="I3601" s="85" t="e">
        <f>[1]!Table1[[#This Row],[type]]</f>
        <v>#VALUE!</v>
      </c>
      <c r="J3601" s="86" t="e">
        <f>[1]!Table1[[#This Row],[Column42]]&amp;IF([1]!Table1[[#This Row],[Column13]]="","",[1]!Table1[[#This Row],[Column13]])&amp;IF([1]!Table1[[#This Row],[mod]]="","",[1]!Table1[[#This Row],[mod]])</f>
        <v>#VALUE!</v>
      </c>
      <c r="K360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01" t="s">
        <v>3125</v>
      </c>
      <c r="P3601" s="6" t="s">
        <v>1276</v>
      </c>
      <c r="Q360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0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601" t="s">
        <v>3615</v>
      </c>
      <c r="AB3601" s="29"/>
      <c r="AC3601" s="29"/>
      <c r="AD3601" s="25"/>
      <c r="AE3601" s="38"/>
      <c r="AF3601" s="142"/>
      <c r="AG3601" s="11"/>
      <c r="AH3601" s="1" t="e">
        <f>[1]!Table1[[#This Row],[html_tag]]&amp;[1]!Table1[[#This Row],[html_type]]&amp;[1]!Table1[[#This Row],[html_modifier]]</f>
        <v>#VALUE!</v>
      </c>
      <c r="AI3601" s="60" t="str">
        <f>Table1[[#This Row],[html_tag]]&amp;Table1[[#This Row],[html_type]]&amp;Table1[[#This Row],[html_modifier]]</f>
        <v/>
      </c>
      <c r="AL3601" s="22" t="str">
        <f>IFERROR(_xlfn.XLOOKUP([1]!Table1[[#This Row],[word]],[1]!Table57[English style name],[1]!Table57[Style type]),"")</f>
        <v/>
      </c>
      <c r="AM3601" s="23" t="str">
        <f>IFERROR(_xlfn.XLOOKUP(Table1[[#This Row],[word]],Table57[English style name],Table57[Style type]),"")</f>
        <v/>
      </c>
      <c r="AN3601" s="23"/>
      <c r="AO3601" s="62"/>
      <c r="AP3601" s="61"/>
      <c r="AQ3601" s="61" t="s">
        <v>1276</v>
      </c>
      <c r="AR3601" s="61" t="s">
        <v>1267</v>
      </c>
      <c r="AS3601" s="61"/>
      <c r="AT3601" s="61"/>
      <c r="AU3601" s="61"/>
      <c r="AV3601" s="61"/>
    </row>
    <row r="3602" spans="1:48">
      <c r="A3602" s="82"/>
      <c r="B3602" s="82"/>
      <c r="C3602" s="82"/>
      <c r="D3602" s="83"/>
      <c r="E3602" s="62"/>
      <c r="F360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02" s="13" t="s">
        <v>2992</v>
      </c>
      <c r="H3602" s="13" t="s">
        <v>2993</v>
      </c>
      <c r="I3602" s="85" t="e">
        <f>[1]!Table1[[#This Row],[type]]</f>
        <v>#VALUE!</v>
      </c>
      <c r="J3602" s="86" t="e">
        <f>[1]!Table1[[#This Row],[Column42]]&amp;IF([1]!Table1[[#This Row],[Column13]]="","",[1]!Table1[[#This Row],[Column13]])&amp;IF([1]!Table1[[#This Row],[mod]]="","",[1]!Table1[[#This Row],[mod]])</f>
        <v>#VALUE!</v>
      </c>
      <c r="K360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02" t="s">
        <v>3125</v>
      </c>
      <c r="Q360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0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602" t="s">
        <v>3120</v>
      </c>
      <c r="AB3602" s="29"/>
      <c r="AC3602" s="29" t="s">
        <v>3692</v>
      </c>
      <c r="AD3602" s="25"/>
      <c r="AE3602" s="38"/>
      <c r="AF3602" s="142"/>
      <c r="AG3602" s="11"/>
      <c r="AH3602" s="7" t="e">
        <f>[1]!Table1[[#This Row],[html_tag]]&amp;[1]!Table1[[#This Row],[html_type]]&amp;[1]!Table1[[#This Row],[html_modifier]]</f>
        <v>#VALUE!</v>
      </c>
      <c r="AI3602" s="60" t="str">
        <f>Table1[[#This Row],[html_tag]]&amp;Table1[[#This Row],[html_type]]&amp;Table1[[#This Row],[html_modifier]]</f>
        <v/>
      </c>
      <c r="AL3602" s="23" t="str">
        <f>IFERROR(_xlfn.XLOOKUP([1]!Table1[[#This Row],[word]],[1]!Table57[English style name],[1]!Table57[Style type]),"")</f>
        <v/>
      </c>
      <c r="AM3602" s="23" t="str">
        <f>IFERROR(_xlfn.XLOOKUP(Table1[[#This Row],[word]],Table57[English style name],Table57[Style type]),"")</f>
        <v/>
      </c>
      <c r="AN3602" s="23"/>
      <c r="AO3602" s="62"/>
      <c r="AP3602" s="61"/>
      <c r="AQ3602" s="61"/>
      <c r="AR3602" s="61"/>
      <c r="AS3602" s="61"/>
      <c r="AT3602" s="61"/>
      <c r="AU3602" s="61"/>
      <c r="AV3602" s="61"/>
    </row>
    <row r="3603" spans="1:48">
      <c r="A3603" s="82"/>
      <c r="B3603" s="82"/>
      <c r="C3603" s="82"/>
      <c r="D3603" s="83"/>
      <c r="E3603" s="62"/>
      <c r="F360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03" s="13" t="s">
        <v>2992</v>
      </c>
      <c r="H3603" s="13" t="s">
        <v>2993</v>
      </c>
      <c r="I3603" s="85" t="e">
        <f>[1]!Table1[[#This Row],[type]]</f>
        <v>#VALUE!</v>
      </c>
      <c r="J3603" s="86" t="e">
        <f>[1]!Table1[[#This Row],[Column42]]&amp;IF([1]!Table1[[#This Row],[Column13]]="","",[1]!Table1[[#This Row],[Column13]])&amp;IF([1]!Table1[[#This Row],[mod]]="","",[1]!Table1[[#This Row],[mod]])</f>
        <v>#VALUE!</v>
      </c>
      <c r="K360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03" t="s">
        <v>3125</v>
      </c>
      <c r="P3603" s="6" t="s">
        <v>1283</v>
      </c>
      <c r="Q360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0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603" t="s">
        <v>3476</v>
      </c>
      <c r="AB3603" s="29"/>
      <c r="AC3603" s="29"/>
      <c r="AD3603" s="25"/>
      <c r="AE3603" s="38"/>
      <c r="AF3603" s="142"/>
      <c r="AG3603" s="11"/>
      <c r="AH3603" s="1" t="e">
        <f>[1]!Table1[[#This Row],[html_tag]]&amp;[1]!Table1[[#This Row],[html_type]]&amp;[1]!Table1[[#This Row],[html_modifier]]</f>
        <v>#VALUE!</v>
      </c>
      <c r="AI3603" s="60" t="str">
        <f>Table1[[#This Row],[html_tag]]&amp;Table1[[#This Row],[html_type]]&amp;Table1[[#This Row],[html_modifier]]</f>
        <v/>
      </c>
      <c r="AL3603" s="22" t="str">
        <f>IFERROR(_xlfn.XLOOKUP([1]!Table1[[#This Row],[word]],[1]!Table57[English style name],[1]!Table57[Style type]),"")</f>
        <v/>
      </c>
      <c r="AM3603" s="23" t="str">
        <f>IFERROR(_xlfn.XLOOKUP(Table1[[#This Row],[word]],Table57[English style name],Table57[Style type]),"")</f>
        <v/>
      </c>
      <c r="AN3603" s="23"/>
      <c r="AO3603" s="62"/>
      <c r="AP3603" s="61"/>
      <c r="AQ3603" s="61" t="s">
        <v>1283</v>
      </c>
      <c r="AR3603" s="61" t="s">
        <v>1282</v>
      </c>
      <c r="AS3603" s="61"/>
      <c r="AT3603" s="61"/>
      <c r="AU3603" s="61"/>
      <c r="AV3603" s="61"/>
    </row>
    <row r="3604" spans="1:48">
      <c r="A3604" s="82"/>
      <c r="B3604" s="82"/>
      <c r="C3604" s="82"/>
      <c r="D3604" s="83"/>
      <c r="E3604" s="62"/>
      <c r="F360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04" s="13" t="s">
        <v>2992</v>
      </c>
      <c r="H3604" s="13" t="s">
        <v>2993</v>
      </c>
      <c r="I3604" s="85" t="e">
        <f>[1]!Table1[[#This Row],[type]]</f>
        <v>#VALUE!</v>
      </c>
      <c r="J3604" s="86" t="e">
        <f>[1]!Table1[[#This Row],[Column42]]&amp;IF([1]!Table1[[#This Row],[Column13]]="","",[1]!Table1[[#This Row],[Column13]])&amp;IF([1]!Table1[[#This Row],[mod]]="","",[1]!Table1[[#This Row],[mod]])</f>
        <v>#VALUE!</v>
      </c>
      <c r="K360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04" t="s">
        <v>3125</v>
      </c>
      <c r="P3604" s="6" t="s">
        <v>1284</v>
      </c>
      <c r="Q360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0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604" t="s">
        <v>3477</v>
      </c>
      <c r="AB3604" s="29"/>
      <c r="AC3604" s="29"/>
      <c r="AD3604" s="25"/>
      <c r="AE3604" s="38"/>
      <c r="AF3604" s="142"/>
      <c r="AG3604" s="11"/>
      <c r="AH3604" s="1" t="e">
        <f>[1]!Table1[[#This Row],[html_tag]]&amp;[1]!Table1[[#This Row],[html_type]]&amp;[1]!Table1[[#This Row],[html_modifier]]</f>
        <v>#VALUE!</v>
      </c>
      <c r="AI3604" s="60" t="str">
        <f>Table1[[#This Row],[html_tag]]&amp;Table1[[#This Row],[html_type]]&amp;Table1[[#This Row],[html_modifier]]</f>
        <v/>
      </c>
      <c r="AL3604" s="22" t="str">
        <f>IFERROR(_xlfn.XLOOKUP([1]!Table1[[#This Row],[word]],[1]!Table57[English style name],[1]!Table57[Style type]),"")</f>
        <v/>
      </c>
      <c r="AM3604" s="23" t="str">
        <f>IFERROR(_xlfn.XLOOKUP(Table1[[#This Row],[word]],Table57[English style name],Table57[Style type]),"")</f>
        <v/>
      </c>
      <c r="AN3604" s="23"/>
      <c r="AO3604" s="62"/>
      <c r="AP3604" s="61"/>
      <c r="AQ3604" s="61" t="s">
        <v>1284</v>
      </c>
      <c r="AR3604" s="61" t="s">
        <v>1282</v>
      </c>
      <c r="AS3604" s="61"/>
      <c r="AT3604" s="61"/>
      <c r="AU3604" s="61"/>
      <c r="AV3604" s="61"/>
    </row>
    <row r="3605" spans="1:48">
      <c r="A3605" s="82"/>
      <c r="B3605" s="82"/>
      <c r="C3605" s="82"/>
      <c r="D3605" s="83"/>
      <c r="E3605" s="62"/>
      <c r="F360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05" s="13" t="s">
        <v>2992</v>
      </c>
      <c r="H3605" s="13" t="s">
        <v>2993</v>
      </c>
      <c r="I3605" s="85" t="e">
        <f>[1]!Table1[[#This Row],[type]]</f>
        <v>#VALUE!</v>
      </c>
      <c r="J3605" s="86" t="e">
        <f>[1]!Table1[[#This Row],[Column42]]&amp;IF([1]!Table1[[#This Row],[Column13]]="","",[1]!Table1[[#This Row],[Column13]])&amp;IF([1]!Table1[[#This Row],[mod]]="","",[1]!Table1[[#This Row],[mod]])</f>
        <v>#VALUE!</v>
      </c>
      <c r="K360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05" t="s">
        <v>3125</v>
      </c>
      <c r="P3605" s="6" t="s">
        <v>1277</v>
      </c>
      <c r="Q360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0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605" t="s">
        <v>3707</v>
      </c>
      <c r="AB3605" s="29"/>
      <c r="AC3605" s="29"/>
      <c r="AD3605" s="25"/>
      <c r="AE3605" s="38"/>
      <c r="AF3605" s="142"/>
      <c r="AG3605" s="11"/>
      <c r="AH3605" s="1" t="e">
        <f>[1]!Table1[[#This Row],[html_tag]]&amp;[1]!Table1[[#This Row],[html_type]]&amp;[1]!Table1[[#This Row],[html_modifier]]</f>
        <v>#VALUE!</v>
      </c>
      <c r="AI3605" s="60" t="str">
        <f>Table1[[#This Row],[html_tag]]&amp;Table1[[#This Row],[html_type]]&amp;Table1[[#This Row],[html_modifier]]</f>
        <v/>
      </c>
      <c r="AL3605" s="22" t="str">
        <f>IFERROR(_xlfn.XLOOKUP([1]!Table1[[#This Row],[word]],[1]!Table57[English style name],[1]!Table57[Style type]),"")</f>
        <v/>
      </c>
      <c r="AM3605" s="23" t="str">
        <f>IFERROR(_xlfn.XLOOKUP(Table1[[#This Row],[word]],Table57[English style name],Table57[Style type]),"")</f>
        <v/>
      </c>
      <c r="AN3605" s="23"/>
      <c r="AO3605" s="62"/>
      <c r="AP3605" s="61"/>
      <c r="AQ3605" s="61" t="s">
        <v>1277</v>
      </c>
      <c r="AR3605" s="61" t="s">
        <v>1267</v>
      </c>
      <c r="AS3605" s="61" t="s">
        <v>1280</v>
      </c>
      <c r="AT3605" s="61" t="s">
        <v>1267</v>
      </c>
      <c r="AU3605" s="61"/>
      <c r="AV3605" s="61"/>
    </row>
    <row r="3606" spans="1:48">
      <c r="A3606" s="82"/>
      <c r="B3606" s="82"/>
      <c r="C3606" s="82"/>
      <c r="D3606" s="83"/>
      <c r="E3606" s="62"/>
      <c r="F360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06" s="13" t="s">
        <v>2992</v>
      </c>
      <c r="H3606" s="13" t="s">
        <v>2993</v>
      </c>
      <c r="I3606" s="85" t="e">
        <f>[1]!Table1[[#This Row],[type]]</f>
        <v>#VALUE!</v>
      </c>
      <c r="J3606" s="86" t="e">
        <f>[1]!Table1[[#This Row],[Column42]]&amp;IF([1]!Table1[[#This Row],[Column13]]="","",[1]!Table1[[#This Row],[Column13]])&amp;IF([1]!Table1[[#This Row],[mod]]="","",[1]!Table1[[#This Row],[mod]])</f>
        <v>#VALUE!</v>
      </c>
      <c r="K360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06" t="s">
        <v>3125</v>
      </c>
      <c r="P3606" s="6" t="s">
        <v>1263</v>
      </c>
      <c r="Q360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0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3606" t="s">
        <v>2943</v>
      </c>
      <c r="AB3606" s="29"/>
      <c r="AC3606" s="29"/>
      <c r="AD3606" s="25"/>
      <c r="AE3606" s="38"/>
      <c r="AF3606" s="142"/>
      <c r="AG3606" s="11"/>
      <c r="AH3606" s="1" t="e">
        <f>[1]!Table1[[#This Row],[html_tag]]&amp;[1]!Table1[[#This Row],[html_type]]&amp;[1]!Table1[[#This Row],[html_modifier]]</f>
        <v>#VALUE!</v>
      </c>
      <c r="AI3606" s="60" t="str">
        <f>Table1[[#This Row],[html_tag]]&amp;Table1[[#This Row],[html_type]]&amp;Table1[[#This Row],[html_modifier]]</f>
        <v/>
      </c>
      <c r="AL3606" s="22" t="str">
        <f>IFERROR(_xlfn.XLOOKUP([1]!Table1[[#This Row],[word]],[1]!Table57[English style name],[1]!Table57[Style type]),"")</f>
        <v/>
      </c>
      <c r="AM3606" s="23" t="str">
        <f>IFERROR(_xlfn.XLOOKUP(Table1[[#This Row],[word]],Table57[English style name],Table57[Style type]),"")</f>
        <v/>
      </c>
      <c r="AN3606" s="23"/>
      <c r="AO3606" s="62"/>
      <c r="AP3606" s="61"/>
      <c r="AQ3606" s="61" t="s">
        <v>1263</v>
      </c>
      <c r="AR3606" s="61" t="s">
        <v>1258</v>
      </c>
      <c r="AS3606" s="61"/>
      <c r="AT3606" s="61"/>
      <c r="AU3606" s="61"/>
      <c r="AV3606" s="61"/>
    </row>
    <row r="3607" spans="1:48">
      <c r="A3607" s="82"/>
      <c r="B3607" s="82"/>
      <c r="C3607" s="82"/>
      <c r="D3607" s="83"/>
      <c r="E3607" s="62"/>
      <c r="F360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07" s="13" t="s">
        <v>2992</v>
      </c>
      <c r="H3607" s="13" t="s">
        <v>2993</v>
      </c>
      <c r="I3607" s="85" t="e">
        <f>[1]!Table1[[#This Row],[type]]</f>
        <v>#VALUE!</v>
      </c>
      <c r="J3607" s="86" t="e">
        <f>[1]!Table1[[#This Row],[Column42]]&amp;IF([1]!Table1[[#This Row],[Column13]]="","",[1]!Table1[[#This Row],[Column13]])&amp;IF([1]!Table1[[#This Row],[mod]]="","",[1]!Table1[[#This Row],[mod]])</f>
        <v>#VALUE!</v>
      </c>
      <c r="K360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07" t="s">
        <v>3125</v>
      </c>
      <c r="Q360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0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607" t="s">
        <v>3121</v>
      </c>
      <c r="AB3607" s="29"/>
      <c r="AC3607" s="29" t="s">
        <v>3693</v>
      </c>
      <c r="AD3607" s="25"/>
      <c r="AE3607" s="38"/>
      <c r="AF3607" s="142"/>
      <c r="AG3607" s="11"/>
      <c r="AH3607" s="7" t="e">
        <f>[1]!Table1[[#This Row],[html_tag]]&amp;[1]!Table1[[#This Row],[html_type]]&amp;[1]!Table1[[#This Row],[html_modifier]]</f>
        <v>#VALUE!</v>
      </c>
      <c r="AI3607" s="60" t="str">
        <f>Table1[[#This Row],[html_tag]]&amp;Table1[[#This Row],[html_type]]&amp;Table1[[#This Row],[html_modifier]]</f>
        <v/>
      </c>
      <c r="AL3607" s="23" t="str">
        <f>IFERROR(_xlfn.XLOOKUP([1]!Table1[[#This Row],[word]],[1]!Table57[English style name],[1]!Table57[Style type]),"")</f>
        <v/>
      </c>
      <c r="AM3607" s="23" t="str">
        <f>IFERROR(_xlfn.XLOOKUP(Table1[[#This Row],[word]],Table57[English style name],Table57[Style type]),"")</f>
        <v/>
      </c>
      <c r="AN3607" s="23"/>
      <c r="AO3607" s="62"/>
      <c r="AP3607" s="61"/>
      <c r="AQ3607" s="61"/>
      <c r="AR3607" s="61"/>
      <c r="AS3607" s="61"/>
      <c r="AT3607" s="61"/>
      <c r="AU3607" s="61"/>
      <c r="AV3607" s="61"/>
    </row>
    <row r="3608" spans="1:48">
      <c r="A3608" s="82"/>
      <c r="B3608" s="82"/>
      <c r="C3608" s="82"/>
      <c r="D3608" s="83"/>
      <c r="E3608" s="62"/>
      <c r="F360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08" s="13" t="s">
        <v>2992</v>
      </c>
      <c r="H3608" s="13" t="s">
        <v>2993</v>
      </c>
      <c r="I3608" s="85" t="e">
        <f>[1]!Table1[[#This Row],[type]]</f>
        <v>#VALUE!</v>
      </c>
      <c r="J3608" s="86" t="e">
        <f>[1]!Table1[[#This Row],[Column42]]&amp;IF([1]!Table1[[#This Row],[Column13]]="","",[1]!Table1[[#This Row],[Column13]])&amp;IF([1]!Table1[[#This Row],[mod]]="","",[1]!Table1[[#This Row],[mod]])</f>
        <v>#VALUE!</v>
      </c>
      <c r="K360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08" t="s">
        <v>3125</v>
      </c>
      <c r="Q360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0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608" t="s">
        <v>3591</v>
      </c>
      <c r="AB3608" s="29"/>
      <c r="AC3608" s="29" t="s">
        <v>3694</v>
      </c>
      <c r="AD3608" s="25"/>
      <c r="AE3608" s="38"/>
      <c r="AF3608" s="142"/>
      <c r="AG3608" s="11"/>
      <c r="AH3608" s="7" t="e">
        <f>[1]!Table1[[#This Row],[html_tag]]&amp;[1]!Table1[[#This Row],[html_type]]&amp;[1]!Table1[[#This Row],[html_modifier]]</f>
        <v>#VALUE!</v>
      </c>
      <c r="AI3608" s="60" t="str">
        <f>Table1[[#This Row],[html_tag]]&amp;Table1[[#This Row],[html_type]]&amp;Table1[[#This Row],[html_modifier]]</f>
        <v/>
      </c>
      <c r="AL3608" s="23" t="str">
        <f>IFERROR(_xlfn.XLOOKUP([1]!Table1[[#This Row],[word]],[1]!Table57[English style name],[1]!Table57[Style type]),"")</f>
        <v/>
      </c>
      <c r="AM3608" s="23" t="str">
        <f>IFERROR(_xlfn.XLOOKUP(Table1[[#This Row],[word]],Table57[English style name],Table57[Style type]),"")</f>
        <v/>
      </c>
      <c r="AN3608" s="23"/>
      <c r="AO3608" s="62"/>
      <c r="AP3608" s="61"/>
      <c r="AQ3608" s="61"/>
      <c r="AR3608" s="61"/>
      <c r="AS3608" s="61"/>
      <c r="AT3608" s="61"/>
      <c r="AU3608" s="61"/>
      <c r="AV3608" s="61"/>
    </row>
    <row r="3609" spans="1:48">
      <c r="A3609" s="82"/>
      <c r="B3609" s="82"/>
      <c r="C3609" s="82"/>
      <c r="D3609" s="83"/>
      <c r="E3609" s="62"/>
      <c r="F360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09" s="13" t="s">
        <v>337</v>
      </c>
      <c r="H3609" s="13" t="s">
        <v>2986</v>
      </c>
      <c r="I3609" s="85" t="e">
        <f>[1]!Table1[[#This Row],[type]]</f>
        <v>#VALUE!</v>
      </c>
      <c r="J3609" s="86" t="e">
        <f>[1]!Table1[[#This Row],[Column42]]&amp;IF([1]!Table1[[#This Row],[Column13]]="","",[1]!Table1[[#This Row],[Column13]])&amp;IF([1]!Table1[[#This Row],[mod]]="","",[1]!Table1[[#This Row],[mod]])</f>
        <v>#VALUE!</v>
      </c>
      <c r="K360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09" t="s">
        <v>3206</v>
      </c>
      <c r="P3609" s="6" t="s">
        <v>1301</v>
      </c>
      <c r="Q360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0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609" s="29"/>
      <c r="AC3609" s="29"/>
      <c r="AD3609" s="25"/>
      <c r="AE3609" s="38"/>
      <c r="AF3609" s="142"/>
      <c r="AG3609" s="11"/>
      <c r="AH3609" s="1" t="e">
        <f>[1]!Table1[[#This Row],[html_tag]]&amp;[1]!Table1[[#This Row],[html_type]]&amp;[1]!Table1[[#This Row],[html_modifier]]</f>
        <v>#VALUE!</v>
      </c>
      <c r="AI3609" s="60" t="str">
        <f>Table1[[#This Row],[html_tag]]&amp;Table1[[#This Row],[html_type]]&amp;Table1[[#This Row],[html_modifier]]</f>
        <v/>
      </c>
      <c r="AL3609" s="22" t="str">
        <f>IFERROR(_xlfn.XLOOKUP([1]!Table1[[#This Row],[word]],[1]!Table57[English style name],[1]!Table57[Style type]),"")</f>
        <v/>
      </c>
      <c r="AM3609" s="23" t="str">
        <f>IFERROR(_xlfn.XLOOKUP(Table1[[#This Row],[word]],Table57[English style name],Table57[Style type]),"")</f>
        <v/>
      </c>
      <c r="AN3609" s="23"/>
      <c r="AO3609" s="62"/>
      <c r="AP3609" s="61"/>
      <c r="AQ3609" s="61" t="s">
        <v>1301</v>
      </c>
      <c r="AR3609" s="61" t="s">
        <v>1302</v>
      </c>
      <c r="AS3609" s="61"/>
      <c r="AT3609" s="61"/>
      <c r="AU3609" s="61"/>
      <c r="AV3609" s="61"/>
    </row>
    <row r="3610" spans="1:48">
      <c r="A3610" s="82"/>
      <c r="B3610" s="82"/>
      <c r="C3610" s="82"/>
      <c r="D3610" s="83"/>
      <c r="E3610" s="62"/>
      <c r="F361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10" s="13" t="s">
        <v>337</v>
      </c>
      <c r="H3610" s="13" t="s">
        <v>2986</v>
      </c>
      <c r="I3610" s="85" t="e">
        <f>[1]!Table1[[#This Row],[type]]</f>
        <v>#VALUE!</v>
      </c>
      <c r="J3610" s="86" t="e">
        <f>[1]!Table1[[#This Row],[Column42]]&amp;IF([1]!Table1[[#This Row],[Column13]]="","",[1]!Table1[[#This Row],[Column13]])&amp;IF([1]!Table1[[#This Row],[mod]]="","",[1]!Table1[[#This Row],[mod]])</f>
        <v>#VALUE!</v>
      </c>
      <c r="K361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10" t="s">
        <v>3206</v>
      </c>
      <c r="P3610" s="6" t="s">
        <v>1303</v>
      </c>
      <c r="Q361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1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610" s="29"/>
      <c r="AC3610" s="29"/>
      <c r="AD3610" s="25"/>
      <c r="AE3610" s="38"/>
      <c r="AF3610" s="142"/>
      <c r="AG3610" s="11"/>
      <c r="AH3610" s="1" t="e">
        <f>[1]!Table1[[#This Row],[html_tag]]&amp;[1]!Table1[[#This Row],[html_type]]&amp;[1]!Table1[[#This Row],[html_modifier]]</f>
        <v>#VALUE!</v>
      </c>
      <c r="AI3610" s="60" t="str">
        <f>Table1[[#This Row],[html_tag]]&amp;Table1[[#This Row],[html_type]]&amp;Table1[[#This Row],[html_modifier]]</f>
        <v/>
      </c>
      <c r="AL3610" s="22" t="str">
        <f>IFERROR(_xlfn.XLOOKUP([1]!Table1[[#This Row],[word]],[1]!Table57[English style name],[1]!Table57[Style type]),"")</f>
        <v/>
      </c>
      <c r="AM3610" s="23" t="str">
        <f>IFERROR(_xlfn.XLOOKUP(Table1[[#This Row],[word]],Table57[English style name],Table57[Style type]),"")</f>
        <v/>
      </c>
      <c r="AN3610" s="23"/>
      <c r="AO3610" s="62"/>
      <c r="AP3610" s="61"/>
      <c r="AQ3610" s="61" t="s">
        <v>1303</v>
      </c>
      <c r="AR3610" s="61" t="s">
        <v>1302</v>
      </c>
      <c r="AS3610" s="61"/>
      <c r="AT3610" s="61"/>
      <c r="AU3610" s="61"/>
      <c r="AV3610" s="61"/>
    </row>
    <row r="3611" spans="1:48">
      <c r="A3611" s="82"/>
      <c r="B3611" s="82"/>
      <c r="C3611" s="82"/>
      <c r="D3611" s="83"/>
      <c r="E3611" s="62"/>
      <c r="F361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11" s="13" t="s">
        <v>337</v>
      </c>
      <c r="H3611" s="13" t="s">
        <v>2986</v>
      </c>
      <c r="I3611" s="85" t="e">
        <f>[1]!Table1[[#This Row],[type]]</f>
        <v>#VALUE!</v>
      </c>
      <c r="J3611" s="86" t="e">
        <f>[1]!Table1[[#This Row],[Column42]]&amp;IF([1]!Table1[[#This Row],[Column13]]="","",[1]!Table1[[#This Row],[Column13]])&amp;IF([1]!Table1[[#This Row],[mod]]="","",[1]!Table1[[#This Row],[mod]])</f>
        <v>#VALUE!</v>
      </c>
      <c r="K361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11" t="s">
        <v>3206</v>
      </c>
      <c r="P3611" s="6" t="s">
        <v>1304</v>
      </c>
      <c r="Q361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1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611" s="29"/>
      <c r="AC3611" s="29"/>
      <c r="AD3611" s="25"/>
      <c r="AE3611" s="38"/>
      <c r="AF3611" s="142"/>
      <c r="AG3611" s="11"/>
      <c r="AH3611" s="1" t="e">
        <f>[1]!Table1[[#This Row],[html_tag]]&amp;[1]!Table1[[#This Row],[html_type]]&amp;[1]!Table1[[#This Row],[html_modifier]]</f>
        <v>#VALUE!</v>
      </c>
      <c r="AI3611" s="60" t="str">
        <f>Table1[[#This Row],[html_tag]]&amp;Table1[[#This Row],[html_type]]&amp;Table1[[#This Row],[html_modifier]]</f>
        <v/>
      </c>
      <c r="AL3611" s="22" t="str">
        <f>IFERROR(_xlfn.XLOOKUP([1]!Table1[[#This Row],[word]],[1]!Table57[English style name],[1]!Table57[Style type]),"")</f>
        <v/>
      </c>
      <c r="AM3611" s="23" t="str">
        <f>IFERROR(_xlfn.XLOOKUP(Table1[[#This Row],[word]],Table57[English style name],Table57[Style type]),"")</f>
        <v/>
      </c>
      <c r="AN3611" s="23"/>
      <c r="AO3611" s="62"/>
      <c r="AP3611" s="61"/>
      <c r="AQ3611" s="61" t="s">
        <v>1304</v>
      </c>
      <c r="AR3611" s="61" t="s">
        <v>1305</v>
      </c>
      <c r="AS3611" s="61"/>
      <c r="AT3611" s="61"/>
      <c r="AU3611" s="61"/>
      <c r="AV3611" s="61"/>
    </row>
    <row r="3612" spans="1:48">
      <c r="A3612" s="82"/>
      <c r="B3612" s="82"/>
      <c r="C3612" s="82"/>
      <c r="D3612" s="83"/>
      <c r="E3612" s="62"/>
      <c r="F361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12" s="13" t="s">
        <v>337</v>
      </c>
      <c r="H3612" s="13" t="s">
        <v>2986</v>
      </c>
      <c r="I3612" s="85" t="e">
        <f>[1]!Table1[[#This Row],[type]]</f>
        <v>#VALUE!</v>
      </c>
      <c r="J3612" s="86" t="e">
        <f>[1]!Table1[[#This Row],[Column42]]&amp;IF([1]!Table1[[#This Row],[Column13]]="","",[1]!Table1[[#This Row],[Column13]])&amp;IF([1]!Table1[[#This Row],[mod]]="","",[1]!Table1[[#This Row],[mod]])</f>
        <v>#VALUE!</v>
      </c>
      <c r="K361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12" t="s">
        <v>3206</v>
      </c>
      <c r="P3612" s="6" t="s">
        <v>1306</v>
      </c>
      <c r="Q361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3612">
        <v>1</v>
      </c>
      <c r="U361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612" s="29"/>
      <c r="AC3612" s="29"/>
      <c r="AD3612" s="25"/>
      <c r="AE3612" s="38"/>
      <c r="AF3612" s="142"/>
      <c r="AG3612" s="11"/>
      <c r="AH3612" s="1" t="e">
        <f>[1]!Table1[[#This Row],[html_tag]]&amp;[1]!Table1[[#This Row],[html_type]]&amp;[1]!Table1[[#This Row],[html_modifier]]</f>
        <v>#VALUE!</v>
      </c>
      <c r="AI3612" s="60" t="str">
        <f>Table1[[#This Row],[html_tag]]&amp;Table1[[#This Row],[html_type]]&amp;Table1[[#This Row],[html_modifier]]</f>
        <v/>
      </c>
      <c r="AL3612" s="22" t="str">
        <f>IFERROR(_xlfn.XLOOKUP([1]!Table1[[#This Row],[word]],[1]!Table57[English style name],[1]!Table57[Style type]),"")</f>
        <v/>
      </c>
      <c r="AM3612" s="23" t="str">
        <f>IFERROR(_xlfn.XLOOKUP(Table1[[#This Row],[word]],Table57[English style name],Table57[Style type]),"")</f>
        <v/>
      </c>
      <c r="AN3612" s="23"/>
      <c r="AO3612" s="62"/>
      <c r="AP3612" s="61"/>
      <c r="AQ3612" s="61" t="s">
        <v>1306</v>
      </c>
      <c r="AR3612" s="61" t="s">
        <v>1305</v>
      </c>
      <c r="AS3612" s="61"/>
      <c r="AT3612" s="61"/>
      <c r="AU3612" s="61"/>
      <c r="AV3612" s="61"/>
    </row>
    <row r="3613" spans="1:48">
      <c r="A3613" s="82"/>
      <c r="B3613" s="82"/>
      <c r="C3613" s="82"/>
      <c r="D3613" s="83"/>
      <c r="E3613" s="62"/>
      <c r="F361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13" s="13" t="s">
        <v>337</v>
      </c>
      <c r="H3613" s="13" t="s">
        <v>2986</v>
      </c>
      <c r="I3613" s="85" t="e">
        <f>[1]!Table1[[#This Row],[type]]</f>
        <v>#VALUE!</v>
      </c>
      <c r="J3613" s="86" t="e">
        <f>[1]!Table1[[#This Row],[Column42]]&amp;IF([1]!Table1[[#This Row],[Column13]]="","",[1]!Table1[[#This Row],[Column13]])&amp;IF([1]!Table1[[#This Row],[mod]]="","",[1]!Table1[[#This Row],[mod]])</f>
        <v>#VALUE!</v>
      </c>
      <c r="K361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13" t="s">
        <v>3206</v>
      </c>
      <c r="P3613" s="6" t="s">
        <v>1307</v>
      </c>
      <c r="Q361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3613">
        <v>2</v>
      </c>
      <c r="U361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613" s="29"/>
      <c r="AC3613" s="29"/>
      <c r="AD3613" s="25"/>
      <c r="AE3613" s="38"/>
      <c r="AF3613" s="142"/>
      <c r="AG3613" s="11"/>
      <c r="AH3613" s="1" t="e">
        <f>[1]!Table1[[#This Row],[html_tag]]&amp;[1]!Table1[[#This Row],[html_type]]&amp;[1]!Table1[[#This Row],[html_modifier]]</f>
        <v>#VALUE!</v>
      </c>
      <c r="AI3613" s="60" t="str">
        <f>Table1[[#This Row],[html_tag]]&amp;Table1[[#This Row],[html_type]]&amp;Table1[[#This Row],[html_modifier]]</f>
        <v/>
      </c>
      <c r="AL3613" s="22" t="str">
        <f>IFERROR(_xlfn.XLOOKUP([1]!Table1[[#This Row],[word]],[1]!Table57[English style name],[1]!Table57[Style type]),"")</f>
        <v/>
      </c>
      <c r="AM3613" s="23" t="str">
        <f>IFERROR(_xlfn.XLOOKUP(Table1[[#This Row],[word]],Table57[English style name],Table57[Style type]),"")</f>
        <v/>
      </c>
      <c r="AN3613" s="23"/>
      <c r="AO3613" s="62"/>
      <c r="AP3613" s="61"/>
      <c r="AQ3613" s="61" t="s">
        <v>1307</v>
      </c>
      <c r="AR3613" s="61" t="s">
        <v>1305</v>
      </c>
      <c r="AS3613" s="61"/>
      <c r="AT3613" s="61"/>
      <c r="AU3613" s="61"/>
      <c r="AV3613" s="61"/>
    </row>
    <row r="3614" spans="1:48">
      <c r="A3614" s="82"/>
      <c r="B3614" s="82"/>
      <c r="C3614" s="82"/>
      <c r="D3614" s="83"/>
      <c r="E3614" s="62"/>
      <c r="F361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14" s="13" t="s">
        <v>337</v>
      </c>
      <c r="H3614" s="13" t="s">
        <v>2986</v>
      </c>
      <c r="I3614" s="85" t="e">
        <f>[1]!Table1[[#This Row],[type]]</f>
        <v>#VALUE!</v>
      </c>
      <c r="J3614" s="86" t="e">
        <f>[1]!Table1[[#This Row],[Column42]]&amp;IF([1]!Table1[[#This Row],[Column13]]="","",[1]!Table1[[#This Row],[Column13]])&amp;IF([1]!Table1[[#This Row],[mod]]="","",[1]!Table1[[#This Row],[mod]])</f>
        <v>#VALUE!</v>
      </c>
      <c r="K361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14" t="s">
        <v>3206</v>
      </c>
      <c r="P3614" s="6" t="s">
        <v>1308</v>
      </c>
      <c r="Q361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3614">
        <v>3</v>
      </c>
      <c r="U361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614" s="29"/>
      <c r="AC3614" s="29"/>
      <c r="AD3614" s="25"/>
      <c r="AE3614" s="38"/>
      <c r="AF3614" s="142"/>
      <c r="AG3614" s="11"/>
      <c r="AH3614" s="1" t="e">
        <f>[1]!Table1[[#This Row],[html_tag]]&amp;[1]!Table1[[#This Row],[html_type]]&amp;[1]!Table1[[#This Row],[html_modifier]]</f>
        <v>#VALUE!</v>
      </c>
      <c r="AI3614" s="60" t="str">
        <f>Table1[[#This Row],[html_tag]]&amp;Table1[[#This Row],[html_type]]&amp;Table1[[#This Row],[html_modifier]]</f>
        <v/>
      </c>
      <c r="AL3614" s="22" t="str">
        <f>IFERROR(_xlfn.XLOOKUP([1]!Table1[[#This Row],[word]],[1]!Table57[English style name],[1]!Table57[Style type]),"")</f>
        <v/>
      </c>
      <c r="AM3614" s="23" t="str">
        <f>IFERROR(_xlfn.XLOOKUP(Table1[[#This Row],[word]],Table57[English style name],Table57[Style type]),"")</f>
        <v/>
      </c>
      <c r="AN3614" s="23"/>
      <c r="AO3614" s="62"/>
      <c r="AP3614" s="61"/>
      <c r="AQ3614" s="61" t="s">
        <v>1308</v>
      </c>
      <c r="AR3614" s="61" t="s">
        <v>1305</v>
      </c>
      <c r="AS3614" s="61"/>
      <c r="AT3614" s="61"/>
      <c r="AU3614" s="61"/>
      <c r="AV3614" s="61"/>
    </row>
    <row r="3615" spans="1:48">
      <c r="A3615" s="82"/>
      <c r="B3615" s="82"/>
      <c r="C3615" s="82"/>
      <c r="D3615" s="83"/>
      <c r="E3615" s="62"/>
      <c r="F361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15" s="13" t="s">
        <v>337</v>
      </c>
      <c r="H3615" s="13" t="s">
        <v>2987</v>
      </c>
      <c r="I3615" s="85" t="e">
        <f>[1]!Table1[[#This Row],[type]]</f>
        <v>#VALUE!</v>
      </c>
      <c r="J3615" s="86" t="e">
        <f>[1]!Table1[[#This Row],[Column42]]&amp;IF([1]!Table1[[#This Row],[Column13]]="","",[1]!Table1[[#This Row],[Column13]])&amp;IF([1]!Table1[[#This Row],[mod]]="","",[1]!Table1[[#This Row],[mod]])</f>
        <v>#VALUE!</v>
      </c>
      <c r="K361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15" t="s">
        <v>3104</v>
      </c>
      <c r="Q361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1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615" s="29" t="s">
        <v>3568</v>
      </c>
      <c r="AC3615" s="29" t="s">
        <v>3568</v>
      </c>
      <c r="AD3615" s="25" t="s">
        <v>6250</v>
      </c>
      <c r="AE3615" s="38"/>
      <c r="AF3615" s="142" t="s">
        <v>226</v>
      </c>
      <c r="AG3615" s="11"/>
      <c r="AH3615" s="1" t="e">
        <f>[1]!Table1[[#This Row],[html_tag]]&amp;[1]!Table1[[#This Row],[html_type]]&amp;[1]!Table1[[#This Row],[html_modifier]]</f>
        <v>#VALUE!</v>
      </c>
      <c r="AI3615" s="60" t="str">
        <f>Table1[[#This Row],[html_tag]]&amp;Table1[[#This Row],[html_type]]&amp;Table1[[#This Row],[html_modifier]]</f>
        <v/>
      </c>
      <c r="AL3615" s="22" t="str">
        <f>IFERROR(_xlfn.XLOOKUP([1]!Table1[[#This Row],[word]],[1]!Table57[English style name],[1]!Table57[Style type]),"")</f>
        <v/>
      </c>
      <c r="AM3615" s="23" t="str">
        <f>IFERROR(_xlfn.XLOOKUP(Table1[[#This Row],[word]],Table57[English style name],Table57[Style type]),"")</f>
        <v/>
      </c>
      <c r="AN3615" s="23"/>
      <c r="AO3615" s="62"/>
      <c r="AP3615" s="61"/>
      <c r="AQ3615" s="61" t="s">
        <v>1309</v>
      </c>
      <c r="AR3615" s="61" t="s">
        <v>1310</v>
      </c>
      <c r="AS3615" s="61"/>
      <c r="AT3615" s="61"/>
      <c r="AU3615" s="61"/>
      <c r="AV3615" s="61"/>
    </row>
    <row r="3616" spans="1:48">
      <c r="A3616" s="82"/>
      <c r="B3616" s="82"/>
      <c r="C3616" s="82"/>
      <c r="D3616" s="83"/>
      <c r="E3616" s="62"/>
      <c r="F361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16" s="13" t="s">
        <v>337</v>
      </c>
      <c r="H3616" s="13" t="s">
        <v>2987</v>
      </c>
      <c r="I3616" s="85" t="e">
        <f>[1]!Table1[[#This Row],[type]]</f>
        <v>#VALUE!</v>
      </c>
      <c r="J3616" s="86" t="e">
        <f>[1]!Table1[[#This Row],[Column42]]&amp;IF([1]!Table1[[#This Row],[Column13]]="","",[1]!Table1[[#This Row],[Column13]])&amp;IF([1]!Table1[[#This Row],[mod]]="","",[1]!Table1[[#This Row],[mod]])</f>
        <v>#VALUE!</v>
      </c>
      <c r="K361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16" t="s">
        <v>3104</v>
      </c>
      <c r="N3616" t="s">
        <v>425</v>
      </c>
      <c r="Q361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1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616" s="29" t="s">
        <v>3889</v>
      </c>
      <c r="AC3616" s="29"/>
      <c r="AD3616" s="25"/>
      <c r="AE3616" s="38"/>
      <c r="AF3616" s="142" t="s">
        <v>226</v>
      </c>
      <c r="AG3616" s="11"/>
      <c r="AH3616" s="7" t="e">
        <f>[1]!Table1[[#This Row],[html_tag]]&amp;[1]!Table1[[#This Row],[html_type]]&amp;[1]!Table1[[#This Row],[html_modifier]]</f>
        <v>#VALUE!</v>
      </c>
      <c r="AI3616" s="60" t="str">
        <f>Table1[[#This Row],[html_tag]]&amp;Table1[[#This Row],[html_type]]&amp;Table1[[#This Row],[html_modifier]]</f>
        <v/>
      </c>
      <c r="AL3616" s="23" t="str">
        <f>IFERROR(_xlfn.XLOOKUP([1]!Table1[[#This Row],[word]],[1]!Table57[English style name],[1]!Table57[Style type]),"")</f>
        <v/>
      </c>
      <c r="AM3616" s="23" t="str">
        <f>IFERROR(_xlfn.XLOOKUP(Table1[[#This Row],[word]],Table57[English style name],Table57[Style type]),"")</f>
        <v/>
      </c>
      <c r="AN3616" s="23"/>
      <c r="AO3616" s="62"/>
      <c r="AP3616" s="61"/>
      <c r="AQ3616" s="61"/>
      <c r="AR3616" s="61"/>
      <c r="AS3616" s="61"/>
      <c r="AT3616" s="61"/>
      <c r="AU3616" s="61"/>
      <c r="AV3616" s="61"/>
    </row>
    <row r="3617" spans="1:48">
      <c r="A3617" s="82"/>
      <c r="B3617" s="82"/>
      <c r="C3617" s="82"/>
      <c r="D3617" s="83"/>
      <c r="E3617" s="62"/>
      <c r="F361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17" s="13" t="s">
        <v>337</v>
      </c>
      <c r="H3617" s="13" t="s">
        <v>2987</v>
      </c>
      <c r="I3617" s="85" t="e">
        <f>[1]!Table1[[#This Row],[type]]</f>
        <v>#VALUE!</v>
      </c>
      <c r="J3617" s="86" t="e">
        <f>[1]!Table1[[#This Row],[Column42]]&amp;IF([1]!Table1[[#This Row],[Column13]]="","",[1]!Table1[[#This Row],[Column13]])&amp;IF([1]!Table1[[#This Row],[mod]]="","",[1]!Table1[[#This Row],[mod]])</f>
        <v>#VALUE!</v>
      </c>
      <c r="K361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17" t="s">
        <v>3104</v>
      </c>
      <c r="M3617" t="s">
        <v>325</v>
      </c>
      <c r="Q361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1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617" s="29"/>
      <c r="AC3617" s="29" t="s">
        <v>3569</v>
      </c>
      <c r="AD3617" s="25"/>
      <c r="AE3617" s="38" t="s">
        <v>3569</v>
      </c>
      <c r="AF3617" s="142" t="s">
        <v>211</v>
      </c>
      <c r="AG3617" s="11"/>
      <c r="AH3617" s="1" t="e">
        <f>[1]!Table1[[#This Row],[html_tag]]&amp;[1]!Table1[[#This Row],[html_type]]&amp;[1]!Table1[[#This Row],[html_modifier]]</f>
        <v>#VALUE!</v>
      </c>
      <c r="AI3617" s="60" t="str">
        <f>Table1[[#This Row],[html_tag]]&amp;Table1[[#This Row],[html_type]]&amp;Table1[[#This Row],[html_modifier]]</f>
        <v/>
      </c>
      <c r="AL3617" s="22" t="str">
        <f>IFERROR(_xlfn.XLOOKUP([1]!Table1[[#This Row],[word]],[1]!Table57[English style name],[1]!Table57[Style type]),"")</f>
        <v/>
      </c>
      <c r="AM3617" s="23" t="str">
        <f>IFERROR(_xlfn.XLOOKUP(Table1[[#This Row],[word]],Table57[English style name],Table57[Style type]),"")</f>
        <v/>
      </c>
      <c r="AN3617" s="23"/>
      <c r="AO3617" s="62"/>
      <c r="AP3617" s="61"/>
      <c r="AQ3617" s="61" t="s">
        <v>1311</v>
      </c>
      <c r="AR3617" s="61" t="s">
        <v>1310</v>
      </c>
      <c r="AS3617" s="61"/>
      <c r="AT3617" s="61"/>
      <c r="AU3617" s="61"/>
      <c r="AV3617" s="61"/>
    </row>
    <row r="3618" spans="1:48">
      <c r="A3618" s="82"/>
      <c r="B3618" s="82"/>
      <c r="C3618" s="82"/>
      <c r="D3618" s="83"/>
      <c r="E3618" s="62"/>
      <c r="F361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18" s="13" t="s">
        <v>337</v>
      </c>
      <c r="H3618" s="13" t="s">
        <v>2987</v>
      </c>
      <c r="I3618" s="85" t="e">
        <f>[1]!Table1[[#This Row],[type]]</f>
        <v>#VALUE!</v>
      </c>
      <c r="J3618" s="86" t="e">
        <f>[1]!Table1[[#This Row],[Column42]]&amp;IF([1]!Table1[[#This Row],[Column13]]="","",[1]!Table1[[#This Row],[Column13]])&amp;IF([1]!Table1[[#This Row],[mod]]="","",[1]!Table1[[#This Row],[mod]])</f>
        <v>#VALUE!</v>
      </c>
      <c r="K361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18" t="s">
        <v>3104</v>
      </c>
      <c r="M3618" t="s">
        <v>325</v>
      </c>
      <c r="Q361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1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618" s="29"/>
      <c r="AC3618" s="29"/>
      <c r="AD3618" s="25"/>
      <c r="AE3618" s="38"/>
      <c r="AF3618" s="142" t="s">
        <v>231</v>
      </c>
      <c r="AG3618" s="11"/>
      <c r="AH3618" s="1" t="e">
        <f>[1]!Table1[[#This Row],[html_tag]]&amp;[1]!Table1[[#This Row],[html_type]]&amp;[1]!Table1[[#This Row],[html_modifier]]</f>
        <v>#VALUE!</v>
      </c>
      <c r="AI3618" s="60" t="str">
        <f>Table1[[#This Row],[html_tag]]&amp;Table1[[#This Row],[html_type]]&amp;Table1[[#This Row],[html_modifier]]</f>
        <v/>
      </c>
      <c r="AL3618" s="22" t="str">
        <f>IFERROR(_xlfn.XLOOKUP([1]!Table1[[#This Row],[word]],[1]!Table57[English style name],[1]!Table57[Style type]),"")</f>
        <v/>
      </c>
      <c r="AM3618" s="23" t="str">
        <f>IFERROR(_xlfn.XLOOKUP(Table1[[#This Row],[word]],Table57[English style name],Table57[Style type]),"")</f>
        <v/>
      </c>
      <c r="AN3618" s="23"/>
      <c r="AO3618" s="62"/>
      <c r="AP3618" s="61"/>
      <c r="AQ3618" s="61" t="s">
        <v>1312</v>
      </c>
      <c r="AR3618" s="61" t="s">
        <v>1310</v>
      </c>
      <c r="AS3618" s="61"/>
      <c r="AT3618" s="61"/>
      <c r="AU3618" s="61"/>
      <c r="AV3618" s="61"/>
    </row>
    <row r="3619" spans="1:48">
      <c r="A3619" s="82"/>
      <c r="B3619" s="82"/>
      <c r="C3619" s="82"/>
      <c r="D3619" s="83"/>
      <c r="E3619" s="62"/>
      <c r="F361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19" s="13" t="s">
        <v>337</v>
      </c>
      <c r="H3619" s="13" t="s">
        <v>2987</v>
      </c>
      <c r="I3619" s="85" t="e">
        <f>[1]!Table1[[#This Row],[type]]</f>
        <v>#VALUE!</v>
      </c>
      <c r="J3619" s="86" t="e">
        <f>[1]!Table1[[#This Row],[Column42]]&amp;IF([1]!Table1[[#This Row],[Column13]]="","",[1]!Table1[[#This Row],[Column13]])&amp;IF([1]!Table1[[#This Row],[mod]]="","",[1]!Table1[[#This Row],[mod]])</f>
        <v>#VALUE!</v>
      </c>
      <c r="K361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19" t="s">
        <v>3104</v>
      </c>
      <c r="N3619" t="s">
        <v>617</v>
      </c>
      <c r="Q361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1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619" s="29" t="s">
        <v>3892</v>
      </c>
      <c r="AC3619" s="29"/>
      <c r="AD3619" s="25"/>
      <c r="AE3619" s="38"/>
      <c r="AF3619" s="142" t="s">
        <v>226</v>
      </c>
      <c r="AG3619" s="11"/>
      <c r="AH3619" s="7" t="e">
        <f>[1]!Table1[[#This Row],[html_tag]]&amp;[1]!Table1[[#This Row],[html_type]]&amp;[1]!Table1[[#This Row],[html_modifier]]</f>
        <v>#VALUE!</v>
      </c>
      <c r="AI3619" s="60" t="str">
        <f>Table1[[#This Row],[html_tag]]&amp;Table1[[#This Row],[html_type]]&amp;Table1[[#This Row],[html_modifier]]</f>
        <v/>
      </c>
      <c r="AL3619" s="23" t="str">
        <f>IFERROR(_xlfn.XLOOKUP([1]!Table1[[#This Row],[word]],[1]!Table57[English style name],[1]!Table57[Style type]),"")</f>
        <v/>
      </c>
      <c r="AM3619" s="23" t="str">
        <f>IFERROR(_xlfn.XLOOKUP(Table1[[#This Row],[word]],Table57[English style name],Table57[Style type]),"")</f>
        <v/>
      </c>
      <c r="AN3619" s="23"/>
      <c r="AO3619" s="62"/>
      <c r="AP3619" s="61"/>
      <c r="AQ3619" s="61"/>
      <c r="AR3619" s="61"/>
      <c r="AS3619" s="61"/>
      <c r="AT3619" s="61"/>
      <c r="AU3619" s="61"/>
      <c r="AV3619" s="61"/>
    </row>
    <row r="3620" spans="1:48">
      <c r="A3620" s="82"/>
      <c r="B3620" s="82"/>
      <c r="C3620" s="82"/>
      <c r="D3620" s="83"/>
      <c r="E3620" s="62"/>
      <c r="F362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20" s="13" t="s">
        <v>337</v>
      </c>
      <c r="H3620" s="13" t="s">
        <v>2987</v>
      </c>
      <c r="I3620" s="85" t="e">
        <f>[1]!Table1[[#This Row],[type]]</f>
        <v>#VALUE!</v>
      </c>
      <c r="J3620" s="86" t="e">
        <f>[1]!Table1[[#This Row],[Column42]]&amp;IF([1]!Table1[[#This Row],[Column13]]="","",[1]!Table1[[#This Row],[Column13]])&amp;IF([1]!Table1[[#This Row],[mod]]="","",[1]!Table1[[#This Row],[mod]])</f>
        <v>#VALUE!</v>
      </c>
      <c r="K362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20" t="s">
        <v>3104</v>
      </c>
      <c r="Q362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2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620" t="s">
        <v>3447</v>
      </c>
      <c r="AB3620" s="29" t="s">
        <v>3885</v>
      </c>
      <c r="AC3620" s="29"/>
      <c r="AD3620" s="25"/>
      <c r="AE3620" s="38"/>
      <c r="AF3620" s="142" t="s">
        <v>226</v>
      </c>
      <c r="AG3620" s="11"/>
      <c r="AH3620" s="7" t="e">
        <f>[1]!Table1[[#This Row],[html_tag]]&amp;[1]!Table1[[#This Row],[html_type]]&amp;[1]!Table1[[#This Row],[html_modifier]]</f>
        <v>#VALUE!</v>
      </c>
      <c r="AI3620" s="60" t="str">
        <f>Table1[[#This Row],[html_tag]]&amp;Table1[[#This Row],[html_type]]&amp;Table1[[#This Row],[html_modifier]]</f>
        <v/>
      </c>
      <c r="AL3620" s="23" t="str">
        <f>IFERROR(_xlfn.XLOOKUP([1]!Table1[[#This Row],[word]],[1]!Table57[English style name],[1]!Table57[Style type]),"")</f>
        <v/>
      </c>
      <c r="AM3620" s="23" t="str">
        <f>IFERROR(_xlfn.XLOOKUP(Table1[[#This Row],[word]],Table57[English style name],Table57[Style type]),"")</f>
        <v/>
      </c>
      <c r="AN3620" s="23"/>
      <c r="AO3620" s="62"/>
      <c r="AP3620" s="61"/>
      <c r="AQ3620" s="61"/>
      <c r="AR3620" s="61"/>
      <c r="AS3620" s="61"/>
      <c r="AT3620" s="61"/>
      <c r="AU3620" s="61"/>
      <c r="AV3620" s="61"/>
    </row>
    <row r="3621" spans="1:48">
      <c r="A3621" s="82"/>
      <c r="B3621" s="82"/>
      <c r="C3621" s="82"/>
      <c r="D3621" s="83"/>
      <c r="E3621" s="62"/>
      <c r="F362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21" s="13" t="s">
        <v>337</v>
      </c>
      <c r="H3621" s="13" t="s">
        <v>2987</v>
      </c>
      <c r="I3621" s="85" t="e">
        <f>[1]!Table1[[#This Row],[type]]</f>
        <v>#VALUE!</v>
      </c>
      <c r="J3621" s="86" t="e">
        <f>[1]!Table1[[#This Row],[Column42]]&amp;IF([1]!Table1[[#This Row],[Column13]]="","",[1]!Table1[[#This Row],[Column13]])&amp;IF([1]!Table1[[#This Row],[mod]]="","",[1]!Table1[[#This Row],[mod]])</f>
        <v>#VALUE!</v>
      </c>
      <c r="K362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21" t="s">
        <v>3104</v>
      </c>
      <c r="Q362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2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621" t="s">
        <v>326</v>
      </c>
      <c r="AB3621" s="29" t="s">
        <v>3886</v>
      </c>
      <c r="AC3621" s="29"/>
      <c r="AD3621" s="25"/>
      <c r="AE3621" s="38"/>
      <c r="AF3621" s="142" t="s">
        <v>226</v>
      </c>
      <c r="AG3621" s="11"/>
      <c r="AH3621" s="7" t="e">
        <f>[1]!Table1[[#This Row],[html_tag]]&amp;[1]!Table1[[#This Row],[html_type]]&amp;[1]!Table1[[#This Row],[html_modifier]]</f>
        <v>#VALUE!</v>
      </c>
      <c r="AI3621" s="60" t="str">
        <f>Table1[[#This Row],[html_tag]]&amp;Table1[[#This Row],[html_type]]&amp;Table1[[#This Row],[html_modifier]]</f>
        <v/>
      </c>
      <c r="AL3621" s="23" t="str">
        <f>IFERROR(_xlfn.XLOOKUP([1]!Table1[[#This Row],[word]],[1]!Table57[English style name],[1]!Table57[Style type]),"")</f>
        <v/>
      </c>
      <c r="AM3621" s="23" t="str">
        <f>IFERROR(_xlfn.XLOOKUP(Table1[[#This Row],[word]],Table57[English style name],Table57[Style type]),"")</f>
        <v/>
      </c>
      <c r="AN3621" s="23"/>
      <c r="AO3621" s="62"/>
      <c r="AP3621" s="61"/>
      <c r="AQ3621" s="61"/>
      <c r="AR3621" s="61"/>
      <c r="AS3621" s="61"/>
      <c r="AT3621" s="61"/>
      <c r="AU3621" s="61"/>
      <c r="AV3621" s="61"/>
    </row>
    <row r="3622" spans="1:48">
      <c r="A3622" s="82"/>
      <c r="B3622" s="82"/>
      <c r="C3622" s="82"/>
      <c r="D3622" s="83"/>
      <c r="E3622" s="62"/>
      <c r="F362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22" s="13" t="s">
        <v>337</v>
      </c>
      <c r="H3622" s="13" t="s">
        <v>2987</v>
      </c>
      <c r="I3622" s="85" t="e">
        <f>[1]!Table1[[#This Row],[type]]</f>
        <v>#VALUE!</v>
      </c>
      <c r="J3622" s="86" t="e">
        <f>[1]!Table1[[#This Row],[Column42]]&amp;IF([1]!Table1[[#This Row],[Column13]]="","",[1]!Table1[[#This Row],[Column13]])&amp;IF([1]!Table1[[#This Row],[mod]]="","",[1]!Table1[[#This Row],[mod]])</f>
        <v>#VALUE!</v>
      </c>
      <c r="K362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22" t="s">
        <v>3104</v>
      </c>
      <c r="Q362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622" t="s">
        <v>10215</v>
      </c>
      <c r="U3622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622" s="29"/>
      <c r="AC3622" s="29"/>
      <c r="AD3622" s="25"/>
      <c r="AE3622" s="38"/>
      <c r="AF3622" s="142" t="s">
        <v>226</v>
      </c>
      <c r="AG3622" s="11"/>
      <c r="AH3622" s="7" t="e">
        <f>[1]!Table1[[#This Row],[html_tag]]&amp;[1]!Table1[[#This Row],[html_type]]&amp;[1]!Table1[[#This Row],[html_modifier]]</f>
        <v>#VALUE!</v>
      </c>
      <c r="AI3622" s="60" t="str">
        <f>Table1[[#This Row],[html_tag]]&amp;Table1[[#This Row],[html_type]]&amp;Table1[[#This Row],[html_modifier]]</f>
        <v/>
      </c>
      <c r="AL3622" s="23" t="str">
        <f>IFERROR(_xlfn.XLOOKUP([1]!Table1[[#This Row],[word]],[1]!Table57[English style name],[1]!Table57[Style type]),"")</f>
        <v/>
      </c>
      <c r="AM3622" s="23" t="str">
        <f>IFERROR(_xlfn.XLOOKUP(Table1[[#This Row],[word]],Table57[English style name],Table57[Style type]),"")</f>
        <v/>
      </c>
      <c r="AN3622" s="23"/>
      <c r="AO3622" s="62"/>
      <c r="AP3622" s="61"/>
      <c r="AQ3622" s="61"/>
      <c r="AR3622" s="61"/>
      <c r="AS3622" s="61"/>
      <c r="AT3622" s="61"/>
      <c r="AU3622" s="61"/>
      <c r="AV3622" s="61"/>
    </row>
    <row r="3623" spans="1:48">
      <c r="A3623" s="82"/>
      <c r="B3623" s="82"/>
      <c r="C3623" s="82"/>
      <c r="D3623" s="83"/>
      <c r="E3623" s="62"/>
      <c r="F362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23" s="13" t="s">
        <v>337</v>
      </c>
      <c r="H3623" s="13" t="s">
        <v>2987</v>
      </c>
      <c r="I3623" s="85" t="e">
        <f>[1]!Table1[[#This Row],[type]]</f>
        <v>#VALUE!</v>
      </c>
      <c r="J3623" s="86" t="e">
        <f>[1]!Table1[[#This Row],[Column42]]&amp;IF([1]!Table1[[#This Row],[Column13]]="","",[1]!Table1[[#This Row],[Column13]])&amp;IF([1]!Table1[[#This Row],[mod]]="","",[1]!Table1[[#This Row],[mod]])</f>
        <v>#VALUE!</v>
      </c>
      <c r="K362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23" t="s">
        <v>3104</v>
      </c>
      <c r="Q362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2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623" t="s">
        <v>3475</v>
      </c>
      <c r="AB3623" s="29" t="s">
        <v>3887</v>
      </c>
      <c r="AC3623" s="29"/>
      <c r="AD3623" s="25"/>
      <c r="AE3623" s="38"/>
      <c r="AF3623" s="142" t="s">
        <v>226</v>
      </c>
      <c r="AG3623" s="11"/>
      <c r="AH3623" s="7" t="e">
        <f>[1]!Table1[[#This Row],[html_tag]]&amp;[1]!Table1[[#This Row],[html_type]]&amp;[1]!Table1[[#This Row],[html_modifier]]</f>
        <v>#VALUE!</v>
      </c>
      <c r="AI3623" s="60" t="str">
        <f>Table1[[#This Row],[html_tag]]&amp;Table1[[#This Row],[html_type]]&amp;Table1[[#This Row],[html_modifier]]</f>
        <v/>
      </c>
      <c r="AL3623" s="23" t="str">
        <f>IFERROR(_xlfn.XLOOKUP([1]!Table1[[#This Row],[word]],[1]!Table57[English style name],[1]!Table57[Style type]),"")</f>
        <v/>
      </c>
      <c r="AM3623" s="23" t="str">
        <f>IFERROR(_xlfn.XLOOKUP(Table1[[#This Row],[word]],Table57[English style name],Table57[Style type]),"")</f>
        <v/>
      </c>
      <c r="AN3623" s="23"/>
      <c r="AO3623" s="62"/>
      <c r="AP3623" s="61"/>
      <c r="AQ3623" s="61"/>
      <c r="AR3623" s="61"/>
      <c r="AS3623" s="61"/>
      <c r="AT3623" s="61"/>
      <c r="AU3623" s="61"/>
      <c r="AV3623" s="61"/>
    </row>
    <row r="3624" spans="1:48">
      <c r="A3624" s="82"/>
      <c r="B3624" s="82"/>
      <c r="C3624" s="82"/>
      <c r="D3624" s="83"/>
      <c r="E3624" s="62"/>
      <c r="F362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24" s="13" t="s">
        <v>337</v>
      </c>
      <c r="H3624" s="13" t="s">
        <v>2987</v>
      </c>
      <c r="I3624" s="85" t="e">
        <f>[1]!Table1[[#This Row],[type]]</f>
        <v>#VALUE!</v>
      </c>
      <c r="J3624" s="86" t="e">
        <f>[1]!Table1[[#This Row],[Column42]]&amp;IF([1]!Table1[[#This Row],[Column13]]="","",[1]!Table1[[#This Row],[Column13]])&amp;IF([1]!Table1[[#This Row],[mod]]="","",[1]!Table1[[#This Row],[mod]])</f>
        <v>#VALUE!</v>
      </c>
      <c r="K362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24" t="s">
        <v>3104</v>
      </c>
      <c r="Q362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624" t="s">
        <v>10216</v>
      </c>
      <c r="U3624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624" s="29"/>
      <c r="AC3624" s="29"/>
      <c r="AD3624" s="25"/>
      <c r="AE3624" s="38"/>
      <c r="AF3624" s="142" t="s">
        <v>226</v>
      </c>
      <c r="AG3624" s="11"/>
      <c r="AH3624" s="7" t="e">
        <f>[1]!Table1[[#This Row],[html_tag]]&amp;[1]!Table1[[#This Row],[html_type]]&amp;[1]!Table1[[#This Row],[html_modifier]]</f>
        <v>#VALUE!</v>
      </c>
      <c r="AI3624" s="60" t="str">
        <f>Table1[[#This Row],[html_tag]]&amp;Table1[[#This Row],[html_type]]&amp;Table1[[#This Row],[html_modifier]]</f>
        <v/>
      </c>
      <c r="AL3624" s="23" t="str">
        <f>IFERROR(_xlfn.XLOOKUP([1]!Table1[[#This Row],[word]],[1]!Table57[English style name],[1]!Table57[Style type]),"")</f>
        <v/>
      </c>
      <c r="AM3624" s="23" t="str">
        <f>IFERROR(_xlfn.XLOOKUP(Table1[[#This Row],[word]],Table57[English style name],Table57[Style type]),"")</f>
        <v/>
      </c>
      <c r="AN3624" s="23"/>
      <c r="AO3624" s="62"/>
      <c r="AP3624" s="61"/>
      <c r="AQ3624" s="61"/>
      <c r="AR3624" s="61"/>
      <c r="AS3624" s="61"/>
      <c r="AT3624" s="61"/>
      <c r="AU3624" s="61"/>
      <c r="AV3624" s="61"/>
    </row>
    <row r="3625" spans="1:48">
      <c r="A3625" s="82"/>
      <c r="B3625" s="82"/>
      <c r="C3625" s="82"/>
      <c r="D3625" s="83"/>
      <c r="E3625" s="62"/>
      <c r="F362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25" s="13" t="s">
        <v>337</v>
      </c>
      <c r="H3625" s="13" t="s">
        <v>2987</v>
      </c>
      <c r="I3625" s="85" t="e">
        <f>[1]!Table1[[#This Row],[type]]</f>
        <v>#VALUE!</v>
      </c>
      <c r="J3625" s="86" t="e">
        <f>[1]!Table1[[#This Row],[Column42]]&amp;IF([1]!Table1[[#This Row],[Column13]]="","",[1]!Table1[[#This Row],[Column13]])&amp;IF([1]!Table1[[#This Row],[mod]]="","",[1]!Table1[[#This Row],[mod]])</f>
        <v>#VALUE!</v>
      </c>
      <c r="K362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25" t="s">
        <v>3104</v>
      </c>
      <c r="Q362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2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3625" t="s">
        <v>3114</v>
      </c>
      <c r="AB3625" s="29" t="s">
        <v>3890</v>
      </c>
      <c r="AC3625" s="29"/>
      <c r="AD3625" s="25"/>
      <c r="AE3625" s="38"/>
      <c r="AF3625" s="142" t="s">
        <v>226</v>
      </c>
      <c r="AG3625" s="11"/>
      <c r="AH3625" s="7" t="e">
        <f>[1]!Table1[[#This Row],[html_tag]]&amp;[1]!Table1[[#This Row],[html_type]]&amp;[1]!Table1[[#This Row],[html_modifier]]</f>
        <v>#VALUE!</v>
      </c>
      <c r="AI3625" s="60" t="str">
        <f>Table1[[#This Row],[html_tag]]&amp;Table1[[#This Row],[html_type]]&amp;Table1[[#This Row],[html_modifier]]</f>
        <v/>
      </c>
      <c r="AL3625" s="23" t="str">
        <f>IFERROR(_xlfn.XLOOKUP([1]!Table1[[#This Row],[word]],[1]!Table57[English style name],[1]!Table57[Style type]),"")</f>
        <v/>
      </c>
      <c r="AM3625" s="23" t="str">
        <f>IFERROR(_xlfn.XLOOKUP(Table1[[#This Row],[word]],Table57[English style name],Table57[Style type]),"")</f>
        <v/>
      </c>
      <c r="AN3625" s="23"/>
      <c r="AO3625" s="62"/>
      <c r="AP3625" s="61"/>
      <c r="AQ3625" s="61"/>
      <c r="AR3625" s="61"/>
      <c r="AS3625" s="61"/>
      <c r="AT3625" s="61"/>
      <c r="AU3625" s="61"/>
      <c r="AV3625" s="61"/>
    </row>
    <row r="3626" spans="1:48">
      <c r="A3626" s="82"/>
      <c r="B3626" s="82"/>
      <c r="C3626" s="82"/>
      <c r="D3626" s="83"/>
      <c r="E3626" s="62"/>
      <c r="F362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26" s="13" t="s">
        <v>337</v>
      </c>
      <c r="H3626" s="13" t="s">
        <v>2987</v>
      </c>
      <c r="I3626" s="85" t="e">
        <f>[1]!Table1[[#This Row],[type]]</f>
        <v>#VALUE!</v>
      </c>
      <c r="J3626" s="86" t="e">
        <f>[1]!Table1[[#This Row],[Column42]]&amp;IF([1]!Table1[[#This Row],[Column13]]="","",[1]!Table1[[#This Row],[Column13]])&amp;IF([1]!Table1[[#This Row],[mod]]="","",[1]!Table1[[#This Row],[mod]])</f>
        <v>#VALUE!</v>
      </c>
      <c r="K362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26" t="s">
        <v>3104</v>
      </c>
      <c r="Q362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2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3626" t="s">
        <v>3115</v>
      </c>
      <c r="AB3626" s="29" t="s">
        <v>3891</v>
      </c>
      <c r="AC3626" s="29"/>
      <c r="AD3626" s="25"/>
      <c r="AE3626" s="38"/>
      <c r="AF3626" s="142" t="s">
        <v>226</v>
      </c>
      <c r="AG3626" s="11"/>
      <c r="AH3626" s="7" t="e">
        <f>[1]!Table1[[#This Row],[html_tag]]&amp;[1]!Table1[[#This Row],[html_type]]&amp;[1]!Table1[[#This Row],[html_modifier]]</f>
        <v>#VALUE!</v>
      </c>
      <c r="AI3626" s="60" t="str">
        <f>Table1[[#This Row],[html_tag]]&amp;Table1[[#This Row],[html_type]]&amp;Table1[[#This Row],[html_modifier]]</f>
        <v/>
      </c>
      <c r="AL3626" s="23" t="str">
        <f>IFERROR(_xlfn.XLOOKUP([1]!Table1[[#This Row],[word]],[1]!Table57[English style name],[1]!Table57[Style type]),"")</f>
        <v/>
      </c>
      <c r="AM3626" s="23" t="str">
        <f>IFERROR(_xlfn.XLOOKUP(Table1[[#This Row],[word]],Table57[English style name],Table57[Style type]),"")</f>
        <v/>
      </c>
      <c r="AN3626" s="23"/>
      <c r="AO3626" s="62"/>
      <c r="AP3626" s="61"/>
      <c r="AQ3626" s="61"/>
      <c r="AR3626" s="61"/>
      <c r="AS3626" s="61"/>
      <c r="AT3626" s="61"/>
      <c r="AU3626" s="61"/>
      <c r="AV3626" s="61"/>
    </row>
    <row r="3627" spans="1:48">
      <c r="A3627" s="82"/>
      <c r="B3627" s="82"/>
      <c r="C3627" s="82"/>
      <c r="D3627" s="83"/>
      <c r="E3627" s="62"/>
      <c r="F362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27" s="13" t="s">
        <v>337</v>
      </c>
      <c r="H3627" s="13" t="s">
        <v>2987</v>
      </c>
      <c r="I3627" s="85" t="e">
        <f>[1]!Table1[[#This Row],[type]]</f>
        <v>#VALUE!</v>
      </c>
      <c r="J3627" s="86" t="e">
        <f>[1]!Table1[[#This Row],[Column42]]&amp;IF([1]!Table1[[#This Row],[Column13]]="","",[1]!Table1[[#This Row],[Column13]])&amp;IF([1]!Table1[[#This Row],[mod]]="","",[1]!Table1[[#This Row],[mod]])</f>
        <v>#VALUE!</v>
      </c>
      <c r="K362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27" t="s">
        <v>3104</v>
      </c>
      <c r="Q362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2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3627" t="s">
        <v>3116</v>
      </c>
      <c r="AB3627" s="29" t="s">
        <v>3893</v>
      </c>
      <c r="AC3627" s="29"/>
      <c r="AD3627" s="25"/>
      <c r="AE3627" s="38"/>
      <c r="AF3627" s="142" t="s">
        <v>226</v>
      </c>
      <c r="AG3627" s="11"/>
      <c r="AH3627" s="7" t="e">
        <f>[1]!Table1[[#This Row],[html_tag]]&amp;[1]!Table1[[#This Row],[html_type]]&amp;[1]!Table1[[#This Row],[html_modifier]]</f>
        <v>#VALUE!</v>
      </c>
      <c r="AI3627" s="60" t="str">
        <f>Table1[[#This Row],[html_tag]]&amp;Table1[[#This Row],[html_type]]&amp;Table1[[#This Row],[html_modifier]]</f>
        <v/>
      </c>
      <c r="AL3627" s="23" t="str">
        <f>IFERROR(_xlfn.XLOOKUP([1]!Table1[[#This Row],[word]],[1]!Table57[English style name],[1]!Table57[Style type]),"")</f>
        <v/>
      </c>
      <c r="AM3627" s="23" t="str">
        <f>IFERROR(_xlfn.XLOOKUP(Table1[[#This Row],[word]],Table57[English style name],Table57[Style type]),"")</f>
        <v/>
      </c>
      <c r="AN3627" s="23"/>
      <c r="AO3627" s="62"/>
      <c r="AP3627" s="61"/>
      <c r="AQ3627" s="61"/>
      <c r="AR3627" s="61"/>
      <c r="AS3627" s="61"/>
      <c r="AT3627" s="61"/>
      <c r="AU3627" s="61"/>
      <c r="AV3627" s="61"/>
    </row>
    <row r="3628" spans="1:48">
      <c r="A3628" s="82"/>
      <c r="B3628" s="82"/>
      <c r="C3628" s="82"/>
      <c r="D3628" s="83"/>
      <c r="E3628" s="62"/>
      <c r="F362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28" s="13" t="s">
        <v>337</v>
      </c>
      <c r="H3628" s="13" t="s">
        <v>2987</v>
      </c>
      <c r="I3628" s="85" t="e">
        <f>[1]!Table1[[#This Row],[type]]</f>
        <v>#VALUE!</v>
      </c>
      <c r="J3628" s="86" t="e">
        <f>[1]!Table1[[#This Row],[Column42]]&amp;IF([1]!Table1[[#This Row],[Column13]]="","",[1]!Table1[[#This Row],[Column13]])&amp;IF([1]!Table1[[#This Row],[mod]]="","",[1]!Table1[[#This Row],[mod]])</f>
        <v>#VALUE!</v>
      </c>
      <c r="K362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28" t="s">
        <v>3104</v>
      </c>
      <c r="Q362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2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628" t="s">
        <v>3120</v>
      </c>
      <c r="AB3628" s="43" t="s">
        <v>10218</v>
      </c>
      <c r="AC3628" s="29"/>
      <c r="AD3628" s="25"/>
      <c r="AE3628" s="38"/>
      <c r="AF3628" s="142" t="s">
        <v>226</v>
      </c>
      <c r="AG3628" s="11"/>
      <c r="AH3628" s="7" t="e">
        <f>[1]!Table1[[#This Row],[html_tag]]&amp;[1]!Table1[[#This Row],[html_type]]&amp;[1]!Table1[[#This Row],[html_modifier]]</f>
        <v>#VALUE!</v>
      </c>
      <c r="AI3628" s="60" t="str">
        <f>Table1[[#This Row],[html_tag]]&amp;Table1[[#This Row],[html_type]]&amp;Table1[[#This Row],[html_modifier]]</f>
        <v/>
      </c>
      <c r="AL3628" s="23" t="str">
        <f>IFERROR(_xlfn.XLOOKUP([1]!Table1[[#This Row],[word]],[1]!Table57[English style name],[1]!Table57[Style type]),"")</f>
        <v/>
      </c>
      <c r="AM3628" s="23" t="str">
        <f>IFERROR(_xlfn.XLOOKUP(Table1[[#This Row],[word]],Table57[English style name],Table57[Style type]),"")</f>
        <v/>
      </c>
      <c r="AN3628" s="23"/>
      <c r="AO3628" s="62"/>
      <c r="AP3628" s="61"/>
      <c r="AQ3628" s="61"/>
      <c r="AR3628" s="61"/>
      <c r="AS3628" s="61"/>
      <c r="AT3628" s="61"/>
      <c r="AU3628" s="61"/>
      <c r="AV3628" s="61"/>
    </row>
    <row r="3629" spans="1:48">
      <c r="A3629" s="82"/>
      <c r="B3629" s="82"/>
      <c r="C3629" s="82"/>
      <c r="D3629" s="83"/>
      <c r="E3629" s="62"/>
      <c r="F362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29" s="13" t="s">
        <v>337</v>
      </c>
      <c r="H3629" s="13" t="s">
        <v>2987</v>
      </c>
      <c r="I3629" s="85" t="e">
        <f>[1]!Table1[[#This Row],[type]]</f>
        <v>#VALUE!</v>
      </c>
      <c r="J3629" s="86" t="e">
        <f>[1]!Table1[[#This Row],[Column42]]&amp;IF([1]!Table1[[#This Row],[Column13]]="","",[1]!Table1[[#This Row],[Column13]])&amp;IF([1]!Table1[[#This Row],[mod]]="","",[1]!Table1[[#This Row],[mod]])</f>
        <v>#VALUE!</v>
      </c>
      <c r="K362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29" t="s">
        <v>3104</v>
      </c>
      <c r="Q362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629" t="s">
        <v>10217</v>
      </c>
      <c r="U3629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629" s="29"/>
      <c r="AC3629" s="29"/>
      <c r="AD3629" s="25"/>
      <c r="AE3629" s="38"/>
      <c r="AF3629" s="142" t="s">
        <v>226</v>
      </c>
      <c r="AG3629" s="11"/>
      <c r="AH3629" s="7" t="e">
        <f>[1]!Table1[[#This Row],[html_tag]]&amp;[1]!Table1[[#This Row],[html_type]]&amp;[1]!Table1[[#This Row],[html_modifier]]</f>
        <v>#VALUE!</v>
      </c>
      <c r="AI3629" s="60" t="str">
        <f>Table1[[#This Row],[html_tag]]&amp;Table1[[#This Row],[html_type]]&amp;Table1[[#This Row],[html_modifier]]</f>
        <v/>
      </c>
      <c r="AL3629" s="23" t="str">
        <f>IFERROR(_xlfn.XLOOKUP([1]!Table1[[#This Row],[word]],[1]!Table57[English style name],[1]!Table57[Style type]),"")</f>
        <v/>
      </c>
      <c r="AM3629" s="23" t="str">
        <f>IFERROR(_xlfn.XLOOKUP(Table1[[#This Row],[word]],Table57[English style name],Table57[Style type]),"")</f>
        <v/>
      </c>
      <c r="AN3629" s="23"/>
      <c r="AO3629" s="62"/>
      <c r="AP3629" s="61"/>
      <c r="AQ3629" s="61"/>
      <c r="AR3629" s="61"/>
      <c r="AS3629" s="61"/>
      <c r="AT3629" s="61"/>
      <c r="AU3629" s="61"/>
      <c r="AV3629" s="61"/>
    </row>
    <row r="3630" spans="1:48">
      <c r="A3630" s="82"/>
      <c r="B3630" s="82"/>
      <c r="C3630" s="82"/>
      <c r="D3630" s="83"/>
      <c r="E3630" s="62"/>
      <c r="F363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30" s="13" t="s">
        <v>337</v>
      </c>
      <c r="H3630" s="13" t="s">
        <v>2986</v>
      </c>
      <c r="I3630" s="85" t="e">
        <f>[1]!Table1[[#This Row],[type]]</f>
        <v>#VALUE!</v>
      </c>
      <c r="J3630" s="86" t="e">
        <f>[1]!Table1[[#This Row],[Column42]]&amp;IF([1]!Table1[[#This Row],[Column13]]="","",[1]!Table1[[#This Row],[Column13]])&amp;IF([1]!Table1[[#This Row],[mod]]="","",[1]!Table1[[#This Row],[mod]])</f>
        <v>#VALUE!</v>
      </c>
      <c r="K363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30" t="s">
        <v>414</v>
      </c>
      <c r="P3630" s="6" t="s">
        <v>1322</v>
      </c>
      <c r="Q363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3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630" s="29"/>
      <c r="AC3630" s="29"/>
      <c r="AD3630" s="25"/>
      <c r="AE3630" s="38"/>
      <c r="AF3630" s="142"/>
      <c r="AG3630" s="11"/>
      <c r="AH3630" s="1" t="e">
        <f>[1]!Table1[[#This Row],[html_tag]]&amp;[1]!Table1[[#This Row],[html_type]]&amp;[1]!Table1[[#This Row],[html_modifier]]</f>
        <v>#VALUE!</v>
      </c>
      <c r="AI3630" s="60" t="str">
        <f>Table1[[#This Row],[html_tag]]&amp;Table1[[#This Row],[html_type]]&amp;Table1[[#This Row],[html_modifier]]</f>
        <v/>
      </c>
      <c r="AL3630" s="22" t="str">
        <f>IFERROR(_xlfn.XLOOKUP([1]!Table1[[#This Row],[word]],[1]!Table57[English style name],[1]!Table57[Style type]),"")</f>
        <v/>
      </c>
      <c r="AM3630" s="23" t="str">
        <f>IFERROR(_xlfn.XLOOKUP(Table1[[#This Row],[word]],Table57[English style name],Table57[Style type]),"")</f>
        <v/>
      </c>
      <c r="AN3630" s="23"/>
      <c r="AO3630" s="62"/>
      <c r="AP3630" s="61"/>
      <c r="AQ3630" s="61" t="s">
        <v>1322</v>
      </c>
      <c r="AR3630" s="61" t="s">
        <v>1313</v>
      </c>
      <c r="AS3630" s="61"/>
      <c r="AT3630" s="61"/>
      <c r="AU3630" s="61"/>
      <c r="AV3630" s="61"/>
    </row>
    <row r="3631" spans="1:48">
      <c r="A3631" s="82"/>
      <c r="B3631" s="82"/>
      <c r="C3631" s="82"/>
      <c r="D3631" s="83"/>
      <c r="E3631" s="62"/>
      <c r="F363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31" s="13" t="s">
        <v>337</v>
      </c>
      <c r="H3631" s="13" t="s">
        <v>2986</v>
      </c>
      <c r="I3631" s="85" t="e">
        <f>[1]!Table1[[#This Row],[type]]</f>
        <v>#VALUE!</v>
      </c>
      <c r="J3631" s="86" t="e">
        <f>[1]!Table1[[#This Row],[Column42]]&amp;IF([1]!Table1[[#This Row],[Column13]]="","",[1]!Table1[[#This Row],[Column13]])&amp;IF([1]!Table1[[#This Row],[mod]]="","",[1]!Table1[[#This Row],[mod]])</f>
        <v>#VALUE!</v>
      </c>
      <c r="K363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31" t="s">
        <v>414</v>
      </c>
      <c r="Q363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3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631" s="29"/>
      <c r="AC3631" s="29"/>
      <c r="AD3631" s="25" t="s">
        <v>6301</v>
      </c>
      <c r="AE3631" s="38"/>
      <c r="AF3631" s="142" t="s">
        <v>137</v>
      </c>
      <c r="AG3631" s="11"/>
      <c r="AH3631" s="7" t="e">
        <f>[1]!Table1[[#This Row],[html_tag]]&amp;[1]!Table1[[#This Row],[html_type]]&amp;[1]!Table1[[#This Row],[html_modifier]]</f>
        <v>#VALUE!</v>
      </c>
      <c r="AI3631" s="60" t="str">
        <f>Table1[[#This Row],[html_tag]]&amp;Table1[[#This Row],[html_type]]&amp;Table1[[#This Row],[html_modifier]]</f>
        <v/>
      </c>
      <c r="AL3631" s="23" t="str">
        <f>IFERROR(_xlfn.XLOOKUP([1]!Table1[[#This Row],[word]],[1]!Table57[English style name],[1]!Table57[Style type]),"")</f>
        <v/>
      </c>
      <c r="AM3631" s="23" t="str">
        <f>IFERROR(_xlfn.XLOOKUP(Table1[[#This Row],[word]],Table57[English style name],Table57[Style type]),"")</f>
        <v/>
      </c>
      <c r="AN3631" s="23"/>
      <c r="AO3631" s="62"/>
      <c r="AP3631" s="61"/>
      <c r="AQ3631" s="61"/>
      <c r="AR3631" s="61"/>
      <c r="AS3631" s="61"/>
      <c r="AT3631" s="61"/>
      <c r="AU3631" s="61"/>
      <c r="AV3631" s="61"/>
    </row>
    <row r="3632" spans="1:48">
      <c r="A3632" s="82"/>
      <c r="B3632" s="82"/>
      <c r="C3632" s="82"/>
      <c r="D3632" s="83"/>
      <c r="E3632" s="62"/>
      <c r="F363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32" s="13" t="s">
        <v>337</v>
      </c>
      <c r="H3632" s="13" t="s">
        <v>2986</v>
      </c>
      <c r="I3632" s="85" t="e">
        <f>[1]!Table1[[#This Row],[type]]</f>
        <v>#VALUE!</v>
      </c>
      <c r="J3632" s="86" t="e">
        <f>[1]!Table1[[#This Row],[Column42]]&amp;IF([1]!Table1[[#This Row],[Column13]]="","",[1]!Table1[[#This Row],[Column13]])&amp;IF([1]!Table1[[#This Row],[mod]]="","",[1]!Table1[[#This Row],[mod]])</f>
        <v>#VALUE!</v>
      </c>
      <c r="K363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32" t="s">
        <v>414</v>
      </c>
      <c r="Q363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3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632" s="29"/>
      <c r="AC3632" s="29"/>
      <c r="AD3632" s="25" t="s">
        <v>6294</v>
      </c>
      <c r="AE3632" s="38"/>
      <c r="AF3632" s="142" t="s">
        <v>137</v>
      </c>
      <c r="AG3632" s="11"/>
      <c r="AH3632" s="7" t="e">
        <f>[1]!Table1[[#This Row],[html_tag]]&amp;[1]!Table1[[#This Row],[html_type]]&amp;[1]!Table1[[#This Row],[html_modifier]]</f>
        <v>#VALUE!</v>
      </c>
      <c r="AI3632" s="60" t="str">
        <f>Table1[[#This Row],[html_tag]]&amp;Table1[[#This Row],[html_type]]&amp;Table1[[#This Row],[html_modifier]]</f>
        <v/>
      </c>
      <c r="AL3632" s="23" t="str">
        <f>IFERROR(_xlfn.XLOOKUP([1]!Table1[[#This Row],[word]],[1]!Table57[English style name],[1]!Table57[Style type]),"")</f>
        <v/>
      </c>
      <c r="AM3632" s="23" t="str">
        <f>IFERROR(_xlfn.XLOOKUP(Table1[[#This Row],[word]],Table57[English style name],Table57[Style type]),"")</f>
        <v/>
      </c>
      <c r="AN3632" s="23"/>
      <c r="AO3632" s="62"/>
      <c r="AP3632" s="61"/>
      <c r="AQ3632" s="61"/>
      <c r="AR3632" s="61"/>
      <c r="AS3632" s="61"/>
      <c r="AT3632" s="61"/>
      <c r="AU3632" s="61"/>
      <c r="AV3632" s="61"/>
    </row>
    <row r="3633" spans="1:48">
      <c r="A3633" s="82"/>
      <c r="B3633" s="82"/>
      <c r="C3633" s="82"/>
      <c r="D3633" s="83"/>
      <c r="E3633" s="62"/>
      <c r="F363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33" s="13" t="s">
        <v>337</v>
      </c>
      <c r="H3633" s="13" t="s">
        <v>2986</v>
      </c>
      <c r="I3633" s="85" t="e">
        <f>[1]!Table1[[#This Row],[type]]</f>
        <v>#VALUE!</v>
      </c>
      <c r="J3633" s="86" t="e">
        <f>[1]!Table1[[#This Row],[Column42]]&amp;IF([1]!Table1[[#This Row],[Column13]]="","",[1]!Table1[[#This Row],[Column13]])&amp;IF([1]!Table1[[#This Row],[mod]]="","",[1]!Table1[[#This Row],[mod]])</f>
        <v>#VALUE!</v>
      </c>
      <c r="K363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33" t="s">
        <v>414</v>
      </c>
      <c r="P3633" s="6" t="s">
        <v>1316</v>
      </c>
      <c r="Q363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3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633" s="29"/>
      <c r="AC3633" s="29"/>
      <c r="AD3633" s="25"/>
      <c r="AE3633" s="38"/>
      <c r="AF3633" s="142" t="s">
        <v>137</v>
      </c>
      <c r="AG3633" s="11"/>
      <c r="AH3633" s="1" t="e">
        <f>[1]!Table1[[#This Row],[html_tag]]&amp;[1]!Table1[[#This Row],[html_type]]&amp;[1]!Table1[[#This Row],[html_modifier]]</f>
        <v>#VALUE!</v>
      </c>
      <c r="AI3633" s="60" t="str">
        <f>Table1[[#This Row],[html_tag]]&amp;Table1[[#This Row],[html_type]]&amp;Table1[[#This Row],[html_modifier]]</f>
        <v/>
      </c>
      <c r="AL3633" s="22" t="str">
        <f>IFERROR(_xlfn.XLOOKUP([1]!Table1[[#This Row],[word]],[1]!Table57[English style name],[1]!Table57[Style type]),"")</f>
        <v/>
      </c>
      <c r="AM3633" s="23" t="str">
        <f>IFERROR(_xlfn.XLOOKUP(Table1[[#This Row],[word]],Table57[English style name],Table57[Style type]),"")</f>
        <v/>
      </c>
      <c r="AN3633" s="23"/>
      <c r="AO3633" s="62"/>
      <c r="AP3633" s="61"/>
      <c r="AQ3633" s="61" t="s">
        <v>1316</v>
      </c>
      <c r="AR3633" s="61" t="s">
        <v>1313</v>
      </c>
      <c r="AS3633" s="61"/>
      <c r="AT3633" s="61"/>
      <c r="AU3633" s="61"/>
      <c r="AV3633" s="61"/>
    </row>
    <row r="3634" spans="1:48">
      <c r="A3634" s="82"/>
      <c r="B3634" s="82"/>
      <c r="C3634" s="82"/>
      <c r="D3634" s="83"/>
      <c r="E3634" s="62"/>
      <c r="F363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34" s="13" t="s">
        <v>337</v>
      </c>
      <c r="H3634" s="13" t="s">
        <v>2986</v>
      </c>
      <c r="I3634" s="85" t="e">
        <f>[1]!Table1[[#This Row],[type]]</f>
        <v>#VALUE!</v>
      </c>
      <c r="J3634" s="86" t="e">
        <f>[1]!Table1[[#This Row],[Column42]]&amp;IF([1]!Table1[[#This Row],[Column13]]="","",[1]!Table1[[#This Row],[Column13]])&amp;IF([1]!Table1[[#This Row],[mod]]="","",[1]!Table1[[#This Row],[mod]])</f>
        <v>#VALUE!</v>
      </c>
      <c r="K363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34" t="s">
        <v>414</v>
      </c>
      <c r="P3634" s="6" t="s">
        <v>1317</v>
      </c>
      <c r="Q363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3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634" s="29"/>
      <c r="AC3634" s="29"/>
      <c r="AD3634" s="25"/>
      <c r="AE3634" s="38"/>
      <c r="AF3634" s="142" t="s">
        <v>137</v>
      </c>
      <c r="AG3634" s="11"/>
      <c r="AH3634" s="1" t="e">
        <f>[1]!Table1[[#This Row],[html_tag]]&amp;[1]!Table1[[#This Row],[html_type]]&amp;[1]!Table1[[#This Row],[html_modifier]]</f>
        <v>#VALUE!</v>
      </c>
      <c r="AI3634" s="60" t="str">
        <f>Table1[[#This Row],[html_tag]]&amp;Table1[[#This Row],[html_type]]&amp;Table1[[#This Row],[html_modifier]]</f>
        <v/>
      </c>
      <c r="AL3634" s="22" t="str">
        <f>IFERROR(_xlfn.XLOOKUP([1]!Table1[[#This Row],[word]],[1]!Table57[English style name],[1]!Table57[Style type]),"")</f>
        <v/>
      </c>
      <c r="AM3634" s="23" t="str">
        <f>IFERROR(_xlfn.XLOOKUP(Table1[[#This Row],[word]],Table57[English style name],Table57[Style type]),"")</f>
        <v/>
      </c>
      <c r="AN3634" s="23"/>
      <c r="AO3634" s="62"/>
      <c r="AP3634" s="61"/>
      <c r="AQ3634" s="61" t="s">
        <v>1317</v>
      </c>
      <c r="AR3634" s="61" t="s">
        <v>1313</v>
      </c>
      <c r="AS3634" s="61"/>
      <c r="AT3634" s="61"/>
      <c r="AU3634" s="61"/>
      <c r="AV3634" s="61"/>
    </row>
    <row r="3635" spans="1:48">
      <c r="A3635" s="82"/>
      <c r="B3635" s="82"/>
      <c r="C3635" s="82"/>
      <c r="D3635" s="83"/>
      <c r="E3635" s="62"/>
      <c r="F363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35" s="13" t="s">
        <v>337</v>
      </c>
      <c r="H3635" s="13" t="s">
        <v>2986</v>
      </c>
      <c r="I3635" s="85" t="e">
        <f>[1]!Table1[[#This Row],[type]]</f>
        <v>#VALUE!</v>
      </c>
      <c r="J3635" s="86" t="e">
        <f>[1]!Table1[[#This Row],[Column42]]&amp;IF([1]!Table1[[#This Row],[Column13]]="","",[1]!Table1[[#This Row],[Column13]])&amp;IF([1]!Table1[[#This Row],[mod]]="","",[1]!Table1[[#This Row],[mod]])</f>
        <v>#VALUE!</v>
      </c>
      <c r="K363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35" t="s">
        <v>414</v>
      </c>
      <c r="P3635" s="6" t="s">
        <v>1332</v>
      </c>
      <c r="Q363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3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635" s="29"/>
      <c r="AC3635" s="29"/>
      <c r="AD3635" s="25"/>
      <c r="AE3635" s="38"/>
      <c r="AF3635" s="142" t="s">
        <v>137</v>
      </c>
      <c r="AG3635" s="11"/>
      <c r="AH3635" s="1" t="e">
        <f>[1]!Table1[[#This Row],[html_tag]]&amp;[1]!Table1[[#This Row],[html_type]]&amp;[1]!Table1[[#This Row],[html_modifier]]</f>
        <v>#VALUE!</v>
      </c>
      <c r="AI3635" s="60" t="str">
        <f>Table1[[#This Row],[html_tag]]&amp;Table1[[#This Row],[html_type]]&amp;Table1[[#This Row],[html_modifier]]</f>
        <v/>
      </c>
      <c r="AL3635" s="22" t="str">
        <f>IFERROR(_xlfn.XLOOKUP([1]!Table1[[#This Row],[word]],[1]!Table57[English style name],[1]!Table57[Style type]),"")</f>
        <v/>
      </c>
      <c r="AM3635" s="23" t="str">
        <f>IFERROR(_xlfn.XLOOKUP(Table1[[#This Row],[word]],Table57[English style name],Table57[Style type]),"")</f>
        <v/>
      </c>
      <c r="AN3635" s="23"/>
      <c r="AO3635" s="62"/>
      <c r="AP3635" s="61"/>
      <c r="AQ3635" s="61" t="s">
        <v>1332</v>
      </c>
      <c r="AR3635" s="61" t="s">
        <v>1313</v>
      </c>
      <c r="AS3635" s="61"/>
      <c r="AT3635" s="61"/>
      <c r="AU3635" s="61"/>
      <c r="AV3635" s="61"/>
    </row>
    <row r="3636" spans="1:48">
      <c r="A3636" s="82"/>
      <c r="B3636" s="82"/>
      <c r="C3636" s="82"/>
      <c r="D3636" s="83"/>
      <c r="E3636" s="62"/>
      <c r="F363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36" s="13" t="s">
        <v>337</v>
      </c>
      <c r="H3636" s="13" t="s">
        <v>2986</v>
      </c>
      <c r="I3636" s="85" t="e">
        <f>[1]!Table1[[#This Row],[type]]</f>
        <v>#VALUE!</v>
      </c>
      <c r="J3636" s="86" t="e">
        <f>[1]!Table1[[#This Row],[Column42]]&amp;IF([1]!Table1[[#This Row],[Column13]]="","",[1]!Table1[[#This Row],[Column13]])&amp;IF([1]!Table1[[#This Row],[mod]]="","",[1]!Table1[[#This Row],[mod]])</f>
        <v>#VALUE!</v>
      </c>
      <c r="K363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36" t="s">
        <v>414</v>
      </c>
      <c r="P3636" s="6" t="s">
        <v>1339</v>
      </c>
      <c r="Q363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3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636" s="29"/>
      <c r="AC3636" s="29"/>
      <c r="AD3636" s="25"/>
      <c r="AE3636" s="38"/>
      <c r="AF3636" s="142" t="s">
        <v>137</v>
      </c>
      <c r="AG3636" s="11"/>
      <c r="AH3636" s="1" t="e">
        <f>[1]!Table1[[#This Row],[html_tag]]&amp;[1]!Table1[[#This Row],[html_type]]&amp;[1]!Table1[[#This Row],[html_modifier]]</f>
        <v>#VALUE!</v>
      </c>
      <c r="AI3636" s="60" t="str">
        <f>Table1[[#This Row],[html_tag]]&amp;Table1[[#This Row],[html_type]]&amp;Table1[[#This Row],[html_modifier]]</f>
        <v/>
      </c>
      <c r="AL3636" s="22" t="str">
        <f>IFERROR(_xlfn.XLOOKUP([1]!Table1[[#This Row],[word]],[1]!Table57[English style name],[1]!Table57[Style type]),"")</f>
        <v/>
      </c>
      <c r="AM3636" s="23" t="str">
        <f>IFERROR(_xlfn.XLOOKUP(Table1[[#This Row],[word]],Table57[English style name],Table57[Style type]),"")</f>
        <v/>
      </c>
      <c r="AN3636" s="23"/>
      <c r="AO3636" s="62"/>
      <c r="AP3636" s="61"/>
      <c r="AQ3636" s="61" t="s">
        <v>1339</v>
      </c>
      <c r="AR3636" s="61" t="s">
        <v>1313</v>
      </c>
      <c r="AS3636" s="61"/>
      <c r="AT3636" s="61"/>
      <c r="AU3636" s="61"/>
      <c r="AV3636" s="61"/>
    </row>
    <row r="3637" spans="1:48">
      <c r="A3637" s="82"/>
      <c r="B3637" s="82"/>
      <c r="C3637" s="82"/>
      <c r="D3637" s="83"/>
      <c r="E3637" s="62"/>
      <c r="F363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37" s="13" t="s">
        <v>337</v>
      </c>
      <c r="H3637" s="13" t="s">
        <v>2986</v>
      </c>
      <c r="I3637" s="85" t="e">
        <f>[1]!Table1[[#This Row],[type]]</f>
        <v>#VALUE!</v>
      </c>
      <c r="J3637" s="86" t="e">
        <f>[1]!Table1[[#This Row],[Column42]]&amp;IF([1]!Table1[[#This Row],[Column13]]="","",[1]!Table1[[#This Row],[Column13]])&amp;IF([1]!Table1[[#This Row],[mod]]="","",[1]!Table1[[#This Row],[mod]])</f>
        <v>#VALUE!</v>
      </c>
      <c r="K363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37" t="s">
        <v>414</v>
      </c>
      <c r="Q363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3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637" s="29"/>
      <c r="AC3637" s="29" t="s">
        <v>3599</v>
      </c>
      <c r="AD3637" s="25"/>
      <c r="AE3637" s="38"/>
      <c r="AF3637" s="142" t="s">
        <v>137</v>
      </c>
      <c r="AG3637" s="11"/>
      <c r="AH3637" s="7" t="e">
        <f>[1]!Table1[[#This Row],[html_tag]]&amp;[1]!Table1[[#This Row],[html_type]]&amp;[1]!Table1[[#This Row],[html_modifier]]</f>
        <v>#VALUE!</v>
      </c>
      <c r="AI3637" s="60" t="str">
        <f>Table1[[#This Row],[html_tag]]&amp;Table1[[#This Row],[html_type]]&amp;Table1[[#This Row],[html_modifier]]</f>
        <v/>
      </c>
      <c r="AL3637" s="23" t="str">
        <f>IFERROR(_xlfn.XLOOKUP([1]!Table1[[#This Row],[word]],[1]!Table57[English style name],[1]!Table57[Style type]),"")</f>
        <v/>
      </c>
      <c r="AM3637" s="23" t="str">
        <f>IFERROR(_xlfn.XLOOKUP(Table1[[#This Row],[word]],Table57[English style name],Table57[Style type]),"")</f>
        <v/>
      </c>
      <c r="AN3637" s="23"/>
      <c r="AO3637" s="62"/>
      <c r="AP3637" s="61"/>
      <c r="AQ3637" s="61"/>
      <c r="AR3637" s="61"/>
      <c r="AS3637" s="61"/>
      <c r="AT3637" s="61"/>
      <c r="AU3637" s="61"/>
      <c r="AV3637" s="61"/>
    </row>
    <row r="3638" spans="1:48">
      <c r="A3638" s="82"/>
      <c r="B3638" s="82"/>
      <c r="C3638" s="82"/>
      <c r="D3638" s="83"/>
      <c r="E3638" s="62"/>
      <c r="F363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38" s="13" t="s">
        <v>337</v>
      </c>
      <c r="H3638" s="13" t="s">
        <v>2986</v>
      </c>
      <c r="I3638" s="85" t="e">
        <f>[1]!Table1[[#This Row],[type]]</f>
        <v>#VALUE!</v>
      </c>
      <c r="J3638" s="86" t="e">
        <f>[1]!Table1[[#This Row],[Column42]]&amp;IF([1]!Table1[[#This Row],[Column13]]="","",[1]!Table1[[#This Row],[Column13]])&amp;IF([1]!Table1[[#This Row],[mod]]="","",[1]!Table1[[#This Row],[mod]])</f>
        <v>#VALUE!</v>
      </c>
      <c r="K363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38" t="s">
        <v>414</v>
      </c>
      <c r="Q363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3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638" s="29"/>
      <c r="AC3638" s="29" t="s">
        <v>3602</v>
      </c>
      <c r="AD3638" s="25"/>
      <c r="AE3638" s="38"/>
      <c r="AF3638" s="142" t="s">
        <v>137</v>
      </c>
      <c r="AG3638" s="11"/>
      <c r="AH3638" s="7" t="e">
        <f>[1]!Table1[[#This Row],[html_tag]]&amp;[1]!Table1[[#This Row],[html_type]]&amp;[1]!Table1[[#This Row],[html_modifier]]</f>
        <v>#VALUE!</v>
      </c>
      <c r="AI3638" s="60" t="str">
        <f>Table1[[#This Row],[html_tag]]&amp;Table1[[#This Row],[html_type]]&amp;Table1[[#This Row],[html_modifier]]</f>
        <v/>
      </c>
      <c r="AL3638" s="23" t="str">
        <f>IFERROR(_xlfn.XLOOKUP([1]!Table1[[#This Row],[word]],[1]!Table57[English style name],[1]!Table57[Style type]),"")</f>
        <v/>
      </c>
      <c r="AM3638" s="23" t="str">
        <f>IFERROR(_xlfn.XLOOKUP(Table1[[#This Row],[word]],Table57[English style name],Table57[Style type]),"")</f>
        <v/>
      </c>
      <c r="AN3638" s="23"/>
      <c r="AO3638" s="62"/>
      <c r="AP3638" s="61"/>
      <c r="AQ3638" s="61"/>
      <c r="AR3638" s="61"/>
      <c r="AS3638" s="61"/>
      <c r="AT3638" s="61"/>
      <c r="AU3638" s="61"/>
      <c r="AV3638" s="61"/>
    </row>
    <row r="3639" spans="1:48">
      <c r="A3639" s="82"/>
      <c r="B3639" s="82"/>
      <c r="C3639" s="82"/>
      <c r="D3639" s="83"/>
      <c r="E3639" s="62"/>
      <c r="F363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39" s="13" t="s">
        <v>337</v>
      </c>
      <c r="H3639" s="13" t="s">
        <v>2986</v>
      </c>
      <c r="I3639" s="85" t="e">
        <f>[1]!Table1[[#This Row],[type]]</f>
        <v>#VALUE!</v>
      </c>
      <c r="J3639" s="86" t="e">
        <f>[1]!Table1[[#This Row],[Column42]]&amp;IF([1]!Table1[[#This Row],[Column13]]="","",[1]!Table1[[#This Row],[Column13]])&amp;IF([1]!Table1[[#This Row],[mod]]="","",[1]!Table1[[#This Row],[mod]])</f>
        <v>#VALUE!</v>
      </c>
      <c r="K363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39" t="s">
        <v>414</v>
      </c>
      <c r="Q363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3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639" s="29"/>
      <c r="AC3639" s="29" t="s">
        <v>3604</v>
      </c>
      <c r="AD3639" s="25"/>
      <c r="AE3639" s="38"/>
      <c r="AF3639" s="142" t="s">
        <v>137</v>
      </c>
      <c r="AG3639" s="11"/>
      <c r="AH3639" s="7" t="e">
        <f>[1]!Table1[[#This Row],[html_tag]]&amp;[1]!Table1[[#This Row],[html_type]]&amp;[1]!Table1[[#This Row],[html_modifier]]</f>
        <v>#VALUE!</v>
      </c>
      <c r="AI3639" s="60" t="str">
        <f>Table1[[#This Row],[html_tag]]&amp;Table1[[#This Row],[html_type]]&amp;Table1[[#This Row],[html_modifier]]</f>
        <v/>
      </c>
      <c r="AL3639" s="23" t="str">
        <f>IFERROR(_xlfn.XLOOKUP([1]!Table1[[#This Row],[word]],[1]!Table57[English style name],[1]!Table57[Style type]),"")</f>
        <v/>
      </c>
      <c r="AM3639" s="23" t="str">
        <f>IFERROR(_xlfn.XLOOKUP(Table1[[#This Row],[word]],Table57[English style name],Table57[Style type]),"")</f>
        <v/>
      </c>
      <c r="AN3639" s="23"/>
      <c r="AO3639" s="62"/>
      <c r="AP3639" s="61"/>
      <c r="AQ3639" s="61"/>
      <c r="AR3639" s="61"/>
      <c r="AS3639" s="61"/>
      <c r="AT3639" s="61"/>
      <c r="AU3639" s="61"/>
      <c r="AV3639" s="61"/>
    </row>
    <row r="3640" spans="1:48">
      <c r="A3640" s="82"/>
      <c r="B3640" s="82"/>
      <c r="C3640" s="82"/>
      <c r="D3640" s="83"/>
      <c r="E3640" s="62"/>
      <c r="F364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40" s="13" t="s">
        <v>337</v>
      </c>
      <c r="H3640" s="13" t="s">
        <v>2986</v>
      </c>
      <c r="I3640" s="85" t="e">
        <f>[1]!Table1[[#This Row],[type]]</f>
        <v>#VALUE!</v>
      </c>
      <c r="J3640" s="86" t="e">
        <f>[1]!Table1[[#This Row],[Column42]]&amp;IF([1]!Table1[[#This Row],[Column13]]="","",[1]!Table1[[#This Row],[Column13]])&amp;IF([1]!Table1[[#This Row],[mod]]="","",[1]!Table1[[#This Row],[mod]])</f>
        <v>#VALUE!</v>
      </c>
      <c r="K364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40" t="s">
        <v>414</v>
      </c>
      <c r="Q364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4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640" s="29"/>
      <c r="AC3640" s="29"/>
      <c r="AD3640" s="25"/>
      <c r="AE3640" s="38"/>
      <c r="AF3640" s="142" t="s">
        <v>137</v>
      </c>
      <c r="AG3640" s="11"/>
      <c r="AH3640" s="7" t="e">
        <f>[1]!Table1[[#This Row],[html_tag]]&amp;[1]!Table1[[#This Row],[html_type]]&amp;[1]!Table1[[#This Row],[html_modifier]]</f>
        <v>#VALUE!</v>
      </c>
      <c r="AI3640" s="60" t="str">
        <f>Table1[[#This Row],[html_tag]]&amp;Table1[[#This Row],[html_type]]&amp;Table1[[#This Row],[html_modifier]]</f>
        <v/>
      </c>
      <c r="AL3640" s="23" t="str">
        <f>IFERROR(_xlfn.XLOOKUP([1]!Table1[[#This Row],[word]],[1]!Table57[English style name],[1]!Table57[Style type]),"")</f>
        <v/>
      </c>
      <c r="AM3640" s="23" t="str">
        <f>IFERROR(_xlfn.XLOOKUP(Table1[[#This Row],[word]],Table57[English style name],Table57[Style type]),"")</f>
        <v/>
      </c>
      <c r="AN3640" s="23"/>
      <c r="AO3640" s="62"/>
      <c r="AP3640" s="61"/>
      <c r="AQ3640" s="61"/>
      <c r="AR3640" s="61"/>
      <c r="AS3640" s="61"/>
      <c r="AT3640" s="61"/>
      <c r="AU3640" s="61"/>
      <c r="AV3640" s="61"/>
    </row>
    <row r="3641" spans="1:48">
      <c r="A3641" s="82"/>
      <c r="B3641" s="82"/>
      <c r="C3641" s="82"/>
      <c r="D3641" s="83"/>
      <c r="E3641" s="62"/>
      <c r="F364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41" s="13" t="s">
        <v>337</v>
      </c>
      <c r="H3641" s="13" t="s">
        <v>2986</v>
      </c>
      <c r="I3641" s="85" t="e">
        <f>[1]!Table1[[#This Row],[type]]</f>
        <v>#VALUE!</v>
      </c>
      <c r="J3641" s="86" t="e">
        <f>[1]!Table1[[#This Row],[Column42]]&amp;IF([1]!Table1[[#This Row],[Column13]]="","",[1]!Table1[[#This Row],[Column13]])&amp;IF([1]!Table1[[#This Row],[mod]]="","",[1]!Table1[[#This Row],[mod]])</f>
        <v>#VALUE!</v>
      </c>
      <c r="K364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41" t="s">
        <v>414</v>
      </c>
      <c r="Q364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4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641" s="29" t="s">
        <v>3900</v>
      </c>
      <c r="AC3641" s="29"/>
      <c r="AD3641" s="25"/>
      <c r="AE3641" s="38"/>
      <c r="AF3641" s="142" t="s">
        <v>137</v>
      </c>
      <c r="AG3641" s="11"/>
      <c r="AH3641" s="7" t="e">
        <f>[1]!Table1[[#This Row],[html_tag]]&amp;[1]!Table1[[#This Row],[html_type]]&amp;[1]!Table1[[#This Row],[html_modifier]]</f>
        <v>#VALUE!</v>
      </c>
      <c r="AI3641" s="60" t="str">
        <f>Table1[[#This Row],[html_tag]]&amp;Table1[[#This Row],[html_type]]&amp;Table1[[#This Row],[html_modifier]]</f>
        <v/>
      </c>
      <c r="AL3641" s="23" t="str">
        <f>IFERROR(_xlfn.XLOOKUP([1]!Table1[[#This Row],[word]],[1]!Table57[English style name],[1]!Table57[Style type]),"")</f>
        <v/>
      </c>
      <c r="AM3641" s="23" t="str">
        <f>IFERROR(_xlfn.XLOOKUP(Table1[[#This Row],[word]],Table57[English style name],Table57[Style type]),"")</f>
        <v/>
      </c>
      <c r="AN3641" s="23"/>
      <c r="AO3641" s="62"/>
      <c r="AP3641" s="61"/>
      <c r="AQ3641" s="61"/>
      <c r="AR3641" s="61"/>
      <c r="AS3641" s="61"/>
      <c r="AT3641" s="61"/>
      <c r="AU3641" s="61"/>
      <c r="AV3641" s="61"/>
    </row>
    <row r="3642" spans="1:48">
      <c r="A3642" s="82"/>
      <c r="B3642" s="82"/>
      <c r="C3642" s="82"/>
      <c r="D3642" s="83"/>
      <c r="E3642" s="62"/>
      <c r="F364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42" s="13" t="s">
        <v>337</v>
      </c>
      <c r="H3642" s="13" t="s">
        <v>2986</v>
      </c>
      <c r="I3642" s="85" t="e">
        <f>[1]!Table1[[#This Row],[type]]</f>
        <v>#VALUE!</v>
      </c>
      <c r="J3642" s="86" t="e">
        <f>[1]!Table1[[#This Row],[Column42]]&amp;IF([1]!Table1[[#This Row],[Column13]]="","",[1]!Table1[[#This Row],[Column13]])&amp;IF([1]!Table1[[#This Row],[mod]]="","",[1]!Table1[[#This Row],[mod]])</f>
        <v>#VALUE!</v>
      </c>
      <c r="K364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42" t="s">
        <v>414</v>
      </c>
      <c r="Q364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4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642" s="29"/>
      <c r="AC3642" s="29"/>
      <c r="AD3642" s="25"/>
      <c r="AE3642" s="38"/>
      <c r="AF3642" s="142" t="s">
        <v>137</v>
      </c>
      <c r="AG3642" s="11"/>
      <c r="AH3642" s="7" t="e">
        <f>[1]!Table1[[#This Row],[html_tag]]&amp;[1]!Table1[[#This Row],[html_type]]&amp;[1]!Table1[[#This Row],[html_modifier]]</f>
        <v>#VALUE!</v>
      </c>
      <c r="AI3642" s="60" t="str">
        <f>Table1[[#This Row],[html_tag]]&amp;Table1[[#This Row],[html_type]]&amp;Table1[[#This Row],[html_modifier]]</f>
        <v/>
      </c>
      <c r="AL3642" s="23" t="str">
        <f>IFERROR(_xlfn.XLOOKUP([1]!Table1[[#This Row],[word]],[1]!Table57[English style name],[1]!Table57[Style type]),"")</f>
        <v/>
      </c>
      <c r="AM3642" s="23" t="str">
        <f>IFERROR(_xlfn.XLOOKUP(Table1[[#This Row],[word]],Table57[English style name],Table57[Style type]),"")</f>
        <v/>
      </c>
      <c r="AN3642" s="23"/>
      <c r="AO3642" s="62"/>
      <c r="AP3642" s="61"/>
      <c r="AQ3642" s="61"/>
      <c r="AR3642" s="61"/>
      <c r="AS3642" s="61"/>
      <c r="AT3642" s="61"/>
      <c r="AU3642" s="61"/>
      <c r="AV3642" s="61"/>
    </row>
    <row r="3643" spans="1:48">
      <c r="A3643" s="82"/>
      <c r="B3643" s="82"/>
      <c r="C3643" s="82"/>
      <c r="D3643" s="83"/>
      <c r="E3643" s="62"/>
      <c r="F364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43" s="13"/>
      <c r="H3643" s="13"/>
      <c r="I3643" s="85" t="e">
        <f>[1]!Table1[[#This Row],[type]]</f>
        <v>#VALUE!</v>
      </c>
      <c r="J3643" s="86" t="e">
        <f>[1]!Table1[[#This Row],[Column42]]&amp;IF([1]!Table1[[#This Row],[Column13]]="","",[1]!Table1[[#This Row],[Column13]])&amp;IF([1]!Table1[[#This Row],[mod]]="","",[1]!Table1[[#This Row],[mod]])</f>
        <v>#VALUE!</v>
      </c>
      <c r="K364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43" t="s">
        <v>414</v>
      </c>
      <c r="Q364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43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643" s="29"/>
      <c r="AC3643" s="29"/>
      <c r="AD3643" s="25"/>
      <c r="AE3643" s="38" t="s">
        <v>8067</v>
      </c>
      <c r="AF3643" s="142" t="s">
        <v>137</v>
      </c>
      <c r="AG3643" s="11"/>
      <c r="AH3643" s="7" t="e">
        <f>[1]!Table1[[#This Row],[html_tag]]&amp;[1]!Table1[[#This Row],[html_type]]&amp;[1]!Table1[[#This Row],[html_modifier]]</f>
        <v>#VALUE!</v>
      </c>
      <c r="AI3643" s="60" t="str">
        <f>Table1[[#This Row],[html_tag]]&amp;Table1[[#This Row],[html_type]]&amp;Table1[[#This Row],[html_modifier]]</f>
        <v/>
      </c>
      <c r="AL3643" s="23" t="str">
        <f>IFERROR(_xlfn.XLOOKUP([1]!Table1[[#This Row],[word]],[1]!Table57[English style name],[1]!Table57[Style type]),"")</f>
        <v/>
      </c>
      <c r="AM3643" s="23" t="str">
        <f>IFERROR(_xlfn.XLOOKUP(Table1[[#This Row],[word]],Table57[English style name],Table57[Style type]),"")</f>
        <v/>
      </c>
      <c r="AN3643" s="23"/>
      <c r="AO3643" s="62"/>
      <c r="AP3643" s="61"/>
      <c r="AQ3643" s="61"/>
      <c r="AR3643" s="61"/>
      <c r="AS3643" s="61"/>
      <c r="AT3643" s="61"/>
      <c r="AU3643" s="61"/>
      <c r="AV3643" s="61"/>
    </row>
    <row r="3644" spans="1:48">
      <c r="A3644" s="82"/>
      <c r="B3644" s="82"/>
      <c r="C3644" s="82"/>
      <c r="D3644" s="83"/>
      <c r="E3644" s="62"/>
      <c r="F364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44" s="13"/>
      <c r="H3644" s="13"/>
      <c r="I3644" s="85" t="e">
        <f>[1]!Table1[[#This Row],[type]]</f>
        <v>#VALUE!</v>
      </c>
      <c r="J3644" s="86" t="e">
        <f>[1]!Table1[[#This Row],[Column42]]&amp;IF([1]!Table1[[#This Row],[Column13]]="","",[1]!Table1[[#This Row],[Column13]])&amp;IF([1]!Table1[[#This Row],[mod]]="","",[1]!Table1[[#This Row],[mod]])</f>
        <v>#VALUE!</v>
      </c>
      <c r="K364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44" t="s">
        <v>414</v>
      </c>
      <c r="Q364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44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644" s="29"/>
      <c r="AC3644" s="29"/>
      <c r="AD3644" s="25"/>
      <c r="AE3644" s="38" t="s">
        <v>8032</v>
      </c>
      <c r="AF3644" s="142" t="s">
        <v>137</v>
      </c>
      <c r="AG3644" s="11"/>
      <c r="AH3644" s="7" t="e">
        <f>[1]!Table1[[#This Row],[html_tag]]&amp;[1]!Table1[[#This Row],[html_type]]&amp;[1]!Table1[[#This Row],[html_modifier]]</f>
        <v>#VALUE!</v>
      </c>
      <c r="AI3644" s="60" t="str">
        <f>Table1[[#This Row],[html_tag]]&amp;Table1[[#This Row],[html_type]]&amp;Table1[[#This Row],[html_modifier]]</f>
        <v/>
      </c>
      <c r="AL3644" s="23" t="str">
        <f>IFERROR(_xlfn.XLOOKUP([1]!Table1[[#This Row],[word]],[1]!Table57[English style name],[1]!Table57[Style type]),"")</f>
        <v/>
      </c>
      <c r="AM3644" s="23" t="str">
        <f>IFERROR(_xlfn.XLOOKUP(Table1[[#This Row],[word]],Table57[English style name],Table57[Style type]),"")</f>
        <v/>
      </c>
      <c r="AN3644" s="23"/>
      <c r="AO3644" s="62"/>
      <c r="AP3644" s="61"/>
      <c r="AQ3644" s="61"/>
      <c r="AR3644" s="61"/>
      <c r="AS3644" s="61"/>
      <c r="AT3644" s="61"/>
      <c r="AU3644" s="61"/>
      <c r="AV3644" s="61"/>
    </row>
    <row r="3645" spans="1:48">
      <c r="A3645" s="82"/>
      <c r="B3645" s="82"/>
      <c r="C3645" s="82"/>
      <c r="D3645" s="83"/>
      <c r="E3645" s="62"/>
      <c r="F364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45" s="13"/>
      <c r="H3645" s="13"/>
      <c r="I3645" s="85" t="e">
        <f>[1]!Table1[[#This Row],[type]]</f>
        <v>#VALUE!</v>
      </c>
      <c r="J3645" s="86" t="e">
        <f>[1]!Table1[[#This Row],[Column42]]&amp;IF([1]!Table1[[#This Row],[Column13]]="","",[1]!Table1[[#This Row],[Column13]])&amp;IF([1]!Table1[[#This Row],[mod]]="","",[1]!Table1[[#This Row],[mod]])</f>
        <v>#VALUE!</v>
      </c>
      <c r="K364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45" t="s">
        <v>414</v>
      </c>
      <c r="Q364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45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645" s="29"/>
      <c r="AC3645" s="29"/>
      <c r="AD3645" s="25"/>
      <c r="AE3645" s="38"/>
      <c r="AF3645" s="142" t="s">
        <v>137</v>
      </c>
      <c r="AG3645" s="11"/>
      <c r="AH3645" s="7" t="e">
        <f>[1]!Table1[[#This Row],[html_tag]]&amp;[1]!Table1[[#This Row],[html_type]]&amp;[1]!Table1[[#This Row],[html_modifier]]</f>
        <v>#VALUE!</v>
      </c>
      <c r="AI3645" s="60" t="str">
        <f>Table1[[#This Row],[html_tag]]&amp;Table1[[#This Row],[html_type]]&amp;Table1[[#This Row],[html_modifier]]</f>
        <v/>
      </c>
      <c r="AL3645" s="23" t="str">
        <f>IFERROR(_xlfn.XLOOKUP([1]!Table1[[#This Row],[word]],[1]!Table57[English style name],[1]!Table57[Style type]),"")</f>
        <v/>
      </c>
      <c r="AM3645" s="23" t="str">
        <f>IFERROR(_xlfn.XLOOKUP(Table1[[#This Row],[word]],Table57[English style name],Table57[Style type]),"")</f>
        <v/>
      </c>
      <c r="AN3645" s="23"/>
      <c r="AO3645" s="62"/>
      <c r="AP3645" s="61"/>
      <c r="AQ3645" s="61"/>
      <c r="AR3645" s="61"/>
      <c r="AS3645" s="61"/>
      <c r="AT3645" s="61"/>
      <c r="AU3645" s="61"/>
      <c r="AV3645" s="61"/>
    </row>
    <row r="3646" spans="1:48">
      <c r="A3646" s="82"/>
      <c r="B3646" s="82"/>
      <c r="C3646" s="82"/>
      <c r="D3646" s="83"/>
      <c r="E3646" s="62"/>
      <c r="F364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46" s="13"/>
      <c r="H3646" s="13"/>
      <c r="I3646" s="85" t="e">
        <f>[1]!Table1[[#This Row],[type]]</f>
        <v>#VALUE!</v>
      </c>
      <c r="J3646" s="86" t="e">
        <f>[1]!Table1[[#This Row],[Column42]]&amp;IF([1]!Table1[[#This Row],[Column13]]="","",[1]!Table1[[#This Row],[Column13]])&amp;IF([1]!Table1[[#This Row],[mod]]="","",[1]!Table1[[#This Row],[mod]])</f>
        <v>#VALUE!</v>
      </c>
      <c r="K364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46" t="s">
        <v>414</v>
      </c>
      <c r="Q364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46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646" s="29"/>
      <c r="AC3646" s="29"/>
      <c r="AD3646" s="25"/>
      <c r="AE3646" s="38" t="s">
        <v>8147</v>
      </c>
      <c r="AF3646" s="142" t="s">
        <v>137</v>
      </c>
      <c r="AG3646" s="11"/>
      <c r="AH3646" s="7" t="e">
        <f>[1]!Table1[[#This Row],[html_tag]]&amp;[1]!Table1[[#This Row],[html_type]]&amp;[1]!Table1[[#This Row],[html_modifier]]</f>
        <v>#VALUE!</v>
      </c>
      <c r="AI3646" s="60" t="str">
        <f>Table1[[#This Row],[html_tag]]&amp;Table1[[#This Row],[html_type]]&amp;Table1[[#This Row],[html_modifier]]</f>
        <v/>
      </c>
      <c r="AL3646" s="23" t="str">
        <f>IFERROR(_xlfn.XLOOKUP([1]!Table1[[#This Row],[word]],[1]!Table57[English style name],[1]!Table57[Style type]),"")</f>
        <v/>
      </c>
      <c r="AM3646" s="23" t="str">
        <f>IFERROR(_xlfn.XLOOKUP(Table1[[#This Row],[word]],Table57[English style name],Table57[Style type]),"")</f>
        <v/>
      </c>
      <c r="AN3646" s="23"/>
      <c r="AO3646" s="62"/>
      <c r="AP3646" s="61"/>
      <c r="AQ3646" s="61"/>
      <c r="AR3646" s="61"/>
      <c r="AS3646" s="61"/>
      <c r="AT3646" s="61"/>
      <c r="AU3646" s="61"/>
      <c r="AV3646" s="61"/>
    </row>
    <row r="3647" spans="1:48">
      <c r="A3647" s="82"/>
      <c r="B3647" s="82"/>
      <c r="C3647" s="82"/>
      <c r="D3647" s="83"/>
      <c r="E3647" s="62"/>
      <c r="F364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47" s="13"/>
      <c r="H3647" s="13"/>
      <c r="I3647" s="85" t="e">
        <f>[1]!Table1[[#This Row],[type]]</f>
        <v>#VALUE!</v>
      </c>
      <c r="J3647" s="86" t="e">
        <f>[1]!Table1[[#This Row],[Column42]]&amp;IF([1]!Table1[[#This Row],[Column13]]="","",[1]!Table1[[#This Row],[Column13]])&amp;IF([1]!Table1[[#This Row],[mod]]="","",[1]!Table1[[#This Row],[mod]])</f>
        <v>#VALUE!</v>
      </c>
      <c r="K364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47" t="s">
        <v>414</v>
      </c>
      <c r="Q364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47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647" s="29"/>
      <c r="AC3647" s="29"/>
      <c r="AD3647" s="25"/>
      <c r="AE3647" s="38"/>
      <c r="AF3647" s="142" t="s">
        <v>137</v>
      </c>
      <c r="AG3647" s="11"/>
      <c r="AH3647" s="7" t="e">
        <f>[1]!Table1[[#This Row],[html_tag]]&amp;[1]!Table1[[#This Row],[html_type]]&amp;[1]!Table1[[#This Row],[html_modifier]]</f>
        <v>#VALUE!</v>
      </c>
      <c r="AI3647" s="60" t="str">
        <f>Table1[[#This Row],[html_tag]]&amp;Table1[[#This Row],[html_type]]&amp;Table1[[#This Row],[html_modifier]]</f>
        <v/>
      </c>
      <c r="AL3647" s="23" t="str">
        <f>IFERROR(_xlfn.XLOOKUP([1]!Table1[[#This Row],[word]],[1]!Table57[English style name],[1]!Table57[Style type]),"")</f>
        <v/>
      </c>
      <c r="AM3647" s="23" t="str">
        <f>IFERROR(_xlfn.XLOOKUP(Table1[[#This Row],[word]],Table57[English style name],Table57[Style type]),"")</f>
        <v/>
      </c>
      <c r="AN3647" s="23"/>
      <c r="AO3647" s="62"/>
      <c r="AP3647" s="61"/>
      <c r="AQ3647" s="61"/>
      <c r="AR3647" s="61"/>
      <c r="AS3647" s="61"/>
      <c r="AT3647" s="61"/>
      <c r="AU3647" s="61"/>
      <c r="AV3647" s="61"/>
    </row>
    <row r="3648" spans="1:48">
      <c r="A3648" s="82"/>
      <c r="B3648" s="82"/>
      <c r="C3648" s="82"/>
      <c r="D3648" s="83"/>
      <c r="E3648" s="62"/>
      <c r="F364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48" s="13" t="s">
        <v>337</v>
      </c>
      <c r="H3648" s="13" t="s">
        <v>2986</v>
      </c>
      <c r="I3648" s="85" t="e">
        <f>[1]!Table1[[#This Row],[type]]</f>
        <v>#VALUE!</v>
      </c>
      <c r="J3648" s="86" t="e">
        <f>[1]!Table1[[#This Row],[Column42]]&amp;IF([1]!Table1[[#This Row],[Column13]]="","",[1]!Table1[[#This Row],[Column13]])&amp;IF([1]!Table1[[#This Row],[mod]]="","",[1]!Table1[[#This Row],[mod]])</f>
        <v>#VALUE!</v>
      </c>
      <c r="K364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48" t="s">
        <v>414</v>
      </c>
      <c r="Q364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4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648" s="29" t="s">
        <v>3896</v>
      </c>
      <c r="AC3648" s="29" t="s">
        <v>3570</v>
      </c>
      <c r="AD3648" s="25"/>
      <c r="AE3648" s="38" t="s">
        <v>3570</v>
      </c>
      <c r="AF3648" s="142" t="s">
        <v>137</v>
      </c>
      <c r="AG3648" s="11"/>
      <c r="AH3648" s="1" t="e">
        <f>[1]!Table1[[#This Row],[html_tag]]&amp;[1]!Table1[[#This Row],[html_type]]&amp;[1]!Table1[[#This Row],[html_modifier]]</f>
        <v>#VALUE!</v>
      </c>
      <c r="AI3648" s="60" t="s">
        <v>137</v>
      </c>
      <c r="AL3648" s="22" t="str">
        <f>IFERROR(_xlfn.XLOOKUP([1]!Table1[[#This Row],[word]],[1]!Table57[English style name],[1]!Table57[Style type]),"")</f>
        <v/>
      </c>
      <c r="AM3648" s="23" t="str">
        <f>IFERROR(_xlfn.XLOOKUP(Table1[[#This Row],[word]],Table57[English style name],Table57[Style type]),"")</f>
        <v/>
      </c>
      <c r="AN3648" s="23"/>
      <c r="AO3648" s="62"/>
      <c r="AP3648" s="61"/>
      <c r="AQ3648" s="61" t="s">
        <v>414</v>
      </c>
      <c r="AR3648" s="61" t="s">
        <v>1313</v>
      </c>
      <c r="AS3648" s="61"/>
      <c r="AT3648" s="61"/>
      <c r="AU3648" s="61"/>
      <c r="AV3648" s="61"/>
    </row>
    <row r="3649" spans="1:48">
      <c r="A3649" s="82"/>
      <c r="B3649" s="82"/>
      <c r="C3649" s="82"/>
      <c r="D3649" s="83"/>
      <c r="E3649" s="62"/>
      <c r="F364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49" s="13" t="s">
        <v>337</v>
      </c>
      <c r="H3649" s="13" t="s">
        <v>2986</v>
      </c>
      <c r="I3649" s="85" t="e">
        <f>[1]!Table1[[#This Row],[type]]</f>
        <v>#VALUE!</v>
      </c>
      <c r="J3649" s="86" t="e">
        <f>[1]!Table1[[#This Row],[Column42]]&amp;IF([1]!Table1[[#This Row],[Column13]]="","",[1]!Table1[[#This Row],[Column13]])&amp;IF([1]!Table1[[#This Row],[mod]]="","",[1]!Table1[[#This Row],[mod]])</f>
        <v>#VALUE!</v>
      </c>
      <c r="K364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49" t="s">
        <v>414</v>
      </c>
      <c r="M3649" t="s">
        <v>1194</v>
      </c>
      <c r="Q364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4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649" s="29"/>
      <c r="AC3649" s="29"/>
      <c r="AD3649" s="25"/>
      <c r="AE3649" s="38"/>
      <c r="AF3649" s="142" t="s">
        <v>270</v>
      </c>
      <c r="AG3649" s="11"/>
      <c r="AH3649" s="1" t="e">
        <f>[1]!Table1[[#This Row],[html_tag]]&amp;[1]!Table1[[#This Row],[html_type]]&amp;[1]!Table1[[#This Row],[html_modifier]]</f>
        <v>#VALUE!</v>
      </c>
      <c r="AI3649" s="60" t="str">
        <f>Table1[[#This Row],[html_tag]]&amp;Table1[[#This Row],[html_type]]&amp;Table1[[#This Row],[html_modifier]]</f>
        <v/>
      </c>
      <c r="AL3649" s="22" t="str">
        <f>IFERROR(_xlfn.XLOOKUP([1]!Table1[[#This Row],[word]],[1]!Table57[English style name],[1]!Table57[Style type]),"")</f>
        <v/>
      </c>
      <c r="AM3649" s="23" t="str">
        <f>IFERROR(_xlfn.XLOOKUP(Table1[[#This Row],[word]],Table57[English style name],Table57[Style type]),"")</f>
        <v/>
      </c>
      <c r="AN3649" s="23"/>
      <c r="AO3649" s="62"/>
      <c r="AP3649" s="61"/>
      <c r="AQ3649" s="61" t="s">
        <v>1199</v>
      </c>
      <c r="AR3649" s="61" t="s">
        <v>1195</v>
      </c>
      <c r="AS3649" s="61"/>
      <c r="AT3649" s="61"/>
      <c r="AU3649" s="61"/>
      <c r="AV3649" s="61"/>
    </row>
    <row r="3650" spans="1:48">
      <c r="A3650" s="82"/>
      <c r="B3650" s="82"/>
      <c r="C3650" s="82"/>
      <c r="D3650" s="83"/>
      <c r="E3650" s="62"/>
      <c r="F365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50" s="13" t="s">
        <v>337</v>
      </c>
      <c r="H3650" s="13" t="s">
        <v>2986</v>
      </c>
      <c r="I3650" s="85" t="e">
        <f>[1]!Table1[[#This Row],[type]]</f>
        <v>#VALUE!</v>
      </c>
      <c r="J3650" s="86" t="e">
        <f>[1]!Table1[[#This Row],[Column42]]&amp;IF([1]!Table1[[#This Row],[Column13]]="","",[1]!Table1[[#This Row],[Column13]])&amp;IF([1]!Table1[[#This Row],[mod]]="","",[1]!Table1[[#This Row],[mod]])</f>
        <v>#VALUE!</v>
      </c>
      <c r="K365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50" t="s">
        <v>414</v>
      </c>
      <c r="O3650" t="s">
        <v>477</v>
      </c>
      <c r="Q365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5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650" s="29" t="s">
        <v>3904</v>
      </c>
      <c r="AC3650" s="29" t="s">
        <v>3577</v>
      </c>
      <c r="AD3650" s="25" t="s">
        <v>3577</v>
      </c>
      <c r="AE3650" s="38" t="s">
        <v>3577</v>
      </c>
      <c r="AF3650" s="142"/>
      <c r="AG3650" s="11"/>
      <c r="AH3650" s="1" t="e">
        <f>[1]!Table1[[#This Row],[html_tag]]&amp;[1]!Table1[[#This Row],[html_type]]&amp;[1]!Table1[[#This Row],[html_modifier]]</f>
        <v>#VALUE!</v>
      </c>
      <c r="AI3650" s="60" t="str">
        <f>Table1[[#This Row],[html_tag]]&amp;Table1[[#This Row],[html_type]]&amp;Table1[[#This Row],[html_modifier]]</f>
        <v/>
      </c>
      <c r="AL3650" s="22" t="str">
        <f>IFERROR(_xlfn.XLOOKUP([1]!Table1[[#This Row],[word]],[1]!Table57[English style name],[1]!Table57[Style type]),"")</f>
        <v/>
      </c>
      <c r="AM3650" s="23" t="str">
        <f>IFERROR(_xlfn.XLOOKUP(Table1[[#This Row],[word]],Table57[English style name],Table57[Style type]),"")</f>
        <v/>
      </c>
      <c r="AN3650" s="23"/>
      <c r="AO3650" s="62"/>
      <c r="AP3650" s="61"/>
      <c r="AQ3650" s="61" t="s">
        <v>1324</v>
      </c>
      <c r="AR3650" s="61" t="s">
        <v>1313</v>
      </c>
      <c r="AS3650" s="61"/>
      <c r="AT3650" s="61"/>
      <c r="AU3650" s="61"/>
      <c r="AV3650" s="61"/>
    </row>
    <row r="3651" spans="1:48">
      <c r="A3651" s="82"/>
      <c r="B3651" s="82"/>
      <c r="C3651" s="82"/>
      <c r="D3651" s="83"/>
      <c r="E3651" s="62"/>
      <c r="F365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51" s="13" t="s">
        <v>337</v>
      </c>
      <c r="H3651" s="13" t="s">
        <v>2987</v>
      </c>
      <c r="I3651" s="85" t="e">
        <f>[1]!Table1[[#This Row],[type]]</f>
        <v>#VALUE!</v>
      </c>
      <c r="J3651" s="86" t="e">
        <f>[1]!Table1[[#This Row],[Column42]]&amp;IF([1]!Table1[[#This Row],[Column13]]="","",[1]!Table1[[#This Row],[Column13]])&amp;IF([1]!Table1[[#This Row],[mod]]="","",[1]!Table1[[#This Row],[mod]])</f>
        <v>#VALUE!</v>
      </c>
      <c r="K365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51" t="s">
        <v>1353</v>
      </c>
      <c r="Q365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5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651" s="29"/>
      <c r="AC3651" s="29" t="s">
        <v>3593</v>
      </c>
      <c r="AD3651" s="25"/>
      <c r="AE3651" s="38"/>
      <c r="AF3651" s="142" t="s">
        <v>166</v>
      </c>
      <c r="AG3651" s="11"/>
      <c r="AH3651" s="7" t="e">
        <f>[1]!Table1[[#This Row],[html_tag]]&amp;[1]!Table1[[#This Row],[html_type]]&amp;[1]!Table1[[#This Row],[html_modifier]]</f>
        <v>#VALUE!</v>
      </c>
      <c r="AI3651" s="60" t="str">
        <f>Table1[[#This Row],[html_tag]]&amp;Table1[[#This Row],[html_type]]&amp;Table1[[#This Row],[html_modifier]]</f>
        <v/>
      </c>
      <c r="AL3651" s="23" t="str">
        <f>IFERROR(_xlfn.XLOOKUP([1]!Table1[[#This Row],[word]],[1]!Table57[English style name],[1]!Table57[Style type]),"")</f>
        <v/>
      </c>
      <c r="AM3651" s="23" t="str">
        <f>IFERROR(_xlfn.XLOOKUP(Table1[[#This Row],[word]],Table57[English style name],Table57[Style type]),"")</f>
        <v/>
      </c>
      <c r="AN3651" s="23"/>
      <c r="AO3651" s="62"/>
      <c r="AP3651" s="61"/>
      <c r="AQ3651" s="61"/>
      <c r="AR3651" s="61"/>
      <c r="AS3651" s="61"/>
      <c r="AT3651" s="61"/>
      <c r="AU3651" s="61"/>
      <c r="AV3651" s="61"/>
    </row>
    <row r="3652" spans="1:48">
      <c r="A3652" s="82"/>
      <c r="B3652" s="82"/>
      <c r="C3652" s="82"/>
      <c r="D3652" s="83"/>
      <c r="E3652" s="62"/>
      <c r="F365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52" s="13" t="s">
        <v>337</v>
      </c>
      <c r="H3652" s="13" t="s">
        <v>2987</v>
      </c>
      <c r="I3652" s="85" t="e">
        <f>[1]!Table1[[#This Row],[type]]</f>
        <v>#VALUE!</v>
      </c>
      <c r="J3652" s="86" t="e">
        <f>[1]!Table1[[#This Row],[Column42]]&amp;IF([1]!Table1[[#This Row],[Column13]]="","",[1]!Table1[[#This Row],[Column13]])&amp;IF([1]!Table1[[#This Row],[mod]]="","",[1]!Table1[[#This Row],[mod]])</f>
        <v>#VALUE!</v>
      </c>
      <c r="K365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52" t="s">
        <v>1353</v>
      </c>
      <c r="Q365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5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652" s="29"/>
      <c r="AC3652" s="29" t="s">
        <v>3597</v>
      </c>
      <c r="AD3652" s="25"/>
      <c r="AE3652" s="38"/>
      <c r="AF3652" s="142" t="s">
        <v>166</v>
      </c>
      <c r="AG3652" s="11"/>
      <c r="AH3652" s="7" t="e">
        <f>[1]!Table1[[#This Row],[html_tag]]&amp;[1]!Table1[[#This Row],[html_type]]&amp;[1]!Table1[[#This Row],[html_modifier]]</f>
        <v>#VALUE!</v>
      </c>
      <c r="AI3652" s="60" t="str">
        <f>Table1[[#This Row],[html_tag]]&amp;Table1[[#This Row],[html_type]]&amp;Table1[[#This Row],[html_modifier]]</f>
        <v/>
      </c>
      <c r="AL3652" s="23" t="str">
        <f>IFERROR(_xlfn.XLOOKUP([1]!Table1[[#This Row],[word]],[1]!Table57[English style name],[1]!Table57[Style type]),"")</f>
        <v/>
      </c>
      <c r="AM3652" s="23" t="str">
        <f>IFERROR(_xlfn.XLOOKUP(Table1[[#This Row],[word]],Table57[English style name],Table57[Style type]),"")</f>
        <v/>
      </c>
      <c r="AN3652" s="23"/>
      <c r="AO3652" s="62"/>
      <c r="AP3652" s="61"/>
      <c r="AQ3652" s="61"/>
      <c r="AR3652" s="61"/>
      <c r="AS3652" s="61"/>
      <c r="AT3652" s="61"/>
      <c r="AU3652" s="61"/>
      <c r="AV3652" s="61"/>
    </row>
    <row r="3653" spans="1:48">
      <c r="A3653" s="82"/>
      <c r="B3653" s="82"/>
      <c r="C3653" s="82"/>
      <c r="D3653" s="83"/>
      <c r="E3653" s="62"/>
      <c r="F365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53" s="13" t="s">
        <v>337</v>
      </c>
      <c r="H3653" s="13" t="s">
        <v>2987</v>
      </c>
      <c r="I3653" s="85" t="e">
        <f>[1]!Table1[[#This Row],[type]]</f>
        <v>#VALUE!</v>
      </c>
      <c r="J3653" s="86" t="e">
        <f>[1]!Table1[[#This Row],[Column42]]&amp;IF([1]!Table1[[#This Row],[Column13]]="","",[1]!Table1[[#This Row],[Column13]])&amp;IF([1]!Table1[[#This Row],[mod]]="","",[1]!Table1[[#This Row],[mod]])</f>
        <v>#VALUE!</v>
      </c>
      <c r="K365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53" t="s">
        <v>1353</v>
      </c>
      <c r="Q365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5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653" s="29" t="s">
        <v>3916</v>
      </c>
      <c r="AC3653" s="29" t="s">
        <v>3592</v>
      </c>
      <c r="AD3653" s="25"/>
      <c r="AE3653" s="38" t="s">
        <v>8163</v>
      </c>
      <c r="AF3653" s="142" t="s">
        <v>166</v>
      </c>
      <c r="AG3653" s="11"/>
      <c r="AH3653" s="7" t="e">
        <f>[1]!Table1[[#This Row],[html_tag]]&amp;[1]!Table1[[#This Row],[html_type]]&amp;[1]!Table1[[#This Row],[html_modifier]]</f>
        <v>#VALUE!</v>
      </c>
      <c r="AI3653" s="60" t="str">
        <f>Table1[[#This Row],[html_tag]]&amp;Table1[[#This Row],[html_type]]&amp;Table1[[#This Row],[html_modifier]]</f>
        <v/>
      </c>
      <c r="AL3653" s="23" t="str">
        <f>IFERROR(_xlfn.XLOOKUP([1]!Table1[[#This Row],[word]],[1]!Table57[English style name],[1]!Table57[Style type]),"")</f>
        <v/>
      </c>
      <c r="AM3653" s="23" t="str">
        <f>IFERROR(_xlfn.XLOOKUP(Table1[[#This Row],[word]],Table57[English style name],Table57[Style type]),"")</f>
        <v/>
      </c>
      <c r="AN3653" s="23"/>
      <c r="AO3653" s="62"/>
      <c r="AP3653" s="61"/>
      <c r="AQ3653" s="61"/>
      <c r="AR3653" s="61"/>
      <c r="AS3653" s="61"/>
      <c r="AT3653" s="61"/>
      <c r="AU3653" s="61"/>
      <c r="AV3653" s="61"/>
    </row>
    <row r="3654" spans="1:48">
      <c r="A3654" s="82"/>
      <c r="B3654" s="82"/>
      <c r="C3654" s="82"/>
      <c r="D3654" s="83"/>
      <c r="E3654" s="62"/>
      <c r="F365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54" s="13" t="s">
        <v>337</v>
      </c>
      <c r="H3654" s="13" t="s">
        <v>2987</v>
      </c>
      <c r="I3654" s="85" t="e">
        <f>[1]!Table1[[#This Row],[type]]</f>
        <v>#VALUE!</v>
      </c>
      <c r="J3654" s="86" t="e">
        <f>[1]!Table1[[#This Row],[Column42]]&amp;IF([1]!Table1[[#This Row],[Column13]]="","",[1]!Table1[[#This Row],[Column13]])&amp;IF([1]!Table1[[#This Row],[mod]]="","",[1]!Table1[[#This Row],[mod]])</f>
        <v>#VALUE!</v>
      </c>
      <c r="K365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54" t="s">
        <v>1353</v>
      </c>
      <c r="Q365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5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654" s="29" t="s">
        <v>3917</v>
      </c>
      <c r="AC3654" s="29"/>
      <c r="AD3654" s="25"/>
      <c r="AE3654" s="38"/>
      <c r="AF3654" s="142" t="s">
        <v>166</v>
      </c>
      <c r="AG3654" s="11"/>
      <c r="AH3654" s="7" t="e">
        <f>[1]!Table1[[#This Row],[html_tag]]&amp;[1]!Table1[[#This Row],[html_type]]&amp;[1]!Table1[[#This Row],[html_modifier]]</f>
        <v>#VALUE!</v>
      </c>
      <c r="AI3654" s="60" t="str">
        <f>Table1[[#This Row],[html_tag]]&amp;Table1[[#This Row],[html_type]]&amp;Table1[[#This Row],[html_modifier]]</f>
        <v/>
      </c>
      <c r="AL3654" s="23" t="str">
        <f>IFERROR(_xlfn.XLOOKUP([1]!Table1[[#This Row],[word]],[1]!Table57[English style name],[1]!Table57[Style type]),"")</f>
        <v/>
      </c>
      <c r="AM3654" s="23" t="str">
        <f>IFERROR(_xlfn.XLOOKUP(Table1[[#This Row],[word]],Table57[English style name],Table57[Style type]),"")</f>
        <v/>
      </c>
      <c r="AN3654" s="23"/>
      <c r="AO3654" s="62"/>
      <c r="AP3654" s="61"/>
      <c r="AQ3654" s="61"/>
      <c r="AR3654" s="61"/>
      <c r="AS3654" s="61"/>
      <c r="AT3654" s="61"/>
      <c r="AU3654" s="61"/>
      <c r="AV3654" s="61"/>
    </row>
    <row r="3655" spans="1:48">
      <c r="A3655" s="82"/>
      <c r="B3655" s="82"/>
      <c r="C3655" s="82"/>
      <c r="D3655" s="83"/>
      <c r="E3655" s="62"/>
      <c r="F365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55" s="13" t="s">
        <v>337</v>
      </c>
      <c r="H3655" s="13" t="s">
        <v>2987</v>
      </c>
      <c r="I3655" s="85" t="e">
        <f>[1]!Table1[[#This Row],[type]]</f>
        <v>#VALUE!</v>
      </c>
      <c r="J3655" s="86" t="e">
        <f>[1]!Table1[[#This Row],[Column42]]&amp;IF([1]!Table1[[#This Row],[Column13]]="","",[1]!Table1[[#This Row],[Column13]])&amp;IF([1]!Table1[[#This Row],[mod]]="","",[1]!Table1[[#This Row],[mod]])</f>
        <v>#VALUE!</v>
      </c>
      <c r="K365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55" t="s">
        <v>1353</v>
      </c>
      <c r="N3655" t="s">
        <v>425</v>
      </c>
      <c r="Q365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5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655" s="29" t="s">
        <v>3918</v>
      </c>
      <c r="AC3655" s="29"/>
      <c r="AD3655" s="25"/>
      <c r="AE3655" s="38"/>
      <c r="AF3655" s="142" t="s">
        <v>166</v>
      </c>
      <c r="AG3655" s="11"/>
      <c r="AH3655" s="7" t="e">
        <f>[1]!Table1[[#This Row],[html_tag]]&amp;[1]!Table1[[#This Row],[html_type]]&amp;[1]!Table1[[#This Row],[html_modifier]]</f>
        <v>#VALUE!</v>
      </c>
      <c r="AI3655" s="60" t="str">
        <f>Table1[[#This Row],[html_tag]]&amp;Table1[[#This Row],[html_type]]&amp;Table1[[#This Row],[html_modifier]]</f>
        <v/>
      </c>
      <c r="AL3655" s="23" t="str">
        <f>IFERROR(_xlfn.XLOOKUP([1]!Table1[[#This Row],[word]],[1]!Table57[English style name],[1]!Table57[Style type]),"")</f>
        <v/>
      </c>
      <c r="AM3655" s="23" t="str">
        <f>IFERROR(_xlfn.XLOOKUP(Table1[[#This Row],[word]],Table57[English style name],Table57[Style type]),"")</f>
        <v/>
      </c>
      <c r="AN3655" s="23"/>
      <c r="AO3655" s="62"/>
      <c r="AP3655" s="61"/>
      <c r="AQ3655" s="61"/>
      <c r="AR3655" s="61"/>
      <c r="AS3655" s="61"/>
      <c r="AT3655" s="61"/>
      <c r="AU3655" s="61"/>
      <c r="AV3655" s="61"/>
    </row>
    <row r="3656" spans="1:48">
      <c r="A3656" s="82"/>
      <c r="B3656" s="82"/>
      <c r="C3656" s="82"/>
      <c r="D3656" s="83"/>
      <c r="E3656" s="62"/>
      <c r="F365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56" s="13" t="s">
        <v>337</v>
      </c>
      <c r="H3656" s="13" t="s">
        <v>2987</v>
      </c>
      <c r="I3656" s="85" t="e">
        <f>[1]!Table1[[#This Row],[type]]</f>
        <v>#VALUE!</v>
      </c>
      <c r="J3656" s="86" t="e">
        <f>[1]!Table1[[#This Row],[Column42]]&amp;IF([1]!Table1[[#This Row],[Column13]]="","",[1]!Table1[[#This Row],[Column13]])&amp;IF([1]!Table1[[#This Row],[mod]]="","",[1]!Table1[[#This Row],[mod]])</f>
        <v>#VALUE!</v>
      </c>
      <c r="K365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56" t="s">
        <v>1353</v>
      </c>
      <c r="N3656" t="s">
        <v>617</v>
      </c>
      <c r="Q365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5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656" s="29" t="s">
        <v>3919</v>
      </c>
      <c r="AC3656" s="29"/>
      <c r="AD3656" s="25"/>
      <c r="AE3656" s="38"/>
      <c r="AF3656" s="142" t="s">
        <v>166</v>
      </c>
      <c r="AG3656" s="11"/>
      <c r="AH3656" s="7" t="e">
        <f>[1]!Table1[[#This Row],[html_tag]]&amp;[1]!Table1[[#This Row],[html_type]]&amp;[1]!Table1[[#This Row],[html_modifier]]</f>
        <v>#VALUE!</v>
      </c>
      <c r="AI3656" s="60" t="str">
        <f>Table1[[#This Row],[html_tag]]&amp;Table1[[#This Row],[html_type]]&amp;Table1[[#This Row],[html_modifier]]</f>
        <v/>
      </c>
      <c r="AL3656" s="23" t="str">
        <f>IFERROR(_xlfn.XLOOKUP([1]!Table1[[#This Row],[word]],[1]!Table57[English style name],[1]!Table57[Style type]),"")</f>
        <v/>
      </c>
      <c r="AM3656" s="23" t="str">
        <f>IFERROR(_xlfn.XLOOKUP(Table1[[#This Row],[word]],Table57[English style name],Table57[Style type]),"")</f>
        <v/>
      </c>
      <c r="AN3656" s="23"/>
      <c r="AO3656" s="62"/>
      <c r="AP3656" s="61"/>
      <c r="AQ3656" s="61"/>
      <c r="AR3656" s="61"/>
      <c r="AS3656" s="61"/>
      <c r="AT3656" s="61"/>
      <c r="AU3656" s="61"/>
      <c r="AV3656" s="61"/>
    </row>
    <row r="3657" spans="1:48">
      <c r="A3657" s="82"/>
      <c r="B3657" s="82"/>
      <c r="C3657" s="82"/>
      <c r="D3657" s="83"/>
      <c r="E3657" s="62"/>
      <c r="F365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57" s="13" t="s">
        <v>337</v>
      </c>
      <c r="H3657" s="13" t="s">
        <v>2987</v>
      </c>
      <c r="I3657" s="85" t="e">
        <f>[1]!Table1[[#This Row],[type]]</f>
        <v>#VALUE!</v>
      </c>
      <c r="J3657" s="86" t="e">
        <f>[1]!Table1[[#This Row],[Column42]]&amp;IF([1]!Table1[[#This Row],[Column13]]="","",[1]!Table1[[#This Row],[Column13]])&amp;IF([1]!Table1[[#This Row],[mod]]="","",[1]!Table1[[#This Row],[mod]])</f>
        <v>#VALUE!</v>
      </c>
      <c r="K365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57" t="s">
        <v>1353</v>
      </c>
      <c r="Q365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5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3657" t="s">
        <v>3205</v>
      </c>
      <c r="AB3657" s="29"/>
      <c r="AC3657" s="29"/>
      <c r="AD3657" s="25"/>
      <c r="AE3657" s="38"/>
      <c r="AF3657" s="142" t="s">
        <v>166</v>
      </c>
      <c r="AG3657" s="11"/>
      <c r="AH3657" s="1" t="e">
        <f>[1]!Table1[[#This Row],[html_tag]]&amp;[1]!Table1[[#This Row],[html_type]]&amp;[1]!Table1[[#This Row],[html_modifier]]</f>
        <v>#VALUE!</v>
      </c>
      <c r="AI3657" s="60" t="str">
        <f>Table1[[#This Row],[html_tag]]&amp;Table1[[#This Row],[html_type]]&amp;Table1[[#This Row],[html_modifier]]</f>
        <v/>
      </c>
      <c r="AL3657" s="22" t="str">
        <f>IFERROR(_xlfn.XLOOKUP([1]!Table1[[#This Row],[word]],[1]!Table57[English style name],[1]!Table57[Style type]),"")</f>
        <v/>
      </c>
      <c r="AM3657" s="23" t="str">
        <f>IFERROR(_xlfn.XLOOKUP(Table1[[#This Row],[word]],Table57[English style name],Table57[Style type]),"")</f>
        <v/>
      </c>
      <c r="AN3657" s="23"/>
      <c r="AO3657" s="62"/>
      <c r="AP3657" s="61"/>
      <c r="AQ3657" s="61" t="s">
        <v>1354</v>
      </c>
      <c r="AR3657" s="61" t="s">
        <v>1352</v>
      </c>
      <c r="AS3657" s="61"/>
      <c r="AT3657" s="61"/>
      <c r="AU3657" s="61"/>
      <c r="AV3657" s="61"/>
    </row>
    <row r="3658" spans="1:48">
      <c r="A3658" s="82"/>
      <c r="B3658" s="82"/>
      <c r="C3658" s="82"/>
      <c r="D3658" s="83"/>
      <c r="E3658" s="62"/>
      <c r="F365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58" s="13" t="s">
        <v>337</v>
      </c>
      <c r="H3658" s="13" t="s">
        <v>2987</v>
      </c>
      <c r="I3658" s="85" t="e">
        <f>[1]!Table1[[#This Row],[type]]</f>
        <v>#VALUE!</v>
      </c>
      <c r="J3658" s="86" t="e">
        <f>[1]!Table1[[#This Row],[Column42]]&amp;IF([1]!Table1[[#This Row],[Column13]]="","",[1]!Table1[[#This Row],[Column13]])&amp;IF([1]!Table1[[#This Row],[mod]]="","",[1]!Table1[[#This Row],[mod]])</f>
        <v>#VALUE!</v>
      </c>
      <c r="K365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58" t="s">
        <v>1353</v>
      </c>
      <c r="Q365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5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3658" t="s">
        <v>3114</v>
      </c>
      <c r="AB3658" s="29"/>
      <c r="AC3658" s="29" t="s">
        <v>3594</v>
      </c>
      <c r="AD3658" s="25"/>
      <c r="AE3658" s="38"/>
      <c r="AF3658" s="142" t="s">
        <v>166</v>
      </c>
      <c r="AG3658" s="11"/>
      <c r="AH3658" s="7" t="e">
        <f>[1]!Table1[[#This Row],[html_tag]]&amp;[1]!Table1[[#This Row],[html_type]]&amp;[1]!Table1[[#This Row],[html_modifier]]</f>
        <v>#VALUE!</v>
      </c>
      <c r="AI3658" s="60" t="str">
        <f>Table1[[#This Row],[html_tag]]&amp;Table1[[#This Row],[html_type]]&amp;Table1[[#This Row],[html_modifier]]</f>
        <v/>
      </c>
      <c r="AL3658" s="23" t="str">
        <f>IFERROR(_xlfn.XLOOKUP([1]!Table1[[#This Row],[word]],[1]!Table57[English style name],[1]!Table57[Style type]),"")</f>
        <v/>
      </c>
      <c r="AM3658" s="23" t="str">
        <f>IFERROR(_xlfn.XLOOKUP(Table1[[#This Row],[word]],Table57[English style name],Table57[Style type]),"")</f>
        <v/>
      </c>
      <c r="AN3658" s="23"/>
      <c r="AO3658" s="62"/>
      <c r="AP3658" s="61"/>
      <c r="AQ3658" s="61"/>
      <c r="AR3658" s="61"/>
      <c r="AS3658" s="61"/>
      <c r="AT3658" s="61"/>
      <c r="AU3658" s="61"/>
      <c r="AV3658" s="61"/>
    </row>
    <row r="3659" spans="1:48">
      <c r="A3659" s="82"/>
      <c r="B3659" s="82"/>
      <c r="C3659" s="82"/>
      <c r="D3659" s="83"/>
      <c r="E3659" s="62"/>
      <c r="F365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59" s="13" t="s">
        <v>337</v>
      </c>
      <c r="H3659" s="13" t="s">
        <v>2987</v>
      </c>
      <c r="I3659" s="85" t="e">
        <f>[1]!Table1[[#This Row],[type]]</f>
        <v>#VALUE!</v>
      </c>
      <c r="J3659" s="86" t="e">
        <f>[1]!Table1[[#This Row],[Column42]]&amp;IF([1]!Table1[[#This Row],[Column13]]="","",[1]!Table1[[#This Row],[Column13]])&amp;IF([1]!Table1[[#This Row],[mod]]="","",[1]!Table1[[#This Row],[mod]])</f>
        <v>#VALUE!</v>
      </c>
      <c r="K365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59" t="s">
        <v>1353</v>
      </c>
      <c r="Q365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5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3659" t="s">
        <v>3116</v>
      </c>
      <c r="AB3659" s="29"/>
      <c r="AC3659" s="29" t="s">
        <v>3595</v>
      </c>
      <c r="AD3659" s="25"/>
      <c r="AE3659" s="38"/>
      <c r="AF3659" s="142" t="s">
        <v>166</v>
      </c>
      <c r="AG3659" s="11"/>
      <c r="AH3659" s="7" t="e">
        <f>[1]!Table1[[#This Row],[html_tag]]&amp;[1]!Table1[[#This Row],[html_type]]&amp;[1]!Table1[[#This Row],[html_modifier]]</f>
        <v>#VALUE!</v>
      </c>
      <c r="AI3659" s="60" t="str">
        <f>Table1[[#This Row],[html_tag]]&amp;Table1[[#This Row],[html_type]]&amp;Table1[[#This Row],[html_modifier]]</f>
        <v/>
      </c>
      <c r="AL3659" s="23" t="str">
        <f>IFERROR(_xlfn.XLOOKUP([1]!Table1[[#This Row],[word]],[1]!Table57[English style name],[1]!Table57[Style type]),"")</f>
        <v/>
      </c>
      <c r="AM3659" s="23" t="str">
        <f>IFERROR(_xlfn.XLOOKUP(Table1[[#This Row],[word]],Table57[English style name],Table57[Style type]),"")</f>
        <v/>
      </c>
      <c r="AN3659" s="23"/>
      <c r="AO3659" s="62"/>
      <c r="AP3659" s="61"/>
      <c r="AQ3659" s="61"/>
      <c r="AR3659" s="61"/>
      <c r="AS3659" s="61"/>
      <c r="AT3659" s="61"/>
      <c r="AU3659" s="61"/>
      <c r="AV3659" s="61"/>
    </row>
    <row r="3660" spans="1:48">
      <c r="A3660" s="82"/>
      <c r="B3660" s="82"/>
      <c r="C3660" s="82"/>
      <c r="D3660" s="83"/>
      <c r="E3660" s="62"/>
      <c r="F366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60" s="13" t="s">
        <v>337</v>
      </c>
      <c r="H3660" s="13" t="s">
        <v>2987</v>
      </c>
      <c r="I3660" s="85" t="e">
        <f>[1]!Table1[[#This Row],[type]]</f>
        <v>#VALUE!</v>
      </c>
      <c r="J3660" s="86" t="e">
        <f>[1]!Table1[[#This Row],[Column42]]&amp;IF([1]!Table1[[#This Row],[Column13]]="","",[1]!Table1[[#This Row],[Column13]])&amp;IF([1]!Table1[[#This Row],[mod]]="","",[1]!Table1[[#This Row],[mod]])</f>
        <v>#VALUE!</v>
      </c>
      <c r="K366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60" t="s">
        <v>1353</v>
      </c>
      <c r="Q366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6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660" t="s">
        <v>3122</v>
      </c>
      <c r="AB3660" s="29"/>
      <c r="AC3660" s="29"/>
      <c r="AD3660" s="25"/>
      <c r="AE3660" s="38"/>
      <c r="AF3660" s="142" t="s">
        <v>166</v>
      </c>
      <c r="AG3660" s="11"/>
      <c r="AH3660" s="1" t="e">
        <f>[1]!Table1[[#This Row],[html_tag]]&amp;[1]!Table1[[#This Row],[html_type]]&amp;[1]!Table1[[#This Row],[html_modifier]]</f>
        <v>#VALUE!</v>
      </c>
      <c r="AI3660" s="60" t="str">
        <f>Table1[[#This Row],[html_tag]]&amp;Table1[[#This Row],[html_type]]&amp;Table1[[#This Row],[html_modifier]]</f>
        <v/>
      </c>
      <c r="AL3660" s="22" t="str">
        <f>IFERROR(_xlfn.XLOOKUP([1]!Table1[[#This Row],[word]],[1]!Table57[English style name],[1]!Table57[Style type]),"")</f>
        <v/>
      </c>
      <c r="AM3660" s="23" t="str">
        <f>IFERROR(_xlfn.XLOOKUP(Table1[[#This Row],[word]],Table57[English style name],Table57[Style type]),"")</f>
        <v/>
      </c>
      <c r="AN3660" s="23"/>
      <c r="AO3660" s="62"/>
      <c r="AP3660" s="61"/>
      <c r="AQ3660" s="61" t="s">
        <v>1353</v>
      </c>
      <c r="AR3660" s="61" t="s">
        <v>1352</v>
      </c>
      <c r="AS3660" s="61"/>
      <c r="AT3660" s="61"/>
      <c r="AU3660" s="61"/>
      <c r="AV3660" s="61"/>
    </row>
    <row r="3661" spans="1:48">
      <c r="A3661" s="82"/>
      <c r="B3661" s="82"/>
      <c r="C3661" s="82"/>
      <c r="D3661" s="83"/>
      <c r="E3661" s="62"/>
      <c r="F366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61" s="13" t="s">
        <v>337</v>
      </c>
      <c r="H3661" s="13" t="s">
        <v>2987</v>
      </c>
      <c r="I3661" s="85" t="e">
        <f>[1]!Table1[[#This Row],[type]]</f>
        <v>#VALUE!</v>
      </c>
      <c r="J3661" s="86" t="e">
        <f>[1]!Table1[[#This Row],[Column42]]&amp;IF([1]!Table1[[#This Row],[Column13]]="","",[1]!Table1[[#This Row],[Column13]])&amp;IF([1]!Table1[[#This Row],[mod]]="","",[1]!Table1[[#This Row],[mod]])</f>
        <v>#VALUE!</v>
      </c>
      <c r="K366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61" t="s">
        <v>1353</v>
      </c>
      <c r="Q366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6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3661" t="s">
        <v>2943</v>
      </c>
      <c r="AB3661" s="29"/>
      <c r="AC3661" s="29" t="s">
        <v>3596</v>
      </c>
      <c r="AD3661" s="25"/>
      <c r="AE3661" s="38"/>
      <c r="AF3661" s="142" t="s">
        <v>166</v>
      </c>
      <c r="AG3661" s="11"/>
      <c r="AH3661" s="1" t="e">
        <f>[1]!Table1[[#This Row],[html_tag]]&amp;[1]!Table1[[#This Row],[html_type]]&amp;[1]!Table1[[#This Row],[html_modifier]]</f>
        <v>#VALUE!</v>
      </c>
      <c r="AI3661" s="60" t="str">
        <f>Table1[[#This Row],[html_tag]]&amp;Table1[[#This Row],[html_type]]&amp;Table1[[#This Row],[html_modifier]]</f>
        <v/>
      </c>
      <c r="AL3661" s="22" t="str">
        <f>IFERROR(_xlfn.XLOOKUP([1]!Table1[[#This Row],[word]],[1]!Table57[English style name],[1]!Table57[Style type]),"")</f>
        <v/>
      </c>
      <c r="AM3661" s="23" t="str">
        <f>IFERROR(_xlfn.XLOOKUP(Table1[[#This Row],[word]],Table57[English style name],Table57[Style type]),"")</f>
        <v/>
      </c>
      <c r="AN3661" s="23"/>
      <c r="AO3661" s="62"/>
      <c r="AP3661" s="61"/>
      <c r="AQ3661" s="61" t="s">
        <v>1351</v>
      </c>
      <c r="AR3661" s="61" t="s">
        <v>1352</v>
      </c>
      <c r="AS3661" s="61"/>
      <c r="AT3661" s="61"/>
      <c r="AU3661" s="61"/>
      <c r="AV3661" s="61"/>
    </row>
    <row r="3662" spans="1:48">
      <c r="A3662" s="82"/>
      <c r="B3662" s="82"/>
      <c r="C3662" s="82"/>
      <c r="D3662" s="83"/>
      <c r="E3662" s="62"/>
      <c r="F366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62" s="13" t="s">
        <v>337</v>
      </c>
      <c r="H3662" s="13" t="s">
        <v>2986</v>
      </c>
      <c r="I3662" s="85" t="e">
        <f>[1]!Table1[[#This Row],[type]]</f>
        <v>#VALUE!</v>
      </c>
      <c r="J3662" s="86" t="e">
        <f>[1]!Table1[[#This Row],[Column42]]&amp;IF([1]!Table1[[#This Row],[Column13]]="","",[1]!Table1[[#This Row],[Column13]])&amp;IF([1]!Table1[[#This Row],[mod]]="","",[1]!Table1[[#This Row],[mod]])</f>
        <v>#VALUE!</v>
      </c>
      <c r="K366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62" t="s">
        <v>414</v>
      </c>
      <c r="Q366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6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662" t="s">
        <v>7394</v>
      </c>
      <c r="AB3662" s="29"/>
      <c r="AC3662" s="29"/>
      <c r="AD3662" s="25" t="s">
        <v>6290</v>
      </c>
      <c r="AE3662" s="38"/>
      <c r="AF3662" s="142"/>
      <c r="AG3662" s="11"/>
      <c r="AH3662" s="1" t="e">
        <f>[1]!Table1[[#This Row],[html_tag]]&amp;[1]!Table1[[#This Row],[html_type]]&amp;[1]!Table1[[#This Row],[html_modifier]]</f>
        <v>#VALUE!</v>
      </c>
      <c r="AI3662" s="60" t="str">
        <f>Table1[[#This Row],[html_tag]]&amp;Table1[[#This Row],[html_type]]&amp;Table1[[#This Row],[html_modifier]]</f>
        <v/>
      </c>
      <c r="AL3662" s="22" t="str">
        <f>IFERROR(_xlfn.XLOOKUP([1]!Table1[[#This Row],[word]],[1]!Table57[English style name],[1]!Table57[Style type]),"")</f>
        <v/>
      </c>
      <c r="AM3662" s="23" t="str">
        <f>IFERROR(_xlfn.XLOOKUP(Table1[[#This Row],[word]],Table57[English style name],Table57[Style type]),"")</f>
        <v/>
      </c>
      <c r="AN3662" s="23"/>
      <c r="AO3662" s="62"/>
      <c r="AP3662" s="61"/>
      <c r="AQ3662" s="61" t="s">
        <v>1314</v>
      </c>
      <c r="AR3662" s="61" t="s">
        <v>1313</v>
      </c>
      <c r="AS3662" s="61"/>
      <c r="AT3662" s="61"/>
      <c r="AU3662" s="61"/>
      <c r="AV3662" s="61"/>
    </row>
    <row r="3663" spans="1:48">
      <c r="A3663" s="82"/>
      <c r="B3663" s="82"/>
      <c r="C3663" s="82"/>
      <c r="D3663" s="83"/>
      <c r="E3663" s="62"/>
      <c r="F366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63" s="13" t="s">
        <v>337</v>
      </c>
      <c r="H3663" s="13" t="s">
        <v>2986</v>
      </c>
      <c r="I3663" s="85" t="e">
        <f>[1]!Table1[[#This Row],[type]]</f>
        <v>#VALUE!</v>
      </c>
      <c r="J3663" s="86" t="e">
        <f>[1]!Table1[[#This Row],[Column42]]&amp;IF([1]!Table1[[#This Row],[Column13]]="","",[1]!Table1[[#This Row],[Column13]])&amp;IF([1]!Table1[[#This Row],[mod]]="","",[1]!Table1[[#This Row],[mod]])</f>
        <v>#VALUE!</v>
      </c>
      <c r="K366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63" t="s">
        <v>414</v>
      </c>
      <c r="Q366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6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663" t="s">
        <v>350</v>
      </c>
      <c r="AB3663" s="29"/>
      <c r="AC3663" s="29" t="s">
        <v>3598</v>
      </c>
      <c r="AD3663" s="25" t="s">
        <v>6296</v>
      </c>
      <c r="AE3663" s="38"/>
      <c r="AF3663" s="142"/>
      <c r="AG3663" s="11"/>
      <c r="AH3663" s="7" t="e">
        <f>[1]!Table1[[#This Row],[html_tag]]&amp;[1]!Table1[[#This Row],[html_type]]&amp;[1]!Table1[[#This Row],[html_modifier]]</f>
        <v>#VALUE!</v>
      </c>
      <c r="AI3663" s="60" t="str">
        <f>Table1[[#This Row],[html_tag]]&amp;Table1[[#This Row],[html_type]]&amp;Table1[[#This Row],[html_modifier]]</f>
        <v/>
      </c>
      <c r="AL3663" s="23" t="str">
        <f>IFERROR(_xlfn.XLOOKUP([1]!Table1[[#This Row],[word]],[1]!Table57[English style name],[1]!Table57[Style type]),"")</f>
        <v/>
      </c>
      <c r="AM3663" s="23" t="str">
        <f>IFERROR(_xlfn.XLOOKUP(Table1[[#This Row],[word]],Table57[English style name],Table57[Style type]),"")</f>
        <v/>
      </c>
      <c r="AN3663" s="23"/>
      <c r="AO3663" s="62"/>
      <c r="AP3663" s="61"/>
      <c r="AQ3663" s="61"/>
      <c r="AR3663" s="61"/>
      <c r="AS3663" s="61"/>
      <c r="AT3663" s="61"/>
      <c r="AU3663" s="61"/>
      <c r="AV3663" s="61"/>
    </row>
    <row r="3664" spans="1:48">
      <c r="A3664" s="82"/>
      <c r="B3664" s="82"/>
      <c r="C3664" s="82"/>
      <c r="D3664" s="83"/>
      <c r="E3664" s="62"/>
      <c r="F366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64" s="13" t="s">
        <v>337</v>
      </c>
      <c r="H3664" s="13" t="s">
        <v>2986</v>
      </c>
      <c r="I3664" s="85" t="e">
        <f>[1]!Table1[[#This Row],[type]]</f>
        <v>#VALUE!</v>
      </c>
      <c r="J3664" s="86" t="e">
        <f>[1]!Table1[[#This Row],[Column42]]&amp;IF([1]!Table1[[#This Row],[Column13]]="","",[1]!Table1[[#This Row],[Column13]])&amp;IF([1]!Table1[[#This Row],[mod]]="","",[1]!Table1[[#This Row],[mod]])</f>
        <v>#VALUE!</v>
      </c>
      <c r="K366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64" t="s">
        <v>414</v>
      </c>
      <c r="Q366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6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3664" t="s">
        <v>338</v>
      </c>
      <c r="AB3664" s="29"/>
      <c r="AC3664" s="29"/>
      <c r="AD3664" s="25"/>
      <c r="AE3664" s="38"/>
      <c r="AF3664" s="142"/>
      <c r="AG3664" s="11"/>
      <c r="AH3664" s="1" t="e">
        <f>[1]!Table1[[#This Row],[html_tag]]&amp;[1]!Table1[[#This Row],[html_type]]&amp;[1]!Table1[[#This Row],[html_modifier]]</f>
        <v>#VALUE!</v>
      </c>
      <c r="AI3664" s="60" t="str">
        <f>Table1[[#This Row],[html_tag]]&amp;Table1[[#This Row],[html_type]]&amp;Table1[[#This Row],[html_modifier]]</f>
        <v/>
      </c>
      <c r="AL3664" s="22" t="str">
        <f>IFERROR(_xlfn.XLOOKUP([1]!Table1[[#This Row],[word]],[1]!Table57[English style name],[1]!Table57[Style type]),"")</f>
        <v/>
      </c>
      <c r="AM3664" s="23" t="str">
        <f>IFERROR(_xlfn.XLOOKUP(Table1[[#This Row],[word]],Table57[English style name],Table57[Style type]),"")</f>
        <v/>
      </c>
      <c r="AN3664" s="23"/>
      <c r="AO3664" s="62"/>
      <c r="AP3664" s="61"/>
      <c r="AQ3664" s="61" t="s">
        <v>1315</v>
      </c>
      <c r="AR3664" s="61" t="s">
        <v>1313</v>
      </c>
      <c r="AS3664" s="61"/>
      <c r="AT3664" s="61"/>
      <c r="AU3664" s="61"/>
      <c r="AV3664" s="61"/>
    </row>
    <row r="3665" spans="1:48">
      <c r="A3665" s="82"/>
      <c r="B3665" s="82"/>
      <c r="C3665" s="82"/>
      <c r="D3665" s="83"/>
      <c r="E3665" s="62"/>
      <c r="F366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65" s="13" t="s">
        <v>337</v>
      </c>
      <c r="H3665" s="13" t="s">
        <v>2986</v>
      </c>
      <c r="I3665" s="85" t="e">
        <f>[1]!Table1[[#This Row],[type]]</f>
        <v>#VALUE!</v>
      </c>
      <c r="J3665" s="86" t="e">
        <f>[1]!Table1[[#This Row],[Column42]]&amp;IF([1]!Table1[[#This Row],[Column13]]="","",[1]!Table1[[#This Row],[Column13]])&amp;IF([1]!Table1[[#This Row],[mod]]="","",[1]!Table1[[#This Row],[mod]])</f>
        <v>#VALUE!</v>
      </c>
      <c r="K366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65" t="s">
        <v>414</v>
      </c>
      <c r="Q366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6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665" t="s">
        <v>4563</v>
      </c>
      <c r="AB3665" s="29" t="s">
        <v>3897</v>
      </c>
      <c r="AC3665" s="29"/>
      <c r="AD3665" s="25"/>
      <c r="AE3665" s="38"/>
      <c r="AF3665" s="142"/>
      <c r="AG3665" s="11"/>
      <c r="AH3665" s="7" t="e">
        <f>[1]!Table1[[#This Row],[html_tag]]&amp;[1]!Table1[[#This Row],[html_type]]&amp;[1]!Table1[[#This Row],[html_modifier]]</f>
        <v>#VALUE!</v>
      </c>
      <c r="AI3665" s="60" t="str">
        <f>Table1[[#This Row],[html_tag]]&amp;Table1[[#This Row],[html_type]]&amp;Table1[[#This Row],[html_modifier]]</f>
        <v/>
      </c>
      <c r="AL3665" s="23" t="str">
        <f>IFERROR(_xlfn.XLOOKUP([1]!Table1[[#This Row],[word]],[1]!Table57[English style name],[1]!Table57[Style type]),"")</f>
        <v/>
      </c>
      <c r="AM3665" s="23" t="str">
        <f>IFERROR(_xlfn.XLOOKUP(Table1[[#This Row],[word]],Table57[English style name],Table57[Style type]),"")</f>
        <v/>
      </c>
      <c r="AN3665" s="23"/>
      <c r="AO3665" s="62"/>
      <c r="AP3665" s="61"/>
      <c r="AQ3665" s="61"/>
      <c r="AR3665" s="61"/>
      <c r="AS3665" s="61"/>
      <c r="AT3665" s="61"/>
      <c r="AU3665" s="61"/>
      <c r="AV3665" s="61"/>
    </row>
    <row r="3666" spans="1:48">
      <c r="A3666" s="82"/>
      <c r="B3666" s="82"/>
      <c r="C3666" s="82"/>
      <c r="D3666" s="83"/>
      <c r="E3666" s="62"/>
      <c r="F366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66" s="13" t="s">
        <v>337</v>
      </c>
      <c r="H3666" s="13" t="s">
        <v>2986</v>
      </c>
      <c r="I3666" s="85" t="e">
        <f>[1]!Table1[[#This Row],[type]]</f>
        <v>#VALUE!</v>
      </c>
      <c r="J3666" s="86" t="e">
        <f>[1]!Table1[[#This Row],[Column42]]&amp;IF([1]!Table1[[#This Row],[Column13]]="","",[1]!Table1[[#This Row],[Column13]])&amp;IF([1]!Table1[[#This Row],[mod]]="","",[1]!Table1[[#This Row],[mod]])</f>
        <v>#VALUE!</v>
      </c>
      <c r="K366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66" t="s">
        <v>414</v>
      </c>
      <c r="Q366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6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666" t="s">
        <v>324</v>
      </c>
      <c r="AB3666" s="29"/>
      <c r="AC3666" s="29"/>
      <c r="AD3666" s="25" t="s">
        <v>3599</v>
      </c>
      <c r="AE3666" s="38"/>
      <c r="AF3666" s="142"/>
      <c r="AG3666" s="11"/>
      <c r="AH3666" s="7" t="e">
        <f>[1]!Table1[[#This Row],[html_tag]]&amp;[1]!Table1[[#This Row],[html_type]]&amp;[1]!Table1[[#This Row],[html_modifier]]</f>
        <v>#VALUE!</v>
      </c>
      <c r="AI3666" s="60" t="str">
        <f>Table1[[#This Row],[html_tag]]&amp;Table1[[#This Row],[html_type]]&amp;Table1[[#This Row],[html_modifier]]</f>
        <v/>
      </c>
      <c r="AL3666" s="23" t="str">
        <f>IFERROR(_xlfn.XLOOKUP([1]!Table1[[#This Row],[word]],[1]!Table57[English style name],[1]!Table57[Style type]),"")</f>
        <v/>
      </c>
      <c r="AM3666" s="23" t="str">
        <f>IFERROR(_xlfn.XLOOKUP(Table1[[#This Row],[word]],Table57[English style name],Table57[Style type]),"")</f>
        <v/>
      </c>
      <c r="AN3666" s="23"/>
      <c r="AO3666" s="62"/>
      <c r="AP3666" s="61"/>
      <c r="AQ3666" s="61"/>
      <c r="AR3666" s="61"/>
      <c r="AS3666" s="61"/>
      <c r="AT3666" s="61"/>
      <c r="AU3666" s="61"/>
      <c r="AV3666" s="61"/>
    </row>
    <row r="3667" spans="1:48">
      <c r="A3667" s="82"/>
      <c r="B3667" s="82"/>
      <c r="C3667" s="82"/>
      <c r="D3667" s="83"/>
      <c r="E3667" s="62"/>
      <c r="F366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67" s="13" t="s">
        <v>337</v>
      </c>
      <c r="H3667" s="13" t="s">
        <v>2986</v>
      </c>
      <c r="I3667" s="85" t="e">
        <f>[1]!Table1[[#This Row],[type]]</f>
        <v>#VALUE!</v>
      </c>
      <c r="J3667" s="86" t="e">
        <f>[1]!Table1[[#This Row],[Column42]]&amp;IF([1]!Table1[[#This Row],[Column13]]="","",[1]!Table1[[#This Row],[Column13]])&amp;IF([1]!Table1[[#This Row],[mod]]="","",[1]!Table1[[#This Row],[mod]])</f>
        <v>#VALUE!</v>
      </c>
      <c r="K366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67" t="s">
        <v>414</v>
      </c>
      <c r="Q366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667" t="s">
        <v>3590</v>
      </c>
      <c r="U366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667" s="29"/>
      <c r="AC3667" s="29" t="s">
        <v>3571</v>
      </c>
      <c r="AD3667" s="25"/>
      <c r="AE3667" s="38"/>
      <c r="AF3667" s="142"/>
      <c r="AG3667" s="11"/>
      <c r="AH3667" s="7" t="e">
        <f>[1]!Table1[[#This Row],[html_tag]]&amp;[1]!Table1[[#This Row],[html_type]]&amp;[1]!Table1[[#This Row],[html_modifier]]</f>
        <v>#VALUE!</v>
      </c>
      <c r="AI3667" s="60" t="str">
        <f>Table1[[#This Row],[html_tag]]&amp;Table1[[#This Row],[html_type]]&amp;Table1[[#This Row],[html_modifier]]</f>
        <v/>
      </c>
      <c r="AL3667" s="23" t="str">
        <f>IFERROR(_xlfn.XLOOKUP([1]!Table1[[#This Row],[word]],[1]!Table57[English style name],[1]!Table57[Style type]),"")</f>
        <v/>
      </c>
      <c r="AM3667" s="23" t="str">
        <f>IFERROR(_xlfn.XLOOKUP(Table1[[#This Row],[word]],Table57[English style name],Table57[Style type]),"")</f>
        <v/>
      </c>
      <c r="AN3667" s="23"/>
      <c r="AO3667" s="62"/>
      <c r="AP3667" s="61"/>
      <c r="AQ3667" s="61"/>
      <c r="AR3667" s="61"/>
      <c r="AS3667" s="61"/>
      <c r="AT3667" s="61"/>
      <c r="AU3667" s="61"/>
      <c r="AV3667" s="61"/>
    </row>
    <row r="3668" spans="1:48">
      <c r="A3668" s="82"/>
      <c r="B3668" s="82"/>
      <c r="C3668" s="82"/>
      <c r="D3668" s="83"/>
      <c r="E3668" s="62"/>
      <c r="F366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68" s="13" t="s">
        <v>337</v>
      </c>
      <c r="H3668" s="13" t="s">
        <v>2986</v>
      </c>
      <c r="I3668" s="85" t="e">
        <f>[1]!Table1[[#This Row],[type]]</f>
        <v>#VALUE!</v>
      </c>
      <c r="J3668" s="86" t="e">
        <f>[1]!Table1[[#This Row],[Column42]]&amp;IF([1]!Table1[[#This Row],[Column13]]="","",[1]!Table1[[#This Row],[Column13]])&amp;IF([1]!Table1[[#This Row],[mod]]="","",[1]!Table1[[#This Row],[mod]])</f>
        <v>#VALUE!</v>
      </c>
      <c r="K366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68" t="s">
        <v>414</v>
      </c>
      <c r="Q366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668" t="s">
        <v>3590</v>
      </c>
      <c r="U366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668" t="s">
        <v>3591</v>
      </c>
      <c r="AB3668" s="29"/>
      <c r="AC3668" s="29" t="s">
        <v>3572</v>
      </c>
      <c r="AD3668" s="25"/>
      <c r="AE3668" s="38"/>
      <c r="AF3668" s="142"/>
      <c r="AG3668" s="11"/>
      <c r="AH3668" s="7" t="e">
        <f>[1]!Table1[[#This Row],[html_tag]]&amp;[1]!Table1[[#This Row],[html_type]]&amp;[1]!Table1[[#This Row],[html_modifier]]</f>
        <v>#VALUE!</v>
      </c>
      <c r="AI3668" s="60" t="str">
        <f>Table1[[#This Row],[html_tag]]&amp;Table1[[#This Row],[html_type]]&amp;Table1[[#This Row],[html_modifier]]</f>
        <v/>
      </c>
      <c r="AL3668" s="23" t="str">
        <f>IFERROR(_xlfn.XLOOKUP([1]!Table1[[#This Row],[word]],[1]!Table57[English style name],[1]!Table57[Style type]),"")</f>
        <v/>
      </c>
      <c r="AM3668" s="23" t="str">
        <f>IFERROR(_xlfn.XLOOKUP(Table1[[#This Row],[word]],Table57[English style name],Table57[Style type]),"")</f>
        <v/>
      </c>
      <c r="AN3668" s="23"/>
      <c r="AO3668" s="62"/>
      <c r="AP3668" s="61"/>
      <c r="AQ3668" s="61"/>
      <c r="AR3668" s="61"/>
      <c r="AS3668" s="61"/>
      <c r="AT3668" s="61"/>
      <c r="AU3668" s="61"/>
      <c r="AV3668" s="61"/>
    </row>
    <row r="3669" spans="1:48">
      <c r="A3669" s="82"/>
      <c r="B3669" s="82"/>
      <c r="C3669" s="82"/>
      <c r="D3669" s="83"/>
      <c r="E3669" s="62"/>
      <c r="F366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69" s="13"/>
      <c r="H3669" s="13"/>
      <c r="I3669" s="85" t="e">
        <f>[1]!Table1[[#This Row],[type]]</f>
        <v>#VALUE!</v>
      </c>
      <c r="J3669" s="86" t="e">
        <f>[1]!Table1[[#This Row],[Column42]]&amp;IF([1]!Table1[[#This Row],[Column13]]="","",[1]!Table1[[#This Row],[Column13]])&amp;IF([1]!Table1[[#This Row],[mod]]="","",[1]!Table1[[#This Row],[mod]])</f>
        <v>#VALUE!</v>
      </c>
      <c r="K366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69" t="s">
        <v>414</v>
      </c>
      <c r="Q366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3669" t="s">
        <v>10118</v>
      </c>
      <c r="U3669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669" t="s">
        <v>3707</v>
      </c>
      <c r="AB3669" s="29"/>
      <c r="AC3669" s="29"/>
      <c r="AD3669" s="25"/>
      <c r="AE3669" s="38" t="s">
        <v>8142</v>
      </c>
      <c r="AF3669" s="142"/>
      <c r="AG3669" s="11"/>
      <c r="AH3669" s="7" t="e">
        <f>[1]!Table1[[#This Row],[html_tag]]&amp;[1]!Table1[[#This Row],[html_type]]&amp;[1]!Table1[[#This Row],[html_modifier]]</f>
        <v>#VALUE!</v>
      </c>
      <c r="AI3669" s="60" t="str">
        <f>Table1[[#This Row],[html_tag]]&amp;Table1[[#This Row],[html_type]]&amp;Table1[[#This Row],[html_modifier]]</f>
        <v/>
      </c>
      <c r="AL3669" s="23" t="str">
        <f>IFERROR(_xlfn.XLOOKUP([1]!Table1[[#This Row],[word]],[1]!Table57[English style name],[1]!Table57[Style type]),"")</f>
        <v/>
      </c>
      <c r="AM3669" s="23" t="str">
        <f>IFERROR(_xlfn.XLOOKUP(Table1[[#This Row],[word]],Table57[English style name],Table57[Style type]),"")</f>
        <v/>
      </c>
      <c r="AN3669" s="23"/>
      <c r="AO3669" s="62"/>
      <c r="AP3669" s="61"/>
      <c r="AQ3669" s="61"/>
      <c r="AR3669" s="61"/>
      <c r="AS3669" s="61"/>
      <c r="AT3669" s="61"/>
      <c r="AU3669" s="61"/>
      <c r="AV3669" s="61"/>
    </row>
    <row r="3670" spans="1:48">
      <c r="A3670" s="82"/>
      <c r="B3670" s="82"/>
      <c r="C3670" s="82"/>
      <c r="D3670" s="83"/>
      <c r="E3670" s="62"/>
      <c r="F367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70" s="13" t="s">
        <v>337</v>
      </c>
      <c r="H3670" s="13" t="s">
        <v>2986</v>
      </c>
      <c r="I3670" s="85" t="e">
        <f>[1]!Table1[[#This Row],[type]]</f>
        <v>#VALUE!</v>
      </c>
      <c r="J3670" s="86" t="e">
        <f>[1]!Table1[[#This Row],[Column42]]&amp;IF([1]!Table1[[#This Row],[Column13]]="","",[1]!Table1[[#This Row],[Column13]])&amp;IF([1]!Table1[[#This Row],[mod]]="","",[1]!Table1[[#This Row],[mod]])</f>
        <v>#VALUE!</v>
      </c>
      <c r="K367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70" t="s">
        <v>414</v>
      </c>
      <c r="Q367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7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670" t="s">
        <v>3501</v>
      </c>
      <c r="AB3670" s="29" t="s">
        <v>3899</v>
      </c>
      <c r="AC3670" s="29" t="s">
        <v>3574</v>
      </c>
      <c r="AD3670" s="25"/>
      <c r="AE3670" s="38"/>
      <c r="AF3670" s="142"/>
      <c r="AG3670" s="11"/>
      <c r="AH3670" s="1" t="e">
        <f>[1]!Table1[[#This Row],[html_tag]]&amp;[1]!Table1[[#This Row],[html_type]]&amp;[1]!Table1[[#This Row],[html_modifier]]</f>
        <v>#VALUE!</v>
      </c>
      <c r="AI3670" s="60" t="str">
        <f>Table1[[#This Row],[html_tag]]&amp;Table1[[#This Row],[html_type]]&amp;Table1[[#This Row],[html_modifier]]</f>
        <v/>
      </c>
      <c r="AL3670" s="22" t="str">
        <f>IFERROR(_xlfn.XLOOKUP([1]!Table1[[#This Row],[word]],[1]!Table57[English style name],[1]!Table57[Style type]),"")</f>
        <v/>
      </c>
      <c r="AM3670" s="23" t="str">
        <f>IFERROR(_xlfn.XLOOKUP(Table1[[#This Row],[word]],Table57[English style name],Table57[Style type]),"")</f>
        <v/>
      </c>
      <c r="AN3670" s="23"/>
      <c r="AO3670" s="62"/>
      <c r="AP3670" s="61"/>
      <c r="AQ3670" s="61"/>
      <c r="AR3670" s="61"/>
      <c r="AS3670" s="61"/>
      <c r="AT3670" s="61"/>
      <c r="AU3670" s="61"/>
      <c r="AV3670" s="61"/>
    </row>
    <row r="3671" spans="1:48">
      <c r="A3671" s="82"/>
      <c r="B3671" s="82"/>
      <c r="C3671" s="82"/>
      <c r="D3671" s="83"/>
      <c r="E3671" s="62"/>
      <c r="F367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71" s="13" t="s">
        <v>337</v>
      </c>
      <c r="H3671" s="13" t="s">
        <v>2986</v>
      </c>
      <c r="I3671" s="85" t="e">
        <f>[1]!Table1[[#This Row],[type]]</f>
        <v>#VALUE!</v>
      </c>
      <c r="J3671" s="86" t="e">
        <f>[1]!Table1[[#This Row],[Column42]]&amp;IF([1]!Table1[[#This Row],[Column13]]="","",[1]!Table1[[#This Row],[Column13]])&amp;IF([1]!Table1[[#This Row],[mod]]="","",[1]!Table1[[#This Row],[mod]])</f>
        <v>#VALUE!</v>
      </c>
      <c r="K367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71" t="s">
        <v>414</v>
      </c>
      <c r="Q367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671" t="s">
        <v>7396</v>
      </c>
      <c r="U367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671" s="29"/>
      <c r="AC3671" s="29"/>
      <c r="AD3671" s="25" t="s">
        <v>6293</v>
      </c>
      <c r="AE3671" s="38"/>
      <c r="AF3671" s="142"/>
      <c r="AG3671" s="11"/>
      <c r="AH3671" s="7" t="e">
        <f>[1]!Table1[[#This Row],[html_tag]]&amp;[1]!Table1[[#This Row],[html_type]]&amp;[1]!Table1[[#This Row],[html_modifier]]</f>
        <v>#VALUE!</v>
      </c>
      <c r="AI3671" s="60" t="str">
        <f>Table1[[#This Row],[html_tag]]&amp;Table1[[#This Row],[html_type]]&amp;Table1[[#This Row],[html_modifier]]</f>
        <v/>
      </c>
      <c r="AL3671" s="23" t="str">
        <f>IFERROR(_xlfn.XLOOKUP([1]!Table1[[#This Row],[word]],[1]!Table57[English style name],[1]!Table57[Style type]),"")</f>
        <v/>
      </c>
      <c r="AM3671" s="23" t="str">
        <f>IFERROR(_xlfn.XLOOKUP(Table1[[#This Row],[word]],Table57[English style name],Table57[Style type]),"")</f>
        <v/>
      </c>
      <c r="AN3671" s="23"/>
      <c r="AO3671" s="62"/>
      <c r="AP3671" s="61"/>
      <c r="AQ3671" s="61"/>
      <c r="AR3671" s="61"/>
      <c r="AS3671" s="61"/>
      <c r="AT3671" s="61"/>
      <c r="AU3671" s="61"/>
      <c r="AV3671" s="61"/>
    </row>
    <row r="3672" spans="1:48">
      <c r="A3672" s="82"/>
      <c r="B3672" s="82"/>
      <c r="C3672" s="82"/>
      <c r="D3672" s="83"/>
      <c r="E3672" s="62"/>
      <c r="F367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72" s="13" t="s">
        <v>337</v>
      </c>
      <c r="H3672" s="13" t="s">
        <v>2986</v>
      </c>
      <c r="I3672" s="85" t="e">
        <f>[1]!Table1[[#This Row],[type]]</f>
        <v>#VALUE!</v>
      </c>
      <c r="J3672" s="86" t="e">
        <f>[1]!Table1[[#This Row],[Column42]]&amp;IF([1]!Table1[[#This Row],[Column13]]="","",[1]!Table1[[#This Row],[Column13]])&amp;IF([1]!Table1[[#This Row],[mod]]="","",[1]!Table1[[#This Row],[mod]])</f>
        <v>#VALUE!</v>
      </c>
      <c r="K367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72" t="s">
        <v>414</v>
      </c>
      <c r="Q367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7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672" t="s">
        <v>3032</v>
      </c>
      <c r="AB3672" s="29"/>
      <c r="AC3672" s="29" t="s">
        <v>3603</v>
      </c>
      <c r="AD3672" s="25" t="s">
        <v>6297</v>
      </c>
      <c r="AE3672" s="38"/>
      <c r="AF3672" s="142" t="s">
        <v>137</v>
      </c>
      <c r="AG3672" s="11"/>
      <c r="AH3672" s="1" t="e">
        <f>[1]!Table1[[#This Row],[html_tag]]&amp;[1]!Table1[[#This Row],[html_type]]&amp;[1]!Table1[[#This Row],[html_modifier]]</f>
        <v>#VALUE!</v>
      </c>
      <c r="AI3672" s="60" t="str">
        <f>Table1[[#This Row],[html_tag]]&amp;Table1[[#This Row],[html_type]]&amp;Table1[[#This Row],[html_modifier]]</f>
        <v>:disabled</v>
      </c>
      <c r="AK3672" t="s">
        <v>3024</v>
      </c>
      <c r="AL3672" s="22" t="str">
        <f>IFERROR(_xlfn.XLOOKUP([1]!Table1[[#This Row],[word]],[1]!Table57[English style name],[1]!Table57[Style type]),"")</f>
        <v/>
      </c>
      <c r="AM3672" s="23" t="str">
        <f>IFERROR(_xlfn.XLOOKUP(Table1[[#This Row],[word]],Table57[English style name],Table57[Style type]),"")</f>
        <v/>
      </c>
      <c r="AN3672" s="23"/>
      <c r="AO3672" s="62"/>
      <c r="AP3672" s="61"/>
      <c r="AQ3672" s="61" t="s">
        <v>1319</v>
      </c>
      <c r="AR3672" s="61" t="s">
        <v>1313</v>
      </c>
      <c r="AS3672" s="61"/>
      <c r="AT3672" s="61"/>
      <c r="AU3672" s="61"/>
      <c r="AV3672" s="61"/>
    </row>
    <row r="3673" spans="1:48">
      <c r="A3673" s="82"/>
      <c r="B3673" s="82"/>
      <c r="C3673" s="82"/>
      <c r="D3673" s="83"/>
      <c r="E3673" s="62"/>
      <c r="F367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73" s="13" t="s">
        <v>337</v>
      </c>
      <c r="H3673" s="13" t="s">
        <v>2986</v>
      </c>
      <c r="I3673" s="85" t="e">
        <f>[1]!Table1[[#This Row],[type]]</f>
        <v>#VALUE!</v>
      </c>
      <c r="J3673" s="86" t="e">
        <f>[1]!Table1[[#This Row],[Column42]]&amp;IF([1]!Table1[[#This Row],[Column13]]="","",[1]!Table1[[#This Row],[Column13]])&amp;IF([1]!Table1[[#This Row],[mod]]="","",[1]!Table1[[#This Row],[mod]])</f>
        <v>#VALUE!</v>
      </c>
      <c r="K367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73" t="s">
        <v>414</v>
      </c>
      <c r="Q367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7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673" t="s">
        <v>3117</v>
      </c>
      <c r="AB3673" s="29" t="s">
        <v>3898</v>
      </c>
      <c r="AC3673" s="29" t="s">
        <v>3573</v>
      </c>
      <c r="AD3673" s="25" t="s">
        <v>6291</v>
      </c>
      <c r="AE3673" s="38" t="s">
        <v>3573</v>
      </c>
      <c r="AF3673" s="142"/>
      <c r="AG3673" s="11"/>
      <c r="AH3673" s="1" t="e">
        <f>[1]!Table1[[#This Row],[html_tag]]&amp;[1]!Table1[[#This Row],[html_type]]&amp;[1]!Table1[[#This Row],[html_modifier]]</f>
        <v>#VALUE!</v>
      </c>
      <c r="AI3673" s="60" t="str">
        <f>Table1[[#This Row],[html_tag]]&amp;Table1[[#This Row],[html_type]]&amp;Table1[[#This Row],[html_modifier]]</f>
        <v/>
      </c>
      <c r="AL3673" s="22" t="str">
        <f>IFERROR(_xlfn.XLOOKUP([1]!Table1[[#This Row],[word]],[1]!Table57[English style name],[1]!Table57[Style type]),"")</f>
        <v/>
      </c>
      <c r="AM3673" s="23" t="str">
        <f>IFERROR(_xlfn.XLOOKUP(Table1[[#This Row],[word]],Table57[English style name],Table57[Style type]),"")</f>
        <v/>
      </c>
      <c r="AN3673" s="23"/>
      <c r="AO3673" s="62"/>
      <c r="AP3673" s="61"/>
      <c r="AQ3673" s="61" t="s">
        <v>1318</v>
      </c>
      <c r="AR3673" s="61" t="s">
        <v>1313</v>
      </c>
      <c r="AS3673" s="61"/>
      <c r="AT3673" s="61"/>
      <c r="AU3673" s="61"/>
      <c r="AV3673" s="61"/>
    </row>
    <row r="3674" spans="1:48">
      <c r="A3674" s="82"/>
      <c r="B3674" s="82"/>
      <c r="C3674" s="82"/>
      <c r="D3674" s="83"/>
      <c r="E3674" s="62"/>
      <c r="F367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74" s="13" t="s">
        <v>337</v>
      </c>
      <c r="H3674" s="13" t="s">
        <v>2986</v>
      </c>
      <c r="I3674" s="85" t="e">
        <f>[1]!Table1[[#This Row],[type]]</f>
        <v>#VALUE!</v>
      </c>
      <c r="J3674" s="86" t="e">
        <f>[1]!Table1[[#This Row],[Column42]]&amp;IF([1]!Table1[[#This Row],[Column13]]="","",[1]!Table1[[#This Row],[Column13]])&amp;IF([1]!Table1[[#This Row],[mod]]="","",[1]!Table1[[#This Row],[mod]])</f>
        <v>#VALUE!</v>
      </c>
      <c r="K367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74" t="s">
        <v>414</v>
      </c>
      <c r="Q367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3674" t="s">
        <v>4564</v>
      </c>
      <c r="U367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674" t="s">
        <v>3591</v>
      </c>
      <c r="AB3674" s="29" t="s">
        <v>3915</v>
      </c>
      <c r="AC3674" s="29"/>
      <c r="AD3674" s="25"/>
      <c r="AE3674" s="38"/>
      <c r="AF3674" s="142"/>
      <c r="AG3674" s="11"/>
      <c r="AH3674" s="7" t="e">
        <f>[1]!Table1[[#This Row],[html_tag]]&amp;[1]!Table1[[#This Row],[html_type]]&amp;[1]!Table1[[#This Row],[html_modifier]]</f>
        <v>#VALUE!</v>
      </c>
      <c r="AI3674" s="60" t="str">
        <f>Table1[[#This Row],[html_tag]]&amp;Table1[[#This Row],[html_type]]&amp;Table1[[#This Row],[html_modifier]]</f>
        <v/>
      </c>
      <c r="AL3674" s="23" t="str">
        <f>IFERROR(_xlfn.XLOOKUP([1]!Table1[[#This Row],[word]],[1]!Table57[English style name],[1]!Table57[Style type]),"")</f>
        <v/>
      </c>
      <c r="AM3674" s="23" t="str">
        <f>IFERROR(_xlfn.XLOOKUP(Table1[[#This Row],[word]],Table57[English style name],Table57[Style type]),"")</f>
        <v/>
      </c>
      <c r="AN3674" s="23"/>
      <c r="AO3674" s="62"/>
      <c r="AP3674" s="61"/>
      <c r="AQ3674" s="61"/>
      <c r="AR3674" s="61"/>
      <c r="AS3674" s="61"/>
      <c r="AT3674" s="61"/>
      <c r="AU3674" s="61"/>
      <c r="AV3674" s="61"/>
    </row>
    <row r="3675" spans="1:48">
      <c r="A3675" s="82"/>
      <c r="B3675" s="82"/>
      <c r="C3675" s="82"/>
      <c r="D3675" s="83"/>
      <c r="E3675" s="62"/>
      <c r="F367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75" s="13" t="s">
        <v>337</v>
      </c>
      <c r="H3675" s="13" t="s">
        <v>2986</v>
      </c>
      <c r="I3675" s="85" t="e">
        <f>[1]!Table1[[#This Row],[type]]</f>
        <v>#VALUE!</v>
      </c>
      <c r="J3675" s="86" t="e">
        <f>[1]!Table1[[#This Row],[Column42]]&amp;IF([1]!Table1[[#This Row],[Column13]]="","",[1]!Table1[[#This Row],[Column13]])&amp;IF([1]!Table1[[#This Row],[mod]]="","",[1]!Table1[[#This Row],[mod]])</f>
        <v>#VALUE!</v>
      </c>
      <c r="K367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75" t="s">
        <v>414</v>
      </c>
      <c r="Q367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7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675" t="s">
        <v>7395</v>
      </c>
      <c r="AB3675" s="29"/>
      <c r="AC3675" s="29"/>
      <c r="AD3675" s="25" t="s">
        <v>6295</v>
      </c>
      <c r="AE3675" s="38"/>
      <c r="AF3675" s="142"/>
      <c r="AG3675" s="11"/>
      <c r="AH3675" s="7" t="e">
        <f>[1]!Table1[[#This Row],[html_tag]]&amp;[1]!Table1[[#This Row],[html_type]]&amp;[1]!Table1[[#This Row],[html_modifier]]</f>
        <v>#VALUE!</v>
      </c>
      <c r="AI3675" s="60" t="str">
        <f>Table1[[#This Row],[html_tag]]&amp;Table1[[#This Row],[html_type]]&amp;Table1[[#This Row],[html_modifier]]</f>
        <v/>
      </c>
      <c r="AL3675" s="23" t="str">
        <f>IFERROR(_xlfn.XLOOKUP([1]!Table1[[#This Row],[word]],[1]!Table57[English style name],[1]!Table57[Style type]),"")</f>
        <v/>
      </c>
      <c r="AM3675" s="23" t="str">
        <f>IFERROR(_xlfn.XLOOKUP(Table1[[#This Row],[word]],Table57[English style name],Table57[Style type]),"")</f>
        <v/>
      </c>
      <c r="AN3675" s="23"/>
      <c r="AO3675" s="62"/>
      <c r="AP3675" s="61"/>
      <c r="AQ3675" s="61" t="s">
        <v>1321</v>
      </c>
      <c r="AR3675" s="61" t="s">
        <v>1313</v>
      </c>
      <c r="AS3675" s="61"/>
      <c r="AT3675" s="61"/>
      <c r="AU3675" s="61"/>
      <c r="AV3675" s="61"/>
    </row>
    <row r="3676" spans="1:48">
      <c r="A3676" s="82"/>
      <c r="B3676" s="82"/>
      <c r="C3676" s="82"/>
      <c r="D3676" s="83"/>
      <c r="E3676" s="62"/>
      <c r="F367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76" s="13" t="s">
        <v>337</v>
      </c>
      <c r="H3676" s="13" t="s">
        <v>2986</v>
      </c>
      <c r="I3676" s="85" t="e">
        <f>[1]!Table1[[#This Row],[type]]</f>
        <v>#VALUE!</v>
      </c>
      <c r="J3676" s="86" t="e">
        <f>[1]!Table1[[#This Row],[Column42]]&amp;IF([1]!Table1[[#This Row],[Column13]]="","",[1]!Table1[[#This Row],[Column13]])&amp;IF([1]!Table1[[#This Row],[mod]]="","",[1]!Table1[[#This Row],[mod]])</f>
        <v>#VALUE!</v>
      </c>
      <c r="K367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76" t="s">
        <v>414</v>
      </c>
      <c r="Q367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7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676" t="s">
        <v>3019</v>
      </c>
      <c r="AB3676" s="29" t="s">
        <v>3920</v>
      </c>
      <c r="AC3676" s="29"/>
      <c r="AD3676" s="25"/>
      <c r="AE3676" s="38" t="s">
        <v>8159</v>
      </c>
      <c r="AF3676" s="142"/>
      <c r="AG3676" s="11"/>
      <c r="AH3676" s="7" t="e">
        <f>[1]!Table1[[#This Row],[html_tag]]&amp;[1]!Table1[[#This Row],[html_type]]&amp;[1]!Table1[[#This Row],[html_modifier]]</f>
        <v>#VALUE!</v>
      </c>
      <c r="AI3676" s="60" t="str">
        <f>Table1[[#This Row],[html_tag]]&amp;Table1[[#This Row],[html_type]]&amp;Table1[[#This Row],[html_modifier]]</f>
        <v/>
      </c>
      <c r="AL3676" s="23" t="str">
        <f>IFERROR(_xlfn.XLOOKUP([1]!Table1[[#This Row],[word]],[1]!Table57[English style name],[1]!Table57[Style type]),"")</f>
        <v/>
      </c>
      <c r="AM3676" s="23" t="str">
        <f>IFERROR(_xlfn.XLOOKUP(Table1[[#This Row],[word]],Table57[English style name],Table57[Style type]),"")</f>
        <v/>
      </c>
      <c r="AN3676" s="23"/>
      <c r="AO3676" s="62"/>
      <c r="AP3676" s="61"/>
      <c r="AQ3676" s="61"/>
      <c r="AR3676" s="61"/>
      <c r="AS3676" s="61"/>
      <c r="AT3676" s="61"/>
      <c r="AU3676" s="61"/>
      <c r="AV3676" s="61"/>
    </row>
    <row r="3677" spans="1:48">
      <c r="A3677" s="82"/>
      <c r="B3677" s="82"/>
      <c r="C3677" s="82"/>
      <c r="D3677" s="83"/>
      <c r="E3677" s="62"/>
      <c r="F367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77" s="13" t="s">
        <v>337</v>
      </c>
      <c r="H3677" s="13" t="s">
        <v>2986</v>
      </c>
      <c r="I3677" s="85" t="e">
        <f>[1]!Table1[[#This Row],[type]]</f>
        <v>#VALUE!</v>
      </c>
      <c r="J3677" s="86" t="e">
        <f>[1]!Table1[[#This Row],[Column42]]&amp;IF([1]!Table1[[#This Row],[Column13]]="","",[1]!Table1[[#This Row],[Column13]])&amp;IF([1]!Table1[[#This Row],[mod]]="","",[1]!Table1[[#This Row],[mod]])</f>
        <v>#VALUE!</v>
      </c>
      <c r="K367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77" t="s">
        <v>414</v>
      </c>
      <c r="Q367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7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677" t="s">
        <v>3119</v>
      </c>
      <c r="AB3677" s="29" t="s">
        <v>3901</v>
      </c>
      <c r="AC3677" s="29" t="s">
        <v>3575</v>
      </c>
      <c r="AD3677" s="25" t="s">
        <v>3575</v>
      </c>
      <c r="AE3677" s="38"/>
      <c r="AF3677" s="142"/>
      <c r="AG3677" s="11"/>
      <c r="AH3677" s="1" t="e">
        <f>[1]!Table1[[#This Row],[html_tag]]&amp;[1]!Table1[[#This Row],[html_type]]&amp;[1]!Table1[[#This Row],[html_modifier]]</f>
        <v>#VALUE!</v>
      </c>
      <c r="AI3677" s="60" t="str">
        <f>Table1[[#This Row],[html_tag]]&amp;Table1[[#This Row],[html_type]]&amp;Table1[[#This Row],[html_modifier]]</f>
        <v/>
      </c>
      <c r="AL3677" s="22" t="str">
        <f>IFERROR(_xlfn.XLOOKUP([1]!Table1[[#This Row],[word]],[1]!Table57[English style name],[1]!Table57[Style type]),"")</f>
        <v/>
      </c>
      <c r="AM3677" s="23" t="str">
        <f>IFERROR(_xlfn.XLOOKUP(Table1[[#This Row],[word]],Table57[English style name],Table57[Style type]),"")</f>
        <v/>
      </c>
      <c r="AN3677" s="23"/>
      <c r="AO3677" s="62"/>
      <c r="AP3677" s="61"/>
      <c r="AQ3677" s="61" t="s">
        <v>1323</v>
      </c>
      <c r="AR3677" s="61" t="s">
        <v>1313</v>
      </c>
      <c r="AS3677" s="61"/>
      <c r="AT3677" s="61"/>
      <c r="AU3677" s="61"/>
      <c r="AV3677" s="61"/>
    </row>
    <row r="3678" spans="1:48">
      <c r="A3678" s="82"/>
      <c r="B3678" s="82"/>
      <c r="C3678" s="82"/>
      <c r="D3678" s="83"/>
      <c r="E3678" s="62"/>
      <c r="F367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78" s="13" t="s">
        <v>337</v>
      </c>
      <c r="H3678" s="13" t="s">
        <v>2986</v>
      </c>
      <c r="I3678" s="85" t="e">
        <f>[1]!Table1[[#This Row],[type]]</f>
        <v>#VALUE!</v>
      </c>
      <c r="J3678" s="86" t="e">
        <f>[1]!Table1[[#This Row],[Column42]]&amp;IF([1]!Table1[[#This Row],[Column13]]="","",[1]!Table1[[#This Row],[Column13]])&amp;IF([1]!Table1[[#This Row],[mod]]="","",[1]!Table1[[#This Row],[mod]])</f>
        <v>#VALUE!</v>
      </c>
      <c r="K367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78" t="s">
        <v>414</v>
      </c>
      <c r="Q367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7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3678" t="s">
        <v>3114</v>
      </c>
      <c r="AB3678" s="29" t="s">
        <v>3902</v>
      </c>
      <c r="AC3678" s="29" t="s">
        <v>3600</v>
      </c>
      <c r="AD3678" s="25" t="s">
        <v>3600</v>
      </c>
      <c r="AE3678" s="38" t="s">
        <v>8071</v>
      </c>
      <c r="AF3678" s="142"/>
      <c r="AG3678" s="11"/>
      <c r="AH3678" s="1" t="e">
        <f>[1]!Table1[[#This Row],[html_tag]]&amp;[1]!Table1[[#This Row],[html_type]]&amp;[1]!Table1[[#This Row],[html_modifier]]</f>
        <v>#VALUE!</v>
      </c>
      <c r="AI3678" s="60" t="str">
        <f>Table1[[#This Row],[html_tag]]&amp;Table1[[#This Row],[html_type]]&amp;Table1[[#This Row],[html_modifier]]</f>
        <v/>
      </c>
      <c r="AL3678" s="22" t="str">
        <f>IFERROR(_xlfn.XLOOKUP([1]!Table1[[#This Row],[word]],[1]!Table57[English style name],[1]!Table57[Style type]),"")</f>
        <v/>
      </c>
      <c r="AM3678" s="23" t="str">
        <f>IFERROR(_xlfn.XLOOKUP(Table1[[#This Row],[word]],Table57[English style name],Table57[Style type]),"")</f>
        <v/>
      </c>
      <c r="AN3678" s="23"/>
      <c r="AO3678" s="62"/>
      <c r="AP3678" s="61"/>
      <c r="AQ3678" s="61" t="s">
        <v>1333</v>
      </c>
      <c r="AR3678" s="61" t="s">
        <v>1313</v>
      </c>
      <c r="AS3678" s="61"/>
      <c r="AT3678" s="61"/>
      <c r="AU3678" s="61"/>
      <c r="AV3678" s="61"/>
    </row>
    <row r="3679" spans="1:48">
      <c r="A3679" s="82"/>
      <c r="B3679" s="82"/>
      <c r="C3679" s="82"/>
      <c r="D3679" s="83"/>
      <c r="E3679" s="62"/>
      <c r="F367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79" s="13"/>
      <c r="H3679" s="13"/>
      <c r="I3679" s="85" t="e">
        <f>[1]!Table1[[#This Row],[type]]</f>
        <v>#VALUE!</v>
      </c>
      <c r="J3679" s="86" t="e">
        <f>[1]!Table1[[#This Row],[Column42]]&amp;IF([1]!Table1[[#This Row],[Column13]]="","",[1]!Table1[[#This Row],[Column13]])&amp;IF([1]!Table1[[#This Row],[mod]]="","",[1]!Table1[[#This Row],[mod]])</f>
        <v>#VALUE!</v>
      </c>
      <c r="K367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79" t="s">
        <v>414</v>
      </c>
      <c r="Q367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7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679" t="s">
        <v>3503</v>
      </c>
      <c r="AB3679" s="29" t="s">
        <v>3903</v>
      </c>
      <c r="AC3679" s="29" t="s">
        <v>3576</v>
      </c>
      <c r="AD3679" s="25"/>
      <c r="AE3679" s="38"/>
      <c r="AF3679" s="142"/>
      <c r="AG3679" s="11"/>
      <c r="AH3679" s="1" t="e">
        <f>[1]!Table1[[#This Row],[html_tag]]&amp;[1]!Table1[[#This Row],[html_type]]&amp;[1]!Table1[[#This Row],[html_modifier]]</f>
        <v>#VALUE!</v>
      </c>
      <c r="AI3679" s="60" t="str">
        <f>Table1[[#This Row],[html_tag]]&amp;Table1[[#This Row],[html_type]]&amp;Table1[[#This Row],[html_modifier]]</f>
        <v/>
      </c>
      <c r="AL3679" s="23" t="str">
        <f>IFERROR(_xlfn.XLOOKUP([1]!Table1[[#This Row],[word]],[1]!Table57[English style name],[1]!Table57[Style type]),"")</f>
        <v/>
      </c>
      <c r="AM3679" s="23" t="str">
        <f>IFERROR(_xlfn.XLOOKUP(Table1[[#This Row],[word]],Table57[English style name],Table57[Style type]),"")</f>
        <v/>
      </c>
      <c r="AN3679" s="23"/>
      <c r="AO3679" s="62"/>
      <c r="AP3679" s="61"/>
      <c r="AQ3679" s="61"/>
      <c r="AR3679" s="61"/>
      <c r="AS3679" s="61"/>
      <c r="AT3679" s="61"/>
      <c r="AU3679" s="61"/>
      <c r="AV3679" s="61"/>
    </row>
    <row r="3680" spans="1:48">
      <c r="A3680" s="82"/>
      <c r="B3680" s="82"/>
      <c r="C3680" s="82"/>
      <c r="D3680" s="83"/>
      <c r="E3680" s="62"/>
      <c r="F368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80" s="13" t="s">
        <v>337</v>
      </c>
      <c r="H3680" s="13" t="s">
        <v>2986</v>
      </c>
      <c r="I3680" s="85" t="e">
        <f>[1]!Table1[[#This Row],[type]]</f>
        <v>#VALUE!</v>
      </c>
      <c r="J3680" s="86" t="e">
        <f>[1]!Table1[[#This Row],[Column42]]&amp;IF([1]!Table1[[#This Row],[Column13]]="","",[1]!Table1[[#This Row],[Column13]])&amp;IF([1]!Table1[[#This Row],[mod]]="","",[1]!Table1[[#This Row],[mod]])</f>
        <v>#VALUE!</v>
      </c>
      <c r="K368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80" t="s">
        <v>414</v>
      </c>
      <c r="Q368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8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680" t="s">
        <v>3208</v>
      </c>
      <c r="AB3680" s="29" t="s">
        <v>3905</v>
      </c>
      <c r="AC3680" s="29"/>
      <c r="AD3680" s="25"/>
      <c r="AE3680" s="38"/>
      <c r="AF3680" s="142"/>
      <c r="AG3680" s="11"/>
      <c r="AH3680" s="1" t="e">
        <f>[1]!Table1[[#This Row],[html_tag]]&amp;[1]!Table1[[#This Row],[html_type]]&amp;[1]!Table1[[#This Row],[html_modifier]]</f>
        <v>#VALUE!</v>
      </c>
      <c r="AI3680" s="60" t="str">
        <f>Table1[[#This Row],[html_tag]]&amp;Table1[[#This Row],[html_type]]&amp;Table1[[#This Row],[html_modifier]]</f>
        <v/>
      </c>
      <c r="AL3680" s="22" t="str">
        <f>IFERROR(_xlfn.XLOOKUP([1]!Table1[[#This Row],[word]],[1]!Table57[English style name],[1]!Table57[Style type]),"")</f>
        <v/>
      </c>
      <c r="AM3680" s="23" t="str">
        <f>IFERROR(_xlfn.XLOOKUP(Table1[[#This Row],[word]],Table57[English style name],Table57[Style type]),"")</f>
        <v/>
      </c>
      <c r="AN3680" s="23"/>
      <c r="AO3680" s="62"/>
      <c r="AP3680" s="61"/>
      <c r="AQ3680" s="61" t="s">
        <v>1325</v>
      </c>
      <c r="AR3680" s="61" t="s">
        <v>1313</v>
      </c>
      <c r="AS3680" s="61"/>
      <c r="AT3680" s="61"/>
      <c r="AU3680" s="61"/>
      <c r="AV3680" s="61"/>
    </row>
    <row r="3681" spans="1:48">
      <c r="A3681" s="82"/>
      <c r="B3681" s="82"/>
      <c r="C3681" s="82"/>
      <c r="D3681" s="83"/>
      <c r="E3681" s="62"/>
      <c r="F368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81" s="13" t="s">
        <v>337</v>
      </c>
      <c r="H3681" s="13" t="s">
        <v>2986</v>
      </c>
      <c r="I3681" s="85" t="e">
        <f>[1]!Table1[[#This Row],[type]]</f>
        <v>#VALUE!</v>
      </c>
      <c r="J3681" s="86" t="e">
        <f>[1]!Table1[[#This Row],[Column42]]&amp;IF([1]!Table1[[#This Row],[Column13]]="","",[1]!Table1[[#This Row],[Column13]])&amp;IF([1]!Table1[[#This Row],[mod]]="","",[1]!Table1[[#This Row],[mod]])</f>
        <v>#VALUE!</v>
      </c>
      <c r="K368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81" t="s">
        <v>414</v>
      </c>
      <c r="Q368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8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3681" t="s">
        <v>3115</v>
      </c>
      <c r="AB3681" s="29" t="s">
        <v>3906</v>
      </c>
      <c r="AC3681" s="29"/>
      <c r="AD3681" s="25" t="s">
        <v>6299</v>
      </c>
      <c r="AE3681" s="38"/>
      <c r="AF3681" s="142"/>
      <c r="AG3681" s="11"/>
      <c r="AH3681" s="1" t="e">
        <f>[1]!Table1[[#This Row],[html_tag]]&amp;[1]!Table1[[#This Row],[html_type]]&amp;[1]!Table1[[#This Row],[html_modifier]]</f>
        <v>#VALUE!</v>
      </c>
      <c r="AI3681" s="60" t="str">
        <f>Table1[[#This Row],[html_tag]]&amp;Table1[[#This Row],[html_type]]&amp;Table1[[#This Row],[html_modifier]]</f>
        <v/>
      </c>
      <c r="AL3681" s="22" t="str">
        <f>IFERROR(_xlfn.XLOOKUP([1]!Table1[[#This Row],[word]],[1]!Table57[English style name],[1]!Table57[Style type]),"")</f>
        <v/>
      </c>
      <c r="AM3681" s="23" t="str">
        <f>IFERROR(_xlfn.XLOOKUP(Table1[[#This Row],[word]],Table57[English style name],Table57[Style type]),"")</f>
        <v/>
      </c>
      <c r="AN3681" s="23"/>
      <c r="AO3681" s="62"/>
      <c r="AP3681" s="61"/>
      <c r="AQ3681" s="61" t="s">
        <v>1334</v>
      </c>
      <c r="AR3681" s="61" t="s">
        <v>1313</v>
      </c>
      <c r="AS3681" s="61"/>
      <c r="AT3681" s="61"/>
      <c r="AU3681" s="61"/>
      <c r="AV3681" s="61"/>
    </row>
    <row r="3682" spans="1:48">
      <c r="A3682" s="82"/>
      <c r="B3682" s="82"/>
      <c r="C3682" s="82"/>
      <c r="D3682" s="83"/>
      <c r="E3682" s="62"/>
      <c r="F368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82" s="13" t="s">
        <v>337</v>
      </c>
      <c r="H3682" s="13" t="s">
        <v>2986</v>
      </c>
      <c r="I3682" s="85" t="e">
        <f>[1]!Table1[[#This Row],[type]]</f>
        <v>#VALUE!</v>
      </c>
      <c r="J3682" s="86" t="e">
        <f>[1]!Table1[[#This Row],[Column42]]&amp;IF([1]!Table1[[#This Row],[Column13]]="","",[1]!Table1[[#This Row],[Column13]])&amp;IF([1]!Table1[[#This Row],[mod]]="","",[1]!Table1[[#This Row],[mod]])</f>
        <v>#VALUE!</v>
      </c>
      <c r="K368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82" t="s">
        <v>414</v>
      </c>
      <c r="Q368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8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682" t="s">
        <v>7393</v>
      </c>
      <c r="AB3682" s="29"/>
      <c r="AC3682" s="29"/>
      <c r="AD3682" s="25" t="s">
        <v>6289</v>
      </c>
      <c r="AE3682" s="38"/>
      <c r="AF3682" s="142"/>
      <c r="AG3682" s="11"/>
      <c r="AH3682" s="7" t="e">
        <f>[1]!Table1[[#This Row],[html_tag]]&amp;[1]!Table1[[#This Row],[html_type]]&amp;[1]!Table1[[#This Row],[html_modifier]]</f>
        <v>#VALUE!</v>
      </c>
      <c r="AI3682" s="60" t="str">
        <f>Table1[[#This Row],[html_tag]]&amp;Table1[[#This Row],[html_type]]&amp;Table1[[#This Row],[html_modifier]]</f>
        <v/>
      </c>
      <c r="AL3682" s="23" t="str">
        <f>IFERROR(_xlfn.XLOOKUP([1]!Table1[[#This Row],[word]],[1]!Table57[English style name],[1]!Table57[Style type]),"")</f>
        <v/>
      </c>
      <c r="AM3682" s="23" t="str">
        <f>IFERROR(_xlfn.XLOOKUP(Table1[[#This Row],[word]],Table57[English style name],Table57[Style type]),"")</f>
        <v/>
      </c>
      <c r="AN3682" s="23"/>
      <c r="AO3682" s="62"/>
      <c r="AP3682" s="61"/>
      <c r="AQ3682" s="61"/>
      <c r="AR3682" s="61"/>
      <c r="AS3682" s="61"/>
      <c r="AT3682" s="61"/>
      <c r="AU3682" s="61"/>
      <c r="AV3682" s="61"/>
    </row>
    <row r="3683" spans="1:48">
      <c r="A3683" s="82"/>
      <c r="B3683" s="82"/>
      <c r="C3683" s="82"/>
      <c r="D3683" s="83"/>
      <c r="E3683" s="62"/>
      <c r="F368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83" s="13" t="s">
        <v>337</v>
      </c>
      <c r="H3683" s="13" t="s">
        <v>2986</v>
      </c>
      <c r="I3683" s="85" t="e">
        <f>[1]!Table1[[#This Row],[type]]</f>
        <v>#VALUE!</v>
      </c>
      <c r="J3683" s="86" t="e">
        <f>[1]!Table1[[#This Row],[Column42]]&amp;IF([1]!Table1[[#This Row],[Column13]]="","",[1]!Table1[[#This Row],[Column13]])&amp;IF([1]!Table1[[#This Row],[mod]]="","",[1]!Table1[[#This Row],[mod]])</f>
        <v>#VALUE!</v>
      </c>
      <c r="K368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83" t="s">
        <v>414</v>
      </c>
      <c r="Q368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8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3683" t="s">
        <v>3079</v>
      </c>
      <c r="AB3683" s="29" t="s">
        <v>3907</v>
      </c>
      <c r="AC3683" s="29"/>
      <c r="AD3683" s="25"/>
      <c r="AE3683" s="38"/>
      <c r="AF3683" s="142"/>
      <c r="AG3683" s="11"/>
      <c r="AH3683" s="7" t="e">
        <f>[1]!Table1[[#This Row],[html_tag]]&amp;[1]!Table1[[#This Row],[html_type]]&amp;[1]!Table1[[#This Row],[html_modifier]]</f>
        <v>#VALUE!</v>
      </c>
      <c r="AI3683" s="60" t="str">
        <f>Table1[[#This Row],[html_tag]]&amp;Table1[[#This Row],[html_type]]&amp;Table1[[#This Row],[html_modifier]]</f>
        <v/>
      </c>
      <c r="AL3683" s="23" t="str">
        <f>IFERROR(_xlfn.XLOOKUP([1]!Table1[[#This Row],[word]],[1]!Table57[English style name],[1]!Table57[Style type]),"")</f>
        <v/>
      </c>
      <c r="AM3683" s="23" t="str">
        <f>IFERROR(_xlfn.XLOOKUP(Table1[[#This Row],[word]],Table57[English style name],Table57[Style type]),"")</f>
        <v/>
      </c>
      <c r="AN3683" s="23"/>
      <c r="AO3683" s="62"/>
      <c r="AP3683" s="61"/>
      <c r="AQ3683" s="61"/>
      <c r="AR3683" s="61"/>
      <c r="AS3683" s="61"/>
      <c r="AT3683" s="61"/>
      <c r="AU3683" s="61"/>
      <c r="AV3683" s="61"/>
    </row>
    <row r="3684" spans="1:48">
      <c r="A3684" s="82"/>
      <c r="B3684" s="82"/>
      <c r="C3684" s="82"/>
      <c r="D3684" s="83"/>
      <c r="E3684" s="62"/>
      <c r="F368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84" s="13" t="s">
        <v>337</v>
      </c>
      <c r="H3684" s="13" t="s">
        <v>2986</v>
      </c>
      <c r="I3684" s="85" t="e">
        <f>[1]!Table1[[#This Row],[type]]</f>
        <v>#VALUE!</v>
      </c>
      <c r="J3684" s="86" t="e">
        <f>[1]!Table1[[#This Row],[Column42]]&amp;IF([1]!Table1[[#This Row],[Column13]]="","",[1]!Table1[[#This Row],[Column13]])&amp;IF([1]!Table1[[#This Row],[mod]]="","",[1]!Table1[[#This Row],[mod]])</f>
        <v>#VALUE!</v>
      </c>
      <c r="K368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84" t="s">
        <v>414</v>
      </c>
      <c r="Q368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684" t="s">
        <v>3458</v>
      </c>
      <c r="U368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684" s="29" t="s">
        <v>3921</v>
      </c>
      <c r="AC3684" s="29"/>
      <c r="AD3684" s="25" t="s">
        <v>6292</v>
      </c>
      <c r="AE3684" s="38" t="s">
        <v>6292</v>
      </c>
      <c r="AF3684" s="142"/>
      <c r="AG3684" s="11"/>
      <c r="AH3684" s="1" t="e">
        <f>[1]!Table1[[#This Row],[html_tag]]&amp;[1]!Table1[[#This Row],[html_type]]&amp;[1]!Table1[[#This Row],[html_modifier]]</f>
        <v>#VALUE!</v>
      </c>
      <c r="AI3684" s="60" t="str">
        <f>Table1[[#This Row],[html_tag]]&amp;Table1[[#This Row],[html_type]]&amp;Table1[[#This Row],[html_modifier]]</f>
        <v/>
      </c>
      <c r="AL3684" s="22" t="str">
        <f>IFERROR(_xlfn.XLOOKUP([1]!Table1[[#This Row],[word]],[1]!Table57[English style name],[1]!Table57[Style type]),"")</f>
        <v/>
      </c>
      <c r="AM3684" s="23" t="str">
        <f>IFERROR(_xlfn.XLOOKUP(Table1[[#This Row],[word]],Table57[English style name],Table57[Style type]),"")</f>
        <v/>
      </c>
      <c r="AN3684" s="23"/>
      <c r="AO3684" s="62"/>
      <c r="AP3684" s="61"/>
      <c r="AQ3684" s="61" t="s">
        <v>1326</v>
      </c>
      <c r="AR3684" s="61" t="s">
        <v>1313</v>
      </c>
      <c r="AS3684" s="61"/>
      <c r="AT3684" s="61"/>
      <c r="AU3684" s="61"/>
      <c r="AV3684" s="61"/>
    </row>
    <row r="3685" spans="1:48">
      <c r="A3685" s="82"/>
      <c r="B3685" s="82"/>
      <c r="C3685" s="82"/>
      <c r="D3685" s="83"/>
      <c r="E3685" s="62"/>
      <c r="F368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85" s="13" t="s">
        <v>337</v>
      </c>
      <c r="H3685" s="13" t="s">
        <v>2986</v>
      </c>
      <c r="I3685" s="85" t="e">
        <f>[1]!Table1[[#This Row],[type]]</f>
        <v>#VALUE!</v>
      </c>
      <c r="J3685" s="86" t="e">
        <f>[1]!Table1[[#This Row],[Column42]]&amp;IF([1]!Table1[[#This Row],[Column13]]="","",[1]!Table1[[#This Row],[Column13]])&amp;IF([1]!Table1[[#This Row],[mod]]="","",[1]!Table1[[#This Row],[mod]])</f>
        <v>#VALUE!</v>
      </c>
      <c r="K368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85" t="s">
        <v>414</v>
      </c>
      <c r="Q368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685" t="s">
        <v>3458</v>
      </c>
      <c r="U368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685" t="s">
        <v>3501</v>
      </c>
      <c r="AB3685" s="29"/>
      <c r="AC3685" s="29" t="s">
        <v>3579</v>
      </c>
      <c r="AD3685" s="25"/>
      <c r="AE3685" s="38"/>
      <c r="AF3685" s="142"/>
      <c r="AG3685" s="11"/>
      <c r="AH3685" s="7" t="e">
        <f>[1]!Table1[[#This Row],[html_tag]]&amp;[1]!Table1[[#This Row],[html_type]]&amp;[1]!Table1[[#This Row],[html_modifier]]</f>
        <v>#VALUE!</v>
      </c>
      <c r="AI3685" s="60" t="str">
        <f>Table1[[#This Row],[html_tag]]&amp;Table1[[#This Row],[html_type]]&amp;Table1[[#This Row],[html_modifier]]</f>
        <v/>
      </c>
      <c r="AL3685" s="23" t="str">
        <f>IFERROR(_xlfn.XLOOKUP([1]!Table1[[#This Row],[word]],[1]!Table57[English style name],[1]!Table57[Style type]),"")</f>
        <v/>
      </c>
      <c r="AM3685" s="23" t="str">
        <f>IFERROR(_xlfn.XLOOKUP(Table1[[#This Row],[word]],Table57[English style name],Table57[Style type]),"")</f>
        <v/>
      </c>
      <c r="AN3685" s="23"/>
      <c r="AO3685" s="62"/>
      <c r="AP3685" s="61"/>
      <c r="AQ3685" s="61"/>
      <c r="AR3685" s="61"/>
      <c r="AS3685" s="61"/>
      <c r="AT3685" s="61"/>
      <c r="AU3685" s="61"/>
      <c r="AV3685" s="61"/>
    </row>
    <row r="3686" spans="1:48">
      <c r="A3686" s="82"/>
      <c r="B3686" s="82"/>
      <c r="C3686" s="82"/>
      <c r="D3686" s="83"/>
      <c r="E3686" s="62"/>
      <c r="F368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86" s="13" t="s">
        <v>337</v>
      </c>
      <c r="H3686" s="13" t="s">
        <v>2986</v>
      </c>
      <c r="I3686" s="85" t="e">
        <f>[1]!Table1[[#This Row],[type]]</f>
        <v>#VALUE!</v>
      </c>
      <c r="J3686" s="86" t="e">
        <f>[1]!Table1[[#This Row],[Column42]]&amp;IF([1]!Table1[[#This Row],[Column13]]="","",[1]!Table1[[#This Row],[Column13]])&amp;IF([1]!Table1[[#This Row],[mod]]="","",[1]!Table1[[#This Row],[mod]])</f>
        <v>#VALUE!</v>
      </c>
      <c r="K368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86" t="s">
        <v>414</v>
      </c>
      <c r="Q368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686" t="s">
        <v>3458</v>
      </c>
      <c r="U368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686" t="s">
        <v>3117</v>
      </c>
      <c r="AB3686" s="29"/>
      <c r="AC3686" s="29" t="s">
        <v>3578</v>
      </c>
      <c r="AD3686" s="25"/>
      <c r="AE3686" s="38"/>
      <c r="AF3686" s="142"/>
      <c r="AG3686" s="11"/>
      <c r="AH3686" s="7" t="e">
        <f>[1]!Table1[[#This Row],[html_tag]]&amp;[1]!Table1[[#This Row],[html_type]]&amp;[1]!Table1[[#This Row],[html_modifier]]</f>
        <v>#VALUE!</v>
      </c>
      <c r="AI3686" s="60" t="str">
        <f>Table1[[#This Row],[html_tag]]&amp;Table1[[#This Row],[html_type]]&amp;Table1[[#This Row],[html_modifier]]</f>
        <v/>
      </c>
      <c r="AL3686" s="23" t="str">
        <f>IFERROR(_xlfn.XLOOKUP([1]!Table1[[#This Row],[word]],[1]!Table57[English style name],[1]!Table57[Style type]),"")</f>
        <v/>
      </c>
      <c r="AM3686" s="23" t="str">
        <f>IFERROR(_xlfn.XLOOKUP(Table1[[#This Row],[word]],Table57[English style name],Table57[Style type]),"")</f>
        <v/>
      </c>
      <c r="AN3686" s="23"/>
      <c r="AO3686" s="62"/>
      <c r="AP3686" s="61"/>
      <c r="AQ3686" s="61"/>
      <c r="AR3686" s="61"/>
      <c r="AS3686" s="61"/>
      <c r="AT3686" s="61"/>
      <c r="AU3686" s="61"/>
      <c r="AV3686" s="61"/>
    </row>
    <row r="3687" spans="1:48">
      <c r="A3687" s="82"/>
      <c r="B3687" s="82"/>
      <c r="C3687" s="82"/>
      <c r="D3687" s="83"/>
      <c r="E3687" s="62"/>
      <c r="F368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87" s="13"/>
      <c r="H3687" s="13"/>
      <c r="I3687" s="85" t="e">
        <f>[1]!Table1[[#This Row],[type]]</f>
        <v>#VALUE!</v>
      </c>
      <c r="J3687" s="86" t="e">
        <f>[1]!Table1[[#This Row],[Column42]]&amp;IF([1]!Table1[[#This Row],[Column13]]="","",[1]!Table1[[#This Row],[Column13]])&amp;IF([1]!Table1[[#This Row],[mod]]="","",[1]!Table1[[#This Row],[mod]])</f>
        <v>#VALUE!</v>
      </c>
      <c r="K368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87" t="s">
        <v>414</v>
      </c>
      <c r="Q368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687" t="s">
        <v>3458</v>
      </c>
      <c r="U3687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687" t="s">
        <v>3020</v>
      </c>
      <c r="AB3687" s="29"/>
      <c r="AC3687" s="29"/>
      <c r="AD3687" s="25"/>
      <c r="AE3687" s="38" t="s">
        <v>8116</v>
      </c>
      <c r="AF3687" s="142"/>
      <c r="AG3687" s="11"/>
      <c r="AH3687" s="7" t="e">
        <f>[1]!Table1[[#This Row],[html_tag]]&amp;[1]!Table1[[#This Row],[html_type]]&amp;[1]!Table1[[#This Row],[html_modifier]]</f>
        <v>#VALUE!</v>
      </c>
      <c r="AI3687" s="60" t="str">
        <f>Table1[[#This Row],[html_tag]]&amp;Table1[[#This Row],[html_type]]&amp;Table1[[#This Row],[html_modifier]]</f>
        <v/>
      </c>
      <c r="AL3687" s="23" t="str">
        <f>IFERROR(_xlfn.XLOOKUP([1]!Table1[[#This Row],[word]],[1]!Table57[English style name],[1]!Table57[Style type]),"")</f>
        <v/>
      </c>
      <c r="AM3687" s="23" t="str">
        <f>IFERROR(_xlfn.XLOOKUP(Table1[[#This Row],[word]],Table57[English style name],Table57[Style type]),"")</f>
        <v/>
      </c>
      <c r="AN3687" s="23"/>
      <c r="AO3687" s="62"/>
      <c r="AP3687" s="61"/>
      <c r="AQ3687" s="61"/>
      <c r="AR3687" s="61"/>
      <c r="AS3687" s="61"/>
      <c r="AT3687" s="61"/>
      <c r="AU3687" s="61"/>
      <c r="AV3687" s="61"/>
    </row>
    <row r="3688" spans="1:48">
      <c r="A3688" s="82"/>
      <c r="B3688" s="82"/>
      <c r="C3688" s="82"/>
      <c r="D3688" s="83"/>
      <c r="E3688" s="62"/>
      <c r="F368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88" s="13" t="s">
        <v>337</v>
      </c>
      <c r="H3688" s="13" t="s">
        <v>2986</v>
      </c>
      <c r="I3688" s="85" t="e">
        <f>[1]!Table1[[#This Row],[type]]</f>
        <v>#VALUE!</v>
      </c>
      <c r="J3688" s="86" t="e">
        <f>[1]!Table1[[#This Row],[Column42]]&amp;IF([1]!Table1[[#This Row],[Column13]]="","",[1]!Table1[[#This Row],[Column13]])&amp;IF([1]!Table1[[#This Row],[mod]]="","",[1]!Table1[[#This Row],[mod]])</f>
        <v>#VALUE!</v>
      </c>
      <c r="K368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88" t="s">
        <v>414</v>
      </c>
      <c r="Q368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688" t="s">
        <v>3458</v>
      </c>
      <c r="U368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688" t="s">
        <v>3119</v>
      </c>
      <c r="AB3688" s="29"/>
      <c r="AC3688" s="29" t="s">
        <v>3580</v>
      </c>
      <c r="AD3688" s="25"/>
      <c r="AE3688" s="38"/>
      <c r="AF3688" s="142"/>
      <c r="AG3688" s="11"/>
      <c r="AH3688" s="7" t="e">
        <f>[1]!Table1[[#This Row],[html_tag]]&amp;[1]!Table1[[#This Row],[html_type]]&amp;[1]!Table1[[#This Row],[html_modifier]]</f>
        <v>#VALUE!</v>
      </c>
      <c r="AI3688" s="60" t="str">
        <f>Table1[[#This Row],[html_tag]]&amp;Table1[[#This Row],[html_type]]&amp;Table1[[#This Row],[html_modifier]]</f>
        <v/>
      </c>
      <c r="AL3688" s="23" t="str">
        <f>IFERROR(_xlfn.XLOOKUP([1]!Table1[[#This Row],[word]],[1]!Table57[English style name],[1]!Table57[Style type]),"")</f>
        <v/>
      </c>
      <c r="AM3688" s="23" t="str">
        <f>IFERROR(_xlfn.XLOOKUP(Table1[[#This Row],[word]],Table57[English style name],Table57[Style type]),"")</f>
        <v/>
      </c>
      <c r="AN3688" s="23"/>
      <c r="AO3688" s="62"/>
      <c r="AP3688" s="61"/>
      <c r="AQ3688" s="61"/>
      <c r="AR3688" s="61"/>
      <c r="AS3688" s="61"/>
      <c r="AT3688" s="61"/>
      <c r="AU3688" s="61"/>
      <c r="AV3688" s="61"/>
    </row>
    <row r="3689" spans="1:48">
      <c r="A3689" s="82"/>
      <c r="B3689" s="82"/>
      <c r="C3689" s="82"/>
      <c r="D3689" s="83"/>
      <c r="E3689" s="62"/>
      <c r="F368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89" s="13" t="s">
        <v>337</v>
      </c>
      <c r="H3689" s="13" t="s">
        <v>2986</v>
      </c>
      <c r="I3689" s="85" t="e">
        <f>[1]!Table1[[#This Row],[type]]</f>
        <v>#VALUE!</v>
      </c>
      <c r="J3689" s="86" t="e">
        <f>[1]!Table1[[#This Row],[Column42]]&amp;IF([1]!Table1[[#This Row],[Column13]]="","",[1]!Table1[[#This Row],[Column13]])&amp;IF([1]!Table1[[#This Row],[mod]]="","",[1]!Table1[[#This Row],[mod]])</f>
        <v>#VALUE!</v>
      </c>
      <c r="K368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89" t="s">
        <v>414</v>
      </c>
      <c r="Q368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689" t="s">
        <v>3458</v>
      </c>
      <c r="U368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689" t="s">
        <v>3503</v>
      </c>
      <c r="AB3689" s="29"/>
      <c r="AC3689" s="29" t="s">
        <v>3581</v>
      </c>
      <c r="AD3689" s="25"/>
      <c r="AE3689" s="38"/>
      <c r="AF3689" s="142"/>
      <c r="AG3689" s="11"/>
      <c r="AH3689" s="7" t="e">
        <f>[1]!Table1[[#This Row],[html_tag]]&amp;[1]!Table1[[#This Row],[html_type]]&amp;[1]!Table1[[#This Row],[html_modifier]]</f>
        <v>#VALUE!</v>
      </c>
      <c r="AI3689" s="60" t="str">
        <f>Table1[[#This Row],[html_tag]]&amp;Table1[[#This Row],[html_type]]&amp;Table1[[#This Row],[html_modifier]]</f>
        <v/>
      </c>
      <c r="AL3689" s="23" t="str">
        <f>IFERROR(_xlfn.XLOOKUP([1]!Table1[[#This Row],[word]],[1]!Table57[English style name],[1]!Table57[Style type]),"")</f>
        <v/>
      </c>
      <c r="AM3689" s="23" t="str">
        <f>IFERROR(_xlfn.XLOOKUP(Table1[[#This Row],[word]],Table57[English style name],Table57[Style type]),"")</f>
        <v/>
      </c>
      <c r="AN3689" s="23"/>
      <c r="AO3689" s="62"/>
      <c r="AP3689" s="61"/>
      <c r="AQ3689" s="61"/>
      <c r="AR3689" s="61"/>
      <c r="AS3689" s="61"/>
      <c r="AT3689" s="61"/>
      <c r="AU3689" s="61"/>
      <c r="AV3689" s="61"/>
    </row>
    <row r="3690" spans="1:48">
      <c r="A3690" s="82"/>
      <c r="B3690" s="82"/>
      <c r="C3690" s="82"/>
      <c r="D3690" s="83"/>
      <c r="E3690" s="62"/>
      <c r="F369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90" s="13" t="s">
        <v>337</v>
      </c>
      <c r="H3690" s="13" t="s">
        <v>2986</v>
      </c>
      <c r="I3690" s="85" t="e">
        <f>[1]!Table1[[#This Row],[type]]</f>
        <v>#VALUE!</v>
      </c>
      <c r="J3690" s="86" t="e">
        <f>[1]!Table1[[#This Row],[Column42]]&amp;IF([1]!Table1[[#This Row],[Column13]]="","",[1]!Table1[[#This Row],[Column13]])&amp;IF([1]!Table1[[#This Row],[mod]]="","",[1]!Table1[[#This Row],[mod]])</f>
        <v>#VALUE!</v>
      </c>
      <c r="K369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90" t="s">
        <v>414</v>
      </c>
      <c r="Q369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690" t="s">
        <v>3458</v>
      </c>
      <c r="U369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690" t="s">
        <v>3164</v>
      </c>
      <c r="AB3690" s="29"/>
      <c r="AC3690" s="29" t="s">
        <v>3582</v>
      </c>
      <c r="AD3690" s="25"/>
      <c r="AE3690" s="38"/>
      <c r="AF3690" s="142"/>
      <c r="AG3690" s="11"/>
      <c r="AH3690" s="7" t="e">
        <f>[1]!Table1[[#This Row],[html_tag]]&amp;[1]!Table1[[#This Row],[html_type]]&amp;[1]!Table1[[#This Row],[html_modifier]]</f>
        <v>#VALUE!</v>
      </c>
      <c r="AI3690" s="60" t="str">
        <f>Table1[[#This Row],[html_tag]]&amp;Table1[[#This Row],[html_type]]&amp;Table1[[#This Row],[html_modifier]]</f>
        <v/>
      </c>
      <c r="AL3690" s="23" t="str">
        <f>IFERROR(_xlfn.XLOOKUP([1]!Table1[[#This Row],[word]],[1]!Table57[English style name],[1]!Table57[Style type]),"")</f>
        <v/>
      </c>
      <c r="AM3690" s="23" t="str">
        <f>IFERROR(_xlfn.XLOOKUP(Table1[[#This Row],[word]],Table57[English style name],Table57[Style type]),"")</f>
        <v/>
      </c>
      <c r="AN3690" s="23"/>
      <c r="AO3690" s="62"/>
      <c r="AP3690" s="61"/>
      <c r="AQ3690" s="61"/>
      <c r="AR3690" s="61"/>
      <c r="AS3690" s="61"/>
      <c r="AT3690" s="61"/>
      <c r="AU3690" s="61"/>
      <c r="AV3690" s="61"/>
    </row>
    <row r="3691" spans="1:48">
      <c r="A3691" s="82"/>
      <c r="B3691" s="82"/>
      <c r="C3691" s="82"/>
      <c r="D3691" s="83"/>
      <c r="E3691" s="62"/>
      <c r="F369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91" s="13" t="s">
        <v>337</v>
      </c>
      <c r="H3691" s="13" t="s">
        <v>2986</v>
      </c>
      <c r="I3691" s="85" t="e">
        <f>[1]!Table1[[#This Row],[type]]</f>
        <v>#VALUE!</v>
      </c>
      <c r="J3691" s="86" t="e">
        <f>[1]!Table1[[#This Row],[Column42]]&amp;IF([1]!Table1[[#This Row],[Column13]]="","",[1]!Table1[[#This Row],[Column13]])&amp;IF([1]!Table1[[#This Row],[mod]]="","",[1]!Table1[[#This Row],[mod]])</f>
        <v>#VALUE!</v>
      </c>
      <c r="K369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91" t="s">
        <v>414</v>
      </c>
      <c r="Q369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691" t="s">
        <v>3458</v>
      </c>
      <c r="U369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691" t="s">
        <v>3502</v>
      </c>
      <c r="AB3691" s="29"/>
      <c r="AC3691" s="29" t="s">
        <v>3583</v>
      </c>
      <c r="AD3691" s="25"/>
      <c r="AE3691" s="38"/>
      <c r="AF3691" s="142"/>
      <c r="AG3691" s="11"/>
      <c r="AH3691" s="7" t="e">
        <f>[1]!Table1[[#This Row],[html_tag]]&amp;[1]!Table1[[#This Row],[html_type]]&amp;[1]!Table1[[#This Row],[html_modifier]]</f>
        <v>#VALUE!</v>
      </c>
      <c r="AI3691" s="60" t="str">
        <f>Table1[[#This Row],[html_tag]]&amp;Table1[[#This Row],[html_type]]&amp;Table1[[#This Row],[html_modifier]]</f>
        <v/>
      </c>
      <c r="AL3691" s="23" t="str">
        <f>IFERROR(_xlfn.XLOOKUP([1]!Table1[[#This Row],[word]],[1]!Table57[English style name],[1]!Table57[Style type]),"")</f>
        <v/>
      </c>
      <c r="AM3691" s="23" t="str">
        <f>IFERROR(_xlfn.XLOOKUP(Table1[[#This Row],[word]],Table57[English style name],Table57[Style type]),"")</f>
        <v/>
      </c>
      <c r="AN3691" s="23"/>
      <c r="AO3691" s="62"/>
      <c r="AP3691" s="61"/>
      <c r="AQ3691" s="61"/>
      <c r="AR3691" s="61"/>
      <c r="AS3691" s="61"/>
      <c r="AT3691" s="61"/>
      <c r="AU3691" s="61"/>
      <c r="AV3691" s="61"/>
    </row>
    <row r="3692" spans="1:48">
      <c r="A3692" s="82"/>
      <c r="B3692" s="82"/>
      <c r="C3692" s="82"/>
      <c r="D3692" s="83"/>
      <c r="E3692" s="62"/>
      <c r="F369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92" s="13" t="s">
        <v>337</v>
      </c>
      <c r="H3692" s="13" t="s">
        <v>2986</v>
      </c>
      <c r="I3692" s="85" t="e">
        <f>[1]!Table1[[#This Row],[type]]</f>
        <v>#VALUE!</v>
      </c>
      <c r="J3692" s="86" t="e">
        <f>[1]!Table1[[#This Row],[Column42]]&amp;IF([1]!Table1[[#This Row],[Column13]]="","",[1]!Table1[[#This Row],[Column13]])&amp;IF([1]!Table1[[#This Row],[mod]]="","",[1]!Table1[[#This Row],[mod]])</f>
        <v>#VALUE!</v>
      </c>
      <c r="K369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92" t="s">
        <v>414</v>
      </c>
      <c r="Q369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692" t="s">
        <v>3458</v>
      </c>
      <c r="U369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692" t="s">
        <v>3120</v>
      </c>
      <c r="AB3692" s="29"/>
      <c r="AC3692" s="29" t="s">
        <v>3584</v>
      </c>
      <c r="AD3692" s="25"/>
      <c r="AE3692" s="38"/>
      <c r="AF3692" s="142"/>
      <c r="AG3692" s="11"/>
      <c r="AH3692" s="7" t="e">
        <f>[1]!Table1[[#This Row],[html_tag]]&amp;[1]!Table1[[#This Row],[html_type]]&amp;[1]!Table1[[#This Row],[html_modifier]]</f>
        <v>#VALUE!</v>
      </c>
      <c r="AI3692" s="60" t="str">
        <f>Table1[[#This Row],[html_tag]]&amp;Table1[[#This Row],[html_type]]&amp;Table1[[#This Row],[html_modifier]]</f>
        <v/>
      </c>
      <c r="AL3692" s="23" t="str">
        <f>IFERROR(_xlfn.XLOOKUP([1]!Table1[[#This Row],[word]],[1]!Table57[English style name],[1]!Table57[Style type]),"")</f>
        <v/>
      </c>
      <c r="AM3692" s="23" t="str">
        <f>IFERROR(_xlfn.XLOOKUP(Table1[[#This Row],[word]],Table57[English style name],Table57[Style type]),"")</f>
        <v/>
      </c>
      <c r="AN3692" s="23"/>
      <c r="AO3692" s="62"/>
      <c r="AP3692" s="61"/>
      <c r="AQ3692" s="61"/>
      <c r="AR3692" s="61"/>
      <c r="AS3692" s="61"/>
      <c r="AT3692" s="61"/>
      <c r="AU3692" s="61"/>
      <c r="AV3692" s="61"/>
    </row>
    <row r="3693" spans="1:48">
      <c r="A3693" s="82"/>
      <c r="B3693" s="82"/>
      <c r="C3693" s="82"/>
      <c r="D3693" s="83"/>
      <c r="E3693" s="62"/>
      <c r="F369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93" s="13" t="s">
        <v>337</v>
      </c>
      <c r="H3693" s="13" t="s">
        <v>2986</v>
      </c>
      <c r="I3693" s="85" t="e">
        <f>[1]!Table1[[#This Row],[type]]</f>
        <v>#VALUE!</v>
      </c>
      <c r="J3693" s="86" t="e">
        <f>[1]!Table1[[#This Row],[Column42]]&amp;IF([1]!Table1[[#This Row],[Column13]]="","",[1]!Table1[[#This Row],[Column13]])&amp;IF([1]!Table1[[#This Row],[mod]]="","",[1]!Table1[[#This Row],[mod]])</f>
        <v>#VALUE!</v>
      </c>
      <c r="K369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93" t="s">
        <v>414</v>
      </c>
      <c r="Q369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693" t="s">
        <v>3458</v>
      </c>
      <c r="U369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693" t="s">
        <v>3121</v>
      </c>
      <c r="AB3693" s="29"/>
      <c r="AC3693" s="29" t="s">
        <v>3585</v>
      </c>
      <c r="AD3693" s="25"/>
      <c r="AE3693" s="38"/>
      <c r="AF3693" s="142"/>
      <c r="AG3693" s="11"/>
      <c r="AH3693" s="7" t="e">
        <f>[1]!Table1[[#This Row],[html_tag]]&amp;[1]!Table1[[#This Row],[html_type]]&amp;[1]!Table1[[#This Row],[html_modifier]]</f>
        <v>#VALUE!</v>
      </c>
      <c r="AI3693" s="60" t="str">
        <f>Table1[[#This Row],[html_tag]]&amp;Table1[[#This Row],[html_type]]&amp;Table1[[#This Row],[html_modifier]]</f>
        <v/>
      </c>
      <c r="AL3693" s="23" t="str">
        <f>IFERROR(_xlfn.XLOOKUP([1]!Table1[[#This Row],[word]],[1]!Table57[English style name],[1]!Table57[Style type]),"")</f>
        <v/>
      </c>
      <c r="AM3693" s="23" t="str">
        <f>IFERROR(_xlfn.XLOOKUP(Table1[[#This Row],[word]],Table57[English style name],Table57[Style type]),"")</f>
        <v/>
      </c>
      <c r="AN3693" s="23"/>
      <c r="AO3693" s="62"/>
      <c r="AP3693" s="61"/>
      <c r="AQ3693" s="61"/>
      <c r="AR3693" s="61"/>
      <c r="AS3693" s="61"/>
      <c r="AT3693" s="61"/>
      <c r="AU3693" s="61"/>
      <c r="AV3693" s="61"/>
    </row>
    <row r="3694" spans="1:48">
      <c r="A3694" s="82"/>
      <c r="B3694" s="82"/>
      <c r="C3694" s="82"/>
      <c r="D3694" s="83"/>
      <c r="E3694" s="62"/>
      <c r="F369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94" s="13" t="s">
        <v>337</v>
      </c>
      <c r="H3694" s="13" t="s">
        <v>2986</v>
      </c>
      <c r="I3694" s="85" t="e">
        <f>[1]!Table1[[#This Row],[type]]</f>
        <v>#VALUE!</v>
      </c>
      <c r="J3694" s="86" t="e">
        <f>[1]!Table1[[#This Row],[Column42]]&amp;IF([1]!Table1[[#This Row],[Column13]]="","",[1]!Table1[[#This Row],[Column13]])&amp;IF([1]!Table1[[#This Row],[mod]]="","",[1]!Table1[[#This Row],[mod]])</f>
        <v>#VALUE!</v>
      </c>
      <c r="K369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94" t="s">
        <v>414</v>
      </c>
      <c r="Q369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9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694" t="s">
        <v>3453</v>
      </c>
      <c r="AB3694" s="29"/>
      <c r="AC3694" s="29"/>
      <c r="AD3694" s="25"/>
      <c r="AE3694" s="38"/>
      <c r="AF3694" s="142"/>
      <c r="AG3694" s="11"/>
      <c r="AH3694" s="1" t="e">
        <f>[1]!Table1[[#This Row],[html_tag]]&amp;[1]!Table1[[#This Row],[html_type]]&amp;[1]!Table1[[#This Row],[html_modifier]]</f>
        <v>#VALUE!</v>
      </c>
      <c r="AI3694" s="60" t="str">
        <f>Table1[[#This Row],[html_tag]]&amp;Table1[[#This Row],[html_type]]&amp;Table1[[#This Row],[html_modifier]]</f>
        <v/>
      </c>
      <c r="AL3694" s="22" t="str">
        <f>IFERROR(_xlfn.XLOOKUP([1]!Table1[[#This Row],[word]],[1]!Table57[English style name],[1]!Table57[Style type]),"")</f>
        <v/>
      </c>
      <c r="AM3694" s="23" t="str">
        <f>IFERROR(_xlfn.XLOOKUP(Table1[[#This Row],[word]],Table57[English style name],Table57[Style type]),"")</f>
        <v/>
      </c>
      <c r="AN3694" s="23"/>
      <c r="AO3694" s="62"/>
      <c r="AP3694" s="61"/>
      <c r="AQ3694" s="61" t="s">
        <v>1327</v>
      </c>
      <c r="AR3694" s="61" t="s">
        <v>1313</v>
      </c>
      <c r="AS3694" s="61"/>
      <c r="AT3694" s="61"/>
      <c r="AU3694" s="61"/>
      <c r="AV3694" s="61"/>
    </row>
    <row r="3695" spans="1:48">
      <c r="A3695" s="82"/>
      <c r="B3695" s="82"/>
      <c r="C3695" s="82"/>
      <c r="D3695" s="83"/>
      <c r="E3695" s="62"/>
      <c r="F369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95" s="13"/>
      <c r="H3695" s="13"/>
      <c r="I3695" s="85" t="e">
        <f>[1]!Table1[[#This Row],[type]]</f>
        <v>#VALUE!</v>
      </c>
      <c r="J3695" s="86" t="e">
        <f>[1]!Table1[[#This Row],[Column42]]&amp;IF([1]!Table1[[#This Row],[Column13]]="","",[1]!Table1[[#This Row],[Column13]])&amp;IF([1]!Table1[[#This Row],[mod]]="","",[1]!Table1[[#This Row],[mod]])</f>
        <v>#VALUE!</v>
      </c>
      <c r="K369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95" t="s">
        <v>414</v>
      </c>
      <c r="Q369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95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695" t="s">
        <v>3164</v>
      </c>
      <c r="AB3695" s="29" t="s">
        <v>3908</v>
      </c>
      <c r="AC3695" s="29" t="s">
        <v>3586</v>
      </c>
      <c r="AD3695" s="25" t="s">
        <v>3586</v>
      </c>
      <c r="AE3695" s="38" t="s">
        <v>3586</v>
      </c>
      <c r="AF3695" s="142"/>
      <c r="AG3695" s="11"/>
      <c r="AH3695" s="7" t="e">
        <f>[1]!Table1[[#This Row],[html_tag]]&amp;[1]!Table1[[#This Row],[html_type]]&amp;[1]!Table1[[#This Row],[html_modifier]]</f>
        <v>#VALUE!</v>
      </c>
      <c r="AI3695" s="60" t="str">
        <f>Table1[[#This Row],[html_tag]]&amp;Table1[[#This Row],[html_type]]&amp;Table1[[#This Row],[html_modifier]]</f>
        <v/>
      </c>
      <c r="AL3695" s="23" t="str">
        <f>IFERROR(_xlfn.XLOOKUP([1]!Table1[[#This Row],[word]],[1]!Table57[English style name],[1]!Table57[Style type]),"")</f>
        <v/>
      </c>
      <c r="AM3695" s="23" t="str">
        <f>IFERROR(_xlfn.XLOOKUP(Table1[[#This Row],[word]],Table57[English style name],Table57[Style type]),"")</f>
        <v/>
      </c>
      <c r="AN3695" s="23"/>
      <c r="AO3695" s="62"/>
      <c r="AP3695" s="61"/>
      <c r="AQ3695" s="61" t="s">
        <v>1328</v>
      </c>
      <c r="AR3695" s="61" t="s">
        <v>1313</v>
      </c>
      <c r="AS3695" s="61"/>
      <c r="AT3695" s="61"/>
      <c r="AU3695" s="61"/>
      <c r="AV3695" s="61"/>
    </row>
    <row r="3696" spans="1:48">
      <c r="A3696" s="82"/>
      <c r="B3696" s="82"/>
      <c r="C3696" s="82"/>
      <c r="D3696" s="83"/>
      <c r="E3696" s="62"/>
      <c r="F369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96" s="13" t="s">
        <v>337</v>
      </c>
      <c r="H3696" s="13" t="s">
        <v>2986</v>
      </c>
      <c r="I3696" s="85" t="e">
        <f>[1]!Table1[[#This Row],[type]]</f>
        <v>#VALUE!</v>
      </c>
      <c r="J3696" s="86" t="e">
        <f>[1]!Table1[[#This Row],[Column42]]&amp;IF([1]!Table1[[#This Row],[Column13]]="","",[1]!Table1[[#This Row],[Column13]])&amp;IF([1]!Table1[[#This Row],[mod]]="","",[1]!Table1[[#This Row],[mod]])</f>
        <v>#VALUE!</v>
      </c>
      <c r="K369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96" t="s">
        <v>414</v>
      </c>
      <c r="Q369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9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3696" s="15" t="s">
        <v>3093</v>
      </c>
      <c r="AB3696" s="29"/>
      <c r="AC3696" s="29"/>
      <c r="AD3696" s="25"/>
      <c r="AE3696" s="38"/>
      <c r="AF3696" s="142"/>
      <c r="AG3696" s="11"/>
      <c r="AH3696" s="1" t="e">
        <f>[1]!Table1[[#This Row],[html_tag]]&amp;[1]!Table1[[#This Row],[html_type]]&amp;[1]!Table1[[#This Row],[html_modifier]]</f>
        <v>#VALUE!</v>
      </c>
      <c r="AI3696" s="60" t="str">
        <f>Table1[[#This Row],[html_tag]]&amp;Table1[[#This Row],[html_type]]&amp;Table1[[#This Row],[html_modifier]]</f>
        <v/>
      </c>
      <c r="AL3696" s="22" t="str">
        <f>IFERROR(_xlfn.XLOOKUP([1]!Table1[[#This Row],[word]],[1]!Table57[English style name],[1]!Table57[Style type]),"")</f>
        <v/>
      </c>
      <c r="AM3696" s="23" t="str">
        <f>IFERROR(_xlfn.XLOOKUP(Table1[[#This Row],[word]],Table57[English style name],Table57[Style type]),"")</f>
        <v/>
      </c>
      <c r="AN3696" s="23"/>
      <c r="AO3696" s="62"/>
      <c r="AP3696" s="61"/>
      <c r="AQ3696" s="61" t="s">
        <v>1329</v>
      </c>
      <c r="AR3696" s="61" t="s">
        <v>1313</v>
      </c>
      <c r="AS3696" s="61"/>
      <c r="AT3696" s="61"/>
      <c r="AU3696" s="61"/>
      <c r="AV3696" s="61"/>
    </row>
    <row r="3697" spans="1:48">
      <c r="A3697" s="82"/>
      <c r="B3697" s="82"/>
      <c r="C3697" s="82"/>
      <c r="D3697" s="83"/>
      <c r="E3697" s="62"/>
      <c r="F369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97" s="13" t="s">
        <v>337</v>
      </c>
      <c r="H3697" s="13" t="s">
        <v>2986</v>
      </c>
      <c r="I3697" s="85" t="e">
        <f>[1]!Table1[[#This Row],[type]]</f>
        <v>#VALUE!</v>
      </c>
      <c r="J3697" s="86" t="e">
        <f>[1]!Table1[[#This Row],[Column42]]&amp;IF([1]!Table1[[#This Row],[Column13]]="","",[1]!Table1[[#This Row],[Column13]])&amp;IF([1]!Table1[[#This Row],[mod]]="","",[1]!Table1[[#This Row],[mod]])</f>
        <v>#VALUE!</v>
      </c>
      <c r="K369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97" t="s">
        <v>414</v>
      </c>
      <c r="Q369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9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697" t="s">
        <v>3204</v>
      </c>
      <c r="AB3697" s="29" t="s">
        <v>3909</v>
      </c>
      <c r="AC3697" s="29"/>
      <c r="AD3697" s="25" t="s">
        <v>6303</v>
      </c>
      <c r="AE3697" s="38"/>
      <c r="AF3697" s="142"/>
      <c r="AG3697" s="11"/>
      <c r="AH3697" s="1" t="e">
        <f>[1]!Table1[[#This Row],[html_tag]]&amp;[1]!Table1[[#This Row],[html_type]]&amp;[1]!Table1[[#This Row],[html_modifier]]</f>
        <v>#VALUE!</v>
      </c>
      <c r="AI3697" s="60" t="str">
        <f>Table1[[#This Row],[html_tag]]&amp;Table1[[#This Row],[html_type]]&amp;Table1[[#This Row],[html_modifier]]</f>
        <v/>
      </c>
      <c r="AL3697" s="22" t="str">
        <f>IFERROR(_xlfn.XLOOKUP([1]!Table1[[#This Row],[word]],[1]!Table57[English style name],[1]!Table57[Style type]),"")</f>
        <v/>
      </c>
      <c r="AM3697" s="23" t="str">
        <f>IFERROR(_xlfn.XLOOKUP(Table1[[#This Row],[word]],Table57[English style name],Table57[Style type]),"")</f>
        <v/>
      </c>
      <c r="AN3697" s="23"/>
      <c r="AO3697" s="62"/>
      <c r="AP3697" s="61"/>
      <c r="AQ3697" s="61" t="s">
        <v>1330</v>
      </c>
      <c r="AR3697" s="61" t="s">
        <v>1313</v>
      </c>
      <c r="AS3697" s="61"/>
      <c r="AT3697" s="61"/>
      <c r="AU3697" s="61"/>
      <c r="AV3697" s="61"/>
    </row>
    <row r="3698" spans="1:48">
      <c r="A3698" s="82"/>
      <c r="B3698" s="82"/>
      <c r="C3698" s="82"/>
      <c r="D3698" s="83"/>
      <c r="E3698" s="62"/>
      <c r="F369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98" s="13" t="s">
        <v>337</v>
      </c>
      <c r="H3698" s="13" t="s">
        <v>2986</v>
      </c>
      <c r="I3698" s="85" t="e">
        <f>[1]!Table1[[#This Row],[type]]</f>
        <v>#VALUE!</v>
      </c>
      <c r="J3698" s="86" t="e">
        <f>[1]!Table1[[#This Row],[Column42]]&amp;IF([1]!Table1[[#This Row],[Column13]]="","",[1]!Table1[[#This Row],[Column13]])&amp;IF([1]!Table1[[#This Row],[mod]]="","",[1]!Table1[[#This Row],[mod]])</f>
        <v>#VALUE!</v>
      </c>
      <c r="K369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98" t="s">
        <v>414</v>
      </c>
      <c r="Q369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9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698" t="s">
        <v>3502</v>
      </c>
      <c r="AB3698" s="29"/>
      <c r="AC3698" s="29" t="s">
        <v>3587</v>
      </c>
      <c r="AD3698" s="25" t="s">
        <v>3587</v>
      </c>
      <c r="AE3698" s="38"/>
      <c r="AF3698" s="142"/>
      <c r="AG3698" s="11"/>
      <c r="AH3698" s="1" t="e">
        <f>[1]!Table1[[#This Row],[html_tag]]&amp;[1]!Table1[[#This Row],[html_type]]&amp;[1]!Table1[[#This Row],[html_modifier]]</f>
        <v>#VALUE!</v>
      </c>
      <c r="AI3698" s="60" t="str">
        <f>Table1[[#This Row],[html_tag]]&amp;Table1[[#This Row],[html_type]]&amp;Table1[[#This Row],[html_modifier]]</f>
        <v/>
      </c>
      <c r="AL3698" s="22" t="str">
        <f>IFERROR(_xlfn.XLOOKUP([1]!Table1[[#This Row],[word]],[1]!Table57[English style name],[1]!Table57[Style type]),"")</f>
        <v/>
      </c>
      <c r="AM3698" s="23" t="str">
        <f>IFERROR(_xlfn.XLOOKUP(Table1[[#This Row],[word]],Table57[English style name],Table57[Style type]),"")</f>
        <v/>
      </c>
      <c r="AN3698" s="23"/>
      <c r="AO3698" s="62"/>
      <c r="AP3698" s="61"/>
      <c r="AQ3698" s="61" t="s">
        <v>1331</v>
      </c>
      <c r="AR3698" s="61" t="s">
        <v>1313</v>
      </c>
      <c r="AS3698" s="61"/>
      <c r="AT3698" s="61"/>
      <c r="AU3698" s="61"/>
      <c r="AV3698" s="61"/>
    </row>
    <row r="3699" spans="1:48">
      <c r="A3699" s="82"/>
      <c r="B3699" s="82"/>
      <c r="C3699" s="82"/>
      <c r="D3699" s="83"/>
      <c r="E3699" s="62"/>
      <c r="F369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699" s="13" t="s">
        <v>337</v>
      </c>
      <c r="H3699" s="13" t="s">
        <v>2986</v>
      </c>
      <c r="I3699" s="85" t="e">
        <f>[1]!Table1[[#This Row],[type]]</f>
        <v>#VALUE!</v>
      </c>
      <c r="J3699" s="86" t="e">
        <f>[1]!Table1[[#This Row],[Column42]]&amp;IF([1]!Table1[[#This Row],[Column13]]="","",[1]!Table1[[#This Row],[Column13]])&amp;IF([1]!Table1[[#This Row],[mod]]="","",[1]!Table1[[#This Row],[mod]])</f>
        <v>#VALUE!</v>
      </c>
      <c r="K369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699" t="s">
        <v>414</v>
      </c>
      <c r="Q369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69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3699" t="s">
        <v>3116</v>
      </c>
      <c r="AB3699" s="29" t="s">
        <v>3910</v>
      </c>
      <c r="AC3699" s="29" t="s">
        <v>3601</v>
      </c>
      <c r="AD3699" s="25" t="s">
        <v>3601</v>
      </c>
      <c r="AE3699" s="38" t="s">
        <v>3601</v>
      </c>
      <c r="AF3699" s="142"/>
      <c r="AG3699" s="11"/>
      <c r="AH3699" s="1" t="e">
        <f>[1]!Table1[[#This Row],[html_tag]]&amp;[1]!Table1[[#This Row],[html_type]]&amp;[1]!Table1[[#This Row],[html_modifier]]</f>
        <v>#VALUE!</v>
      </c>
      <c r="AI3699" s="60" t="str">
        <f>Table1[[#This Row],[html_tag]]&amp;Table1[[#This Row],[html_type]]&amp;Table1[[#This Row],[html_modifier]]</f>
        <v/>
      </c>
      <c r="AL3699" s="22" t="str">
        <f>IFERROR(_xlfn.XLOOKUP([1]!Table1[[#This Row],[word]],[1]!Table57[English style name],[1]!Table57[Style type]),"")</f>
        <v/>
      </c>
      <c r="AM3699" s="23" t="str">
        <f>IFERROR(_xlfn.XLOOKUP(Table1[[#This Row],[word]],Table57[English style name],Table57[Style type]),"")</f>
        <v/>
      </c>
      <c r="AN3699" s="23"/>
      <c r="AO3699" s="62"/>
      <c r="AP3699" s="61"/>
      <c r="AQ3699" s="61" t="s">
        <v>1335</v>
      </c>
      <c r="AR3699" s="61" t="s">
        <v>1313</v>
      </c>
      <c r="AS3699" s="61"/>
      <c r="AT3699" s="61"/>
      <c r="AU3699" s="61"/>
      <c r="AV3699" s="61"/>
    </row>
    <row r="3700" spans="1:48">
      <c r="A3700" s="82"/>
      <c r="B3700" s="82"/>
      <c r="C3700" s="82"/>
      <c r="D3700" s="83"/>
      <c r="E3700" s="62"/>
      <c r="F370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00" s="13" t="s">
        <v>337</v>
      </c>
      <c r="H3700" s="13" t="s">
        <v>2986</v>
      </c>
      <c r="I3700" s="85" t="e">
        <f>[1]!Table1[[#This Row],[type]]</f>
        <v>#VALUE!</v>
      </c>
      <c r="J3700" s="86" t="e">
        <f>[1]!Table1[[#This Row],[Column42]]&amp;IF([1]!Table1[[#This Row],[Column13]]="","",[1]!Table1[[#This Row],[Column13]])&amp;IF([1]!Table1[[#This Row],[mod]]="","",[1]!Table1[[#This Row],[mod]])</f>
        <v>#VALUE!</v>
      </c>
      <c r="K370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00" t="s">
        <v>414</v>
      </c>
      <c r="Q370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0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700" t="s">
        <v>3615</v>
      </c>
      <c r="AB3700" s="29"/>
      <c r="AC3700" s="29"/>
      <c r="AD3700" s="25"/>
      <c r="AE3700" s="38"/>
      <c r="AF3700" s="142"/>
      <c r="AG3700" s="11"/>
      <c r="AH3700" s="1" t="e">
        <f>[1]!Table1[[#This Row],[html_tag]]&amp;[1]!Table1[[#This Row],[html_type]]&amp;[1]!Table1[[#This Row],[html_modifier]]</f>
        <v>#VALUE!</v>
      </c>
      <c r="AI3700" s="60" t="str">
        <f>Table1[[#This Row],[html_tag]]&amp;Table1[[#This Row],[html_type]]&amp;Table1[[#This Row],[html_modifier]]</f>
        <v/>
      </c>
      <c r="AL3700" s="22" t="str">
        <f>IFERROR(_xlfn.XLOOKUP([1]!Table1[[#This Row],[word]],[1]!Table57[English style name],[1]!Table57[Style type]),"")</f>
        <v/>
      </c>
      <c r="AM3700" s="23" t="str">
        <f>IFERROR(_xlfn.XLOOKUP(Table1[[#This Row],[word]],Table57[English style name],Table57[Style type]),"")</f>
        <v/>
      </c>
      <c r="AN3700" s="23"/>
      <c r="AO3700" s="62"/>
      <c r="AP3700" s="61"/>
      <c r="AQ3700" s="61" t="s">
        <v>1338</v>
      </c>
      <c r="AR3700" s="61" t="s">
        <v>1313</v>
      </c>
      <c r="AS3700" s="61"/>
      <c r="AT3700" s="61"/>
      <c r="AU3700" s="61"/>
      <c r="AV3700" s="61"/>
    </row>
    <row r="3701" spans="1:48">
      <c r="A3701" s="82"/>
      <c r="B3701" s="82"/>
      <c r="C3701" s="82"/>
      <c r="D3701" s="83"/>
      <c r="E3701" s="62"/>
      <c r="F370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01" s="13" t="s">
        <v>337</v>
      </c>
      <c r="H3701" s="13" t="s">
        <v>2986</v>
      </c>
      <c r="I3701" s="85" t="e">
        <f>[1]!Table1[[#This Row],[type]]</f>
        <v>#VALUE!</v>
      </c>
      <c r="J3701" s="86" t="e">
        <f>[1]!Table1[[#This Row],[Column42]]&amp;IF([1]!Table1[[#This Row],[Column13]]="","",[1]!Table1[[#This Row],[Column13]])&amp;IF([1]!Table1[[#This Row],[mod]]="","",[1]!Table1[[#This Row],[mod]])</f>
        <v>#VALUE!</v>
      </c>
      <c r="K370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01" t="s">
        <v>414</v>
      </c>
      <c r="Q370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0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701" t="s">
        <v>3122</v>
      </c>
      <c r="AB3701" s="29"/>
      <c r="AC3701" s="29"/>
      <c r="AD3701" s="25" t="s">
        <v>6302</v>
      </c>
      <c r="AE3701" s="38"/>
      <c r="AF3701" s="142"/>
      <c r="AG3701" s="11"/>
      <c r="AH3701" s="1" t="e">
        <f>[1]!Table1[[#This Row],[html_tag]]&amp;[1]!Table1[[#This Row],[html_type]]&amp;[1]!Table1[[#This Row],[html_modifier]]</f>
        <v>#VALUE!</v>
      </c>
      <c r="AI3701" s="60" t="str">
        <f>Table1[[#This Row],[html_tag]]&amp;Table1[[#This Row],[html_type]]&amp;Table1[[#This Row],[html_modifier]]</f>
        <v/>
      </c>
      <c r="AL3701" s="22" t="str">
        <f>IFERROR(_xlfn.XLOOKUP([1]!Table1[[#This Row],[word]],[1]!Table57[English style name],[1]!Table57[Style type]),"")</f>
        <v/>
      </c>
      <c r="AM3701" s="23" t="str">
        <f>IFERROR(_xlfn.XLOOKUP(Table1[[#This Row],[word]],Table57[English style name],Table57[Style type]),"")</f>
        <v/>
      </c>
      <c r="AN3701" s="23"/>
      <c r="AO3701" s="62"/>
      <c r="AP3701" s="61"/>
      <c r="AQ3701" s="61" t="s">
        <v>1340</v>
      </c>
      <c r="AR3701" s="61" t="s">
        <v>1313</v>
      </c>
      <c r="AS3701" s="61"/>
      <c r="AT3701" s="61"/>
      <c r="AU3701" s="61"/>
      <c r="AV3701" s="61"/>
    </row>
    <row r="3702" spans="1:48">
      <c r="A3702" s="82"/>
      <c r="B3702" s="82"/>
      <c r="C3702" s="82"/>
      <c r="D3702" s="83"/>
      <c r="E3702" s="62"/>
      <c r="F370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02" s="13" t="s">
        <v>337</v>
      </c>
      <c r="H3702" s="13" t="s">
        <v>2986</v>
      </c>
      <c r="I3702" s="85" t="e">
        <f>[1]!Table1[[#This Row],[type]]</f>
        <v>#VALUE!</v>
      </c>
      <c r="J3702" s="86" t="e">
        <f>[1]!Table1[[#This Row],[Column42]]&amp;IF([1]!Table1[[#This Row],[Column13]]="","",[1]!Table1[[#This Row],[Column13]])&amp;IF([1]!Table1[[#This Row],[mod]]="","",[1]!Table1[[#This Row],[mod]])</f>
        <v>#VALUE!</v>
      </c>
      <c r="K370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02" t="s">
        <v>414</v>
      </c>
      <c r="Q370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0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3702" t="s">
        <v>3448</v>
      </c>
      <c r="AB3702" s="29" t="s">
        <v>3911</v>
      </c>
      <c r="AC3702" s="29"/>
      <c r="AD3702" s="25"/>
      <c r="AE3702" s="38"/>
      <c r="AF3702" s="142"/>
      <c r="AG3702" s="11"/>
      <c r="AH3702" s="7" t="e">
        <f>[1]!Table1[[#This Row],[html_tag]]&amp;[1]!Table1[[#This Row],[html_type]]&amp;[1]!Table1[[#This Row],[html_modifier]]</f>
        <v>#VALUE!</v>
      </c>
      <c r="AI3702" s="60" t="str">
        <f>Table1[[#This Row],[html_tag]]&amp;Table1[[#This Row],[html_type]]&amp;Table1[[#This Row],[html_modifier]]</f>
        <v/>
      </c>
      <c r="AL3702" s="23" t="str">
        <f>IFERROR(_xlfn.XLOOKUP([1]!Table1[[#This Row],[word]],[1]!Table57[English style name],[1]!Table57[Style type]),"")</f>
        <v/>
      </c>
      <c r="AM3702" s="23" t="str">
        <f>IFERROR(_xlfn.XLOOKUP(Table1[[#This Row],[word]],Table57[English style name],Table57[Style type]),"")</f>
        <v/>
      </c>
      <c r="AN3702" s="23"/>
      <c r="AO3702" s="62"/>
      <c r="AP3702" s="61"/>
      <c r="AQ3702" s="61"/>
      <c r="AR3702" s="61"/>
      <c r="AS3702" s="61"/>
      <c r="AT3702" s="61"/>
      <c r="AU3702" s="61"/>
      <c r="AV3702" s="61"/>
    </row>
    <row r="3703" spans="1:48">
      <c r="A3703" s="82"/>
      <c r="B3703" s="82"/>
      <c r="C3703" s="82"/>
      <c r="D3703" s="83"/>
      <c r="E3703" s="62"/>
      <c r="F370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03" s="13" t="s">
        <v>337</v>
      </c>
      <c r="H3703" s="13" t="s">
        <v>2986</v>
      </c>
      <c r="I3703" s="85" t="e">
        <f>[1]!Table1[[#This Row],[type]]</f>
        <v>#VALUE!</v>
      </c>
      <c r="J3703" s="86" t="e">
        <f>[1]!Table1[[#This Row],[Column42]]&amp;IF([1]!Table1[[#This Row],[Column13]]="","",[1]!Table1[[#This Row],[Column13]])&amp;IF([1]!Table1[[#This Row],[mod]]="","",[1]!Table1[[#This Row],[mod]])</f>
        <v>#VALUE!</v>
      </c>
      <c r="K370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03" t="s">
        <v>414</v>
      </c>
      <c r="Q370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0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703" t="s">
        <v>3120</v>
      </c>
      <c r="AB3703" s="29" t="s">
        <v>3912</v>
      </c>
      <c r="AC3703" s="29" t="s">
        <v>3588</v>
      </c>
      <c r="AD3703" s="25" t="s">
        <v>3588</v>
      </c>
      <c r="AE3703" s="38"/>
      <c r="AF3703" s="142"/>
      <c r="AG3703" s="11"/>
      <c r="AH3703" s="1" t="e">
        <f>[1]!Table1[[#This Row],[html_tag]]&amp;[1]!Table1[[#This Row],[html_type]]&amp;[1]!Table1[[#This Row],[html_modifier]]</f>
        <v>#VALUE!</v>
      </c>
      <c r="AI3703" s="60" t="str">
        <f>Table1[[#This Row],[html_tag]]&amp;Table1[[#This Row],[html_type]]&amp;Table1[[#This Row],[html_modifier]]</f>
        <v/>
      </c>
      <c r="AL3703" s="22" t="str">
        <f>IFERROR(_xlfn.XLOOKUP([1]!Table1[[#This Row],[word]],[1]!Table57[English style name],[1]!Table57[Style type]),"")</f>
        <v/>
      </c>
      <c r="AM3703" s="23" t="str">
        <f>IFERROR(_xlfn.XLOOKUP(Table1[[#This Row],[word]],Table57[English style name],Table57[Style type]),"")</f>
        <v/>
      </c>
      <c r="AN3703" s="23"/>
      <c r="AO3703" s="62"/>
      <c r="AP3703" s="61"/>
      <c r="AQ3703" s="61" t="s">
        <v>1341</v>
      </c>
      <c r="AR3703" s="61" t="s">
        <v>1313</v>
      </c>
      <c r="AS3703" s="61"/>
      <c r="AT3703" s="61"/>
      <c r="AU3703" s="61"/>
      <c r="AV3703" s="61"/>
    </row>
    <row r="3704" spans="1:48">
      <c r="A3704" s="82"/>
      <c r="B3704" s="82"/>
      <c r="C3704" s="82"/>
      <c r="D3704" s="83"/>
      <c r="E3704" s="62"/>
      <c r="F370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04" s="13" t="s">
        <v>337</v>
      </c>
      <c r="H3704" s="13" t="s">
        <v>2986</v>
      </c>
      <c r="I3704" s="85" t="e">
        <f>[1]!Table1[[#This Row],[type]]</f>
        <v>#VALUE!</v>
      </c>
      <c r="J3704" s="86" t="e">
        <f>[1]!Table1[[#This Row],[Column42]]&amp;IF([1]!Table1[[#This Row],[Column13]]="","",[1]!Table1[[#This Row],[Column13]])&amp;IF([1]!Table1[[#This Row],[mod]]="","",[1]!Table1[[#This Row],[mod]])</f>
        <v>#VALUE!</v>
      </c>
      <c r="K370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04" t="s">
        <v>414</v>
      </c>
      <c r="Q370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3704" t="s">
        <v>10196</v>
      </c>
      <c r="U370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04" s="29" t="s">
        <v>3913</v>
      </c>
      <c r="AC3704" s="29"/>
      <c r="AD3704" s="25"/>
      <c r="AE3704" s="38"/>
      <c r="AF3704" s="142"/>
      <c r="AG3704" s="11"/>
      <c r="AH3704" s="7" t="e">
        <f>[1]!Table1[[#This Row],[html_tag]]&amp;[1]!Table1[[#This Row],[html_type]]&amp;[1]!Table1[[#This Row],[html_modifier]]</f>
        <v>#VALUE!</v>
      </c>
      <c r="AI3704" s="60" t="str">
        <f>Table1[[#This Row],[html_tag]]&amp;Table1[[#This Row],[html_type]]&amp;Table1[[#This Row],[html_modifier]]</f>
        <v/>
      </c>
      <c r="AL3704" s="23" t="str">
        <f>IFERROR(_xlfn.XLOOKUP([1]!Table1[[#This Row],[word]],[1]!Table57[English style name],[1]!Table57[Style type]),"")</f>
        <v/>
      </c>
      <c r="AM3704" s="23" t="str">
        <f>IFERROR(_xlfn.XLOOKUP(Table1[[#This Row],[word]],Table57[English style name],Table57[Style type]),"")</f>
        <v/>
      </c>
      <c r="AN3704" s="23"/>
      <c r="AO3704" s="62"/>
      <c r="AP3704" s="61"/>
      <c r="AQ3704" s="61"/>
      <c r="AR3704" s="61"/>
      <c r="AS3704" s="61"/>
      <c r="AT3704" s="61"/>
      <c r="AU3704" s="61"/>
      <c r="AV3704" s="61"/>
    </row>
    <row r="3705" spans="1:48">
      <c r="A3705" s="82"/>
      <c r="B3705" s="82"/>
      <c r="C3705" s="82"/>
      <c r="D3705" s="83"/>
      <c r="E3705" s="62"/>
      <c r="F370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05" s="13" t="s">
        <v>337</v>
      </c>
      <c r="H3705" s="13" t="s">
        <v>2986</v>
      </c>
      <c r="I3705" s="85" t="e">
        <f>[1]!Table1[[#This Row],[type]]</f>
        <v>#VALUE!</v>
      </c>
      <c r="J3705" s="86" t="e">
        <f>[1]!Table1[[#This Row],[Column42]]&amp;IF([1]!Table1[[#This Row],[Column13]]="","",[1]!Table1[[#This Row],[Column13]])&amp;IF([1]!Table1[[#This Row],[mod]]="","",[1]!Table1[[#This Row],[mod]])</f>
        <v>#VALUE!</v>
      </c>
      <c r="K370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05" t="s">
        <v>414</v>
      </c>
      <c r="Q370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705" t="s">
        <v>2967</v>
      </c>
      <c r="U370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705" t="s">
        <v>3020</v>
      </c>
      <c r="AB3705" s="29"/>
      <c r="AC3705" s="29"/>
      <c r="AD3705" s="25"/>
      <c r="AE3705" s="38" t="s">
        <v>8157</v>
      </c>
      <c r="AF3705" s="142"/>
      <c r="AG3705" s="11"/>
      <c r="AH3705" s="1" t="e">
        <f>[1]!Table1[[#This Row],[html_tag]]&amp;[1]!Table1[[#This Row],[html_type]]&amp;[1]!Table1[[#This Row],[html_modifier]]</f>
        <v>#VALUE!</v>
      </c>
      <c r="AI3705" s="60" t="str">
        <f>Table1[[#This Row],[html_tag]]&amp;Table1[[#This Row],[html_type]]&amp;Table1[[#This Row],[html_modifier]]</f>
        <v/>
      </c>
      <c r="AL3705" s="22" t="str">
        <f>IFERROR(_xlfn.XLOOKUP([1]!Table1[[#This Row],[word]],[1]!Table57[English style name],[1]!Table57[Style type]),"")</f>
        <v/>
      </c>
      <c r="AM3705" s="23" t="str">
        <f>IFERROR(_xlfn.XLOOKUP(Table1[[#This Row],[word]],Table57[English style name],Table57[Style type]),"")</f>
        <v/>
      </c>
      <c r="AN3705" s="23"/>
      <c r="AO3705" s="62"/>
      <c r="AP3705" s="61"/>
      <c r="AQ3705" s="61" t="s">
        <v>1320</v>
      </c>
      <c r="AR3705" s="61" t="s">
        <v>1313</v>
      </c>
      <c r="AS3705" s="61"/>
      <c r="AT3705" s="61"/>
      <c r="AU3705" s="61"/>
      <c r="AV3705" s="61"/>
    </row>
    <row r="3706" spans="1:48">
      <c r="A3706" s="82"/>
      <c r="B3706" s="82"/>
      <c r="C3706" s="82"/>
      <c r="D3706" s="83"/>
      <c r="E3706" s="62"/>
      <c r="F370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06" s="13" t="s">
        <v>337</v>
      </c>
      <c r="H3706" s="13" t="s">
        <v>2986</v>
      </c>
      <c r="I3706" s="85" t="e">
        <f>[1]!Table1[[#This Row],[type]]</f>
        <v>#VALUE!</v>
      </c>
      <c r="J3706" s="86" t="e">
        <f>[1]!Table1[[#This Row],[Column42]]&amp;IF([1]!Table1[[#This Row],[Column13]]="","",[1]!Table1[[#This Row],[Column13]])&amp;IF([1]!Table1[[#This Row],[mod]]="","",[1]!Table1[[#This Row],[mod]])</f>
        <v>#VALUE!</v>
      </c>
      <c r="K370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06" t="s">
        <v>414</v>
      </c>
      <c r="Q370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0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706" t="s">
        <v>3121</v>
      </c>
      <c r="AB3706" s="29" t="s">
        <v>3914</v>
      </c>
      <c r="AC3706" s="29" t="s">
        <v>3589</v>
      </c>
      <c r="AD3706" s="25" t="s">
        <v>3589</v>
      </c>
      <c r="AE3706" s="38"/>
      <c r="AF3706" s="142"/>
      <c r="AG3706" s="11"/>
      <c r="AH3706" s="1" t="e">
        <f>[1]!Table1[[#This Row],[html_tag]]&amp;[1]!Table1[[#This Row],[html_type]]&amp;[1]!Table1[[#This Row],[html_modifier]]</f>
        <v>#VALUE!</v>
      </c>
      <c r="AI3706" s="60" t="str">
        <f>Table1[[#This Row],[html_tag]]&amp;Table1[[#This Row],[html_type]]&amp;Table1[[#This Row],[html_modifier]]</f>
        <v/>
      </c>
      <c r="AL3706" s="22" t="str">
        <f>IFERROR(_xlfn.XLOOKUP([1]!Table1[[#This Row],[word]],[1]!Table57[English style name],[1]!Table57[Style type]),"")</f>
        <v/>
      </c>
      <c r="AM3706" s="23" t="str">
        <f>IFERROR(_xlfn.XLOOKUP(Table1[[#This Row],[word]],Table57[English style name],Table57[Style type]),"")</f>
        <v/>
      </c>
      <c r="AN3706" s="23"/>
      <c r="AO3706" s="62"/>
      <c r="AP3706" s="61"/>
      <c r="AQ3706" s="61" t="s">
        <v>1342</v>
      </c>
      <c r="AR3706" s="61" t="s">
        <v>1313</v>
      </c>
      <c r="AS3706" s="61"/>
      <c r="AT3706" s="61"/>
      <c r="AU3706" s="61"/>
      <c r="AV3706" s="61"/>
    </row>
    <row r="3707" spans="1:48">
      <c r="A3707" s="82"/>
      <c r="B3707" s="82"/>
      <c r="C3707" s="82"/>
      <c r="D3707" s="83"/>
      <c r="E3707" s="62"/>
      <c r="F370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07" s="13" t="s">
        <v>337</v>
      </c>
      <c r="H3707" s="13" t="s">
        <v>2986</v>
      </c>
      <c r="I3707" s="85" t="e">
        <f>[1]!Table1[[#This Row],[type]]</f>
        <v>#VALUE!</v>
      </c>
      <c r="J3707" s="86" t="e">
        <f>[1]!Table1[[#This Row],[Column42]]&amp;IF([1]!Table1[[#This Row],[Column13]]="","",[1]!Table1[[#This Row],[Column13]])&amp;IF([1]!Table1[[#This Row],[mod]]="","",[1]!Table1[[#This Row],[mod]])</f>
        <v>#VALUE!</v>
      </c>
      <c r="K370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07" t="s">
        <v>414</v>
      </c>
      <c r="Q370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0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3707" t="s">
        <v>3126</v>
      </c>
      <c r="AB3707" s="29"/>
      <c r="AC3707" s="29"/>
      <c r="AD3707" s="25" t="s">
        <v>6300</v>
      </c>
      <c r="AE3707" s="38"/>
      <c r="AF3707" s="142"/>
      <c r="AG3707" s="11"/>
      <c r="AH3707" s="1" t="e">
        <f>[1]!Table1[[#This Row],[html_tag]]&amp;[1]!Table1[[#This Row],[html_type]]&amp;[1]!Table1[[#This Row],[html_modifier]]</f>
        <v>#VALUE!</v>
      </c>
      <c r="AI3707" s="60" t="str">
        <f>Table1[[#This Row],[html_tag]]&amp;Table1[[#This Row],[html_type]]&amp;Table1[[#This Row],[html_modifier]]</f>
        <v/>
      </c>
      <c r="AL3707" s="22" t="str">
        <f>IFERROR(_xlfn.XLOOKUP([1]!Table1[[#This Row],[word]],[1]!Table57[English style name],[1]!Table57[Style type]),"")</f>
        <v/>
      </c>
      <c r="AM3707" s="23" t="str">
        <f>IFERROR(_xlfn.XLOOKUP(Table1[[#This Row],[word]],Table57[English style name],Table57[Style type]),"")</f>
        <v/>
      </c>
      <c r="AN3707" s="23"/>
      <c r="AO3707" s="62"/>
      <c r="AP3707" s="61"/>
      <c r="AQ3707" s="61" t="s">
        <v>1336</v>
      </c>
      <c r="AR3707" s="61" t="s">
        <v>1313</v>
      </c>
      <c r="AS3707" s="61"/>
      <c r="AT3707" s="61"/>
      <c r="AU3707" s="61"/>
      <c r="AV3707" s="61"/>
    </row>
    <row r="3708" spans="1:48">
      <c r="A3708" s="82"/>
      <c r="B3708" s="82"/>
      <c r="C3708" s="82"/>
      <c r="D3708" s="83"/>
      <c r="E3708" s="62"/>
      <c r="F370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08" s="13" t="s">
        <v>337</v>
      </c>
      <c r="H3708" s="13" t="s">
        <v>2986</v>
      </c>
      <c r="I3708" s="85" t="e">
        <f>[1]!Table1[[#This Row],[type]]</f>
        <v>#VALUE!</v>
      </c>
      <c r="J3708" s="86" t="e">
        <f>[1]!Table1[[#This Row],[Column42]]&amp;IF([1]!Table1[[#This Row],[Column13]]="","",[1]!Table1[[#This Row],[Column13]])&amp;IF([1]!Table1[[#This Row],[mod]]="","",[1]!Table1[[#This Row],[mod]])</f>
        <v>#VALUE!</v>
      </c>
      <c r="K370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08" t="s">
        <v>414</v>
      </c>
      <c r="Q370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0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3708" t="s">
        <v>3127</v>
      </c>
      <c r="AB3708" s="29"/>
      <c r="AC3708" s="29"/>
      <c r="AD3708" s="25" t="s">
        <v>6298</v>
      </c>
      <c r="AE3708" s="38"/>
      <c r="AF3708" s="142"/>
      <c r="AG3708" s="11"/>
      <c r="AH3708" s="1" t="e">
        <f>[1]!Table1[[#This Row],[html_tag]]&amp;[1]!Table1[[#This Row],[html_type]]&amp;[1]!Table1[[#This Row],[html_modifier]]</f>
        <v>#VALUE!</v>
      </c>
      <c r="AI3708" s="60" t="str">
        <f>Table1[[#This Row],[html_tag]]&amp;Table1[[#This Row],[html_type]]&amp;Table1[[#This Row],[html_modifier]]</f>
        <v/>
      </c>
      <c r="AL3708" s="22" t="str">
        <f>IFERROR(_xlfn.XLOOKUP([1]!Table1[[#This Row],[word]],[1]!Table57[English style name],[1]!Table57[Style type]),"")</f>
        <v/>
      </c>
      <c r="AM3708" s="23" t="str">
        <f>IFERROR(_xlfn.XLOOKUP(Table1[[#This Row],[word]],Table57[English style name],Table57[Style type]),"")</f>
        <v/>
      </c>
      <c r="AN3708" s="23"/>
      <c r="AO3708" s="62"/>
      <c r="AP3708" s="61"/>
      <c r="AQ3708" s="61" t="s">
        <v>1337</v>
      </c>
      <c r="AR3708" s="61" t="s">
        <v>1313</v>
      </c>
      <c r="AS3708" s="61"/>
      <c r="AT3708" s="61"/>
      <c r="AU3708" s="61"/>
      <c r="AV3708" s="61"/>
    </row>
    <row r="3709" spans="1:48">
      <c r="A3709" s="82"/>
      <c r="B3709" s="82"/>
      <c r="C3709" s="82"/>
      <c r="D3709" s="83"/>
      <c r="E3709" s="62"/>
      <c r="F370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09" s="13" t="s">
        <v>337</v>
      </c>
      <c r="H3709" s="13" t="s">
        <v>2988</v>
      </c>
      <c r="I3709" s="85" t="e">
        <f>[1]!Table1[[#This Row],[type]]</f>
        <v>#VALUE!</v>
      </c>
      <c r="J3709" s="86" t="e">
        <f>[1]!Table1[[#This Row],[Column42]]&amp;IF([1]!Table1[[#This Row],[Column13]]="","",[1]!Table1[[#This Row],[Column13]])&amp;IF([1]!Table1[[#This Row],[mod]]="","",[1]!Table1[[#This Row],[mod]])</f>
        <v>#VALUE!</v>
      </c>
      <c r="K370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09" t="s">
        <v>419</v>
      </c>
      <c r="Q370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0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09" s="29"/>
      <c r="AC3709" s="29"/>
      <c r="AD3709" s="25"/>
      <c r="AE3709" s="38"/>
      <c r="AF3709" s="142" t="s">
        <v>139</v>
      </c>
      <c r="AG3709" s="11"/>
      <c r="AH3709" s="1" t="e">
        <f>[1]!Table1[[#This Row],[html_tag]]&amp;[1]!Table1[[#This Row],[html_type]]&amp;[1]!Table1[[#This Row],[html_modifier]]</f>
        <v>#VALUE!</v>
      </c>
      <c r="AI3709" s="60" t="s">
        <v>139</v>
      </c>
      <c r="AL3709" s="22" t="str">
        <f>IFERROR(_xlfn.XLOOKUP([1]!Table1[[#This Row],[word]],[1]!Table57[English style name],[1]!Table57[Style type]),"")</f>
        <v/>
      </c>
      <c r="AM3709" s="23" t="str">
        <f>IFERROR(_xlfn.XLOOKUP(Table1[[#This Row],[word]],Table57[English style name],Table57[Style type]),"")</f>
        <v/>
      </c>
      <c r="AN3709" s="23"/>
      <c r="AO3709" s="62"/>
      <c r="AP3709" s="61"/>
      <c r="AQ3709" s="61" t="s">
        <v>419</v>
      </c>
      <c r="AR3709" s="61" t="s">
        <v>1365</v>
      </c>
      <c r="AS3709" s="61"/>
      <c r="AT3709" s="61"/>
      <c r="AU3709" s="61"/>
      <c r="AV3709" s="61"/>
    </row>
    <row r="3710" spans="1:48">
      <c r="A3710" s="82"/>
      <c r="B3710" s="82"/>
      <c r="C3710" s="82"/>
      <c r="D3710" s="83"/>
      <c r="E3710" s="62"/>
      <c r="F371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10" s="13" t="s">
        <v>337</v>
      </c>
      <c r="H3710" s="13" t="s">
        <v>2988</v>
      </c>
      <c r="I3710" s="85" t="e">
        <f>[1]!Table1[[#This Row],[type]]</f>
        <v>#VALUE!</v>
      </c>
      <c r="J3710" s="86" t="e">
        <f>[1]!Table1[[#This Row],[Column42]]&amp;IF([1]!Table1[[#This Row],[Column13]]="","",[1]!Table1[[#This Row],[Column13]])&amp;IF([1]!Table1[[#This Row],[mod]]="","",[1]!Table1[[#This Row],[mod]])</f>
        <v>#VALUE!</v>
      </c>
      <c r="K371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10" t="s">
        <v>419</v>
      </c>
      <c r="M3710" t="s">
        <v>7421</v>
      </c>
      <c r="Q371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1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10" s="29"/>
      <c r="AC3710" s="29"/>
      <c r="AD3710" s="25"/>
      <c r="AE3710" s="38"/>
      <c r="AF3710" s="142"/>
      <c r="AG3710" s="11"/>
      <c r="AH3710" s="1" t="e">
        <f>[1]!Table1[[#This Row],[html_tag]]&amp;[1]!Table1[[#This Row],[html_type]]&amp;[1]!Table1[[#This Row],[html_modifier]]</f>
        <v>#VALUE!</v>
      </c>
      <c r="AI3710" s="60" t="str">
        <f>Table1[[#This Row],[html_tag]]&amp;Table1[[#This Row],[html_type]]&amp;Table1[[#This Row],[html_modifier]]</f>
        <v/>
      </c>
      <c r="AL3710" s="22" t="str">
        <f>IFERROR(_xlfn.XLOOKUP([1]!Table1[[#This Row],[word]],[1]!Table57[English style name],[1]!Table57[Style type]),"")</f>
        <v/>
      </c>
      <c r="AM3710" s="23" t="str">
        <f>IFERROR(_xlfn.XLOOKUP(Table1[[#This Row],[word]],Table57[English style name],Table57[Style type]),"")</f>
        <v/>
      </c>
      <c r="AN3710" s="23"/>
      <c r="AO3710" s="62"/>
      <c r="AP3710" s="61"/>
      <c r="AQ3710" s="61" t="s">
        <v>1366</v>
      </c>
      <c r="AR3710" s="61" t="s">
        <v>1365</v>
      </c>
      <c r="AS3710" s="61"/>
      <c r="AT3710" s="61"/>
      <c r="AU3710" s="61"/>
      <c r="AV3710" s="61"/>
    </row>
    <row r="3711" spans="1:48">
      <c r="A3711" s="82"/>
      <c r="B3711" s="82"/>
      <c r="C3711" s="82"/>
      <c r="D3711" s="83"/>
      <c r="E3711" s="62"/>
      <c r="F371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11" s="13" t="s">
        <v>337</v>
      </c>
      <c r="H3711" s="13" t="s">
        <v>2988</v>
      </c>
      <c r="I3711" s="85" t="e">
        <f>[1]!Table1[[#This Row],[type]]</f>
        <v>#VALUE!</v>
      </c>
      <c r="J3711" s="86" t="e">
        <f>[1]!Table1[[#This Row],[Column42]]&amp;IF([1]!Table1[[#This Row],[Column13]]="","",[1]!Table1[[#This Row],[Column13]])&amp;IF([1]!Table1[[#This Row],[mod]]="","",[1]!Table1[[#This Row],[mod]])</f>
        <v>#VALUE!</v>
      </c>
      <c r="K371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11" t="s">
        <v>419</v>
      </c>
      <c r="Q371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1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711" t="s">
        <v>3083</v>
      </c>
      <c r="AB3711" s="29"/>
      <c r="AC3711" s="29" t="s">
        <v>4995</v>
      </c>
      <c r="AD3711" s="25"/>
      <c r="AE3711" s="38"/>
      <c r="AF3711" s="142"/>
      <c r="AG3711" s="11"/>
      <c r="AH3711" s="1" t="e">
        <f>[1]!Table1[[#This Row],[html_tag]]&amp;[1]!Table1[[#This Row],[html_type]]&amp;[1]!Table1[[#This Row],[html_modifier]]</f>
        <v>#VALUE!</v>
      </c>
      <c r="AI3711" s="60" t="str">
        <f>Table1[[#This Row],[html_tag]]&amp;Table1[[#This Row],[html_type]]&amp;Table1[[#This Row],[html_modifier]]</f>
        <v/>
      </c>
      <c r="AL3711" s="22" t="str">
        <f>IFERROR(_xlfn.XLOOKUP([1]!Table1[[#This Row],[word]],[1]!Table57[English style name],[1]!Table57[Style type]),"")</f>
        <v/>
      </c>
      <c r="AM3711" s="23" t="str">
        <f>IFERROR(_xlfn.XLOOKUP(Table1[[#This Row],[word]],Table57[English style name],Table57[Style type]),"")</f>
        <v/>
      </c>
      <c r="AN3711" s="23"/>
      <c r="AO3711" s="62"/>
      <c r="AP3711" s="61"/>
      <c r="AQ3711" s="61" t="s">
        <v>1367</v>
      </c>
      <c r="AR3711" s="61" t="s">
        <v>1365</v>
      </c>
      <c r="AS3711" s="61"/>
      <c r="AT3711" s="61"/>
      <c r="AU3711" s="61"/>
      <c r="AV3711" s="61"/>
    </row>
    <row r="3712" spans="1:48">
      <c r="A3712" s="82"/>
      <c r="B3712" s="82"/>
      <c r="C3712" s="82"/>
      <c r="D3712" s="83"/>
      <c r="E3712" s="62"/>
      <c r="F371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12" s="13" t="s">
        <v>337</v>
      </c>
      <c r="H3712" s="13" t="s">
        <v>2988</v>
      </c>
      <c r="I3712" s="85" t="e">
        <f>[1]!Table1[[#This Row],[type]]</f>
        <v>#VALUE!</v>
      </c>
      <c r="J3712" s="86" t="e">
        <f>[1]!Table1[[#This Row],[Column42]]&amp;IF([1]!Table1[[#This Row],[Column13]]="","",[1]!Table1[[#This Row],[Column13]])&amp;IF([1]!Table1[[#This Row],[mod]]="","",[1]!Table1[[#This Row],[mod]])</f>
        <v>#VALUE!</v>
      </c>
      <c r="K371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12" t="s">
        <v>419</v>
      </c>
      <c r="Q371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1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712" t="s">
        <v>3131</v>
      </c>
      <c r="AB3712" s="29"/>
      <c r="AC3712" s="29"/>
      <c r="AD3712" s="25"/>
      <c r="AE3712" s="38"/>
      <c r="AF3712" s="142"/>
      <c r="AG3712" s="11"/>
      <c r="AH3712" s="1" t="e">
        <f>[1]!Table1[[#This Row],[html_tag]]&amp;[1]!Table1[[#This Row],[html_type]]&amp;[1]!Table1[[#This Row],[html_modifier]]</f>
        <v>#VALUE!</v>
      </c>
      <c r="AI3712" s="60" t="str">
        <f>Table1[[#This Row],[html_tag]]&amp;Table1[[#This Row],[html_type]]&amp;Table1[[#This Row],[html_modifier]]</f>
        <v/>
      </c>
      <c r="AL3712" s="22" t="str">
        <f>IFERROR(_xlfn.XLOOKUP([1]!Table1[[#This Row],[word]],[1]!Table57[English style name],[1]!Table57[Style type]),"")</f>
        <v/>
      </c>
      <c r="AM3712" s="23" t="str">
        <f>IFERROR(_xlfn.XLOOKUP(Table1[[#This Row],[word]],Table57[English style name],Table57[Style type]),"")</f>
        <v/>
      </c>
      <c r="AN3712" s="23"/>
      <c r="AO3712" s="62"/>
      <c r="AP3712" s="61"/>
      <c r="AQ3712" s="61" t="s">
        <v>1368</v>
      </c>
      <c r="AR3712" s="61" t="s">
        <v>1365</v>
      </c>
      <c r="AS3712" s="61"/>
      <c r="AT3712" s="61"/>
      <c r="AU3712" s="61"/>
      <c r="AV3712" s="61"/>
    </row>
    <row r="3713" spans="1:48">
      <c r="A3713" s="82"/>
      <c r="B3713" s="82"/>
      <c r="C3713" s="82"/>
      <c r="D3713" s="83"/>
      <c r="E3713" s="62"/>
      <c r="F371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13" s="13" t="s">
        <v>337</v>
      </c>
      <c r="H3713" s="13" t="s">
        <v>2987</v>
      </c>
      <c r="I3713" s="85" t="e">
        <f>[1]!Table1[[#This Row],[type]]</f>
        <v>#VALUE!</v>
      </c>
      <c r="J3713" s="86" t="e">
        <f>[1]!Table1[[#This Row],[Column42]]&amp;IF([1]!Table1[[#This Row],[Column13]]="","",[1]!Table1[[#This Row],[Column13]])&amp;IF([1]!Table1[[#This Row],[mod]]="","",[1]!Table1[[#This Row],[mod]])</f>
        <v>#VALUE!</v>
      </c>
      <c r="K371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13" t="s">
        <v>3082</v>
      </c>
      <c r="Q371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1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13" s="29"/>
      <c r="AC3713" s="29"/>
      <c r="AD3713" s="25" t="s">
        <v>6330</v>
      </c>
      <c r="AE3713" s="38"/>
      <c r="AF3713" s="142"/>
      <c r="AG3713" s="11"/>
      <c r="AH3713" s="7" t="e">
        <f>[1]!Table1[[#This Row],[html_tag]]&amp;[1]!Table1[[#This Row],[html_type]]&amp;[1]!Table1[[#This Row],[html_modifier]]</f>
        <v>#VALUE!</v>
      </c>
      <c r="AI3713" s="60" t="str">
        <f>Table1[[#This Row],[html_tag]]&amp;Table1[[#This Row],[html_type]]&amp;Table1[[#This Row],[html_modifier]]</f>
        <v/>
      </c>
      <c r="AL3713" s="23" t="str">
        <f>IFERROR(_xlfn.XLOOKUP([1]!Table1[[#This Row],[word]],[1]!Table57[English style name],[1]!Table57[Style type]),"")</f>
        <v/>
      </c>
      <c r="AM3713" s="23" t="str">
        <f>IFERROR(_xlfn.XLOOKUP(Table1[[#This Row],[word]],Table57[English style name],Table57[Style type]),"")</f>
        <v/>
      </c>
      <c r="AN3713" s="23"/>
      <c r="AO3713" s="62"/>
      <c r="AP3713" s="61"/>
      <c r="AQ3713" s="61"/>
      <c r="AR3713" s="61"/>
      <c r="AS3713" s="61"/>
      <c r="AT3713" s="61"/>
      <c r="AU3713" s="61"/>
      <c r="AV3713" s="61"/>
    </row>
    <row r="3714" spans="1:48">
      <c r="A3714" s="82"/>
      <c r="B3714" s="82"/>
      <c r="C3714" s="82"/>
      <c r="D3714" s="83"/>
      <c r="E3714" s="62"/>
      <c r="F371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14" s="13" t="s">
        <v>337</v>
      </c>
      <c r="H3714" s="13" t="s">
        <v>2987</v>
      </c>
      <c r="I3714" s="85" t="e">
        <f>[1]!Table1[[#This Row],[type]]</f>
        <v>#VALUE!</v>
      </c>
      <c r="J3714" s="86" t="e">
        <f>[1]!Table1[[#This Row],[Column42]]&amp;IF([1]!Table1[[#This Row],[Column13]]="","",[1]!Table1[[#This Row],[Column13]])&amp;IF([1]!Table1[[#This Row],[mod]]="","",[1]!Table1[[#This Row],[mod]])</f>
        <v>#VALUE!</v>
      </c>
      <c r="K371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14" t="s">
        <v>3082</v>
      </c>
      <c r="Q371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1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14" s="29"/>
      <c r="AC3714" s="29"/>
      <c r="AD3714" s="25" t="s">
        <v>6329</v>
      </c>
      <c r="AE3714" s="38"/>
      <c r="AF3714" s="142"/>
      <c r="AG3714" s="11"/>
      <c r="AH3714" s="7" t="e">
        <f>[1]!Table1[[#This Row],[html_tag]]&amp;[1]!Table1[[#This Row],[html_type]]&amp;[1]!Table1[[#This Row],[html_modifier]]</f>
        <v>#VALUE!</v>
      </c>
      <c r="AI3714" s="60" t="str">
        <f>Table1[[#This Row],[html_tag]]&amp;Table1[[#This Row],[html_type]]&amp;Table1[[#This Row],[html_modifier]]</f>
        <v/>
      </c>
      <c r="AL3714" s="23" t="str">
        <f>IFERROR(_xlfn.XLOOKUP([1]!Table1[[#This Row],[word]],[1]!Table57[English style name],[1]!Table57[Style type]),"")</f>
        <v/>
      </c>
      <c r="AM3714" s="23" t="str">
        <f>IFERROR(_xlfn.XLOOKUP(Table1[[#This Row],[word]],Table57[English style name],Table57[Style type]),"")</f>
        <v/>
      </c>
      <c r="AN3714" s="23"/>
      <c r="AO3714" s="62"/>
      <c r="AP3714" s="61"/>
      <c r="AQ3714" s="61"/>
      <c r="AR3714" s="61"/>
      <c r="AS3714" s="61"/>
      <c r="AT3714" s="61"/>
      <c r="AU3714" s="61"/>
      <c r="AV3714" s="61"/>
    </row>
    <row r="3715" spans="1:48">
      <c r="A3715" s="82"/>
      <c r="B3715" s="82"/>
      <c r="C3715" s="82"/>
      <c r="D3715" s="83"/>
      <c r="E3715" s="62"/>
      <c r="F371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15" s="13" t="s">
        <v>337</v>
      </c>
      <c r="H3715" s="13" t="s">
        <v>2987</v>
      </c>
      <c r="I3715" s="85" t="e">
        <f>[1]!Table1[[#This Row],[type]]</f>
        <v>#VALUE!</v>
      </c>
      <c r="J3715" s="86" t="e">
        <f>[1]!Table1[[#This Row],[Column42]]&amp;IF([1]!Table1[[#This Row],[Column13]]="","",[1]!Table1[[#This Row],[Column13]])&amp;IF([1]!Table1[[#This Row],[mod]]="","",[1]!Table1[[#This Row],[mod]])</f>
        <v>#VALUE!</v>
      </c>
      <c r="K371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15" t="s">
        <v>3082</v>
      </c>
      <c r="P3715" s="6" t="s">
        <v>1407</v>
      </c>
      <c r="Q371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1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15" s="29"/>
      <c r="AC3715" s="29" t="s">
        <v>3647</v>
      </c>
      <c r="AD3715" s="25"/>
      <c r="AE3715" s="38"/>
      <c r="AF3715" s="142"/>
      <c r="AG3715" s="11"/>
      <c r="AH3715" s="1" t="e">
        <f>[1]!Table1[[#This Row],[html_tag]]&amp;[1]!Table1[[#This Row],[html_type]]&amp;[1]!Table1[[#This Row],[html_modifier]]</f>
        <v>#VALUE!</v>
      </c>
      <c r="AI3715" s="60" t="str">
        <f>Table1[[#This Row],[html_tag]]&amp;Table1[[#This Row],[html_type]]&amp;Table1[[#This Row],[html_modifier]]</f>
        <v/>
      </c>
      <c r="AL3715" s="22" t="str">
        <f>IFERROR(_xlfn.XLOOKUP([1]!Table1[[#This Row],[word]],[1]!Table57[English style name],[1]!Table57[Style type]),"")</f>
        <v/>
      </c>
      <c r="AM3715" s="23" t="str">
        <f>IFERROR(_xlfn.XLOOKUP(Table1[[#This Row],[word]],Table57[English style name],Table57[Style type]),"")</f>
        <v/>
      </c>
      <c r="AN3715" s="23"/>
      <c r="AO3715" s="62"/>
      <c r="AP3715" s="61"/>
      <c r="AQ3715" s="61" t="s">
        <v>1407</v>
      </c>
      <c r="AR3715" s="61" t="s">
        <v>1394</v>
      </c>
      <c r="AS3715" s="61"/>
      <c r="AT3715" s="61"/>
      <c r="AU3715" s="61"/>
      <c r="AV3715" s="61"/>
    </row>
    <row r="3716" spans="1:48">
      <c r="A3716" s="82"/>
      <c r="B3716" s="82"/>
      <c r="C3716" s="82"/>
      <c r="D3716" s="83"/>
      <c r="E3716" s="62"/>
      <c r="F371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16" s="13" t="s">
        <v>337</v>
      </c>
      <c r="H3716" s="13" t="s">
        <v>2987</v>
      </c>
      <c r="I3716" s="85" t="e">
        <f>[1]!Table1[[#This Row],[type]]</f>
        <v>#VALUE!</v>
      </c>
      <c r="J3716" s="86" t="e">
        <f>[1]!Table1[[#This Row],[Column42]]&amp;IF([1]!Table1[[#This Row],[Column13]]="","",[1]!Table1[[#This Row],[Column13]])&amp;IF([1]!Table1[[#This Row],[mod]]="","",[1]!Table1[[#This Row],[mod]])</f>
        <v>#VALUE!</v>
      </c>
      <c r="K371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16" t="s">
        <v>3082</v>
      </c>
      <c r="P3716" s="6" t="s">
        <v>1408</v>
      </c>
      <c r="Q371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1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16" s="29"/>
      <c r="AC3716" s="29" t="s">
        <v>3648</v>
      </c>
      <c r="AD3716" s="25"/>
      <c r="AE3716" s="38"/>
      <c r="AF3716" s="142"/>
      <c r="AG3716" s="11"/>
      <c r="AH3716" s="1" t="e">
        <f>[1]!Table1[[#This Row],[html_tag]]&amp;[1]!Table1[[#This Row],[html_type]]&amp;[1]!Table1[[#This Row],[html_modifier]]</f>
        <v>#VALUE!</v>
      </c>
      <c r="AI3716" s="60" t="str">
        <f>Table1[[#This Row],[html_tag]]&amp;Table1[[#This Row],[html_type]]&amp;Table1[[#This Row],[html_modifier]]</f>
        <v/>
      </c>
      <c r="AL3716" s="22" t="str">
        <f>IFERROR(_xlfn.XLOOKUP([1]!Table1[[#This Row],[word]],[1]!Table57[English style name],[1]!Table57[Style type]),"")</f>
        <v/>
      </c>
      <c r="AM3716" s="23" t="str">
        <f>IFERROR(_xlfn.XLOOKUP(Table1[[#This Row],[word]],Table57[English style name],Table57[Style type]),"")</f>
        <v/>
      </c>
      <c r="AN3716" s="23"/>
      <c r="AO3716" s="62"/>
      <c r="AP3716" s="61"/>
      <c r="AQ3716" s="61" t="s">
        <v>1408</v>
      </c>
      <c r="AR3716" s="61" t="s">
        <v>1394</v>
      </c>
      <c r="AS3716" s="61"/>
      <c r="AT3716" s="61"/>
      <c r="AU3716" s="61"/>
      <c r="AV3716" s="61"/>
    </row>
    <row r="3717" spans="1:48">
      <c r="A3717" s="82"/>
      <c r="B3717" s="82"/>
      <c r="C3717" s="82"/>
      <c r="D3717" s="83"/>
      <c r="E3717" s="62"/>
      <c r="F371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17" s="13" t="s">
        <v>337</v>
      </c>
      <c r="H3717" s="13" t="s">
        <v>2987</v>
      </c>
      <c r="I3717" s="85" t="e">
        <f>[1]!Table1[[#This Row],[type]]</f>
        <v>#VALUE!</v>
      </c>
      <c r="J3717" s="86" t="e">
        <f>[1]!Table1[[#This Row],[Column42]]&amp;IF([1]!Table1[[#This Row],[Column13]]="","",[1]!Table1[[#This Row],[Column13]])&amp;IF([1]!Table1[[#This Row],[mod]]="","",[1]!Table1[[#This Row],[mod]])</f>
        <v>#VALUE!</v>
      </c>
      <c r="K371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17" t="s">
        <v>3082</v>
      </c>
      <c r="P3717" s="6" t="s">
        <v>1412</v>
      </c>
      <c r="Q371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1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17" s="29"/>
      <c r="AC3717" s="29" t="s">
        <v>3650</v>
      </c>
      <c r="AD3717" s="25"/>
      <c r="AE3717" s="38"/>
      <c r="AF3717" s="142"/>
      <c r="AG3717" s="11"/>
      <c r="AH3717" s="1" t="e">
        <f>[1]!Table1[[#This Row],[html_tag]]&amp;[1]!Table1[[#This Row],[html_type]]&amp;[1]!Table1[[#This Row],[html_modifier]]</f>
        <v>#VALUE!</v>
      </c>
      <c r="AI3717" s="60" t="str">
        <f>Table1[[#This Row],[html_tag]]&amp;Table1[[#This Row],[html_type]]&amp;Table1[[#This Row],[html_modifier]]</f>
        <v/>
      </c>
      <c r="AL3717" s="22" t="str">
        <f>IFERROR(_xlfn.XLOOKUP([1]!Table1[[#This Row],[word]],[1]!Table57[English style name],[1]!Table57[Style type]),"")</f>
        <v/>
      </c>
      <c r="AM3717" s="23" t="str">
        <f>IFERROR(_xlfn.XLOOKUP(Table1[[#This Row],[word]],Table57[English style name],Table57[Style type]),"")</f>
        <v/>
      </c>
      <c r="AN3717" s="23"/>
      <c r="AO3717" s="62"/>
      <c r="AP3717" s="61"/>
      <c r="AQ3717" s="61" t="s">
        <v>1412</v>
      </c>
      <c r="AR3717" s="61" t="s">
        <v>1394</v>
      </c>
      <c r="AS3717" s="61"/>
      <c r="AT3717" s="61"/>
      <c r="AU3717" s="61"/>
      <c r="AV3717" s="61"/>
    </row>
    <row r="3718" spans="1:48">
      <c r="A3718" s="82"/>
      <c r="B3718" s="82"/>
      <c r="C3718" s="82"/>
      <c r="D3718" s="83"/>
      <c r="E3718" s="62"/>
      <c r="F371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18" s="13" t="s">
        <v>337</v>
      </c>
      <c r="H3718" s="13" t="s">
        <v>2987</v>
      </c>
      <c r="I3718" s="85" t="e">
        <f>[1]!Table1[[#This Row],[type]]</f>
        <v>#VALUE!</v>
      </c>
      <c r="J3718" s="86" t="e">
        <f>[1]!Table1[[#This Row],[Column42]]&amp;IF([1]!Table1[[#This Row],[Column13]]="","",[1]!Table1[[#This Row],[Column13]])&amp;IF([1]!Table1[[#This Row],[mod]]="","",[1]!Table1[[#This Row],[mod]])</f>
        <v>#VALUE!</v>
      </c>
      <c r="K371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18" t="s">
        <v>3082</v>
      </c>
      <c r="P3718" s="6" t="s">
        <v>1385</v>
      </c>
      <c r="Q371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1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18" s="29"/>
      <c r="AC3718" s="29"/>
      <c r="AD3718" s="25"/>
      <c r="AE3718" s="38"/>
      <c r="AF3718" s="142"/>
      <c r="AG3718" s="11"/>
      <c r="AH3718" s="1" t="e">
        <f>[1]!Table1[[#This Row],[html_tag]]&amp;[1]!Table1[[#This Row],[html_type]]&amp;[1]!Table1[[#This Row],[html_modifier]]</f>
        <v>#VALUE!</v>
      </c>
      <c r="AI3718" s="60" t="str">
        <f>Table1[[#This Row],[html_tag]]&amp;Table1[[#This Row],[html_type]]&amp;Table1[[#This Row],[html_modifier]]</f>
        <v/>
      </c>
      <c r="AL3718" s="22" t="str">
        <f>IFERROR(_xlfn.XLOOKUP([1]!Table1[[#This Row],[word]],[1]!Table57[English style name],[1]!Table57[Style type]),"")</f>
        <v/>
      </c>
      <c r="AM3718" s="23" t="str">
        <f>IFERROR(_xlfn.XLOOKUP(Table1[[#This Row],[word]],Table57[English style name],Table57[Style type]),"")</f>
        <v/>
      </c>
      <c r="AN3718" s="23"/>
      <c r="AO3718" s="62"/>
      <c r="AP3718" s="61"/>
      <c r="AQ3718" s="61" t="s">
        <v>1385</v>
      </c>
      <c r="AR3718" s="61" t="s">
        <v>1372</v>
      </c>
      <c r="AS3718" s="61"/>
      <c r="AT3718" s="61"/>
      <c r="AU3718" s="61"/>
      <c r="AV3718" s="61"/>
    </row>
    <row r="3719" spans="1:48">
      <c r="A3719" s="82"/>
      <c r="B3719" s="82"/>
      <c r="C3719" s="82"/>
      <c r="D3719" s="83"/>
      <c r="E3719" s="62"/>
      <c r="F371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19" s="13" t="s">
        <v>337</v>
      </c>
      <c r="H3719" s="13" t="s">
        <v>2987</v>
      </c>
      <c r="I3719" s="85" t="e">
        <f>[1]!Table1[[#This Row],[type]]</f>
        <v>#VALUE!</v>
      </c>
      <c r="J3719" s="86" t="e">
        <f>[1]!Table1[[#This Row],[Column42]]&amp;IF([1]!Table1[[#This Row],[Column13]]="","",[1]!Table1[[#This Row],[Column13]])&amp;IF([1]!Table1[[#This Row],[mod]]="","",[1]!Table1[[#This Row],[mod]])</f>
        <v>#VALUE!</v>
      </c>
      <c r="K371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19" t="s">
        <v>3082</v>
      </c>
      <c r="P3719" s="6" t="s">
        <v>1386</v>
      </c>
      <c r="Q371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1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19" s="29"/>
      <c r="AC3719" s="29"/>
      <c r="AD3719" s="25"/>
      <c r="AE3719" s="38"/>
      <c r="AF3719" s="142"/>
      <c r="AG3719" s="11"/>
      <c r="AH3719" s="1" t="e">
        <f>[1]!Table1[[#This Row],[html_tag]]&amp;[1]!Table1[[#This Row],[html_type]]&amp;[1]!Table1[[#This Row],[html_modifier]]</f>
        <v>#VALUE!</v>
      </c>
      <c r="AI3719" s="60" t="str">
        <f>Table1[[#This Row],[html_tag]]&amp;Table1[[#This Row],[html_type]]&amp;Table1[[#This Row],[html_modifier]]</f>
        <v/>
      </c>
      <c r="AL3719" s="22" t="str">
        <f>IFERROR(_xlfn.XLOOKUP([1]!Table1[[#This Row],[word]],[1]!Table57[English style name],[1]!Table57[Style type]),"")</f>
        <v/>
      </c>
      <c r="AM3719" s="23" t="str">
        <f>IFERROR(_xlfn.XLOOKUP(Table1[[#This Row],[word]],Table57[English style name],Table57[Style type]),"")</f>
        <v/>
      </c>
      <c r="AN3719" s="23"/>
      <c r="AO3719" s="62"/>
      <c r="AP3719" s="61"/>
      <c r="AQ3719" s="61" t="s">
        <v>1386</v>
      </c>
      <c r="AR3719" s="61" t="s">
        <v>1372</v>
      </c>
      <c r="AS3719" s="61"/>
      <c r="AT3719" s="61"/>
      <c r="AU3719" s="61"/>
      <c r="AV3719" s="61"/>
    </row>
    <row r="3720" spans="1:48">
      <c r="A3720" s="82"/>
      <c r="B3720" s="82"/>
      <c r="C3720" s="82"/>
      <c r="D3720" s="83"/>
      <c r="E3720" s="62"/>
      <c r="F372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20" s="13" t="s">
        <v>337</v>
      </c>
      <c r="H3720" s="13" t="s">
        <v>2987</v>
      </c>
      <c r="I3720" s="85" t="e">
        <f>[1]!Table1[[#This Row],[type]]</f>
        <v>#VALUE!</v>
      </c>
      <c r="J3720" s="86" t="e">
        <f>[1]!Table1[[#This Row],[Column42]]&amp;IF([1]!Table1[[#This Row],[Column13]]="","",[1]!Table1[[#This Row],[Column13]])&amp;IF([1]!Table1[[#This Row],[mod]]="","",[1]!Table1[[#This Row],[mod]])</f>
        <v>#VALUE!</v>
      </c>
      <c r="K372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20" t="s">
        <v>3082</v>
      </c>
      <c r="Q372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2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20" s="29"/>
      <c r="AC3720" s="29"/>
      <c r="AD3720" s="25"/>
      <c r="AE3720" s="38"/>
      <c r="AF3720" s="142"/>
      <c r="AG3720" s="11"/>
      <c r="AH3720" s="7" t="e">
        <f>[1]!Table1[[#This Row],[html_tag]]&amp;[1]!Table1[[#This Row],[html_type]]&amp;[1]!Table1[[#This Row],[html_modifier]]</f>
        <v>#VALUE!</v>
      </c>
      <c r="AI3720" s="60" t="str">
        <f>Table1[[#This Row],[html_tag]]&amp;Table1[[#This Row],[html_type]]&amp;Table1[[#This Row],[html_modifier]]</f>
        <v/>
      </c>
      <c r="AL3720" s="23" t="str">
        <f>IFERROR(_xlfn.XLOOKUP([1]!Table1[[#This Row],[word]],[1]!Table57[English style name],[1]!Table57[Style type]),"")</f>
        <v/>
      </c>
      <c r="AM3720" s="23" t="str">
        <f>IFERROR(_xlfn.XLOOKUP(Table1[[#This Row],[word]],Table57[English style name],Table57[Style type]),"")</f>
        <v/>
      </c>
      <c r="AN3720" s="23"/>
      <c r="AO3720" s="62"/>
      <c r="AP3720" s="61"/>
      <c r="AQ3720" s="61"/>
      <c r="AR3720" s="61"/>
      <c r="AS3720" s="61"/>
      <c r="AT3720" s="61"/>
      <c r="AU3720" s="61"/>
      <c r="AV3720" s="61"/>
    </row>
    <row r="3721" spans="1:48">
      <c r="A3721" s="82"/>
      <c r="B3721" s="82"/>
      <c r="C3721" s="82"/>
      <c r="D3721" s="83"/>
      <c r="E3721" s="62"/>
      <c r="F372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21" s="13" t="s">
        <v>337</v>
      </c>
      <c r="H3721" s="13" t="s">
        <v>2987</v>
      </c>
      <c r="I3721" s="85" t="e">
        <f>[1]!Table1[[#This Row],[type]]</f>
        <v>#VALUE!</v>
      </c>
      <c r="J3721" s="86" t="e">
        <f>[1]!Table1[[#This Row],[Column42]]&amp;IF([1]!Table1[[#This Row],[Column13]]="","",[1]!Table1[[#This Row],[Column13]])&amp;IF([1]!Table1[[#This Row],[mod]]="","",[1]!Table1[[#This Row],[mod]])</f>
        <v>#VALUE!</v>
      </c>
      <c r="K372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21" t="s">
        <v>3082</v>
      </c>
      <c r="Q372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2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21" s="29"/>
      <c r="AC3721" s="29" t="s">
        <v>3659</v>
      </c>
      <c r="AD3721" s="25"/>
      <c r="AE3721" s="38"/>
      <c r="AF3721" s="142"/>
      <c r="AG3721" s="11"/>
      <c r="AH3721" s="7" t="e">
        <f>[1]!Table1[[#This Row],[html_tag]]&amp;[1]!Table1[[#This Row],[html_type]]&amp;[1]!Table1[[#This Row],[html_modifier]]</f>
        <v>#VALUE!</v>
      </c>
      <c r="AI3721" s="60" t="str">
        <f>Table1[[#This Row],[html_tag]]&amp;Table1[[#This Row],[html_type]]&amp;Table1[[#This Row],[html_modifier]]</f>
        <v/>
      </c>
      <c r="AL3721" s="23" t="str">
        <f>IFERROR(_xlfn.XLOOKUP([1]!Table1[[#This Row],[word]],[1]!Table57[English style name],[1]!Table57[Style type]),"")</f>
        <v/>
      </c>
      <c r="AM3721" s="23" t="str">
        <f>IFERROR(_xlfn.XLOOKUP(Table1[[#This Row],[word]],Table57[English style name],Table57[Style type]),"")</f>
        <v/>
      </c>
      <c r="AN3721" s="23"/>
      <c r="AO3721" s="62"/>
      <c r="AP3721" s="61"/>
      <c r="AQ3721" s="61"/>
      <c r="AR3721" s="61"/>
      <c r="AS3721" s="61"/>
      <c r="AT3721" s="61"/>
      <c r="AU3721" s="61"/>
      <c r="AV3721" s="61"/>
    </row>
    <row r="3722" spans="1:48">
      <c r="A3722" s="82"/>
      <c r="B3722" s="82"/>
      <c r="C3722" s="82"/>
      <c r="D3722" s="83"/>
      <c r="E3722" s="62"/>
      <c r="F372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22" s="13" t="s">
        <v>337</v>
      </c>
      <c r="H3722" s="13" t="s">
        <v>2987</v>
      </c>
      <c r="I3722" s="85" t="e">
        <f>[1]!Table1[[#This Row],[type]]</f>
        <v>#VALUE!</v>
      </c>
      <c r="J3722" s="86" t="e">
        <f>[1]!Table1[[#This Row],[Column42]]&amp;IF([1]!Table1[[#This Row],[Column13]]="","",[1]!Table1[[#This Row],[Column13]])&amp;IF([1]!Table1[[#This Row],[mod]]="","",[1]!Table1[[#This Row],[mod]])</f>
        <v>#VALUE!</v>
      </c>
      <c r="K372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22" t="s">
        <v>3082</v>
      </c>
      <c r="Q372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2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22" s="29"/>
      <c r="AC3722" s="29" t="s">
        <v>3662</v>
      </c>
      <c r="AD3722" s="25"/>
      <c r="AE3722" s="38"/>
      <c r="AF3722" s="142"/>
      <c r="AG3722" s="11"/>
      <c r="AH3722" s="7" t="e">
        <f>[1]!Table1[[#This Row],[html_tag]]&amp;[1]!Table1[[#This Row],[html_type]]&amp;[1]!Table1[[#This Row],[html_modifier]]</f>
        <v>#VALUE!</v>
      </c>
      <c r="AI3722" s="60" t="str">
        <f>Table1[[#This Row],[html_tag]]&amp;Table1[[#This Row],[html_type]]&amp;Table1[[#This Row],[html_modifier]]</f>
        <v/>
      </c>
      <c r="AL3722" s="23" t="str">
        <f>IFERROR(_xlfn.XLOOKUP([1]!Table1[[#This Row],[word]],[1]!Table57[English style name],[1]!Table57[Style type]),"")</f>
        <v/>
      </c>
      <c r="AM3722" s="23" t="str">
        <f>IFERROR(_xlfn.XLOOKUP(Table1[[#This Row],[word]],Table57[English style name],Table57[Style type]),"")</f>
        <v/>
      </c>
      <c r="AN3722" s="23"/>
      <c r="AO3722" s="62"/>
      <c r="AP3722" s="61"/>
      <c r="AQ3722" s="61"/>
      <c r="AR3722" s="61"/>
      <c r="AS3722" s="61"/>
      <c r="AT3722" s="61"/>
      <c r="AU3722" s="61"/>
      <c r="AV3722" s="61"/>
    </row>
    <row r="3723" spans="1:48">
      <c r="A3723" s="82"/>
      <c r="B3723" s="82"/>
      <c r="C3723" s="82"/>
      <c r="D3723" s="83"/>
      <c r="E3723" s="62"/>
      <c r="F372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23" s="13" t="s">
        <v>337</v>
      </c>
      <c r="H3723" s="13" t="s">
        <v>2987</v>
      </c>
      <c r="I3723" s="85" t="e">
        <f>[1]!Table1[[#This Row],[type]]</f>
        <v>#VALUE!</v>
      </c>
      <c r="J3723" s="86" t="e">
        <f>[1]!Table1[[#This Row],[Column42]]&amp;IF([1]!Table1[[#This Row],[Column13]]="","",[1]!Table1[[#This Row],[Column13]])&amp;IF([1]!Table1[[#This Row],[mod]]="","",[1]!Table1[[#This Row],[mod]])</f>
        <v>#VALUE!</v>
      </c>
      <c r="K372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23" t="s">
        <v>3082</v>
      </c>
      <c r="Q372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2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23" s="29" t="s">
        <v>3923</v>
      </c>
      <c r="AC3723" s="29" t="s">
        <v>3660</v>
      </c>
      <c r="AD3723" s="25" t="s">
        <v>3660</v>
      </c>
      <c r="AE3723" s="38"/>
      <c r="AF3723" s="142" t="s">
        <v>264</v>
      </c>
      <c r="AG3723" s="11"/>
      <c r="AH3723" s="1" t="e">
        <f>[1]!Table1[[#This Row],[html_tag]]&amp;[1]!Table1[[#This Row],[html_type]]&amp;[1]!Table1[[#This Row],[html_modifier]]</f>
        <v>#VALUE!</v>
      </c>
      <c r="AI3723" s="60" t="str">
        <f>Table1[[#This Row],[html_tag]]&amp;Table1[[#This Row],[html_type]]&amp;Table1[[#This Row],[html_modifier]]</f>
        <v/>
      </c>
      <c r="AL3723" s="22" t="str">
        <f>IFERROR(_xlfn.XLOOKUP([1]!Table1[[#This Row],[word]],[1]!Table57[English style name],[1]!Table57[Style type]),"")</f>
        <v/>
      </c>
      <c r="AM3723" s="23" t="str">
        <f>IFERROR(_xlfn.XLOOKUP(Table1[[#This Row],[word]],Table57[English style name],Table57[Style type]),"")</f>
        <v/>
      </c>
      <c r="AN3723" s="23"/>
      <c r="AO3723" s="62"/>
      <c r="AP3723" s="61"/>
      <c r="AQ3723" s="61" t="s">
        <v>1373</v>
      </c>
      <c r="AR3723" s="61" t="s">
        <v>1372</v>
      </c>
      <c r="AS3723" s="61"/>
      <c r="AT3723" s="61"/>
      <c r="AU3723" s="61"/>
      <c r="AV3723" s="61"/>
    </row>
    <row r="3724" spans="1:48">
      <c r="A3724" s="82"/>
      <c r="B3724" s="82"/>
      <c r="C3724" s="82"/>
      <c r="D3724" s="83"/>
      <c r="E3724" s="62"/>
      <c r="F372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24" s="13" t="s">
        <v>337</v>
      </c>
      <c r="H3724" s="13" t="s">
        <v>2987</v>
      </c>
      <c r="I3724" s="85" t="e">
        <f>[1]!Table1[[#This Row],[type]]</f>
        <v>#VALUE!</v>
      </c>
      <c r="J3724" s="86" t="e">
        <f>[1]!Table1[[#This Row],[Column42]]&amp;IF([1]!Table1[[#This Row],[Column13]]="","",[1]!Table1[[#This Row],[Column13]])&amp;IF([1]!Table1[[#This Row],[mod]]="","",[1]!Table1[[#This Row],[mod]])</f>
        <v>#VALUE!</v>
      </c>
      <c r="K372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24" t="s">
        <v>3082</v>
      </c>
      <c r="Q372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2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24" s="29" t="s">
        <v>3649</v>
      </c>
      <c r="AC3724" s="29" t="s">
        <v>3649</v>
      </c>
      <c r="AD3724" s="25"/>
      <c r="AE3724" s="38"/>
      <c r="AF3724" s="142"/>
      <c r="AG3724" s="11"/>
      <c r="AH3724" s="1" t="e">
        <f>[1]!Table1[[#This Row],[html_tag]]&amp;[1]!Table1[[#This Row],[html_type]]&amp;[1]!Table1[[#This Row],[html_modifier]]</f>
        <v>#VALUE!</v>
      </c>
      <c r="AI3724" s="60" t="str">
        <f>Table1[[#This Row],[html_tag]]&amp;Table1[[#This Row],[html_type]]&amp;Table1[[#This Row],[html_modifier]]</f>
        <v/>
      </c>
      <c r="AL3724" s="22" t="str">
        <f>IFERROR(_xlfn.XLOOKUP([1]!Table1[[#This Row],[word]],[1]!Table57[English style name],[1]!Table57[Style type]),"")</f>
        <v/>
      </c>
      <c r="AM3724" s="23" t="str">
        <f>IFERROR(_xlfn.XLOOKUP(Table1[[#This Row],[word]],Table57[English style name],Table57[Style type]),"")</f>
        <v/>
      </c>
      <c r="AN3724" s="23"/>
      <c r="AO3724" s="62"/>
      <c r="AP3724" s="61"/>
      <c r="AQ3724" s="61" t="s">
        <v>1376</v>
      </c>
      <c r="AR3724" s="61" t="s">
        <v>1372</v>
      </c>
      <c r="AS3724" s="61"/>
      <c r="AT3724" s="61"/>
      <c r="AU3724" s="61"/>
      <c r="AV3724" s="61"/>
    </row>
    <row r="3725" spans="1:48">
      <c r="A3725" s="82"/>
      <c r="B3725" s="82"/>
      <c r="C3725" s="82"/>
      <c r="D3725" s="83"/>
      <c r="E3725" s="62"/>
      <c r="F372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25" s="13" t="s">
        <v>337</v>
      </c>
      <c r="H3725" s="13" t="s">
        <v>2987</v>
      </c>
      <c r="I3725" s="85" t="e">
        <f>[1]!Table1[[#This Row],[type]]</f>
        <v>#VALUE!</v>
      </c>
      <c r="J3725" s="86" t="e">
        <f>[1]!Table1[[#This Row],[Column42]]&amp;IF([1]!Table1[[#This Row],[Column13]]="","",[1]!Table1[[#This Row],[Column13]])&amp;IF([1]!Table1[[#This Row],[mod]]="","",[1]!Table1[[#This Row],[mod]])</f>
        <v>#VALUE!</v>
      </c>
      <c r="K372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25" t="s">
        <v>3082</v>
      </c>
      <c r="Q372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2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25" s="29" t="s">
        <v>3651</v>
      </c>
      <c r="AC3725" s="29" t="s">
        <v>3651</v>
      </c>
      <c r="AD3725" s="25"/>
      <c r="AE3725" s="38"/>
      <c r="AF3725" s="142"/>
      <c r="AG3725" s="11"/>
      <c r="AH3725" s="1" t="e">
        <f>[1]!Table1[[#This Row],[html_tag]]&amp;[1]!Table1[[#This Row],[html_type]]&amp;[1]!Table1[[#This Row],[html_modifier]]</f>
        <v>#VALUE!</v>
      </c>
      <c r="AI3725" s="60" t="str">
        <f>Table1[[#This Row],[html_tag]]&amp;Table1[[#This Row],[html_type]]&amp;Table1[[#This Row],[html_modifier]]</f>
        <v/>
      </c>
      <c r="AL3725" s="22" t="str">
        <f>IFERROR(_xlfn.XLOOKUP([1]!Table1[[#This Row],[word]],[1]!Table57[English style name],[1]!Table57[Style type]),"")</f>
        <v/>
      </c>
      <c r="AM3725" s="23" t="str">
        <f>IFERROR(_xlfn.XLOOKUP(Table1[[#This Row],[word]],Table57[English style name],Table57[Style type]),"")</f>
        <v/>
      </c>
      <c r="AN3725" s="23"/>
      <c r="AO3725" s="62"/>
      <c r="AP3725" s="61"/>
      <c r="AQ3725" s="61" t="s">
        <v>1377</v>
      </c>
      <c r="AR3725" s="61" t="s">
        <v>1372</v>
      </c>
      <c r="AS3725" s="61"/>
      <c r="AT3725" s="61"/>
      <c r="AU3725" s="61"/>
      <c r="AV3725" s="61"/>
    </row>
    <row r="3726" spans="1:48">
      <c r="A3726" s="82"/>
      <c r="B3726" s="82"/>
      <c r="C3726" s="82"/>
      <c r="D3726" s="83"/>
      <c r="E3726" s="62"/>
      <c r="F372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26" s="13" t="s">
        <v>337</v>
      </c>
      <c r="H3726" s="13" t="s">
        <v>2987</v>
      </c>
      <c r="I3726" s="85" t="e">
        <f>[1]!Table1[[#This Row],[type]]</f>
        <v>#VALUE!</v>
      </c>
      <c r="J3726" s="86" t="e">
        <f>[1]!Table1[[#This Row],[Column42]]&amp;IF([1]!Table1[[#This Row],[Column13]]="","",[1]!Table1[[#This Row],[Column13]])&amp;IF([1]!Table1[[#This Row],[mod]]="","",[1]!Table1[[#This Row],[mod]])</f>
        <v>#VALUE!</v>
      </c>
      <c r="K372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26" t="s">
        <v>3082</v>
      </c>
      <c r="Q372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2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26" s="29" t="s">
        <v>3928</v>
      </c>
      <c r="AC3726" s="29"/>
      <c r="AD3726" s="25"/>
      <c r="AE3726" s="38"/>
      <c r="AF3726" s="142"/>
      <c r="AG3726" s="11"/>
      <c r="AH3726" s="1" t="e">
        <f>[1]!Table1[[#This Row],[html_tag]]&amp;[1]!Table1[[#This Row],[html_type]]&amp;[1]!Table1[[#This Row],[html_modifier]]</f>
        <v>#VALUE!</v>
      </c>
      <c r="AI3726" s="60" t="str">
        <f>Table1[[#This Row],[html_tag]]&amp;Table1[[#This Row],[html_type]]&amp;Table1[[#This Row],[html_modifier]]</f>
        <v/>
      </c>
      <c r="AL3726" s="22" t="str">
        <f>IFERROR(_xlfn.XLOOKUP([1]!Table1[[#This Row],[word]],[1]!Table57[English style name],[1]!Table57[Style type]),"")</f>
        <v/>
      </c>
      <c r="AM3726" s="23" t="str">
        <f>IFERROR(_xlfn.XLOOKUP(Table1[[#This Row],[word]],Table57[English style name],Table57[Style type]),"")</f>
        <v/>
      </c>
      <c r="AN3726" s="23"/>
      <c r="AO3726" s="62"/>
      <c r="AP3726" s="61"/>
      <c r="AQ3726" s="61" t="s">
        <v>1388</v>
      </c>
      <c r="AR3726" s="61" t="s">
        <v>1372</v>
      </c>
      <c r="AS3726" s="61"/>
      <c r="AT3726" s="61"/>
      <c r="AU3726" s="61"/>
      <c r="AV3726" s="61"/>
    </row>
    <row r="3727" spans="1:48">
      <c r="A3727" s="82"/>
      <c r="B3727" s="82"/>
      <c r="C3727" s="82"/>
      <c r="D3727" s="83"/>
      <c r="E3727" s="62"/>
      <c r="F372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27" s="13" t="s">
        <v>337</v>
      </c>
      <c r="H3727" s="13" t="s">
        <v>2987</v>
      </c>
      <c r="I3727" s="85" t="e">
        <f>[1]!Table1[[#This Row],[type]]</f>
        <v>#VALUE!</v>
      </c>
      <c r="J3727" s="86" t="e">
        <f>[1]!Table1[[#This Row],[Column42]]&amp;IF([1]!Table1[[#This Row],[Column13]]="","",[1]!Table1[[#This Row],[Column13]])&amp;IF([1]!Table1[[#This Row],[mod]]="","",[1]!Table1[[#This Row],[mod]])</f>
        <v>#VALUE!</v>
      </c>
      <c r="K372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27" t="s">
        <v>3082</v>
      </c>
      <c r="Q372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2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27" s="29"/>
      <c r="AC3727" s="29"/>
      <c r="AD3727" s="25" t="s">
        <v>6331</v>
      </c>
      <c r="AE3727" s="38"/>
      <c r="AF3727" s="142"/>
      <c r="AG3727" s="11"/>
      <c r="AH3727" s="7" t="e">
        <f>[1]!Table1[[#This Row],[html_tag]]&amp;[1]!Table1[[#This Row],[html_type]]&amp;[1]!Table1[[#This Row],[html_modifier]]</f>
        <v>#VALUE!</v>
      </c>
      <c r="AI3727" s="60" t="str">
        <f>Table1[[#This Row],[html_tag]]&amp;Table1[[#This Row],[html_type]]&amp;Table1[[#This Row],[html_modifier]]</f>
        <v/>
      </c>
      <c r="AL3727" s="23" t="str">
        <f>IFERROR(_xlfn.XLOOKUP([1]!Table1[[#This Row],[word]],[1]!Table57[English style name],[1]!Table57[Style type]),"")</f>
        <v/>
      </c>
      <c r="AM3727" s="23" t="str">
        <f>IFERROR(_xlfn.XLOOKUP(Table1[[#This Row],[word]],Table57[English style name],Table57[Style type]),"")</f>
        <v/>
      </c>
      <c r="AN3727" s="23"/>
      <c r="AO3727" s="62"/>
      <c r="AP3727" s="61"/>
      <c r="AQ3727" s="61"/>
      <c r="AR3727" s="61"/>
      <c r="AS3727" s="61"/>
      <c r="AT3727" s="61"/>
      <c r="AU3727" s="61"/>
      <c r="AV3727" s="61"/>
    </row>
    <row r="3728" spans="1:48">
      <c r="A3728" s="82"/>
      <c r="B3728" s="82"/>
      <c r="C3728" s="82"/>
      <c r="D3728" s="83"/>
      <c r="E3728" s="62"/>
      <c r="F372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28" s="13" t="s">
        <v>337</v>
      </c>
      <c r="H3728" s="13" t="s">
        <v>2987</v>
      </c>
      <c r="I3728" s="85" t="e">
        <f>[1]!Table1[[#This Row],[type]]</f>
        <v>#VALUE!</v>
      </c>
      <c r="J3728" s="86" t="e">
        <f>[1]!Table1[[#This Row],[Column42]]&amp;IF([1]!Table1[[#This Row],[Column13]]="","",[1]!Table1[[#This Row],[Column13]])&amp;IF([1]!Table1[[#This Row],[mod]]="","",[1]!Table1[[#This Row],[mod]])</f>
        <v>#VALUE!</v>
      </c>
      <c r="K372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28" t="s">
        <v>3082</v>
      </c>
      <c r="O3728" t="s">
        <v>10214</v>
      </c>
      <c r="Q372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2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28" s="29" t="s">
        <v>3924</v>
      </c>
      <c r="AC3728" s="29" t="s">
        <v>3657</v>
      </c>
      <c r="AD3728" s="25" t="s">
        <v>6328</v>
      </c>
      <c r="AE3728" s="38"/>
      <c r="AF3728" s="142"/>
      <c r="AG3728" s="11"/>
      <c r="AH3728" s="1" t="e">
        <f>[1]!Table1[[#This Row],[html_tag]]&amp;[1]!Table1[[#This Row],[html_type]]&amp;[1]!Table1[[#This Row],[html_modifier]]</f>
        <v>#VALUE!</v>
      </c>
      <c r="AI3728" s="60" t="str">
        <f>Table1[[#This Row],[html_tag]]&amp;Table1[[#This Row],[html_type]]&amp;Table1[[#This Row],[html_modifier]]</f>
        <v/>
      </c>
      <c r="AL3728" s="22" t="str">
        <f>IFERROR(_xlfn.XLOOKUP([1]!Table1[[#This Row],[word]],[1]!Table57[English style name],[1]!Table57[Style type]),"")</f>
        <v/>
      </c>
      <c r="AM3728" s="23" t="str">
        <f>IFERROR(_xlfn.XLOOKUP(Table1[[#This Row],[word]],Table57[English style name],Table57[Style type]),"")</f>
        <v/>
      </c>
      <c r="AN3728" s="23"/>
      <c r="AO3728" s="62"/>
      <c r="AP3728" s="61"/>
      <c r="AQ3728" s="61" t="s">
        <v>1387</v>
      </c>
      <c r="AR3728" s="61" t="s">
        <v>1372</v>
      </c>
      <c r="AS3728" s="61"/>
      <c r="AT3728" s="61"/>
      <c r="AU3728" s="61"/>
      <c r="AV3728" s="61"/>
    </row>
    <row r="3729" spans="1:48">
      <c r="A3729" s="82"/>
      <c r="B3729" s="82"/>
      <c r="C3729" s="82"/>
      <c r="D3729" s="83"/>
      <c r="E3729" s="62"/>
      <c r="F372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29" s="13" t="s">
        <v>337</v>
      </c>
      <c r="H3729" s="13" t="s">
        <v>2987</v>
      </c>
      <c r="I3729" s="85" t="e">
        <f>[1]!Table1[[#This Row],[type]]</f>
        <v>#VALUE!</v>
      </c>
      <c r="J3729" s="86" t="e">
        <f>[1]!Table1[[#This Row],[Column42]]&amp;IF([1]!Table1[[#This Row],[Column13]]="","",[1]!Table1[[#This Row],[Column13]])&amp;IF([1]!Table1[[#This Row],[mod]]="","",[1]!Table1[[#This Row],[mod]])</f>
        <v>#VALUE!</v>
      </c>
      <c r="K372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29" t="s">
        <v>3082</v>
      </c>
      <c r="N3729" t="s">
        <v>3186</v>
      </c>
      <c r="Q372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2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29" s="29"/>
      <c r="AC3729" s="29" t="s">
        <v>3654</v>
      </c>
      <c r="AD3729" s="25"/>
      <c r="AE3729" s="38"/>
      <c r="AF3729" s="142"/>
      <c r="AG3729" s="11"/>
      <c r="AH3729" s="1" t="e">
        <f>[1]!Table1[[#This Row],[html_tag]]&amp;[1]!Table1[[#This Row],[html_type]]&amp;[1]!Table1[[#This Row],[html_modifier]]</f>
        <v>#VALUE!</v>
      </c>
      <c r="AI3729" s="60" t="str">
        <f>Table1[[#This Row],[html_tag]]&amp;Table1[[#This Row],[html_type]]&amp;Table1[[#This Row],[html_modifier]]</f>
        <v/>
      </c>
      <c r="AL3729" s="22" t="str">
        <f>IFERROR(_xlfn.XLOOKUP([1]!Table1[[#This Row],[word]],[1]!Table57[English style name],[1]!Table57[Style type]),"")</f>
        <v/>
      </c>
      <c r="AM3729" s="23" t="str">
        <f>IFERROR(_xlfn.XLOOKUP(Table1[[#This Row],[word]],Table57[English style name],Table57[Style type]),"")</f>
        <v/>
      </c>
      <c r="AN3729" s="23"/>
      <c r="AO3729" s="62"/>
      <c r="AP3729" s="61"/>
      <c r="AQ3729" s="61" t="s">
        <v>1404</v>
      </c>
      <c r="AR3729" s="61" t="s">
        <v>1394</v>
      </c>
      <c r="AS3729" s="61"/>
      <c r="AT3729" s="61"/>
      <c r="AU3729" s="61"/>
      <c r="AV3729" s="61"/>
    </row>
    <row r="3730" spans="1:48">
      <c r="A3730" s="82"/>
      <c r="B3730" s="82"/>
      <c r="C3730" s="82"/>
      <c r="D3730" s="83"/>
      <c r="E3730" s="62"/>
      <c r="F373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30" s="13" t="s">
        <v>337</v>
      </c>
      <c r="H3730" s="13" t="s">
        <v>2987</v>
      </c>
      <c r="I3730" s="85" t="e">
        <f>[1]!Table1[[#This Row],[type]]</f>
        <v>#VALUE!</v>
      </c>
      <c r="J3730" s="86" t="e">
        <f>[1]!Table1[[#This Row],[Column42]]&amp;IF([1]!Table1[[#This Row],[Column13]]="","",[1]!Table1[[#This Row],[Column13]])&amp;IF([1]!Table1[[#This Row],[mod]]="","",[1]!Table1[[#This Row],[mod]])</f>
        <v>#VALUE!</v>
      </c>
      <c r="K373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30" t="s">
        <v>3082</v>
      </c>
      <c r="N3730" t="s">
        <v>425</v>
      </c>
      <c r="Q373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3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30" s="29" t="s">
        <v>3927</v>
      </c>
      <c r="AC3730" s="29"/>
      <c r="AD3730" s="25"/>
      <c r="AE3730" s="38"/>
      <c r="AF3730" s="142"/>
      <c r="AG3730" s="11"/>
      <c r="AH3730" s="7" t="e">
        <f>[1]!Table1[[#This Row],[html_tag]]&amp;[1]!Table1[[#This Row],[html_type]]&amp;[1]!Table1[[#This Row],[html_modifier]]</f>
        <v>#VALUE!</v>
      </c>
      <c r="AI3730" s="60" t="str">
        <f>Table1[[#This Row],[html_tag]]&amp;Table1[[#This Row],[html_type]]&amp;Table1[[#This Row],[html_modifier]]</f>
        <v/>
      </c>
      <c r="AL3730" s="23" t="str">
        <f>IFERROR(_xlfn.XLOOKUP([1]!Table1[[#This Row],[word]],[1]!Table57[English style name],[1]!Table57[Style type]),"")</f>
        <v/>
      </c>
      <c r="AM3730" s="23" t="str">
        <f>IFERROR(_xlfn.XLOOKUP(Table1[[#This Row],[word]],Table57[English style name],Table57[Style type]),"")</f>
        <v/>
      </c>
      <c r="AN3730" s="23"/>
      <c r="AO3730" s="62"/>
      <c r="AP3730" s="61"/>
      <c r="AQ3730" s="61"/>
      <c r="AR3730" s="61"/>
      <c r="AS3730" s="61"/>
      <c r="AT3730" s="61"/>
      <c r="AU3730" s="61"/>
      <c r="AV3730" s="61"/>
    </row>
    <row r="3731" spans="1:48">
      <c r="A3731" s="82"/>
      <c r="B3731" s="82"/>
      <c r="C3731" s="82"/>
      <c r="D3731" s="83"/>
      <c r="E3731" s="62"/>
      <c r="F373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31" s="13" t="s">
        <v>337</v>
      </c>
      <c r="H3731" s="13" t="s">
        <v>2987</v>
      </c>
      <c r="I3731" s="85" t="e">
        <f>[1]!Table1[[#This Row],[type]]</f>
        <v>#VALUE!</v>
      </c>
      <c r="J3731" s="86" t="e">
        <f>[1]!Table1[[#This Row],[Column42]]&amp;IF([1]!Table1[[#This Row],[Column13]]="","",[1]!Table1[[#This Row],[Column13]])&amp;IF([1]!Table1[[#This Row],[mod]]="","",[1]!Table1[[#This Row],[mod]])</f>
        <v>#VALUE!</v>
      </c>
      <c r="K373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31" t="s">
        <v>3082</v>
      </c>
      <c r="M3731" t="s">
        <v>3385</v>
      </c>
      <c r="Q373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3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31" s="29"/>
      <c r="AC3731" s="29"/>
      <c r="AD3731" s="25"/>
      <c r="AE3731" s="38"/>
      <c r="AF3731" s="142" t="s">
        <v>181</v>
      </c>
      <c r="AG3731" s="11"/>
      <c r="AH3731" s="1" t="e">
        <f>[1]!Table1[[#This Row],[html_tag]]&amp;[1]!Table1[[#This Row],[html_type]]&amp;[1]!Table1[[#This Row],[html_modifier]]</f>
        <v>#VALUE!</v>
      </c>
      <c r="AI3731" s="60" t="str">
        <f>Table1[[#This Row],[html_tag]]&amp;Table1[[#This Row],[html_type]]&amp;Table1[[#This Row],[html_modifier]]</f>
        <v/>
      </c>
      <c r="AL3731" s="22" t="str">
        <f>IFERROR(_xlfn.XLOOKUP([1]!Table1[[#This Row],[word]],[1]!Table57[English style name],[1]!Table57[Style type]),"")</f>
        <v/>
      </c>
      <c r="AM3731" s="23" t="str">
        <f>IFERROR(_xlfn.XLOOKUP(Table1[[#This Row],[word]],Table57[English style name],Table57[Style type]),"")</f>
        <v/>
      </c>
      <c r="AN3731" s="23"/>
      <c r="AO3731" s="62"/>
      <c r="AP3731" s="61"/>
      <c r="AQ3731" s="61" t="s">
        <v>1410</v>
      </c>
      <c r="AR3731" s="61" t="s">
        <v>1394</v>
      </c>
      <c r="AS3731" s="61"/>
      <c r="AT3731" s="61"/>
      <c r="AU3731" s="61"/>
      <c r="AV3731" s="61"/>
    </row>
    <row r="3732" spans="1:48">
      <c r="A3732" s="82"/>
      <c r="B3732" s="82"/>
      <c r="C3732" s="82"/>
      <c r="D3732" s="83"/>
      <c r="E3732" s="62"/>
      <c r="F373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32" s="13" t="s">
        <v>337</v>
      </c>
      <c r="H3732" s="13" t="s">
        <v>2987</v>
      </c>
      <c r="I3732" s="85" t="e">
        <f>[1]!Table1[[#This Row],[type]]</f>
        <v>#VALUE!</v>
      </c>
      <c r="J3732" s="86" t="e">
        <f>[1]!Table1[[#This Row],[Column42]]&amp;IF([1]!Table1[[#This Row],[Column13]]="","",[1]!Table1[[#This Row],[Column13]])&amp;IF([1]!Table1[[#This Row],[mod]]="","",[1]!Table1[[#This Row],[mod]])</f>
        <v>#VALUE!</v>
      </c>
      <c r="K373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32" t="s">
        <v>3082</v>
      </c>
      <c r="M3732" t="s">
        <v>3385</v>
      </c>
      <c r="Q373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3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32" s="29"/>
      <c r="AC3732" s="29"/>
      <c r="AD3732" s="25"/>
      <c r="AE3732" s="38"/>
      <c r="AF3732" s="142" t="s">
        <v>190</v>
      </c>
      <c r="AG3732" s="11"/>
      <c r="AH3732" s="1" t="e">
        <f>[1]!Table1[[#This Row],[html_tag]]&amp;[1]!Table1[[#This Row],[html_type]]&amp;[1]!Table1[[#This Row],[html_modifier]]</f>
        <v>#VALUE!</v>
      </c>
      <c r="AI3732" s="60" t="str">
        <f>Table1[[#This Row],[html_tag]]&amp;Table1[[#This Row],[html_type]]&amp;Table1[[#This Row],[html_modifier]]</f>
        <v/>
      </c>
      <c r="AL3732" s="22" t="str">
        <f>IFERROR(_xlfn.XLOOKUP([1]!Table1[[#This Row],[word]],[1]!Table57[English style name],[1]!Table57[Style type]),"")</f>
        <v/>
      </c>
      <c r="AM3732" s="23" t="str">
        <f>IFERROR(_xlfn.XLOOKUP(Table1[[#This Row],[word]],Table57[English style name],Table57[Style type]),"")</f>
        <v/>
      </c>
      <c r="AN3732" s="23"/>
      <c r="AO3732" s="62"/>
      <c r="AP3732" s="61"/>
      <c r="AQ3732" s="61" t="s">
        <v>1411</v>
      </c>
      <c r="AR3732" s="61" t="s">
        <v>1394</v>
      </c>
      <c r="AS3732" s="61"/>
      <c r="AT3732" s="61"/>
      <c r="AU3732" s="61"/>
      <c r="AV3732" s="61"/>
    </row>
    <row r="3733" spans="1:48">
      <c r="A3733" s="82"/>
      <c r="B3733" s="82"/>
      <c r="C3733" s="82"/>
      <c r="D3733" s="83"/>
      <c r="E3733" s="62"/>
      <c r="F373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33" s="13" t="s">
        <v>337</v>
      </c>
      <c r="H3733" s="13" t="s">
        <v>2987</v>
      </c>
      <c r="I3733" s="85" t="e">
        <f>[1]!Table1[[#This Row],[type]]</f>
        <v>#VALUE!</v>
      </c>
      <c r="J3733" s="86" t="e">
        <f>[1]!Table1[[#This Row],[Column42]]&amp;IF([1]!Table1[[#This Row],[Column13]]="","",[1]!Table1[[#This Row],[Column13]])&amp;IF([1]!Table1[[#This Row],[mod]]="","",[1]!Table1[[#This Row],[mod]])</f>
        <v>#VALUE!</v>
      </c>
      <c r="K373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33" t="s">
        <v>3082</v>
      </c>
      <c r="M3733" t="s">
        <v>3385</v>
      </c>
      <c r="Q373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3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3733" t="s">
        <v>3205</v>
      </c>
      <c r="AB3733" s="29"/>
      <c r="AC3733" s="29"/>
      <c r="AD3733" s="25"/>
      <c r="AE3733" s="38"/>
      <c r="AF3733" s="142"/>
      <c r="AG3733" s="11"/>
      <c r="AH3733" s="1" t="e">
        <f>[1]!Table1[[#This Row],[html_tag]]&amp;[1]!Table1[[#This Row],[html_type]]&amp;[1]!Table1[[#This Row],[html_modifier]]</f>
        <v>#VALUE!</v>
      </c>
      <c r="AI3733" s="60" t="str">
        <f>Table1[[#This Row],[html_tag]]&amp;Table1[[#This Row],[html_type]]&amp;Table1[[#This Row],[html_modifier]]</f>
        <v/>
      </c>
      <c r="AL3733" s="22" t="str">
        <f>IFERROR(_xlfn.XLOOKUP([1]!Table1[[#This Row],[word]],[1]!Table57[English style name],[1]!Table57[Style type]),"")</f>
        <v/>
      </c>
      <c r="AM3733" s="23" t="str">
        <f>IFERROR(_xlfn.XLOOKUP(Table1[[#This Row],[word]],Table57[English style name],Table57[Style type]),"")</f>
        <v/>
      </c>
      <c r="AN3733" s="23"/>
      <c r="AO3733" s="62"/>
      <c r="AP3733" s="61"/>
      <c r="AQ3733" s="61" t="s">
        <v>1409</v>
      </c>
      <c r="AR3733" s="61" t="s">
        <v>1394</v>
      </c>
      <c r="AS3733" s="61"/>
      <c r="AT3733" s="61"/>
      <c r="AU3733" s="61"/>
      <c r="AV3733" s="61"/>
    </row>
    <row r="3734" spans="1:48">
      <c r="A3734" s="82"/>
      <c r="B3734" s="82"/>
      <c r="C3734" s="82"/>
      <c r="D3734" s="83"/>
      <c r="E3734" s="62"/>
      <c r="F373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34" s="13" t="s">
        <v>337</v>
      </c>
      <c r="H3734" s="13" t="s">
        <v>2987</v>
      </c>
      <c r="I3734" s="85" t="e">
        <f>[1]!Table1[[#This Row],[type]]</f>
        <v>#VALUE!</v>
      </c>
      <c r="J3734" s="86" t="e">
        <f>[1]!Table1[[#This Row],[Column42]]&amp;IF([1]!Table1[[#This Row],[Column13]]="","",[1]!Table1[[#This Row],[Column13]])&amp;IF([1]!Table1[[#This Row],[mod]]="","",[1]!Table1[[#This Row],[mod]])</f>
        <v>#VALUE!</v>
      </c>
      <c r="K373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34" t="s">
        <v>3082</v>
      </c>
      <c r="N3734" t="s">
        <v>3444</v>
      </c>
      <c r="Q373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3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34" s="29"/>
      <c r="AC3734" s="29" t="s">
        <v>3655</v>
      </c>
      <c r="AD3734" s="25" t="s">
        <v>6332</v>
      </c>
      <c r="AE3734" s="38"/>
      <c r="AF3734" s="142"/>
      <c r="AG3734" s="11"/>
      <c r="AH3734" s="1" t="e">
        <f>[1]!Table1[[#This Row],[html_tag]]&amp;[1]!Table1[[#This Row],[html_type]]&amp;[1]!Table1[[#This Row],[html_modifier]]</f>
        <v>#VALUE!</v>
      </c>
      <c r="AI3734" s="60" t="str">
        <f>Table1[[#This Row],[html_tag]]&amp;Table1[[#This Row],[html_type]]&amp;Table1[[#This Row],[html_modifier]]</f>
        <v/>
      </c>
      <c r="AL3734" s="22" t="str">
        <f>IFERROR(_xlfn.XLOOKUP([1]!Table1[[#This Row],[word]],[1]!Table57[English style name],[1]!Table57[Style type]),"")</f>
        <v/>
      </c>
      <c r="AM3734" s="23" t="str">
        <f>IFERROR(_xlfn.XLOOKUP(Table1[[#This Row],[word]],Table57[English style name],Table57[Style type]),"")</f>
        <v/>
      </c>
      <c r="AN3734" s="23"/>
      <c r="AO3734" s="62"/>
      <c r="AP3734" s="61"/>
      <c r="AQ3734" s="61" t="s">
        <v>1406</v>
      </c>
      <c r="AR3734" s="61" t="s">
        <v>1394</v>
      </c>
      <c r="AS3734" s="61"/>
      <c r="AT3734" s="61"/>
      <c r="AU3734" s="61"/>
      <c r="AV3734" s="61"/>
    </row>
    <row r="3735" spans="1:48">
      <c r="A3735" s="82"/>
      <c r="B3735" s="82"/>
      <c r="C3735" s="82"/>
      <c r="D3735" s="83"/>
      <c r="E3735" s="62"/>
      <c r="F373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35" s="13" t="s">
        <v>337</v>
      </c>
      <c r="H3735" s="13" t="s">
        <v>2987</v>
      </c>
      <c r="I3735" s="85" t="e">
        <f>[1]!Table1[[#This Row],[type]]</f>
        <v>#VALUE!</v>
      </c>
      <c r="J3735" s="86" t="e">
        <f>[1]!Table1[[#This Row],[Column42]]&amp;IF([1]!Table1[[#This Row],[Column13]]="","",[1]!Table1[[#This Row],[Column13]])&amp;IF([1]!Table1[[#This Row],[mod]]="","",[1]!Table1[[#This Row],[mod]])</f>
        <v>#VALUE!</v>
      </c>
      <c r="K373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35" t="s">
        <v>3082</v>
      </c>
      <c r="O3735" t="s">
        <v>3101</v>
      </c>
      <c r="Q373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3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35" s="29" t="s">
        <v>3925</v>
      </c>
      <c r="AC3735" s="29"/>
      <c r="AD3735" s="25"/>
      <c r="AE3735" s="38"/>
      <c r="AF3735" s="142"/>
      <c r="AG3735" s="11"/>
      <c r="AH3735" s="7" t="e">
        <f>[1]!Table1[[#This Row],[html_tag]]&amp;[1]!Table1[[#This Row],[html_type]]&amp;[1]!Table1[[#This Row],[html_modifier]]</f>
        <v>#VALUE!</v>
      </c>
      <c r="AI3735" s="60" t="str">
        <f>Table1[[#This Row],[html_tag]]&amp;Table1[[#This Row],[html_type]]&amp;Table1[[#This Row],[html_modifier]]</f>
        <v/>
      </c>
      <c r="AL3735" s="23" t="str">
        <f>IFERROR(_xlfn.XLOOKUP([1]!Table1[[#This Row],[word]],[1]!Table57[English style name],[1]!Table57[Style type]),"")</f>
        <v/>
      </c>
      <c r="AM3735" s="23" t="str">
        <f>IFERROR(_xlfn.XLOOKUP(Table1[[#This Row],[word]],Table57[English style name],Table57[Style type]),"")</f>
        <v/>
      </c>
      <c r="AN3735" s="23"/>
      <c r="AO3735" s="62"/>
      <c r="AP3735" s="61"/>
      <c r="AQ3735" s="61"/>
      <c r="AR3735" s="61"/>
      <c r="AS3735" s="61"/>
      <c r="AT3735" s="61"/>
      <c r="AU3735" s="61"/>
      <c r="AV3735" s="61"/>
    </row>
    <row r="3736" spans="1:48">
      <c r="A3736" s="82"/>
      <c r="B3736" s="82"/>
      <c r="C3736" s="82"/>
      <c r="D3736" s="83"/>
      <c r="E3736" s="62"/>
      <c r="F373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36" s="13" t="s">
        <v>337</v>
      </c>
      <c r="H3736" s="13" t="s">
        <v>2987</v>
      </c>
      <c r="I3736" s="85" t="e">
        <f>[1]!Table1[[#This Row],[type]]</f>
        <v>#VALUE!</v>
      </c>
      <c r="J3736" s="86" t="e">
        <f>[1]!Table1[[#This Row],[Column42]]&amp;IF([1]!Table1[[#This Row],[Column13]]="","",[1]!Table1[[#This Row],[Column13]])&amp;IF([1]!Table1[[#This Row],[mod]]="","",[1]!Table1[[#This Row],[mod]])</f>
        <v>#VALUE!</v>
      </c>
      <c r="K373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36" t="s">
        <v>3082</v>
      </c>
      <c r="O3736" t="s">
        <v>10229</v>
      </c>
      <c r="Q373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3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36" s="29"/>
      <c r="AC3736" s="29" t="s">
        <v>3652</v>
      </c>
      <c r="AD3736" s="25"/>
      <c r="AE3736" s="38"/>
      <c r="AF3736" s="142"/>
      <c r="AG3736" s="11"/>
      <c r="AH3736" s="7" t="e">
        <f>[1]!Table1[[#This Row],[html_tag]]&amp;[1]!Table1[[#This Row],[html_type]]&amp;[1]!Table1[[#This Row],[html_modifier]]</f>
        <v>#VALUE!</v>
      </c>
      <c r="AI3736" s="60" t="str">
        <f>Table1[[#This Row],[html_tag]]&amp;Table1[[#This Row],[html_type]]&amp;Table1[[#This Row],[html_modifier]]</f>
        <v/>
      </c>
      <c r="AL3736" s="23" t="str">
        <f>IFERROR(_xlfn.XLOOKUP([1]!Table1[[#This Row],[word]],[1]!Table57[English style name],[1]!Table57[Style type]),"")</f>
        <v/>
      </c>
      <c r="AM3736" s="23" t="str">
        <f>IFERROR(_xlfn.XLOOKUP(Table1[[#This Row],[word]],Table57[English style name],Table57[Style type]),"")</f>
        <v/>
      </c>
      <c r="AN3736" s="23"/>
      <c r="AO3736" s="62"/>
      <c r="AP3736" s="61"/>
      <c r="AQ3736" s="61"/>
      <c r="AR3736" s="61"/>
      <c r="AS3736" s="61"/>
      <c r="AT3736" s="61"/>
      <c r="AU3736" s="61"/>
      <c r="AV3736" s="61"/>
    </row>
    <row r="3737" spans="1:48">
      <c r="A3737" s="82"/>
      <c r="B3737" s="82"/>
      <c r="C3737" s="82"/>
      <c r="D3737" s="83"/>
      <c r="E3737" s="62"/>
      <c r="F373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37" s="13" t="s">
        <v>337</v>
      </c>
      <c r="H3737" s="13" t="s">
        <v>2987</v>
      </c>
      <c r="I3737" s="85" t="e">
        <f>[1]!Table1[[#This Row],[type]]</f>
        <v>#VALUE!</v>
      </c>
      <c r="J3737" s="86" t="e">
        <f>[1]!Table1[[#This Row],[Column42]]&amp;IF([1]!Table1[[#This Row],[Column13]]="","",[1]!Table1[[#This Row],[Column13]])&amp;IF([1]!Table1[[#This Row],[mod]]="","",[1]!Table1[[#This Row],[mod]])</f>
        <v>#VALUE!</v>
      </c>
      <c r="K373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37" t="s">
        <v>3082</v>
      </c>
      <c r="O3737" t="s">
        <v>3359</v>
      </c>
      <c r="Q373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3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37" s="29"/>
      <c r="AC3737" s="29" t="s">
        <v>3658</v>
      </c>
      <c r="AD3737" s="25"/>
      <c r="AE3737" s="38"/>
      <c r="AF3737" s="142" t="s">
        <v>1140</v>
      </c>
      <c r="AG3737" s="11"/>
      <c r="AH3737" s="1" t="e">
        <f>[1]!Table1[[#This Row],[html_tag]]&amp;[1]!Table1[[#This Row],[html_type]]&amp;[1]!Table1[[#This Row],[html_modifier]]</f>
        <v>#VALUE!</v>
      </c>
      <c r="AI3737" s="60" t="str">
        <f>Table1[[#This Row],[html_tag]]&amp;Table1[[#This Row],[html_type]]&amp;Table1[[#This Row],[html_modifier]]</f>
        <v/>
      </c>
      <c r="AL3737" s="22" t="str">
        <f>IFERROR(_xlfn.XLOOKUP([1]!Table1[[#This Row],[word]],[1]!Table57[English style name],[1]!Table57[Style type]),"")</f>
        <v/>
      </c>
      <c r="AM3737" s="23" t="str">
        <f>IFERROR(_xlfn.XLOOKUP(Table1[[#This Row],[word]],Table57[English style name],Table57[Style type]),"")</f>
        <v/>
      </c>
      <c r="AN3737" s="23"/>
      <c r="AO3737" s="62"/>
      <c r="AP3737" s="61"/>
      <c r="AQ3737" s="61" t="s">
        <v>1390</v>
      </c>
      <c r="AR3737" s="61" t="s">
        <v>1372</v>
      </c>
      <c r="AS3737" s="61"/>
      <c r="AT3737" s="61"/>
      <c r="AU3737" s="61"/>
      <c r="AV3737" s="61"/>
    </row>
    <row r="3738" spans="1:48">
      <c r="A3738" s="82"/>
      <c r="B3738" s="82"/>
      <c r="C3738" s="82"/>
      <c r="D3738" s="83"/>
      <c r="E3738" s="62"/>
      <c r="F373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38" s="13" t="s">
        <v>337</v>
      </c>
      <c r="H3738" s="13" t="s">
        <v>2987</v>
      </c>
      <c r="I3738" s="85" t="e">
        <f>[1]!Table1[[#This Row],[type]]</f>
        <v>#VALUE!</v>
      </c>
      <c r="J3738" s="86" t="e">
        <f>[1]!Table1[[#This Row],[Column42]]&amp;IF([1]!Table1[[#This Row],[Column13]]="","",[1]!Table1[[#This Row],[Column13]])&amp;IF([1]!Table1[[#This Row],[mod]]="","",[1]!Table1[[#This Row],[mod]])</f>
        <v>#VALUE!</v>
      </c>
      <c r="K373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38" t="s">
        <v>3082</v>
      </c>
      <c r="O3738" t="s">
        <v>4567</v>
      </c>
      <c r="Q373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3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38" s="29"/>
      <c r="AC3738" s="29" t="s">
        <v>3653</v>
      </c>
      <c r="AD3738" s="25"/>
      <c r="AE3738" s="38"/>
      <c r="AF3738" s="142"/>
      <c r="AG3738" s="11"/>
      <c r="AH3738" s="7" t="e">
        <f>[1]!Table1[[#This Row],[html_tag]]&amp;[1]!Table1[[#This Row],[html_type]]&amp;[1]!Table1[[#This Row],[html_modifier]]</f>
        <v>#VALUE!</v>
      </c>
      <c r="AI3738" s="60" t="str">
        <f>Table1[[#This Row],[html_tag]]&amp;Table1[[#This Row],[html_type]]&amp;Table1[[#This Row],[html_modifier]]</f>
        <v/>
      </c>
      <c r="AL3738" s="23" t="str">
        <f>IFERROR(_xlfn.XLOOKUP([1]!Table1[[#This Row],[word]],[1]!Table57[English style name],[1]!Table57[Style type]),"")</f>
        <v/>
      </c>
      <c r="AM3738" s="23" t="str">
        <f>IFERROR(_xlfn.XLOOKUP(Table1[[#This Row],[word]],Table57[English style name],Table57[Style type]),"")</f>
        <v/>
      </c>
      <c r="AN3738" s="23"/>
      <c r="AO3738" s="62"/>
      <c r="AP3738" s="61"/>
      <c r="AQ3738" s="61"/>
      <c r="AR3738" s="61"/>
      <c r="AS3738" s="61"/>
      <c r="AT3738" s="61"/>
      <c r="AU3738" s="61"/>
      <c r="AV3738" s="61"/>
    </row>
    <row r="3739" spans="1:48">
      <c r="A3739" s="82"/>
      <c r="B3739" s="82"/>
      <c r="C3739" s="82"/>
      <c r="D3739" s="83"/>
      <c r="E3739" s="62"/>
      <c r="F373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39" s="13" t="s">
        <v>337</v>
      </c>
      <c r="H3739" s="13" t="s">
        <v>2987</v>
      </c>
      <c r="I3739" s="85" t="e">
        <f>[1]!Table1[[#This Row],[type]]</f>
        <v>#VALUE!</v>
      </c>
      <c r="J3739" s="86" t="e">
        <f>[1]!Table1[[#This Row],[Column42]]&amp;IF([1]!Table1[[#This Row],[Column13]]="","",[1]!Table1[[#This Row],[Column13]])&amp;IF([1]!Table1[[#This Row],[mod]]="","",[1]!Table1[[#This Row],[mod]])</f>
        <v>#VALUE!</v>
      </c>
      <c r="K373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39" t="s">
        <v>3082</v>
      </c>
      <c r="O3739" t="s">
        <v>403</v>
      </c>
      <c r="Q373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3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39" s="29"/>
      <c r="AC3739" s="29" t="s">
        <v>3663</v>
      </c>
      <c r="AD3739" s="25"/>
      <c r="AE3739" s="38"/>
      <c r="AF3739" s="142"/>
      <c r="AG3739" s="11"/>
      <c r="AH3739" s="1" t="e">
        <f>[1]!Table1[[#This Row],[html_tag]]&amp;[1]!Table1[[#This Row],[html_type]]&amp;[1]!Table1[[#This Row],[html_modifier]]</f>
        <v>#VALUE!</v>
      </c>
      <c r="AI3739" s="60" t="str">
        <f>Table1[[#This Row],[html_tag]]&amp;Table1[[#This Row],[html_type]]&amp;Table1[[#This Row],[html_modifier]]</f>
        <v/>
      </c>
      <c r="AL3739" s="22" t="str">
        <f>IFERROR(_xlfn.XLOOKUP([1]!Table1[[#This Row],[word]],[1]!Table57[English style name],[1]!Table57[Style type]),"")</f>
        <v/>
      </c>
      <c r="AM3739" s="23" t="str">
        <f>IFERROR(_xlfn.XLOOKUP(Table1[[#This Row],[word]],Table57[English style name],Table57[Style type]),"")</f>
        <v/>
      </c>
      <c r="AN3739" s="23"/>
      <c r="AO3739" s="62"/>
      <c r="AP3739" s="61"/>
      <c r="AQ3739" s="61" t="s">
        <v>1391</v>
      </c>
      <c r="AR3739" s="61" t="s">
        <v>1372</v>
      </c>
      <c r="AS3739" s="61"/>
      <c r="AT3739" s="61"/>
      <c r="AU3739" s="61"/>
      <c r="AV3739" s="61"/>
    </row>
    <row r="3740" spans="1:48">
      <c r="A3740" s="82"/>
      <c r="B3740" s="82"/>
      <c r="C3740" s="82"/>
      <c r="D3740" s="83"/>
      <c r="E3740" s="62"/>
      <c r="F374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40" s="13" t="s">
        <v>337</v>
      </c>
      <c r="H3740" s="13" t="s">
        <v>2987</v>
      </c>
      <c r="I3740" s="85" t="e">
        <f>[1]!Table1[[#This Row],[type]]</f>
        <v>#VALUE!</v>
      </c>
      <c r="J3740" s="86" t="e">
        <f>[1]!Table1[[#This Row],[Column42]]&amp;IF([1]!Table1[[#This Row],[Column13]]="","",[1]!Table1[[#This Row],[Column13]])&amp;IF([1]!Table1[[#This Row],[mod]]="","",[1]!Table1[[#This Row],[mod]])</f>
        <v>#VALUE!</v>
      </c>
      <c r="K374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40" t="s">
        <v>3082</v>
      </c>
      <c r="O3740" t="s">
        <v>333</v>
      </c>
      <c r="Q374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4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40" s="29" t="s">
        <v>3926</v>
      </c>
      <c r="AC3740" s="29" t="s">
        <v>3661</v>
      </c>
      <c r="AD3740" s="25" t="s">
        <v>4715</v>
      </c>
      <c r="AE3740" s="38"/>
      <c r="AF3740" s="142" t="s">
        <v>1139</v>
      </c>
      <c r="AG3740" s="11"/>
      <c r="AH3740" s="1" t="e">
        <f>[1]!Table1[[#This Row],[html_tag]]&amp;[1]!Table1[[#This Row],[html_type]]&amp;[1]!Table1[[#This Row],[html_modifier]]</f>
        <v>#VALUE!</v>
      </c>
      <c r="AI3740" s="60" t="str">
        <f>Table1[[#This Row],[html_tag]]&amp;Table1[[#This Row],[html_type]]&amp;Table1[[#This Row],[html_modifier]]</f>
        <v/>
      </c>
      <c r="AL3740" s="22" t="str">
        <f>IFERROR(_xlfn.XLOOKUP([1]!Table1[[#This Row],[word]],[1]!Table57[English style name],[1]!Table57[Style type]),"")</f>
        <v/>
      </c>
      <c r="AM3740" s="23" t="str">
        <f>IFERROR(_xlfn.XLOOKUP(Table1[[#This Row],[word]],Table57[English style name],Table57[Style type]),"")</f>
        <v/>
      </c>
      <c r="AN3740" s="23"/>
      <c r="AO3740" s="62"/>
      <c r="AP3740" s="61"/>
      <c r="AQ3740" s="61" t="s">
        <v>1392</v>
      </c>
      <c r="AR3740" s="61" t="s">
        <v>1372</v>
      </c>
      <c r="AS3740" s="61"/>
      <c r="AT3740" s="61"/>
      <c r="AU3740" s="61"/>
      <c r="AV3740" s="61"/>
    </row>
    <row r="3741" spans="1:48">
      <c r="A3741" s="82"/>
      <c r="B3741" s="82"/>
      <c r="C3741" s="82"/>
      <c r="D3741" s="83"/>
      <c r="E3741" s="62"/>
      <c r="F374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41" s="13" t="s">
        <v>337</v>
      </c>
      <c r="H3741" s="13" t="s">
        <v>2987</v>
      </c>
      <c r="I3741" s="85" t="e">
        <f>[1]!Table1[[#This Row],[type]]</f>
        <v>#VALUE!</v>
      </c>
      <c r="J3741" s="86" t="e">
        <f>[1]!Table1[[#This Row],[Column42]]&amp;IF([1]!Table1[[#This Row],[Column13]]="","",[1]!Table1[[#This Row],[Column13]])&amp;IF([1]!Table1[[#This Row],[mod]]="","",[1]!Table1[[#This Row],[mod]])</f>
        <v>#VALUE!</v>
      </c>
      <c r="K374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41" t="s">
        <v>3082</v>
      </c>
      <c r="N3741" t="s">
        <v>3182</v>
      </c>
      <c r="Q374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4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41" s="29"/>
      <c r="AC3741" s="29" t="s">
        <v>3656</v>
      </c>
      <c r="AD3741" s="25"/>
      <c r="AE3741" s="38"/>
      <c r="AF3741" s="142"/>
      <c r="AG3741" s="11"/>
      <c r="AH3741" s="1" t="e">
        <f>[1]!Table1[[#This Row],[html_tag]]&amp;[1]!Table1[[#This Row],[html_type]]&amp;[1]!Table1[[#This Row],[html_modifier]]</f>
        <v>#VALUE!</v>
      </c>
      <c r="AI3741" s="60" t="str">
        <f>Table1[[#This Row],[html_tag]]&amp;Table1[[#This Row],[html_type]]&amp;Table1[[#This Row],[html_modifier]]</f>
        <v/>
      </c>
      <c r="AL3741" s="22" t="str">
        <f>IFERROR(_xlfn.XLOOKUP([1]!Table1[[#This Row],[word]],[1]!Table57[English style name],[1]!Table57[Style type]),"")</f>
        <v/>
      </c>
      <c r="AM3741" s="23" t="str">
        <f>IFERROR(_xlfn.XLOOKUP(Table1[[#This Row],[word]],Table57[English style name],Table57[Style type]),"")</f>
        <v/>
      </c>
      <c r="AN3741" s="23"/>
      <c r="AO3741" s="62"/>
      <c r="AP3741" s="61"/>
      <c r="AQ3741" s="61" t="s">
        <v>1405</v>
      </c>
      <c r="AR3741" s="61" t="s">
        <v>1394</v>
      </c>
      <c r="AS3741" s="61" t="s">
        <v>1389</v>
      </c>
      <c r="AT3741" s="61" t="s">
        <v>1372</v>
      </c>
      <c r="AU3741" s="61"/>
      <c r="AV3741" s="61"/>
    </row>
    <row r="3742" spans="1:48">
      <c r="A3742" s="82"/>
      <c r="B3742" s="82"/>
      <c r="C3742" s="82"/>
      <c r="D3742" s="83"/>
      <c r="E3742" s="62"/>
      <c r="F374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42" s="13" t="s">
        <v>337</v>
      </c>
      <c r="H3742" s="13" t="s">
        <v>2987</v>
      </c>
      <c r="I3742" s="85" t="e">
        <f>[1]!Table1[[#This Row],[type]]</f>
        <v>#VALUE!</v>
      </c>
      <c r="J3742" s="86" t="e">
        <f>[1]!Table1[[#This Row],[Column42]]&amp;IF([1]!Table1[[#This Row],[Column13]]="","",[1]!Table1[[#This Row],[Column13]])&amp;IF([1]!Table1[[#This Row],[mod]]="","",[1]!Table1[[#This Row],[mod]])</f>
        <v>#VALUE!</v>
      </c>
      <c r="K374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42" t="s">
        <v>3082</v>
      </c>
      <c r="Q374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4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3742" t="s">
        <v>338</v>
      </c>
      <c r="AB3742" s="29" t="s">
        <v>3646</v>
      </c>
      <c r="AC3742" s="141" t="s">
        <v>3646</v>
      </c>
      <c r="AD3742" s="25" t="s">
        <v>3646</v>
      </c>
      <c r="AE3742" s="38"/>
      <c r="AF3742" s="142" t="s">
        <v>114</v>
      </c>
      <c r="AG3742" s="11"/>
      <c r="AH3742" s="1" t="e">
        <f>[1]!Table1[[#This Row],[html_tag]]&amp;[1]!Table1[[#This Row],[html_type]]&amp;[1]!Table1[[#This Row],[html_modifier]]</f>
        <v>#VALUE!</v>
      </c>
      <c r="AI3742" s="60" t="str">
        <f>Table1[[#This Row],[html_tag]]&amp;Table1[[#This Row],[html_type]]&amp;Table1[[#This Row],[html_modifier]]</f>
        <v/>
      </c>
      <c r="AL3742" s="22" t="str">
        <f>IFERROR(_xlfn.XLOOKUP([1]!Table1[[#This Row],[word]],[1]!Table57[English style name],[1]!Table57[Style type]),"")</f>
        <v/>
      </c>
      <c r="AM3742" s="23" t="str">
        <f>IFERROR(_xlfn.XLOOKUP(Table1[[#This Row],[word]],Table57[English style name],Table57[Style type]),"")</f>
        <v/>
      </c>
      <c r="AN3742" s="23"/>
      <c r="AO3742" s="62"/>
      <c r="AP3742" s="61"/>
      <c r="AQ3742" s="61" t="s">
        <v>1371</v>
      </c>
      <c r="AR3742" s="61" t="s">
        <v>1372</v>
      </c>
      <c r="AS3742" s="61"/>
      <c r="AT3742" s="61"/>
      <c r="AU3742" s="61"/>
      <c r="AV3742" s="61"/>
    </row>
    <row r="3743" spans="1:48">
      <c r="A3743" s="82"/>
      <c r="B3743" s="82"/>
      <c r="C3743" s="82"/>
      <c r="D3743" s="83"/>
      <c r="E3743" s="62"/>
      <c r="F374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43" s="13" t="s">
        <v>337</v>
      </c>
      <c r="H3743" s="13" t="s">
        <v>2987</v>
      </c>
      <c r="I3743" s="85" t="e">
        <f>[1]!Table1[[#This Row],[type]]</f>
        <v>#VALUE!</v>
      </c>
      <c r="J3743" s="86" t="e">
        <f>[1]!Table1[[#This Row],[Column42]]&amp;IF([1]!Table1[[#This Row],[Column13]]="","",[1]!Table1[[#This Row],[Column13]])&amp;IF([1]!Table1[[#This Row],[mod]]="","",[1]!Table1[[#This Row],[mod]])</f>
        <v>#VALUE!</v>
      </c>
      <c r="K374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43" t="s">
        <v>3082</v>
      </c>
      <c r="Q374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4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743" t="s">
        <v>3163</v>
      </c>
      <c r="AB3743" s="29"/>
      <c r="AC3743" s="29"/>
      <c r="AD3743" s="25"/>
      <c r="AE3743" s="38"/>
      <c r="AF3743" s="142"/>
      <c r="AG3743" s="11"/>
      <c r="AH3743" s="1" t="e">
        <f>[1]!Table1[[#This Row],[html_tag]]&amp;[1]!Table1[[#This Row],[html_type]]&amp;[1]!Table1[[#This Row],[html_modifier]]</f>
        <v>#VALUE!</v>
      </c>
      <c r="AI3743" s="60" t="str">
        <f>Table1[[#This Row],[html_tag]]&amp;Table1[[#This Row],[html_type]]&amp;Table1[[#This Row],[html_modifier]]</f>
        <v/>
      </c>
      <c r="AL3743" s="22" t="str">
        <f>IFERROR(_xlfn.XLOOKUP([1]!Table1[[#This Row],[word]],[1]!Table57[English style name],[1]!Table57[Style type]),"")</f>
        <v/>
      </c>
      <c r="AM3743" s="23" t="str">
        <f>IFERROR(_xlfn.XLOOKUP(Table1[[#This Row],[word]],Table57[English style name],Table57[Style type]),"")</f>
        <v/>
      </c>
      <c r="AN3743" s="23"/>
      <c r="AO3743" s="62"/>
      <c r="AP3743" s="61"/>
      <c r="AQ3743" s="61" t="s">
        <v>1393</v>
      </c>
      <c r="AR3743" s="61" t="s">
        <v>1394</v>
      </c>
      <c r="AS3743" s="61"/>
      <c r="AT3743" s="61"/>
      <c r="AU3743" s="61"/>
      <c r="AV3743" s="61"/>
    </row>
    <row r="3744" spans="1:48">
      <c r="A3744" s="82"/>
      <c r="B3744" s="82"/>
      <c r="C3744" s="82"/>
      <c r="D3744" s="83"/>
      <c r="E3744" s="62"/>
      <c r="F374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44" s="13" t="s">
        <v>337</v>
      </c>
      <c r="H3744" s="13" t="s">
        <v>2987</v>
      </c>
      <c r="I3744" s="85" t="e">
        <f>[1]!Table1[[#This Row],[type]]</f>
        <v>#VALUE!</v>
      </c>
      <c r="J3744" s="86" t="e">
        <f>[1]!Table1[[#This Row],[Column42]]&amp;IF([1]!Table1[[#This Row],[Column13]]="","",[1]!Table1[[#This Row],[Column13]])&amp;IF([1]!Table1[[#This Row],[mod]]="","",[1]!Table1[[#This Row],[mod]])</f>
        <v>#VALUE!</v>
      </c>
      <c r="K374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44" t="s">
        <v>3082</v>
      </c>
      <c r="P3744" s="6" t="s">
        <v>1374</v>
      </c>
      <c r="Q374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3744" t="s">
        <v>10230</v>
      </c>
      <c r="U374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44" s="29"/>
      <c r="AC3744" s="29"/>
      <c r="AD3744" s="25"/>
      <c r="AE3744" s="38"/>
      <c r="AF3744" s="142"/>
      <c r="AG3744" s="11"/>
      <c r="AH3744" s="1" t="e">
        <f>[1]!Table1[[#This Row],[html_tag]]&amp;[1]!Table1[[#This Row],[html_type]]&amp;[1]!Table1[[#This Row],[html_modifier]]</f>
        <v>#VALUE!</v>
      </c>
      <c r="AI3744" s="60" t="str">
        <f>Table1[[#This Row],[html_tag]]&amp;Table1[[#This Row],[html_type]]&amp;Table1[[#This Row],[html_modifier]]</f>
        <v/>
      </c>
      <c r="AL3744" s="22" t="str">
        <f>IFERROR(_xlfn.XLOOKUP([1]!Table1[[#This Row],[word]],[1]!Table57[English style name],[1]!Table57[Style type]),"")</f>
        <v/>
      </c>
      <c r="AM3744" s="23" t="str">
        <f>IFERROR(_xlfn.XLOOKUP(Table1[[#This Row],[word]],Table57[English style name],Table57[Style type]),"")</f>
        <v/>
      </c>
      <c r="AN3744" s="23"/>
      <c r="AO3744" s="62"/>
      <c r="AP3744" s="61"/>
      <c r="AQ3744" s="61" t="s">
        <v>1374</v>
      </c>
      <c r="AR3744" s="61" t="s">
        <v>1372</v>
      </c>
      <c r="AS3744" s="61"/>
      <c r="AT3744" s="61"/>
      <c r="AU3744" s="61"/>
      <c r="AV3744" s="61"/>
    </row>
    <row r="3745" spans="1:48">
      <c r="A3745" s="82"/>
      <c r="B3745" s="82"/>
      <c r="C3745" s="82"/>
      <c r="D3745" s="83"/>
      <c r="E3745" s="62"/>
      <c r="F374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45" s="13" t="s">
        <v>337</v>
      </c>
      <c r="H3745" s="13" t="s">
        <v>2987</v>
      </c>
      <c r="I3745" s="85" t="e">
        <f>[1]!Table1[[#This Row],[type]]</f>
        <v>#VALUE!</v>
      </c>
      <c r="J3745" s="86" t="e">
        <f>[1]!Table1[[#This Row],[Column42]]&amp;IF([1]!Table1[[#This Row],[Column13]]="","",[1]!Table1[[#This Row],[Column13]])&amp;IF([1]!Table1[[#This Row],[mod]]="","",[1]!Table1[[#This Row],[mod]])</f>
        <v>#VALUE!</v>
      </c>
      <c r="K374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45" t="s">
        <v>3082</v>
      </c>
      <c r="P3745" s="6" t="s">
        <v>1375</v>
      </c>
      <c r="Q374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3745" t="s">
        <v>10231</v>
      </c>
      <c r="U374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45" s="29"/>
      <c r="AC3745" s="29"/>
      <c r="AD3745" s="25"/>
      <c r="AE3745" s="38"/>
      <c r="AF3745" s="142"/>
      <c r="AG3745" s="11"/>
      <c r="AH3745" s="1" t="e">
        <f>[1]!Table1[[#This Row],[html_tag]]&amp;[1]!Table1[[#This Row],[html_type]]&amp;[1]!Table1[[#This Row],[html_modifier]]</f>
        <v>#VALUE!</v>
      </c>
      <c r="AI3745" s="60" t="str">
        <f>Table1[[#This Row],[html_tag]]&amp;Table1[[#This Row],[html_type]]&amp;Table1[[#This Row],[html_modifier]]</f>
        <v/>
      </c>
      <c r="AL3745" s="22" t="str">
        <f>IFERROR(_xlfn.XLOOKUP([1]!Table1[[#This Row],[word]],[1]!Table57[English style name],[1]!Table57[Style type]),"")</f>
        <v/>
      </c>
      <c r="AM3745" s="23" t="str">
        <f>IFERROR(_xlfn.XLOOKUP(Table1[[#This Row],[word]],Table57[English style name],Table57[Style type]),"")</f>
        <v/>
      </c>
      <c r="AN3745" s="23"/>
      <c r="AO3745" s="62"/>
      <c r="AP3745" s="61"/>
      <c r="AQ3745" s="61" t="s">
        <v>1375</v>
      </c>
      <c r="AR3745" s="61" t="s">
        <v>1372</v>
      </c>
      <c r="AS3745" s="61"/>
      <c r="AT3745" s="61"/>
      <c r="AU3745" s="61"/>
      <c r="AV3745" s="61"/>
    </row>
    <row r="3746" spans="1:48">
      <c r="A3746" s="82"/>
      <c r="B3746" s="82"/>
      <c r="C3746" s="82"/>
      <c r="D3746" s="83"/>
      <c r="E3746" s="62"/>
      <c r="F374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46" s="13" t="s">
        <v>337</v>
      </c>
      <c r="H3746" s="13" t="s">
        <v>2987</v>
      </c>
      <c r="I3746" s="85" t="e">
        <f>[1]!Table1[[#This Row],[type]]</f>
        <v>#VALUE!</v>
      </c>
      <c r="J3746" s="86" t="e">
        <f>[1]!Table1[[#This Row],[Column42]]&amp;IF([1]!Table1[[#This Row],[Column13]]="","",[1]!Table1[[#This Row],[Column13]])&amp;IF([1]!Table1[[#This Row],[mod]]="","",[1]!Table1[[#This Row],[mod]])</f>
        <v>#VALUE!</v>
      </c>
      <c r="K374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46" t="s">
        <v>3082</v>
      </c>
      <c r="Q374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4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3746" t="s">
        <v>3205</v>
      </c>
      <c r="AB3746" s="29"/>
      <c r="AC3746" s="29"/>
      <c r="AD3746" s="25"/>
      <c r="AE3746" s="38"/>
      <c r="AF3746" s="142"/>
      <c r="AG3746" s="11"/>
      <c r="AH3746" s="1" t="e">
        <f>[1]!Table1[[#This Row],[html_tag]]&amp;[1]!Table1[[#This Row],[html_type]]&amp;[1]!Table1[[#This Row],[html_modifier]]</f>
        <v>#VALUE!</v>
      </c>
      <c r="AI3746" s="60" t="str">
        <f>Table1[[#This Row],[html_tag]]&amp;Table1[[#This Row],[html_type]]&amp;Table1[[#This Row],[html_modifier]]</f>
        <v/>
      </c>
      <c r="AL3746" s="22" t="str">
        <f>IFERROR(_xlfn.XLOOKUP([1]!Table1[[#This Row],[word]],[1]!Table57[English style name],[1]!Table57[Style type]),"")</f>
        <v/>
      </c>
      <c r="AM3746" s="23" t="str">
        <f>IFERROR(_xlfn.XLOOKUP(Table1[[#This Row],[word]],Table57[English style name],Table57[Style type]),"")</f>
        <v/>
      </c>
      <c r="AN3746" s="23"/>
      <c r="AO3746" s="62"/>
      <c r="AP3746" s="61"/>
      <c r="AQ3746" s="61" t="s">
        <v>1378</v>
      </c>
      <c r="AR3746" s="61" t="s">
        <v>1372</v>
      </c>
      <c r="AS3746" s="61"/>
      <c r="AT3746" s="61"/>
      <c r="AU3746" s="61"/>
      <c r="AV3746" s="61"/>
    </row>
    <row r="3747" spans="1:48">
      <c r="A3747" s="82"/>
      <c r="B3747" s="82"/>
      <c r="C3747" s="82"/>
      <c r="D3747" s="83"/>
      <c r="E3747" s="62"/>
      <c r="F374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47" s="13" t="s">
        <v>337</v>
      </c>
      <c r="H3747" s="13" t="s">
        <v>2987</v>
      </c>
      <c r="I3747" s="85" t="e">
        <f>[1]!Table1[[#This Row],[type]]</f>
        <v>#VALUE!</v>
      </c>
      <c r="J3747" s="86" t="e">
        <f>[1]!Table1[[#This Row],[Column42]]&amp;IF([1]!Table1[[#This Row],[Column13]]="","",[1]!Table1[[#This Row],[Column13]])&amp;IF([1]!Table1[[#This Row],[mod]]="","",[1]!Table1[[#This Row],[mod]])</f>
        <v>#VALUE!</v>
      </c>
      <c r="K374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47" t="s">
        <v>3082</v>
      </c>
      <c r="Q374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4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747" t="s">
        <v>3019</v>
      </c>
      <c r="AB3747" s="29"/>
      <c r="AC3747" s="29"/>
      <c r="AD3747" s="25"/>
      <c r="AE3747" s="38"/>
      <c r="AF3747" s="142"/>
      <c r="AG3747" s="11"/>
      <c r="AH3747" s="1" t="e">
        <f>[1]!Table1[[#This Row],[html_tag]]&amp;[1]!Table1[[#This Row],[html_type]]&amp;[1]!Table1[[#This Row],[html_modifier]]</f>
        <v>#VALUE!</v>
      </c>
      <c r="AI3747" s="60" t="str">
        <f>Table1[[#This Row],[html_tag]]&amp;Table1[[#This Row],[html_type]]&amp;Table1[[#This Row],[html_modifier]]</f>
        <v/>
      </c>
      <c r="AL3747" s="22" t="str">
        <f>IFERROR(_xlfn.XLOOKUP([1]!Table1[[#This Row],[word]],[1]!Table57[English style name],[1]!Table57[Style type]),"")</f>
        <v/>
      </c>
      <c r="AM3747" s="23" t="str">
        <f>IFERROR(_xlfn.XLOOKUP(Table1[[#This Row],[word]],Table57[English style name],Table57[Style type]),"")</f>
        <v/>
      </c>
      <c r="AN3747" s="23"/>
      <c r="AO3747" s="62"/>
      <c r="AP3747" s="61"/>
      <c r="AQ3747" s="61" t="s">
        <v>1379</v>
      </c>
      <c r="AR3747" s="61" t="s">
        <v>1372</v>
      </c>
      <c r="AS3747" s="61"/>
      <c r="AT3747" s="61"/>
      <c r="AU3747" s="61"/>
      <c r="AV3747" s="61"/>
    </row>
    <row r="3748" spans="1:48">
      <c r="A3748" s="82"/>
      <c r="B3748" s="82"/>
      <c r="C3748" s="82"/>
      <c r="D3748" s="83"/>
      <c r="E3748" s="62"/>
      <c r="F374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48" s="13" t="s">
        <v>337</v>
      </c>
      <c r="H3748" s="13" t="s">
        <v>2987</v>
      </c>
      <c r="I3748" s="85" t="e">
        <f>[1]!Table1[[#This Row],[type]]</f>
        <v>#VALUE!</v>
      </c>
      <c r="J3748" s="86" t="e">
        <f>[1]!Table1[[#This Row],[Column42]]&amp;IF([1]!Table1[[#This Row],[Column13]]="","",[1]!Table1[[#This Row],[Column13]])&amp;IF([1]!Table1[[#This Row],[mod]]="","",[1]!Table1[[#This Row],[mod]])</f>
        <v>#VALUE!</v>
      </c>
      <c r="K374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48" t="s">
        <v>3082</v>
      </c>
      <c r="Q374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4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748" t="s">
        <v>3119</v>
      </c>
      <c r="AB3748" s="29"/>
      <c r="AC3748" s="29"/>
      <c r="AD3748" s="25"/>
      <c r="AE3748" s="38"/>
      <c r="AF3748" s="142"/>
      <c r="AG3748" s="11"/>
      <c r="AH3748" s="1" t="e">
        <f>[1]!Table1[[#This Row],[html_tag]]&amp;[1]!Table1[[#This Row],[html_type]]&amp;[1]!Table1[[#This Row],[html_modifier]]</f>
        <v>#VALUE!</v>
      </c>
      <c r="AI3748" s="60" t="str">
        <f>Table1[[#This Row],[html_tag]]&amp;Table1[[#This Row],[html_type]]&amp;Table1[[#This Row],[html_modifier]]</f>
        <v/>
      </c>
      <c r="AL3748" s="22" t="str">
        <f>IFERROR(_xlfn.XLOOKUP([1]!Table1[[#This Row],[word]],[1]!Table57[English style name],[1]!Table57[Style type]),"")</f>
        <v/>
      </c>
      <c r="AM3748" s="23" t="str">
        <f>IFERROR(_xlfn.XLOOKUP(Table1[[#This Row],[word]],Table57[English style name],Table57[Style type]),"")</f>
        <v/>
      </c>
      <c r="AN3748" s="23"/>
      <c r="AO3748" s="62"/>
      <c r="AP3748" s="61"/>
      <c r="AQ3748" s="61" t="s">
        <v>1395</v>
      </c>
      <c r="AR3748" s="61" t="s">
        <v>1394</v>
      </c>
      <c r="AS3748" s="61"/>
      <c r="AT3748" s="61"/>
      <c r="AU3748" s="61"/>
      <c r="AV3748" s="61"/>
    </row>
    <row r="3749" spans="1:48">
      <c r="A3749" s="82"/>
      <c r="B3749" s="82"/>
      <c r="C3749" s="82"/>
      <c r="D3749" s="83"/>
      <c r="E3749" s="62"/>
      <c r="F374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49" s="13" t="s">
        <v>337</v>
      </c>
      <c r="H3749" s="13" t="s">
        <v>2987</v>
      </c>
      <c r="I3749" s="85" t="e">
        <f>[1]!Table1[[#This Row],[type]]</f>
        <v>#VALUE!</v>
      </c>
      <c r="J3749" s="86" t="e">
        <f>[1]!Table1[[#This Row],[Column42]]&amp;IF([1]!Table1[[#This Row],[Column13]]="","",[1]!Table1[[#This Row],[Column13]])&amp;IF([1]!Table1[[#This Row],[mod]]="","",[1]!Table1[[#This Row],[mod]])</f>
        <v>#VALUE!</v>
      </c>
      <c r="K374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49" t="s">
        <v>3082</v>
      </c>
      <c r="Q374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749" t="s">
        <v>3457</v>
      </c>
      <c r="U374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49" s="29"/>
      <c r="AC3749" s="29"/>
      <c r="AD3749" s="25"/>
      <c r="AE3749" s="38"/>
      <c r="AF3749" s="142"/>
      <c r="AG3749" s="11"/>
      <c r="AH3749" s="1" t="e">
        <f>[1]!Table1[[#This Row],[html_tag]]&amp;[1]!Table1[[#This Row],[html_type]]&amp;[1]!Table1[[#This Row],[html_modifier]]</f>
        <v>#VALUE!</v>
      </c>
      <c r="AI3749" s="60" t="str">
        <f>Table1[[#This Row],[html_tag]]&amp;Table1[[#This Row],[html_type]]&amp;Table1[[#This Row],[html_modifier]]</f>
        <v>:active</v>
      </c>
      <c r="AK3749" t="s">
        <v>3015</v>
      </c>
      <c r="AL3749" s="22" t="str">
        <f>IFERROR(_xlfn.XLOOKUP([1]!Table1[[#This Row],[word]],[1]!Table57[English style name],[1]!Table57[Style type]),"")</f>
        <v/>
      </c>
      <c r="AM3749" s="23" t="str">
        <f>IFERROR(_xlfn.XLOOKUP(Table1[[#This Row],[word]],Table57[English style name],Table57[Style type]),"")</f>
        <v/>
      </c>
      <c r="AN3749" s="23"/>
      <c r="AO3749" s="62"/>
      <c r="AP3749" s="61"/>
      <c r="AQ3749" s="61" t="s">
        <v>1380</v>
      </c>
      <c r="AR3749" s="61" t="s">
        <v>1372</v>
      </c>
      <c r="AS3749" s="61"/>
      <c r="AT3749" s="61"/>
      <c r="AU3749" s="61"/>
      <c r="AV3749" s="61"/>
    </row>
    <row r="3750" spans="1:48">
      <c r="A3750" s="82"/>
      <c r="B3750" s="82"/>
      <c r="C3750" s="82"/>
      <c r="D3750" s="83"/>
      <c r="E3750" s="62"/>
      <c r="F375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50" s="13" t="s">
        <v>337</v>
      </c>
      <c r="H3750" s="13" t="s">
        <v>2987</v>
      </c>
      <c r="I3750" s="85" t="e">
        <f>[1]!Table1[[#This Row],[type]]</f>
        <v>#VALUE!</v>
      </c>
      <c r="J3750" s="86" t="e">
        <f>[1]!Table1[[#This Row],[Column42]]&amp;IF([1]!Table1[[#This Row],[Column13]]="","",[1]!Table1[[#This Row],[Column13]])&amp;IF([1]!Table1[[#This Row],[mod]]="","",[1]!Table1[[#This Row],[mod]])</f>
        <v>#VALUE!</v>
      </c>
      <c r="K375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50" t="s">
        <v>3082</v>
      </c>
      <c r="Q375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5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3750" t="s">
        <v>3114</v>
      </c>
      <c r="AB3750" s="29"/>
      <c r="AC3750" s="29"/>
      <c r="AD3750" s="25" t="s">
        <v>6336</v>
      </c>
      <c r="AE3750" s="38"/>
      <c r="AF3750" s="142" t="s">
        <v>114</v>
      </c>
      <c r="AG3750" s="11"/>
      <c r="AH3750" s="1" t="e">
        <f>[1]!Table1[[#This Row],[html_tag]]&amp;[1]!Table1[[#This Row],[html_type]]&amp;[1]!Table1[[#This Row],[html_modifier]]</f>
        <v>#VALUE!</v>
      </c>
      <c r="AI3750" s="60" t="str">
        <f>Table1[[#This Row],[html_tag]]&amp;Table1[[#This Row],[html_type]]&amp;Table1[[#This Row],[html_modifier]]</f>
        <v/>
      </c>
      <c r="AL3750" s="22" t="str">
        <f>IFERROR(_xlfn.XLOOKUP([1]!Table1[[#This Row],[word]],[1]!Table57[English style name],[1]!Table57[Style type]),"")</f>
        <v/>
      </c>
      <c r="AM3750" s="23" t="str">
        <f>IFERROR(_xlfn.XLOOKUP(Table1[[#This Row],[word]],Table57[English style name],Table57[Style type]),"")</f>
        <v/>
      </c>
      <c r="AN3750" s="23"/>
      <c r="AO3750" s="62"/>
      <c r="AP3750" s="61"/>
      <c r="AQ3750" s="61" t="s">
        <v>1382</v>
      </c>
      <c r="AR3750" s="61" t="s">
        <v>1372</v>
      </c>
      <c r="AS3750" s="61"/>
      <c r="AT3750" s="61"/>
      <c r="AU3750" s="61"/>
      <c r="AV3750" s="61"/>
    </row>
    <row r="3751" spans="1:48">
      <c r="A3751" s="82"/>
      <c r="B3751" s="82"/>
      <c r="C3751" s="82"/>
      <c r="D3751" s="83"/>
      <c r="E3751" s="62"/>
      <c r="F375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51" s="13" t="s">
        <v>337</v>
      </c>
      <c r="H3751" s="13" t="s">
        <v>2987</v>
      </c>
      <c r="I3751" s="85" t="e">
        <f>[1]!Table1[[#This Row],[type]]</f>
        <v>#VALUE!</v>
      </c>
      <c r="J3751" s="86" t="e">
        <f>[1]!Table1[[#This Row],[Column42]]&amp;IF([1]!Table1[[#This Row],[Column13]]="","",[1]!Table1[[#This Row],[Column13]])&amp;IF([1]!Table1[[#This Row],[mod]]="","",[1]!Table1[[#This Row],[mod]])</f>
        <v>#VALUE!</v>
      </c>
      <c r="K375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51" t="s">
        <v>3082</v>
      </c>
      <c r="Q375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5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3751" t="s">
        <v>3115</v>
      </c>
      <c r="AB3751" s="29"/>
      <c r="AC3751" s="29"/>
      <c r="AD3751" s="25" t="s">
        <v>6335</v>
      </c>
      <c r="AE3751" s="38"/>
      <c r="AF3751" s="142" t="s">
        <v>114</v>
      </c>
      <c r="AG3751" s="11"/>
      <c r="AH3751" s="1" t="e">
        <f>[1]!Table1[[#This Row],[html_tag]]&amp;[1]!Table1[[#This Row],[html_type]]&amp;[1]!Table1[[#This Row],[html_modifier]]</f>
        <v>#VALUE!</v>
      </c>
      <c r="AI3751" s="60" t="str">
        <f>Table1[[#This Row],[html_tag]]&amp;Table1[[#This Row],[html_type]]&amp;Table1[[#This Row],[html_modifier]]</f>
        <v/>
      </c>
      <c r="AL3751" s="22" t="str">
        <f>IFERROR(_xlfn.XLOOKUP([1]!Table1[[#This Row],[word]],[1]!Table57[English style name],[1]!Table57[Style type]),"")</f>
        <v/>
      </c>
      <c r="AM3751" s="23" t="str">
        <f>IFERROR(_xlfn.XLOOKUP(Table1[[#This Row],[word]],Table57[English style name],Table57[Style type]),"")</f>
        <v/>
      </c>
      <c r="AN3751" s="23"/>
      <c r="AO3751" s="62"/>
      <c r="AP3751" s="61"/>
      <c r="AQ3751" s="61" t="s">
        <v>1383</v>
      </c>
      <c r="AR3751" s="61" t="s">
        <v>1372</v>
      </c>
      <c r="AS3751" s="61"/>
      <c r="AT3751" s="61"/>
      <c r="AU3751" s="61"/>
      <c r="AV3751" s="61"/>
    </row>
    <row r="3752" spans="1:48">
      <c r="A3752" s="82"/>
      <c r="B3752" s="82"/>
      <c r="C3752" s="82"/>
      <c r="D3752" s="83"/>
      <c r="E3752" s="62"/>
      <c r="F375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52" s="13" t="s">
        <v>337</v>
      </c>
      <c r="H3752" s="13" t="s">
        <v>2987</v>
      </c>
      <c r="I3752" s="85" t="e">
        <f>[1]!Table1[[#This Row],[type]]</f>
        <v>#VALUE!</v>
      </c>
      <c r="J3752" s="86" t="e">
        <f>[1]!Table1[[#This Row],[Column42]]&amp;IF([1]!Table1[[#This Row],[Column13]]="","",[1]!Table1[[#This Row],[Column13]])&amp;IF([1]!Table1[[#This Row],[mod]]="","",[1]!Table1[[#This Row],[mod]])</f>
        <v>#VALUE!</v>
      </c>
      <c r="K375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52" t="s">
        <v>3082</v>
      </c>
      <c r="Q375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752" t="s">
        <v>3458</v>
      </c>
      <c r="U375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52" s="29"/>
      <c r="AC3752" s="29"/>
      <c r="AD3752" s="25"/>
      <c r="AE3752" s="38"/>
      <c r="AF3752" s="142" t="s">
        <v>114</v>
      </c>
      <c r="AG3752" s="11"/>
      <c r="AH3752" s="1" t="e">
        <f>[1]!Table1[[#This Row],[html_tag]]&amp;[1]!Table1[[#This Row],[html_type]]&amp;[1]!Table1[[#This Row],[html_modifier]]</f>
        <v>#VALUE!</v>
      </c>
      <c r="AI3752" s="60" t="str">
        <f>Table1[[#This Row],[html_tag]]&amp;Table1[[#This Row],[html_type]]&amp;Table1[[#This Row],[html_modifier]]</f>
        <v/>
      </c>
      <c r="AL3752" s="22" t="str">
        <f>IFERROR(_xlfn.XLOOKUP([1]!Table1[[#This Row],[word]],[1]!Table57[English style name],[1]!Table57[Style type]),"")</f>
        <v/>
      </c>
      <c r="AM3752" s="23" t="str">
        <f>IFERROR(_xlfn.XLOOKUP(Table1[[#This Row],[word]],Table57[English style name],Table57[Style type]),"")</f>
        <v/>
      </c>
      <c r="AN3752" s="23"/>
      <c r="AO3752" s="62"/>
      <c r="AP3752" s="61"/>
      <c r="AQ3752" s="61" t="s">
        <v>1381</v>
      </c>
      <c r="AR3752" s="61" t="s">
        <v>1372</v>
      </c>
      <c r="AS3752" s="61"/>
      <c r="AT3752" s="61"/>
      <c r="AU3752" s="61"/>
      <c r="AV3752" s="61"/>
    </row>
    <row r="3753" spans="1:48">
      <c r="A3753" s="82"/>
      <c r="B3753" s="82"/>
      <c r="C3753" s="82"/>
      <c r="D3753" s="83"/>
      <c r="E3753" s="62"/>
      <c r="F375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53" s="13" t="s">
        <v>337</v>
      </c>
      <c r="H3753" s="13" t="s">
        <v>2987</v>
      </c>
      <c r="I3753" s="85" t="e">
        <f>[1]!Table1[[#This Row],[type]]</f>
        <v>#VALUE!</v>
      </c>
      <c r="J3753" s="86" t="e">
        <f>[1]!Table1[[#This Row],[Column42]]&amp;IF([1]!Table1[[#This Row],[Column13]]="","",[1]!Table1[[#This Row],[Column13]])&amp;IF([1]!Table1[[#This Row],[mod]]="","",[1]!Table1[[#This Row],[mod]])</f>
        <v>#VALUE!</v>
      </c>
      <c r="K375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53" t="s">
        <v>3082</v>
      </c>
      <c r="Q375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753" t="s">
        <v>3458</v>
      </c>
      <c r="U375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753" t="s">
        <v>3163</v>
      </c>
      <c r="AB3753" s="29"/>
      <c r="AC3753" s="29"/>
      <c r="AD3753" s="25"/>
      <c r="AE3753" s="38"/>
      <c r="AF3753" s="142" t="s">
        <v>114</v>
      </c>
      <c r="AG3753" s="11"/>
      <c r="AH3753" s="1" t="e">
        <f>[1]!Table1[[#This Row],[html_tag]]&amp;[1]!Table1[[#This Row],[html_type]]&amp;[1]!Table1[[#This Row],[html_modifier]]</f>
        <v>#VALUE!</v>
      </c>
      <c r="AI3753" s="60" t="str">
        <f>Table1[[#This Row],[html_tag]]&amp;Table1[[#This Row],[html_type]]&amp;Table1[[#This Row],[html_modifier]]</f>
        <v/>
      </c>
      <c r="AL3753" s="22" t="str">
        <f>IFERROR(_xlfn.XLOOKUP([1]!Table1[[#This Row],[word]],[1]!Table57[English style name],[1]!Table57[Style type]),"")</f>
        <v/>
      </c>
      <c r="AM3753" s="23" t="str">
        <f>IFERROR(_xlfn.XLOOKUP(Table1[[#This Row],[word]],Table57[English style name],Table57[Style type]),"")</f>
        <v/>
      </c>
      <c r="AN3753" s="23"/>
      <c r="AO3753" s="62"/>
      <c r="AP3753" s="61"/>
      <c r="AQ3753" s="61" t="s">
        <v>1396</v>
      </c>
      <c r="AR3753" s="61" t="s">
        <v>1394</v>
      </c>
      <c r="AS3753" s="61"/>
      <c r="AT3753" s="61"/>
      <c r="AU3753" s="61"/>
      <c r="AV3753" s="61"/>
    </row>
    <row r="3754" spans="1:48">
      <c r="A3754" s="82"/>
      <c r="B3754" s="82"/>
      <c r="C3754" s="82"/>
      <c r="D3754" s="83"/>
      <c r="E3754" s="62"/>
      <c r="F375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54" s="13" t="s">
        <v>337</v>
      </c>
      <c r="H3754" s="13" t="s">
        <v>2987</v>
      </c>
      <c r="I3754" s="85" t="e">
        <f>[1]!Table1[[#This Row],[type]]</f>
        <v>#VALUE!</v>
      </c>
      <c r="J3754" s="86" t="e">
        <f>[1]!Table1[[#This Row],[Column42]]&amp;IF([1]!Table1[[#This Row],[Column13]]="","",[1]!Table1[[#This Row],[Column13]])&amp;IF([1]!Table1[[#This Row],[mod]]="","",[1]!Table1[[#This Row],[mod]])</f>
        <v>#VALUE!</v>
      </c>
      <c r="K375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54" t="s">
        <v>3082</v>
      </c>
      <c r="Q375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754" t="s">
        <v>3458</v>
      </c>
      <c r="U375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754" t="s">
        <v>3119</v>
      </c>
      <c r="AB3754" s="29"/>
      <c r="AC3754" s="29"/>
      <c r="AD3754" s="25"/>
      <c r="AE3754" s="38"/>
      <c r="AF3754" s="142" t="s">
        <v>114</v>
      </c>
      <c r="AG3754" s="11"/>
      <c r="AH3754" s="1" t="e">
        <f>[1]!Table1[[#This Row],[html_tag]]&amp;[1]!Table1[[#This Row],[html_type]]&amp;[1]!Table1[[#This Row],[html_modifier]]</f>
        <v>#VALUE!</v>
      </c>
      <c r="AI3754" s="60" t="str">
        <f>Table1[[#This Row],[html_tag]]&amp;Table1[[#This Row],[html_type]]&amp;Table1[[#This Row],[html_modifier]]</f>
        <v/>
      </c>
      <c r="AL3754" s="22" t="str">
        <f>IFERROR(_xlfn.XLOOKUP([1]!Table1[[#This Row],[word]],[1]!Table57[English style name],[1]!Table57[Style type]),"")</f>
        <v/>
      </c>
      <c r="AM3754" s="23" t="str">
        <f>IFERROR(_xlfn.XLOOKUP(Table1[[#This Row],[word]],Table57[English style name],Table57[Style type]),"")</f>
        <v/>
      </c>
      <c r="AN3754" s="23"/>
      <c r="AO3754" s="62"/>
      <c r="AP3754" s="61"/>
      <c r="AQ3754" s="61" t="s">
        <v>1397</v>
      </c>
      <c r="AR3754" s="61" t="s">
        <v>1394</v>
      </c>
      <c r="AS3754" s="61"/>
      <c r="AT3754" s="61"/>
      <c r="AU3754" s="61"/>
      <c r="AV3754" s="61"/>
    </row>
    <row r="3755" spans="1:48">
      <c r="A3755" s="82"/>
      <c r="B3755" s="82"/>
      <c r="C3755" s="82"/>
      <c r="D3755" s="83"/>
      <c r="E3755" s="62"/>
      <c r="F375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55" s="13" t="s">
        <v>337</v>
      </c>
      <c r="H3755" s="13" t="s">
        <v>2987</v>
      </c>
      <c r="I3755" s="85" t="e">
        <f>[1]!Table1[[#This Row],[type]]</f>
        <v>#VALUE!</v>
      </c>
      <c r="J3755" s="86" t="e">
        <f>[1]!Table1[[#This Row],[Column42]]&amp;IF([1]!Table1[[#This Row],[Column13]]="","",[1]!Table1[[#This Row],[Column13]])&amp;IF([1]!Table1[[#This Row],[mod]]="","",[1]!Table1[[#This Row],[mod]])</f>
        <v>#VALUE!</v>
      </c>
      <c r="K375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55" t="s">
        <v>3082</v>
      </c>
      <c r="Q375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755" t="s">
        <v>3458</v>
      </c>
      <c r="U375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755" t="s">
        <v>3164</v>
      </c>
      <c r="AB3755" s="29"/>
      <c r="AC3755" s="29"/>
      <c r="AD3755" s="25"/>
      <c r="AE3755" s="38"/>
      <c r="AF3755" s="142" t="s">
        <v>114</v>
      </c>
      <c r="AG3755" s="11"/>
      <c r="AH3755" s="1" t="e">
        <f>[1]!Table1[[#This Row],[html_tag]]&amp;[1]!Table1[[#This Row],[html_type]]&amp;[1]!Table1[[#This Row],[html_modifier]]</f>
        <v>#VALUE!</v>
      </c>
      <c r="AI3755" s="60" t="str">
        <f>Table1[[#This Row],[html_tag]]&amp;Table1[[#This Row],[html_type]]&amp;Table1[[#This Row],[html_modifier]]</f>
        <v/>
      </c>
      <c r="AL3755" s="22" t="str">
        <f>IFERROR(_xlfn.XLOOKUP([1]!Table1[[#This Row],[word]],[1]!Table57[English style name],[1]!Table57[Style type]),"")</f>
        <v/>
      </c>
      <c r="AM3755" s="23" t="str">
        <f>IFERROR(_xlfn.XLOOKUP(Table1[[#This Row],[word]],Table57[English style name],Table57[Style type]),"")</f>
        <v/>
      </c>
      <c r="AN3755" s="23"/>
      <c r="AO3755" s="62"/>
      <c r="AP3755" s="61"/>
      <c r="AQ3755" s="61" t="s">
        <v>1398</v>
      </c>
      <c r="AR3755" s="61" t="s">
        <v>1394</v>
      </c>
      <c r="AS3755" s="61"/>
      <c r="AT3755" s="61"/>
      <c r="AU3755" s="61"/>
      <c r="AV3755" s="61"/>
    </row>
    <row r="3756" spans="1:48">
      <c r="A3756" s="82"/>
      <c r="B3756" s="82"/>
      <c r="C3756" s="82"/>
      <c r="D3756" s="83"/>
      <c r="E3756" s="62"/>
      <c r="F375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56" s="13" t="s">
        <v>337</v>
      </c>
      <c r="H3756" s="13" t="s">
        <v>2987</v>
      </c>
      <c r="I3756" s="85" t="e">
        <f>[1]!Table1[[#This Row],[type]]</f>
        <v>#VALUE!</v>
      </c>
      <c r="J3756" s="86" t="e">
        <f>[1]!Table1[[#This Row],[Column42]]&amp;IF([1]!Table1[[#This Row],[Column13]]="","",[1]!Table1[[#This Row],[Column13]])&amp;IF([1]!Table1[[#This Row],[mod]]="","",[1]!Table1[[#This Row],[mod]])</f>
        <v>#VALUE!</v>
      </c>
      <c r="K375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56" t="s">
        <v>3082</v>
      </c>
      <c r="Q375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756" t="s">
        <v>3458</v>
      </c>
      <c r="U375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756" t="s">
        <v>3120</v>
      </c>
      <c r="AB3756" s="29"/>
      <c r="AC3756" s="29"/>
      <c r="AD3756" s="25"/>
      <c r="AE3756" s="38"/>
      <c r="AF3756" s="142" t="s">
        <v>114</v>
      </c>
      <c r="AG3756" s="11"/>
      <c r="AH3756" s="1" t="e">
        <f>[1]!Table1[[#This Row],[html_tag]]&amp;[1]!Table1[[#This Row],[html_type]]&amp;[1]!Table1[[#This Row],[html_modifier]]</f>
        <v>#VALUE!</v>
      </c>
      <c r="AI3756" s="60" t="str">
        <f>Table1[[#This Row],[html_tag]]&amp;Table1[[#This Row],[html_type]]&amp;Table1[[#This Row],[html_modifier]]</f>
        <v/>
      </c>
      <c r="AL3756" s="22" t="str">
        <f>IFERROR(_xlfn.XLOOKUP([1]!Table1[[#This Row],[word]],[1]!Table57[English style name],[1]!Table57[Style type]),"")</f>
        <v/>
      </c>
      <c r="AM3756" s="23" t="str">
        <f>IFERROR(_xlfn.XLOOKUP(Table1[[#This Row],[word]],Table57[English style name],Table57[Style type]),"")</f>
        <v/>
      </c>
      <c r="AN3756" s="23"/>
      <c r="AO3756" s="62"/>
      <c r="AP3756" s="61"/>
      <c r="AQ3756" s="61" t="s">
        <v>1399</v>
      </c>
      <c r="AR3756" s="61" t="s">
        <v>1394</v>
      </c>
      <c r="AS3756" s="61"/>
      <c r="AT3756" s="61"/>
      <c r="AU3756" s="61"/>
      <c r="AV3756" s="61"/>
    </row>
    <row r="3757" spans="1:48">
      <c r="A3757" s="82"/>
      <c r="B3757" s="82"/>
      <c r="C3757" s="82"/>
      <c r="D3757" s="83"/>
      <c r="E3757" s="62"/>
      <c r="F375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57" s="13" t="s">
        <v>337</v>
      </c>
      <c r="H3757" s="13" t="s">
        <v>2987</v>
      </c>
      <c r="I3757" s="85" t="e">
        <f>[1]!Table1[[#This Row],[type]]</f>
        <v>#VALUE!</v>
      </c>
      <c r="J3757" s="86" t="e">
        <f>[1]!Table1[[#This Row],[Column42]]&amp;IF([1]!Table1[[#This Row],[Column13]]="","",[1]!Table1[[#This Row],[Column13]])&amp;IF([1]!Table1[[#This Row],[mod]]="","",[1]!Table1[[#This Row],[mod]])</f>
        <v>#VALUE!</v>
      </c>
      <c r="K375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57" t="s">
        <v>3082</v>
      </c>
      <c r="Q375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757" t="s">
        <v>3458</v>
      </c>
      <c r="U375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757" t="s">
        <v>3121</v>
      </c>
      <c r="AB3757" s="29"/>
      <c r="AC3757" s="29"/>
      <c r="AD3757" s="25"/>
      <c r="AE3757" s="38"/>
      <c r="AF3757" s="142" t="s">
        <v>114</v>
      </c>
      <c r="AG3757" s="11"/>
      <c r="AH3757" s="1" t="e">
        <f>[1]!Table1[[#This Row],[html_tag]]&amp;[1]!Table1[[#This Row],[html_type]]&amp;[1]!Table1[[#This Row],[html_modifier]]</f>
        <v>#VALUE!</v>
      </c>
      <c r="AI3757" s="60" t="str">
        <f>Table1[[#This Row],[html_tag]]&amp;Table1[[#This Row],[html_type]]&amp;Table1[[#This Row],[html_modifier]]</f>
        <v/>
      </c>
      <c r="AL3757" s="22" t="str">
        <f>IFERROR(_xlfn.XLOOKUP([1]!Table1[[#This Row],[word]],[1]!Table57[English style name],[1]!Table57[Style type]),"")</f>
        <v/>
      </c>
      <c r="AM3757" s="23" t="str">
        <f>IFERROR(_xlfn.XLOOKUP(Table1[[#This Row],[word]],Table57[English style name],Table57[Style type]),"")</f>
        <v/>
      </c>
      <c r="AN3757" s="23"/>
      <c r="AO3757" s="62"/>
      <c r="AP3757" s="61"/>
      <c r="AQ3757" s="61" t="s">
        <v>1400</v>
      </c>
      <c r="AR3757" s="61" t="s">
        <v>1394</v>
      </c>
      <c r="AS3757" s="61"/>
      <c r="AT3757" s="61"/>
      <c r="AU3757" s="61"/>
      <c r="AV3757" s="61"/>
    </row>
    <row r="3758" spans="1:48">
      <c r="A3758" s="82"/>
      <c r="B3758" s="82"/>
      <c r="C3758" s="82"/>
      <c r="D3758" s="83"/>
      <c r="E3758" s="62"/>
      <c r="F375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58" s="13" t="s">
        <v>337</v>
      </c>
      <c r="H3758" s="13" t="s">
        <v>2987</v>
      </c>
      <c r="I3758" s="85" t="e">
        <f>[1]!Table1[[#This Row],[type]]</f>
        <v>#VALUE!</v>
      </c>
      <c r="J3758" s="86" t="e">
        <f>[1]!Table1[[#This Row],[Column42]]&amp;IF([1]!Table1[[#This Row],[Column13]]="","",[1]!Table1[[#This Row],[Column13]])&amp;IF([1]!Table1[[#This Row],[mod]]="","",[1]!Table1[[#This Row],[mod]])</f>
        <v>#VALUE!</v>
      </c>
      <c r="K375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58" t="s">
        <v>3082</v>
      </c>
      <c r="Q375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5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758" t="s">
        <v>3164</v>
      </c>
      <c r="AB3758" s="29"/>
      <c r="AC3758" s="29"/>
      <c r="AD3758" s="25"/>
      <c r="AE3758" s="38"/>
      <c r="AF3758" s="142" t="s">
        <v>114</v>
      </c>
      <c r="AG3758" s="11"/>
      <c r="AH3758" s="1" t="e">
        <f>[1]!Table1[[#This Row],[html_tag]]&amp;[1]!Table1[[#This Row],[html_type]]&amp;[1]!Table1[[#This Row],[html_modifier]]</f>
        <v>#VALUE!</v>
      </c>
      <c r="AI3758" s="60" t="str">
        <f>Table1[[#This Row],[html_tag]]&amp;Table1[[#This Row],[html_type]]&amp;Table1[[#This Row],[html_modifier]]</f>
        <v/>
      </c>
      <c r="AL3758" s="22" t="str">
        <f>IFERROR(_xlfn.XLOOKUP([1]!Table1[[#This Row],[word]],[1]!Table57[English style name],[1]!Table57[Style type]),"")</f>
        <v/>
      </c>
      <c r="AM3758" s="23" t="str">
        <f>IFERROR(_xlfn.XLOOKUP(Table1[[#This Row],[word]],Table57[English style name],Table57[Style type]),"")</f>
        <v/>
      </c>
      <c r="AN3758" s="23"/>
      <c r="AO3758" s="62"/>
      <c r="AP3758" s="61"/>
      <c r="AQ3758" s="61" t="s">
        <v>1401</v>
      </c>
      <c r="AR3758" s="61" t="s">
        <v>1394</v>
      </c>
      <c r="AS3758" s="61"/>
      <c r="AT3758" s="61"/>
      <c r="AU3758" s="61"/>
      <c r="AV3758" s="61"/>
    </row>
    <row r="3759" spans="1:48">
      <c r="A3759" s="82"/>
      <c r="B3759" s="82"/>
      <c r="C3759" s="82"/>
      <c r="D3759" s="83"/>
      <c r="E3759" s="62"/>
      <c r="F375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59" s="13" t="s">
        <v>337</v>
      </c>
      <c r="H3759" s="13" t="s">
        <v>2987</v>
      </c>
      <c r="I3759" s="85" t="e">
        <f>[1]!Table1[[#This Row],[type]]</f>
        <v>#VALUE!</v>
      </c>
      <c r="J3759" s="86" t="e">
        <f>[1]!Table1[[#This Row],[Column42]]&amp;IF([1]!Table1[[#This Row],[Column13]]="","",[1]!Table1[[#This Row],[Column13]])&amp;IF([1]!Table1[[#This Row],[mod]]="","",[1]!Table1[[#This Row],[mod]])</f>
        <v>#VALUE!</v>
      </c>
      <c r="K375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59" t="s">
        <v>3082</v>
      </c>
      <c r="Q375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5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3759" t="s">
        <v>3116</v>
      </c>
      <c r="AB3759" s="29"/>
      <c r="AC3759" s="29"/>
      <c r="AD3759" s="25" t="s">
        <v>6334</v>
      </c>
      <c r="AE3759" s="38"/>
      <c r="AF3759" s="142" t="s">
        <v>114</v>
      </c>
      <c r="AG3759" s="11"/>
      <c r="AH3759" s="1" t="e">
        <f>[1]!Table1[[#This Row],[html_tag]]&amp;[1]!Table1[[#This Row],[html_type]]&amp;[1]!Table1[[#This Row],[html_modifier]]</f>
        <v>#VALUE!</v>
      </c>
      <c r="AI3759" s="60" t="str">
        <f>Table1[[#This Row],[html_tag]]&amp;Table1[[#This Row],[html_type]]&amp;Table1[[#This Row],[html_modifier]]</f>
        <v/>
      </c>
      <c r="AL3759" s="22" t="str">
        <f>IFERROR(_xlfn.XLOOKUP([1]!Table1[[#This Row],[word]],[1]!Table57[English style name],[1]!Table57[Style type]),"")</f>
        <v/>
      </c>
      <c r="AM3759" s="23" t="str">
        <f>IFERROR(_xlfn.XLOOKUP(Table1[[#This Row],[word]],Table57[English style name],Table57[Style type]),"")</f>
        <v/>
      </c>
      <c r="AN3759" s="23"/>
      <c r="AO3759" s="62"/>
      <c r="AP3759" s="61"/>
      <c r="AQ3759" s="61" t="s">
        <v>1384</v>
      </c>
      <c r="AR3759" s="61" t="s">
        <v>1372</v>
      </c>
      <c r="AS3759" s="61"/>
      <c r="AT3759" s="61"/>
      <c r="AU3759" s="61"/>
      <c r="AV3759" s="61"/>
    </row>
    <row r="3760" spans="1:48">
      <c r="A3760" s="82"/>
      <c r="B3760" s="82"/>
      <c r="C3760" s="82"/>
      <c r="D3760" s="83"/>
      <c r="E3760" s="62"/>
      <c r="F376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60" s="13" t="s">
        <v>337</v>
      </c>
      <c r="H3760" s="13" t="s">
        <v>2987</v>
      </c>
      <c r="I3760" s="85" t="e">
        <f>[1]!Table1[[#This Row],[type]]</f>
        <v>#VALUE!</v>
      </c>
      <c r="J3760" s="86" t="e">
        <f>[1]!Table1[[#This Row],[Column42]]&amp;IF([1]!Table1[[#This Row],[Column13]]="","",[1]!Table1[[#This Row],[Column13]])&amp;IF([1]!Table1[[#This Row],[mod]]="","",[1]!Table1[[#This Row],[mod]])</f>
        <v>#VALUE!</v>
      </c>
      <c r="K376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60" t="s">
        <v>3082</v>
      </c>
      <c r="Q376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6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760" t="s">
        <v>3120</v>
      </c>
      <c r="AB3760" s="29"/>
      <c r="AC3760" s="29"/>
      <c r="AD3760" s="25"/>
      <c r="AE3760" s="38"/>
      <c r="AF3760" s="142" t="s">
        <v>114</v>
      </c>
      <c r="AG3760" s="11"/>
      <c r="AH3760" s="1" t="e">
        <f>[1]!Table1[[#This Row],[html_tag]]&amp;[1]!Table1[[#This Row],[html_type]]&amp;[1]!Table1[[#This Row],[html_modifier]]</f>
        <v>#VALUE!</v>
      </c>
      <c r="AI3760" s="60" t="str">
        <f>Table1[[#This Row],[html_tag]]&amp;Table1[[#This Row],[html_type]]&amp;Table1[[#This Row],[html_modifier]]</f>
        <v/>
      </c>
      <c r="AL3760" s="22" t="str">
        <f>IFERROR(_xlfn.XLOOKUP([1]!Table1[[#This Row],[word]],[1]!Table57[English style name],[1]!Table57[Style type]),"")</f>
        <v/>
      </c>
      <c r="AM3760" s="23" t="str">
        <f>IFERROR(_xlfn.XLOOKUP(Table1[[#This Row],[word]],Table57[English style name],Table57[Style type]),"")</f>
        <v/>
      </c>
      <c r="AN3760" s="23"/>
      <c r="AO3760" s="62"/>
      <c r="AP3760" s="61"/>
      <c r="AQ3760" s="61" t="s">
        <v>1402</v>
      </c>
      <c r="AR3760" s="61" t="s">
        <v>1394</v>
      </c>
      <c r="AS3760" s="61"/>
      <c r="AT3760" s="61"/>
      <c r="AU3760" s="61"/>
      <c r="AV3760" s="61"/>
    </row>
    <row r="3761" spans="1:48">
      <c r="A3761" s="82"/>
      <c r="B3761" s="82"/>
      <c r="C3761" s="82"/>
      <c r="D3761" s="83"/>
      <c r="E3761" s="62"/>
      <c r="F376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61" s="13" t="s">
        <v>337</v>
      </c>
      <c r="H3761" s="13" t="s">
        <v>2987</v>
      </c>
      <c r="I3761" s="85" t="e">
        <f>[1]!Table1[[#This Row],[type]]</f>
        <v>#VALUE!</v>
      </c>
      <c r="J3761" s="86" t="e">
        <f>[1]!Table1[[#This Row],[Column42]]&amp;IF([1]!Table1[[#This Row],[Column13]]="","",[1]!Table1[[#This Row],[Column13]])&amp;IF([1]!Table1[[#This Row],[mod]]="","",[1]!Table1[[#This Row],[mod]])</f>
        <v>#VALUE!</v>
      </c>
      <c r="K376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61" t="s">
        <v>3082</v>
      </c>
      <c r="Q376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6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761" t="s">
        <v>3121</v>
      </c>
      <c r="AB3761" s="29"/>
      <c r="AC3761" s="29"/>
      <c r="AD3761" s="25"/>
      <c r="AE3761" s="38"/>
      <c r="AF3761" s="142" t="s">
        <v>114</v>
      </c>
      <c r="AG3761" s="11"/>
      <c r="AH3761" s="1" t="e">
        <f>[1]!Table1[[#This Row],[html_tag]]&amp;[1]!Table1[[#This Row],[html_type]]&amp;[1]!Table1[[#This Row],[html_modifier]]</f>
        <v>#VALUE!</v>
      </c>
      <c r="AI3761" s="60" t="str">
        <f>Table1[[#This Row],[html_tag]]&amp;Table1[[#This Row],[html_type]]&amp;Table1[[#This Row],[html_modifier]]</f>
        <v/>
      </c>
      <c r="AL3761" s="22" t="str">
        <f>IFERROR(_xlfn.XLOOKUP([1]!Table1[[#This Row],[word]],[1]!Table57[English style name],[1]!Table57[Style type]),"")</f>
        <v/>
      </c>
      <c r="AM3761" s="23" t="str">
        <f>IFERROR(_xlfn.XLOOKUP(Table1[[#This Row],[word]],Table57[English style name],Table57[Style type]),"")</f>
        <v/>
      </c>
      <c r="AN3761" s="23"/>
      <c r="AO3761" s="62"/>
      <c r="AP3761" s="61"/>
      <c r="AQ3761" s="61" t="s">
        <v>1403</v>
      </c>
      <c r="AR3761" s="61" t="s">
        <v>1394</v>
      </c>
      <c r="AS3761" s="61"/>
      <c r="AT3761" s="61"/>
      <c r="AU3761" s="61"/>
      <c r="AV3761" s="61"/>
    </row>
    <row r="3762" spans="1:48">
      <c r="A3762" s="82"/>
      <c r="B3762" s="82"/>
      <c r="C3762" s="82"/>
      <c r="D3762" s="83"/>
      <c r="E3762" s="62"/>
      <c r="F376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62" s="13" t="s">
        <v>337</v>
      </c>
      <c r="H3762" s="13" t="s">
        <v>2987</v>
      </c>
      <c r="I3762" s="85" t="e">
        <f>[1]!Table1[[#This Row],[type]]</f>
        <v>#VALUE!</v>
      </c>
      <c r="J3762" s="86" t="e">
        <f>[1]!Table1[[#This Row],[Column42]]&amp;IF([1]!Table1[[#This Row],[Column13]]="","",[1]!Table1[[#This Row],[Column13]])&amp;IF([1]!Table1[[#This Row],[mod]]="","",[1]!Table1[[#This Row],[mod]])</f>
        <v>#VALUE!</v>
      </c>
      <c r="K376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62" t="s">
        <v>3082</v>
      </c>
      <c r="Q376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6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3762" t="s">
        <v>3126</v>
      </c>
      <c r="AB3762" s="29"/>
      <c r="AC3762" s="29"/>
      <c r="AD3762" s="25" t="s">
        <v>6337</v>
      </c>
      <c r="AE3762" s="38"/>
      <c r="AF3762" s="142" t="s">
        <v>114</v>
      </c>
      <c r="AG3762" s="11"/>
      <c r="AH3762" s="7" t="e">
        <f>[1]!Table1[[#This Row],[html_tag]]&amp;[1]!Table1[[#This Row],[html_type]]&amp;[1]!Table1[[#This Row],[html_modifier]]</f>
        <v>#VALUE!</v>
      </c>
      <c r="AI3762" s="60" t="str">
        <f>Table1[[#This Row],[html_tag]]&amp;Table1[[#This Row],[html_type]]&amp;Table1[[#This Row],[html_modifier]]</f>
        <v/>
      </c>
      <c r="AL3762" s="23" t="str">
        <f>IFERROR(_xlfn.XLOOKUP([1]!Table1[[#This Row],[word]],[1]!Table57[English style name],[1]!Table57[Style type]),"")</f>
        <v/>
      </c>
      <c r="AM3762" s="23" t="str">
        <f>IFERROR(_xlfn.XLOOKUP(Table1[[#This Row],[word]],Table57[English style name],Table57[Style type]),"")</f>
        <v/>
      </c>
      <c r="AN3762" s="23"/>
      <c r="AO3762" s="62"/>
      <c r="AP3762" s="61"/>
      <c r="AQ3762" s="61"/>
      <c r="AR3762" s="61"/>
      <c r="AS3762" s="61"/>
      <c r="AT3762" s="61"/>
      <c r="AU3762" s="61"/>
      <c r="AV3762" s="61"/>
    </row>
    <row r="3763" spans="1:48">
      <c r="A3763" s="82"/>
      <c r="B3763" s="82"/>
      <c r="C3763" s="82"/>
      <c r="D3763" s="83"/>
      <c r="E3763" s="62"/>
      <c r="F376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63" s="13" t="s">
        <v>337</v>
      </c>
      <c r="H3763" s="13" t="s">
        <v>2987</v>
      </c>
      <c r="I3763" s="85" t="e">
        <f>[1]!Table1[[#This Row],[type]]</f>
        <v>#VALUE!</v>
      </c>
      <c r="J3763" s="86" t="e">
        <f>[1]!Table1[[#This Row],[Column42]]&amp;IF([1]!Table1[[#This Row],[Column13]]="","",[1]!Table1[[#This Row],[Column13]])&amp;IF([1]!Table1[[#This Row],[mod]]="","",[1]!Table1[[#This Row],[mod]])</f>
        <v>#VALUE!</v>
      </c>
      <c r="K376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63" t="s">
        <v>3082</v>
      </c>
      <c r="Q376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6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3763" t="s">
        <v>3127</v>
      </c>
      <c r="AB3763" s="29"/>
      <c r="AC3763" s="29"/>
      <c r="AD3763" s="25" t="s">
        <v>6333</v>
      </c>
      <c r="AE3763" s="38"/>
      <c r="AF3763" s="142" t="s">
        <v>114</v>
      </c>
      <c r="AG3763" s="11"/>
      <c r="AH3763" s="7" t="e">
        <f>[1]!Table1[[#This Row],[html_tag]]&amp;[1]!Table1[[#This Row],[html_type]]&amp;[1]!Table1[[#This Row],[html_modifier]]</f>
        <v>#VALUE!</v>
      </c>
      <c r="AI3763" s="60" t="str">
        <f>Table1[[#This Row],[html_tag]]&amp;Table1[[#This Row],[html_type]]&amp;Table1[[#This Row],[html_modifier]]</f>
        <v/>
      </c>
      <c r="AL3763" s="23" t="str">
        <f>IFERROR(_xlfn.XLOOKUP([1]!Table1[[#This Row],[word]],[1]!Table57[English style name],[1]!Table57[Style type]),"")</f>
        <v/>
      </c>
      <c r="AM3763" s="23" t="str">
        <f>IFERROR(_xlfn.XLOOKUP(Table1[[#This Row],[word]],Table57[English style name],Table57[Style type]),"")</f>
        <v/>
      </c>
      <c r="AN3763" s="23"/>
      <c r="AO3763" s="62"/>
      <c r="AP3763" s="61"/>
      <c r="AQ3763" s="61"/>
      <c r="AR3763" s="61"/>
      <c r="AS3763" s="61"/>
      <c r="AT3763" s="61"/>
      <c r="AU3763" s="61"/>
      <c r="AV3763" s="61"/>
    </row>
    <row r="3764" spans="1:48">
      <c r="A3764" s="82"/>
      <c r="B3764" s="82"/>
      <c r="C3764" s="82"/>
      <c r="D3764" s="83"/>
      <c r="E3764" s="62"/>
      <c r="F376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64" s="13"/>
      <c r="H3764" s="13"/>
      <c r="I3764" s="85" t="e">
        <f>[1]!Table1[[#This Row],[type]]</f>
        <v>#VALUE!</v>
      </c>
      <c r="J3764" s="86" t="e">
        <f>[1]!Table1[[#This Row],[Column42]]&amp;IF([1]!Table1[[#This Row],[Column13]]="","",[1]!Table1[[#This Row],[Column13]])&amp;IF([1]!Table1[[#This Row],[mod]]="","",[1]!Table1[[#This Row],[mod]])</f>
        <v>#VALUE!</v>
      </c>
      <c r="K376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64" t="s">
        <v>3128</v>
      </c>
      <c r="Q376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6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64" s="29"/>
      <c r="AC3764" s="29"/>
      <c r="AD3764" s="25" t="s">
        <v>3614</v>
      </c>
      <c r="AE3764" s="38"/>
      <c r="AF3764" s="142"/>
      <c r="AG3764" s="11"/>
      <c r="AH3764" s="7" t="e">
        <f>[1]!Table1[[#This Row],[html_tag]]&amp;[1]!Table1[[#This Row],[html_type]]&amp;[1]!Table1[[#This Row],[html_modifier]]</f>
        <v>#VALUE!</v>
      </c>
      <c r="AI3764" s="60" t="str">
        <f>Table1[[#This Row],[html_tag]]&amp;Table1[[#This Row],[html_type]]&amp;Table1[[#This Row],[html_modifier]]</f>
        <v/>
      </c>
      <c r="AL3764" s="23" t="str">
        <f>IFERROR(_xlfn.XLOOKUP([1]!Table1[[#This Row],[word]],[1]!Table57[English style name],[1]!Table57[Style type]),"")</f>
        <v/>
      </c>
      <c r="AM3764" s="23" t="str">
        <f>IFERROR(_xlfn.XLOOKUP(Table1[[#This Row],[word]],Table57[English style name],Table57[Style type]),"")</f>
        <v/>
      </c>
      <c r="AN3764" s="23"/>
      <c r="AO3764" s="62"/>
      <c r="AP3764" s="61"/>
      <c r="AQ3764" s="61"/>
      <c r="AR3764" s="61"/>
      <c r="AS3764" s="61"/>
      <c r="AT3764" s="61"/>
      <c r="AU3764" s="61"/>
      <c r="AV3764" s="61"/>
    </row>
    <row r="3765" spans="1:48">
      <c r="A3765" s="82"/>
      <c r="B3765" s="82"/>
      <c r="C3765" s="82"/>
      <c r="D3765" s="83"/>
      <c r="E3765" s="62"/>
      <c r="F376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65" s="13"/>
      <c r="H3765" s="13"/>
      <c r="I3765" s="85" t="e">
        <f>[1]!Table1[[#This Row],[type]]</f>
        <v>#VALUE!</v>
      </c>
      <c r="J3765" s="86" t="e">
        <f>[1]!Table1[[#This Row],[Column42]]&amp;IF([1]!Table1[[#This Row],[Column13]]="","",[1]!Table1[[#This Row],[Column13]])&amp;IF([1]!Table1[[#This Row],[mod]]="","",[1]!Table1[[#This Row],[mod]])</f>
        <v>#VALUE!</v>
      </c>
      <c r="K376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65" t="s">
        <v>3128</v>
      </c>
      <c r="Q376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6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65" s="29"/>
      <c r="AC3765" s="29"/>
      <c r="AD3765" s="25" t="s">
        <v>4716</v>
      </c>
      <c r="AE3765" s="38"/>
      <c r="AF3765" s="142"/>
      <c r="AG3765" s="11"/>
      <c r="AH3765" s="7" t="e">
        <f>[1]!Table1[[#This Row],[html_tag]]&amp;[1]!Table1[[#This Row],[html_type]]&amp;[1]!Table1[[#This Row],[html_modifier]]</f>
        <v>#VALUE!</v>
      </c>
      <c r="AI3765" s="60" t="str">
        <f>Table1[[#This Row],[html_tag]]&amp;Table1[[#This Row],[html_type]]&amp;Table1[[#This Row],[html_modifier]]</f>
        <v/>
      </c>
      <c r="AL3765" s="23" t="str">
        <f>IFERROR(_xlfn.XLOOKUP([1]!Table1[[#This Row],[word]],[1]!Table57[English style name],[1]!Table57[Style type]),"")</f>
        <v/>
      </c>
      <c r="AM3765" s="23" t="str">
        <f>IFERROR(_xlfn.XLOOKUP(Table1[[#This Row],[word]],Table57[English style name],Table57[Style type]),"")</f>
        <v/>
      </c>
      <c r="AN3765" s="23"/>
      <c r="AO3765" s="62"/>
      <c r="AP3765" s="61"/>
      <c r="AQ3765" s="61"/>
      <c r="AR3765" s="61"/>
      <c r="AS3765" s="61"/>
      <c r="AT3765" s="61"/>
      <c r="AU3765" s="61"/>
      <c r="AV3765" s="61"/>
    </row>
    <row r="3766" spans="1:48">
      <c r="A3766" s="82"/>
      <c r="B3766" s="82"/>
      <c r="C3766" s="82"/>
      <c r="D3766" s="83"/>
      <c r="E3766" s="62"/>
      <c r="F376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66" s="13" t="s">
        <v>337</v>
      </c>
      <c r="H3766" s="13" t="s">
        <v>2987</v>
      </c>
      <c r="I3766" s="85" t="e">
        <f>[1]!Table1[[#This Row],[type]]</f>
        <v>#VALUE!</v>
      </c>
      <c r="J3766" s="86" t="e">
        <f>[1]!Table1[[#This Row],[Column42]]&amp;IF([1]!Table1[[#This Row],[Column13]]="","",[1]!Table1[[#This Row],[Column13]])&amp;IF([1]!Table1[[#This Row],[mod]]="","",[1]!Table1[[#This Row],[mod]])</f>
        <v>#VALUE!</v>
      </c>
      <c r="K376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66" t="s">
        <v>3128</v>
      </c>
      <c r="P3766" s="6" t="s">
        <v>1415</v>
      </c>
      <c r="Q376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6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66" s="29"/>
      <c r="AC3766" s="29"/>
      <c r="AD3766" s="25"/>
      <c r="AE3766" s="38"/>
      <c r="AF3766" s="142"/>
      <c r="AG3766" s="11"/>
      <c r="AH3766" s="1" t="e">
        <f>[1]!Table1[[#This Row],[html_tag]]&amp;[1]!Table1[[#This Row],[html_type]]&amp;[1]!Table1[[#This Row],[html_modifier]]</f>
        <v>#VALUE!</v>
      </c>
      <c r="AI3766" s="60" t="str">
        <f>Table1[[#This Row],[html_tag]]&amp;Table1[[#This Row],[html_type]]&amp;Table1[[#This Row],[html_modifier]]</f>
        <v/>
      </c>
      <c r="AL3766" s="22" t="str">
        <f>IFERROR(_xlfn.XLOOKUP([1]!Table1[[#This Row],[word]],[1]!Table57[English style name],[1]!Table57[Style type]),"")</f>
        <v/>
      </c>
      <c r="AM3766" s="23" t="str">
        <f>IFERROR(_xlfn.XLOOKUP(Table1[[#This Row],[word]],Table57[English style name],Table57[Style type]),"")</f>
        <v/>
      </c>
      <c r="AN3766" s="23"/>
      <c r="AO3766" s="62"/>
      <c r="AP3766" s="61"/>
      <c r="AQ3766" s="61" t="s">
        <v>1415</v>
      </c>
      <c r="AR3766" s="61" t="s">
        <v>1414</v>
      </c>
      <c r="AS3766" s="61"/>
      <c r="AT3766" s="61"/>
      <c r="AU3766" s="61"/>
      <c r="AV3766" s="61"/>
    </row>
    <row r="3767" spans="1:48">
      <c r="A3767" s="82"/>
      <c r="B3767" s="82"/>
      <c r="C3767" s="82"/>
      <c r="D3767" s="83"/>
      <c r="E3767" s="62"/>
      <c r="F376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67" s="13" t="s">
        <v>337</v>
      </c>
      <c r="H3767" s="13" t="s">
        <v>2987</v>
      </c>
      <c r="I3767" s="85" t="e">
        <f>[1]!Table1[[#This Row],[type]]</f>
        <v>#VALUE!</v>
      </c>
      <c r="J3767" s="86" t="e">
        <f>[1]!Table1[[#This Row],[Column42]]&amp;IF([1]!Table1[[#This Row],[Column13]]="","",[1]!Table1[[#This Row],[Column13]])&amp;IF([1]!Table1[[#This Row],[mod]]="","",[1]!Table1[[#This Row],[mod]])</f>
        <v>#VALUE!</v>
      </c>
      <c r="K376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67" t="s">
        <v>3128</v>
      </c>
      <c r="Q376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6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67" s="29"/>
      <c r="AC3767" s="141" t="s">
        <v>3605</v>
      </c>
      <c r="AD3767" s="26"/>
      <c r="AE3767" s="39"/>
      <c r="AF3767" s="142"/>
      <c r="AG3767" s="11"/>
      <c r="AH3767" s="7" t="e">
        <f>[1]!Table1[[#This Row],[html_tag]]&amp;[1]!Table1[[#This Row],[html_type]]&amp;[1]!Table1[[#This Row],[html_modifier]]</f>
        <v>#VALUE!</v>
      </c>
      <c r="AI3767" s="60" t="str">
        <f>Table1[[#This Row],[html_tag]]&amp;Table1[[#This Row],[html_type]]&amp;Table1[[#This Row],[html_modifier]]</f>
        <v/>
      </c>
      <c r="AL3767" s="23" t="str">
        <f>IFERROR(_xlfn.XLOOKUP([1]!Table1[[#This Row],[word]],[1]!Table57[English style name],[1]!Table57[Style type]),"")</f>
        <v/>
      </c>
      <c r="AM3767" s="23" t="str">
        <f>IFERROR(_xlfn.XLOOKUP(Table1[[#This Row],[word]],Table57[English style name],Table57[Style type]),"")</f>
        <v/>
      </c>
      <c r="AN3767" s="23"/>
      <c r="AO3767" s="62"/>
      <c r="AP3767" s="61"/>
      <c r="AQ3767" s="61"/>
      <c r="AR3767" s="61"/>
      <c r="AS3767" s="61"/>
      <c r="AT3767" s="61"/>
      <c r="AU3767" s="61"/>
      <c r="AV3767" s="61"/>
    </row>
    <row r="3768" spans="1:48">
      <c r="A3768" s="82"/>
      <c r="B3768" s="82"/>
      <c r="C3768" s="82"/>
      <c r="D3768" s="83"/>
      <c r="E3768" s="62"/>
      <c r="F376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68" s="13" t="s">
        <v>337</v>
      </c>
      <c r="H3768" s="13" t="s">
        <v>2987</v>
      </c>
      <c r="I3768" s="85" t="e">
        <f>[1]!Table1[[#This Row],[type]]</f>
        <v>#VALUE!</v>
      </c>
      <c r="J3768" s="86" t="e">
        <f>[1]!Table1[[#This Row],[Column42]]&amp;IF([1]!Table1[[#This Row],[Column13]]="","",[1]!Table1[[#This Row],[Column13]])&amp;IF([1]!Table1[[#This Row],[mod]]="","",[1]!Table1[[#This Row],[mod]])</f>
        <v>#VALUE!</v>
      </c>
      <c r="K376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68" t="s">
        <v>3128</v>
      </c>
      <c r="Q376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6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68" s="29"/>
      <c r="AC3768" s="29" t="s">
        <v>3611</v>
      </c>
      <c r="AD3768" s="25"/>
      <c r="AE3768" s="38"/>
      <c r="AF3768" s="142"/>
      <c r="AG3768" s="11"/>
      <c r="AH3768" s="7" t="e">
        <f>[1]!Table1[[#This Row],[html_tag]]&amp;[1]!Table1[[#This Row],[html_type]]&amp;[1]!Table1[[#This Row],[html_modifier]]</f>
        <v>#VALUE!</v>
      </c>
      <c r="AI3768" s="60" t="str">
        <f>Table1[[#This Row],[html_tag]]&amp;Table1[[#This Row],[html_type]]&amp;Table1[[#This Row],[html_modifier]]</f>
        <v/>
      </c>
      <c r="AL3768" s="23" t="str">
        <f>IFERROR(_xlfn.XLOOKUP([1]!Table1[[#This Row],[word]],[1]!Table57[English style name],[1]!Table57[Style type]),"")</f>
        <v/>
      </c>
      <c r="AM3768" s="23" t="str">
        <f>IFERROR(_xlfn.XLOOKUP(Table1[[#This Row],[word]],Table57[English style name],Table57[Style type]),"")</f>
        <v/>
      </c>
      <c r="AN3768" s="23"/>
      <c r="AO3768" s="62"/>
      <c r="AP3768" s="61"/>
      <c r="AQ3768" s="61"/>
      <c r="AR3768" s="61"/>
      <c r="AS3768" s="61"/>
      <c r="AT3768" s="61"/>
      <c r="AU3768" s="61"/>
      <c r="AV3768" s="61"/>
    </row>
    <row r="3769" spans="1:48">
      <c r="A3769" s="82"/>
      <c r="B3769" s="82"/>
      <c r="C3769" s="82"/>
      <c r="D3769" s="83"/>
      <c r="E3769" s="62"/>
      <c r="F376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69" s="13" t="s">
        <v>337</v>
      </c>
      <c r="H3769" s="13" t="s">
        <v>2987</v>
      </c>
      <c r="I3769" s="85" t="e">
        <f>[1]!Table1[[#This Row],[type]]</f>
        <v>#VALUE!</v>
      </c>
      <c r="J3769" s="86" t="e">
        <f>[1]!Table1[[#This Row],[Column42]]&amp;IF([1]!Table1[[#This Row],[Column13]]="","",[1]!Table1[[#This Row],[Column13]])&amp;IF([1]!Table1[[#This Row],[mod]]="","",[1]!Table1[[#This Row],[mod]])</f>
        <v>#VALUE!</v>
      </c>
      <c r="K376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69" t="s">
        <v>3128</v>
      </c>
      <c r="Q376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6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69" s="29"/>
      <c r="AC3769" s="29" t="s">
        <v>3613</v>
      </c>
      <c r="AD3769" s="25"/>
      <c r="AE3769" s="38"/>
      <c r="AF3769" s="142"/>
      <c r="AG3769" s="11"/>
      <c r="AH3769" s="7" t="e">
        <f>[1]!Table1[[#This Row],[html_tag]]&amp;[1]!Table1[[#This Row],[html_type]]&amp;[1]!Table1[[#This Row],[html_modifier]]</f>
        <v>#VALUE!</v>
      </c>
      <c r="AI3769" s="60" t="str">
        <f>Table1[[#This Row],[html_tag]]&amp;Table1[[#This Row],[html_type]]&amp;Table1[[#This Row],[html_modifier]]</f>
        <v/>
      </c>
      <c r="AL3769" s="23" t="str">
        <f>IFERROR(_xlfn.XLOOKUP([1]!Table1[[#This Row],[word]],[1]!Table57[English style name],[1]!Table57[Style type]),"")</f>
        <v/>
      </c>
      <c r="AM3769" s="23" t="str">
        <f>IFERROR(_xlfn.XLOOKUP(Table1[[#This Row],[word]],Table57[English style name],Table57[Style type]),"")</f>
        <v/>
      </c>
      <c r="AN3769" s="23"/>
      <c r="AO3769" s="62"/>
      <c r="AP3769" s="61"/>
      <c r="AQ3769" s="61"/>
      <c r="AR3769" s="61"/>
      <c r="AS3769" s="61"/>
      <c r="AT3769" s="61"/>
      <c r="AU3769" s="61"/>
      <c r="AV3769" s="61"/>
    </row>
    <row r="3770" spans="1:48">
      <c r="A3770" s="82"/>
      <c r="B3770" s="82"/>
      <c r="C3770" s="82"/>
      <c r="D3770" s="83"/>
      <c r="E3770" s="62"/>
      <c r="F377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70" s="13" t="s">
        <v>337</v>
      </c>
      <c r="H3770" s="13" t="s">
        <v>2987</v>
      </c>
      <c r="I3770" s="85" t="e">
        <f>[1]!Table1[[#This Row],[type]]</f>
        <v>#VALUE!</v>
      </c>
      <c r="J3770" s="86" t="e">
        <f>[1]!Table1[[#This Row],[Column42]]&amp;IF([1]!Table1[[#This Row],[Column13]]="","",[1]!Table1[[#This Row],[Column13]])&amp;IF([1]!Table1[[#This Row],[mod]]="","",[1]!Table1[[#This Row],[mod]])</f>
        <v>#VALUE!</v>
      </c>
      <c r="K377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70" t="s">
        <v>3128</v>
      </c>
      <c r="M3770" t="s">
        <v>329</v>
      </c>
      <c r="Q377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7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70" s="29"/>
      <c r="AC3770" s="29" t="s">
        <v>3606</v>
      </c>
      <c r="AD3770" s="25"/>
      <c r="AE3770" s="38"/>
      <c r="AF3770" s="142"/>
      <c r="AG3770" s="11"/>
      <c r="AH3770" s="7" t="e">
        <f>[1]!Table1[[#This Row],[html_tag]]&amp;[1]!Table1[[#This Row],[html_type]]&amp;[1]!Table1[[#This Row],[html_modifier]]</f>
        <v>#VALUE!</v>
      </c>
      <c r="AI3770" s="60" t="str">
        <f>Table1[[#This Row],[html_tag]]&amp;Table1[[#This Row],[html_type]]&amp;Table1[[#This Row],[html_modifier]]</f>
        <v/>
      </c>
      <c r="AL3770" s="23" t="str">
        <f>IFERROR(_xlfn.XLOOKUP([1]!Table1[[#This Row],[word]],[1]!Table57[English style name],[1]!Table57[Style type]),"")</f>
        <v/>
      </c>
      <c r="AM3770" s="23" t="str">
        <f>IFERROR(_xlfn.XLOOKUP(Table1[[#This Row],[word]],Table57[English style name],Table57[Style type]),"")</f>
        <v/>
      </c>
      <c r="AN3770" s="23"/>
      <c r="AO3770" s="62"/>
      <c r="AP3770" s="61"/>
      <c r="AQ3770" s="61"/>
      <c r="AR3770" s="61"/>
      <c r="AS3770" s="61"/>
      <c r="AT3770" s="61"/>
      <c r="AU3770" s="61"/>
      <c r="AV3770" s="61"/>
    </row>
    <row r="3771" spans="1:48">
      <c r="A3771" s="82"/>
      <c r="B3771" s="82"/>
      <c r="C3771" s="82"/>
      <c r="D3771" s="83"/>
      <c r="E3771" s="62"/>
      <c r="F377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71" s="13"/>
      <c r="H3771" s="13"/>
      <c r="I3771" s="85" t="e">
        <f>[1]!Table1[[#This Row],[type]]</f>
        <v>#VALUE!</v>
      </c>
      <c r="J3771" s="86" t="e">
        <f>[1]!Table1[[#This Row],[Column42]]&amp;IF([1]!Table1[[#This Row],[Column13]]="","",[1]!Table1[[#This Row],[Column13]])&amp;IF([1]!Table1[[#This Row],[mod]]="","",[1]!Table1[[#This Row],[mod]])</f>
        <v>#VALUE!</v>
      </c>
      <c r="K377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71" t="s">
        <v>3128</v>
      </c>
      <c r="N3771" t="s">
        <v>425</v>
      </c>
      <c r="Q377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7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71" s="29"/>
      <c r="AC3771" s="29"/>
      <c r="AD3771" s="25" t="s">
        <v>6352</v>
      </c>
      <c r="AE3771" s="38"/>
      <c r="AF3771" s="142"/>
      <c r="AG3771" s="11"/>
      <c r="AH3771" s="7" t="e">
        <f>[1]!Table1[[#This Row],[html_tag]]&amp;[1]!Table1[[#This Row],[html_type]]&amp;[1]!Table1[[#This Row],[html_modifier]]</f>
        <v>#VALUE!</v>
      </c>
      <c r="AI3771" s="60" t="str">
        <f>Table1[[#This Row],[html_tag]]&amp;Table1[[#This Row],[html_type]]&amp;Table1[[#This Row],[html_modifier]]</f>
        <v/>
      </c>
      <c r="AL3771" s="23" t="str">
        <f>IFERROR(_xlfn.XLOOKUP([1]!Table1[[#This Row],[word]],[1]!Table57[English style name],[1]!Table57[Style type]),"")</f>
        <v/>
      </c>
      <c r="AM3771" s="23" t="str">
        <f>IFERROR(_xlfn.XLOOKUP(Table1[[#This Row],[word]],Table57[English style name],Table57[Style type]),"")</f>
        <v/>
      </c>
      <c r="AN3771" s="23"/>
      <c r="AO3771" s="62"/>
      <c r="AP3771" s="61"/>
      <c r="AQ3771" s="61"/>
      <c r="AR3771" s="61"/>
      <c r="AS3771" s="61"/>
      <c r="AT3771" s="61"/>
      <c r="AU3771" s="61"/>
      <c r="AV3771" s="61"/>
    </row>
    <row r="3772" spans="1:48">
      <c r="A3772" s="82"/>
      <c r="B3772" s="82"/>
      <c r="C3772" s="82"/>
      <c r="D3772" s="83"/>
      <c r="E3772" s="62"/>
      <c r="F377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72" s="13" t="s">
        <v>337</v>
      </c>
      <c r="H3772" s="13" t="s">
        <v>2987</v>
      </c>
      <c r="I3772" s="85" t="e">
        <f>[1]!Table1[[#This Row],[type]]</f>
        <v>#VALUE!</v>
      </c>
      <c r="J3772" s="86" t="e">
        <f>[1]!Table1[[#This Row],[Column42]]&amp;IF([1]!Table1[[#This Row],[Column13]]="","",[1]!Table1[[#This Row],[Column13]])&amp;IF([1]!Table1[[#This Row],[mod]]="","",[1]!Table1[[#This Row],[mod]])</f>
        <v>#VALUE!</v>
      </c>
      <c r="K377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72" t="s">
        <v>3128</v>
      </c>
      <c r="M3772" t="s">
        <v>3616</v>
      </c>
      <c r="Q377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7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72" s="29"/>
      <c r="AC3772" s="29" t="s">
        <v>3609</v>
      </c>
      <c r="AD3772" s="25"/>
      <c r="AE3772" s="38"/>
      <c r="AF3772" s="142"/>
      <c r="AG3772" s="11"/>
      <c r="AH3772" s="7" t="e">
        <f>[1]!Table1[[#This Row],[html_tag]]&amp;[1]!Table1[[#This Row],[html_type]]&amp;[1]!Table1[[#This Row],[html_modifier]]</f>
        <v>#VALUE!</v>
      </c>
      <c r="AI3772" s="60" t="str">
        <f>Table1[[#This Row],[html_tag]]&amp;Table1[[#This Row],[html_type]]&amp;Table1[[#This Row],[html_modifier]]</f>
        <v/>
      </c>
      <c r="AL3772" s="23" t="str">
        <f>IFERROR(_xlfn.XLOOKUP([1]!Table1[[#This Row],[word]],[1]!Table57[English style name],[1]!Table57[Style type]),"")</f>
        <v/>
      </c>
      <c r="AM3772" s="23" t="str">
        <f>IFERROR(_xlfn.XLOOKUP(Table1[[#This Row],[word]],Table57[English style name],Table57[Style type]),"")</f>
        <v/>
      </c>
      <c r="AN3772" s="23"/>
      <c r="AO3772" s="62"/>
      <c r="AP3772" s="61"/>
      <c r="AQ3772" s="61"/>
      <c r="AR3772" s="61"/>
      <c r="AS3772" s="61"/>
      <c r="AT3772" s="61"/>
      <c r="AU3772" s="61"/>
      <c r="AV3772" s="61"/>
    </row>
    <row r="3773" spans="1:48">
      <c r="A3773" s="82"/>
      <c r="B3773" s="82"/>
      <c r="C3773" s="82"/>
      <c r="D3773" s="83"/>
      <c r="E3773" s="62"/>
      <c r="F377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73" s="13" t="s">
        <v>337</v>
      </c>
      <c r="H3773" s="13" t="s">
        <v>2987</v>
      </c>
      <c r="I3773" s="85" t="e">
        <f>[1]!Table1[[#This Row],[type]]</f>
        <v>#VALUE!</v>
      </c>
      <c r="J3773" s="86" t="e">
        <f>[1]!Table1[[#This Row],[Column42]]&amp;IF([1]!Table1[[#This Row],[Column13]]="","",[1]!Table1[[#This Row],[Column13]])&amp;IF([1]!Table1[[#This Row],[mod]]="","",[1]!Table1[[#This Row],[mod]])</f>
        <v>#VALUE!</v>
      </c>
      <c r="K377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73" t="s">
        <v>3128</v>
      </c>
      <c r="M3773" t="s">
        <v>3616</v>
      </c>
      <c r="Q377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7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73" s="29"/>
      <c r="AC3773" s="29" t="s">
        <v>3607</v>
      </c>
      <c r="AD3773" s="25"/>
      <c r="AE3773" s="38"/>
      <c r="AF3773" s="142"/>
      <c r="AG3773" s="11"/>
      <c r="AH3773" s="7" t="e">
        <f>[1]!Table1[[#This Row],[html_tag]]&amp;[1]!Table1[[#This Row],[html_type]]&amp;[1]!Table1[[#This Row],[html_modifier]]</f>
        <v>#VALUE!</v>
      </c>
      <c r="AI3773" s="60" t="str">
        <f>Table1[[#This Row],[html_tag]]&amp;Table1[[#This Row],[html_type]]&amp;Table1[[#This Row],[html_modifier]]</f>
        <v/>
      </c>
      <c r="AL3773" s="23" t="str">
        <f>IFERROR(_xlfn.XLOOKUP([1]!Table1[[#This Row],[word]],[1]!Table57[English style name],[1]!Table57[Style type]),"")</f>
        <v/>
      </c>
      <c r="AM3773" s="23" t="str">
        <f>IFERROR(_xlfn.XLOOKUP(Table1[[#This Row],[word]],Table57[English style name],Table57[Style type]),"")</f>
        <v/>
      </c>
      <c r="AN3773" s="23"/>
      <c r="AO3773" s="62"/>
      <c r="AP3773" s="61"/>
      <c r="AQ3773" s="61"/>
      <c r="AR3773" s="61"/>
      <c r="AS3773" s="61"/>
      <c r="AT3773" s="61"/>
      <c r="AU3773" s="61"/>
      <c r="AV3773" s="61"/>
    </row>
    <row r="3774" spans="1:48">
      <c r="A3774" s="82"/>
      <c r="B3774" s="82"/>
      <c r="C3774" s="82"/>
      <c r="D3774" s="83"/>
      <c r="E3774" s="62"/>
      <c r="F377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74" s="13" t="s">
        <v>337</v>
      </c>
      <c r="H3774" s="13" t="s">
        <v>2987</v>
      </c>
      <c r="I3774" s="85" t="e">
        <f>[1]!Table1[[#This Row],[type]]</f>
        <v>#VALUE!</v>
      </c>
      <c r="J3774" s="86" t="e">
        <f>[1]!Table1[[#This Row],[Column42]]&amp;IF([1]!Table1[[#This Row],[Column13]]="","",[1]!Table1[[#This Row],[Column13]])&amp;IF([1]!Table1[[#This Row],[mod]]="","",[1]!Table1[[#This Row],[mod]])</f>
        <v>#VALUE!</v>
      </c>
      <c r="K377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74" t="s">
        <v>3128</v>
      </c>
      <c r="M3774" t="s">
        <v>3616</v>
      </c>
      <c r="O3774" t="s">
        <v>3101</v>
      </c>
      <c r="Q377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7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74" s="29"/>
      <c r="AC3774" s="29" t="s">
        <v>3610</v>
      </c>
      <c r="AD3774" s="25"/>
      <c r="AE3774" s="38"/>
      <c r="AF3774" s="142"/>
      <c r="AG3774" s="11"/>
      <c r="AH3774" s="7" t="e">
        <f>[1]!Table1[[#This Row],[html_tag]]&amp;[1]!Table1[[#This Row],[html_type]]&amp;[1]!Table1[[#This Row],[html_modifier]]</f>
        <v>#VALUE!</v>
      </c>
      <c r="AI3774" s="60" t="str">
        <f>Table1[[#This Row],[html_tag]]&amp;Table1[[#This Row],[html_type]]&amp;Table1[[#This Row],[html_modifier]]</f>
        <v/>
      </c>
      <c r="AL3774" s="23" t="str">
        <f>IFERROR(_xlfn.XLOOKUP([1]!Table1[[#This Row],[word]],[1]!Table57[English style name],[1]!Table57[Style type]),"")</f>
        <v/>
      </c>
      <c r="AM3774" s="23" t="str">
        <f>IFERROR(_xlfn.XLOOKUP(Table1[[#This Row],[word]],Table57[English style name],Table57[Style type]),"")</f>
        <v/>
      </c>
      <c r="AN3774" s="23"/>
      <c r="AO3774" s="62"/>
      <c r="AP3774" s="61"/>
      <c r="AQ3774" s="61"/>
      <c r="AR3774" s="61"/>
      <c r="AS3774" s="61"/>
      <c r="AT3774" s="61"/>
      <c r="AU3774" s="61"/>
      <c r="AV3774" s="61"/>
    </row>
    <row r="3775" spans="1:48">
      <c r="A3775" s="82"/>
      <c r="B3775" s="82"/>
      <c r="C3775" s="82"/>
      <c r="D3775" s="83"/>
      <c r="E3775" s="62"/>
      <c r="F377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75" s="13" t="s">
        <v>337</v>
      </c>
      <c r="H3775" s="13" t="s">
        <v>2987</v>
      </c>
      <c r="I3775" s="85" t="e">
        <f>[1]!Table1[[#This Row],[type]]</f>
        <v>#VALUE!</v>
      </c>
      <c r="J3775" s="86" t="e">
        <f>[1]!Table1[[#This Row],[Column42]]&amp;IF([1]!Table1[[#This Row],[Column13]]="","",[1]!Table1[[#This Row],[Column13]])&amp;IF([1]!Table1[[#This Row],[mod]]="","",[1]!Table1[[#This Row],[mod]])</f>
        <v>#VALUE!</v>
      </c>
      <c r="K377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75" t="s">
        <v>3128</v>
      </c>
      <c r="M3775" t="s">
        <v>3616</v>
      </c>
      <c r="O3775" t="s">
        <v>3101</v>
      </c>
      <c r="Q377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7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75" s="29"/>
      <c r="AC3775" s="29" t="s">
        <v>3608</v>
      </c>
      <c r="AD3775" s="25"/>
      <c r="AE3775" s="38"/>
      <c r="AF3775" s="142"/>
      <c r="AG3775" s="11"/>
      <c r="AH3775" s="7" t="e">
        <f>[1]!Table1[[#This Row],[html_tag]]&amp;[1]!Table1[[#This Row],[html_type]]&amp;[1]!Table1[[#This Row],[html_modifier]]</f>
        <v>#VALUE!</v>
      </c>
      <c r="AI3775" s="60" t="str">
        <f>Table1[[#This Row],[html_tag]]&amp;Table1[[#This Row],[html_type]]&amp;Table1[[#This Row],[html_modifier]]</f>
        <v/>
      </c>
      <c r="AL3775" s="23" t="str">
        <f>IFERROR(_xlfn.XLOOKUP([1]!Table1[[#This Row],[word]],[1]!Table57[English style name],[1]!Table57[Style type]),"")</f>
        <v/>
      </c>
      <c r="AM3775" s="23" t="str">
        <f>IFERROR(_xlfn.XLOOKUP(Table1[[#This Row],[word]],Table57[English style name],Table57[Style type]),"")</f>
        <v/>
      </c>
      <c r="AN3775" s="23"/>
      <c r="AO3775" s="62"/>
      <c r="AP3775" s="61"/>
      <c r="AQ3775" s="61"/>
      <c r="AR3775" s="61"/>
      <c r="AS3775" s="61"/>
      <c r="AT3775" s="61"/>
      <c r="AU3775" s="61"/>
      <c r="AV3775" s="61"/>
    </row>
    <row r="3776" spans="1:48">
      <c r="A3776" s="82"/>
      <c r="B3776" s="82"/>
      <c r="C3776" s="82"/>
      <c r="D3776" s="83"/>
      <c r="E3776" s="62"/>
      <c r="F377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76" s="13"/>
      <c r="H3776" s="13"/>
      <c r="I3776" s="85" t="e">
        <f>[1]!Table1[[#This Row],[type]]</f>
        <v>#VALUE!</v>
      </c>
      <c r="J3776" s="86" t="e">
        <f>[1]!Table1[[#This Row],[Column42]]&amp;IF([1]!Table1[[#This Row],[Column13]]="","",[1]!Table1[[#This Row],[Column13]])&amp;IF([1]!Table1[[#This Row],[mod]]="","",[1]!Table1[[#This Row],[mod]])</f>
        <v>#VALUE!</v>
      </c>
      <c r="K377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76" t="s">
        <v>3128</v>
      </c>
      <c r="N3776" t="s">
        <v>3194</v>
      </c>
      <c r="Q377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7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76" s="29"/>
      <c r="AC3776" s="29"/>
      <c r="AD3776" s="25" t="s">
        <v>6353</v>
      </c>
      <c r="AE3776" s="38"/>
      <c r="AF3776" s="142"/>
      <c r="AG3776" s="11"/>
      <c r="AH3776" s="7" t="e">
        <f>[1]!Table1[[#This Row],[html_tag]]&amp;[1]!Table1[[#This Row],[html_type]]&amp;[1]!Table1[[#This Row],[html_modifier]]</f>
        <v>#VALUE!</v>
      </c>
      <c r="AI3776" s="60" t="str">
        <f>Table1[[#This Row],[html_tag]]&amp;Table1[[#This Row],[html_type]]&amp;Table1[[#This Row],[html_modifier]]</f>
        <v/>
      </c>
      <c r="AL3776" s="23" t="str">
        <f>IFERROR(_xlfn.XLOOKUP([1]!Table1[[#This Row],[word]],[1]!Table57[English style name],[1]!Table57[Style type]),"")</f>
        <v/>
      </c>
      <c r="AM3776" s="23" t="str">
        <f>IFERROR(_xlfn.XLOOKUP(Table1[[#This Row],[word]],Table57[English style name],Table57[Style type]),"")</f>
        <v/>
      </c>
      <c r="AN3776" s="23"/>
      <c r="AO3776" s="62"/>
      <c r="AP3776" s="61"/>
      <c r="AQ3776" s="61"/>
      <c r="AR3776" s="61"/>
      <c r="AS3776" s="61"/>
      <c r="AT3776" s="61"/>
      <c r="AU3776" s="61"/>
      <c r="AV3776" s="61"/>
    </row>
    <row r="3777" spans="1:48">
      <c r="A3777" s="82"/>
      <c r="B3777" s="82"/>
      <c r="C3777" s="82"/>
      <c r="D3777" s="83"/>
      <c r="E3777" s="62"/>
      <c r="F377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77" s="13" t="s">
        <v>337</v>
      </c>
      <c r="H3777" s="13" t="s">
        <v>2987</v>
      </c>
      <c r="I3777" s="85" t="e">
        <f>[1]!Table1[[#This Row],[type]]</f>
        <v>#VALUE!</v>
      </c>
      <c r="J3777" s="86" t="e">
        <f>[1]!Table1[[#This Row],[Column42]]&amp;IF([1]!Table1[[#This Row],[Column13]]="","",[1]!Table1[[#This Row],[Column13]])&amp;IF([1]!Table1[[#This Row],[mod]]="","",[1]!Table1[[#This Row],[mod]])</f>
        <v>#VALUE!</v>
      </c>
      <c r="K377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77" t="s">
        <v>3128</v>
      </c>
      <c r="M3777" t="s">
        <v>3168</v>
      </c>
      <c r="P3777" s="6" t="s">
        <v>1417</v>
      </c>
      <c r="Q377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7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77" s="29"/>
      <c r="AC3777" s="29"/>
      <c r="AD3777" s="25"/>
      <c r="AE3777" s="38"/>
      <c r="AF3777" s="142"/>
      <c r="AG3777" s="11"/>
      <c r="AH3777" s="1" t="e">
        <f>[1]!Table1[[#This Row],[html_tag]]&amp;[1]!Table1[[#This Row],[html_type]]&amp;[1]!Table1[[#This Row],[html_modifier]]</f>
        <v>#VALUE!</v>
      </c>
      <c r="AI3777" s="60" t="str">
        <f>Table1[[#This Row],[html_tag]]&amp;Table1[[#This Row],[html_type]]&amp;Table1[[#This Row],[html_modifier]]</f>
        <v/>
      </c>
      <c r="AL3777" s="22" t="str">
        <f>IFERROR(_xlfn.XLOOKUP([1]!Table1[[#This Row],[word]],[1]!Table57[English style name],[1]!Table57[Style type]),"")</f>
        <v/>
      </c>
      <c r="AM3777" s="23" t="str">
        <f>IFERROR(_xlfn.XLOOKUP(Table1[[#This Row],[word]],Table57[English style name],Table57[Style type]),"")</f>
        <v/>
      </c>
      <c r="AN3777" s="23"/>
      <c r="AO3777" s="62"/>
      <c r="AP3777" s="61"/>
      <c r="AQ3777" s="61" t="s">
        <v>1417</v>
      </c>
      <c r="AR3777" s="61" t="s">
        <v>1414</v>
      </c>
      <c r="AS3777" s="61"/>
      <c r="AT3777" s="61"/>
      <c r="AU3777" s="61"/>
      <c r="AV3777" s="61"/>
    </row>
    <row r="3778" spans="1:48">
      <c r="A3778" s="82"/>
      <c r="B3778" s="82"/>
      <c r="C3778" s="82"/>
      <c r="D3778" s="83"/>
      <c r="E3778" s="62"/>
      <c r="F377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78" s="13" t="s">
        <v>337</v>
      </c>
      <c r="H3778" s="13" t="s">
        <v>2987</v>
      </c>
      <c r="I3778" s="85" t="e">
        <f>[1]!Table1[[#This Row],[type]]</f>
        <v>#VALUE!</v>
      </c>
      <c r="J3778" s="86" t="e">
        <f>[1]!Table1[[#This Row],[Column42]]&amp;IF([1]!Table1[[#This Row],[Column13]]="","",[1]!Table1[[#This Row],[Column13]])&amp;IF([1]!Table1[[#This Row],[mod]]="","",[1]!Table1[[#This Row],[mod]])</f>
        <v>#VALUE!</v>
      </c>
      <c r="K377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78" t="s">
        <v>3128</v>
      </c>
      <c r="M3778" t="s">
        <v>3168</v>
      </c>
      <c r="P3778" s="6" t="s">
        <v>1423</v>
      </c>
      <c r="Q377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7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78" s="29"/>
      <c r="AC3778" s="29"/>
      <c r="AD3778" s="25"/>
      <c r="AE3778" s="38"/>
      <c r="AF3778" s="142"/>
      <c r="AG3778" s="11"/>
      <c r="AH3778" s="1" t="e">
        <f>[1]!Table1[[#This Row],[html_tag]]&amp;[1]!Table1[[#This Row],[html_type]]&amp;[1]!Table1[[#This Row],[html_modifier]]</f>
        <v>#VALUE!</v>
      </c>
      <c r="AI3778" s="60" t="str">
        <f>Table1[[#This Row],[html_tag]]&amp;Table1[[#This Row],[html_type]]&amp;Table1[[#This Row],[html_modifier]]</f>
        <v/>
      </c>
      <c r="AL3778" s="22" t="str">
        <f>IFERROR(_xlfn.XLOOKUP([1]!Table1[[#This Row],[word]],[1]!Table57[English style name],[1]!Table57[Style type]),"")</f>
        <v/>
      </c>
      <c r="AM3778" s="23" t="str">
        <f>IFERROR(_xlfn.XLOOKUP(Table1[[#This Row],[word]],Table57[English style name],Table57[Style type]),"")</f>
        <v/>
      </c>
      <c r="AN3778" s="23"/>
      <c r="AO3778" s="62"/>
      <c r="AP3778" s="61"/>
      <c r="AQ3778" s="61" t="s">
        <v>1423</v>
      </c>
      <c r="AR3778" s="61" t="s">
        <v>1414</v>
      </c>
      <c r="AS3778" s="61"/>
      <c r="AT3778" s="61"/>
      <c r="AU3778" s="61"/>
      <c r="AV3778" s="61"/>
    </row>
    <row r="3779" spans="1:48">
      <c r="A3779" s="82"/>
      <c r="B3779" s="82"/>
      <c r="C3779" s="82"/>
      <c r="D3779" s="83"/>
      <c r="E3779" s="62"/>
      <c r="F377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79" s="13" t="s">
        <v>337</v>
      </c>
      <c r="H3779" s="13" t="s">
        <v>2987</v>
      </c>
      <c r="I3779" s="85" t="e">
        <f>[1]!Table1[[#This Row],[type]]</f>
        <v>#VALUE!</v>
      </c>
      <c r="J3779" s="86" t="e">
        <f>[1]!Table1[[#This Row],[Column42]]&amp;IF([1]!Table1[[#This Row],[Column13]]="","",[1]!Table1[[#This Row],[Column13]])&amp;IF([1]!Table1[[#This Row],[mod]]="","",[1]!Table1[[#This Row],[mod]])</f>
        <v>#VALUE!</v>
      </c>
      <c r="K377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79" t="s">
        <v>3128</v>
      </c>
      <c r="M3779" t="s">
        <v>3168</v>
      </c>
      <c r="O3779" t="s">
        <v>337</v>
      </c>
      <c r="P3779" s="6" t="s">
        <v>1422</v>
      </c>
      <c r="Q377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7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79" s="29"/>
      <c r="AC3779" s="29"/>
      <c r="AD3779" s="25"/>
      <c r="AE3779" s="38"/>
      <c r="AF3779" s="142"/>
      <c r="AG3779" s="11"/>
      <c r="AH3779" s="1" t="e">
        <f>[1]!Table1[[#This Row],[html_tag]]&amp;[1]!Table1[[#This Row],[html_type]]&amp;[1]!Table1[[#This Row],[html_modifier]]</f>
        <v>#VALUE!</v>
      </c>
      <c r="AI3779" s="60" t="str">
        <f>Table1[[#This Row],[html_tag]]&amp;Table1[[#This Row],[html_type]]&amp;Table1[[#This Row],[html_modifier]]</f>
        <v/>
      </c>
      <c r="AL3779" s="22" t="str">
        <f>IFERROR(_xlfn.XLOOKUP([1]!Table1[[#This Row],[word]],[1]!Table57[English style name],[1]!Table57[Style type]),"")</f>
        <v/>
      </c>
      <c r="AM3779" s="23" t="str">
        <f>IFERROR(_xlfn.XLOOKUP(Table1[[#This Row],[word]],Table57[English style name],Table57[Style type]),"")</f>
        <v/>
      </c>
      <c r="AN3779" s="23"/>
      <c r="AO3779" s="62"/>
      <c r="AP3779" s="61"/>
      <c r="AQ3779" s="61" t="s">
        <v>1422</v>
      </c>
      <c r="AR3779" s="61" t="s">
        <v>1414</v>
      </c>
      <c r="AS3779" s="61"/>
      <c r="AT3779" s="61"/>
      <c r="AU3779" s="61"/>
      <c r="AV3779" s="61"/>
    </row>
    <row r="3780" spans="1:48">
      <c r="A3780" s="82"/>
      <c r="B3780" s="82"/>
      <c r="C3780" s="82"/>
      <c r="D3780" s="83"/>
      <c r="E3780" s="62"/>
      <c r="F378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80" s="13" t="s">
        <v>337</v>
      </c>
      <c r="H3780" s="13" t="s">
        <v>2987</v>
      </c>
      <c r="I3780" s="85" t="e">
        <f>[1]!Table1[[#This Row],[type]]</f>
        <v>#VALUE!</v>
      </c>
      <c r="J3780" s="86" t="e">
        <f>[1]!Table1[[#This Row],[Column42]]&amp;IF([1]!Table1[[#This Row],[Column13]]="","",[1]!Table1[[#This Row],[Column13]])&amp;IF([1]!Table1[[#This Row],[mod]]="","",[1]!Table1[[#This Row],[mod]])</f>
        <v>#VALUE!</v>
      </c>
      <c r="K378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80" t="s">
        <v>3128</v>
      </c>
      <c r="M3780" t="s">
        <v>3168</v>
      </c>
      <c r="O3780" t="s">
        <v>100</v>
      </c>
      <c r="P3780" s="6" t="s">
        <v>1420</v>
      </c>
      <c r="Q378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8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80" s="29"/>
      <c r="AC3780" s="29"/>
      <c r="AD3780" s="25"/>
      <c r="AE3780" s="38"/>
      <c r="AF3780" s="142"/>
      <c r="AG3780" s="11"/>
      <c r="AH3780" s="1" t="e">
        <f>[1]!Table1[[#This Row],[html_tag]]&amp;[1]!Table1[[#This Row],[html_type]]&amp;[1]!Table1[[#This Row],[html_modifier]]</f>
        <v>#VALUE!</v>
      </c>
      <c r="AI3780" s="60" t="str">
        <f>Table1[[#This Row],[html_tag]]&amp;Table1[[#This Row],[html_type]]&amp;Table1[[#This Row],[html_modifier]]</f>
        <v/>
      </c>
      <c r="AL3780" s="22" t="str">
        <f>IFERROR(_xlfn.XLOOKUP([1]!Table1[[#This Row],[word]],[1]!Table57[English style name],[1]!Table57[Style type]),"")</f>
        <v/>
      </c>
      <c r="AM3780" s="23" t="str">
        <f>IFERROR(_xlfn.XLOOKUP(Table1[[#This Row],[word]],Table57[English style name],Table57[Style type]),"")</f>
        <v/>
      </c>
      <c r="AN3780" s="23"/>
      <c r="AO3780" s="62"/>
      <c r="AP3780" s="61"/>
      <c r="AQ3780" s="61" t="s">
        <v>1420</v>
      </c>
      <c r="AR3780" s="61" t="s">
        <v>1414</v>
      </c>
      <c r="AS3780" s="61"/>
      <c r="AT3780" s="61"/>
      <c r="AU3780" s="61"/>
      <c r="AV3780" s="61"/>
    </row>
    <row r="3781" spans="1:48">
      <c r="A3781" s="82"/>
      <c r="B3781" s="82"/>
      <c r="C3781" s="82"/>
      <c r="D3781" s="83"/>
      <c r="E3781" s="62"/>
      <c r="F378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81" s="13" t="s">
        <v>337</v>
      </c>
      <c r="H3781" s="13" t="s">
        <v>2987</v>
      </c>
      <c r="I3781" s="85" t="e">
        <f>[1]!Table1[[#This Row],[type]]</f>
        <v>#VALUE!</v>
      </c>
      <c r="J3781" s="86" t="e">
        <f>[1]!Table1[[#This Row],[Column42]]&amp;IF([1]!Table1[[#This Row],[Column13]]="","",[1]!Table1[[#This Row],[Column13]])&amp;IF([1]!Table1[[#This Row],[mod]]="","",[1]!Table1[[#This Row],[mod]])</f>
        <v>#VALUE!</v>
      </c>
      <c r="K378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81" t="s">
        <v>3128</v>
      </c>
      <c r="M3781" t="s">
        <v>3168</v>
      </c>
      <c r="O3781" t="s">
        <v>3088</v>
      </c>
      <c r="P3781" s="6" t="s">
        <v>1421</v>
      </c>
      <c r="Q378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8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81" s="29"/>
      <c r="AC3781" s="29"/>
      <c r="AD3781" s="25"/>
      <c r="AE3781" s="38"/>
      <c r="AF3781" s="142"/>
      <c r="AG3781" s="11"/>
      <c r="AH3781" s="1" t="e">
        <f>[1]!Table1[[#This Row],[html_tag]]&amp;[1]!Table1[[#This Row],[html_type]]&amp;[1]!Table1[[#This Row],[html_modifier]]</f>
        <v>#VALUE!</v>
      </c>
      <c r="AI3781" s="60" t="str">
        <f>Table1[[#This Row],[html_tag]]&amp;Table1[[#This Row],[html_type]]&amp;Table1[[#This Row],[html_modifier]]</f>
        <v/>
      </c>
      <c r="AL3781" s="22" t="str">
        <f>IFERROR(_xlfn.XLOOKUP([1]!Table1[[#This Row],[word]],[1]!Table57[English style name],[1]!Table57[Style type]),"")</f>
        <v/>
      </c>
      <c r="AM3781" s="23" t="str">
        <f>IFERROR(_xlfn.XLOOKUP(Table1[[#This Row],[word]],Table57[English style name],Table57[Style type]),"")</f>
        <v/>
      </c>
      <c r="AN3781" s="23"/>
      <c r="AO3781" s="62"/>
      <c r="AP3781" s="61"/>
      <c r="AQ3781" s="61" t="s">
        <v>1421</v>
      </c>
      <c r="AR3781" s="61" t="s">
        <v>1414</v>
      </c>
      <c r="AS3781" s="61"/>
      <c r="AT3781" s="61"/>
      <c r="AU3781" s="61"/>
      <c r="AV3781" s="61"/>
    </row>
    <row r="3782" spans="1:48">
      <c r="A3782" s="82"/>
      <c r="B3782" s="82"/>
      <c r="C3782" s="82"/>
      <c r="D3782" s="83"/>
      <c r="E3782" s="62"/>
      <c r="F378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82" s="13" t="s">
        <v>337</v>
      </c>
      <c r="H3782" s="13" t="s">
        <v>2987</v>
      </c>
      <c r="I3782" s="85" t="e">
        <f>[1]!Table1[[#This Row],[type]]</f>
        <v>#VALUE!</v>
      </c>
      <c r="J3782" s="86" t="e">
        <f>[1]!Table1[[#This Row],[Column42]]&amp;IF([1]!Table1[[#This Row],[Column13]]="","",[1]!Table1[[#This Row],[Column13]])&amp;IF([1]!Table1[[#This Row],[mod]]="","",[1]!Table1[[#This Row],[mod]])</f>
        <v>#VALUE!</v>
      </c>
      <c r="K378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82" t="s">
        <v>3128</v>
      </c>
      <c r="M3782" t="s">
        <v>3168</v>
      </c>
      <c r="P3782" s="6" t="s">
        <v>1416</v>
      </c>
      <c r="Q378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8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3782" t="s">
        <v>338</v>
      </c>
      <c r="AB3782" s="29"/>
      <c r="AC3782" s="29"/>
      <c r="AD3782" s="25"/>
      <c r="AE3782" s="38"/>
      <c r="AF3782" s="142"/>
      <c r="AG3782" s="11"/>
      <c r="AH3782" s="1" t="e">
        <f>[1]!Table1[[#This Row],[html_tag]]&amp;[1]!Table1[[#This Row],[html_type]]&amp;[1]!Table1[[#This Row],[html_modifier]]</f>
        <v>#VALUE!</v>
      </c>
      <c r="AI3782" s="60" t="str">
        <f>Table1[[#This Row],[html_tag]]&amp;Table1[[#This Row],[html_type]]&amp;Table1[[#This Row],[html_modifier]]</f>
        <v/>
      </c>
      <c r="AL3782" s="22" t="str">
        <f>IFERROR(_xlfn.XLOOKUP([1]!Table1[[#This Row],[word]],[1]!Table57[English style name],[1]!Table57[Style type]),"")</f>
        <v/>
      </c>
      <c r="AM3782" s="23" t="str">
        <f>IFERROR(_xlfn.XLOOKUP(Table1[[#This Row],[word]],Table57[English style name],Table57[Style type]),"")</f>
        <v/>
      </c>
      <c r="AN3782" s="23"/>
      <c r="AO3782" s="62"/>
      <c r="AP3782" s="61"/>
      <c r="AQ3782" s="61" t="s">
        <v>1416</v>
      </c>
      <c r="AR3782" s="61" t="s">
        <v>1414</v>
      </c>
      <c r="AS3782" s="61"/>
      <c r="AT3782" s="61"/>
      <c r="AU3782" s="61"/>
      <c r="AV3782" s="61"/>
    </row>
    <row r="3783" spans="1:48">
      <c r="A3783" s="82"/>
      <c r="B3783" s="82"/>
      <c r="C3783" s="82"/>
      <c r="D3783" s="83"/>
      <c r="E3783" s="62"/>
      <c r="F378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83" s="13" t="s">
        <v>337</v>
      </c>
      <c r="H3783" s="13" t="s">
        <v>2987</v>
      </c>
      <c r="I3783" s="85" t="e">
        <f>[1]!Table1[[#This Row],[type]]</f>
        <v>#VALUE!</v>
      </c>
      <c r="J3783" s="86" t="e">
        <f>[1]!Table1[[#This Row],[Column42]]&amp;IF([1]!Table1[[#This Row],[Column13]]="","",[1]!Table1[[#This Row],[Column13]])&amp;IF([1]!Table1[[#This Row],[mod]]="","",[1]!Table1[[#This Row],[mod]])</f>
        <v>#VALUE!</v>
      </c>
      <c r="K378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83" t="s">
        <v>3128</v>
      </c>
      <c r="M3783" t="s">
        <v>3168</v>
      </c>
      <c r="P3783" s="6" t="s">
        <v>1419</v>
      </c>
      <c r="Q378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8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3783" t="s">
        <v>338</v>
      </c>
      <c r="AB3783" s="29"/>
      <c r="AC3783" s="29" t="s">
        <v>3614</v>
      </c>
      <c r="AD3783" s="25"/>
      <c r="AE3783" s="38"/>
      <c r="AF3783" s="142"/>
      <c r="AG3783" s="11"/>
      <c r="AH3783" s="1" t="e">
        <f>[1]!Table1[[#This Row],[html_tag]]&amp;[1]!Table1[[#This Row],[html_type]]&amp;[1]!Table1[[#This Row],[html_modifier]]</f>
        <v>#VALUE!</v>
      </c>
      <c r="AI3783" s="60" t="str">
        <f>Table1[[#This Row],[html_tag]]&amp;Table1[[#This Row],[html_type]]&amp;Table1[[#This Row],[html_modifier]]</f>
        <v/>
      </c>
      <c r="AL3783" s="22" t="str">
        <f>IFERROR(_xlfn.XLOOKUP([1]!Table1[[#This Row],[word]],[1]!Table57[English style name],[1]!Table57[Style type]),"")</f>
        <v/>
      </c>
      <c r="AM3783" s="23" t="str">
        <f>IFERROR(_xlfn.XLOOKUP(Table1[[#This Row],[word]],Table57[English style name],Table57[Style type]),"")</f>
        <v/>
      </c>
      <c r="AN3783" s="23"/>
      <c r="AO3783" s="62"/>
      <c r="AP3783" s="61"/>
      <c r="AQ3783" s="61" t="s">
        <v>1419</v>
      </c>
      <c r="AR3783" s="61" t="s">
        <v>1414</v>
      </c>
      <c r="AS3783" s="61"/>
      <c r="AT3783" s="61"/>
      <c r="AU3783" s="61"/>
      <c r="AV3783" s="61"/>
    </row>
    <row r="3784" spans="1:48">
      <c r="A3784" s="82"/>
      <c r="B3784" s="82"/>
      <c r="C3784" s="82"/>
      <c r="D3784" s="83"/>
      <c r="E3784" s="62"/>
      <c r="F378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84" s="13"/>
      <c r="H3784" s="13"/>
      <c r="I3784" s="85" t="e">
        <f>[1]!Table1[[#This Row],[type]]</f>
        <v>#VALUE!</v>
      </c>
      <c r="J3784" s="86" t="e">
        <f>[1]!Table1[[#This Row],[Column42]]&amp;IF([1]!Table1[[#This Row],[Column13]]="","",[1]!Table1[[#This Row],[Column13]])&amp;IF([1]!Table1[[#This Row],[mod]]="","",[1]!Table1[[#This Row],[mod]])</f>
        <v>#VALUE!</v>
      </c>
      <c r="K378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84" t="s">
        <v>3128</v>
      </c>
      <c r="N3784" t="s">
        <v>3193</v>
      </c>
      <c r="Q378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8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84" s="29"/>
      <c r="AC3784" s="29"/>
      <c r="AD3784" s="25" t="s">
        <v>6351</v>
      </c>
      <c r="AE3784" s="38"/>
      <c r="AF3784" s="142"/>
      <c r="AG3784" s="11"/>
      <c r="AH3784" s="7" t="e">
        <f>[1]!Table1[[#This Row],[html_tag]]&amp;[1]!Table1[[#This Row],[html_type]]&amp;[1]!Table1[[#This Row],[html_modifier]]</f>
        <v>#VALUE!</v>
      </c>
      <c r="AI3784" s="60" t="str">
        <f>Table1[[#This Row],[html_tag]]&amp;Table1[[#This Row],[html_type]]&amp;Table1[[#This Row],[html_modifier]]</f>
        <v/>
      </c>
      <c r="AL3784" s="23" t="str">
        <f>IFERROR(_xlfn.XLOOKUP([1]!Table1[[#This Row],[word]],[1]!Table57[English style name],[1]!Table57[Style type]),"")</f>
        <v/>
      </c>
      <c r="AM3784" s="23" t="str">
        <f>IFERROR(_xlfn.XLOOKUP(Table1[[#This Row],[word]],Table57[English style name],Table57[Style type]),"")</f>
        <v/>
      </c>
      <c r="AN3784" s="23"/>
      <c r="AO3784" s="62"/>
      <c r="AP3784" s="61"/>
      <c r="AQ3784" s="61"/>
      <c r="AR3784" s="61"/>
      <c r="AS3784" s="61"/>
      <c r="AT3784" s="61"/>
      <c r="AU3784" s="61"/>
      <c r="AV3784" s="61"/>
    </row>
    <row r="3785" spans="1:48">
      <c r="A3785" s="82"/>
      <c r="B3785" s="82"/>
      <c r="C3785" s="82"/>
      <c r="D3785" s="83"/>
      <c r="E3785" s="62"/>
      <c r="F378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85" s="13" t="s">
        <v>337</v>
      </c>
      <c r="H3785" s="13" t="s">
        <v>2987</v>
      </c>
      <c r="I3785" s="85" t="e">
        <f>[1]!Table1[[#This Row],[type]]</f>
        <v>#VALUE!</v>
      </c>
      <c r="J3785" s="86" t="e">
        <f>[1]!Table1[[#This Row],[Column42]]&amp;IF([1]!Table1[[#This Row],[Column13]]="","",[1]!Table1[[#This Row],[Column13]])&amp;IF([1]!Table1[[#This Row],[mod]]="","",[1]!Table1[[#This Row],[mod]])</f>
        <v>#VALUE!</v>
      </c>
      <c r="K378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85" t="s">
        <v>3128</v>
      </c>
      <c r="P3785" s="6" t="s">
        <v>1413</v>
      </c>
      <c r="Q378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8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3785" t="s">
        <v>338</v>
      </c>
      <c r="AB3785" s="29"/>
      <c r="AC3785" s="29"/>
      <c r="AD3785" s="25"/>
      <c r="AE3785" s="38"/>
      <c r="AF3785" s="142"/>
      <c r="AG3785" s="11"/>
      <c r="AH3785" s="1" t="e">
        <f>[1]!Table1[[#This Row],[html_tag]]&amp;[1]!Table1[[#This Row],[html_type]]&amp;[1]!Table1[[#This Row],[html_modifier]]</f>
        <v>#VALUE!</v>
      </c>
      <c r="AI3785" s="60" t="str">
        <f>Table1[[#This Row],[html_tag]]&amp;Table1[[#This Row],[html_type]]&amp;Table1[[#This Row],[html_modifier]]</f>
        <v/>
      </c>
      <c r="AL3785" s="22" t="str">
        <f>IFERROR(_xlfn.XLOOKUP([1]!Table1[[#This Row],[word]],[1]!Table57[English style name],[1]!Table57[Style type]),"")</f>
        <v/>
      </c>
      <c r="AM3785" s="23" t="str">
        <f>IFERROR(_xlfn.XLOOKUP(Table1[[#This Row],[word]],Table57[English style name],Table57[Style type]),"")</f>
        <v/>
      </c>
      <c r="AN3785" s="23"/>
      <c r="AO3785" s="62"/>
      <c r="AP3785" s="61"/>
      <c r="AQ3785" s="61" t="s">
        <v>1413</v>
      </c>
      <c r="AR3785" s="61" t="s">
        <v>1414</v>
      </c>
      <c r="AS3785" s="61"/>
      <c r="AT3785" s="61"/>
      <c r="AU3785" s="61"/>
      <c r="AV3785" s="61"/>
    </row>
    <row r="3786" spans="1:48">
      <c r="A3786" s="82"/>
      <c r="B3786" s="82"/>
      <c r="C3786" s="82"/>
      <c r="D3786" s="83"/>
      <c r="E3786" s="62"/>
      <c r="F378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86" s="13" t="s">
        <v>337</v>
      </c>
      <c r="H3786" s="13" t="s">
        <v>2987</v>
      </c>
      <c r="I3786" s="85" t="e">
        <f>[1]!Table1[[#This Row],[type]]</f>
        <v>#VALUE!</v>
      </c>
      <c r="J3786" s="86" t="e">
        <f>[1]!Table1[[#This Row],[Column42]]&amp;IF([1]!Table1[[#This Row],[Column13]]="","",[1]!Table1[[#This Row],[Column13]])&amp;IF([1]!Table1[[#This Row],[mod]]="","",[1]!Table1[[#This Row],[mod]])</f>
        <v>#VALUE!</v>
      </c>
      <c r="K378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86" t="s">
        <v>3128</v>
      </c>
      <c r="P3786" s="6" t="s">
        <v>1418</v>
      </c>
      <c r="Q378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8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3786" t="s">
        <v>338</v>
      </c>
      <c r="AB3786" s="29"/>
      <c r="AC3786" s="29" t="s">
        <v>3612</v>
      </c>
      <c r="AD3786" s="25"/>
      <c r="AE3786" s="38"/>
      <c r="AF3786" s="142"/>
      <c r="AG3786" s="11"/>
      <c r="AH3786" s="1" t="e">
        <f>[1]!Table1[[#This Row],[html_tag]]&amp;[1]!Table1[[#This Row],[html_type]]&amp;[1]!Table1[[#This Row],[html_modifier]]</f>
        <v>#VALUE!</v>
      </c>
      <c r="AI3786" s="60" t="str">
        <f>Table1[[#This Row],[html_tag]]&amp;Table1[[#This Row],[html_type]]&amp;Table1[[#This Row],[html_modifier]]</f>
        <v/>
      </c>
      <c r="AL3786" s="22" t="str">
        <f>IFERROR(_xlfn.XLOOKUP([1]!Table1[[#This Row],[word]],[1]!Table57[English style name],[1]!Table57[Style type]),"")</f>
        <v/>
      </c>
      <c r="AM3786" s="23" t="str">
        <f>IFERROR(_xlfn.XLOOKUP(Table1[[#This Row],[word]],Table57[English style name],Table57[Style type]),"")</f>
        <v/>
      </c>
      <c r="AN3786" s="23"/>
      <c r="AO3786" s="62"/>
      <c r="AP3786" s="61"/>
      <c r="AQ3786" s="61" t="s">
        <v>1418</v>
      </c>
      <c r="AR3786" s="61" t="s">
        <v>1414</v>
      </c>
      <c r="AS3786" s="61"/>
      <c r="AT3786" s="61"/>
      <c r="AU3786" s="61"/>
      <c r="AV3786" s="61"/>
    </row>
    <row r="3787" spans="1:48">
      <c r="A3787" s="82"/>
      <c r="B3787" s="82"/>
      <c r="C3787" s="82"/>
      <c r="D3787" s="83"/>
      <c r="E3787" s="62"/>
      <c r="F378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87" s="13"/>
      <c r="H3787" s="13"/>
      <c r="I3787" s="85" t="e">
        <f>[1]!Table1[[#This Row],[type]]</f>
        <v>#VALUE!</v>
      </c>
      <c r="J3787" s="86" t="e">
        <f>[1]!Table1[[#This Row],[Column42]]&amp;IF([1]!Table1[[#This Row],[Column13]]="","",[1]!Table1[[#This Row],[Column13]])&amp;IF([1]!Table1[[#This Row],[mod]]="","",[1]!Table1[[#This Row],[mod]])</f>
        <v>#VALUE!</v>
      </c>
      <c r="K378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87" t="s">
        <v>3128</v>
      </c>
      <c r="Q378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8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3787" t="s">
        <v>3205</v>
      </c>
      <c r="AB3787" s="29"/>
      <c r="AC3787" s="29"/>
      <c r="AD3787" s="25" t="s">
        <v>6354</v>
      </c>
      <c r="AE3787" s="38"/>
      <c r="AF3787" s="142"/>
      <c r="AG3787" s="11"/>
      <c r="AH3787" s="7" t="e">
        <f>[1]!Table1[[#This Row],[html_tag]]&amp;[1]!Table1[[#This Row],[html_type]]&amp;[1]!Table1[[#This Row],[html_modifier]]</f>
        <v>#VALUE!</v>
      </c>
      <c r="AI3787" s="60" t="str">
        <f>Table1[[#This Row],[html_tag]]&amp;Table1[[#This Row],[html_type]]&amp;Table1[[#This Row],[html_modifier]]</f>
        <v/>
      </c>
      <c r="AL3787" s="23" t="str">
        <f>IFERROR(_xlfn.XLOOKUP([1]!Table1[[#This Row],[word]],[1]!Table57[English style name],[1]!Table57[Style type]),"")</f>
        <v/>
      </c>
      <c r="AM3787" s="23" t="str">
        <f>IFERROR(_xlfn.XLOOKUP(Table1[[#This Row],[word]],Table57[English style name],Table57[Style type]),"")</f>
        <v/>
      </c>
      <c r="AN3787" s="23"/>
      <c r="AO3787" s="62"/>
      <c r="AP3787" s="61"/>
      <c r="AQ3787" s="61"/>
      <c r="AR3787" s="61"/>
      <c r="AS3787" s="61"/>
      <c r="AT3787" s="61"/>
      <c r="AU3787" s="61"/>
      <c r="AV3787" s="61"/>
    </row>
    <row r="3788" spans="1:48">
      <c r="A3788" s="82"/>
      <c r="B3788" s="82"/>
      <c r="C3788" s="82"/>
      <c r="D3788" s="83"/>
      <c r="E3788" s="62"/>
      <c r="F378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88" s="13"/>
      <c r="H3788" s="13"/>
      <c r="I3788" s="85" t="e">
        <f>[1]!Table1[[#This Row],[type]]</f>
        <v>#VALUE!</v>
      </c>
      <c r="J3788" s="86" t="e">
        <f>[1]!Table1[[#This Row],[Column42]]&amp;IF([1]!Table1[[#This Row],[Column13]]="","",[1]!Table1[[#This Row],[Column13]])&amp;IF([1]!Table1[[#This Row],[mod]]="","",[1]!Table1[[#This Row],[mod]])</f>
        <v>#VALUE!</v>
      </c>
      <c r="K378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88" t="s">
        <v>3128</v>
      </c>
      <c r="Q378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8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3788" t="s">
        <v>2943</v>
      </c>
      <c r="AB3788" s="29"/>
      <c r="AC3788" s="29"/>
      <c r="AD3788" s="25" t="s">
        <v>6355</v>
      </c>
      <c r="AE3788" s="38"/>
      <c r="AF3788" s="142"/>
      <c r="AG3788" s="11"/>
      <c r="AH3788" s="7" t="e">
        <f>[1]!Table1[[#This Row],[html_tag]]&amp;[1]!Table1[[#This Row],[html_type]]&amp;[1]!Table1[[#This Row],[html_modifier]]</f>
        <v>#VALUE!</v>
      </c>
      <c r="AI3788" s="60" t="str">
        <f>Table1[[#This Row],[html_tag]]&amp;Table1[[#This Row],[html_type]]&amp;Table1[[#This Row],[html_modifier]]</f>
        <v/>
      </c>
      <c r="AL3788" s="23" t="str">
        <f>IFERROR(_xlfn.XLOOKUP([1]!Table1[[#This Row],[word]],[1]!Table57[English style name],[1]!Table57[Style type]),"")</f>
        <v/>
      </c>
      <c r="AM3788" s="23" t="str">
        <f>IFERROR(_xlfn.XLOOKUP(Table1[[#This Row],[word]],Table57[English style name],Table57[Style type]),"")</f>
        <v/>
      </c>
      <c r="AN3788" s="23"/>
      <c r="AO3788" s="62"/>
      <c r="AP3788" s="61"/>
      <c r="AQ3788" s="61"/>
      <c r="AR3788" s="61"/>
      <c r="AS3788" s="61"/>
      <c r="AT3788" s="61"/>
      <c r="AU3788" s="61"/>
      <c r="AV3788" s="61"/>
    </row>
    <row r="3789" spans="1:48">
      <c r="A3789" s="82"/>
      <c r="B3789" s="82"/>
      <c r="C3789" s="82"/>
      <c r="D3789" s="83"/>
      <c r="E3789" s="62"/>
      <c r="F378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89" s="13"/>
      <c r="H3789" s="13"/>
      <c r="I3789" s="85" t="e">
        <f>[1]!Table1[[#This Row],[type]]</f>
        <v>#VALUE!</v>
      </c>
      <c r="J3789" s="86" t="e">
        <f>[1]!Table1[[#This Row],[Column42]]&amp;IF([1]!Table1[[#This Row],[Column13]]="","",[1]!Table1[[#This Row],[Column13]])&amp;IF([1]!Table1[[#This Row],[mod]]="","",[1]!Table1[[#This Row],[mod]])</f>
        <v>#VALUE!</v>
      </c>
      <c r="K378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89" t="s">
        <v>65</v>
      </c>
      <c r="Q378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8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89" s="29"/>
      <c r="AC3789" s="29"/>
      <c r="AD3789" s="25"/>
      <c r="AE3789" s="38"/>
      <c r="AF3789" s="142"/>
      <c r="AG3789" s="11"/>
      <c r="AH3789" s="7" t="e">
        <f>[1]!Table1[[#This Row],[html_tag]]&amp;[1]!Table1[[#This Row],[html_type]]&amp;[1]!Table1[[#This Row],[html_modifier]]</f>
        <v>#VALUE!</v>
      </c>
      <c r="AI3789" s="60" t="str">
        <f>Table1[[#This Row],[html_tag]]&amp;Table1[[#This Row],[html_type]]&amp;Table1[[#This Row],[html_modifier]]</f>
        <v/>
      </c>
      <c r="AL3789" s="23" t="str">
        <f>IFERROR(_xlfn.XLOOKUP([1]!Table1[[#This Row],[word]],[1]!Table57[English style name],[1]!Table57[Style type]),"")</f>
        <v/>
      </c>
      <c r="AM3789" s="23" t="str">
        <f>IFERROR(_xlfn.XLOOKUP(Table1[[#This Row],[word]],Table57[English style name],Table57[Style type]),"")</f>
        <v/>
      </c>
      <c r="AN3789" s="23"/>
      <c r="AO3789" s="62"/>
      <c r="AP3789" s="61"/>
      <c r="AQ3789" s="61"/>
      <c r="AR3789" s="61"/>
      <c r="AS3789" s="61"/>
      <c r="AT3789" s="61"/>
      <c r="AU3789" s="61"/>
      <c r="AV3789" s="61"/>
    </row>
    <row r="3790" spans="1:48">
      <c r="A3790" s="82"/>
      <c r="B3790" s="82"/>
      <c r="C3790" s="82"/>
      <c r="D3790" s="83"/>
      <c r="E3790" s="62"/>
      <c r="F379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90" s="13"/>
      <c r="H3790" s="13"/>
      <c r="I3790" s="85" t="e">
        <f>[1]!Table1[[#This Row],[type]]</f>
        <v>#VALUE!</v>
      </c>
      <c r="J3790" s="86" t="e">
        <f>[1]!Table1[[#This Row],[Column42]]&amp;IF([1]!Table1[[#This Row],[Column13]]="","",[1]!Table1[[#This Row],[Column13]])&amp;IF([1]!Table1[[#This Row],[mod]]="","",[1]!Table1[[#This Row],[mod]])</f>
        <v>#VALUE!</v>
      </c>
      <c r="K379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90" t="s">
        <v>65</v>
      </c>
      <c r="Q379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9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90" s="29"/>
      <c r="AC3790" s="29"/>
      <c r="AD3790" s="25"/>
      <c r="AE3790" s="38"/>
      <c r="AF3790" s="142"/>
      <c r="AG3790" s="11"/>
      <c r="AH3790" s="1"/>
      <c r="AI3790" s="60" t="str">
        <f>Table1[[#This Row],[html_tag]]&amp;Table1[[#This Row],[html_type]]&amp;Table1[[#This Row],[html_modifier]]</f>
        <v/>
      </c>
      <c r="AL3790" s="22" t="str">
        <f>IFERROR(_xlfn.XLOOKUP([1]!Table1[[#This Row],[word]],[1]!Table57[English style name],[1]!Table57[Style type]),"")</f>
        <v/>
      </c>
      <c r="AM3790" s="23" t="str">
        <f>IFERROR(_xlfn.XLOOKUP(Table1[[#This Row],[word]],Table57[English style name],Table57[Style type]),"")</f>
        <v/>
      </c>
      <c r="AN3790" s="23"/>
      <c r="AO3790" s="62"/>
      <c r="AP3790" s="61"/>
      <c r="AQ3790" s="61"/>
      <c r="AR3790" s="61"/>
      <c r="AS3790" s="61"/>
      <c r="AT3790" s="61"/>
      <c r="AU3790" s="61"/>
      <c r="AV3790" s="61"/>
    </row>
    <row r="3791" spans="1:48">
      <c r="A3791" s="82"/>
      <c r="B3791" s="82"/>
      <c r="C3791" s="82"/>
      <c r="D3791" s="83"/>
      <c r="E3791" s="62"/>
      <c r="F379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91" s="13"/>
      <c r="H3791" s="13"/>
      <c r="I3791" s="85" t="e">
        <f>[1]!Table1[[#This Row],[type]]</f>
        <v>#VALUE!</v>
      </c>
      <c r="J3791" s="86" t="e">
        <f>[1]!Table1[[#This Row],[Column42]]&amp;IF([1]!Table1[[#This Row],[Column13]]="","",[1]!Table1[[#This Row],[Column13]])&amp;IF([1]!Table1[[#This Row],[mod]]="","",[1]!Table1[[#This Row],[mod]])</f>
        <v>#VALUE!</v>
      </c>
      <c r="K379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91" t="s">
        <v>65</v>
      </c>
      <c r="O3791" t="s">
        <v>3758</v>
      </c>
      <c r="P3791" t="s">
        <v>3758</v>
      </c>
      <c r="Q379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9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91" s="29"/>
      <c r="AC3791" s="29" t="s">
        <v>3758</v>
      </c>
      <c r="AD3791" s="25"/>
      <c r="AE3791" s="38"/>
      <c r="AF3791" s="142"/>
      <c r="AG3791" s="11"/>
      <c r="AH3791" s="7" t="e">
        <f>[1]!Table1[[#This Row],[html_tag]]&amp;[1]!Table1[[#This Row],[html_type]]&amp;[1]!Table1[[#This Row],[html_modifier]]</f>
        <v>#VALUE!</v>
      </c>
      <c r="AI3791" s="60" t="str">
        <f>Table1[[#This Row],[html_tag]]&amp;Table1[[#This Row],[html_type]]&amp;Table1[[#This Row],[html_modifier]]</f>
        <v/>
      </c>
      <c r="AL3791" s="23" t="str">
        <f>IFERROR(_xlfn.XLOOKUP([1]!Table1[[#This Row],[word]],[1]!Table57[English style name],[1]!Table57[Style type]),"")</f>
        <v/>
      </c>
      <c r="AM3791" s="23" t="str">
        <f>IFERROR(_xlfn.XLOOKUP(Table1[[#This Row],[word]],Table57[English style name],Table57[Style type]),"")</f>
        <v/>
      </c>
      <c r="AN3791" s="23"/>
      <c r="AO3791" s="62"/>
      <c r="AP3791" s="61"/>
      <c r="AQ3791" s="61"/>
      <c r="AR3791" s="61"/>
      <c r="AS3791" s="61"/>
      <c r="AT3791" s="61"/>
      <c r="AU3791" s="61"/>
      <c r="AV3791" s="61"/>
    </row>
    <row r="3792" spans="1:48">
      <c r="A3792" s="82"/>
      <c r="B3792" s="82"/>
      <c r="C3792" s="82"/>
      <c r="D3792" s="83"/>
      <c r="E3792" s="62"/>
      <c r="F379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92" s="13"/>
      <c r="H3792" s="13"/>
      <c r="I3792" s="85" t="e">
        <f>[1]!Table1[[#This Row],[type]]</f>
        <v>#VALUE!</v>
      </c>
      <c r="J3792" s="86" t="e">
        <f>[1]!Table1[[#This Row],[Column42]]&amp;IF([1]!Table1[[#This Row],[Column13]]="","",[1]!Table1[[#This Row],[Column13]])&amp;IF([1]!Table1[[#This Row],[mod]]="","",[1]!Table1[[#This Row],[mod]])</f>
        <v>#VALUE!</v>
      </c>
      <c r="K379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92" t="s">
        <v>65</v>
      </c>
      <c r="O3792" t="s">
        <v>3759</v>
      </c>
      <c r="P3792" t="s">
        <v>3759</v>
      </c>
      <c r="Q379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9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92" s="29"/>
      <c r="AC3792" s="29" t="s">
        <v>3759</v>
      </c>
      <c r="AD3792" s="25"/>
      <c r="AE3792" s="38"/>
      <c r="AF3792" s="142"/>
      <c r="AG3792" s="11"/>
      <c r="AH3792" s="7" t="e">
        <f>[1]!Table1[[#This Row],[html_tag]]&amp;[1]!Table1[[#This Row],[html_type]]&amp;[1]!Table1[[#This Row],[html_modifier]]</f>
        <v>#VALUE!</v>
      </c>
      <c r="AI3792" s="60" t="str">
        <f>Table1[[#This Row],[html_tag]]&amp;Table1[[#This Row],[html_type]]&amp;Table1[[#This Row],[html_modifier]]</f>
        <v/>
      </c>
      <c r="AL3792" s="23" t="str">
        <f>IFERROR(_xlfn.XLOOKUP([1]!Table1[[#This Row],[word]],[1]!Table57[English style name],[1]!Table57[Style type]),"")</f>
        <v/>
      </c>
      <c r="AM3792" s="23" t="str">
        <f>IFERROR(_xlfn.XLOOKUP(Table1[[#This Row],[word]],Table57[English style name],Table57[Style type]),"")</f>
        <v/>
      </c>
      <c r="AN3792" s="23"/>
      <c r="AO3792" s="62"/>
      <c r="AP3792" s="61"/>
      <c r="AQ3792" s="61"/>
      <c r="AR3792" s="61"/>
      <c r="AS3792" s="61"/>
      <c r="AT3792" s="61"/>
      <c r="AU3792" s="61"/>
      <c r="AV3792" s="61"/>
    </row>
    <row r="3793" spans="1:48">
      <c r="A3793" s="82"/>
      <c r="B3793" s="82"/>
      <c r="C3793" s="82"/>
      <c r="D3793" s="83"/>
      <c r="E3793" s="62"/>
      <c r="F379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93" s="13"/>
      <c r="H3793" s="13"/>
      <c r="I3793" s="85" t="e">
        <f>[1]!Table1[[#This Row],[type]]</f>
        <v>#VALUE!</v>
      </c>
      <c r="J3793" s="86" t="e">
        <f>[1]!Table1[[#This Row],[Column42]]&amp;IF([1]!Table1[[#This Row],[Column13]]="","",[1]!Table1[[#This Row],[Column13]])&amp;IF([1]!Table1[[#This Row],[mod]]="","",[1]!Table1[[#This Row],[mod]])</f>
        <v>#VALUE!</v>
      </c>
      <c r="K379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93" t="s">
        <v>65</v>
      </c>
      <c r="O3793" t="s">
        <v>3760</v>
      </c>
      <c r="P3793" t="s">
        <v>3760</v>
      </c>
      <c r="Q379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9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93" s="29"/>
      <c r="AC3793" s="29" t="s">
        <v>3760</v>
      </c>
      <c r="AD3793" s="25"/>
      <c r="AE3793" s="38"/>
      <c r="AF3793" s="142"/>
      <c r="AG3793" s="11"/>
      <c r="AH3793" s="7" t="e">
        <f>[1]!Table1[[#This Row],[html_tag]]&amp;[1]!Table1[[#This Row],[html_type]]&amp;[1]!Table1[[#This Row],[html_modifier]]</f>
        <v>#VALUE!</v>
      </c>
      <c r="AI3793" s="60" t="str">
        <f>Table1[[#This Row],[html_tag]]&amp;Table1[[#This Row],[html_type]]&amp;Table1[[#This Row],[html_modifier]]</f>
        <v/>
      </c>
      <c r="AL3793" s="23" t="str">
        <f>IFERROR(_xlfn.XLOOKUP([1]!Table1[[#This Row],[word]],[1]!Table57[English style name],[1]!Table57[Style type]),"")</f>
        <v/>
      </c>
      <c r="AM3793" s="23" t="str">
        <f>IFERROR(_xlfn.XLOOKUP(Table1[[#This Row],[word]],Table57[English style name],Table57[Style type]),"")</f>
        <v/>
      </c>
      <c r="AN3793" s="23"/>
      <c r="AO3793" s="62"/>
      <c r="AP3793" s="61"/>
      <c r="AQ3793" s="61"/>
      <c r="AR3793" s="61"/>
      <c r="AS3793" s="61"/>
      <c r="AT3793" s="61"/>
      <c r="AU3793" s="61"/>
      <c r="AV3793" s="61"/>
    </row>
    <row r="3794" spans="1:48">
      <c r="A3794" s="82"/>
      <c r="B3794" s="82"/>
      <c r="C3794" s="82"/>
      <c r="D3794" s="83"/>
      <c r="E3794" s="62"/>
      <c r="F379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94" s="13"/>
      <c r="H3794" s="13"/>
      <c r="I3794" s="85" t="e">
        <f>[1]!Table1[[#This Row],[type]]</f>
        <v>#VALUE!</v>
      </c>
      <c r="J3794" s="86" t="e">
        <f>[1]!Table1[[#This Row],[Column42]]&amp;IF([1]!Table1[[#This Row],[Column13]]="","",[1]!Table1[[#This Row],[Column13]])&amp;IF([1]!Table1[[#This Row],[mod]]="","",[1]!Table1[[#This Row],[mod]])</f>
        <v>#VALUE!</v>
      </c>
      <c r="K379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94" t="s">
        <v>65</v>
      </c>
      <c r="O3794" t="s">
        <v>3761</v>
      </c>
      <c r="P3794" t="s">
        <v>3761</v>
      </c>
      <c r="Q379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9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94" s="29"/>
      <c r="AC3794" s="29" t="s">
        <v>3761</v>
      </c>
      <c r="AD3794" s="25"/>
      <c r="AE3794" s="38"/>
      <c r="AF3794" s="142"/>
      <c r="AG3794" s="11"/>
      <c r="AH3794" s="7" t="e">
        <f>[1]!Table1[[#This Row],[html_tag]]&amp;[1]!Table1[[#This Row],[html_type]]&amp;[1]!Table1[[#This Row],[html_modifier]]</f>
        <v>#VALUE!</v>
      </c>
      <c r="AI3794" s="60" t="str">
        <f>Table1[[#This Row],[html_tag]]&amp;Table1[[#This Row],[html_type]]&amp;Table1[[#This Row],[html_modifier]]</f>
        <v/>
      </c>
      <c r="AL3794" s="23" t="str">
        <f>IFERROR(_xlfn.XLOOKUP([1]!Table1[[#This Row],[word]],[1]!Table57[English style name],[1]!Table57[Style type]),"")</f>
        <v/>
      </c>
      <c r="AM3794" s="23" t="str">
        <f>IFERROR(_xlfn.XLOOKUP(Table1[[#This Row],[word]],Table57[English style name],Table57[Style type]),"")</f>
        <v/>
      </c>
      <c r="AN3794" s="23"/>
      <c r="AO3794" s="62"/>
      <c r="AP3794" s="61"/>
      <c r="AQ3794" s="61"/>
      <c r="AR3794" s="61"/>
      <c r="AS3794" s="61"/>
      <c r="AT3794" s="61"/>
      <c r="AU3794" s="61"/>
      <c r="AV3794" s="61"/>
    </row>
    <row r="3795" spans="1:48">
      <c r="A3795" s="82"/>
      <c r="B3795" s="82"/>
      <c r="C3795" s="82"/>
      <c r="D3795" s="83"/>
      <c r="E3795" s="62"/>
      <c r="F379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95" s="13"/>
      <c r="H3795" s="13"/>
      <c r="I3795" s="85" t="e">
        <f>[1]!Table1[[#This Row],[type]]</f>
        <v>#VALUE!</v>
      </c>
      <c r="J3795" s="86" t="e">
        <f>[1]!Table1[[#This Row],[Column42]]&amp;IF([1]!Table1[[#This Row],[Column13]]="","",[1]!Table1[[#This Row],[Column13]])&amp;IF([1]!Table1[[#This Row],[mod]]="","",[1]!Table1[[#This Row],[mod]])</f>
        <v>#VALUE!</v>
      </c>
      <c r="K379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95" t="s">
        <v>65</v>
      </c>
      <c r="O3795" t="s">
        <v>3762</v>
      </c>
      <c r="P3795" t="s">
        <v>3762</v>
      </c>
      <c r="Q379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9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95" s="29"/>
      <c r="AC3795" s="29" t="s">
        <v>3762</v>
      </c>
      <c r="AD3795" s="25"/>
      <c r="AE3795" s="38"/>
      <c r="AF3795" s="142"/>
      <c r="AG3795" s="11"/>
      <c r="AH3795" s="7" t="e">
        <f>[1]!Table1[[#This Row],[html_tag]]&amp;[1]!Table1[[#This Row],[html_type]]&amp;[1]!Table1[[#This Row],[html_modifier]]</f>
        <v>#VALUE!</v>
      </c>
      <c r="AI3795" s="60" t="str">
        <f>Table1[[#This Row],[html_tag]]&amp;Table1[[#This Row],[html_type]]&amp;Table1[[#This Row],[html_modifier]]</f>
        <v/>
      </c>
      <c r="AL3795" s="23" t="str">
        <f>IFERROR(_xlfn.XLOOKUP([1]!Table1[[#This Row],[word]],[1]!Table57[English style name],[1]!Table57[Style type]),"")</f>
        <v/>
      </c>
      <c r="AM3795" s="23" t="str">
        <f>IFERROR(_xlfn.XLOOKUP(Table1[[#This Row],[word]],Table57[English style name],Table57[Style type]),"")</f>
        <v/>
      </c>
      <c r="AN3795" s="23"/>
      <c r="AO3795" s="62"/>
      <c r="AP3795" s="61"/>
      <c r="AQ3795" s="61"/>
      <c r="AR3795" s="61"/>
      <c r="AS3795" s="61"/>
      <c r="AT3795" s="61"/>
      <c r="AU3795" s="61"/>
      <c r="AV3795" s="61"/>
    </row>
    <row r="3796" spans="1:48">
      <c r="A3796" s="82"/>
      <c r="B3796" s="82"/>
      <c r="C3796" s="82"/>
      <c r="D3796" s="83"/>
      <c r="E3796" s="62"/>
      <c r="F379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96" s="13"/>
      <c r="H3796" s="13"/>
      <c r="I3796" s="85" t="e">
        <f>[1]!Table1[[#This Row],[type]]</f>
        <v>#VALUE!</v>
      </c>
      <c r="J3796" s="86" t="e">
        <f>[1]!Table1[[#This Row],[Column42]]&amp;IF([1]!Table1[[#This Row],[Column13]]="","",[1]!Table1[[#This Row],[Column13]])&amp;IF([1]!Table1[[#This Row],[mod]]="","",[1]!Table1[[#This Row],[mod]])</f>
        <v>#VALUE!</v>
      </c>
      <c r="K379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96" t="s">
        <v>65</v>
      </c>
      <c r="O3796" t="s">
        <v>3763</v>
      </c>
      <c r="P3796" t="s">
        <v>3763</v>
      </c>
      <c r="Q379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9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96" s="29"/>
      <c r="AC3796" s="29" t="s">
        <v>3763</v>
      </c>
      <c r="AD3796" s="25"/>
      <c r="AE3796" s="38"/>
      <c r="AF3796" s="142"/>
      <c r="AG3796" s="11"/>
      <c r="AH3796" s="7" t="e">
        <f>[1]!Table1[[#This Row],[html_tag]]&amp;[1]!Table1[[#This Row],[html_type]]&amp;[1]!Table1[[#This Row],[html_modifier]]</f>
        <v>#VALUE!</v>
      </c>
      <c r="AI3796" s="60" t="str">
        <f>Table1[[#This Row],[html_tag]]&amp;Table1[[#This Row],[html_type]]&amp;Table1[[#This Row],[html_modifier]]</f>
        <v/>
      </c>
      <c r="AL3796" s="23" t="str">
        <f>IFERROR(_xlfn.XLOOKUP([1]!Table1[[#This Row],[word]],[1]!Table57[English style name],[1]!Table57[Style type]),"")</f>
        <v/>
      </c>
      <c r="AM3796" s="23" t="str">
        <f>IFERROR(_xlfn.XLOOKUP(Table1[[#This Row],[word]],Table57[English style name],Table57[Style type]),"")</f>
        <v/>
      </c>
      <c r="AN3796" s="23"/>
      <c r="AO3796" s="62"/>
      <c r="AP3796" s="61"/>
      <c r="AQ3796" s="61"/>
      <c r="AR3796" s="61"/>
      <c r="AS3796" s="61"/>
      <c r="AT3796" s="61"/>
      <c r="AU3796" s="61"/>
      <c r="AV3796" s="61"/>
    </row>
    <row r="3797" spans="1:48">
      <c r="A3797" s="82"/>
      <c r="B3797" s="82"/>
      <c r="C3797" s="82"/>
      <c r="D3797" s="83"/>
      <c r="E3797" s="62"/>
      <c r="F379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97" s="13"/>
      <c r="H3797" s="13"/>
      <c r="I3797" s="85" t="e">
        <f>[1]!Table1[[#This Row],[type]]</f>
        <v>#VALUE!</v>
      </c>
      <c r="J3797" s="86" t="e">
        <f>[1]!Table1[[#This Row],[Column42]]&amp;IF([1]!Table1[[#This Row],[Column13]]="","",[1]!Table1[[#This Row],[Column13]])&amp;IF([1]!Table1[[#This Row],[mod]]="","",[1]!Table1[[#This Row],[mod]])</f>
        <v>#VALUE!</v>
      </c>
      <c r="K379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97" t="s">
        <v>65</v>
      </c>
      <c r="O3797" t="s">
        <v>3764</v>
      </c>
      <c r="P3797" t="s">
        <v>3764</v>
      </c>
      <c r="Q379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9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97" s="29"/>
      <c r="AC3797" s="29" t="s">
        <v>3764</v>
      </c>
      <c r="AD3797" s="25"/>
      <c r="AE3797" s="38"/>
      <c r="AF3797" s="142"/>
      <c r="AG3797" s="11"/>
      <c r="AH3797" s="7" t="e">
        <f>[1]!Table1[[#This Row],[html_tag]]&amp;[1]!Table1[[#This Row],[html_type]]&amp;[1]!Table1[[#This Row],[html_modifier]]</f>
        <v>#VALUE!</v>
      </c>
      <c r="AI3797" s="60" t="str">
        <f>Table1[[#This Row],[html_tag]]&amp;Table1[[#This Row],[html_type]]&amp;Table1[[#This Row],[html_modifier]]</f>
        <v/>
      </c>
      <c r="AL3797" s="23" t="str">
        <f>IFERROR(_xlfn.XLOOKUP([1]!Table1[[#This Row],[word]],[1]!Table57[English style name],[1]!Table57[Style type]),"")</f>
        <v/>
      </c>
      <c r="AM3797" s="23" t="str">
        <f>IFERROR(_xlfn.XLOOKUP(Table1[[#This Row],[word]],Table57[English style name],Table57[Style type]),"")</f>
        <v/>
      </c>
      <c r="AN3797" s="23"/>
      <c r="AO3797" s="62"/>
      <c r="AP3797" s="61"/>
      <c r="AQ3797" s="61"/>
      <c r="AR3797" s="61"/>
      <c r="AS3797" s="61"/>
      <c r="AT3797" s="61"/>
      <c r="AU3797" s="61"/>
      <c r="AV3797" s="61"/>
    </row>
    <row r="3798" spans="1:48">
      <c r="A3798" s="82"/>
      <c r="B3798" s="82"/>
      <c r="C3798" s="82"/>
      <c r="D3798" s="83"/>
      <c r="E3798" s="62"/>
      <c r="F379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98" s="13"/>
      <c r="H3798" s="13"/>
      <c r="I3798" s="85" t="e">
        <f>[1]!Table1[[#This Row],[type]]</f>
        <v>#VALUE!</v>
      </c>
      <c r="J3798" s="86" t="e">
        <f>[1]!Table1[[#This Row],[Column42]]&amp;IF([1]!Table1[[#This Row],[Column13]]="","",[1]!Table1[[#This Row],[Column13]])&amp;IF([1]!Table1[[#This Row],[mod]]="","",[1]!Table1[[#This Row],[mod]])</f>
        <v>#VALUE!</v>
      </c>
      <c r="K379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98" t="s">
        <v>65</v>
      </c>
      <c r="O3798" t="s">
        <v>3765</v>
      </c>
      <c r="P3798" t="s">
        <v>3765</v>
      </c>
      <c r="Q379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9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98" s="29"/>
      <c r="AC3798" s="29" t="s">
        <v>3765</v>
      </c>
      <c r="AD3798" s="25"/>
      <c r="AE3798" s="38"/>
      <c r="AF3798" s="142"/>
      <c r="AG3798" s="11"/>
      <c r="AH3798" s="7" t="e">
        <f>[1]!Table1[[#This Row],[html_tag]]&amp;[1]!Table1[[#This Row],[html_type]]&amp;[1]!Table1[[#This Row],[html_modifier]]</f>
        <v>#VALUE!</v>
      </c>
      <c r="AI3798" s="60" t="str">
        <f>Table1[[#This Row],[html_tag]]&amp;Table1[[#This Row],[html_type]]&amp;Table1[[#This Row],[html_modifier]]</f>
        <v/>
      </c>
      <c r="AL3798" s="23" t="str">
        <f>IFERROR(_xlfn.XLOOKUP([1]!Table1[[#This Row],[word]],[1]!Table57[English style name],[1]!Table57[Style type]),"")</f>
        <v/>
      </c>
      <c r="AM3798" s="23" t="str">
        <f>IFERROR(_xlfn.XLOOKUP(Table1[[#This Row],[word]],Table57[English style name],Table57[Style type]),"")</f>
        <v/>
      </c>
      <c r="AN3798" s="23"/>
      <c r="AO3798" s="62"/>
      <c r="AP3798" s="61"/>
      <c r="AQ3798" s="61"/>
      <c r="AR3798" s="61"/>
      <c r="AS3798" s="61"/>
      <c r="AT3798" s="61"/>
      <c r="AU3798" s="61"/>
      <c r="AV3798" s="61"/>
    </row>
    <row r="3799" spans="1:48">
      <c r="A3799" s="82"/>
      <c r="B3799" s="82"/>
      <c r="C3799" s="82"/>
      <c r="D3799" s="83"/>
      <c r="E3799" s="62"/>
      <c r="F379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799" s="13"/>
      <c r="H3799" s="13"/>
      <c r="I3799" s="85" t="e">
        <f>[1]!Table1[[#This Row],[type]]</f>
        <v>#VALUE!</v>
      </c>
      <c r="J3799" s="86" t="e">
        <f>[1]!Table1[[#This Row],[Column42]]&amp;IF([1]!Table1[[#This Row],[Column13]]="","",[1]!Table1[[#This Row],[Column13]])&amp;IF([1]!Table1[[#This Row],[mod]]="","",[1]!Table1[[#This Row],[mod]])</f>
        <v>#VALUE!</v>
      </c>
      <c r="K379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799" t="s">
        <v>65</v>
      </c>
      <c r="O3799" t="s">
        <v>3766</v>
      </c>
      <c r="P3799" t="s">
        <v>3766</v>
      </c>
      <c r="Q379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79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799" s="29"/>
      <c r="AC3799" s="29" t="s">
        <v>3766</v>
      </c>
      <c r="AD3799" s="25"/>
      <c r="AE3799" s="38"/>
      <c r="AF3799" s="142"/>
      <c r="AG3799" s="11"/>
      <c r="AH3799" s="7" t="e">
        <f>[1]!Table1[[#This Row],[html_tag]]&amp;[1]!Table1[[#This Row],[html_type]]&amp;[1]!Table1[[#This Row],[html_modifier]]</f>
        <v>#VALUE!</v>
      </c>
      <c r="AI3799" s="60" t="str">
        <f>Table1[[#This Row],[html_tag]]&amp;Table1[[#This Row],[html_type]]&amp;Table1[[#This Row],[html_modifier]]</f>
        <v/>
      </c>
      <c r="AL3799" s="23" t="str">
        <f>IFERROR(_xlfn.XLOOKUP([1]!Table1[[#This Row],[word]],[1]!Table57[English style name],[1]!Table57[Style type]),"")</f>
        <v/>
      </c>
      <c r="AM3799" s="23" t="str">
        <f>IFERROR(_xlfn.XLOOKUP(Table1[[#This Row],[word]],Table57[English style name],Table57[Style type]),"")</f>
        <v/>
      </c>
      <c r="AN3799" s="23"/>
      <c r="AO3799" s="62"/>
      <c r="AP3799" s="61"/>
      <c r="AQ3799" s="61"/>
      <c r="AR3799" s="61"/>
      <c r="AS3799" s="61"/>
      <c r="AT3799" s="61"/>
      <c r="AU3799" s="61"/>
      <c r="AV3799" s="61"/>
    </row>
    <row r="3800" spans="1:48">
      <c r="A3800" s="82"/>
      <c r="B3800" s="82"/>
      <c r="C3800" s="82"/>
      <c r="D3800" s="83"/>
      <c r="E3800" s="62"/>
      <c r="F380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00" s="13"/>
      <c r="H3800" s="13"/>
      <c r="I3800" s="85" t="e">
        <f>[1]!Table1[[#This Row],[type]]</f>
        <v>#VALUE!</v>
      </c>
      <c r="J3800" s="86" t="e">
        <f>[1]!Table1[[#This Row],[Column42]]&amp;IF([1]!Table1[[#This Row],[Column13]]="","",[1]!Table1[[#This Row],[Column13]])&amp;IF([1]!Table1[[#This Row],[mod]]="","",[1]!Table1[[#This Row],[mod]])</f>
        <v>#VALUE!</v>
      </c>
      <c r="K380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00" t="s">
        <v>65</v>
      </c>
      <c r="O3800" t="s">
        <v>3768</v>
      </c>
      <c r="P3800" t="s">
        <v>3768</v>
      </c>
      <c r="Q380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0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00" s="29"/>
      <c r="AC3800" s="29" t="s">
        <v>3768</v>
      </c>
      <c r="AD3800" s="25"/>
      <c r="AE3800" s="38"/>
      <c r="AF3800" s="142"/>
      <c r="AG3800" s="11"/>
      <c r="AH3800" s="7" t="e">
        <f>[1]!Table1[[#This Row],[html_tag]]&amp;[1]!Table1[[#This Row],[html_type]]&amp;[1]!Table1[[#This Row],[html_modifier]]</f>
        <v>#VALUE!</v>
      </c>
      <c r="AI3800" s="60" t="str">
        <f>Table1[[#This Row],[html_tag]]&amp;Table1[[#This Row],[html_type]]&amp;Table1[[#This Row],[html_modifier]]</f>
        <v/>
      </c>
      <c r="AL3800" s="23" t="str">
        <f>IFERROR(_xlfn.XLOOKUP([1]!Table1[[#This Row],[word]],[1]!Table57[English style name],[1]!Table57[Style type]),"")</f>
        <v/>
      </c>
      <c r="AM3800" s="23" t="str">
        <f>IFERROR(_xlfn.XLOOKUP(Table1[[#This Row],[word]],Table57[English style name],Table57[Style type]),"")</f>
        <v/>
      </c>
      <c r="AN3800" s="23"/>
      <c r="AO3800" s="62"/>
      <c r="AP3800" s="61"/>
      <c r="AQ3800" s="61"/>
      <c r="AR3800" s="61"/>
      <c r="AS3800" s="61"/>
      <c r="AT3800" s="61"/>
      <c r="AU3800" s="61"/>
      <c r="AV3800" s="61"/>
    </row>
    <row r="3801" spans="1:48">
      <c r="A3801" s="82"/>
      <c r="B3801" s="82"/>
      <c r="C3801" s="82"/>
      <c r="D3801" s="83"/>
      <c r="E3801" s="62"/>
      <c r="F380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01" s="13"/>
      <c r="H3801" s="13"/>
      <c r="I3801" s="85" t="e">
        <f>[1]!Table1[[#This Row],[type]]</f>
        <v>#VALUE!</v>
      </c>
      <c r="J3801" s="86" t="e">
        <f>[1]!Table1[[#This Row],[Column42]]&amp;IF([1]!Table1[[#This Row],[Column13]]="","",[1]!Table1[[#This Row],[Column13]])&amp;IF([1]!Table1[[#This Row],[mod]]="","",[1]!Table1[[#This Row],[mod]])</f>
        <v>#VALUE!</v>
      </c>
      <c r="K380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01" t="s">
        <v>65</v>
      </c>
      <c r="O3801" t="s">
        <v>3769</v>
      </c>
      <c r="P3801" t="s">
        <v>3769</v>
      </c>
      <c r="Q380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0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01" s="29"/>
      <c r="AC3801" s="29" t="s">
        <v>3769</v>
      </c>
      <c r="AD3801" s="25"/>
      <c r="AE3801" s="38"/>
      <c r="AF3801" s="142"/>
      <c r="AG3801" s="11"/>
      <c r="AH3801" s="7" t="e">
        <f>[1]!Table1[[#This Row],[html_tag]]&amp;[1]!Table1[[#This Row],[html_type]]&amp;[1]!Table1[[#This Row],[html_modifier]]</f>
        <v>#VALUE!</v>
      </c>
      <c r="AI3801" s="60" t="str">
        <f>Table1[[#This Row],[html_tag]]&amp;Table1[[#This Row],[html_type]]&amp;Table1[[#This Row],[html_modifier]]</f>
        <v/>
      </c>
      <c r="AL3801" s="23" t="str">
        <f>IFERROR(_xlfn.XLOOKUP([1]!Table1[[#This Row],[word]],[1]!Table57[English style name],[1]!Table57[Style type]),"")</f>
        <v/>
      </c>
      <c r="AM3801" s="23" t="str">
        <f>IFERROR(_xlfn.XLOOKUP(Table1[[#This Row],[word]],Table57[English style name],Table57[Style type]),"")</f>
        <v/>
      </c>
      <c r="AN3801" s="23"/>
      <c r="AO3801" s="62"/>
      <c r="AP3801" s="61"/>
      <c r="AQ3801" s="61"/>
      <c r="AR3801" s="61"/>
      <c r="AS3801" s="61"/>
      <c r="AT3801" s="61"/>
      <c r="AU3801" s="61"/>
      <c r="AV3801" s="61"/>
    </row>
    <row r="3802" spans="1:48">
      <c r="A3802" s="82"/>
      <c r="B3802" s="82"/>
      <c r="C3802" s="82"/>
      <c r="D3802" s="83"/>
      <c r="E3802" s="62"/>
      <c r="F380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02" s="13"/>
      <c r="H3802" s="13"/>
      <c r="I3802" s="85" t="e">
        <f>[1]!Table1[[#This Row],[type]]</f>
        <v>#VALUE!</v>
      </c>
      <c r="J3802" s="86" t="e">
        <f>[1]!Table1[[#This Row],[Column42]]&amp;IF([1]!Table1[[#This Row],[Column13]]="","",[1]!Table1[[#This Row],[Column13]])&amp;IF([1]!Table1[[#This Row],[mod]]="","",[1]!Table1[[#This Row],[mod]])</f>
        <v>#VALUE!</v>
      </c>
      <c r="K380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02" t="s">
        <v>65</v>
      </c>
      <c r="O3802" t="s">
        <v>3770</v>
      </c>
      <c r="P3802" t="s">
        <v>3770</v>
      </c>
      <c r="Q380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0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02" s="29"/>
      <c r="AC3802" s="29" t="s">
        <v>3770</v>
      </c>
      <c r="AD3802" s="25"/>
      <c r="AE3802" s="38"/>
      <c r="AF3802" s="142"/>
      <c r="AG3802" s="11"/>
      <c r="AH3802" s="7" t="e">
        <f>[1]!Table1[[#This Row],[html_tag]]&amp;[1]!Table1[[#This Row],[html_type]]&amp;[1]!Table1[[#This Row],[html_modifier]]</f>
        <v>#VALUE!</v>
      </c>
      <c r="AI3802" s="60" t="str">
        <f>Table1[[#This Row],[html_tag]]&amp;Table1[[#This Row],[html_type]]&amp;Table1[[#This Row],[html_modifier]]</f>
        <v/>
      </c>
      <c r="AL3802" s="23" t="str">
        <f>IFERROR(_xlfn.XLOOKUP([1]!Table1[[#This Row],[word]],[1]!Table57[English style name],[1]!Table57[Style type]),"")</f>
        <v/>
      </c>
      <c r="AM3802" s="23" t="str">
        <f>IFERROR(_xlfn.XLOOKUP(Table1[[#This Row],[word]],Table57[English style name],Table57[Style type]),"")</f>
        <v/>
      </c>
      <c r="AN3802" s="23"/>
      <c r="AO3802" s="62"/>
      <c r="AP3802" s="61"/>
      <c r="AQ3802" s="61"/>
      <c r="AR3802" s="61"/>
      <c r="AS3802" s="61"/>
      <c r="AT3802" s="61"/>
      <c r="AU3802" s="61"/>
      <c r="AV3802" s="61"/>
    </row>
    <row r="3803" spans="1:48">
      <c r="A3803" s="82"/>
      <c r="B3803" s="82"/>
      <c r="C3803" s="82"/>
      <c r="D3803" s="83"/>
      <c r="E3803" s="62"/>
      <c r="F380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03" s="13"/>
      <c r="H3803" s="13"/>
      <c r="I3803" s="85" t="e">
        <f>[1]!Table1[[#This Row],[type]]</f>
        <v>#VALUE!</v>
      </c>
      <c r="J3803" s="86" t="e">
        <f>[1]!Table1[[#This Row],[Column42]]&amp;IF([1]!Table1[[#This Row],[Column13]]="","",[1]!Table1[[#This Row],[Column13]])&amp;IF([1]!Table1[[#This Row],[mod]]="","",[1]!Table1[[#This Row],[mod]])</f>
        <v>#VALUE!</v>
      </c>
      <c r="K380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03" t="s">
        <v>65</v>
      </c>
      <c r="O3803" t="s">
        <v>3771</v>
      </c>
      <c r="P3803" t="s">
        <v>3771</v>
      </c>
      <c r="Q380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0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03" s="29"/>
      <c r="AC3803" s="29" t="s">
        <v>3771</v>
      </c>
      <c r="AD3803" s="25"/>
      <c r="AE3803" s="38"/>
      <c r="AF3803" s="142"/>
      <c r="AG3803" s="11"/>
      <c r="AH3803" s="7" t="e">
        <f>[1]!Table1[[#This Row],[html_tag]]&amp;[1]!Table1[[#This Row],[html_type]]&amp;[1]!Table1[[#This Row],[html_modifier]]</f>
        <v>#VALUE!</v>
      </c>
      <c r="AI3803" s="60" t="str">
        <f>Table1[[#This Row],[html_tag]]&amp;Table1[[#This Row],[html_type]]&amp;Table1[[#This Row],[html_modifier]]</f>
        <v/>
      </c>
      <c r="AL3803" s="23" t="str">
        <f>IFERROR(_xlfn.XLOOKUP([1]!Table1[[#This Row],[word]],[1]!Table57[English style name],[1]!Table57[Style type]),"")</f>
        <v/>
      </c>
      <c r="AM3803" s="23" t="str">
        <f>IFERROR(_xlfn.XLOOKUP(Table1[[#This Row],[word]],Table57[English style name],Table57[Style type]),"")</f>
        <v/>
      </c>
      <c r="AN3803" s="23"/>
      <c r="AO3803" s="62"/>
      <c r="AP3803" s="61"/>
      <c r="AQ3803" s="61"/>
      <c r="AR3803" s="61"/>
      <c r="AS3803" s="61"/>
      <c r="AT3803" s="61"/>
      <c r="AU3803" s="61"/>
      <c r="AV3803" s="61"/>
    </row>
    <row r="3804" spans="1:48">
      <c r="A3804" s="82"/>
      <c r="B3804" s="82"/>
      <c r="C3804" s="82"/>
      <c r="D3804" s="83"/>
      <c r="E3804" s="62"/>
      <c r="F380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04" s="13"/>
      <c r="H3804" s="13"/>
      <c r="I3804" s="85" t="e">
        <f>[1]!Table1[[#This Row],[type]]</f>
        <v>#VALUE!</v>
      </c>
      <c r="J3804" s="86" t="e">
        <f>[1]!Table1[[#This Row],[Column42]]&amp;IF([1]!Table1[[#This Row],[Column13]]="","",[1]!Table1[[#This Row],[Column13]])&amp;IF([1]!Table1[[#This Row],[mod]]="","",[1]!Table1[[#This Row],[mod]])</f>
        <v>#VALUE!</v>
      </c>
      <c r="K380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04" t="s">
        <v>65</v>
      </c>
      <c r="O3804" t="s">
        <v>3773</v>
      </c>
      <c r="P3804" t="s">
        <v>3773</v>
      </c>
      <c r="Q380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0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04" s="29"/>
      <c r="AC3804" s="29" t="s">
        <v>3773</v>
      </c>
      <c r="AD3804" s="25"/>
      <c r="AE3804" s="38"/>
      <c r="AF3804" s="142"/>
      <c r="AG3804" s="11"/>
      <c r="AH3804" s="7" t="e">
        <f>[1]!Table1[[#This Row],[html_tag]]&amp;[1]!Table1[[#This Row],[html_type]]&amp;[1]!Table1[[#This Row],[html_modifier]]</f>
        <v>#VALUE!</v>
      </c>
      <c r="AI3804" s="60" t="str">
        <f>Table1[[#This Row],[html_tag]]&amp;Table1[[#This Row],[html_type]]&amp;Table1[[#This Row],[html_modifier]]</f>
        <v/>
      </c>
      <c r="AL3804" s="23" t="str">
        <f>IFERROR(_xlfn.XLOOKUP([1]!Table1[[#This Row],[word]],[1]!Table57[English style name],[1]!Table57[Style type]),"")</f>
        <v/>
      </c>
      <c r="AM3804" s="23" t="str">
        <f>IFERROR(_xlfn.XLOOKUP(Table1[[#This Row],[word]],Table57[English style name],Table57[Style type]),"")</f>
        <v/>
      </c>
      <c r="AN3804" s="23"/>
      <c r="AO3804" s="62"/>
      <c r="AP3804" s="61"/>
      <c r="AQ3804" s="61"/>
      <c r="AR3804" s="61"/>
      <c r="AS3804" s="61"/>
      <c r="AT3804" s="61"/>
      <c r="AU3804" s="61"/>
      <c r="AV3804" s="61"/>
    </row>
    <row r="3805" spans="1:48">
      <c r="A3805" s="82"/>
      <c r="B3805" s="82"/>
      <c r="C3805" s="82"/>
      <c r="D3805" s="83"/>
      <c r="E3805" s="62"/>
      <c r="F380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05" s="13"/>
      <c r="H3805" s="13"/>
      <c r="I3805" s="85" t="e">
        <f>[1]!Table1[[#This Row],[type]]</f>
        <v>#VALUE!</v>
      </c>
      <c r="J3805" s="86" t="e">
        <f>[1]!Table1[[#This Row],[Column42]]&amp;IF([1]!Table1[[#This Row],[Column13]]="","",[1]!Table1[[#This Row],[Column13]])&amp;IF([1]!Table1[[#This Row],[mod]]="","",[1]!Table1[[#This Row],[mod]])</f>
        <v>#VALUE!</v>
      </c>
      <c r="K380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05" t="s">
        <v>65</v>
      </c>
      <c r="O3805" t="s">
        <v>249</v>
      </c>
      <c r="Q380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0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05" s="29"/>
      <c r="AC3805" s="29"/>
      <c r="AD3805" s="25"/>
      <c r="AE3805" s="38"/>
      <c r="AF3805" s="142" t="s">
        <v>249</v>
      </c>
      <c r="AG3805" s="11"/>
      <c r="AH3805" s="1" t="e">
        <f>[1]!Table1[[#This Row],[html_tag]]&amp;[1]!Table1[[#This Row],[html_type]]&amp;[1]!Table1[[#This Row],[html_modifier]]</f>
        <v>#VALUE!</v>
      </c>
      <c r="AI3805" s="60" t="s">
        <v>249</v>
      </c>
      <c r="AL3805" s="22" t="str">
        <f>IFERROR(_xlfn.XLOOKUP([1]!Table1[[#This Row],[word]],[1]!Table57[English style name],[1]!Table57[Style type]),"")</f>
        <v/>
      </c>
      <c r="AM3805" s="23" t="str">
        <f>IFERROR(_xlfn.XLOOKUP(Table1[[#This Row],[word]],Table57[English style name],Table57[Style type]),"")</f>
        <v/>
      </c>
      <c r="AN3805" s="23"/>
      <c r="AO3805" s="62"/>
      <c r="AP3805" s="61"/>
      <c r="AQ3805" s="61"/>
      <c r="AR3805" s="61"/>
      <c r="AS3805" s="61"/>
      <c r="AT3805" s="61"/>
      <c r="AU3805" s="61"/>
      <c r="AV3805" s="61"/>
    </row>
    <row r="3806" spans="1:48">
      <c r="A3806" s="82"/>
      <c r="B3806" s="82"/>
      <c r="C3806" s="82"/>
      <c r="D3806" s="83"/>
      <c r="E3806" s="62"/>
      <c r="F380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06" s="13"/>
      <c r="H3806" s="13"/>
      <c r="I3806" s="85" t="e">
        <f>[1]!Table1[[#This Row],[type]]</f>
        <v>#VALUE!</v>
      </c>
      <c r="J3806" s="86" t="e">
        <f>[1]!Table1[[#This Row],[Column42]]&amp;IF([1]!Table1[[#This Row],[Column13]]="","",[1]!Table1[[#This Row],[Column13]])&amp;IF([1]!Table1[[#This Row],[mod]]="","",[1]!Table1[[#This Row],[mod]])</f>
        <v>#VALUE!</v>
      </c>
      <c r="K380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06" t="s">
        <v>65</v>
      </c>
      <c r="O3806" t="s">
        <v>271</v>
      </c>
      <c r="Q380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0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06" s="29"/>
      <c r="AC3806" s="29"/>
      <c r="AD3806" s="25"/>
      <c r="AE3806" s="38"/>
      <c r="AF3806" s="142" t="s">
        <v>271</v>
      </c>
      <c r="AG3806" s="11"/>
      <c r="AH3806" s="1" t="e">
        <f>[1]!Table1[[#This Row],[html_tag]]&amp;[1]!Table1[[#This Row],[html_type]]&amp;[1]!Table1[[#This Row],[html_modifier]]</f>
        <v>#VALUE!</v>
      </c>
      <c r="AI3806" s="60" t="s">
        <v>271</v>
      </c>
      <c r="AL3806" s="22" t="str">
        <f>IFERROR(_xlfn.XLOOKUP([1]!Table1[[#This Row],[word]],[1]!Table57[English style name],[1]!Table57[Style type]),"")</f>
        <v/>
      </c>
      <c r="AM3806" s="23" t="str">
        <f>IFERROR(_xlfn.XLOOKUP(Table1[[#This Row],[word]],Table57[English style name],Table57[Style type]),"")</f>
        <v/>
      </c>
      <c r="AN3806" s="23"/>
      <c r="AO3806" s="62"/>
      <c r="AP3806" s="61"/>
      <c r="AQ3806" s="61"/>
      <c r="AR3806" s="61"/>
      <c r="AS3806" s="61"/>
      <c r="AT3806" s="61"/>
      <c r="AU3806" s="61"/>
      <c r="AV3806" s="61"/>
    </row>
    <row r="3807" spans="1:48">
      <c r="A3807" s="82"/>
      <c r="B3807" s="82"/>
      <c r="C3807" s="82"/>
      <c r="D3807" s="83"/>
      <c r="E3807" s="62"/>
      <c r="F380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07" s="13"/>
      <c r="H3807" s="13"/>
      <c r="I3807" s="85" t="e">
        <f>[1]!Table1[[#This Row],[type]]</f>
        <v>#VALUE!</v>
      </c>
      <c r="J3807" s="86" t="e">
        <f>[1]!Table1[[#This Row],[Column42]]&amp;IF([1]!Table1[[#This Row],[Column13]]="","",[1]!Table1[[#This Row],[Column13]])&amp;IF([1]!Table1[[#This Row],[mod]]="","",[1]!Table1[[#This Row],[mod]])</f>
        <v>#VALUE!</v>
      </c>
      <c r="K380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07" t="s">
        <v>65</v>
      </c>
      <c r="O3807" t="s">
        <v>67</v>
      </c>
      <c r="Q380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0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07" s="29"/>
      <c r="AC3807" s="29"/>
      <c r="AD3807" s="25"/>
      <c r="AE3807" s="38"/>
      <c r="AF3807" s="142" t="s">
        <v>67</v>
      </c>
      <c r="AG3807" s="11"/>
      <c r="AH3807" s="1" t="e">
        <f>[1]!Table1[[#This Row],[html_tag]]&amp;[1]!Table1[[#This Row],[html_type]]&amp;[1]!Table1[[#This Row],[html_modifier]]</f>
        <v>#VALUE!</v>
      </c>
      <c r="AI3807" s="60" t="s">
        <v>67</v>
      </c>
      <c r="AL3807" s="22" t="str">
        <f>IFERROR(_xlfn.XLOOKUP([1]!Table1[[#This Row],[word]],[1]!Table57[English style name],[1]!Table57[Style type]),"")</f>
        <v/>
      </c>
      <c r="AM3807" s="23" t="str">
        <f>IFERROR(_xlfn.XLOOKUP(Table1[[#This Row],[word]],Table57[English style name],Table57[Style type]),"")</f>
        <v/>
      </c>
      <c r="AN3807" s="23"/>
      <c r="AO3807" s="62"/>
      <c r="AP3807" s="61"/>
      <c r="AQ3807" s="61"/>
      <c r="AR3807" s="61"/>
      <c r="AS3807" s="61"/>
      <c r="AT3807" s="61"/>
      <c r="AU3807" s="61"/>
      <c r="AV3807" s="61"/>
    </row>
    <row r="3808" spans="1:48">
      <c r="A3808" s="82"/>
      <c r="B3808" s="82"/>
      <c r="C3808" s="82"/>
      <c r="D3808" s="83"/>
      <c r="E3808" s="62"/>
      <c r="F380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08" s="13" t="s">
        <v>2992</v>
      </c>
      <c r="H3808" s="13" t="s">
        <v>1</v>
      </c>
      <c r="I3808" s="85" t="e">
        <f>[1]!Table1[[#This Row],[type]]</f>
        <v>#VALUE!</v>
      </c>
      <c r="J3808" s="86" t="e">
        <f>[1]!Table1[[#This Row],[Column42]]&amp;IF([1]!Table1[[#This Row],[Column13]]="","",[1]!Table1[[#This Row],[Column13]])&amp;IF([1]!Table1[[#This Row],[mod]]="","",[1]!Table1[[#This Row],[mod]])</f>
        <v>#VALUE!</v>
      </c>
      <c r="K380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08" t="s">
        <v>65</v>
      </c>
      <c r="M3808" t="s">
        <v>2997</v>
      </c>
      <c r="Q380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0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08" s="29"/>
      <c r="AC3808" s="29"/>
      <c r="AD3808" s="25"/>
      <c r="AE3808" s="38"/>
      <c r="AF3808" s="142"/>
      <c r="AG3808" s="11"/>
      <c r="AH3808" s="1" t="e">
        <f>[1]!Table1[[#This Row],[html_tag]]&amp;[1]!Table1[[#This Row],[html_type]]&amp;[1]!Table1[[#This Row],[html_modifier]]</f>
        <v>#VALUE!</v>
      </c>
      <c r="AI3808" s="143" t="str">
        <f>Table1[[#This Row],[html_tag]]&amp;Table1[[#This Row],[html_type]]&amp;Table1[[#This Row],[html_modifier]]</f>
        <v/>
      </c>
      <c r="AL3808" s="22" t="str">
        <f>IFERROR(_xlfn.XLOOKUP([1]!Table1[[#This Row],[word]],[1]!Table57[English style name],[1]!Table57[Style type]),"")</f>
        <v/>
      </c>
      <c r="AM3808" s="23" t="str">
        <f>IFERROR(_xlfn.XLOOKUP(Table1[[#This Row],[word]],Table57[English style name],Table57[Style type]),"")</f>
        <v/>
      </c>
      <c r="AN3808" s="23"/>
      <c r="AO3808" s="62"/>
      <c r="AP3808" s="61"/>
      <c r="AQ3808" s="61" t="s">
        <v>2468</v>
      </c>
      <c r="AR3808" s="61" t="s">
        <v>2467</v>
      </c>
      <c r="AS3808" s="61"/>
      <c r="AT3808" s="61"/>
      <c r="AU3808" s="61"/>
      <c r="AV3808" s="61"/>
    </row>
    <row r="3809" spans="1:48">
      <c r="A3809" s="82"/>
      <c r="B3809" s="82"/>
      <c r="C3809" s="82"/>
      <c r="D3809" s="83"/>
      <c r="E3809" s="62"/>
      <c r="F380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09" s="13" t="s">
        <v>2992</v>
      </c>
      <c r="H3809" s="13" t="s">
        <v>1</v>
      </c>
      <c r="I3809" s="85" t="e">
        <f>[1]!Table1[[#This Row],[type]]</f>
        <v>#VALUE!</v>
      </c>
      <c r="J3809" s="86" t="e">
        <f>[1]!Table1[[#This Row],[Column42]]&amp;IF([1]!Table1[[#This Row],[Column13]]="","",[1]!Table1[[#This Row],[Column13]])&amp;IF([1]!Table1[[#This Row],[mod]]="","",[1]!Table1[[#This Row],[mod]])</f>
        <v>#VALUE!</v>
      </c>
      <c r="K380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09" t="s">
        <v>65</v>
      </c>
      <c r="M3809" t="s">
        <v>2997</v>
      </c>
      <c r="P3809" s="14"/>
      <c r="Q380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0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3809" t="s">
        <v>338</v>
      </c>
      <c r="AB3809" s="29"/>
      <c r="AC3809" s="29"/>
      <c r="AD3809" s="25"/>
      <c r="AE3809" s="38"/>
      <c r="AF3809" s="142" t="s">
        <v>105</v>
      </c>
      <c r="AG3809" s="11"/>
      <c r="AH3809" s="1" t="e">
        <f>[1]!Table1[[#This Row],[html_tag]]&amp;[1]!Table1[[#This Row],[html_type]]&amp;[1]!Table1[[#This Row],[html_modifier]]</f>
        <v>#VALUE!</v>
      </c>
      <c r="AI3809" s="60" t="s">
        <v>105</v>
      </c>
      <c r="AL3809" s="22" t="str">
        <f>IFERROR(_xlfn.XLOOKUP([1]!Table1[[#This Row],[word]],[1]!Table57[English style name],[1]!Table57[Style type]),"")</f>
        <v/>
      </c>
      <c r="AM3809" s="23" t="str">
        <f>IFERROR(_xlfn.XLOOKUP(Table1[[#This Row],[word]],Table57[English style name],Table57[Style type]),"")</f>
        <v/>
      </c>
      <c r="AN3809" s="23"/>
      <c r="AO3809" s="62"/>
      <c r="AP3809" s="61"/>
      <c r="AQ3809" s="61" t="s">
        <v>2466</v>
      </c>
      <c r="AR3809" s="61" t="s">
        <v>2467</v>
      </c>
      <c r="AS3809" s="61"/>
      <c r="AT3809" s="61"/>
      <c r="AU3809" s="61"/>
      <c r="AV3809" s="61"/>
    </row>
    <row r="3810" spans="1:48">
      <c r="A3810" s="82"/>
      <c r="B3810" s="82"/>
      <c r="C3810" s="82"/>
      <c r="D3810" s="83"/>
      <c r="E3810" s="62"/>
      <c r="F381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10" s="13" t="s">
        <v>2992</v>
      </c>
      <c r="H3810" s="13" t="s">
        <v>1</v>
      </c>
      <c r="I3810" s="85" t="e">
        <f>[1]!Table1[[#This Row],[type]]</f>
        <v>#VALUE!</v>
      </c>
      <c r="J3810" s="86" t="e">
        <f>[1]!Table1[[#This Row],[Column42]]&amp;IF([1]!Table1[[#This Row],[Column13]]="","",[1]!Table1[[#This Row],[Column13]])&amp;IF([1]!Table1[[#This Row],[mod]]="","",[1]!Table1[[#This Row],[mod]])</f>
        <v>#VALUE!</v>
      </c>
      <c r="K381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10" t="s">
        <v>65</v>
      </c>
      <c r="M3810" t="s">
        <v>2997</v>
      </c>
      <c r="P3810" s="14"/>
      <c r="Q381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810" t="s">
        <v>3195</v>
      </c>
      <c r="U381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10" s="29"/>
      <c r="AC3810" s="29"/>
      <c r="AD3810" s="25"/>
      <c r="AE3810" s="38"/>
      <c r="AF3810" s="142"/>
      <c r="AG3810" s="11"/>
      <c r="AH3810" s="1" t="e">
        <f>[1]!Table1[[#This Row],[html_tag]]&amp;[1]!Table1[[#This Row],[html_type]]&amp;[1]!Table1[[#This Row],[html_modifier]]</f>
        <v>#VALUE!</v>
      </c>
      <c r="AI3810" s="60" t="str">
        <f>Table1[[#This Row],[html_tag]]&amp;Table1[[#This Row],[html_type]]&amp;Table1[[#This Row],[html_modifier]]</f>
        <v/>
      </c>
      <c r="AL3810" s="22" t="str">
        <f>IFERROR(_xlfn.XLOOKUP([1]!Table1[[#This Row],[word]],[1]!Table57[English style name],[1]!Table57[Style type]),"")</f>
        <v/>
      </c>
      <c r="AM3810" s="23" t="str">
        <f>IFERROR(_xlfn.XLOOKUP(Table1[[#This Row],[word]],Table57[English style name],Table57[Style type]),"")</f>
        <v/>
      </c>
      <c r="AN3810" s="23"/>
      <c r="AO3810" s="62"/>
      <c r="AP3810" s="61"/>
      <c r="AQ3810" s="61" t="s">
        <v>2469</v>
      </c>
      <c r="AR3810" s="61" t="s">
        <v>2467</v>
      </c>
      <c r="AS3810" s="61"/>
      <c r="AT3810" s="61"/>
      <c r="AU3810" s="61"/>
      <c r="AV3810" s="61"/>
    </row>
    <row r="3811" spans="1:48">
      <c r="A3811" s="82"/>
      <c r="B3811" s="82"/>
      <c r="C3811" s="82">
        <v>1</v>
      </c>
      <c r="D3811" s="83" t="s">
        <v>3397</v>
      </c>
      <c r="E3811" s="62"/>
      <c r="F381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11" s="13" t="s">
        <v>2992</v>
      </c>
      <c r="H3811" s="13" t="s">
        <v>1</v>
      </c>
      <c r="I3811" s="85" t="e">
        <f>[1]!Table1[[#This Row],[type]]</f>
        <v>#VALUE!</v>
      </c>
      <c r="J3811" s="86" t="e">
        <f>[1]!Table1[[#This Row],[Column42]]&amp;IF([1]!Table1[[#This Row],[Column13]]="","",[1]!Table1[[#This Row],[Column13]])&amp;IF([1]!Table1[[#This Row],[mod]]="","",[1]!Table1[[#This Row],[mod]])</f>
        <v>#VALUE!</v>
      </c>
      <c r="K381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11" t="s">
        <v>65</v>
      </c>
      <c r="M3811" t="s">
        <v>365</v>
      </c>
      <c r="Q381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1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11" s="29"/>
      <c r="AC3811" s="29"/>
      <c r="AD3811" s="25"/>
      <c r="AE3811" s="38"/>
      <c r="AF3811" s="142" t="s">
        <v>107</v>
      </c>
      <c r="AG3811" s="11"/>
      <c r="AH3811" s="1" t="e">
        <f>[1]!Table1[[#This Row],[html_tag]]&amp;[1]!Table1[[#This Row],[html_type]]&amp;[1]!Table1[[#This Row],[html_modifier]]</f>
        <v>#VALUE!</v>
      </c>
      <c r="AI3811" s="60" t="s">
        <v>107</v>
      </c>
      <c r="AL3811" s="22" t="str">
        <f>IFERROR(_xlfn.XLOOKUP([1]!Table1[[#This Row],[word]],[1]!Table57[English style name],[1]!Table57[Style type]),"")</f>
        <v/>
      </c>
      <c r="AM3811" s="23" t="s">
        <v>650</v>
      </c>
      <c r="AN3811" s="23"/>
      <c r="AO3811" s="62"/>
      <c r="AP3811" s="61"/>
      <c r="AQ3811" s="61"/>
      <c r="AR3811" s="61"/>
      <c r="AS3811" s="61"/>
      <c r="AT3811" s="61"/>
      <c r="AU3811" s="61"/>
      <c r="AV3811" s="61"/>
    </row>
    <row r="3812" spans="1:48">
      <c r="A3812" s="82"/>
      <c r="B3812" s="82"/>
      <c r="C3812" s="82"/>
      <c r="D3812" s="83"/>
      <c r="E3812" s="62"/>
      <c r="F381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12" s="13" t="s">
        <v>2992</v>
      </c>
      <c r="H3812" s="13" t="s">
        <v>1</v>
      </c>
      <c r="I3812" s="85" t="e">
        <f>[1]!Table1[[#This Row],[type]]</f>
        <v>#VALUE!</v>
      </c>
      <c r="J3812" s="86" t="e">
        <f>[1]!Table1[[#This Row],[Column42]]&amp;IF([1]!Table1[[#This Row],[Column13]]="","",[1]!Table1[[#This Row],[Column13]])&amp;IF([1]!Table1[[#This Row],[mod]]="","",[1]!Table1[[#This Row],[mod]])</f>
        <v>#VALUE!</v>
      </c>
      <c r="K381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12" t="s">
        <v>65</v>
      </c>
      <c r="M3812" t="s">
        <v>3000</v>
      </c>
      <c r="P3812" s="6"/>
      <c r="Q381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1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12" s="29"/>
      <c r="AC3812" s="29"/>
      <c r="AD3812" s="25"/>
      <c r="AE3812" s="38"/>
      <c r="AF3812" s="142" t="s">
        <v>120</v>
      </c>
      <c r="AG3812" s="11"/>
      <c r="AH3812" s="1" t="e">
        <f>[1]!Table1[[#This Row],[html_tag]]&amp;[1]!Table1[[#This Row],[html_type]]&amp;[1]!Table1[[#This Row],[html_modifier]]</f>
        <v>#VALUE!</v>
      </c>
      <c r="AI3812" s="60" t="s">
        <v>120</v>
      </c>
      <c r="AL3812" s="22" t="str">
        <f>IFERROR(_xlfn.XLOOKUP([1]!Table1[[#This Row],[word]],[1]!Table57[English style name],[1]!Table57[Style type]),"")</f>
        <v/>
      </c>
      <c r="AM3812" s="23" t="str">
        <f>IFERROR(_xlfn.XLOOKUP(Table1[[#This Row],[word]],Table57[English style name],Table57[Style type]),"")</f>
        <v/>
      </c>
      <c r="AN3812" s="23"/>
      <c r="AO3812" s="62"/>
      <c r="AP3812" s="61"/>
      <c r="AQ3812" s="61" t="s">
        <v>2662</v>
      </c>
      <c r="AR3812" s="61" t="s">
        <v>2663</v>
      </c>
      <c r="AS3812" s="61"/>
      <c r="AT3812" s="61"/>
      <c r="AU3812" s="61"/>
      <c r="AV3812" s="61"/>
    </row>
    <row r="3813" spans="1:48">
      <c r="A3813" s="82"/>
      <c r="B3813" s="82"/>
      <c r="C3813" s="82">
        <v>1</v>
      </c>
      <c r="D3813" s="83" t="s">
        <v>3215</v>
      </c>
      <c r="E3813" s="62"/>
      <c r="F381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13" s="13" t="s">
        <v>2992</v>
      </c>
      <c r="H3813" s="13" t="s">
        <v>1</v>
      </c>
      <c r="I3813" s="85" t="e">
        <f>[1]!Table1[[#This Row],[type]]</f>
        <v>#VALUE!</v>
      </c>
      <c r="J3813" s="86" t="e">
        <f>[1]!Table1[[#This Row],[Column42]]&amp;IF([1]!Table1[[#This Row],[Column13]]="","",[1]!Table1[[#This Row],[Column13]])&amp;IF([1]!Table1[[#This Row],[mod]]="","",[1]!Table1[[#This Row],[mod]])</f>
        <v>#VALUE!</v>
      </c>
      <c r="K381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13" t="s">
        <v>65</v>
      </c>
      <c r="M3813" t="s">
        <v>3378</v>
      </c>
      <c r="O3813" t="s">
        <v>333</v>
      </c>
      <c r="Q381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1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13" s="29"/>
      <c r="AC3813" s="29"/>
      <c r="AD3813" s="25"/>
      <c r="AE3813" s="38"/>
      <c r="AF3813" s="142" t="s">
        <v>144</v>
      </c>
      <c r="AG3813" s="11" t="s">
        <v>144</v>
      </c>
      <c r="AH3813" s="1" t="e">
        <f>[1]!Table1[[#This Row],[html_tag]]&amp;[1]!Table1[[#This Row],[html_type]]&amp;[1]!Table1[[#This Row],[html_modifier]]</f>
        <v>#VALUE!</v>
      </c>
      <c r="AI3813" s="60" t="str">
        <f>Table1[[#This Row],[html_tag]]&amp;Table1[[#This Row],[html_type]]&amp;Table1[[#This Row],[html_modifier]]</f>
        <v/>
      </c>
      <c r="AL3813" s="22" t="str">
        <f>IFERROR(_xlfn.XLOOKUP([1]!Table1[[#This Row],[word]],[1]!Table57[English style name],[1]!Table57[Style type]),"")</f>
        <v/>
      </c>
      <c r="AM3813" s="23" t="s">
        <v>676</v>
      </c>
      <c r="AN3813" s="23"/>
      <c r="AO3813" s="62"/>
      <c r="AP3813" s="61"/>
      <c r="AQ3813" s="61"/>
      <c r="AR3813" s="61"/>
      <c r="AS3813" s="61"/>
      <c r="AT3813" s="61"/>
      <c r="AU3813" s="61"/>
      <c r="AV3813" s="61"/>
    </row>
    <row r="3814" spans="1:48">
      <c r="A3814" s="82"/>
      <c r="B3814" s="82"/>
      <c r="C3814" s="82">
        <v>1</v>
      </c>
      <c r="D3814" s="83" t="s">
        <v>3397</v>
      </c>
      <c r="E3814" s="62"/>
      <c r="F381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14" s="13" t="s">
        <v>2992</v>
      </c>
      <c r="H3814" s="13" t="s">
        <v>1</v>
      </c>
      <c r="I3814" s="85" t="e">
        <f>[1]!Table1[[#This Row],[type]]</f>
        <v>#VALUE!</v>
      </c>
      <c r="J3814" s="86" t="e">
        <f>[1]!Table1[[#This Row],[Column42]]&amp;IF([1]!Table1[[#This Row],[Column13]]="","",[1]!Table1[[#This Row],[Column13]])&amp;IF([1]!Table1[[#This Row],[mod]]="","",[1]!Table1[[#This Row],[mod]])</f>
        <v>#VALUE!</v>
      </c>
      <c r="K381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14" t="s">
        <v>65</v>
      </c>
      <c r="M3814" t="s">
        <v>428</v>
      </c>
      <c r="Q381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1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14" s="29"/>
      <c r="AC3814" s="29"/>
      <c r="AD3814" s="25"/>
      <c r="AE3814" s="38"/>
      <c r="AF3814" s="142" t="s">
        <v>144</v>
      </c>
      <c r="AG3814" s="11" t="s">
        <v>144</v>
      </c>
      <c r="AH3814" s="1" t="e">
        <f>[1]!Table1[[#This Row],[html_tag]]&amp;[1]!Table1[[#This Row],[html_type]]&amp;[1]!Table1[[#This Row],[html_modifier]]</f>
        <v>#VALUE!</v>
      </c>
      <c r="AI3814" s="60" t="s">
        <v>144</v>
      </c>
      <c r="AL3814" s="22" t="str">
        <f>IFERROR(_xlfn.XLOOKUP([1]!Table1[[#This Row],[word]],[1]!Table57[English style name],[1]!Table57[Style type]),"")</f>
        <v/>
      </c>
      <c r="AM3814" s="23" t="s">
        <v>652</v>
      </c>
      <c r="AN3814" s="23"/>
      <c r="AO3814" s="62"/>
      <c r="AP3814" s="61"/>
      <c r="AQ3814" s="61" t="s">
        <v>1440</v>
      </c>
      <c r="AR3814" s="61" t="s">
        <v>1441</v>
      </c>
      <c r="AS3814" s="61"/>
      <c r="AT3814" s="61"/>
      <c r="AU3814" s="61"/>
      <c r="AV3814" s="61"/>
    </row>
    <row r="3815" spans="1:48">
      <c r="A3815" s="82"/>
      <c r="B3815" s="82"/>
      <c r="C3815" s="82">
        <v>1</v>
      </c>
      <c r="D3815" s="83"/>
      <c r="E3815" s="62"/>
      <c r="F381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15" s="13" t="s">
        <v>2992</v>
      </c>
      <c r="H3815" s="13" t="s">
        <v>1</v>
      </c>
      <c r="I3815" s="85" t="e">
        <f>[1]!Table1[[#This Row],[type]]</f>
        <v>#VALUE!</v>
      </c>
      <c r="J3815" s="86" t="e">
        <f>[1]!Table1[[#This Row],[Column42]]&amp;IF([1]!Table1[[#This Row],[Column13]]="","",[1]!Table1[[#This Row],[Column13]])&amp;IF([1]!Table1[[#This Row],[mod]]="","",[1]!Table1[[#This Row],[mod]])</f>
        <v>#VALUE!</v>
      </c>
      <c r="K381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15" t="s">
        <v>65</v>
      </c>
      <c r="M3815" t="s">
        <v>432</v>
      </c>
      <c r="Q381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1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15" s="29"/>
      <c r="AC3815" s="29"/>
      <c r="AD3815" s="25"/>
      <c r="AE3815" s="38"/>
      <c r="AF3815" s="142" t="s">
        <v>310</v>
      </c>
      <c r="AG3815" s="11"/>
      <c r="AH3815" s="1" t="e">
        <f>[1]!Table1[[#This Row],[html_tag]]&amp;[1]!Table1[[#This Row],[html_type]]&amp;[1]!Table1[[#This Row],[html_modifier]]</f>
        <v>#VALUE!</v>
      </c>
      <c r="AI3815" s="60" t="s">
        <v>310</v>
      </c>
      <c r="AL3815" s="22" t="str">
        <f>IFERROR(_xlfn.XLOOKUP([1]!Table1[[#This Row],[word]],[1]!Table57[English style name],[1]!Table57[Style type]),"")</f>
        <v/>
      </c>
      <c r="AM3815" s="23" t="s">
        <v>664</v>
      </c>
      <c r="AN3815" s="23"/>
      <c r="AO3815" s="62"/>
      <c r="AP3815" s="61"/>
      <c r="AQ3815" s="61"/>
      <c r="AR3815" s="61"/>
      <c r="AS3815" s="61"/>
      <c r="AT3815" s="61"/>
      <c r="AU3815" s="61"/>
      <c r="AV3815" s="61"/>
    </row>
    <row r="3816" spans="1:48">
      <c r="A3816" s="82"/>
      <c r="B3816" s="82"/>
      <c r="C3816" s="82">
        <v>1</v>
      </c>
      <c r="D3816" s="83" t="s">
        <v>3397</v>
      </c>
      <c r="E3816" s="62"/>
      <c r="F381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16" s="13" t="s">
        <v>2992</v>
      </c>
      <c r="H3816" s="13" t="s">
        <v>1</v>
      </c>
      <c r="I3816" s="85" t="e">
        <f>[1]!Table1[[#This Row],[type]]</f>
        <v>#VALUE!</v>
      </c>
      <c r="J3816" s="86" t="e">
        <f>[1]!Table1[[#This Row],[Column42]]&amp;IF([1]!Table1[[#This Row],[Column13]]="","",[1]!Table1[[#This Row],[Column13]])&amp;IF([1]!Table1[[#This Row],[mod]]="","",[1]!Table1[[#This Row],[mod]])</f>
        <v>#VALUE!</v>
      </c>
      <c r="K381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16" t="s">
        <v>65</v>
      </c>
      <c r="M3816" t="s">
        <v>432</v>
      </c>
      <c r="Q381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1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16" s="29"/>
      <c r="AC3816" s="29"/>
      <c r="AD3816" s="25"/>
      <c r="AE3816" s="38"/>
      <c r="AF3816" s="142" t="s">
        <v>207</v>
      </c>
      <c r="AG3816" s="11"/>
      <c r="AH3816" s="1" t="e">
        <f>[1]!Table1[[#This Row],[html_tag]]&amp;[1]!Table1[[#This Row],[html_type]]&amp;[1]!Table1[[#This Row],[html_modifier]]</f>
        <v>#VALUE!</v>
      </c>
      <c r="AI3816" s="60" t="s">
        <v>207</v>
      </c>
      <c r="AL3816" s="22" t="str">
        <f>IFERROR(_xlfn.XLOOKUP([1]!Table1[[#This Row],[word]],[1]!Table57[English style name],[1]!Table57[Style type]),"")</f>
        <v/>
      </c>
      <c r="AM3816" s="23" t="s">
        <v>658</v>
      </c>
      <c r="AN3816" s="23"/>
      <c r="AO3816" s="62"/>
      <c r="AP3816" s="61"/>
      <c r="AQ3816" s="61"/>
      <c r="AR3816" s="61"/>
      <c r="AS3816" s="61"/>
      <c r="AT3816" s="61"/>
      <c r="AU3816" s="61"/>
      <c r="AV3816" s="61"/>
    </row>
    <row r="3817" spans="1:48">
      <c r="A3817" s="82"/>
      <c r="B3817" s="82"/>
      <c r="C3817" s="82">
        <v>1</v>
      </c>
      <c r="D3817" s="83" t="s">
        <v>3397</v>
      </c>
      <c r="E3817" s="62"/>
      <c r="F381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17" s="13" t="s">
        <v>2992</v>
      </c>
      <c r="H3817" s="13" t="s">
        <v>1</v>
      </c>
      <c r="I3817" s="85" t="e">
        <f>[1]!Table1[[#This Row],[type]]</f>
        <v>#VALUE!</v>
      </c>
      <c r="J3817" s="86" t="e">
        <f>[1]!Table1[[#This Row],[Column42]]&amp;IF([1]!Table1[[#This Row],[Column13]]="","",[1]!Table1[[#This Row],[Column13]])&amp;IF([1]!Table1[[#This Row],[mod]]="","",[1]!Table1[[#This Row],[mod]])</f>
        <v>#VALUE!</v>
      </c>
      <c r="K381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17" t="s">
        <v>65</v>
      </c>
      <c r="M3817" t="s">
        <v>432</v>
      </c>
      <c r="Q381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1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17" s="29"/>
      <c r="AC3817" s="29"/>
      <c r="AD3817" s="25"/>
      <c r="AE3817" s="38"/>
      <c r="AF3817" s="142" t="s">
        <v>146</v>
      </c>
      <c r="AG3817" s="11"/>
      <c r="AH3817" s="1" t="e">
        <f>[1]!Table1[[#This Row],[html_tag]]&amp;[1]!Table1[[#This Row],[html_type]]&amp;[1]!Table1[[#This Row],[html_modifier]]</f>
        <v>#VALUE!</v>
      </c>
      <c r="AI3817" s="60" t="s">
        <v>146</v>
      </c>
      <c r="AL3817" s="22" t="str">
        <f>IFERROR(_xlfn.XLOOKUP([1]!Table1[[#This Row],[word]],[1]!Table57[English style name],[1]!Table57[Style type]),"")</f>
        <v/>
      </c>
      <c r="AM3817" s="23" t="s">
        <v>654</v>
      </c>
      <c r="AN3817" s="23"/>
      <c r="AO3817" s="62"/>
      <c r="AP3817" s="61"/>
      <c r="AQ3817" s="61" t="s">
        <v>2470</v>
      </c>
      <c r="AR3817" s="61" t="s">
        <v>2471</v>
      </c>
      <c r="AS3817" s="61"/>
      <c r="AT3817" s="61"/>
      <c r="AU3817" s="61"/>
      <c r="AV3817" s="61"/>
    </row>
    <row r="3818" spans="1:48">
      <c r="A3818" s="82"/>
      <c r="B3818" s="82"/>
      <c r="C3818" s="82">
        <v>1</v>
      </c>
      <c r="D3818" s="83" t="s">
        <v>3215</v>
      </c>
      <c r="E3818" s="62"/>
      <c r="F381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18" s="13" t="s">
        <v>2992</v>
      </c>
      <c r="H3818" s="13" t="s">
        <v>1</v>
      </c>
      <c r="I3818" s="85" t="e">
        <f>[1]!Table1[[#This Row],[type]]</f>
        <v>#VALUE!</v>
      </c>
      <c r="J3818" s="86" t="e">
        <f>[1]!Table1[[#This Row],[Column42]]&amp;IF([1]!Table1[[#This Row],[Column13]]="","",[1]!Table1[[#This Row],[Column13]])&amp;IF([1]!Table1[[#This Row],[mod]]="","",[1]!Table1[[#This Row],[mod]])</f>
        <v>#VALUE!</v>
      </c>
      <c r="K381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18" t="s">
        <v>65</v>
      </c>
      <c r="M3818" t="s">
        <v>3004</v>
      </c>
      <c r="Q381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1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18" s="29"/>
      <c r="AC3818" s="29"/>
      <c r="AD3818" s="25"/>
      <c r="AE3818" s="38"/>
      <c r="AF3818" s="142" t="s">
        <v>239</v>
      </c>
      <c r="AG3818" s="11" t="s">
        <v>239</v>
      </c>
      <c r="AH3818" s="1" t="e">
        <f>[1]!Table1[[#This Row],[html_tag]]&amp;[1]!Table1[[#This Row],[html_type]]&amp;[1]!Table1[[#This Row],[html_modifier]]</f>
        <v>#VALUE!</v>
      </c>
      <c r="AI3818" s="60" t="str">
        <f>Table1[[#This Row],[html_tag]]&amp;Table1[[#This Row],[html_type]]&amp;Table1[[#This Row],[html_modifier]]</f>
        <v/>
      </c>
      <c r="AL3818" s="22" t="str">
        <f>IFERROR(_xlfn.XLOOKUP([1]!Table1[[#This Row],[word]],[1]!Table57[English style name],[1]!Table57[Style type]),"")</f>
        <v/>
      </c>
      <c r="AM3818" s="23" t="s">
        <v>642</v>
      </c>
      <c r="AN3818" s="23"/>
      <c r="AO3818" s="62"/>
      <c r="AP3818" s="61"/>
      <c r="AQ3818" s="61"/>
      <c r="AR3818" s="61"/>
      <c r="AS3818" s="61"/>
      <c r="AT3818" s="61"/>
      <c r="AU3818" s="61"/>
      <c r="AV3818" s="61"/>
    </row>
    <row r="3819" spans="1:48">
      <c r="A3819" s="82"/>
      <c r="B3819" s="82"/>
      <c r="C3819" s="82">
        <v>1</v>
      </c>
      <c r="D3819" s="83" t="s">
        <v>3397</v>
      </c>
      <c r="E3819" s="62"/>
      <c r="F381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19" s="13" t="s">
        <v>2992</v>
      </c>
      <c r="H3819" s="13" t="s">
        <v>1</v>
      </c>
      <c r="I3819" s="85" t="e">
        <f>[1]!Table1[[#This Row],[type]]</f>
        <v>#VALUE!</v>
      </c>
      <c r="J3819" s="86" t="e">
        <f>[1]!Table1[[#This Row],[Column42]]&amp;IF([1]!Table1[[#This Row],[Column13]]="","",[1]!Table1[[#This Row],[Column13]])&amp;IF([1]!Table1[[#This Row],[mod]]="","",[1]!Table1[[#This Row],[mod]])</f>
        <v>#VALUE!</v>
      </c>
      <c r="K381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19" t="s">
        <v>65</v>
      </c>
      <c r="M3819" t="s">
        <v>342</v>
      </c>
      <c r="Q381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1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19" s="29"/>
      <c r="AC3819" s="29"/>
      <c r="AD3819" s="25"/>
      <c r="AE3819" s="38"/>
      <c r="AF3819" s="142" t="s">
        <v>161</v>
      </c>
      <c r="AG3819" s="11"/>
      <c r="AH3819" s="1" t="e">
        <f>[1]!Table1[[#This Row],[html_tag]]&amp;[1]!Table1[[#This Row],[html_type]]&amp;[1]!Table1[[#This Row],[html_modifier]]</f>
        <v>#VALUE!</v>
      </c>
      <c r="AI3819" s="60" t="s">
        <v>161</v>
      </c>
      <c r="AL3819" s="22" t="str">
        <f>IFERROR(_xlfn.XLOOKUP([1]!Table1[[#This Row],[word]],[1]!Table57[English style name],[1]!Table57[Style type]),"")</f>
        <v/>
      </c>
      <c r="AM3819" s="23" t="s">
        <v>656</v>
      </c>
      <c r="AN3819" s="23"/>
      <c r="AO3819" s="62"/>
      <c r="AP3819" s="61"/>
      <c r="AQ3819" s="61"/>
      <c r="AR3819" s="61"/>
      <c r="AS3819" s="61"/>
      <c r="AT3819" s="61"/>
      <c r="AU3819" s="61"/>
      <c r="AV3819" s="61"/>
    </row>
    <row r="3820" spans="1:48">
      <c r="A3820" s="82"/>
      <c r="B3820" s="82"/>
      <c r="C3820" s="82"/>
      <c r="D3820" s="83"/>
      <c r="E3820" s="62"/>
      <c r="F382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20" s="13" t="s">
        <v>2992</v>
      </c>
      <c r="H3820" s="13" t="s">
        <v>1</v>
      </c>
      <c r="I3820" s="85" t="e">
        <f>[1]!Table1[[#This Row],[type]]</f>
        <v>#VALUE!</v>
      </c>
      <c r="J3820" s="86" t="e">
        <f>[1]!Table1[[#This Row],[Column42]]&amp;IF([1]!Table1[[#This Row],[Column13]]="","",[1]!Table1[[#This Row],[Column13]])&amp;IF([1]!Table1[[#This Row],[mod]]="","",[1]!Table1[[#This Row],[mod]])</f>
        <v>#VALUE!</v>
      </c>
      <c r="K382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20" t="s">
        <v>65</v>
      </c>
      <c r="M3820" t="s">
        <v>2472</v>
      </c>
      <c r="P3820" s="6" t="s">
        <v>2475</v>
      </c>
      <c r="Q382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2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20" s="29"/>
      <c r="AC3820" s="29"/>
      <c r="AD3820" s="25"/>
      <c r="AE3820" s="38"/>
      <c r="AF3820" s="142"/>
      <c r="AG3820" s="11"/>
      <c r="AH3820" s="1" t="e">
        <f>[1]!Table1[[#This Row],[html_tag]]&amp;[1]!Table1[[#This Row],[html_type]]&amp;[1]!Table1[[#This Row],[html_modifier]]</f>
        <v>#VALUE!</v>
      </c>
      <c r="AI3820" s="60" t="str">
        <f>Table1[[#This Row],[html_tag]]&amp;Table1[[#This Row],[html_type]]&amp;Table1[[#This Row],[html_modifier]]</f>
        <v/>
      </c>
      <c r="AL3820" s="22" t="str">
        <f>IFERROR(_xlfn.XLOOKUP([1]!Table1[[#This Row],[word]],[1]!Table57[English style name],[1]!Table57[Style type]),"")</f>
        <v/>
      </c>
      <c r="AM3820" s="23" t="str">
        <f>IFERROR(_xlfn.XLOOKUP(Table1[[#This Row],[word]],Table57[English style name],Table57[Style type]),"")</f>
        <v/>
      </c>
      <c r="AN3820" s="23"/>
      <c r="AO3820" s="62"/>
      <c r="AP3820" s="61"/>
      <c r="AQ3820" s="61" t="s">
        <v>2475</v>
      </c>
      <c r="AR3820" s="61" t="s">
        <v>2473</v>
      </c>
      <c r="AS3820" s="61" t="s">
        <v>2477</v>
      </c>
      <c r="AT3820" s="61" t="s">
        <v>2473</v>
      </c>
      <c r="AU3820" s="61"/>
      <c r="AV3820" s="61"/>
    </row>
    <row r="3821" spans="1:48">
      <c r="A3821" s="82"/>
      <c r="B3821" s="82"/>
      <c r="C3821" s="82"/>
      <c r="D3821" s="83"/>
      <c r="E3821" s="62"/>
      <c r="F382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21" s="13" t="s">
        <v>2992</v>
      </c>
      <c r="H3821" s="13" t="s">
        <v>1</v>
      </c>
      <c r="I3821" s="85" t="e">
        <f>[1]!Table1[[#This Row],[type]]</f>
        <v>#VALUE!</v>
      </c>
      <c r="J3821" s="86" t="e">
        <f>[1]!Table1[[#This Row],[Column42]]&amp;IF([1]!Table1[[#This Row],[Column13]]="","",[1]!Table1[[#This Row],[Column13]])&amp;IF([1]!Table1[[#This Row],[mod]]="","",[1]!Table1[[#This Row],[mod]])</f>
        <v>#VALUE!</v>
      </c>
      <c r="K382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21" t="s">
        <v>65</v>
      </c>
      <c r="M3821" t="s">
        <v>2472</v>
      </c>
      <c r="P3821" s="6" t="s">
        <v>2472</v>
      </c>
      <c r="Q382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2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21" s="29"/>
      <c r="AC3821" s="29"/>
      <c r="AD3821" s="25"/>
      <c r="AE3821" s="38"/>
      <c r="AF3821" s="142"/>
      <c r="AG3821" s="11"/>
      <c r="AH3821" s="1" t="e">
        <f>[1]!Table1[[#This Row],[html_tag]]&amp;[1]!Table1[[#This Row],[html_type]]&amp;[1]!Table1[[#This Row],[html_modifier]]</f>
        <v>#VALUE!</v>
      </c>
      <c r="AI3821" s="60" t="str">
        <f>Table1[[#This Row],[html_tag]]&amp;Table1[[#This Row],[html_type]]&amp;Table1[[#This Row],[html_modifier]]</f>
        <v/>
      </c>
      <c r="AL3821" s="22" t="str">
        <f>IFERROR(_xlfn.XLOOKUP([1]!Table1[[#This Row],[word]],[1]!Table57[English style name],[1]!Table57[Style type]),"")</f>
        <v/>
      </c>
      <c r="AM3821" s="23" t="str">
        <f>IFERROR(_xlfn.XLOOKUP(Table1[[#This Row],[word]],Table57[English style name],Table57[Style type]),"")</f>
        <v/>
      </c>
      <c r="AN3821" s="23"/>
      <c r="AO3821" s="62"/>
      <c r="AP3821" s="61"/>
      <c r="AQ3821" s="61" t="s">
        <v>2472</v>
      </c>
      <c r="AR3821" s="61" t="s">
        <v>2473</v>
      </c>
      <c r="AS3821" s="61"/>
      <c r="AT3821" s="61"/>
      <c r="AU3821" s="61"/>
      <c r="AV3821" s="61"/>
    </row>
    <row r="3822" spans="1:48">
      <c r="A3822" s="82"/>
      <c r="B3822" s="82"/>
      <c r="C3822" s="82"/>
      <c r="D3822" s="83"/>
      <c r="E3822" s="62"/>
      <c r="F382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22" s="13" t="s">
        <v>2992</v>
      </c>
      <c r="H3822" s="13" t="s">
        <v>1</v>
      </c>
      <c r="I3822" s="85" t="e">
        <f>[1]!Table1[[#This Row],[type]]</f>
        <v>#VALUE!</v>
      </c>
      <c r="J3822" s="86" t="e">
        <f>[1]!Table1[[#This Row],[Column42]]&amp;IF([1]!Table1[[#This Row],[Column13]]="","",[1]!Table1[[#This Row],[Column13]])&amp;IF([1]!Table1[[#This Row],[mod]]="","",[1]!Table1[[#This Row],[mod]])</f>
        <v>#VALUE!</v>
      </c>
      <c r="K382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22" t="s">
        <v>65</v>
      </c>
      <c r="M3822" t="s">
        <v>2472</v>
      </c>
      <c r="P3822" s="6" t="s">
        <v>2479</v>
      </c>
      <c r="Q382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2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22" s="29"/>
      <c r="AC3822" s="29"/>
      <c r="AD3822" s="25"/>
      <c r="AE3822" s="38"/>
      <c r="AF3822" s="142"/>
      <c r="AG3822" s="11"/>
      <c r="AH3822" s="1" t="e">
        <f>[1]!Table1[[#This Row],[html_tag]]&amp;[1]!Table1[[#This Row],[html_type]]&amp;[1]!Table1[[#This Row],[html_modifier]]</f>
        <v>#VALUE!</v>
      </c>
      <c r="AI3822" s="60" t="str">
        <f>Table1[[#This Row],[html_tag]]&amp;Table1[[#This Row],[html_type]]&amp;Table1[[#This Row],[html_modifier]]</f>
        <v/>
      </c>
      <c r="AL3822" s="22" t="str">
        <f>IFERROR(_xlfn.XLOOKUP([1]!Table1[[#This Row],[word]],[1]!Table57[English style name],[1]!Table57[Style type]),"")</f>
        <v/>
      </c>
      <c r="AM3822" s="23" t="str">
        <f>IFERROR(_xlfn.XLOOKUP(Table1[[#This Row],[word]],Table57[English style name],Table57[Style type]),"")</f>
        <v/>
      </c>
      <c r="AN3822" s="23"/>
      <c r="AO3822" s="62"/>
      <c r="AP3822" s="61"/>
      <c r="AQ3822" s="61" t="s">
        <v>2479</v>
      </c>
      <c r="AR3822" s="61" t="s">
        <v>2473</v>
      </c>
      <c r="AS3822" s="61"/>
      <c r="AT3822" s="61"/>
      <c r="AU3822" s="61"/>
      <c r="AV3822" s="61"/>
    </row>
    <row r="3823" spans="1:48">
      <c r="A3823" s="82"/>
      <c r="B3823" s="82"/>
      <c r="C3823" s="82"/>
      <c r="D3823" s="83"/>
      <c r="E3823" s="62"/>
      <c r="F382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23" s="13" t="s">
        <v>2992</v>
      </c>
      <c r="H3823" s="13" t="s">
        <v>1</v>
      </c>
      <c r="I3823" s="85" t="e">
        <f>[1]!Table1[[#This Row],[type]]</f>
        <v>#VALUE!</v>
      </c>
      <c r="J3823" s="86" t="e">
        <f>[1]!Table1[[#This Row],[Column42]]&amp;IF([1]!Table1[[#This Row],[Column13]]="","",[1]!Table1[[#This Row],[Column13]])&amp;IF([1]!Table1[[#This Row],[mod]]="","",[1]!Table1[[#This Row],[mod]])</f>
        <v>#VALUE!</v>
      </c>
      <c r="K382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23" t="s">
        <v>65</v>
      </c>
      <c r="M3823" t="s">
        <v>2472</v>
      </c>
      <c r="P3823" s="6" t="s">
        <v>2481</v>
      </c>
      <c r="Q382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2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23" s="29"/>
      <c r="AC3823" s="29"/>
      <c r="AD3823" s="25"/>
      <c r="AE3823" s="38"/>
      <c r="AF3823" s="142"/>
      <c r="AG3823" s="11"/>
      <c r="AH3823" s="1" t="e">
        <f>[1]!Table1[[#This Row],[html_tag]]&amp;[1]!Table1[[#This Row],[html_type]]&amp;[1]!Table1[[#This Row],[html_modifier]]</f>
        <v>#VALUE!</v>
      </c>
      <c r="AI3823" s="60" t="str">
        <f>Table1[[#This Row],[html_tag]]&amp;Table1[[#This Row],[html_type]]&amp;Table1[[#This Row],[html_modifier]]</f>
        <v/>
      </c>
      <c r="AL3823" s="22" t="str">
        <f>IFERROR(_xlfn.XLOOKUP([1]!Table1[[#This Row],[word]],[1]!Table57[English style name],[1]!Table57[Style type]),"")</f>
        <v/>
      </c>
      <c r="AM3823" s="23" t="str">
        <f>IFERROR(_xlfn.XLOOKUP(Table1[[#This Row],[word]],Table57[English style name],Table57[Style type]),"")</f>
        <v/>
      </c>
      <c r="AN3823" s="23"/>
      <c r="AO3823" s="62"/>
      <c r="AP3823" s="61"/>
      <c r="AQ3823" s="61" t="s">
        <v>2481</v>
      </c>
      <c r="AR3823" s="61" t="s">
        <v>2473</v>
      </c>
      <c r="AS3823" s="61"/>
      <c r="AT3823" s="61"/>
      <c r="AU3823" s="61"/>
      <c r="AV3823" s="61"/>
    </row>
    <row r="3824" spans="1:48">
      <c r="A3824" s="82"/>
      <c r="B3824" s="82"/>
      <c r="C3824" s="82"/>
      <c r="D3824" s="83"/>
      <c r="E3824" s="62"/>
      <c r="F382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24" s="13" t="s">
        <v>2992</v>
      </c>
      <c r="H3824" s="13" t="s">
        <v>1</v>
      </c>
      <c r="I3824" s="85" t="e">
        <f>[1]!Table1[[#This Row],[type]]</f>
        <v>#VALUE!</v>
      </c>
      <c r="J3824" s="86" t="e">
        <f>[1]!Table1[[#This Row],[Column42]]&amp;IF([1]!Table1[[#This Row],[Column13]]="","",[1]!Table1[[#This Row],[Column13]])&amp;IF([1]!Table1[[#This Row],[mod]]="","",[1]!Table1[[#This Row],[mod]])</f>
        <v>#VALUE!</v>
      </c>
      <c r="K382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24" t="s">
        <v>65</v>
      </c>
      <c r="M3824" t="s">
        <v>2472</v>
      </c>
      <c r="P3824" s="6" t="s">
        <v>2482</v>
      </c>
      <c r="Q382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2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24" s="29"/>
      <c r="AC3824" s="29"/>
      <c r="AD3824" s="25"/>
      <c r="AE3824" s="38"/>
      <c r="AF3824" s="142"/>
      <c r="AG3824" s="11"/>
      <c r="AH3824" s="1" t="e">
        <f>[1]!Table1[[#This Row],[html_tag]]&amp;[1]!Table1[[#This Row],[html_type]]&amp;[1]!Table1[[#This Row],[html_modifier]]</f>
        <v>#VALUE!</v>
      </c>
      <c r="AI3824" s="60" t="str">
        <f>Table1[[#This Row],[html_tag]]&amp;Table1[[#This Row],[html_type]]&amp;Table1[[#This Row],[html_modifier]]</f>
        <v/>
      </c>
      <c r="AL3824" s="22" t="str">
        <f>IFERROR(_xlfn.XLOOKUP([1]!Table1[[#This Row],[word]],[1]!Table57[English style name],[1]!Table57[Style type]),"")</f>
        <v/>
      </c>
      <c r="AM3824" s="23" t="str">
        <f>IFERROR(_xlfn.XLOOKUP(Table1[[#This Row],[word]],Table57[English style name],Table57[Style type]),"")</f>
        <v/>
      </c>
      <c r="AN3824" s="23"/>
      <c r="AO3824" s="62"/>
      <c r="AP3824" s="61"/>
      <c r="AQ3824" s="61" t="s">
        <v>2482</v>
      </c>
      <c r="AR3824" s="61" t="s">
        <v>2473</v>
      </c>
      <c r="AS3824" s="61"/>
      <c r="AT3824" s="61"/>
      <c r="AU3824" s="61"/>
      <c r="AV3824" s="61"/>
    </row>
    <row r="3825" spans="1:48">
      <c r="A3825" s="82"/>
      <c r="B3825" s="82"/>
      <c r="C3825" s="82"/>
      <c r="D3825" s="83"/>
      <c r="E3825" s="62"/>
      <c r="F382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25" s="13" t="s">
        <v>2992</v>
      </c>
      <c r="H3825" s="13" t="s">
        <v>1</v>
      </c>
      <c r="I3825" s="85" t="e">
        <f>[1]!Table1[[#This Row],[type]]</f>
        <v>#VALUE!</v>
      </c>
      <c r="J3825" s="86" t="e">
        <f>[1]!Table1[[#This Row],[Column42]]&amp;IF([1]!Table1[[#This Row],[Column13]]="","",[1]!Table1[[#This Row],[Column13]])&amp;IF([1]!Table1[[#This Row],[mod]]="","",[1]!Table1[[#This Row],[mod]])</f>
        <v>#VALUE!</v>
      </c>
      <c r="K382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25" t="s">
        <v>65</v>
      </c>
      <c r="M3825" t="s">
        <v>2472</v>
      </c>
      <c r="P3825" s="6" t="s">
        <v>2474</v>
      </c>
      <c r="Q382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2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3825" t="s">
        <v>338</v>
      </c>
      <c r="AB3825" s="29"/>
      <c r="AC3825" s="29"/>
      <c r="AD3825" s="25"/>
      <c r="AE3825" s="38"/>
      <c r="AF3825" s="142"/>
      <c r="AG3825" s="11"/>
      <c r="AH3825" s="1" t="e">
        <f>[1]!Table1[[#This Row],[html_tag]]&amp;[1]!Table1[[#This Row],[html_type]]&amp;[1]!Table1[[#This Row],[html_modifier]]</f>
        <v>#VALUE!</v>
      </c>
      <c r="AI3825" s="60" t="str">
        <f>Table1[[#This Row],[html_tag]]&amp;Table1[[#This Row],[html_type]]&amp;Table1[[#This Row],[html_modifier]]</f>
        <v/>
      </c>
      <c r="AL3825" s="22" t="str">
        <f>IFERROR(_xlfn.XLOOKUP([1]!Table1[[#This Row],[word]],[1]!Table57[English style name],[1]!Table57[Style type]),"")</f>
        <v/>
      </c>
      <c r="AM3825" s="23" t="str">
        <f>IFERROR(_xlfn.XLOOKUP(Table1[[#This Row],[word]],Table57[English style name],Table57[Style type]),"")</f>
        <v/>
      </c>
      <c r="AN3825" s="23"/>
      <c r="AO3825" s="62"/>
      <c r="AP3825" s="61"/>
      <c r="AQ3825" s="61" t="s">
        <v>2474</v>
      </c>
      <c r="AR3825" s="61" t="s">
        <v>2473</v>
      </c>
      <c r="AS3825" s="61"/>
      <c r="AT3825" s="61"/>
      <c r="AU3825" s="61"/>
      <c r="AV3825" s="61"/>
    </row>
    <row r="3826" spans="1:48">
      <c r="A3826" s="82"/>
      <c r="B3826" s="82"/>
      <c r="C3826" s="82"/>
      <c r="D3826" s="83"/>
      <c r="E3826" s="62"/>
      <c r="F382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26" s="13" t="s">
        <v>2992</v>
      </c>
      <c r="H3826" s="13" t="s">
        <v>1</v>
      </c>
      <c r="I3826" s="85" t="e">
        <f>[1]!Table1[[#This Row],[type]]</f>
        <v>#VALUE!</v>
      </c>
      <c r="J3826" s="86" t="e">
        <f>[1]!Table1[[#This Row],[Column42]]&amp;IF([1]!Table1[[#This Row],[Column13]]="","",[1]!Table1[[#This Row],[Column13]])&amp;IF([1]!Table1[[#This Row],[mod]]="","",[1]!Table1[[#This Row],[mod]])</f>
        <v>#VALUE!</v>
      </c>
      <c r="K382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26" t="s">
        <v>65</v>
      </c>
      <c r="M3826" t="s">
        <v>2472</v>
      </c>
      <c r="P3826" s="14" t="s">
        <v>2484</v>
      </c>
      <c r="Q382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2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3826" t="s">
        <v>3114</v>
      </c>
      <c r="AB3826" s="29"/>
      <c r="AC3826" s="29"/>
      <c r="AD3826" s="25"/>
      <c r="AE3826" s="38"/>
      <c r="AF3826" s="142"/>
      <c r="AG3826" s="11"/>
      <c r="AH3826" s="1" t="e">
        <f>[1]!Table1[[#This Row],[html_tag]]&amp;[1]!Table1[[#This Row],[html_type]]&amp;[1]!Table1[[#This Row],[html_modifier]]</f>
        <v>#VALUE!</v>
      </c>
      <c r="AI3826" s="60" t="str">
        <f>Table1[[#This Row],[html_tag]]&amp;Table1[[#This Row],[html_type]]&amp;Table1[[#This Row],[html_modifier]]</f>
        <v/>
      </c>
      <c r="AL3826" s="22" t="str">
        <f>IFERROR(_xlfn.XLOOKUP([1]!Table1[[#This Row],[word]],[1]!Table57[English style name],[1]!Table57[Style type]),"")</f>
        <v/>
      </c>
      <c r="AM3826" s="23" t="str">
        <f>IFERROR(_xlfn.XLOOKUP(Table1[[#This Row],[word]],Table57[English style name],Table57[Style type]),"")</f>
        <v/>
      </c>
      <c r="AN3826" s="23"/>
      <c r="AO3826" s="62"/>
      <c r="AP3826" s="61"/>
      <c r="AQ3826" s="61" t="s">
        <v>2484</v>
      </c>
      <c r="AR3826" s="61" t="s">
        <v>2473</v>
      </c>
      <c r="AS3826" s="61"/>
      <c r="AT3826" s="61"/>
      <c r="AU3826" s="61"/>
      <c r="AV3826" s="61"/>
    </row>
    <row r="3827" spans="1:48">
      <c r="A3827" s="82"/>
      <c r="B3827" s="82"/>
      <c r="C3827" s="82"/>
      <c r="D3827" s="83"/>
      <c r="E3827" s="62"/>
      <c r="F382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27" s="13" t="s">
        <v>2992</v>
      </c>
      <c r="H3827" s="13" t="s">
        <v>1</v>
      </c>
      <c r="I3827" s="85" t="e">
        <f>[1]!Table1[[#This Row],[type]]</f>
        <v>#VALUE!</v>
      </c>
      <c r="J3827" s="86" t="e">
        <f>[1]!Table1[[#This Row],[Column42]]&amp;IF([1]!Table1[[#This Row],[Column13]]="","",[1]!Table1[[#This Row],[Column13]])&amp;IF([1]!Table1[[#This Row],[mod]]="","",[1]!Table1[[#This Row],[mod]])</f>
        <v>#VALUE!</v>
      </c>
      <c r="K382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27" t="s">
        <v>65</v>
      </c>
      <c r="M3827" t="s">
        <v>2472</v>
      </c>
      <c r="P3827" s="6" t="s">
        <v>2480</v>
      </c>
      <c r="Q382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2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827" t="s">
        <v>3204</v>
      </c>
      <c r="AB3827" s="29"/>
      <c r="AC3827" s="29"/>
      <c r="AD3827" s="25"/>
      <c r="AE3827" s="38"/>
      <c r="AF3827" s="142"/>
      <c r="AG3827" s="11"/>
      <c r="AH3827" s="1" t="e">
        <f>[1]!Table1[[#This Row],[html_tag]]&amp;[1]!Table1[[#This Row],[html_type]]&amp;[1]!Table1[[#This Row],[html_modifier]]</f>
        <v>#VALUE!</v>
      </c>
      <c r="AI3827" s="60" t="str">
        <f>Table1[[#This Row],[html_tag]]&amp;Table1[[#This Row],[html_type]]&amp;Table1[[#This Row],[html_modifier]]</f>
        <v/>
      </c>
      <c r="AL3827" s="22" t="str">
        <f>IFERROR(_xlfn.XLOOKUP([1]!Table1[[#This Row],[word]],[1]!Table57[English style name],[1]!Table57[Style type]),"")</f>
        <v/>
      </c>
      <c r="AM3827" s="23" t="str">
        <f>IFERROR(_xlfn.XLOOKUP(Table1[[#This Row],[word]],Table57[English style name],Table57[Style type]),"")</f>
        <v/>
      </c>
      <c r="AN3827" s="23"/>
      <c r="AO3827" s="62"/>
      <c r="AP3827" s="61"/>
      <c r="AQ3827" s="61" t="s">
        <v>2480</v>
      </c>
      <c r="AR3827" s="61" t="s">
        <v>2473</v>
      </c>
      <c r="AS3827" s="61"/>
      <c r="AT3827" s="61"/>
      <c r="AU3827" s="61"/>
      <c r="AV3827" s="61"/>
    </row>
    <row r="3828" spans="1:48">
      <c r="A3828" s="82"/>
      <c r="B3828" s="82"/>
      <c r="C3828" s="82"/>
      <c r="D3828" s="83"/>
      <c r="E3828" s="62"/>
      <c r="F382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28" s="13" t="s">
        <v>2992</v>
      </c>
      <c r="H3828" s="13" t="s">
        <v>1</v>
      </c>
      <c r="I3828" s="85" t="e">
        <f>[1]!Table1[[#This Row],[type]]</f>
        <v>#VALUE!</v>
      </c>
      <c r="J3828" s="86" t="e">
        <f>[1]!Table1[[#This Row],[Column42]]&amp;IF([1]!Table1[[#This Row],[Column13]]="","",[1]!Table1[[#This Row],[Column13]])&amp;IF([1]!Table1[[#This Row],[mod]]="","",[1]!Table1[[#This Row],[mod]])</f>
        <v>#VALUE!</v>
      </c>
      <c r="K382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28" t="s">
        <v>65</v>
      </c>
      <c r="M3828" t="s">
        <v>2472</v>
      </c>
      <c r="P3828" s="6" t="s">
        <v>2478</v>
      </c>
      <c r="Q382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2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828" t="s">
        <v>3204</v>
      </c>
      <c r="AB3828" s="29"/>
      <c r="AC3828" s="29"/>
      <c r="AD3828" s="25"/>
      <c r="AE3828" s="38"/>
      <c r="AF3828" s="142"/>
      <c r="AG3828" s="11"/>
      <c r="AH3828" s="1" t="e">
        <f>[1]!Table1[[#This Row],[html_tag]]&amp;[1]!Table1[[#This Row],[html_type]]&amp;[1]!Table1[[#This Row],[html_modifier]]</f>
        <v>#VALUE!</v>
      </c>
      <c r="AI3828" s="60" t="str">
        <f>Table1[[#This Row],[html_tag]]&amp;Table1[[#This Row],[html_type]]&amp;Table1[[#This Row],[html_modifier]]</f>
        <v/>
      </c>
      <c r="AL3828" s="22" t="str">
        <f>IFERROR(_xlfn.XLOOKUP([1]!Table1[[#This Row],[word]],[1]!Table57[English style name],[1]!Table57[Style type]),"")</f>
        <v/>
      </c>
      <c r="AM3828" s="23" t="str">
        <f>IFERROR(_xlfn.XLOOKUP(Table1[[#This Row],[word]],Table57[English style name],Table57[Style type]),"")</f>
        <v/>
      </c>
      <c r="AN3828" s="23"/>
      <c r="AO3828" s="62"/>
      <c r="AP3828" s="61"/>
      <c r="AQ3828" s="61" t="s">
        <v>2478</v>
      </c>
      <c r="AR3828" s="61" t="s">
        <v>2473</v>
      </c>
      <c r="AS3828" s="61" t="s">
        <v>2476</v>
      </c>
      <c r="AT3828" s="61" t="s">
        <v>2473</v>
      </c>
      <c r="AU3828" s="61"/>
      <c r="AV3828" s="61"/>
    </row>
    <row r="3829" spans="1:48">
      <c r="A3829" s="82"/>
      <c r="B3829" s="82"/>
      <c r="C3829" s="82"/>
      <c r="D3829" s="83"/>
      <c r="E3829" s="62"/>
      <c r="F382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29" s="13" t="s">
        <v>2992</v>
      </c>
      <c r="H3829" s="13" t="s">
        <v>1</v>
      </c>
      <c r="I3829" s="85" t="e">
        <f>[1]!Table1[[#This Row],[type]]</f>
        <v>#VALUE!</v>
      </c>
      <c r="J3829" s="86" t="e">
        <f>[1]!Table1[[#This Row],[Column42]]&amp;IF([1]!Table1[[#This Row],[Column13]]="","",[1]!Table1[[#This Row],[Column13]])&amp;IF([1]!Table1[[#This Row],[mod]]="","",[1]!Table1[[#This Row],[mod]])</f>
        <v>#VALUE!</v>
      </c>
      <c r="K382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29" t="s">
        <v>65</v>
      </c>
      <c r="M3829" t="s">
        <v>2472</v>
      </c>
      <c r="P3829" s="14" t="s">
        <v>2483</v>
      </c>
      <c r="Q382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2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829" t="s">
        <v>3113</v>
      </c>
      <c r="AA3829" t="s">
        <v>3114</v>
      </c>
      <c r="AB3829" s="29"/>
      <c r="AC3829" s="29"/>
      <c r="AD3829" s="25"/>
      <c r="AE3829" s="38"/>
      <c r="AF3829" s="142"/>
      <c r="AG3829" s="11"/>
      <c r="AH3829" s="1" t="e">
        <f>[1]!Table1[[#This Row],[html_tag]]&amp;[1]!Table1[[#This Row],[html_type]]&amp;[1]!Table1[[#This Row],[html_modifier]]</f>
        <v>#VALUE!</v>
      </c>
      <c r="AI3829" s="60" t="str">
        <f>Table1[[#This Row],[html_tag]]&amp;Table1[[#This Row],[html_type]]&amp;Table1[[#This Row],[html_modifier]]</f>
        <v/>
      </c>
      <c r="AL3829" s="22" t="str">
        <f>IFERROR(_xlfn.XLOOKUP([1]!Table1[[#This Row],[word]],[1]!Table57[English style name],[1]!Table57[Style type]),"")</f>
        <v/>
      </c>
      <c r="AM3829" s="23" t="str">
        <f>IFERROR(_xlfn.XLOOKUP(Table1[[#This Row],[word]],Table57[English style name],Table57[Style type]),"")</f>
        <v/>
      </c>
      <c r="AN3829" s="23"/>
      <c r="AO3829" s="62"/>
      <c r="AP3829" s="61"/>
      <c r="AQ3829" s="61" t="s">
        <v>2483</v>
      </c>
      <c r="AR3829" s="61" t="s">
        <v>2473</v>
      </c>
      <c r="AS3829" s="61"/>
      <c r="AT3829" s="61"/>
      <c r="AU3829" s="61"/>
      <c r="AV3829" s="61"/>
    </row>
    <row r="3830" spans="1:48">
      <c r="A3830" s="82"/>
      <c r="B3830" s="82"/>
      <c r="C3830" s="82">
        <v>1</v>
      </c>
      <c r="D3830" s="83" t="s">
        <v>3215</v>
      </c>
      <c r="E3830" s="62"/>
      <c r="F383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30" s="13" t="s">
        <v>2992</v>
      </c>
      <c r="H3830" s="13" t="s">
        <v>1</v>
      </c>
      <c r="I3830" s="85" t="e">
        <f>[1]!Table1[[#This Row],[type]]</f>
        <v>#VALUE!</v>
      </c>
      <c r="J3830" s="86" t="e">
        <f>[1]!Table1[[#This Row],[Column42]]&amp;IF([1]!Table1[[#This Row],[Column13]]="","",[1]!Table1[[#This Row],[Column13]])&amp;IF([1]!Table1[[#This Row],[mod]]="","",[1]!Table1[[#This Row],[mod]])</f>
        <v>#VALUE!</v>
      </c>
      <c r="K383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30" t="s">
        <v>65</v>
      </c>
      <c r="M3830" t="s">
        <v>70</v>
      </c>
      <c r="Q383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3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30" s="29"/>
      <c r="AC3830" s="29"/>
      <c r="AD3830" s="25"/>
      <c r="AE3830" s="38"/>
      <c r="AF3830" s="142" t="s">
        <v>71</v>
      </c>
      <c r="AG3830" s="11" t="s">
        <v>3218</v>
      </c>
      <c r="AH3830" s="1" t="e">
        <f>[1]!Table1[[#This Row],[html_tag]]&amp;[1]!Table1[[#This Row],[html_type]]&amp;[1]!Table1[[#This Row],[html_modifier]]</f>
        <v>#VALUE!</v>
      </c>
      <c r="AI3830" s="60" t="str">
        <f>Table1[[#This Row],[html_tag]]&amp;Table1[[#This Row],[html_type]]&amp;Table1[[#This Row],[html_modifier]]</f>
        <v/>
      </c>
      <c r="AL3830" s="22" t="str">
        <f>IFERROR(_xlfn.XLOOKUP([1]!Table1[[#This Row],[word]],[1]!Table57[English style name],[1]!Table57[Style type]),"")</f>
        <v/>
      </c>
      <c r="AM3830" s="23" t="s">
        <v>668</v>
      </c>
      <c r="AN3830" s="23"/>
      <c r="AO3830" s="62"/>
      <c r="AP3830" s="61"/>
      <c r="AQ3830" s="61"/>
      <c r="AR3830" s="61"/>
      <c r="AS3830" s="61"/>
      <c r="AT3830" s="61"/>
      <c r="AU3830" s="61"/>
      <c r="AV3830" s="61"/>
    </row>
    <row r="3831" spans="1:48">
      <c r="A3831" s="82"/>
      <c r="B3831" s="82"/>
      <c r="C3831" s="82">
        <v>1</v>
      </c>
      <c r="D3831" s="83" t="s">
        <v>3215</v>
      </c>
      <c r="E3831" s="62"/>
      <c r="F383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31" s="13" t="s">
        <v>2992</v>
      </c>
      <c r="H3831" s="13" t="s">
        <v>1</v>
      </c>
      <c r="I3831" s="85" t="e">
        <f>[1]!Table1[[#This Row],[type]]</f>
        <v>#VALUE!</v>
      </c>
      <c r="J3831" s="86" t="e">
        <f>[1]!Table1[[#This Row],[Column42]]&amp;IF([1]!Table1[[#This Row],[Column13]]="","",[1]!Table1[[#This Row],[Column13]])&amp;IF([1]!Table1[[#This Row],[mod]]="","",[1]!Table1[[#This Row],[mod]])</f>
        <v>#VALUE!</v>
      </c>
      <c r="K383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31" t="s">
        <v>65</v>
      </c>
      <c r="M3831" t="s">
        <v>70</v>
      </c>
      <c r="Q383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3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31" s="29"/>
      <c r="AC3831" s="29"/>
      <c r="AD3831" s="25"/>
      <c r="AE3831" s="38"/>
      <c r="AF3831" s="142" t="s">
        <v>71</v>
      </c>
      <c r="AG3831" s="11" t="s">
        <v>3217</v>
      </c>
      <c r="AH3831" s="1" t="e">
        <f>[1]!Table1[[#This Row],[html_tag]]&amp;[1]!Table1[[#This Row],[html_type]]&amp;[1]!Table1[[#This Row],[html_modifier]]</f>
        <v>#VALUE!</v>
      </c>
      <c r="AI3831" s="60" t="str">
        <f>Table1[[#This Row],[html_tag]]&amp;Table1[[#This Row],[html_type]]&amp;Table1[[#This Row],[html_modifier]]</f>
        <v/>
      </c>
      <c r="AL3831" s="22" t="str">
        <f>IFERROR(_xlfn.XLOOKUP([1]!Table1[[#This Row],[word]],[1]!Table57[English style name],[1]!Table57[Style type]),"")</f>
        <v/>
      </c>
      <c r="AM3831" s="23" t="s">
        <v>670</v>
      </c>
      <c r="AN3831" s="23"/>
      <c r="AO3831" s="62"/>
      <c r="AP3831" s="61"/>
      <c r="AQ3831" s="61"/>
      <c r="AR3831" s="61"/>
      <c r="AS3831" s="61"/>
      <c r="AT3831" s="61"/>
      <c r="AU3831" s="61"/>
      <c r="AV3831" s="61"/>
    </row>
    <row r="3832" spans="1:48">
      <c r="A3832" s="82"/>
      <c r="B3832" s="82"/>
      <c r="C3832" s="82"/>
      <c r="D3832" s="83"/>
      <c r="E3832" s="62"/>
      <c r="F383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32" s="13" t="s">
        <v>2992</v>
      </c>
      <c r="H3832" s="13" t="s">
        <v>1</v>
      </c>
      <c r="I3832" s="85" t="e">
        <f>[1]!Table1[[#This Row],[type]]</f>
        <v>#VALUE!</v>
      </c>
      <c r="J3832" s="86" t="e">
        <f>[1]!Table1[[#This Row],[Column42]]&amp;IF([1]!Table1[[#This Row],[Column13]]="","",[1]!Table1[[#This Row],[Column13]])&amp;IF([1]!Table1[[#This Row],[mod]]="","",[1]!Table1[[#This Row],[mod]])</f>
        <v>#VALUE!</v>
      </c>
      <c r="K383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32" t="s">
        <v>65</v>
      </c>
      <c r="M3832" t="s">
        <v>70</v>
      </c>
      <c r="P3832" s="6" t="s">
        <v>1580</v>
      </c>
      <c r="Q383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3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32" s="29"/>
      <c r="AC3832" s="29"/>
      <c r="AD3832" s="25"/>
      <c r="AE3832" s="38"/>
      <c r="AF3832" s="142" t="s">
        <v>71</v>
      </c>
      <c r="AG3832" s="11"/>
      <c r="AH3832" s="1" t="e">
        <f>[1]!Table1[[#This Row],[html_tag]]&amp;[1]!Table1[[#This Row],[html_type]]&amp;[1]!Table1[[#This Row],[html_modifier]]</f>
        <v>#VALUE!</v>
      </c>
      <c r="AI3832" s="60" t="str">
        <f>Table1[[#This Row],[html_tag]]&amp;Table1[[#This Row],[html_type]]&amp;Table1[[#This Row],[html_modifier]]</f>
        <v/>
      </c>
      <c r="AL3832" s="22" t="str">
        <f>IFERROR(_xlfn.XLOOKUP([1]!Table1[[#This Row],[word]],[1]!Table57[English style name],[1]!Table57[Style type]),"")</f>
        <v/>
      </c>
      <c r="AM3832" s="23" t="str">
        <f>IFERROR(_xlfn.XLOOKUP(Table1[[#This Row],[word]],Table57[English style name],Table57[Style type]),"")</f>
        <v/>
      </c>
      <c r="AN3832" s="23"/>
      <c r="AO3832" s="62"/>
      <c r="AP3832" s="61"/>
      <c r="AQ3832" s="61" t="s">
        <v>1580</v>
      </c>
      <c r="AR3832" s="61" t="s">
        <v>1579</v>
      </c>
      <c r="AS3832" s="61"/>
      <c r="AT3832" s="61"/>
      <c r="AU3832" s="61"/>
      <c r="AV3832" s="61"/>
    </row>
    <row r="3833" spans="1:48">
      <c r="A3833" s="82"/>
      <c r="B3833" s="82"/>
      <c r="C3833" s="82"/>
      <c r="D3833" s="83"/>
      <c r="E3833" s="62"/>
      <c r="F383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33" s="13" t="s">
        <v>2992</v>
      </c>
      <c r="H3833" s="13" t="s">
        <v>1</v>
      </c>
      <c r="I3833" s="85" t="e">
        <f>[1]!Table1[[#This Row],[type]]</f>
        <v>#VALUE!</v>
      </c>
      <c r="J3833" s="86" t="e">
        <f>[1]!Table1[[#This Row],[Column42]]&amp;IF([1]!Table1[[#This Row],[Column13]]="","",[1]!Table1[[#This Row],[Column13]])&amp;IF([1]!Table1[[#This Row],[mod]]="","",[1]!Table1[[#This Row],[mod]])</f>
        <v>#VALUE!</v>
      </c>
      <c r="K383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33" t="s">
        <v>65</v>
      </c>
      <c r="M3833" t="s">
        <v>70</v>
      </c>
      <c r="P3833" s="6" t="s">
        <v>1581</v>
      </c>
      <c r="Q383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3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33" s="29"/>
      <c r="AC3833" s="29"/>
      <c r="AD3833" s="25"/>
      <c r="AE3833" s="38"/>
      <c r="AF3833" s="142" t="s">
        <v>71</v>
      </c>
      <c r="AG3833" s="11"/>
      <c r="AH3833" s="1" t="e">
        <f>[1]!Table1[[#This Row],[html_tag]]&amp;[1]!Table1[[#This Row],[html_type]]&amp;[1]!Table1[[#This Row],[html_modifier]]</f>
        <v>#VALUE!</v>
      </c>
      <c r="AI3833" s="60" t="str">
        <f>Table1[[#This Row],[html_tag]]&amp;Table1[[#This Row],[html_type]]&amp;Table1[[#This Row],[html_modifier]]</f>
        <v/>
      </c>
      <c r="AL3833" s="22" t="str">
        <f>IFERROR(_xlfn.XLOOKUP([1]!Table1[[#This Row],[word]],[1]!Table57[English style name],[1]!Table57[Style type]),"")</f>
        <v/>
      </c>
      <c r="AM3833" s="23" t="str">
        <f>IFERROR(_xlfn.XLOOKUP(Table1[[#This Row],[word]],Table57[English style name],Table57[Style type]),"")</f>
        <v/>
      </c>
      <c r="AN3833" s="23"/>
      <c r="AO3833" s="62"/>
      <c r="AP3833" s="61"/>
      <c r="AQ3833" s="61" t="s">
        <v>1581</v>
      </c>
      <c r="AR3833" s="61" t="s">
        <v>1579</v>
      </c>
      <c r="AS3833" s="61"/>
      <c r="AT3833" s="61"/>
      <c r="AU3833" s="61"/>
      <c r="AV3833" s="61"/>
    </row>
    <row r="3834" spans="1:48">
      <c r="A3834" s="82"/>
      <c r="B3834" s="82"/>
      <c r="C3834" s="82"/>
      <c r="D3834" s="83"/>
      <c r="E3834" s="62"/>
      <c r="F383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34" s="13" t="s">
        <v>2992</v>
      </c>
      <c r="H3834" s="13" t="s">
        <v>1</v>
      </c>
      <c r="I3834" s="85" t="e">
        <f>[1]!Table1[[#This Row],[type]]</f>
        <v>#VALUE!</v>
      </c>
      <c r="J3834" s="86" t="e">
        <f>[1]!Table1[[#This Row],[Column42]]&amp;IF([1]!Table1[[#This Row],[Column13]]="","",[1]!Table1[[#This Row],[Column13]])&amp;IF([1]!Table1[[#This Row],[mod]]="","",[1]!Table1[[#This Row],[mod]])</f>
        <v>#VALUE!</v>
      </c>
      <c r="K383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34" t="s">
        <v>65</v>
      </c>
      <c r="M3834" t="s">
        <v>70</v>
      </c>
      <c r="P3834" s="6" t="s">
        <v>1582</v>
      </c>
      <c r="Q383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3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34" s="29"/>
      <c r="AC3834" s="29"/>
      <c r="AD3834" s="25"/>
      <c r="AE3834" s="38"/>
      <c r="AF3834" s="142" t="s">
        <v>71</v>
      </c>
      <c r="AG3834" s="11"/>
      <c r="AH3834" s="1" t="e">
        <f>[1]!Table1[[#This Row],[html_tag]]&amp;[1]!Table1[[#This Row],[html_type]]&amp;[1]!Table1[[#This Row],[html_modifier]]</f>
        <v>#VALUE!</v>
      </c>
      <c r="AI3834" s="60" t="str">
        <f>Table1[[#This Row],[html_tag]]&amp;Table1[[#This Row],[html_type]]&amp;Table1[[#This Row],[html_modifier]]</f>
        <v/>
      </c>
      <c r="AL3834" s="22" t="str">
        <f>IFERROR(_xlfn.XLOOKUP([1]!Table1[[#This Row],[word]],[1]!Table57[English style name],[1]!Table57[Style type]),"")</f>
        <v/>
      </c>
      <c r="AM3834" s="23" t="str">
        <f>IFERROR(_xlfn.XLOOKUP(Table1[[#This Row],[word]],Table57[English style name],Table57[Style type]),"")</f>
        <v/>
      </c>
      <c r="AN3834" s="23"/>
      <c r="AO3834" s="62"/>
      <c r="AP3834" s="61"/>
      <c r="AQ3834" s="61" t="s">
        <v>1582</v>
      </c>
      <c r="AR3834" s="61" t="s">
        <v>1579</v>
      </c>
      <c r="AS3834" s="61"/>
      <c r="AT3834" s="61"/>
      <c r="AU3834" s="61"/>
      <c r="AV3834" s="61"/>
    </row>
    <row r="3835" spans="1:48">
      <c r="A3835" s="82"/>
      <c r="B3835" s="82"/>
      <c r="C3835" s="82"/>
      <c r="D3835" s="83"/>
      <c r="E3835" s="62"/>
      <c r="F383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35" s="13" t="s">
        <v>2992</v>
      </c>
      <c r="H3835" s="13" t="s">
        <v>1</v>
      </c>
      <c r="I3835" s="85" t="e">
        <f>[1]!Table1[[#This Row],[type]]</f>
        <v>#VALUE!</v>
      </c>
      <c r="J3835" s="86" t="e">
        <f>[1]!Table1[[#This Row],[Column42]]&amp;IF([1]!Table1[[#This Row],[Column13]]="","",[1]!Table1[[#This Row],[Column13]])&amp;IF([1]!Table1[[#This Row],[mod]]="","",[1]!Table1[[#This Row],[mod]])</f>
        <v>#VALUE!</v>
      </c>
      <c r="K383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35" t="s">
        <v>65</v>
      </c>
      <c r="M3835" t="s">
        <v>70</v>
      </c>
      <c r="P3835" s="6" t="s">
        <v>1583</v>
      </c>
      <c r="Q383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3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35" s="29"/>
      <c r="AC3835" s="29"/>
      <c r="AD3835" s="25"/>
      <c r="AE3835" s="38"/>
      <c r="AF3835" s="142" t="s">
        <v>71</v>
      </c>
      <c r="AG3835" s="11"/>
      <c r="AH3835" s="1" t="e">
        <f>[1]!Table1[[#This Row],[html_tag]]&amp;[1]!Table1[[#This Row],[html_type]]&amp;[1]!Table1[[#This Row],[html_modifier]]</f>
        <v>#VALUE!</v>
      </c>
      <c r="AI3835" s="60" t="str">
        <f>Table1[[#This Row],[html_tag]]&amp;Table1[[#This Row],[html_type]]&amp;Table1[[#This Row],[html_modifier]]</f>
        <v/>
      </c>
      <c r="AL3835" s="22" t="str">
        <f>IFERROR(_xlfn.XLOOKUP([1]!Table1[[#This Row],[word]],[1]!Table57[English style name],[1]!Table57[Style type]),"")</f>
        <v/>
      </c>
      <c r="AM3835" s="23" t="str">
        <f>IFERROR(_xlfn.XLOOKUP(Table1[[#This Row],[word]],Table57[English style name],Table57[Style type]),"")</f>
        <v/>
      </c>
      <c r="AN3835" s="23"/>
      <c r="AO3835" s="62"/>
      <c r="AP3835" s="61"/>
      <c r="AQ3835" s="61" t="s">
        <v>1583</v>
      </c>
      <c r="AR3835" s="61" t="s">
        <v>1579</v>
      </c>
      <c r="AS3835" s="61"/>
      <c r="AT3835" s="61"/>
      <c r="AU3835" s="61"/>
      <c r="AV3835" s="61"/>
    </row>
    <row r="3836" spans="1:48">
      <c r="A3836" s="82"/>
      <c r="B3836" s="82"/>
      <c r="C3836" s="82"/>
      <c r="D3836" s="83"/>
      <c r="E3836" s="62"/>
      <c r="F383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36" s="13" t="s">
        <v>2992</v>
      </c>
      <c r="H3836" s="13" t="s">
        <v>1</v>
      </c>
      <c r="I3836" s="85" t="e">
        <f>[1]!Table1[[#This Row],[type]]</f>
        <v>#VALUE!</v>
      </c>
      <c r="J3836" s="86" t="e">
        <f>[1]!Table1[[#This Row],[Column42]]&amp;IF([1]!Table1[[#This Row],[Column13]]="","",[1]!Table1[[#This Row],[Column13]])&amp;IF([1]!Table1[[#This Row],[mod]]="","",[1]!Table1[[#This Row],[mod]])</f>
        <v>#VALUE!</v>
      </c>
      <c r="K383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36" t="s">
        <v>65</v>
      </c>
      <c r="M3836" t="s">
        <v>70</v>
      </c>
      <c r="P3836" s="6" t="s">
        <v>1584</v>
      </c>
      <c r="Q383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3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36" s="29"/>
      <c r="AC3836" s="29"/>
      <c r="AD3836" s="25"/>
      <c r="AE3836" s="38"/>
      <c r="AF3836" s="142" t="s">
        <v>71</v>
      </c>
      <c r="AG3836" s="11"/>
      <c r="AH3836" s="1" t="e">
        <f>[1]!Table1[[#This Row],[html_tag]]&amp;[1]!Table1[[#This Row],[html_type]]&amp;[1]!Table1[[#This Row],[html_modifier]]</f>
        <v>#VALUE!</v>
      </c>
      <c r="AI3836" s="60" t="str">
        <f>Table1[[#This Row],[html_tag]]&amp;Table1[[#This Row],[html_type]]&amp;Table1[[#This Row],[html_modifier]]</f>
        <v/>
      </c>
      <c r="AL3836" s="22" t="str">
        <f>IFERROR(_xlfn.XLOOKUP([1]!Table1[[#This Row],[word]],[1]!Table57[English style name],[1]!Table57[Style type]),"")</f>
        <v/>
      </c>
      <c r="AM3836" s="23" t="str">
        <f>IFERROR(_xlfn.XLOOKUP(Table1[[#This Row],[word]],Table57[English style name],Table57[Style type]),"")</f>
        <v/>
      </c>
      <c r="AN3836" s="23"/>
      <c r="AO3836" s="62"/>
      <c r="AP3836" s="61"/>
      <c r="AQ3836" s="61" t="s">
        <v>1584</v>
      </c>
      <c r="AR3836" s="61" t="s">
        <v>1579</v>
      </c>
      <c r="AS3836" s="61"/>
      <c r="AT3836" s="61"/>
      <c r="AU3836" s="61"/>
      <c r="AV3836" s="61"/>
    </row>
    <row r="3837" spans="1:48">
      <c r="A3837" s="82"/>
      <c r="B3837" s="82"/>
      <c r="C3837" s="82"/>
      <c r="D3837" s="83"/>
      <c r="E3837" s="62"/>
      <c r="F383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37" s="13" t="s">
        <v>2992</v>
      </c>
      <c r="H3837" s="13" t="s">
        <v>1</v>
      </c>
      <c r="I3837" s="85" t="e">
        <f>[1]!Table1[[#This Row],[type]]</f>
        <v>#VALUE!</v>
      </c>
      <c r="J3837" s="86" t="e">
        <f>[1]!Table1[[#This Row],[Column42]]&amp;IF([1]!Table1[[#This Row],[Column13]]="","",[1]!Table1[[#This Row],[Column13]])&amp;IF([1]!Table1[[#This Row],[mod]]="","",[1]!Table1[[#This Row],[mod]])</f>
        <v>#VALUE!</v>
      </c>
      <c r="K383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37" t="s">
        <v>65</v>
      </c>
      <c r="M3837" t="s">
        <v>70</v>
      </c>
      <c r="P3837" s="6" t="s">
        <v>1585</v>
      </c>
      <c r="Q383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3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37" s="29"/>
      <c r="AC3837" s="29"/>
      <c r="AD3837" s="25"/>
      <c r="AE3837" s="38"/>
      <c r="AF3837" s="142" t="s">
        <v>71</v>
      </c>
      <c r="AG3837" s="11"/>
      <c r="AH3837" s="1" t="e">
        <f>[1]!Table1[[#This Row],[html_tag]]&amp;[1]!Table1[[#This Row],[html_type]]&amp;[1]!Table1[[#This Row],[html_modifier]]</f>
        <v>#VALUE!</v>
      </c>
      <c r="AI3837" s="60" t="str">
        <f>Table1[[#This Row],[html_tag]]&amp;Table1[[#This Row],[html_type]]&amp;Table1[[#This Row],[html_modifier]]</f>
        <v/>
      </c>
      <c r="AL3837" s="22" t="str">
        <f>IFERROR(_xlfn.XLOOKUP([1]!Table1[[#This Row],[word]],[1]!Table57[English style name],[1]!Table57[Style type]),"")</f>
        <v/>
      </c>
      <c r="AM3837" s="23" t="str">
        <f>IFERROR(_xlfn.XLOOKUP(Table1[[#This Row],[word]],Table57[English style name],Table57[Style type]),"")</f>
        <v/>
      </c>
      <c r="AN3837" s="23"/>
      <c r="AO3837" s="62"/>
      <c r="AP3837" s="61"/>
      <c r="AQ3837" s="61" t="s">
        <v>1585</v>
      </c>
      <c r="AR3837" s="61" t="s">
        <v>1579</v>
      </c>
      <c r="AS3837" s="61"/>
      <c r="AT3837" s="61"/>
      <c r="AU3837" s="61"/>
      <c r="AV3837" s="61"/>
    </row>
    <row r="3838" spans="1:48">
      <c r="A3838" s="82"/>
      <c r="B3838" s="82"/>
      <c r="C3838" s="82">
        <v>1</v>
      </c>
      <c r="D3838" s="83" t="s">
        <v>3215</v>
      </c>
      <c r="E3838" s="62"/>
      <c r="F383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38" s="13" t="s">
        <v>2992</v>
      </c>
      <c r="H3838" s="13" t="s">
        <v>1</v>
      </c>
      <c r="I3838" s="85" t="e">
        <f>[1]!Table1[[#This Row],[type]]</f>
        <v>#VALUE!</v>
      </c>
      <c r="J3838" s="86" t="e">
        <f>[1]!Table1[[#This Row],[Column42]]&amp;IF([1]!Table1[[#This Row],[Column13]]="","",[1]!Table1[[#This Row],[Column13]])&amp;IF([1]!Table1[[#This Row],[mod]]="","",[1]!Table1[[#This Row],[mod]])</f>
        <v>#VALUE!</v>
      </c>
      <c r="K383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38" t="s">
        <v>65</v>
      </c>
      <c r="M3838" t="s">
        <v>70</v>
      </c>
      <c r="P3838" t="s">
        <v>442</v>
      </c>
      <c r="Q383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3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38" s="29"/>
      <c r="AC3838" s="29"/>
      <c r="AD3838" s="25"/>
      <c r="AE3838" s="38"/>
      <c r="AF3838" s="142" t="s">
        <v>71</v>
      </c>
      <c r="AG3838" s="11" t="s">
        <v>71</v>
      </c>
      <c r="AH3838" s="1" t="e">
        <f>[1]!Table1[[#This Row],[html_tag]]&amp;[1]!Table1[[#This Row],[html_type]]&amp;[1]!Table1[[#This Row],[html_modifier]]</f>
        <v>#VALUE!</v>
      </c>
      <c r="AI3838" s="60" t="s">
        <v>71</v>
      </c>
      <c r="AL3838" s="22" t="str">
        <f>IFERROR(_xlfn.XLOOKUP([1]!Table1[[#This Row],[word]],[1]!Table57[English style name],[1]!Table57[Style type]),"")</f>
        <v/>
      </c>
      <c r="AM3838" s="23" t="s">
        <v>442</v>
      </c>
      <c r="AN3838" s="23"/>
      <c r="AO3838" s="62" t="s">
        <v>72</v>
      </c>
      <c r="AP3838" s="61" t="s">
        <v>73</v>
      </c>
      <c r="AQ3838" s="61" t="s">
        <v>1578</v>
      </c>
      <c r="AR3838" s="61" t="s">
        <v>1579</v>
      </c>
      <c r="AS3838" s="61"/>
      <c r="AT3838" s="61"/>
      <c r="AU3838" s="61"/>
      <c r="AV3838" s="61"/>
    </row>
    <row r="3839" spans="1:48">
      <c r="A3839" s="82"/>
      <c r="B3839" s="82"/>
      <c r="C3839" s="82"/>
      <c r="D3839" s="83"/>
      <c r="E3839" s="62"/>
      <c r="F383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39" s="13" t="s">
        <v>2992</v>
      </c>
      <c r="H3839" s="13" t="s">
        <v>1</v>
      </c>
      <c r="I3839" s="85" t="e">
        <f>[1]!Table1[[#This Row],[type]]</f>
        <v>#VALUE!</v>
      </c>
      <c r="J3839" s="86" t="e">
        <f>[1]!Table1[[#This Row],[Column42]]&amp;IF([1]!Table1[[#This Row],[Column13]]="","",[1]!Table1[[#This Row],[Column13]])&amp;IF([1]!Table1[[#This Row],[mod]]="","",[1]!Table1[[#This Row],[mod]])</f>
        <v>#VALUE!</v>
      </c>
      <c r="K383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39" t="s">
        <v>65</v>
      </c>
      <c r="M3839" t="s">
        <v>70</v>
      </c>
      <c r="P3839" t="s">
        <v>74</v>
      </c>
      <c r="Q383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3839" t="s">
        <v>2996</v>
      </c>
      <c r="U383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39" s="29"/>
      <c r="AC3839" s="29"/>
      <c r="AD3839" s="25"/>
      <c r="AE3839" s="38"/>
      <c r="AF3839" s="142" t="s">
        <v>71</v>
      </c>
      <c r="AG3839" s="11"/>
      <c r="AH3839" s="1" t="e">
        <f>[1]!Table1[[#This Row],[html_tag]]&amp;[1]!Table1[[#This Row],[html_type]]&amp;[1]!Table1[[#This Row],[html_modifier]]</f>
        <v>#VALUE!</v>
      </c>
      <c r="AI3839" s="60" t="str">
        <f>Table1[[#This Row],[html_tag]]&amp;Table1[[#This Row],[html_type]]&amp;Table1[[#This Row],[html_modifier]]</f>
        <v/>
      </c>
      <c r="AL3839" s="22" t="str">
        <f>IFERROR(_xlfn.XLOOKUP([1]!Table1[[#This Row],[word]],[1]!Table57[English style name],[1]!Table57[Style type]),"")</f>
        <v/>
      </c>
      <c r="AM3839" s="23" t="str">
        <f>IFERROR(_xlfn.XLOOKUP(Table1[[#This Row],[word]],Table57[English style name],Table57[Style type]),"")</f>
        <v/>
      </c>
      <c r="AN3839" s="23"/>
      <c r="AO3839" s="62" t="s">
        <v>75</v>
      </c>
      <c r="AP3839" s="61" t="s">
        <v>76</v>
      </c>
      <c r="AQ3839" s="61" t="s">
        <v>74</v>
      </c>
      <c r="AR3839" s="61"/>
      <c r="AS3839" s="61"/>
      <c r="AT3839" s="61"/>
      <c r="AU3839" s="61"/>
      <c r="AV3839" s="61"/>
    </row>
    <row r="3840" spans="1:48">
      <c r="A3840" s="82"/>
      <c r="B3840" s="82"/>
      <c r="C3840" s="82">
        <v>1</v>
      </c>
      <c r="D3840" s="83" t="s">
        <v>3215</v>
      </c>
      <c r="E3840" s="62"/>
      <c r="F384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40" s="13" t="s">
        <v>2992</v>
      </c>
      <c r="H3840" s="13" t="s">
        <v>1</v>
      </c>
      <c r="I3840" s="85" t="e">
        <f>[1]!Table1[[#This Row],[type]]</f>
        <v>#VALUE!</v>
      </c>
      <c r="J3840" s="86" t="e">
        <f>[1]!Table1[[#This Row],[Column42]]&amp;IF([1]!Table1[[#This Row],[Column13]]="","",[1]!Table1[[#This Row],[Column13]])&amp;IF([1]!Table1[[#This Row],[mod]]="","",[1]!Table1[[#This Row],[mod]])</f>
        <v>#VALUE!</v>
      </c>
      <c r="K384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40" t="s">
        <v>65</v>
      </c>
      <c r="M3840" t="s">
        <v>70</v>
      </c>
      <c r="Q384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4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840" t="s">
        <v>501</v>
      </c>
      <c r="AB3840" s="29"/>
      <c r="AC3840" s="29"/>
      <c r="AD3840" s="25"/>
      <c r="AE3840" s="38"/>
      <c r="AF3840" s="142" t="s">
        <v>67</v>
      </c>
      <c r="AG3840" s="11" t="s">
        <v>67</v>
      </c>
      <c r="AH3840" s="1" t="e">
        <f>[1]!Table1[[#This Row],[html_tag]]&amp;[1]!Table1[[#This Row],[html_type]]&amp;[1]!Table1[[#This Row],[html_modifier]]</f>
        <v>#VALUE!</v>
      </c>
      <c r="AI3840" s="60" t="s">
        <v>67</v>
      </c>
      <c r="AL3840" s="22" t="str">
        <f>IFERROR(_xlfn.XLOOKUP([1]!Table1[[#This Row],[word]],[1]!Table57[English style name],[1]!Table57[Style type]),"")</f>
        <v/>
      </c>
      <c r="AM3840" s="23" t="s">
        <v>647</v>
      </c>
      <c r="AN3840" s="23"/>
      <c r="AO3840" s="62" t="s">
        <v>68</v>
      </c>
      <c r="AP3840" s="61" t="s">
        <v>69</v>
      </c>
      <c r="AQ3840" s="61" t="s">
        <v>66</v>
      </c>
      <c r="AR3840" s="61"/>
      <c r="AS3840" s="61"/>
      <c r="AT3840" s="61"/>
      <c r="AU3840" s="61"/>
      <c r="AV3840" s="61"/>
    </row>
    <row r="3841" spans="1:48">
      <c r="A3841" s="82"/>
      <c r="B3841" s="82"/>
      <c r="C3841" s="82">
        <v>1</v>
      </c>
      <c r="D3841" s="83" t="s">
        <v>3226</v>
      </c>
      <c r="E3841" s="62"/>
      <c r="F384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41" s="13" t="s">
        <v>2992</v>
      </c>
      <c r="H3841" s="13" t="s">
        <v>1</v>
      </c>
      <c r="I3841" s="85" t="e">
        <f>[1]!Table1[[#This Row],[type]]</f>
        <v>#VALUE!</v>
      </c>
      <c r="J3841" s="86" t="e">
        <f>[1]!Table1[[#This Row],[Column42]]&amp;IF([1]!Table1[[#This Row],[Column13]]="","",[1]!Table1[[#This Row],[Column13]])&amp;IF([1]!Table1[[#This Row],[mod]]="","",[1]!Table1[[#This Row],[mod]])</f>
        <v>#VALUE!</v>
      </c>
      <c r="K384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41" t="s">
        <v>65</v>
      </c>
      <c r="O3841" t="s">
        <v>645</v>
      </c>
      <c r="P3841" t="s">
        <v>645</v>
      </c>
      <c r="Q384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4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41" s="29"/>
      <c r="AC3841" s="29"/>
      <c r="AD3841" s="25"/>
      <c r="AE3841" s="38"/>
      <c r="AF3841" s="142" t="s">
        <v>78</v>
      </c>
      <c r="AG3841" s="11" t="s">
        <v>3228</v>
      </c>
      <c r="AH3841" s="1" t="e">
        <f>[1]!Table1[[#This Row],[html_tag]]&amp;[1]!Table1[[#This Row],[html_type]]&amp;[1]!Table1[[#This Row],[html_modifier]]</f>
        <v>#VALUE!</v>
      </c>
      <c r="AI3841" s="60" t="str">
        <f>Table1[[#This Row],[html_tag]]&amp;Table1[[#This Row],[html_type]]&amp;Table1[[#This Row],[html_modifier]]</f>
        <v/>
      </c>
      <c r="AL3841" s="22" t="str">
        <f>IFERROR(_xlfn.XLOOKUP([1]!Table1[[#This Row],[word]],[1]!Table57[English style name],[1]!Table57[Style type]),"")</f>
        <v/>
      </c>
      <c r="AM3841" s="23" t="s">
        <v>645</v>
      </c>
      <c r="AN3841" s="23"/>
      <c r="AO3841" s="62"/>
      <c r="AP3841" s="61"/>
      <c r="AQ3841" s="61"/>
      <c r="AR3841" s="61"/>
      <c r="AS3841" s="61"/>
      <c r="AT3841" s="61"/>
      <c r="AU3841" s="61"/>
      <c r="AV3841" s="61"/>
    </row>
    <row r="3842" spans="1:48">
      <c r="A3842" s="82"/>
      <c r="B3842" s="82"/>
      <c r="C3842" s="82">
        <v>1</v>
      </c>
      <c r="D3842" s="83" t="s">
        <v>3230</v>
      </c>
      <c r="E3842" s="62"/>
      <c r="F384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42" s="13" t="s">
        <v>2992</v>
      </c>
      <c r="H3842" s="13" t="s">
        <v>1</v>
      </c>
      <c r="I3842" s="85" t="e">
        <f>[1]!Table1[[#This Row],[type]]</f>
        <v>#VALUE!</v>
      </c>
      <c r="J3842" s="86" t="e">
        <f>[1]!Table1[[#This Row],[Column42]]&amp;IF([1]!Table1[[#This Row],[Column13]]="","",[1]!Table1[[#This Row],[Column13]])&amp;IF([1]!Table1[[#This Row],[mod]]="","",[1]!Table1[[#This Row],[mod]])</f>
        <v>#VALUE!</v>
      </c>
      <c r="K384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42" t="s">
        <v>65</v>
      </c>
      <c r="O3842" t="s">
        <v>679</v>
      </c>
      <c r="P3842" t="s">
        <v>679</v>
      </c>
      <c r="Q384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4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42" s="29"/>
      <c r="AC3842" s="29"/>
      <c r="AD3842" s="25"/>
      <c r="AE3842" s="38"/>
      <c r="AF3842" s="142" t="s">
        <v>78</v>
      </c>
      <c r="AG3842" s="11" t="s">
        <v>3233</v>
      </c>
      <c r="AH3842" s="1" t="e">
        <f>[1]!Table1[[#This Row],[html_tag]]&amp;[1]!Table1[[#This Row],[html_type]]&amp;[1]!Table1[[#This Row],[html_modifier]]</f>
        <v>#VALUE!</v>
      </c>
      <c r="AI3842" s="60" t="str">
        <f>Table1[[#This Row],[html_tag]]&amp;Table1[[#This Row],[html_type]]&amp;Table1[[#This Row],[html_modifier]]</f>
        <v/>
      </c>
      <c r="AL3842" s="22" t="str">
        <f>IFERROR(_xlfn.XLOOKUP([1]!Table1[[#This Row],[word]],[1]!Table57[English style name],[1]!Table57[Style type]),"")</f>
        <v/>
      </c>
      <c r="AM3842" s="23" t="s">
        <v>679</v>
      </c>
      <c r="AN3842" s="23"/>
      <c r="AO3842" s="62"/>
      <c r="AP3842" s="61"/>
      <c r="AQ3842" s="61"/>
      <c r="AR3842" s="61"/>
      <c r="AS3842" s="61"/>
      <c r="AT3842" s="61"/>
      <c r="AU3842" s="61"/>
      <c r="AV3842" s="61"/>
    </row>
    <row r="3843" spans="1:48">
      <c r="A3843" s="82"/>
      <c r="B3843" s="82"/>
      <c r="C3843" s="82">
        <v>1</v>
      </c>
      <c r="D3843" s="83" t="s">
        <v>3215</v>
      </c>
      <c r="E3843" s="62"/>
      <c r="F384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43" s="13" t="s">
        <v>2992</v>
      </c>
      <c r="H3843" s="13" t="s">
        <v>1</v>
      </c>
      <c r="I3843" s="85" t="e">
        <f>[1]!Table1[[#This Row],[type]]</f>
        <v>#VALUE!</v>
      </c>
      <c r="J3843" s="86" t="e">
        <f>[1]!Table1[[#This Row],[Column42]]&amp;IF([1]!Table1[[#This Row],[Column13]]="","",[1]!Table1[[#This Row],[Column13]])&amp;IF([1]!Table1[[#This Row],[mod]]="","",[1]!Table1[[#This Row],[mod]])</f>
        <v>#VALUE!</v>
      </c>
      <c r="K384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43" t="s">
        <v>65</v>
      </c>
      <c r="O3843" t="s">
        <v>662</v>
      </c>
      <c r="P3843" t="s">
        <v>662</v>
      </c>
      <c r="Q384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4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43" s="29"/>
      <c r="AC3843" s="29"/>
      <c r="AD3843" s="25"/>
      <c r="AE3843" s="38"/>
      <c r="AF3843" s="142" t="s">
        <v>305</v>
      </c>
      <c r="AG3843" s="11" t="s">
        <v>3216</v>
      </c>
      <c r="AH3843" s="1" t="e">
        <f>[1]!Table1[[#This Row],[html_tag]]&amp;[1]!Table1[[#This Row],[html_type]]&amp;[1]!Table1[[#This Row],[html_modifier]]</f>
        <v>#VALUE!</v>
      </c>
      <c r="AI3843" s="60" t="str">
        <f>Table1[[#This Row],[html_tag]]&amp;Table1[[#This Row],[html_type]]&amp;Table1[[#This Row],[html_modifier]]</f>
        <v/>
      </c>
      <c r="AL3843" s="22" t="str">
        <f>IFERROR(_xlfn.XLOOKUP([1]!Table1[[#This Row],[word]],[1]!Table57[English style name],[1]!Table57[Style type]),"")</f>
        <v/>
      </c>
      <c r="AM3843" s="23" t="s">
        <v>662</v>
      </c>
      <c r="AN3843" s="23"/>
      <c r="AO3843" s="62"/>
      <c r="AP3843" s="61"/>
      <c r="AQ3843" s="61"/>
      <c r="AR3843" s="61"/>
      <c r="AS3843" s="61"/>
      <c r="AT3843" s="61"/>
      <c r="AU3843" s="61"/>
      <c r="AV3843" s="61"/>
    </row>
    <row r="3844" spans="1:48">
      <c r="A3844" s="82"/>
      <c r="B3844" s="82"/>
      <c r="C3844" s="82">
        <v>1</v>
      </c>
      <c r="D3844" s="83" t="s">
        <v>3226</v>
      </c>
      <c r="E3844" s="62"/>
      <c r="F384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44" s="13" t="s">
        <v>2992</v>
      </c>
      <c r="H3844" s="13" t="s">
        <v>1</v>
      </c>
      <c r="I3844" s="85" t="e">
        <f>[1]!Table1[[#This Row],[type]]</f>
        <v>#VALUE!</v>
      </c>
      <c r="J3844" s="86" t="e">
        <f>[1]!Table1[[#This Row],[Column42]]&amp;IF([1]!Table1[[#This Row],[Column13]]="","",[1]!Table1[[#This Row],[Column13]])&amp;IF([1]!Table1[[#This Row],[mod]]="","",[1]!Table1[[#This Row],[mod]])</f>
        <v>#VALUE!</v>
      </c>
      <c r="K384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44" t="s">
        <v>65</v>
      </c>
      <c r="M3844" t="s">
        <v>2995</v>
      </c>
      <c r="Q384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4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44" s="29"/>
      <c r="AC3844" s="29"/>
      <c r="AD3844" s="25" t="s">
        <v>6790</v>
      </c>
      <c r="AE3844" s="38"/>
      <c r="AF3844" s="142" t="s">
        <v>78</v>
      </c>
      <c r="AG3844" s="11" t="s">
        <v>3227</v>
      </c>
      <c r="AH3844" s="1" t="e">
        <f>[1]!Table1[[#This Row],[html_tag]]&amp;[1]!Table1[[#This Row],[html_type]]&amp;[1]!Table1[[#This Row],[html_modifier]]</f>
        <v>#VALUE!</v>
      </c>
      <c r="AI3844" s="60" t="s">
        <v>78</v>
      </c>
      <c r="AL3844" s="22" t="str">
        <f>IFERROR(_xlfn.XLOOKUP([1]!Table1[[#This Row],[word]],[1]!Table57[English style name],[1]!Table57[Style type]),"")</f>
        <v/>
      </c>
      <c r="AM3844" s="23" t="s">
        <v>358</v>
      </c>
      <c r="AN3844" s="23"/>
      <c r="AO3844" s="62"/>
      <c r="AP3844" s="61"/>
      <c r="AQ3844" s="61"/>
      <c r="AR3844" s="61"/>
      <c r="AS3844" s="61"/>
      <c r="AT3844" s="61"/>
      <c r="AU3844" s="61"/>
      <c r="AV3844" s="61"/>
    </row>
    <row r="3845" spans="1:48">
      <c r="A3845" s="82"/>
      <c r="B3845" s="82"/>
      <c r="C3845" s="82"/>
      <c r="D3845" s="83"/>
      <c r="E3845" s="62"/>
      <c r="F384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45" s="13"/>
      <c r="H3845" s="13"/>
      <c r="I3845" s="85" t="e">
        <f>[1]!Table1[[#This Row],[type]]</f>
        <v>#VALUE!</v>
      </c>
      <c r="J3845" s="86" t="e">
        <f>[1]!Table1[[#This Row],[Column42]]&amp;IF([1]!Table1[[#This Row],[Column13]]="","",[1]!Table1[[#This Row],[Column13]])&amp;IF([1]!Table1[[#This Row],[mod]]="","",[1]!Table1[[#This Row],[mod]])</f>
        <v>#VALUE!</v>
      </c>
      <c r="K384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45" t="s">
        <v>65</v>
      </c>
      <c r="M3845" t="s">
        <v>2995</v>
      </c>
      <c r="O3845" t="s">
        <v>213</v>
      </c>
      <c r="Q384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4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45" s="29"/>
      <c r="AC3845" s="29"/>
      <c r="AD3845" s="25"/>
      <c r="AE3845" s="38"/>
      <c r="AF3845" s="142" t="s">
        <v>213</v>
      </c>
      <c r="AG3845" s="11"/>
      <c r="AH3845" s="1" t="e">
        <f>[1]!Table1[[#This Row],[html_tag]]&amp;[1]!Table1[[#This Row],[html_type]]&amp;[1]!Table1[[#This Row],[html_modifier]]</f>
        <v>#VALUE!</v>
      </c>
      <c r="AI3845" s="60" t="s">
        <v>213</v>
      </c>
      <c r="AL3845" s="22" t="str">
        <f>IFERROR(_xlfn.XLOOKUP([1]!Table1[[#This Row],[word]],[1]!Table57[English style name],[1]!Table57[Style type]),"")</f>
        <v/>
      </c>
      <c r="AM3845" s="23" t="str">
        <f>IFERROR(_xlfn.XLOOKUP(Table1[[#This Row],[word]],Table57[English style name],Table57[Style type]),"")</f>
        <v/>
      </c>
      <c r="AN3845" s="23"/>
      <c r="AO3845" s="62"/>
      <c r="AP3845" s="61"/>
      <c r="AQ3845" s="61"/>
      <c r="AR3845" s="61"/>
      <c r="AS3845" s="61"/>
      <c r="AT3845" s="61"/>
      <c r="AU3845" s="61"/>
      <c r="AV3845" s="61"/>
    </row>
    <row r="3846" spans="1:48">
      <c r="A3846" s="82"/>
      <c r="B3846" s="82"/>
      <c r="C3846" s="82"/>
      <c r="D3846" s="83"/>
      <c r="E3846" s="62"/>
      <c r="F384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46" s="13"/>
      <c r="H3846" s="13"/>
      <c r="I3846" s="85" t="e">
        <f>[1]!Table1[[#This Row],[type]]</f>
        <v>#VALUE!</v>
      </c>
      <c r="J3846" s="86" t="e">
        <f>[1]!Table1[[#This Row],[Column42]]&amp;IF([1]!Table1[[#This Row],[Column13]]="","",[1]!Table1[[#This Row],[Column13]])&amp;IF([1]!Table1[[#This Row],[mod]]="","",[1]!Table1[[#This Row],[mod]])</f>
        <v>#VALUE!</v>
      </c>
      <c r="K384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46" t="s">
        <v>65</v>
      </c>
      <c r="M3846" t="s">
        <v>2995</v>
      </c>
      <c r="Q384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4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846" t="s">
        <v>7394</v>
      </c>
      <c r="AB3846" s="29"/>
      <c r="AC3846" s="29"/>
      <c r="AD3846" s="25" t="s">
        <v>6793</v>
      </c>
      <c r="AE3846" s="38"/>
      <c r="AF3846" s="142"/>
      <c r="AG3846" s="11"/>
      <c r="AH3846" s="7" t="e">
        <f>[1]!Table1[[#This Row],[html_tag]]&amp;[1]!Table1[[#This Row],[html_type]]&amp;[1]!Table1[[#This Row],[html_modifier]]</f>
        <v>#VALUE!</v>
      </c>
      <c r="AI3846" s="60" t="str">
        <f>Table1[[#This Row],[html_tag]]&amp;Table1[[#This Row],[html_type]]&amp;Table1[[#This Row],[html_modifier]]</f>
        <v/>
      </c>
      <c r="AL3846" s="23" t="str">
        <f>IFERROR(_xlfn.XLOOKUP([1]!Table1[[#This Row],[word]],[1]!Table57[English style name],[1]!Table57[Style type]),"")</f>
        <v/>
      </c>
      <c r="AM3846" s="23" t="str">
        <f>IFERROR(_xlfn.XLOOKUP(Table1[[#This Row],[word]],Table57[English style name],Table57[Style type]),"")</f>
        <v/>
      </c>
      <c r="AN3846" s="23"/>
      <c r="AO3846" s="62"/>
      <c r="AP3846" s="61"/>
      <c r="AQ3846" s="61"/>
      <c r="AR3846" s="61"/>
      <c r="AS3846" s="61"/>
      <c r="AT3846" s="61"/>
      <c r="AU3846" s="61"/>
      <c r="AV3846" s="61"/>
    </row>
    <row r="3847" spans="1:48">
      <c r="A3847" s="82"/>
      <c r="B3847" s="82"/>
      <c r="C3847" s="82"/>
      <c r="D3847" s="83"/>
      <c r="E3847" s="62"/>
      <c r="F384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47" s="13" t="s">
        <v>2992</v>
      </c>
      <c r="H3847" s="13" t="s">
        <v>1</v>
      </c>
      <c r="I3847" s="85" t="e">
        <f>[1]!Table1[[#This Row],[type]]</f>
        <v>#VALUE!</v>
      </c>
      <c r="J3847" s="86" t="e">
        <f>[1]!Table1[[#This Row],[Column42]]&amp;IF([1]!Table1[[#This Row],[Column13]]="","",[1]!Table1[[#This Row],[Column13]])&amp;IF([1]!Table1[[#This Row],[mod]]="","",[1]!Table1[[#This Row],[mod]])</f>
        <v>#VALUE!</v>
      </c>
      <c r="K384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47" t="s">
        <v>65</v>
      </c>
      <c r="M3847" t="s">
        <v>2995</v>
      </c>
      <c r="Q384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4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847" t="s">
        <v>350</v>
      </c>
      <c r="AB3847" s="29"/>
      <c r="AC3847" s="29"/>
      <c r="AD3847" s="25"/>
      <c r="AE3847" s="38"/>
      <c r="AF3847" s="142" t="s">
        <v>78</v>
      </c>
      <c r="AG3847" s="11"/>
      <c r="AH3847" s="1" t="e">
        <f>[1]!Table1[[#This Row],[html_tag]]&amp;[1]!Table1[[#This Row],[html_type]]&amp;[1]!Table1[[#This Row],[html_modifier]]</f>
        <v>#VALUE!</v>
      </c>
      <c r="AI3847" s="60" t="s">
        <v>78</v>
      </c>
      <c r="AK3847" t="s">
        <v>3015</v>
      </c>
      <c r="AL3847" s="22" t="str">
        <f>IFERROR(_xlfn.XLOOKUP([1]!Table1[[#This Row],[word]],[1]!Table57[English style name],[1]!Table57[Style type]),"")</f>
        <v/>
      </c>
      <c r="AM3847" s="23" t="str">
        <f>IFERROR(_xlfn.XLOOKUP(Table1[[#This Row],[word]],Table57[English style name],Table57[Style type]),"")</f>
        <v/>
      </c>
      <c r="AN3847" s="23"/>
      <c r="AO3847" s="62"/>
      <c r="AP3847" s="61"/>
      <c r="AQ3847" s="61"/>
      <c r="AR3847" s="61"/>
      <c r="AS3847" s="61"/>
      <c r="AT3847" s="61"/>
      <c r="AU3847" s="61"/>
      <c r="AV3847" s="61"/>
    </row>
    <row r="3848" spans="1:48">
      <c r="A3848" s="82"/>
      <c r="B3848" s="82"/>
      <c r="C3848" s="82"/>
      <c r="D3848" s="83"/>
      <c r="E3848" s="62"/>
      <c r="F384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48" s="13" t="s">
        <v>2992</v>
      </c>
      <c r="H3848" s="13" t="s">
        <v>1</v>
      </c>
      <c r="I3848" s="85" t="e">
        <f>[1]!Table1[[#This Row],[type]]</f>
        <v>#VALUE!</v>
      </c>
      <c r="J3848" s="86" t="e">
        <f>[1]!Table1[[#This Row],[Column42]]&amp;IF([1]!Table1[[#This Row],[Column13]]="","",[1]!Table1[[#This Row],[Column13]])&amp;IF([1]!Table1[[#This Row],[mod]]="","",[1]!Table1[[#This Row],[mod]])</f>
        <v>#VALUE!</v>
      </c>
      <c r="K384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48" t="s">
        <v>65</v>
      </c>
      <c r="M3848" t="s">
        <v>2995</v>
      </c>
      <c r="P3848" s="6" t="s">
        <v>2485</v>
      </c>
      <c r="Q384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4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3848" t="s">
        <v>338</v>
      </c>
      <c r="AB3848" s="29"/>
      <c r="AC3848" s="29"/>
      <c r="AD3848" s="25"/>
      <c r="AE3848" s="38"/>
      <c r="AF3848" s="142" t="s">
        <v>78</v>
      </c>
      <c r="AG3848" s="11"/>
      <c r="AH3848" s="1" t="e">
        <f>[1]!Table1[[#This Row],[html_tag]]&amp;[1]!Table1[[#This Row],[html_type]]&amp;[1]!Table1[[#This Row],[html_modifier]]</f>
        <v>#VALUE!</v>
      </c>
      <c r="AI3848" s="60" t="str">
        <f>Table1[[#This Row],[html_tag]]&amp;Table1[[#This Row],[html_type]]&amp;Table1[[#This Row],[html_modifier]]</f>
        <v/>
      </c>
      <c r="AL3848" s="22" t="str">
        <f>IFERROR(_xlfn.XLOOKUP([1]!Table1[[#This Row],[word]],[1]!Table57[English style name],[1]!Table57[Style type]),"")</f>
        <v/>
      </c>
      <c r="AM3848" s="23" t="str">
        <f>IFERROR(_xlfn.XLOOKUP(Table1[[#This Row],[word]],Table57[English style name],Table57[Style type]),"")</f>
        <v/>
      </c>
      <c r="AN3848" s="23"/>
      <c r="AO3848" s="62"/>
      <c r="AP3848" s="61"/>
      <c r="AQ3848" s="61" t="s">
        <v>2485</v>
      </c>
      <c r="AR3848" s="61" t="s">
        <v>2486</v>
      </c>
      <c r="AS3848" s="61"/>
      <c r="AT3848" s="61"/>
      <c r="AU3848" s="61"/>
      <c r="AV3848" s="61"/>
    </row>
    <row r="3849" spans="1:48">
      <c r="A3849" s="82"/>
      <c r="B3849" s="82"/>
      <c r="C3849" s="82"/>
      <c r="D3849" s="83"/>
      <c r="E3849" s="62"/>
      <c r="F384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49" s="13" t="s">
        <v>2992</v>
      </c>
      <c r="H3849" s="13" t="s">
        <v>1</v>
      </c>
      <c r="I3849" s="85" t="e">
        <f>[1]!Table1[[#This Row],[type]]</f>
        <v>#VALUE!</v>
      </c>
      <c r="J3849" s="86" t="e">
        <f>[1]!Table1[[#This Row],[Column42]]&amp;IF([1]!Table1[[#This Row],[Column13]]="","",[1]!Table1[[#This Row],[Column13]])&amp;IF([1]!Table1[[#This Row],[mod]]="","",[1]!Table1[[#This Row],[mod]])</f>
        <v>#VALUE!</v>
      </c>
      <c r="K384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49" t="s">
        <v>65</v>
      </c>
      <c r="M3849" t="s">
        <v>2995</v>
      </c>
      <c r="P3849" s="6" t="s">
        <v>2487</v>
      </c>
      <c r="Q384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3849" t="s">
        <v>3077</v>
      </c>
      <c r="U384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49" s="29"/>
      <c r="AC3849" s="29"/>
      <c r="AD3849" s="25"/>
      <c r="AE3849" s="38"/>
      <c r="AF3849" s="142" t="s">
        <v>78</v>
      </c>
      <c r="AG3849" s="11"/>
      <c r="AH3849" s="1" t="e">
        <f>[1]!Table1[[#This Row],[html_tag]]&amp;[1]!Table1[[#This Row],[html_type]]&amp;[1]!Table1[[#This Row],[html_modifier]]</f>
        <v>#VALUE!</v>
      </c>
      <c r="AI3849" s="60" t="str">
        <f>Table1[[#This Row],[html_tag]]&amp;Table1[[#This Row],[html_type]]&amp;Table1[[#This Row],[html_modifier]]</f>
        <v/>
      </c>
      <c r="AL3849" s="22" t="str">
        <f>IFERROR(_xlfn.XLOOKUP([1]!Table1[[#This Row],[word]],[1]!Table57[English style name],[1]!Table57[Style type]),"")</f>
        <v/>
      </c>
      <c r="AM3849" s="23" t="str">
        <f>IFERROR(_xlfn.XLOOKUP(Table1[[#This Row],[word]],Table57[English style name],Table57[Style type]),"")</f>
        <v/>
      </c>
      <c r="AN3849" s="23"/>
      <c r="AO3849" s="62"/>
      <c r="AP3849" s="61"/>
      <c r="AQ3849" s="61" t="s">
        <v>2487</v>
      </c>
      <c r="AR3849" s="61" t="s">
        <v>2486</v>
      </c>
      <c r="AS3849" s="61"/>
      <c r="AT3849" s="61"/>
      <c r="AU3849" s="61"/>
      <c r="AV3849" s="61"/>
    </row>
    <row r="3850" spans="1:48">
      <c r="A3850" s="82"/>
      <c r="B3850" s="82"/>
      <c r="C3850" s="82"/>
      <c r="D3850" s="83"/>
      <c r="E3850" s="62"/>
      <c r="F385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50" s="13"/>
      <c r="H3850" s="13"/>
      <c r="I3850" s="85" t="e">
        <f>[1]!Table1[[#This Row],[type]]</f>
        <v>#VALUE!</v>
      </c>
      <c r="J3850" s="86" t="e">
        <f>[1]!Table1[[#This Row],[Column42]]&amp;IF([1]!Table1[[#This Row],[Column13]]="","",[1]!Table1[[#This Row],[Column13]])&amp;IF([1]!Table1[[#This Row],[mod]]="","",[1]!Table1[[#This Row],[mod]])</f>
        <v>#VALUE!</v>
      </c>
      <c r="K385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50" t="s">
        <v>65</v>
      </c>
      <c r="M3850" t="s">
        <v>2995</v>
      </c>
      <c r="Q385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5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3850" t="s">
        <v>3501</v>
      </c>
      <c r="AB3850" s="29"/>
      <c r="AC3850" s="29" t="s">
        <v>3850</v>
      </c>
      <c r="AD3850" s="25"/>
      <c r="AE3850" s="38"/>
      <c r="AF3850" s="142"/>
      <c r="AG3850" s="11"/>
      <c r="AH3850" s="7" t="e">
        <f>[1]!Table1[[#This Row],[html_tag]]&amp;[1]!Table1[[#This Row],[html_type]]&amp;[1]!Table1[[#This Row],[html_modifier]]</f>
        <v>#VALUE!</v>
      </c>
      <c r="AI3850" s="60" t="str">
        <f>Table1[[#This Row],[html_tag]]&amp;Table1[[#This Row],[html_type]]&amp;Table1[[#This Row],[html_modifier]]</f>
        <v/>
      </c>
      <c r="AL3850" s="23" t="str">
        <f>IFERROR(_xlfn.XLOOKUP([1]!Table1[[#This Row],[word]],[1]!Table57[English style name],[1]!Table57[Style type]),"")</f>
        <v/>
      </c>
      <c r="AM3850" s="23" t="str">
        <f>IFERROR(_xlfn.XLOOKUP(Table1[[#This Row],[word]],Table57[English style name],Table57[Style type]),"")</f>
        <v/>
      </c>
      <c r="AN3850" s="23"/>
      <c r="AO3850" s="62"/>
      <c r="AP3850" s="61"/>
      <c r="AQ3850" s="61"/>
      <c r="AR3850" s="61"/>
      <c r="AS3850" s="61"/>
      <c r="AT3850" s="61"/>
      <c r="AU3850" s="61"/>
      <c r="AV3850" s="61"/>
    </row>
    <row r="3851" spans="1:48">
      <c r="A3851" s="82"/>
      <c r="B3851" s="82"/>
      <c r="C3851" s="82"/>
      <c r="D3851" s="83"/>
      <c r="E3851" s="62"/>
      <c r="F385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51" s="13"/>
      <c r="H3851" s="13"/>
      <c r="I3851" s="85" t="e">
        <f>[1]!Table1[[#This Row],[type]]</f>
        <v>#VALUE!</v>
      </c>
      <c r="J3851" s="86" t="e">
        <f>[1]!Table1[[#This Row],[Column42]]&amp;IF([1]!Table1[[#This Row],[Column13]]="","",[1]!Table1[[#This Row],[Column13]])&amp;IF([1]!Table1[[#This Row],[mod]]="","",[1]!Table1[[#This Row],[mod]])</f>
        <v>#VALUE!</v>
      </c>
      <c r="K385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51" t="s">
        <v>65</v>
      </c>
      <c r="M3851" t="s">
        <v>2995</v>
      </c>
      <c r="Q385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5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851" t="s">
        <v>3117</v>
      </c>
      <c r="AB3851" s="29"/>
      <c r="AC3851" s="29" t="s">
        <v>3849</v>
      </c>
      <c r="AD3851" s="25" t="s">
        <v>6794</v>
      </c>
      <c r="AE3851" s="38"/>
      <c r="AF3851" s="142"/>
      <c r="AG3851" s="11"/>
      <c r="AH3851" s="7" t="e">
        <f>[1]!Table1[[#This Row],[html_tag]]&amp;[1]!Table1[[#This Row],[html_type]]&amp;[1]!Table1[[#This Row],[html_modifier]]</f>
        <v>#VALUE!</v>
      </c>
      <c r="AI3851" s="60" t="str">
        <f>Table1[[#This Row],[html_tag]]&amp;Table1[[#This Row],[html_type]]&amp;Table1[[#This Row],[html_modifier]]</f>
        <v/>
      </c>
      <c r="AL3851" s="23" t="str">
        <f>IFERROR(_xlfn.XLOOKUP([1]!Table1[[#This Row],[word]],[1]!Table57[English style name],[1]!Table57[Style type]),"")</f>
        <v/>
      </c>
      <c r="AM3851" s="23" t="str">
        <f>IFERROR(_xlfn.XLOOKUP(Table1[[#This Row],[word]],Table57[English style name],Table57[Style type]),"")</f>
        <v/>
      </c>
      <c r="AN3851" s="23"/>
      <c r="AO3851" s="62"/>
      <c r="AP3851" s="61"/>
      <c r="AQ3851" s="61"/>
      <c r="AR3851" s="61"/>
      <c r="AS3851" s="61"/>
      <c r="AT3851" s="61"/>
      <c r="AU3851" s="61"/>
      <c r="AV3851" s="61"/>
    </row>
    <row r="3852" spans="1:48">
      <c r="A3852" s="82"/>
      <c r="B3852" s="82"/>
      <c r="C3852" s="82"/>
      <c r="D3852" s="83"/>
      <c r="E3852" s="62"/>
      <c r="F385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52" s="13" t="s">
        <v>2992</v>
      </c>
      <c r="H3852" s="13" t="s">
        <v>1</v>
      </c>
      <c r="I3852" s="85" t="e">
        <f>[1]!Table1[[#This Row],[type]]</f>
        <v>#VALUE!</v>
      </c>
      <c r="J3852" s="86" t="e">
        <f>[1]!Table1[[#This Row],[Column42]]&amp;IF([1]!Table1[[#This Row],[Column13]]="","",[1]!Table1[[#This Row],[Column13]])&amp;IF([1]!Table1[[#This Row],[mod]]="","",[1]!Table1[[#This Row],[mod]])</f>
        <v>#VALUE!</v>
      </c>
      <c r="K385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52" t="s">
        <v>65</v>
      </c>
      <c r="M3852" t="s">
        <v>2995</v>
      </c>
      <c r="P3852" t="s">
        <v>77</v>
      </c>
      <c r="Q385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3852" t="s">
        <v>3868</v>
      </c>
      <c r="U385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52" s="29"/>
      <c r="AC3852" s="29"/>
      <c r="AD3852" s="25"/>
      <c r="AE3852" s="38"/>
      <c r="AF3852" s="142" t="s">
        <v>78</v>
      </c>
      <c r="AG3852" s="11"/>
      <c r="AH3852" s="1" t="e">
        <f>[1]!Table1[[#This Row],[html_tag]]&amp;[1]!Table1[[#This Row],[html_type]]&amp;[1]!Table1[[#This Row],[html_modifier]]</f>
        <v>#VALUE!</v>
      </c>
      <c r="AI3852" s="60" t="str">
        <f>Table1[[#This Row],[html_tag]]&amp;Table1[[#This Row],[html_type]]&amp;Table1[[#This Row],[html_modifier]]</f>
        <v/>
      </c>
      <c r="AL3852" s="22" t="str">
        <f>IFERROR(_xlfn.XLOOKUP([1]!Table1[[#This Row],[word]],[1]!Table57[English style name],[1]!Table57[Style type]),"")</f>
        <v/>
      </c>
      <c r="AM3852" s="23" t="str">
        <f>IFERROR(_xlfn.XLOOKUP(Table1[[#This Row],[word]],Table57[English style name],Table57[Style type]),"")</f>
        <v/>
      </c>
      <c r="AN3852" s="23"/>
      <c r="AO3852" s="62" t="s">
        <v>79</v>
      </c>
      <c r="AP3852" s="61" t="s">
        <v>80</v>
      </c>
      <c r="AQ3852" s="61" t="s">
        <v>77</v>
      </c>
      <c r="AR3852" s="61"/>
      <c r="AS3852" s="61"/>
      <c r="AT3852" s="61"/>
      <c r="AU3852" s="61"/>
      <c r="AV3852" s="61"/>
    </row>
    <row r="3853" spans="1:48">
      <c r="A3853" s="82"/>
      <c r="B3853" s="82"/>
      <c r="C3853" s="82"/>
      <c r="D3853" s="83"/>
      <c r="E3853" s="62"/>
      <c r="F385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53" s="13" t="s">
        <v>2992</v>
      </c>
      <c r="H3853" s="13" t="s">
        <v>1</v>
      </c>
      <c r="I3853" s="85" t="e">
        <f>[1]!Table1[[#This Row],[type]]</f>
        <v>#VALUE!</v>
      </c>
      <c r="J3853" s="86" t="e">
        <f>[1]!Table1[[#This Row],[Column42]]&amp;IF([1]!Table1[[#This Row],[Column13]]="","",[1]!Table1[[#This Row],[Column13]])&amp;IF([1]!Table1[[#This Row],[mod]]="","",[1]!Table1[[#This Row],[mod]])</f>
        <v>#VALUE!</v>
      </c>
      <c r="K385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53" t="s">
        <v>65</v>
      </c>
      <c r="M3853" t="s">
        <v>2995</v>
      </c>
      <c r="Q385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5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853" t="s">
        <v>3020</v>
      </c>
      <c r="AB3853" s="29"/>
      <c r="AC3853" s="29"/>
      <c r="AD3853" s="25"/>
      <c r="AE3853" s="38"/>
      <c r="AF3853" s="142" t="s">
        <v>78</v>
      </c>
      <c r="AG3853" s="11"/>
      <c r="AH3853" s="1" t="e">
        <f>[1]!Table1[[#This Row],[html_tag]]&amp;[1]!Table1[[#This Row],[html_type]]&amp;[1]!Table1[[#This Row],[html_modifier]]</f>
        <v>#VALUE!</v>
      </c>
      <c r="AI3853" s="60" t="s">
        <v>78</v>
      </c>
      <c r="AK3853" t="s">
        <v>3016</v>
      </c>
      <c r="AL3853" s="22" t="str">
        <f>IFERROR(_xlfn.XLOOKUP([1]!Table1[[#This Row],[word]],[1]!Table57[English style name],[1]!Table57[Style type]),"")</f>
        <v/>
      </c>
      <c r="AM3853" s="23" t="str">
        <f>IFERROR(_xlfn.XLOOKUP(Table1[[#This Row],[word]],Table57[English style name],Table57[Style type]),"")</f>
        <v/>
      </c>
      <c r="AN3853" s="23"/>
      <c r="AO3853" s="62"/>
      <c r="AP3853" s="61"/>
      <c r="AQ3853" s="61"/>
      <c r="AR3853" s="61"/>
      <c r="AS3853" s="61"/>
      <c r="AT3853" s="61"/>
      <c r="AU3853" s="61"/>
      <c r="AV3853" s="61"/>
    </row>
    <row r="3854" spans="1:48">
      <c r="A3854" s="82"/>
      <c r="B3854" s="82"/>
      <c r="C3854" s="82"/>
      <c r="D3854" s="83"/>
      <c r="E3854" s="62"/>
      <c r="F385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54" s="13" t="s">
        <v>2992</v>
      </c>
      <c r="H3854" s="13" t="s">
        <v>1</v>
      </c>
      <c r="I3854" s="85" t="e">
        <f>[1]!Table1[[#This Row],[type]]</f>
        <v>#VALUE!</v>
      </c>
      <c r="J3854" s="86" t="e">
        <f>[1]!Table1[[#This Row],[Column42]]&amp;IF([1]!Table1[[#This Row],[Column13]]="","",[1]!Table1[[#This Row],[Column13]])&amp;IF([1]!Table1[[#This Row],[mod]]="","",[1]!Table1[[#This Row],[mod]])</f>
        <v>#VALUE!</v>
      </c>
      <c r="K385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54" t="s">
        <v>65</v>
      </c>
      <c r="M3854" t="s">
        <v>2995</v>
      </c>
      <c r="Q385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5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854" t="s">
        <v>3019</v>
      </c>
      <c r="AB3854" s="29"/>
      <c r="AC3854" s="29"/>
      <c r="AD3854" s="25" t="s">
        <v>6791</v>
      </c>
      <c r="AE3854" s="38"/>
      <c r="AF3854" s="142" t="s">
        <v>78</v>
      </c>
      <c r="AG3854" s="11"/>
      <c r="AH3854" s="1" t="e">
        <f>[1]!Table1[[#This Row],[html_tag]]&amp;[1]!Table1[[#This Row],[html_type]]&amp;[1]!Table1[[#This Row],[html_modifier]]</f>
        <v>#VALUE!</v>
      </c>
      <c r="AI3854" s="60" t="s">
        <v>78</v>
      </c>
      <c r="AK3854" t="s">
        <v>3014</v>
      </c>
      <c r="AL3854" s="22" t="str">
        <f>IFERROR(_xlfn.XLOOKUP([1]!Table1[[#This Row],[word]],[1]!Table57[English style name],[1]!Table57[Style type]),"")</f>
        <v/>
      </c>
      <c r="AM3854" s="23" t="str">
        <f>IFERROR(_xlfn.XLOOKUP(Table1[[#This Row],[word]],Table57[English style name],Table57[Style type]),"")</f>
        <v/>
      </c>
      <c r="AN3854" s="23"/>
      <c r="AO3854" s="62"/>
      <c r="AP3854" s="61"/>
      <c r="AQ3854" s="61"/>
      <c r="AR3854" s="61"/>
      <c r="AS3854" s="61"/>
      <c r="AT3854" s="61"/>
      <c r="AU3854" s="61"/>
      <c r="AV3854" s="61"/>
    </row>
    <row r="3855" spans="1:48">
      <c r="A3855" s="82"/>
      <c r="B3855" s="82"/>
      <c r="C3855" s="82"/>
      <c r="D3855" s="83"/>
      <c r="E3855" s="62"/>
      <c r="F385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55" s="13"/>
      <c r="H3855" s="13"/>
      <c r="I3855" s="85" t="e">
        <f>[1]!Table1[[#This Row],[type]]</f>
        <v>#VALUE!</v>
      </c>
      <c r="J3855" s="86" t="e">
        <f>[1]!Table1[[#This Row],[Column42]]&amp;IF([1]!Table1[[#This Row],[Column13]]="","",[1]!Table1[[#This Row],[Column13]])&amp;IF([1]!Table1[[#This Row],[mod]]="","",[1]!Table1[[#This Row],[mod]])</f>
        <v>#VALUE!</v>
      </c>
      <c r="K385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55" t="s">
        <v>65</v>
      </c>
      <c r="M3855" t="s">
        <v>2995</v>
      </c>
      <c r="Q385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5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855" t="s">
        <v>3119</v>
      </c>
      <c r="AB3855" s="29"/>
      <c r="AC3855" s="29" t="s">
        <v>3851</v>
      </c>
      <c r="AD3855" s="25" t="s">
        <v>3851</v>
      </c>
      <c r="AE3855" s="38"/>
      <c r="AF3855" s="142"/>
      <c r="AG3855" s="11"/>
      <c r="AH3855" s="7" t="e">
        <f>[1]!Table1[[#This Row],[html_tag]]&amp;[1]!Table1[[#This Row],[html_type]]&amp;[1]!Table1[[#This Row],[html_modifier]]</f>
        <v>#VALUE!</v>
      </c>
      <c r="AI3855" s="60" t="str">
        <f>Table1[[#This Row],[html_tag]]&amp;Table1[[#This Row],[html_type]]&amp;Table1[[#This Row],[html_modifier]]</f>
        <v/>
      </c>
      <c r="AL3855" s="23" t="str">
        <f>IFERROR(_xlfn.XLOOKUP([1]!Table1[[#This Row],[word]],[1]!Table57[English style name],[1]!Table57[Style type]),"")</f>
        <v/>
      </c>
      <c r="AM3855" s="23" t="str">
        <f>IFERROR(_xlfn.XLOOKUP(Table1[[#This Row],[word]],Table57[English style name],Table57[Style type]),"")</f>
        <v/>
      </c>
      <c r="AN3855" s="23"/>
      <c r="AO3855" s="62"/>
      <c r="AP3855" s="61"/>
      <c r="AQ3855" s="61"/>
      <c r="AR3855" s="61"/>
      <c r="AS3855" s="61"/>
      <c r="AT3855" s="61"/>
      <c r="AU3855" s="61"/>
      <c r="AV3855" s="61"/>
    </row>
    <row r="3856" spans="1:48">
      <c r="A3856" s="82"/>
      <c r="B3856" s="82"/>
      <c r="C3856" s="82"/>
      <c r="D3856" s="83"/>
      <c r="E3856" s="62"/>
      <c r="F385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56" s="13" t="s">
        <v>2992</v>
      </c>
      <c r="H3856" s="13" t="s">
        <v>1</v>
      </c>
      <c r="I3856" s="85" t="e">
        <f>[1]!Table1[[#This Row],[type]]</f>
        <v>#VALUE!</v>
      </c>
      <c r="J3856" s="86" t="e">
        <f>[1]!Table1[[#This Row],[Column42]]&amp;IF([1]!Table1[[#This Row],[Column13]]="","",[1]!Table1[[#This Row],[Column13]])&amp;IF([1]!Table1[[#This Row],[mod]]="","",[1]!Table1[[#This Row],[mod]])</f>
        <v>#VALUE!</v>
      </c>
      <c r="K385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56" t="s">
        <v>65</v>
      </c>
      <c r="M3856" t="s">
        <v>2995</v>
      </c>
      <c r="P3856" t="s">
        <v>81</v>
      </c>
      <c r="Q385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3856" t="s">
        <v>3867</v>
      </c>
      <c r="U385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56" s="29"/>
      <c r="AC3856" s="29"/>
      <c r="AD3856" s="25"/>
      <c r="AE3856" s="38"/>
      <c r="AF3856" s="142" t="s">
        <v>78</v>
      </c>
      <c r="AG3856" s="11"/>
      <c r="AH3856" s="1" t="e">
        <f>[1]!Table1[[#This Row],[html_tag]]&amp;[1]!Table1[[#This Row],[html_type]]&amp;[1]!Table1[[#This Row],[html_modifier]]</f>
        <v>#VALUE!</v>
      </c>
      <c r="AI3856" s="60" t="str">
        <f>Table1[[#This Row],[html_tag]]&amp;Table1[[#This Row],[html_type]]&amp;Table1[[#This Row],[html_modifier]]</f>
        <v/>
      </c>
      <c r="AL3856" s="22" t="str">
        <f>IFERROR(_xlfn.XLOOKUP([1]!Table1[[#This Row],[word]],[1]!Table57[English style name],[1]!Table57[Style type]),"")</f>
        <v/>
      </c>
      <c r="AM3856" s="23" t="str">
        <f>IFERROR(_xlfn.XLOOKUP(Table1[[#This Row],[word]],Table57[English style name],Table57[Style type]),"")</f>
        <v/>
      </c>
      <c r="AN3856" s="23"/>
      <c r="AO3856" s="62" t="s">
        <v>82</v>
      </c>
      <c r="AP3856" s="61" t="s">
        <v>83</v>
      </c>
      <c r="AQ3856" s="61" t="s">
        <v>81</v>
      </c>
      <c r="AR3856" s="61"/>
      <c r="AS3856" s="61"/>
      <c r="AT3856" s="61"/>
      <c r="AU3856" s="61"/>
      <c r="AV3856" s="61"/>
    </row>
    <row r="3857" spans="1:48">
      <c r="A3857" s="82"/>
      <c r="B3857" s="82"/>
      <c r="C3857" s="82"/>
      <c r="D3857" s="83"/>
      <c r="E3857" s="62"/>
      <c r="F385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57" s="13"/>
      <c r="H3857" s="13"/>
      <c r="I3857" s="85" t="e">
        <f>[1]!Table1[[#This Row],[type]]</f>
        <v>#VALUE!</v>
      </c>
      <c r="J3857" s="86" t="e">
        <f>[1]!Table1[[#This Row],[Column42]]&amp;IF([1]!Table1[[#This Row],[Column13]]="","",[1]!Table1[[#This Row],[Column13]])&amp;IF([1]!Table1[[#This Row],[mod]]="","",[1]!Table1[[#This Row],[mod]])</f>
        <v>#VALUE!</v>
      </c>
      <c r="K385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57" t="s">
        <v>65</v>
      </c>
      <c r="M3857" t="s">
        <v>2995</v>
      </c>
      <c r="Q385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5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3857" t="s">
        <v>3503</v>
      </c>
      <c r="AB3857" s="29"/>
      <c r="AC3857" s="29" t="s">
        <v>3852</v>
      </c>
      <c r="AD3857" s="25"/>
      <c r="AE3857" s="38"/>
      <c r="AF3857" s="142"/>
      <c r="AG3857" s="11"/>
      <c r="AH3857" s="7" t="e">
        <f>[1]!Table1[[#This Row],[html_tag]]&amp;[1]!Table1[[#This Row],[html_type]]&amp;[1]!Table1[[#This Row],[html_modifier]]</f>
        <v>#VALUE!</v>
      </c>
      <c r="AI3857" s="60" t="str">
        <f>Table1[[#This Row],[html_tag]]&amp;Table1[[#This Row],[html_type]]&amp;Table1[[#This Row],[html_modifier]]</f>
        <v/>
      </c>
      <c r="AL3857" s="23" t="str">
        <f>IFERROR(_xlfn.XLOOKUP([1]!Table1[[#This Row],[word]],[1]!Table57[English style name],[1]!Table57[Style type]),"")</f>
        <v/>
      </c>
      <c r="AM3857" s="23" t="str">
        <f>IFERROR(_xlfn.XLOOKUP(Table1[[#This Row],[word]],Table57[English style name],Table57[Style type]),"")</f>
        <v/>
      </c>
      <c r="AN3857" s="23"/>
      <c r="AO3857" s="62"/>
      <c r="AP3857" s="61"/>
      <c r="AQ3857" s="61"/>
      <c r="AR3857" s="61"/>
      <c r="AS3857" s="61"/>
      <c r="AT3857" s="61"/>
      <c r="AU3857" s="61"/>
      <c r="AV3857" s="61"/>
    </row>
    <row r="3858" spans="1:48">
      <c r="A3858" s="82"/>
      <c r="B3858" s="82"/>
      <c r="C3858" s="82"/>
      <c r="D3858" s="83"/>
      <c r="E3858" s="62"/>
      <c r="F385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58" s="13" t="s">
        <v>2992</v>
      </c>
      <c r="H3858" s="13" t="s">
        <v>1</v>
      </c>
      <c r="I3858" s="85" t="e">
        <f>[1]!Table1[[#This Row],[type]]</f>
        <v>#VALUE!</v>
      </c>
      <c r="J3858" s="86" t="e">
        <f>[1]!Table1[[#This Row],[Column42]]&amp;IF([1]!Table1[[#This Row],[Column13]]="","",[1]!Table1[[#This Row],[Column13]])&amp;IF([1]!Table1[[#This Row],[mod]]="","",[1]!Table1[[#This Row],[mod]])</f>
        <v>#VALUE!</v>
      </c>
      <c r="K385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58" t="s">
        <v>65</v>
      </c>
      <c r="M3858" t="s">
        <v>2995</v>
      </c>
      <c r="P3858" s="6" t="s">
        <v>2488</v>
      </c>
      <c r="Q385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3858" t="s">
        <v>2993</v>
      </c>
      <c r="U385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58" s="29"/>
      <c r="AC3858" s="29"/>
      <c r="AD3858" s="25"/>
      <c r="AE3858" s="38"/>
      <c r="AF3858" s="142" t="s">
        <v>78</v>
      </c>
      <c r="AG3858" s="11"/>
      <c r="AH3858" s="1" t="e">
        <f>[1]!Table1[[#This Row],[html_tag]]&amp;[1]!Table1[[#This Row],[html_type]]&amp;[1]!Table1[[#This Row],[html_modifier]]</f>
        <v>#VALUE!</v>
      </c>
      <c r="AI3858" s="60" t="str">
        <f>Table1[[#This Row],[html_tag]]&amp;Table1[[#This Row],[html_type]]&amp;Table1[[#This Row],[html_modifier]]</f>
        <v/>
      </c>
      <c r="AL3858" s="22" t="str">
        <f>IFERROR(_xlfn.XLOOKUP([1]!Table1[[#This Row],[word]],[1]!Table57[English style name],[1]!Table57[Style type]),"")</f>
        <v/>
      </c>
      <c r="AM3858" s="23" t="str">
        <f>IFERROR(_xlfn.XLOOKUP(Table1[[#This Row],[word]],Table57[English style name],Table57[Style type]),"")</f>
        <v/>
      </c>
      <c r="AN3858" s="23"/>
      <c r="AO3858" s="62"/>
      <c r="AP3858" s="61"/>
      <c r="AQ3858" s="61" t="s">
        <v>2488</v>
      </c>
      <c r="AR3858" s="61" t="s">
        <v>2486</v>
      </c>
      <c r="AS3858" s="61"/>
      <c r="AT3858" s="61"/>
      <c r="AU3858" s="61"/>
      <c r="AV3858" s="61"/>
    </row>
    <row r="3859" spans="1:48">
      <c r="A3859" s="82"/>
      <c r="B3859" s="82"/>
      <c r="C3859" s="82"/>
      <c r="D3859" s="83"/>
      <c r="E3859" s="62"/>
      <c r="F385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59" s="13" t="s">
        <v>2992</v>
      </c>
      <c r="H3859" s="13" t="s">
        <v>1</v>
      </c>
      <c r="I3859" s="85" t="e">
        <f>[1]!Table1[[#This Row],[type]]</f>
        <v>#VALUE!</v>
      </c>
      <c r="J3859" s="86" t="e">
        <f>[1]!Table1[[#This Row],[Column42]]&amp;IF([1]!Table1[[#This Row],[Column13]]="","",[1]!Table1[[#This Row],[Column13]])&amp;IF([1]!Table1[[#This Row],[mod]]="","",[1]!Table1[[#This Row],[mod]])</f>
        <v>#VALUE!</v>
      </c>
      <c r="K385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59" t="s">
        <v>65</v>
      </c>
      <c r="M3859" t="s">
        <v>2995</v>
      </c>
      <c r="P3859" s="6" t="s">
        <v>2489</v>
      </c>
      <c r="Q385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3859" t="s">
        <v>3078</v>
      </c>
      <c r="U385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59" s="29"/>
      <c r="AC3859" s="29"/>
      <c r="AD3859" s="25"/>
      <c r="AE3859" s="38"/>
      <c r="AF3859" s="142" t="s">
        <v>78</v>
      </c>
      <c r="AG3859" s="11"/>
      <c r="AH3859" s="1" t="e">
        <f>[1]!Table1[[#This Row],[html_tag]]&amp;[1]!Table1[[#This Row],[html_type]]&amp;[1]!Table1[[#This Row],[html_modifier]]</f>
        <v>#VALUE!</v>
      </c>
      <c r="AI3859" s="60" t="str">
        <f>Table1[[#This Row],[html_tag]]&amp;Table1[[#This Row],[html_type]]&amp;Table1[[#This Row],[html_modifier]]</f>
        <v/>
      </c>
      <c r="AL3859" s="22" t="str">
        <f>IFERROR(_xlfn.XLOOKUP([1]!Table1[[#This Row],[word]],[1]!Table57[English style name],[1]!Table57[Style type]),"")</f>
        <v/>
      </c>
      <c r="AM3859" s="23" t="str">
        <f>IFERROR(_xlfn.XLOOKUP(Table1[[#This Row],[word]],Table57[English style name],Table57[Style type]),"")</f>
        <v/>
      </c>
      <c r="AN3859" s="23"/>
      <c r="AO3859" s="62"/>
      <c r="AP3859" s="61"/>
      <c r="AQ3859" s="61" t="s">
        <v>2489</v>
      </c>
      <c r="AR3859" s="61" t="s">
        <v>2486</v>
      </c>
      <c r="AS3859" s="61"/>
      <c r="AT3859" s="61"/>
      <c r="AU3859" s="61"/>
      <c r="AV3859" s="61"/>
    </row>
    <row r="3860" spans="1:48">
      <c r="A3860" s="82"/>
      <c r="B3860" s="82"/>
      <c r="C3860" s="82"/>
      <c r="D3860" s="83"/>
      <c r="E3860" s="62"/>
      <c r="F386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60" s="13" t="s">
        <v>2992</v>
      </c>
      <c r="H3860" s="13" t="s">
        <v>1</v>
      </c>
      <c r="I3860" s="85" t="e">
        <f>[1]!Table1[[#This Row],[type]]</f>
        <v>#VALUE!</v>
      </c>
      <c r="J3860" s="86" t="e">
        <f>[1]!Table1[[#This Row],[Column42]]&amp;IF([1]!Table1[[#This Row],[Column13]]="","",[1]!Table1[[#This Row],[Column13]])&amp;IF([1]!Table1[[#This Row],[mod]]="","",[1]!Table1[[#This Row],[mod]])</f>
        <v>#VALUE!</v>
      </c>
      <c r="K386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60" t="s">
        <v>65</v>
      </c>
      <c r="M3860" t="s">
        <v>2995</v>
      </c>
      <c r="Q386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6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860" t="s">
        <v>477</v>
      </c>
      <c r="AB3860" s="29"/>
      <c r="AC3860" s="29"/>
      <c r="AD3860" s="25"/>
      <c r="AE3860" s="38"/>
      <c r="AF3860" s="142" t="s">
        <v>78</v>
      </c>
      <c r="AG3860" s="11"/>
      <c r="AH3860" s="1" t="e">
        <f>[1]!Table1[[#This Row],[html_tag]]&amp;[1]!Table1[[#This Row],[html_type]]&amp;[1]!Table1[[#This Row],[html_modifier]]</f>
        <v>#VALUE!</v>
      </c>
      <c r="AI3860" s="60" t="s">
        <v>78</v>
      </c>
      <c r="AK3860" t="s">
        <v>3012</v>
      </c>
      <c r="AL3860" s="22" t="str">
        <f>IFERROR(_xlfn.XLOOKUP([1]!Table1[[#This Row],[word]],[1]!Table57[English style name],[1]!Table57[Style type]),"")</f>
        <v/>
      </c>
      <c r="AM3860" s="23" t="str">
        <f>IFERROR(_xlfn.XLOOKUP(Table1[[#This Row],[word]],Table57[English style name],Table57[Style type]),"")</f>
        <v/>
      </c>
      <c r="AN3860" s="23"/>
      <c r="AO3860" s="62"/>
      <c r="AP3860" s="61"/>
      <c r="AQ3860" s="61"/>
      <c r="AR3860" s="61"/>
      <c r="AS3860" s="61"/>
      <c r="AT3860" s="61"/>
      <c r="AU3860" s="61"/>
      <c r="AV3860" s="61"/>
    </row>
    <row r="3861" spans="1:48">
      <c r="A3861" s="82"/>
      <c r="B3861" s="82"/>
      <c r="C3861" s="82"/>
      <c r="D3861" s="83"/>
      <c r="E3861" s="62"/>
      <c r="F386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61" s="13"/>
      <c r="H3861" s="13"/>
      <c r="I3861" s="85" t="e">
        <f>[1]!Table1[[#This Row],[type]]</f>
        <v>#VALUE!</v>
      </c>
      <c r="J3861" s="86" t="e">
        <f>[1]!Table1[[#This Row],[Column42]]&amp;IF([1]!Table1[[#This Row],[Column13]]="","",[1]!Table1[[#This Row],[Column13]])&amp;IF([1]!Table1[[#This Row],[mod]]="","",[1]!Table1[[#This Row],[mod]])</f>
        <v>#VALUE!</v>
      </c>
      <c r="K386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61" t="s">
        <v>65</v>
      </c>
      <c r="M3861" t="s">
        <v>2995</v>
      </c>
      <c r="Q386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6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861" t="s">
        <v>7393</v>
      </c>
      <c r="AB3861" s="29"/>
      <c r="AC3861" s="29"/>
      <c r="AD3861" s="25" t="s">
        <v>6792</v>
      </c>
      <c r="AE3861" s="38"/>
      <c r="AF3861" s="142"/>
      <c r="AG3861" s="11"/>
      <c r="AH3861" s="7" t="e">
        <f>[1]!Table1[[#This Row],[html_tag]]&amp;[1]!Table1[[#This Row],[html_type]]&amp;[1]!Table1[[#This Row],[html_modifier]]</f>
        <v>#VALUE!</v>
      </c>
      <c r="AI3861" s="60" t="str">
        <f>Table1[[#This Row],[html_tag]]&amp;Table1[[#This Row],[html_type]]&amp;Table1[[#This Row],[html_modifier]]</f>
        <v/>
      </c>
      <c r="AL3861" s="23" t="str">
        <f>IFERROR(_xlfn.XLOOKUP([1]!Table1[[#This Row],[word]],[1]!Table57[English style name],[1]!Table57[Style type]),"")</f>
        <v/>
      </c>
      <c r="AM3861" s="23" t="str">
        <f>IFERROR(_xlfn.XLOOKUP(Table1[[#This Row],[word]],Table57[English style name],Table57[Style type]),"")</f>
        <v/>
      </c>
      <c r="AN3861" s="23"/>
      <c r="AO3861" s="62"/>
      <c r="AP3861" s="61"/>
      <c r="AQ3861" s="61"/>
      <c r="AR3861" s="61"/>
      <c r="AS3861" s="61"/>
      <c r="AT3861" s="61"/>
      <c r="AU3861" s="61"/>
      <c r="AV3861" s="61"/>
    </row>
    <row r="3862" spans="1:48">
      <c r="A3862" s="82"/>
      <c r="B3862" s="82"/>
      <c r="C3862" s="82"/>
      <c r="D3862" s="83"/>
      <c r="E3862" s="62"/>
      <c r="F386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62" s="13" t="s">
        <v>2992</v>
      </c>
      <c r="H3862" s="13" t="s">
        <v>1</v>
      </c>
      <c r="I3862" s="85" t="e">
        <f>[1]!Table1[[#This Row],[type]]</f>
        <v>#VALUE!</v>
      </c>
      <c r="J3862" s="86" t="e">
        <f>[1]!Table1[[#This Row],[Column42]]&amp;IF([1]!Table1[[#This Row],[Column13]]="","",[1]!Table1[[#This Row],[Column13]])&amp;IF([1]!Table1[[#This Row],[mod]]="","",[1]!Table1[[#This Row],[mod]])</f>
        <v>#VALUE!</v>
      </c>
      <c r="K386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62" t="s">
        <v>65</v>
      </c>
      <c r="M3862" t="s">
        <v>2995</v>
      </c>
      <c r="P3862" s="6" t="s">
        <v>2490</v>
      </c>
      <c r="Q386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6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3862" t="s">
        <v>3079</v>
      </c>
      <c r="AB3862" s="29"/>
      <c r="AC3862" s="29"/>
      <c r="AD3862" s="25"/>
      <c r="AE3862" s="38"/>
      <c r="AF3862" s="142" t="s">
        <v>78</v>
      </c>
      <c r="AG3862" s="11"/>
      <c r="AH3862" s="1" t="e">
        <f>[1]!Table1[[#This Row],[html_tag]]&amp;[1]!Table1[[#This Row],[html_type]]&amp;[1]!Table1[[#This Row],[html_modifier]]</f>
        <v>#VALUE!</v>
      </c>
      <c r="AI3862" s="60" t="str">
        <f>Table1[[#This Row],[html_tag]]&amp;Table1[[#This Row],[html_type]]&amp;Table1[[#This Row],[html_modifier]]</f>
        <v/>
      </c>
      <c r="AL3862" s="22" t="str">
        <f>IFERROR(_xlfn.XLOOKUP([1]!Table1[[#This Row],[word]],[1]!Table57[English style name],[1]!Table57[Style type]),"")</f>
        <v/>
      </c>
      <c r="AM3862" s="23" t="str">
        <f>IFERROR(_xlfn.XLOOKUP(Table1[[#This Row],[word]],Table57[English style name],Table57[Style type]),"")</f>
        <v/>
      </c>
      <c r="AN3862" s="23"/>
      <c r="AO3862" s="62"/>
      <c r="AP3862" s="61"/>
      <c r="AQ3862" s="61" t="s">
        <v>2490</v>
      </c>
      <c r="AR3862" s="61" t="s">
        <v>2486</v>
      </c>
      <c r="AS3862" s="61"/>
      <c r="AT3862" s="61"/>
      <c r="AU3862" s="61"/>
      <c r="AV3862" s="61"/>
    </row>
    <row r="3863" spans="1:48">
      <c r="A3863" s="82"/>
      <c r="B3863" s="82"/>
      <c r="C3863" s="82"/>
      <c r="D3863" s="83"/>
      <c r="E3863" s="62"/>
      <c r="F386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63" s="13"/>
      <c r="H3863" s="13"/>
      <c r="I3863" s="85" t="e">
        <f>[1]!Table1[[#This Row],[type]]</f>
        <v>#VALUE!</v>
      </c>
      <c r="J3863" s="86" t="e">
        <f>[1]!Table1[[#This Row],[Column42]]&amp;IF([1]!Table1[[#This Row],[Column13]]="","",[1]!Table1[[#This Row],[Column13]])&amp;IF([1]!Table1[[#This Row],[mod]]="","",[1]!Table1[[#This Row],[mod]])</f>
        <v>#VALUE!</v>
      </c>
      <c r="K386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63" t="s">
        <v>65</v>
      </c>
      <c r="M3863" t="s">
        <v>2995</v>
      </c>
      <c r="Q386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6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863" t="s">
        <v>3164</v>
      </c>
      <c r="AB3863" s="29"/>
      <c r="AC3863" s="29" t="s">
        <v>3853</v>
      </c>
      <c r="AD3863" s="25" t="s">
        <v>3853</v>
      </c>
      <c r="AE3863" s="38"/>
      <c r="AF3863" s="142"/>
      <c r="AG3863" s="11"/>
      <c r="AH3863" s="7" t="e">
        <f>[1]!Table1[[#This Row],[html_tag]]&amp;[1]!Table1[[#This Row],[html_type]]&amp;[1]!Table1[[#This Row],[html_modifier]]</f>
        <v>#VALUE!</v>
      </c>
      <c r="AI3863" s="60" t="str">
        <f>Table1[[#This Row],[html_tag]]&amp;Table1[[#This Row],[html_type]]&amp;Table1[[#This Row],[html_modifier]]</f>
        <v/>
      </c>
      <c r="AL3863" s="23" t="str">
        <f>IFERROR(_xlfn.XLOOKUP([1]!Table1[[#This Row],[word]],[1]!Table57[English style name],[1]!Table57[Style type]),"")</f>
        <v/>
      </c>
      <c r="AM3863" s="23" t="str">
        <f>IFERROR(_xlfn.XLOOKUP(Table1[[#This Row],[word]],Table57[English style name],Table57[Style type]),"")</f>
        <v/>
      </c>
      <c r="AN3863" s="23"/>
      <c r="AO3863" s="62"/>
      <c r="AP3863" s="61"/>
      <c r="AQ3863" s="61"/>
      <c r="AR3863" s="61"/>
      <c r="AS3863" s="61"/>
      <c r="AT3863" s="61"/>
      <c r="AU3863" s="61"/>
      <c r="AV3863" s="61"/>
    </row>
    <row r="3864" spans="1:48">
      <c r="A3864" s="82"/>
      <c r="B3864" s="82"/>
      <c r="C3864" s="82"/>
      <c r="D3864" s="83"/>
      <c r="E3864" s="62"/>
      <c r="F386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64" s="13"/>
      <c r="H3864" s="13"/>
      <c r="I3864" s="85" t="e">
        <f>[1]!Table1[[#This Row],[type]]</f>
        <v>#VALUE!</v>
      </c>
      <c r="J3864" s="86" t="e">
        <f>[1]!Table1[[#This Row],[Column42]]&amp;IF([1]!Table1[[#This Row],[Column13]]="","",[1]!Table1[[#This Row],[Column13]])&amp;IF([1]!Table1[[#This Row],[mod]]="","",[1]!Table1[[#This Row],[mod]])</f>
        <v>#VALUE!</v>
      </c>
      <c r="K386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64" t="s">
        <v>65</v>
      </c>
      <c r="M3864" t="s">
        <v>2995</v>
      </c>
      <c r="Q386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6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864" t="s">
        <v>3502</v>
      </c>
      <c r="AB3864" s="29"/>
      <c r="AC3864" s="29" t="s">
        <v>3854</v>
      </c>
      <c r="AD3864" s="25" t="s">
        <v>3854</v>
      </c>
      <c r="AE3864" s="38"/>
      <c r="AF3864" s="142"/>
      <c r="AG3864" s="11"/>
      <c r="AH3864" s="7" t="e">
        <f>[1]!Table1[[#This Row],[html_tag]]&amp;[1]!Table1[[#This Row],[html_type]]&amp;[1]!Table1[[#This Row],[html_modifier]]</f>
        <v>#VALUE!</v>
      </c>
      <c r="AI3864" s="60" t="str">
        <f>Table1[[#This Row],[html_tag]]&amp;Table1[[#This Row],[html_type]]&amp;Table1[[#This Row],[html_modifier]]</f>
        <v/>
      </c>
      <c r="AL3864" s="23" t="str">
        <f>IFERROR(_xlfn.XLOOKUP([1]!Table1[[#This Row],[word]],[1]!Table57[English style name],[1]!Table57[Style type]),"")</f>
        <v/>
      </c>
      <c r="AM3864" s="23" t="str">
        <f>IFERROR(_xlfn.XLOOKUP(Table1[[#This Row],[word]],Table57[English style name],Table57[Style type]),"")</f>
        <v/>
      </c>
      <c r="AN3864" s="23"/>
      <c r="AO3864" s="62"/>
      <c r="AP3864" s="61"/>
      <c r="AQ3864" s="61"/>
      <c r="AR3864" s="61"/>
      <c r="AS3864" s="61"/>
      <c r="AT3864" s="61"/>
      <c r="AU3864" s="61"/>
      <c r="AV3864" s="61"/>
    </row>
    <row r="3865" spans="1:48">
      <c r="A3865" s="82"/>
      <c r="B3865" s="82"/>
      <c r="C3865" s="82">
        <v>1</v>
      </c>
      <c r="D3865" s="83" t="s">
        <v>3226</v>
      </c>
      <c r="E3865" s="62"/>
      <c r="F386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65" s="13" t="s">
        <v>2992</v>
      </c>
      <c r="H3865" s="13" t="s">
        <v>1</v>
      </c>
      <c r="I3865" s="85" t="e">
        <f>[1]!Table1[[#This Row],[type]]</f>
        <v>#VALUE!</v>
      </c>
      <c r="J3865" s="86" t="e">
        <f>[1]!Table1[[#This Row],[Column42]]&amp;IF([1]!Table1[[#This Row],[Column13]]="","",[1]!Table1[[#This Row],[Column13]])&amp;IF([1]!Table1[[#This Row],[mod]]="","",[1]!Table1[[#This Row],[mod]])</f>
        <v>#VALUE!</v>
      </c>
      <c r="K386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65" t="s">
        <v>65</v>
      </c>
      <c r="M3865" t="s">
        <v>2995</v>
      </c>
      <c r="P3865" t="s">
        <v>678</v>
      </c>
      <c r="Q386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3865" t="s">
        <v>3866</v>
      </c>
      <c r="U386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65" s="29"/>
      <c r="AC3865" s="29"/>
      <c r="AD3865" s="25"/>
      <c r="AE3865" s="38"/>
      <c r="AF3865" s="142" t="s">
        <v>78</v>
      </c>
      <c r="AG3865" s="11" t="s">
        <v>3229</v>
      </c>
      <c r="AH3865" s="1" t="e">
        <f>[1]!Table1[[#This Row],[html_tag]]&amp;[1]!Table1[[#This Row],[html_type]]&amp;[1]!Table1[[#This Row],[html_modifier]]</f>
        <v>#VALUE!</v>
      </c>
      <c r="AI3865" s="60" t="str">
        <f>Table1[[#This Row],[html_tag]]&amp;Table1[[#This Row],[html_type]]&amp;Table1[[#This Row],[html_modifier]]</f>
        <v/>
      </c>
      <c r="AL3865" s="22" t="str">
        <f>IFERROR(_xlfn.XLOOKUP([1]!Table1[[#This Row],[word]],[1]!Table57[English style name],[1]!Table57[Style type]),"")</f>
        <v/>
      </c>
      <c r="AM3865" s="23" t="s">
        <v>678</v>
      </c>
      <c r="AN3865" s="23"/>
      <c r="AO3865" s="62"/>
      <c r="AP3865" s="61"/>
      <c r="AQ3865" s="61"/>
      <c r="AR3865" s="61"/>
      <c r="AS3865" s="61"/>
      <c r="AT3865" s="61"/>
      <c r="AU3865" s="61"/>
      <c r="AV3865" s="61"/>
    </row>
    <row r="3866" spans="1:48">
      <c r="A3866" s="82"/>
      <c r="B3866" s="82"/>
      <c r="C3866" s="82"/>
      <c r="D3866" s="83"/>
      <c r="E3866" s="62"/>
      <c r="F386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66" s="13"/>
      <c r="H3866" s="13"/>
      <c r="I3866" s="85" t="e">
        <f>[1]!Table1[[#This Row],[type]]</f>
        <v>#VALUE!</v>
      </c>
      <c r="J3866" s="86" t="e">
        <f>[1]!Table1[[#This Row],[Column42]]&amp;IF([1]!Table1[[#This Row],[Column13]]="","",[1]!Table1[[#This Row],[Column13]])&amp;IF([1]!Table1[[#This Row],[mod]]="","",[1]!Table1[[#This Row],[mod]])</f>
        <v>#VALUE!</v>
      </c>
      <c r="K386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66" t="s">
        <v>65</v>
      </c>
      <c r="M3866" t="s">
        <v>2995</v>
      </c>
      <c r="Q386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6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866" t="s">
        <v>3120</v>
      </c>
      <c r="AB3866" s="29"/>
      <c r="AC3866" s="29" t="s">
        <v>3855</v>
      </c>
      <c r="AD3866" s="25" t="s">
        <v>3855</v>
      </c>
      <c r="AE3866" s="38"/>
      <c r="AF3866" s="142"/>
      <c r="AG3866" s="11"/>
      <c r="AH3866" s="7" t="e">
        <f>[1]!Table1[[#This Row],[html_tag]]&amp;[1]!Table1[[#This Row],[html_type]]&amp;[1]!Table1[[#This Row],[html_modifier]]</f>
        <v>#VALUE!</v>
      </c>
      <c r="AI3866" s="60" t="str">
        <f>Table1[[#This Row],[html_tag]]&amp;Table1[[#This Row],[html_type]]&amp;Table1[[#This Row],[html_modifier]]</f>
        <v/>
      </c>
      <c r="AL3866" s="23" t="str">
        <f>IFERROR(_xlfn.XLOOKUP([1]!Table1[[#This Row],[word]],[1]!Table57[English style name],[1]!Table57[Style type]),"")</f>
        <v/>
      </c>
      <c r="AM3866" s="23" t="str">
        <f>IFERROR(_xlfn.XLOOKUP(Table1[[#This Row],[word]],Table57[English style name],Table57[Style type]),"")</f>
        <v/>
      </c>
      <c r="AN3866" s="23"/>
      <c r="AO3866" s="62"/>
      <c r="AP3866" s="61"/>
      <c r="AQ3866" s="61"/>
      <c r="AR3866" s="61"/>
      <c r="AS3866" s="61"/>
      <c r="AT3866" s="61"/>
      <c r="AU3866" s="61"/>
      <c r="AV3866" s="61"/>
    </row>
    <row r="3867" spans="1:48">
      <c r="A3867" s="82"/>
      <c r="B3867" s="82"/>
      <c r="C3867" s="82"/>
      <c r="D3867" s="83"/>
      <c r="E3867" s="62"/>
      <c r="F386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67" s="13" t="s">
        <v>2992</v>
      </c>
      <c r="H3867" s="13" t="s">
        <v>1</v>
      </c>
      <c r="I3867" s="85" t="e">
        <f>[1]!Table1[[#This Row],[type]]</f>
        <v>#VALUE!</v>
      </c>
      <c r="J3867" s="86" t="e">
        <f>[1]!Table1[[#This Row],[Column42]]&amp;IF([1]!Table1[[#This Row],[Column13]]="","",[1]!Table1[[#This Row],[Column13]])&amp;IF([1]!Table1[[#This Row],[mod]]="","",[1]!Table1[[#This Row],[mod]])</f>
        <v>#VALUE!</v>
      </c>
      <c r="K386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67" t="s">
        <v>65</v>
      </c>
      <c r="M3867" t="s">
        <v>2995</v>
      </c>
      <c r="Q386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6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867" t="s">
        <v>3018</v>
      </c>
      <c r="AB3867" s="29"/>
      <c r="AC3867" s="29"/>
      <c r="AD3867" s="25"/>
      <c r="AE3867" s="38"/>
      <c r="AF3867" s="142" t="s">
        <v>78</v>
      </c>
      <c r="AG3867" s="11"/>
      <c r="AH3867" s="1" t="e">
        <f>[1]!Table1[[#This Row],[html_tag]]&amp;[1]!Table1[[#This Row],[html_type]]&amp;[1]!Table1[[#This Row],[html_modifier]]</f>
        <v>#VALUE!</v>
      </c>
      <c r="AI3867" s="60" t="s">
        <v>78</v>
      </c>
      <c r="AK3867" t="s">
        <v>3013</v>
      </c>
      <c r="AL3867" s="22" t="str">
        <f>IFERROR(_xlfn.XLOOKUP([1]!Table1[[#This Row],[word]],[1]!Table57[English style name],[1]!Table57[Style type]),"")</f>
        <v/>
      </c>
      <c r="AM3867" s="23" t="str">
        <f>IFERROR(_xlfn.XLOOKUP(Table1[[#This Row],[word]],Table57[English style name],Table57[Style type]),"")</f>
        <v/>
      </c>
      <c r="AN3867" s="23"/>
      <c r="AO3867" s="62"/>
      <c r="AP3867" s="61"/>
      <c r="AQ3867" s="61"/>
      <c r="AR3867" s="61"/>
      <c r="AS3867" s="61"/>
      <c r="AT3867" s="61"/>
      <c r="AU3867" s="61"/>
      <c r="AV3867" s="61"/>
    </row>
    <row r="3868" spans="1:48">
      <c r="A3868" s="82"/>
      <c r="B3868" s="82"/>
      <c r="C3868" s="82"/>
      <c r="D3868" s="83"/>
      <c r="E3868" s="62"/>
      <c r="F386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68" s="13"/>
      <c r="H3868" s="13"/>
      <c r="I3868" s="85" t="e">
        <f>[1]!Table1[[#This Row],[type]]</f>
        <v>#VALUE!</v>
      </c>
      <c r="J3868" s="86" t="e">
        <f>[1]!Table1[[#This Row],[Column42]]&amp;IF([1]!Table1[[#This Row],[Column13]]="","",[1]!Table1[[#This Row],[Column13]])&amp;IF([1]!Table1[[#This Row],[mod]]="","",[1]!Table1[[#This Row],[mod]])</f>
        <v>#VALUE!</v>
      </c>
      <c r="K386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68" t="s">
        <v>65</v>
      </c>
      <c r="M3868" t="s">
        <v>2995</v>
      </c>
      <c r="Q386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6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868" t="s">
        <v>3121</v>
      </c>
      <c r="AB3868" s="29"/>
      <c r="AC3868" s="29" t="s">
        <v>3856</v>
      </c>
      <c r="AD3868" s="25" t="s">
        <v>3856</v>
      </c>
      <c r="AE3868" s="38"/>
      <c r="AF3868" s="142"/>
      <c r="AG3868" s="11"/>
      <c r="AH3868" s="7" t="e">
        <f>[1]!Table1[[#This Row],[html_tag]]&amp;[1]!Table1[[#This Row],[html_type]]&amp;[1]!Table1[[#This Row],[html_modifier]]</f>
        <v>#VALUE!</v>
      </c>
      <c r="AI3868" s="60" t="str">
        <f>Table1[[#This Row],[html_tag]]&amp;Table1[[#This Row],[html_type]]&amp;Table1[[#This Row],[html_modifier]]</f>
        <v/>
      </c>
      <c r="AL3868" s="23" t="str">
        <f>IFERROR(_xlfn.XLOOKUP([1]!Table1[[#This Row],[word]],[1]!Table57[English style name],[1]!Table57[Style type]),"")</f>
        <v/>
      </c>
      <c r="AM3868" s="23" t="str">
        <f>IFERROR(_xlfn.XLOOKUP(Table1[[#This Row],[word]],Table57[English style name],Table57[Style type]),"")</f>
        <v/>
      </c>
      <c r="AN3868" s="23"/>
      <c r="AO3868" s="62"/>
      <c r="AP3868" s="61"/>
      <c r="AQ3868" s="61"/>
      <c r="AR3868" s="61"/>
      <c r="AS3868" s="61"/>
      <c r="AT3868" s="61"/>
      <c r="AU3868" s="61"/>
      <c r="AV3868" s="61"/>
    </row>
    <row r="3869" spans="1:48">
      <c r="A3869" s="82"/>
      <c r="B3869" s="82"/>
      <c r="C3869" s="82"/>
      <c r="D3869" s="83"/>
      <c r="E3869" s="62"/>
      <c r="F386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69" s="13" t="s">
        <v>2992</v>
      </c>
      <c r="H3869" s="13" t="s">
        <v>1</v>
      </c>
      <c r="I3869" s="85" t="e">
        <f>[1]!Table1[[#This Row],[type]]</f>
        <v>#VALUE!</v>
      </c>
      <c r="J3869" s="86" t="e">
        <f>[1]!Table1[[#This Row],[Column42]]&amp;IF([1]!Table1[[#This Row],[Column13]]="","",[1]!Table1[[#This Row],[Column13]])&amp;IF([1]!Table1[[#This Row],[mod]]="","",[1]!Table1[[#This Row],[mod]])</f>
        <v>#VALUE!</v>
      </c>
      <c r="K386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69" t="s">
        <v>65</v>
      </c>
      <c r="M3869" t="s">
        <v>3001</v>
      </c>
      <c r="P3869" s="6" t="s">
        <v>2668</v>
      </c>
      <c r="Q386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6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69" s="29"/>
      <c r="AC3869" s="29"/>
      <c r="AD3869" s="25"/>
      <c r="AE3869" s="38"/>
      <c r="AF3869" s="142" t="s">
        <v>197</v>
      </c>
      <c r="AG3869" s="11"/>
      <c r="AH3869" s="1" t="e">
        <f>[1]!Table1[[#This Row],[html_tag]]&amp;[1]!Table1[[#This Row],[html_type]]&amp;[1]!Table1[[#This Row],[html_modifier]]</f>
        <v>#VALUE!</v>
      </c>
      <c r="AI3869" s="60" t="s">
        <v>197</v>
      </c>
      <c r="AL3869" s="22" t="str">
        <f>IFERROR(_xlfn.XLOOKUP([1]!Table1[[#This Row],[word]],[1]!Table57[English style name],[1]!Table57[Style type]),"")</f>
        <v/>
      </c>
      <c r="AM3869" s="23" t="str">
        <f>IFERROR(_xlfn.XLOOKUP(Table1[[#This Row],[word]],Table57[English style name],Table57[Style type]),"")</f>
        <v/>
      </c>
      <c r="AN3869" s="23"/>
      <c r="AO3869" s="62"/>
      <c r="AP3869" s="61"/>
      <c r="AQ3869" s="61" t="s">
        <v>2668</v>
      </c>
      <c r="AR3869" s="61" t="s">
        <v>2669</v>
      </c>
      <c r="AS3869" s="61"/>
      <c r="AT3869" s="61"/>
      <c r="AU3869" s="61"/>
      <c r="AV3869" s="61"/>
    </row>
    <row r="3870" spans="1:48">
      <c r="A3870" s="82"/>
      <c r="B3870" s="82"/>
      <c r="C3870" s="82"/>
      <c r="D3870" s="83"/>
      <c r="E3870" s="62"/>
      <c r="F387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70" s="13" t="s">
        <v>2992</v>
      </c>
      <c r="H3870" s="13" t="s">
        <v>1</v>
      </c>
      <c r="I3870" s="85" t="e">
        <f>[1]!Table1[[#This Row],[type]]</f>
        <v>#VALUE!</v>
      </c>
      <c r="J3870" s="86" t="e">
        <f>[1]!Table1[[#This Row],[Column42]]&amp;IF([1]!Table1[[#This Row],[Column13]]="","",[1]!Table1[[#This Row],[Column13]])&amp;IF([1]!Table1[[#This Row],[mod]]="","",[1]!Table1[[#This Row],[mod]])</f>
        <v>#VALUE!</v>
      </c>
      <c r="K387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70" t="s">
        <v>65</v>
      </c>
      <c r="M3870" t="s">
        <v>2993</v>
      </c>
      <c r="Q387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7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70" s="29"/>
      <c r="AC3870" s="29"/>
      <c r="AD3870" s="25"/>
      <c r="AE3870" s="38"/>
      <c r="AF3870" s="142"/>
      <c r="AG3870" s="11"/>
      <c r="AH3870" s="1" t="e">
        <f>[1]!Table1[[#This Row],[html_tag]]&amp;[1]!Table1[[#This Row],[html_type]]&amp;[1]!Table1[[#This Row],[html_modifier]]</f>
        <v>#VALUE!</v>
      </c>
      <c r="AI3870" s="60" t="str">
        <f>Table1[[#This Row],[html_tag]]&amp;Table1[[#This Row],[html_type]]&amp;Table1[[#This Row],[html_modifier]]</f>
        <v/>
      </c>
      <c r="AL3870" s="22" t="str">
        <f>IFERROR(_xlfn.XLOOKUP([1]!Table1[[#This Row],[word]],[1]!Table57[English style name],[1]!Table57[Style type]),"")</f>
        <v/>
      </c>
      <c r="AM3870" s="23" t="str">
        <f>IFERROR(_xlfn.XLOOKUP(Table1[[#This Row],[word]],Table57[English style name],Table57[Style type]),"")</f>
        <v/>
      </c>
      <c r="AN3870" s="23"/>
      <c r="AO3870" s="62"/>
      <c r="AP3870" s="61"/>
      <c r="AQ3870" s="61" t="s">
        <v>2491</v>
      </c>
      <c r="AR3870" s="61" t="s">
        <v>2492</v>
      </c>
      <c r="AS3870" s="61"/>
      <c r="AT3870" s="61"/>
      <c r="AU3870" s="61"/>
      <c r="AV3870" s="61"/>
    </row>
    <row r="3871" spans="1:48">
      <c r="A3871" s="82"/>
      <c r="B3871" s="82"/>
      <c r="C3871" s="82"/>
      <c r="D3871" s="83"/>
      <c r="E3871" s="62"/>
      <c r="F387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71" s="13" t="s">
        <v>2992</v>
      </c>
      <c r="H3871" s="13" t="s">
        <v>1</v>
      </c>
      <c r="I3871" s="85" t="e">
        <f>[1]!Table1[[#This Row],[type]]</f>
        <v>#VALUE!</v>
      </c>
      <c r="J3871" s="86" t="e">
        <f>[1]!Table1[[#This Row],[Column42]]&amp;IF([1]!Table1[[#This Row],[Column13]]="","",[1]!Table1[[#This Row],[Column13]])&amp;IF([1]!Table1[[#This Row],[mod]]="","",[1]!Table1[[#This Row],[mod]])</f>
        <v>#VALUE!</v>
      </c>
      <c r="K387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71" t="s">
        <v>65</v>
      </c>
      <c r="M3871" t="s">
        <v>2993</v>
      </c>
      <c r="P3871" s="6" t="s">
        <v>2500</v>
      </c>
      <c r="Q387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7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71" s="29"/>
      <c r="AC3871" s="29"/>
      <c r="AD3871" s="25"/>
      <c r="AE3871" s="38"/>
      <c r="AF3871" s="142"/>
      <c r="AG3871" s="11"/>
      <c r="AH3871" s="1" t="e">
        <f>[1]!Table1[[#This Row],[html_tag]]&amp;[1]!Table1[[#This Row],[html_type]]&amp;[1]!Table1[[#This Row],[html_modifier]]</f>
        <v>#VALUE!</v>
      </c>
      <c r="AI3871" s="60" t="str">
        <f>Table1[[#This Row],[html_tag]]&amp;Table1[[#This Row],[html_type]]&amp;Table1[[#This Row],[html_modifier]]</f>
        <v/>
      </c>
      <c r="AL3871" s="22" t="str">
        <f>IFERROR(_xlfn.XLOOKUP([1]!Table1[[#This Row],[word]],[1]!Table57[English style name],[1]!Table57[Style type]),"")</f>
        <v/>
      </c>
      <c r="AM3871" s="23" t="str">
        <f>IFERROR(_xlfn.XLOOKUP(Table1[[#This Row],[word]],Table57[English style name],Table57[Style type]),"")</f>
        <v/>
      </c>
      <c r="AN3871" s="23"/>
      <c r="AO3871" s="62"/>
      <c r="AP3871" s="61"/>
      <c r="AQ3871" s="61" t="s">
        <v>2500</v>
      </c>
      <c r="AR3871" s="61" t="s">
        <v>2492</v>
      </c>
      <c r="AS3871" s="61"/>
      <c r="AT3871" s="61"/>
      <c r="AU3871" s="61"/>
      <c r="AV3871" s="61"/>
    </row>
    <row r="3872" spans="1:48">
      <c r="A3872" s="82"/>
      <c r="B3872" s="82"/>
      <c r="C3872" s="82">
        <v>1</v>
      </c>
      <c r="D3872" s="83" t="s">
        <v>3230</v>
      </c>
      <c r="E3872" s="62"/>
      <c r="F387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72" s="13" t="s">
        <v>2992</v>
      </c>
      <c r="H3872" s="13" t="s">
        <v>1</v>
      </c>
      <c r="I3872" s="85" t="e">
        <f>[1]!Table1[[#This Row],[type]]</f>
        <v>#VALUE!</v>
      </c>
      <c r="J3872" s="86" t="e">
        <f>[1]!Table1[[#This Row],[Column42]]&amp;IF([1]!Table1[[#This Row],[Column13]]="","",[1]!Table1[[#This Row],[Column13]])&amp;IF([1]!Table1[[#This Row],[mod]]="","",[1]!Table1[[#This Row],[mod]])</f>
        <v>#VALUE!</v>
      </c>
      <c r="K387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72" t="s">
        <v>65</v>
      </c>
      <c r="O3872" t="s">
        <v>636</v>
      </c>
      <c r="P3872" t="s">
        <v>636</v>
      </c>
      <c r="Q387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7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72" s="29"/>
      <c r="AC3872" s="29"/>
      <c r="AD3872" s="25"/>
      <c r="AE3872" s="38"/>
      <c r="AF3872" s="142" t="s">
        <v>270</v>
      </c>
      <c r="AG3872" s="11" t="s">
        <v>3231</v>
      </c>
      <c r="AH3872" s="1" t="e">
        <f>[1]!Table1[[#This Row],[html_tag]]&amp;[1]!Table1[[#This Row],[html_type]]&amp;[1]!Table1[[#This Row],[html_modifier]]</f>
        <v>#VALUE!</v>
      </c>
      <c r="AI3872" s="60" t="str">
        <f>Table1[[#This Row],[html_tag]]&amp;Table1[[#This Row],[html_type]]&amp;Table1[[#This Row],[html_modifier]]</f>
        <v/>
      </c>
      <c r="AL3872" s="22" t="str">
        <f>IFERROR(_xlfn.XLOOKUP([1]!Table1[[#This Row],[word]],[1]!Table57[English style name],[1]!Table57[Style type]),"")</f>
        <v/>
      </c>
      <c r="AM3872" s="23" t="s">
        <v>636</v>
      </c>
      <c r="AN3872" s="23"/>
      <c r="AO3872" s="62"/>
      <c r="AP3872" s="61"/>
      <c r="AQ3872" s="61"/>
      <c r="AR3872" s="61"/>
      <c r="AS3872" s="61"/>
      <c r="AT3872" s="61"/>
      <c r="AU3872" s="61"/>
      <c r="AV3872" s="61"/>
    </row>
    <row r="3873" spans="1:48">
      <c r="A3873" s="82"/>
      <c r="B3873" s="82"/>
      <c r="C3873" s="82"/>
      <c r="D3873" s="83"/>
      <c r="E3873" s="62"/>
      <c r="F387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73" s="13" t="s">
        <v>2992</v>
      </c>
      <c r="H3873" s="13" t="s">
        <v>1</v>
      </c>
      <c r="I3873" s="85" t="e">
        <f>[1]!Table1[[#This Row],[type]]</f>
        <v>#VALUE!</v>
      </c>
      <c r="J3873" s="86" t="e">
        <f>[1]!Table1[[#This Row],[Column42]]&amp;IF([1]!Table1[[#This Row],[Column13]]="","",[1]!Table1[[#This Row],[Column13]])&amp;IF([1]!Table1[[#This Row],[mod]]="","",[1]!Table1[[#This Row],[mod]])</f>
        <v>#VALUE!</v>
      </c>
      <c r="K387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73" t="s">
        <v>65</v>
      </c>
      <c r="M3873" t="s">
        <v>2993</v>
      </c>
      <c r="Q387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3873" t="s">
        <v>10183</v>
      </c>
      <c r="U387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73" s="29"/>
      <c r="AC3873" s="29"/>
      <c r="AD3873" s="25"/>
      <c r="AE3873" s="38"/>
      <c r="AF3873" s="142"/>
      <c r="AG3873" s="11"/>
      <c r="AH3873" s="1" t="e">
        <f>[1]!Table1[[#This Row],[html_tag]]&amp;[1]!Table1[[#This Row],[html_type]]&amp;[1]!Table1[[#This Row],[html_modifier]]</f>
        <v>#VALUE!</v>
      </c>
      <c r="AI3873" s="60" t="str">
        <f>Table1[[#This Row],[html_tag]]&amp;Table1[[#This Row],[html_type]]&amp;Table1[[#This Row],[html_modifier]]</f>
        <v/>
      </c>
      <c r="AL3873" s="22" t="str">
        <f>IFERROR(_xlfn.XLOOKUP([1]!Table1[[#This Row],[word]],[1]!Table57[English style name],[1]!Table57[Style type]),"")</f>
        <v/>
      </c>
      <c r="AM3873" s="23" t="str">
        <f>IFERROR(_xlfn.XLOOKUP(Table1[[#This Row],[word]],Table57[English style name],Table57[Style type]),"")</f>
        <v/>
      </c>
      <c r="AN3873" s="23"/>
      <c r="AO3873" s="62"/>
      <c r="AP3873" s="61"/>
      <c r="AQ3873" s="61" t="s">
        <v>2499</v>
      </c>
      <c r="AR3873" s="61" t="s">
        <v>2492</v>
      </c>
      <c r="AS3873" s="61"/>
      <c r="AT3873" s="61"/>
      <c r="AU3873" s="61"/>
      <c r="AV3873" s="61"/>
    </row>
    <row r="3874" spans="1:48">
      <c r="A3874" s="82"/>
      <c r="B3874" s="82"/>
      <c r="C3874" s="82"/>
      <c r="D3874" s="83"/>
      <c r="E3874" s="62"/>
      <c r="F387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74" s="13" t="s">
        <v>2992</v>
      </c>
      <c r="H3874" s="13" t="s">
        <v>1</v>
      </c>
      <c r="I3874" s="85" t="e">
        <f>[1]!Table1[[#This Row],[type]]</f>
        <v>#VALUE!</v>
      </c>
      <c r="J3874" s="86" t="e">
        <f>[1]!Table1[[#This Row],[Column42]]&amp;IF([1]!Table1[[#This Row],[Column13]]="","",[1]!Table1[[#This Row],[Column13]])&amp;IF([1]!Table1[[#This Row],[mod]]="","",[1]!Table1[[#This Row],[mod]])</f>
        <v>#VALUE!</v>
      </c>
      <c r="K387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74" t="s">
        <v>65</v>
      </c>
      <c r="M3874" t="s">
        <v>2993</v>
      </c>
      <c r="P3874" s="6" t="s">
        <v>2501</v>
      </c>
      <c r="Q387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7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3874" t="s">
        <v>338</v>
      </c>
      <c r="AB3874" s="29"/>
      <c r="AC3874" s="29"/>
      <c r="AD3874" s="25"/>
      <c r="AE3874" s="38"/>
      <c r="AF3874" s="142"/>
      <c r="AG3874" s="11"/>
      <c r="AH3874" s="1" t="e">
        <f>[1]!Table1[[#This Row],[html_tag]]&amp;[1]!Table1[[#This Row],[html_type]]&amp;[1]!Table1[[#This Row],[html_modifier]]</f>
        <v>#VALUE!</v>
      </c>
      <c r="AI3874" s="60" t="str">
        <f>Table1[[#This Row],[html_tag]]&amp;Table1[[#This Row],[html_type]]&amp;Table1[[#This Row],[html_modifier]]</f>
        <v/>
      </c>
      <c r="AL3874" s="22" t="str">
        <f>IFERROR(_xlfn.XLOOKUP([1]!Table1[[#This Row],[word]],[1]!Table57[English style name],[1]!Table57[Style type]),"")</f>
        <v/>
      </c>
      <c r="AM3874" s="23" t="str">
        <f>IFERROR(_xlfn.XLOOKUP(Table1[[#This Row],[word]],Table57[English style name],Table57[Style type]),"")</f>
        <v/>
      </c>
      <c r="AN3874" s="23"/>
      <c r="AO3874" s="62"/>
      <c r="AP3874" s="61"/>
      <c r="AQ3874" s="61" t="s">
        <v>2501</v>
      </c>
      <c r="AR3874" s="61" t="s">
        <v>2492</v>
      </c>
      <c r="AS3874" s="61"/>
      <c r="AT3874" s="61"/>
      <c r="AU3874" s="61"/>
      <c r="AV3874" s="61"/>
    </row>
    <row r="3875" spans="1:48">
      <c r="A3875" s="82"/>
      <c r="B3875" s="82"/>
      <c r="C3875" s="82"/>
      <c r="D3875" s="83"/>
      <c r="E3875" s="62"/>
      <c r="F387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75" s="13" t="s">
        <v>2992</v>
      </c>
      <c r="H3875" s="13" t="s">
        <v>1</v>
      </c>
      <c r="I3875" s="85" t="e">
        <f>[1]!Table1[[#This Row],[type]]</f>
        <v>#VALUE!</v>
      </c>
      <c r="J3875" s="86" t="e">
        <f>[1]!Table1[[#This Row],[Column42]]&amp;IF([1]!Table1[[#This Row],[Column13]]="","",[1]!Table1[[#This Row],[Column13]])&amp;IF([1]!Table1[[#This Row],[mod]]="","",[1]!Table1[[#This Row],[mod]])</f>
        <v>#VALUE!</v>
      </c>
      <c r="K387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75" t="s">
        <v>65</v>
      </c>
      <c r="M3875" t="s">
        <v>2993</v>
      </c>
      <c r="Q387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875" t="s">
        <v>10184</v>
      </c>
      <c r="U387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75" s="29"/>
      <c r="AC3875" s="29"/>
      <c r="AD3875" s="25"/>
      <c r="AE3875" s="38"/>
      <c r="AF3875" s="142"/>
      <c r="AG3875" s="11"/>
      <c r="AH3875" s="1" t="e">
        <f>[1]!Table1[[#This Row],[html_tag]]&amp;[1]!Table1[[#This Row],[html_type]]&amp;[1]!Table1[[#This Row],[html_modifier]]</f>
        <v>#VALUE!</v>
      </c>
      <c r="AI3875" s="60" t="str">
        <f>Table1[[#This Row],[html_tag]]&amp;Table1[[#This Row],[html_type]]&amp;Table1[[#This Row],[html_modifier]]</f>
        <v/>
      </c>
      <c r="AL3875" s="22" t="str">
        <f>IFERROR(_xlfn.XLOOKUP([1]!Table1[[#This Row],[word]],[1]!Table57[English style name],[1]!Table57[Style type]),"")</f>
        <v/>
      </c>
      <c r="AM3875" s="23" t="str">
        <f>IFERROR(_xlfn.XLOOKUP(Table1[[#This Row],[word]],Table57[English style name],Table57[Style type]),"")</f>
        <v/>
      </c>
      <c r="AN3875" s="23"/>
      <c r="AO3875" s="62"/>
      <c r="AP3875" s="61"/>
      <c r="AQ3875" s="61" t="s">
        <v>2493</v>
      </c>
      <c r="AR3875" s="61" t="s">
        <v>2492</v>
      </c>
      <c r="AS3875" s="61" t="s">
        <v>2493</v>
      </c>
      <c r="AT3875" s="61" t="s">
        <v>2492</v>
      </c>
      <c r="AU3875" s="61"/>
      <c r="AV3875" s="61"/>
    </row>
    <row r="3876" spans="1:48">
      <c r="A3876" s="82"/>
      <c r="B3876" s="82"/>
      <c r="C3876" s="82"/>
      <c r="D3876" s="83"/>
      <c r="E3876" s="62"/>
      <c r="F387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76" s="13" t="s">
        <v>2992</v>
      </c>
      <c r="H3876" s="13" t="s">
        <v>1</v>
      </c>
      <c r="I3876" s="85" t="e">
        <f>[1]!Table1[[#This Row],[type]]</f>
        <v>#VALUE!</v>
      </c>
      <c r="J3876" s="86" t="e">
        <f>[1]!Table1[[#This Row],[Column42]]&amp;IF([1]!Table1[[#This Row],[Column13]]="","",[1]!Table1[[#This Row],[Column13]])&amp;IF([1]!Table1[[#This Row],[mod]]="","",[1]!Table1[[#This Row],[mod]])</f>
        <v>#VALUE!</v>
      </c>
      <c r="K387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76" t="s">
        <v>65</v>
      </c>
      <c r="M3876" t="s">
        <v>2993</v>
      </c>
      <c r="Q387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876" t="s">
        <v>10184</v>
      </c>
      <c r="S3876" t="s">
        <v>10183</v>
      </c>
      <c r="U387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76" s="29"/>
      <c r="AC3876" s="29"/>
      <c r="AD3876" s="25"/>
      <c r="AE3876" s="38"/>
      <c r="AF3876" s="142"/>
      <c r="AG3876" s="11"/>
      <c r="AH3876" s="1" t="e">
        <f>[1]!Table1[[#This Row],[html_tag]]&amp;[1]!Table1[[#This Row],[html_type]]&amp;[1]!Table1[[#This Row],[html_modifier]]</f>
        <v>#VALUE!</v>
      </c>
      <c r="AI3876" s="60" t="str">
        <f>Table1[[#This Row],[html_tag]]&amp;Table1[[#This Row],[html_type]]&amp;Table1[[#This Row],[html_modifier]]</f>
        <v/>
      </c>
      <c r="AL3876" s="22" t="str">
        <f>IFERROR(_xlfn.XLOOKUP([1]!Table1[[#This Row],[word]],[1]!Table57[English style name],[1]!Table57[Style type]),"")</f>
        <v/>
      </c>
      <c r="AM3876" s="23" t="str">
        <f>IFERROR(_xlfn.XLOOKUP(Table1[[#This Row],[word]],Table57[English style name],Table57[Style type]),"")</f>
        <v/>
      </c>
      <c r="AN3876" s="23"/>
      <c r="AO3876" s="62"/>
      <c r="AP3876" s="61"/>
      <c r="AQ3876" s="61" t="s">
        <v>2494</v>
      </c>
      <c r="AR3876" s="61" t="s">
        <v>2492</v>
      </c>
      <c r="AS3876" s="61" t="s">
        <v>2494</v>
      </c>
      <c r="AT3876" s="61" t="s">
        <v>2492</v>
      </c>
      <c r="AU3876" s="61"/>
      <c r="AV3876" s="61"/>
    </row>
    <row r="3877" spans="1:48">
      <c r="A3877" s="82"/>
      <c r="B3877" s="82"/>
      <c r="C3877" s="82"/>
      <c r="D3877" s="83"/>
      <c r="E3877" s="62"/>
      <c r="F387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77" s="13" t="s">
        <v>2992</v>
      </c>
      <c r="H3877" s="13" t="s">
        <v>1</v>
      </c>
      <c r="I3877" s="85" t="e">
        <f>[1]!Table1[[#This Row],[type]]</f>
        <v>#VALUE!</v>
      </c>
      <c r="J3877" s="86" t="e">
        <f>[1]!Table1[[#This Row],[Column42]]&amp;IF([1]!Table1[[#This Row],[Column13]]="","",[1]!Table1[[#This Row],[Column13]])&amp;IF([1]!Table1[[#This Row],[mod]]="","",[1]!Table1[[#This Row],[mod]])</f>
        <v>#VALUE!</v>
      </c>
      <c r="K387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77" t="s">
        <v>65</v>
      </c>
      <c r="M3877" t="s">
        <v>2993</v>
      </c>
      <c r="Q387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877" t="s">
        <v>10185</v>
      </c>
      <c r="U387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77" s="29"/>
      <c r="AC3877" s="29"/>
      <c r="AD3877" s="25"/>
      <c r="AE3877" s="38"/>
      <c r="AF3877" s="142"/>
      <c r="AG3877" s="11"/>
      <c r="AH3877" s="1" t="e">
        <f>[1]!Table1[[#This Row],[html_tag]]&amp;[1]!Table1[[#This Row],[html_type]]&amp;[1]!Table1[[#This Row],[html_modifier]]</f>
        <v>#VALUE!</v>
      </c>
      <c r="AI3877" s="60" t="str">
        <f>Table1[[#This Row],[html_tag]]&amp;Table1[[#This Row],[html_type]]&amp;Table1[[#This Row],[html_modifier]]</f>
        <v/>
      </c>
      <c r="AL3877" s="22" t="str">
        <f>IFERROR(_xlfn.XLOOKUP([1]!Table1[[#This Row],[word]],[1]!Table57[English style name],[1]!Table57[Style type]),"")</f>
        <v/>
      </c>
      <c r="AM3877" s="23" t="str">
        <f>IFERROR(_xlfn.XLOOKUP(Table1[[#This Row],[word]],Table57[English style name],Table57[Style type]),"")</f>
        <v/>
      </c>
      <c r="AN3877" s="23"/>
      <c r="AO3877" s="62"/>
      <c r="AP3877" s="61"/>
      <c r="AQ3877" s="61" t="s">
        <v>2495</v>
      </c>
      <c r="AR3877" s="61" t="s">
        <v>2492</v>
      </c>
      <c r="AS3877" s="61" t="s">
        <v>2495</v>
      </c>
      <c r="AT3877" s="61" t="s">
        <v>2492</v>
      </c>
      <c r="AU3877" s="61"/>
      <c r="AV3877" s="61"/>
    </row>
    <row r="3878" spans="1:48">
      <c r="A3878" s="82"/>
      <c r="B3878" s="82"/>
      <c r="C3878" s="82"/>
      <c r="D3878" s="83"/>
      <c r="E3878" s="62"/>
      <c r="F387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78" s="13" t="s">
        <v>2992</v>
      </c>
      <c r="H3878" s="13" t="s">
        <v>1</v>
      </c>
      <c r="I3878" s="85" t="e">
        <f>[1]!Table1[[#This Row],[type]]</f>
        <v>#VALUE!</v>
      </c>
      <c r="J3878" s="86" t="e">
        <f>[1]!Table1[[#This Row],[Column42]]&amp;IF([1]!Table1[[#This Row],[Column13]]="","",[1]!Table1[[#This Row],[Column13]])&amp;IF([1]!Table1[[#This Row],[mod]]="","",[1]!Table1[[#This Row],[mod]])</f>
        <v>#VALUE!</v>
      </c>
      <c r="K387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78" t="s">
        <v>65</v>
      </c>
      <c r="M3878" t="s">
        <v>2993</v>
      </c>
      <c r="Q387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878" t="s">
        <v>10185</v>
      </c>
      <c r="S3878" t="s">
        <v>10183</v>
      </c>
      <c r="U387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78" s="29"/>
      <c r="AC3878" s="29"/>
      <c r="AD3878" s="25"/>
      <c r="AE3878" s="38"/>
      <c r="AF3878" s="142"/>
      <c r="AG3878" s="11"/>
      <c r="AH3878" s="1" t="e">
        <f>[1]!Table1[[#This Row],[html_tag]]&amp;[1]!Table1[[#This Row],[html_type]]&amp;[1]!Table1[[#This Row],[html_modifier]]</f>
        <v>#VALUE!</v>
      </c>
      <c r="AI3878" s="60" t="str">
        <f>Table1[[#This Row],[html_tag]]&amp;Table1[[#This Row],[html_type]]&amp;Table1[[#This Row],[html_modifier]]</f>
        <v/>
      </c>
      <c r="AL3878" s="22" t="str">
        <f>IFERROR(_xlfn.XLOOKUP([1]!Table1[[#This Row],[word]],[1]!Table57[English style name],[1]!Table57[Style type]),"")</f>
        <v/>
      </c>
      <c r="AM3878" s="23" t="str">
        <f>IFERROR(_xlfn.XLOOKUP(Table1[[#This Row],[word]],Table57[English style name],Table57[Style type]),"")</f>
        <v/>
      </c>
      <c r="AN3878" s="23"/>
      <c r="AO3878" s="62"/>
      <c r="AP3878" s="61"/>
      <c r="AQ3878" s="61" t="s">
        <v>2496</v>
      </c>
      <c r="AR3878" s="61" t="s">
        <v>2492</v>
      </c>
      <c r="AS3878" s="61" t="s">
        <v>2496</v>
      </c>
      <c r="AT3878" s="61" t="s">
        <v>2492</v>
      </c>
      <c r="AU3878" s="61"/>
      <c r="AV3878" s="61"/>
    </row>
    <row r="3879" spans="1:48">
      <c r="A3879" s="82"/>
      <c r="B3879" s="82"/>
      <c r="C3879" s="82"/>
      <c r="D3879" s="83"/>
      <c r="E3879" s="62"/>
      <c r="F387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79" s="13" t="s">
        <v>2992</v>
      </c>
      <c r="H3879" s="13" t="s">
        <v>1</v>
      </c>
      <c r="I3879" s="85" t="e">
        <f>[1]!Table1[[#This Row],[type]]</f>
        <v>#VALUE!</v>
      </c>
      <c r="J3879" s="86" t="e">
        <f>[1]!Table1[[#This Row],[Column42]]&amp;IF([1]!Table1[[#This Row],[Column13]]="","",[1]!Table1[[#This Row],[Column13]])&amp;IF([1]!Table1[[#This Row],[mod]]="","",[1]!Table1[[#This Row],[mod]])</f>
        <v>#VALUE!</v>
      </c>
      <c r="K387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79" t="s">
        <v>65</v>
      </c>
      <c r="M3879" t="s">
        <v>2993</v>
      </c>
      <c r="Q387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879" t="s">
        <v>10186</v>
      </c>
      <c r="U387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79" s="29"/>
      <c r="AC3879" s="29"/>
      <c r="AD3879" s="25"/>
      <c r="AE3879" s="38"/>
      <c r="AF3879" s="142"/>
      <c r="AG3879" s="11"/>
      <c r="AH3879" s="1" t="e">
        <f>[1]!Table1[[#This Row],[html_tag]]&amp;[1]!Table1[[#This Row],[html_type]]&amp;[1]!Table1[[#This Row],[html_modifier]]</f>
        <v>#VALUE!</v>
      </c>
      <c r="AI3879" s="60" t="str">
        <f>Table1[[#This Row],[html_tag]]&amp;Table1[[#This Row],[html_type]]&amp;Table1[[#This Row],[html_modifier]]</f>
        <v/>
      </c>
      <c r="AL3879" s="22" t="str">
        <f>IFERROR(_xlfn.XLOOKUP([1]!Table1[[#This Row],[word]],[1]!Table57[English style name],[1]!Table57[Style type]),"")</f>
        <v/>
      </c>
      <c r="AM3879" s="23" t="str">
        <f>IFERROR(_xlfn.XLOOKUP(Table1[[#This Row],[word]],Table57[English style name],Table57[Style type]),"")</f>
        <v/>
      </c>
      <c r="AN3879" s="23"/>
      <c r="AO3879" s="62"/>
      <c r="AP3879" s="61"/>
      <c r="AQ3879" s="61" t="s">
        <v>2497</v>
      </c>
      <c r="AR3879" s="61" t="s">
        <v>2492</v>
      </c>
      <c r="AS3879" s="61" t="s">
        <v>2497</v>
      </c>
      <c r="AT3879" s="61" t="s">
        <v>2492</v>
      </c>
      <c r="AU3879" s="61"/>
      <c r="AV3879" s="61"/>
    </row>
    <row r="3880" spans="1:48">
      <c r="A3880" s="82"/>
      <c r="B3880" s="82"/>
      <c r="C3880" s="82"/>
      <c r="D3880" s="83"/>
      <c r="E3880" s="62"/>
      <c r="F388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80" s="13" t="s">
        <v>2992</v>
      </c>
      <c r="H3880" s="13" t="s">
        <v>1</v>
      </c>
      <c r="I3880" s="85" t="e">
        <f>[1]!Table1[[#This Row],[type]]</f>
        <v>#VALUE!</v>
      </c>
      <c r="J3880" s="86" t="e">
        <f>[1]!Table1[[#This Row],[Column42]]&amp;IF([1]!Table1[[#This Row],[Column13]]="","",[1]!Table1[[#This Row],[Column13]])&amp;IF([1]!Table1[[#This Row],[mod]]="","",[1]!Table1[[#This Row],[mod]])</f>
        <v>#VALUE!</v>
      </c>
      <c r="K388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80" t="s">
        <v>65</v>
      </c>
      <c r="M3880" t="s">
        <v>2993</v>
      </c>
      <c r="Q388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880" t="s">
        <v>10186</v>
      </c>
      <c r="S3880" t="s">
        <v>10183</v>
      </c>
      <c r="U388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80" s="29"/>
      <c r="AC3880" s="29"/>
      <c r="AD3880" s="25"/>
      <c r="AE3880" s="38"/>
      <c r="AF3880" s="142"/>
      <c r="AG3880" s="11"/>
      <c r="AH3880" s="1" t="e">
        <f>[1]!Table1[[#This Row],[html_tag]]&amp;[1]!Table1[[#This Row],[html_type]]&amp;[1]!Table1[[#This Row],[html_modifier]]</f>
        <v>#VALUE!</v>
      </c>
      <c r="AI3880" s="60" t="str">
        <f>Table1[[#This Row],[html_tag]]&amp;Table1[[#This Row],[html_type]]&amp;Table1[[#This Row],[html_modifier]]</f>
        <v/>
      </c>
      <c r="AL3880" s="22" t="str">
        <f>IFERROR(_xlfn.XLOOKUP([1]!Table1[[#This Row],[word]],[1]!Table57[English style name],[1]!Table57[Style type]),"")</f>
        <v/>
      </c>
      <c r="AM3880" s="23" t="str">
        <f>IFERROR(_xlfn.XLOOKUP(Table1[[#This Row],[word]],Table57[English style name],Table57[Style type]),"")</f>
        <v/>
      </c>
      <c r="AN3880" s="23"/>
      <c r="AO3880" s="62"/>
      <c r="AP3880" s="61"/>
      <c r="AQ3880" s="61" t="s">
        <v>2498</v>
      </c>
      <c r="AR3880" s="61" t="s">
        <v>2492</v>
      </c>
      <c r="AS3880" s="61" t="s">
        <v>2498</v>
      </c>
      <c r="AT3880" s="61" t="s">
        <v>2492</v>
      </c>
      <c r="AU3880" s="61"/>
      <c r="AV3880" s="61"/>
    </row>
    <row r="3881" spans="1:48">
      <c r="A3881" s="82"/>
      <c r="B3881" s="82"/>
      <c r="C3881" s="82"/>
      <c r="D3881" s="83"/>
      <c r="E3881" s="62"/>
      <c r="F388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81" s="13" t="s">
        <v>2992</v>
      </c>
      <c r="H3881" s="13" t="s">
        <v>1</v>
      </c>
      <c r="I3881" s="85" t="e">
        <f>[1]!Table1[[#This Row],[type]]</f>
        <v>#VALUE!</v>
      </c>
      <c r="J3881" s="86" t="e">
        <f>[1]!Table1[[#This Row],[Column42]]&amp;IF([1]!Table1[[#This Row],[Column13]]="","",[1]!Table1[[#This Row],[Column13]])&amp;IF([1]!Table1[[#This Row],[mod]]="","",[1]!Table1[[#This Row],[mod]])</f>
        <v>#VALUE!</v>
      </c>
      <c r="K388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81" t="s">
        <v>65</v>
      </c>
      <c r="M3881" t="s">
        <v>561</v>
      </c>
      <c r="P3881" s="6" t="s">
        <v>2502</v>
      </c>
      <c r="Q388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8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81" s="29"/>
      <c r="AC3881" s="29"/>
      <c r="AD3881" s="25"/>
      <c r="AE3881" s="38"/>
      <c r="AF3881" s="142"/>
      <c r="AG3881" s="11"/>
      <c r="AH3881" s="1" t="e">
        <f>[1]!Table1[[#This Row],[html_tag]]&amp;[1]!Table1[[#This Row],[html_type]]&amp;[1]!Table1[[#This Row],[html_modifier]]</f>
        <v>#VALUE!</v>
      </c>
      <c r="AI3881" s="60" t="str">
        <f>Table1[[#This Row],[html_tag]]&amp;Table1[[#This Row],[html_type]]&amp;Table1[[#This Row],[html_modifier]]</f>
        <v/>
      </c>
      <c r="AL3881" s="22" t="str">
        <f>IFERROR(_xlfn.XLOOKUP([1]!Table1[[#This Row],[word]],[1]!Table57[English style name],[1]!Table57[Style type]),"")</f>
        <v/>
      </c>
      <c r="AM3881" s="23" t="str">
        <f>IFERROR(_xlfn.XLOOKUP(Table1[[#This Row],[word]],Table57[English style name],Table57[Style type]),"")</f>
        <v/>
      </c>
      <c r="AN3881" s="23"/>
      <c r="AO3881" s="62"/>
      <c r="AP3881" s="61"/>
      <c r="AQ3881" s="61" t="s">
        <v>2502</v>
      </c>
      <c r="AR3881" s="61" t="s">
        <v>2503</v>
      </c>
      <c r="AS3881" s="61"/>
      <c r="AT3881" s="61"/>
      <c r="AU3881" s="61"/>
      <c r="AV3881" s="61"/>
    </row>
    <row r="3882" spans="1:48">
      <c r="A3882" s="82"/>
      <c r="B3882" s="82"/>
      <c r="C3882" s="82">
        <v>1</v>
      </c>
      <c r="D3882" s="83" t="s">
        <v>3234</v>
      </c>
      <c r="E3882" s="62"/>
      <c r="F388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82" s="13" t="s">
        <v>2992</v>
      </c>
      <c r="H3882" s="13" t="s">
        <v>1</v>
      </c>
      <c r="I3882" s="85" t="e">
        <f>[1]!Table1[[#This Row],[type]]</f>
        <v>#VALUE!</v>
      </c>
      <c r="J3882" s="86" t="e">
        <f>[1]!Table1[[#This Row],[Column42]]&amp;IF([1]!Table1[[#This Row],[Column13]]="","",[1]!Table1[[#This Row],[Column13]])&amp;IF([1]!Table1[[#This Row],[mod]]="","",[1]!Table1[[#This Row],[mod]])</f>
        <v>#VALUE!</v>
      </c>
      <c r="K388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82" t="s">
        <v>65</v>
      </c>
      <c r="O3882" t="s">
        <v>677</v>
      </c>
      <c r="P3882" t="s">
        <v>677</v>
      </c>
      <c r="Q388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8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82" s="29"/>
      <c r="AC3882" s="29"/>
      <c r="AD3882" s="25"/>
      <c r="AE3882" s="38"/>
      <c r="AF3882" s="142" t="s">
        <v>78</v>
      </c>
      <c r="AG3882" s="11" t="s">
        <v>3235</v>
      </c>
      <c r="AH3882" s="1" t="e">
        <f>[1]!Table1[[#This Row],[html_tag]]&amp;[1]!Table1[[#This Row],[html_type]]&amp;[1]!Table1[[#This Row],[html_modifier]]</f>
        <v>#VALUE!</v>
      </c>
      <c r="AI3882" s="60" t="str">
        <f>Table1[[#This Row],[html_tag]]&amp;Table1[[#This Row],[html_type]]&amp;Table1[[#This Row],[html_modifier]]</f>
        <v/>
      </c>
      <c r="AL3882" s="22" t="str">
        <f>IFERROR(_xlfn.XLOOKUP([1]!Table1[[#This Row],[word]],[1]!Table57[English style name],[1]!Table57[Style type]),"")</f>
        <v/>
      </c>
      <c r="AM3882" s="23" t="s">
        <v>677</v>
      </c>
      <c r="AN3882" s="23"/>
      <c r="AO3882" s="62"/>
      <c r="AP3882" s="61"/>
      <c r="AQ3882" s="61"/>
      <c r="AR3882" s="61"/>
      <c r="AS3882" s="61"/>
      <c r="AT3882" s="61"/>
      <c r="AU3882" s="61"/>
      <c r="AV3882" s="61"/>
    </row>
    <row r="3883" spans="1:48">
      <c r="A3883" s="82"/>
      <c r="B3883" s="82"/>
      <c r="C3883" s="82"/>
      <c r="D3883" s="83"/>
      <c r="E3883" s="62"/>
      <c r="F388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83" s="13" t="s">
        <v>2992</v>
      </c>
      <c r="H3883" s="13" t="s">
        <v>1</v>
      </c>
      <c r="I3883" s="85" t="e">
        <f>[1]!Table1[[#This Row],[type]]</f>
        <v>#VALUE!</v>
      </c>
      <c r="J3883" s="86" t="e">
        <f>[1]!Table1[[#This Row],[Column42]]&amp;IF([1]!Table1[[#This Row],[Column13]]="","",[1]!Table1[[#This Row],[Column13]])&amp;IF([1]!Table1[[#This Row],[mod]]="","",[1]!Table1[[#This Row],[mod]])</f>
        <v>#VALUE!</v>
      </c>
      <c r="K388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83" t="s">
        <v>65</v>
      </c>
      <c r="M3883" t="s">
        <v>2998</v>
      </c>
      <c r="P3883" s="6" t="s">
        <v>2157</v>
      </c>
      <c r="Q388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8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83" s="29"/>
      <c r="AC3883" s="29"/>
      <c r="AD3883" s="25"/>
      <c r="AE3883" s="38"/>
      <c r="AF3883" s="142"/>
      <c r="AG3883" s="11"/>
      <c r="AH3883" s="1" t="e">
        <f>[1]!Table1[[#This Row],[html_tag]]&amp;[1]!Table1[[#This Row],[html_type]]&amp;[1]!Table1[[#This Row],[html_modifier]]</f>
        <v>#VALUE!</v>
      </c>
      <c r="AI3883" s="60" t="str">
        <f>Table1[[#This Row],[html_tag]]&amp;Table1[[#This Row],[html_type]]&amp;Table1[[#This Row],[html_modifier]]</f>
        <v/>
      </c>
      <c r="AL3883" s="22" t="str">
        <f>IFERROR(_xlfn.XLOOKUP([1]!Table1[[#This Row],[word]],[1]!Table57[English style name],[1]!Table57[Style type]),"")</f>
        <v/>
      </c>
      <c r="AM3883" s="23" t="str">
        <f>IFERROR(_xlfn.XLOOKUP(Table1[[#This Row],[word]],Table57[English style name],Table57[Style type]),"")</f>
        <v/>
      </c>
      <c r="AN3883" s="23"/>
      <c r="AO3883" s="62"/>
      <c r="AP3883" s="61"/>
      <c r="AQ3883" s="61" t="s">
        <v>2157</v>
      </c>
      <c r="AR3883" s="61" t="s">
        <v>2158</v>
      </c>
      <c r="AS3883" s="61" t="s">
        <v>2159</v>
      </c>
      <c r="AT3883" s="61" t="s">
        <v>2158</v>
      </c>
      <c r="AU3883" s="61"/>
      <c r="AV3883" s="61"/>
    </row>
    <row r="3884" spans="1:48">
      <c r="A3884" s="82"/>
      <c r="B3884" s="82"/>
      <c r="C3884" s="82">
        <v>1</v>
      </c>
      <c r="D3884" s="83" t="s">
        <v>3230</v>
      </c>
      <c r="E3884" s="62"/>
      <c r="F388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84" s="13" t="s">
        <v>2992</v>
      </c>
      <c r="H3884" s="13" t="s">
        <v>1</v>
      </c>
      <c r="I3884" s="85" t="e">
        <f>[1]!Table1[[#This Row],[type]]</f>
        <v>#VALUE!</v>
      </c>
      <c r="J3884" s="86" t="e">
        <f>[1]!Table1[[#This Row],[Column42]]&amp;IF([1]!Table1[[#This Row],[Column13]]="","",[1]!Table1[[#This Row],[Column13]])&amp;IF([1]!Table1[[#This Row],[mod]]="","",[1]!Table1[[#This Row],[mod]])</f>
        <v>#VALUE!</v>
      </c>
      <c r="K388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84" t="s">
        <v>65</v>
      </c>
      <c r="M3884" t="s">
        <v>2237</v>
      </c>
      <c r="P3884" t="s">
        <v>638</v>
      </c>
      <c r="Q388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8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84" s="29"/>
      <c r="AC3884" s="29"/>
      <c r="AD3884" s="25"/>
      <c r="AE3884" s="38"/>
      <c r="AF3884" s="142" t="s">
        <v>270</v>
      </c>
      <c r="AG3884" s="11" t="s">
        <v>3232</v>
      </c>
      <c r="AH3884" s="1" t="e">
        <f>[1]!Table1[[#This Row],[html_tag]]&amp;[1]!Table1[[#This Row],[html_type]]&amp;[1]!Table1[[#This Row],[html_modifier]]</f>
        <v>#VALUE!</v>
      </c>
      <c r="AI3884" s="60" t="str">
        <f>Table1[[#This Row],[html_tag]]&amp;Table1[[#This Row],[html_type]]&amp;Table1[[#This Row],[html_modifier]]</f>
        <v/>
      </c>
      <c r="AL3884" s="22" t="str">
        <f>IFERROR(_xlfn.XLOOKUP([1]!Table1[[#This Row],[word]],[1]!Table57[English style name],[1]!Table57[Style type]),"")</f>
        <v/>
      </c>
      <c r="AM3884" s="23" t="s">
        <v>638</v>
      </c>
      <c r="AN3884" s="23"/>
      <c r="AO3884" s="62"/>
      <c r="AP3884" s="61"/>
      <c r="AQ3884" s="61"/>
      <c r="AR3884" s="61"/>
      <c r="AS3884" s="61"/>
      <c r="AT3884" s="61"/>
      <c r="AU3884" s="61"/>
      <c r="AV3884" s="61"/>
    </row>
    <row r="3885" spans="1:48">
      <c r="A3885" s="82"/>
      <c r="B3885" s="82"/>
      <c r="C3885" s="82">
        <v>1</v>
      </c>
      <c r="D3885" s="83" t="s">
        <v>3215</v>
      </c>
      <c r="E3885" s="62"/>
      <c r="F388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85" s="13" t="s">
        <v>2992</v>
      </c>
      <c r="H3885" s="13" t="s">
        <v>1</v>
      </c>
      <c r="I3885" s="85" t="e">
        <f>[1]!Table1[[#This Row],[type]]</f>
        <v>#VALUE!</v>
      </c>
      <c r="J3885" s="86" t="e">
        <f>[1]!Table1[[#This Row],[Column42]]&amp;IF([1]!Table1[[#This Row],[Column13]]="","",[1]!Table1[[#This Row],[Column13]])&amp;IF([1]!Table1[[#This Row],[mod]]="","",[1]!Table1[[#This Row],[mod]])</f>
        <v>#VALUE!</v>
      </c>
      <c r="K388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85" t="s">
        <v>65</v>
      </c>
      <c r="M3885" t="s">
        <v>2244</v>
      </c>
      <c r="O3885" t="s">
        <v>403</v>
      </c>
      <c r="Q388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8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85" s="29"/>
      <c r="AC3885" s="29"/>
      <c r="AD3885" s="25"/>
      <c r="AE3885" s="38"/>
      <c r="AF3885" s="142" t="s">
        <v>270</v>
      </c>
      <c r="AG3885" s="11" t="s">
        <v>3219</v>
      </c>
      <c r="AH3885" s="1" t="e">
        <f>[1]!Table1[[#This Row],[html_tag]]&amp;[1]!Table1[[#This Row],[html_type]]&amp;[1]!Table1[[#This Row],[html_modifier]]</f>
        <v>#VALUE!</v>
      </c>
      <c r="AI3885" s="60" t="str">
        <f>Table1[[#This Row],[html_tag]]&amp;Table1[[#This Row],[html_type]]&amp;Table1[[#This Row],[html_modifier]]</f>
        <v/>
      </c>
      <c r="AL3885" s="22" t="str">
        <f>IFERROR(_xlfn.XLOOKUP([1]!Table1[[#This Row],[word]],[1]!Table57[English style name],[1]!Table57[Style type]),"")</f>
        <v/>
      </c>
      <c r="AM3885" s="23" t="s">
        <v>666</v>
      </c>
      <c r="AN3885" s="23"/>
      <c r="AO3885" s="62"/>
      <c r="AP3885" s="61"/>
      <c r="AQ3885" s="61"/>
      <c r="AR3885" s="61"/>
      <c r="AS3885" s="61"/>
      <c r="AT3885" s="61"/>
      <c r="AU3885" s="61"/>
      <c r="AV3885" s="61"/>
    </row>
    <row r="3886" spans="1:48">
      <c r="A3886" s="82"/>
      <c r="B3886" s="82"/>
      <c r="C3886" s="82"/>
      <c r="D3886" s="83"/>
      <c r="E3886" s="62"/>
      <c r="F388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86" s="13" t="s">
        <v>2992</v>
      </c>
      <c r="H3886" s="13" t="s">
        <v>1</v>
      </c>
      <c r="I3886" s="85" t="e">
        <f>[1]!Table1[[#This Row],[type]]</f>
        <v>#VALUE!</v>
      </c>
      <c r="J3886" s="86" t="e">
        <f>[1]!Table1[[#This Row],[Column42]]&amp;IF([1]!Table1[[#This Row],[Column13]]="","",[1]!Table1[[#This Row],[Column13]])&amp;IF([1]!Table1[[#This Row],[mod]]="","",[1]!Table1[[#This Row],[mod]])</f>
        <v>#VALUE!</v>
      </c>
      <c r="K388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86" t="s">
        <v>65</v>
      </c>
      <c r="M3886" t="s">
        <v>322</v>
      </c>
      <c r="P3886" s="6" t="s">
        <v>2506</v>
      </c>
      <c r="Q388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8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86" s="29"/>
      <c r="AC3886" s="29"/>
      <c r="AD3886" s="25"/>
      <c r="AE3886" s="38"/>
      <c r="AF3886" s="142"/>
      <c r="AG3886" s="11"/>
      <c r="AH3886" s="1" t="e">
        <f>[1]!Table1[[#This Row],[html_tag]]&amp;[1]!Table1[[#This Row],[html_type]]&amp;[1]!Table1[[#This Row],[html_modifier]]</f>
        <v>#VALUE!</v>
      </c>
      <c r="AI3886" s="60" t="str">
        <f>Table1[[#This Row],[html_tag]]&amp;Table1[[#This Row],[html_type]]&amp;Table1[[#This Row],[html_modifier]]</f>
        <v/>
      </c>
      <c r="AL3886" s="22" t="str">
        <f>IFERROR(_xlfn.XLOOKUP([1]!Table1[[#This Row],[word]],[1]!Table57[English style name],[1]!Table57[Style type]),"")</f>
        <v/>
      </c>
      <c r="AM3886" s="23" t="str">
        <f>IFERROR(_xlfn.XLOOKUP(Table1[[#This Row],[word]],Table57[English style name],Table57[Style type]),"")</f>
        <v/>
      </c>
      <c r="AN3886" s="23"/>
      <c r="AO3886" s="62"/>
      <c r="AP3886" s="61"/>
      <c r="AQ3886" s="61" t="s">
        <v>2506</v>
      </c>
      <c r="AR3886" s="61" t="s">
        <v>2505</v>
      </c>
      <c r="AS3886" s="61"/>
      <c r="AT3886" s="61"/>
      <c r="AU3886" s="61"/>
      <c r="AV3886" s="61"/>
    </row>
    <row r="3887" spans="1:48">
      <c r="A3887" s="82"/>
      <c r="B3887" s="82"/>
      <c r="C3887" s="82"/>
      <c r="D3887" s="83"/>
      <c r="E3887" s="62"/>
      <c r="F388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87" s="13" t="s">
        <v>2992</v>
      </c>
      <c r="H3887" s="13" t="s">
        <v>1</v>
      </c>
      <c r="I3887" s="85" t="e">
        <f>[1]!Table1[[#This Row],[type]]</f>
        <v>#VALUE!</v>
      </c>
      <c r="J3887" s="86" t="e">
        <f>[1]!Table1[[#This Row],[Column42]]&amp;IF([1]!Table1[[#This Row],[Column13]]="","",[1]!Table1[[#This Row],[Column13]])&amp;IF([1]!Table1[[#This Row],[mod]]="","",[1]!Table1[[#This Row],[mod]])</f>
        <v>#VALUE!</v>
      </c>
      <c r="K388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87" t="s">
        <v>65</v>
      </c>
      <c r="M3887" t="s">
        <v>322</v>
      </c>
      <c r="P3887" s="6" t="s">
        <v>2507</v>
      </c>
      <c r="Q388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8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87" s="29"/>
      <c r="AC3887" s="29"/>
      <c r="AD3887" s="25"/>
      <c r="AE3887" s="38"/>
      <c r="AF3887" s="142"/>
      <c r="AG3887" s="11"/>
      <c r="AH3887" s="1" t="e">
        <f>[1]!Table1[[#This Row],[html_tag]]&amp;[1]!Table1[[#This Row],[html_type]]&amp;[1]!Table1[[#This Row],[html_modifier]]</f>
        <v>#VALUE!</v>
      </c>
      <c r="AI3887" s="60" t="str">
        <f>Table1[[#This Row],[html_tag]]&amp;Table1[[#This Row],[html_type]]&amp;Table1[[#This Row],[html_modifier]]</f>
        <v/>
      </c>
      <c r="AL3887" s="22" t="str">
        <f>IFERROR(_xlfn.XLOOKUP([1]!Table1[[#This Row],[word]],[1]!Table57[English style name],[1]!Table57[Style type]),"")</f>
        <v/>
      </c>
      <c r="AM3887" s="23" t="str">
        <f>IFERROR(_xlfn.XLOOKUP(Table1[[#This Row],[word]],Table57[English style name],Table57[Style type]),"")</f>
        <v/>
      </c>
      <c r="AN3887" s="23"/>
      <c r="AO3887" s="62"/>
      <c r="AP3887" s="61"/>
      <c r="AQ3887" s="61" t="s">
        <v>2507</v>
      </c>
      <c r="AR3887" s="61" t="s">
        <v>2505</v>
      </c>
      <c r="AS3887" s="61"/>
      <c r="AT3887" s="61"/>
      <c r="AU3887" s="61"/>
      <c r="AV3887" s="61"/>
    </row>
    <row r="3888" spans="1:48">
      <c r="A3888" s="82"/>
      <c r="B3888" s="82"/>
      <c r="C3888" s="82"/>
      <c r="D3888" s="83"/>
      <c r="E3888" s="62"/>
      <c r="F388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88" s="13" t="s">
        <v>2992</v>
      </c>
      <c r="H3888" s="13" t="s">
        <v>1</v>
      </c>
      <c r="I3888" s="85" t="e">
        <f>[1]!Table1[[#This Row],[type]]</f>
        <v>#VALUE!</v>
      </c>
      <c r="J3888" s="86" t="e">
        <f>[1]!Table1[[#This Row],[Column42]]&amp;IF([1]!Table1[[#This Row],[Column13]]="","",[1]!Table1[[#This Row],[Column13]])&amp;IF([1]!Table1[[#This Row],[mod]]="","",[1]!Table1[[#This Row],[mod]])</f>
        <v>#VALUE!</v>
      </c>
      <c r="K388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88" t="s">
        <v>65</v>
      </c>
      <c r="M3888" t="s">
        <v>322</v>
      </c>
      <c r="P3888" s="6" t="s">
        <v>2504</v>
      </c>
      <c r="Q388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8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3888" t="s">
        <v>338</v>
      </c>
      <c r="AB3888" s="29"/>
      <c r="AC3888" s="29"/>
      <c r="AD3888" s="25"/>
      <c r="AE3888" s="38"/>
      <c r="AF3888" s="142"/>
      <c r="AG3888" s="11"/>
      <c r="AH3888" s="1" t="e">
        <f>[1]!Table1[[#This Row],[html_tag]]&amp;[1]!Table1[[#This Row],[html_type]]&amp;[1]!Table1[[#This Row],[html_modifier]]</f>
        <v>#VALUE!</v>
      </c>
      <c r="AI3888" s="60" t="str">
        <f>Table1[[#This Row],[html_tag]]&amp;Table1[[#This Row],[html_type]]&amp;Table1[[#This Row],[html_modifier]]</f>
        <v/>
      </c>
      <c r="AL3888" s="22" t="str">
        <f>IFERROR(_xlfn.XLOOKUP([1]!Table1[[#This Row],[word]],[1]!Table57[English style name],[1]!Table57[Style type]),"")</f>
        <v/>
      </c>
      <c r="AM3888" s="23" t="str">
        <f>IFERROR(_xlfn.XLOOKUP(Table1[[#This Row],[word]],Table57[English style name],Table57[Style type]),"")</f>
        <v/>
      </c>
      <c r="AN3888" s="23"/>
      <c r="AO3888" s="62"/>
      <c r="AP3888" s="61"/>
      <c r="AQ3888" s="61" t="s">
        <v>2504</v>
      </c>
      <c r="AR3888" s="61" t="s">
        <v>2505</v>
      </c>
      <c r="AS3888" s="61"/>
      <c r="AT3888" s="61"/>
      <c r="AU3888" s="61"/>
      <c r="AV3888" s="61"/>
    </row>
    <row r="3889" spans="1:48">
      <c r="A3889" s="82"/>
      <c r="B3889" s="82"/>
      <c r="C3889" s="82">
        <v>1</v>
      </c>
      <c r="D3889" s="83" t="s">
        <v>3221</v>
      </c>
      <c r="E3889" s="62"/>
      <c r="F388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89" s="13" t="s">
        <v>2992</v>
      </c>
      <c r="H3889" s="13" t="s">
        <v>1</v>
      </c>
      <c r="I3889" s="85" t="e">
        <f>[1]!Table1[[#This Row],[type]]</f>
        <v>#VALUE!</v>
      </c>
      <c r="J3889" s="86" t="e">
        <f>[1]!Table1[[#This Row],[Column42]]&amp;IF([1]!Table1[[#This Row],[Column13]]="","",[1]!Table1[[#This Row],[Column13]])&amp;IF([1]!Table1[[#This Row],[mod]]="","",[1]!Table1[[#This Row],[mod]])</f>
        <v>#VALUE!</v>
      </c>
      <c r="K388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89" t="s">
        <v>65</v>
      </c>
      <c r="M3889" t="s">
        <v>3237</v>
      </c>
      <c r="P3889" t="s">
        <v>672</v>
      </c>
      <c r="Q388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8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89" s="29"/>
      <c r="AC3889" s="29"/>
      <c r="AD3889" s="25"/>
      <c r="AE3889" s="38"/>
      <c r="AF3889" s="142" t="s">
        <v>78</v>
      </c>
      <c r="AG3889" s="11" t="s">
        <v>3225</v>
      </c>
      <c r="AH3889" s="1" t="e">
        <f>[1]!Table1[[#This Row],[html_tag]]&amp;[1]!Table1[[#This Row],[html_type]]&amp;[1]!Table1[[#This Row],[html_modifier]]</f>
        <v>#VALUE!</v>
      </c>
      <c r="AI3889" s="60" t="str">
        <f>Table1[[#This Row],[html_tag]]&amp;Table1[[#This Row],[html_type]]&amp;Table1[[#This Row],[html_modifier]]</f>
        <v/>
      </c>
      <c r="AL3889" s="22" t="str">
        <f>IFERROR(_xlfn.XLOOKUP([1]!Table1[[#This Row],[word]],[1]!Table57[English style name],[1]!Table57[Style type]),"")</f>
        <v/>
      </c>
      <c r="AM3889" s="23" t="s">
        <v>672</v>
      </c>
      <c r="AN3889" s="23"/>
      <c r="AO3889" s="62"/>
      <c r="AP3889" s="61"/>
      <c r="AQ3889" s="61"/>
      <c r="AR3889" s="61"/>
      <c r="AS3889" s="61"/>
      <c r="AT3889" s="61"/>
      <c r="AU3889" s="61"/>
      <c r="AV3889" s="61"/>
    </row>
    <row r="3890" spans="1:48">
      <c r="A3890" s="82"/>
      <c r="B3890" s="82"/>
      <c r="C3890" s="82">
        <v>1</v>
      </c>
      <c r="D3890" s="83" t="s">
        <v>3221</v>
      </c>
      <c r="E3890" s="62"/>
      <c r="F389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90" s="13" t="s">
        <v>2992</v>
      </c>
      <c r="H3890" s="13" t="s">
        <v>1</v>
      </c>
      <c r="I3890" s="85" t="e">
        <f>[1]!Table1[[#This Row],[type]]</f>
        <v>#VALUE!</v>
      </c>
      <c r="J3890" s="86" t="e">
        <f>[1]!Table1[[#This Row],[Column42]]&amp;IF([1]!Table1[[#This Row],[Column13]]="","",[1]!Table1[[#This Row],[Column13]])&amp;IF([1]!Table1[[#This Row],[mod]]="","",[1]!Table1[[#This Row],[mod]])</f>
        <v>#VALUE!</v>
      </c>
      <c r="K389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90" t="s">
        <v>65</v>
      </c>
      <c r="M3890" t="s">
        <v>3237</v>
      </c>
      <c r="P3890" t="s">
        <v>674</v>
      </c>
      <c r="Q389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9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90" s="29"/>
      <c r="AC3890" s="29"/>
      <c r="AD3890" s="25"/>
      <c r="AE3890" s="38"/>
      <c r="AF3890" s="142" t="s">
        <v>67</v>
      </c>
      <c r="AG3890" s="11" t="s">
        <v>3224</v>
      </c>
      <c r="AH3890" s="1" t="e">
        <f>[1]!Table1[[#This Row],[html_tag]]&amp;[1]!Table1[[#This Row],[html_type]]&amp;[1]!Table1[[#This Row],[html_modifier]]</f>
        <v>#VALUE!</v>
      </c>
      <c r="AI3890" s="60" t="str">
        <f>Table1[[#This Row],[html_tag]]&amp;Table1[[#This Row],[html_type]]&amp;Table1[[#This Row],[html_modifier]]</f>
        <v/>
      </c>
      <c r="AL3890" s="22" t="str">
        <f>IFERROR(_xlfn.XLOOKUP([1]!Table1[[#This Row],[word]],[1]!Table57[English style name],[1]!Table57[Style type]),"")</f>
        <v/>
      </c>
      <c r="AM3890" s="23" t="s">
        <v>674</v>
      </c>
      <c r="AN3890" s="23"/>
      <c r="AO3890" s="62"/>
      <c r="AP3890" s="61"/>
      <c r="AQ3890" s="61"/>
      <c r="AR3890" s="61"/>
      <c r="AS3890" s="61"/>
      <c r="AT3890" s="61"/>
      <c r="AU3890" s="61"/>
      <c r="AV3890" s="61"/>
    </row>
    <row r="3891" spans="1:48">
      <c r="A3891" s="82"/>
      <c r="B3891" s="82"/>
      <c r="C3891" s="82">
        <v>1</v>
      </c>
      <c r="D3891" s="83" t="s">
        <v>3221</v>
      </c>
      <c r="E3891" s="62"/>
      <c r="F389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91" s="13" t="s">
        <v>2992</v>
      </c>
      <c r="H3891" s="13" t="s">
        <v>1</v>
      </c>
      <c r="I3891" s="85" t="e">
        <f>[1]!Table1[[#This Row],[type]]</f>
        <v>#VALUE!</v>
      </c>
      <c r="J3891" s="86" t="e">
        <f>[1]!Table1[[#This Row],[Column42]]&amp;IF([1]!Table1[[#This Row],[Column13]]="","",[1]!Table1[[#This Row],[Column13]])&amp;IF([1]!Table1[[#This Row],[mod]]="","",[1]!Table1[[#This Row],[mod]])</f>
        <v>#VALUE!</v>
      </c>
      <c r="K389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91" t="s">
        <v>65</v>
      </c>
      <c r="M3891" t="s">
        <v>3237</v>
      </c>
      <c r="P3891" t="s">
        <v>632</v>
      </c>
      <c r="Q389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9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91" s="29"/>
      <c r="AC3891" s="29"/>
      <c r="AD3891" s="25"/>
      <c r="AE3891" s="38"/>
      <c r="AF3891" s="142" t="s">
        <v>278</v>
      </c>
      <c r="AG3891" s="11" t="s">
        <v>3222</v>
      </c>
      <c r="AH3891" s="1" t="e">
        <f>[1]!Table1[[#This Row],[html_tag]]&amp;[1]!Table1[[#This Row],[html_type]]&amp;[1]!Table1[[#This Row],[html_modifier]]</f>
        <v>#VALUE!</v>
      </c>
      <c r="AI3891" s="60" t="str">
        <f>Table1[[#This Row],[html_tag]]&amp;Table1[[#This Row],[html_type]]&amp;Table1[[#This Row],[html_modifier]]</f>
        <v/>
      </c>
      <c r="AL3891" s="22" t="str">
        <f>IFERROR(_xlfn.XLOOKUP([1]!Table1[[#This Row],[word]],[1]!Table57[English style name],[1]!Table57[Style type]),"")</f>
        <v/>
      </c>
      <c r="AM3891" s="23" t="s">
        <v>632</v>
      </c>
      <c r="AN3891" s="23"/>
      <c r="AO3891" s="62"/>
      <c r="AP3891" s="61"/>
      <c r="AQ3891" s="61"/>
      <c r="AR3891" s="61"/>
      <c r="AS3891" s="61"/>
      <c r="AT3891" s="61"/>
      <c r="AU3891" s="61"/>
      <c r="AV3891" s="61"/>
    </row>
    <row r="3892" spans="1:48">
      <c r="A3892" s="82"/>
      <c r="B3892" s="82"/>
      <c r="C3892" s="82">
        <v>1</v>
      </c>
      <c r="D3892" s="83" t="s">
        <v>3221</v>
      </c>
      <c r="E3892" s="62"/>
      <c r="F389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92" s="13" t="s">
        <v>2992</v>
      </c>
      <c r="H3892" s="13" t="s">
        <v>1</v>
      </c>
      <c r="I3892" s="85" t="e">
        <f>[1]!Table1[[#This Row],[type]]</f>
        <v>#VALUE!</v>
      </c>
      <c r="J3892" s="86" t="e">
        <f>[1]!Table1[[#This Row],[Column42]]&amp;IF([1]!Table1[[#This Row],[Column13]]="","",[1]!Table1[[#This Row],[Column13]])&amp;IF([1]!Table1[[#This Row],[mod]]="","",[1]!Table1[[#This Row],[mod]])</f>
        <v>#VALUE!</v>
      </c>
      <c r="K389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92" t="s">
        <v>65</v>
      </c>
      <c r="M3892" t="s">
        <v>3237</v>
      </c>
      <c r="P3892" t="s">
        <v>640</v>
      </c>
      <c r="Q389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9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92" s="29"/>
      <c r="AC3892" s="29"/>
      <c r="AD3892" s="25"/>
      <c r="AE3892" s="38"/>
      <c r="AF3892" s="142" t="s">
        <v>278</v>
      </c>
      <c r="AG3892" s="11" t="s">
        <v>3223</v>
      </c>
      <c r="AH3892" s="1" t="e">
        <f>[1]!Table1[[#This Row],[html_tag]]&amp;[1]!Table1[[#This Row],[html_type]]&amp;[1]!Table1[[#This Row],[html_modifier]]</f>
        <v>#VALUE!</v>
      </c>
      <c r="AI3892" s="60" t="str">
        <f>Table1[[#This Row],[html_tag]]&amp;Table1[[#This Row],[html_type]]&amp;Table1[[#This Row],[html_modifier]]</f>
        <v/>
      </c>
      <c r="AL3892" s="22" t="str">
        <f>IFERROR(_xlfn.XLOOKUP([1]!Table1[[#This Row],[word]],[1]!Table57[English style name],[1]!Table57[Style type]),"")</f>
        <v/>
      </c>
      <c r="AM3892" s="23" t="s">
        <v>640</v>
      </c>
      <c r="AN3892" s="23"/>
      <c r="AO3892" s="62"/>
      <c r="AP3892" s="61"/>
      <c r="AQ3892" s="61"/>
      <c r="AR3892" s="61"/>
      <c r="AS3892" s="61"/>
      <c r="AT3892" s="61"/>
      <c r="AU3892" s="61"/>
      <c r="AV3892" s="61"/>
    </row>
    <row r="3893" spans="1:48">
      <c r="A3893" s="82"/>
      <c r="B3893" s="82"/>
      <c r="C3893" s="82">
        <v>1</v>
      </c>
      <c r="D3893" s="83" t="s">
        <v>3221</v>
      </c>
      <c r="E3893" s="62"/>
      <c r="F389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93" s="13" t="s">
        <v>2992</v>
      </c>
      <c r="H3893" s="13" t="s">
        <v>1</v>
      </c>
      <c r="I3893" s="85" t="e">
        <f>[1]!Table1[[#This Row],[type]]</f>
        <v>#VALUE!</v>
      </c>
      <c r="J3893" s="86" t="e">
        <f>[1]!Table1[[#This Row],[Column42]]&amp;IF([1]!Table1[[#This Row],[Column13]]="","",[1]!Table1[[#This Row],[Column13]])&amp;IF([1]!Table1[[#This Row],[mod]]="","",[1]!Table1[[#This Row],[mod]])</f>
        <v>#VALUE!</v>
      </c>
      <c r="K389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93" t="s">
        <v>65</v>
      </c>
      <c r="M3893" t="s">
        <v>3237</v>
      </c>
      <c r="Q389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9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93" s="29"/>
      <c r="AC3893" s="29"/>
      <c r="AD3893" s="25"/>
      <c r="AE3893" s="38"/>
      <c r="AF3893" s="142" t="s">
        <v>278</v>
      </c>
      <c r="AG3893" s="11" t="s">
        <v>3220</v>
      </c>
      <c r="AH3893" s="1" t="e">
        <f>[1]!Table1[[#This Row],[html_tag]]&amp;[1]!Table1[[#This Row],[html_type]]&amp;[1]!Table1[[#This Row],[html_modifier]]</f>
        <v>#VALUE!</v>
      </c>
      <c r="AI3893" s="60" t="str">
        <f>Table1[[#This Row],[html_tag]]&amp;Table1[[#This Row],[html_type]]&amp;Table1[[#This Row],[html_modifier]]</f>
        <v/>
      </c>
      <c r="AL3893" s="22" t="str">
        <f>IFERROR(_xlfn.XLOOKUP([1]!Table1[[#This Row],[word]],[1]!Table57[English style name],[1]!Table57[Style type]),"")</f>
        <v/>
      </c>
      <c r="AM3893" s="23" t="s">
        <v>634</v>
      </c>
      <c r="AN3893" s="23"/>
      <c r="AO3893" s="62"/>
      <c r="AP3893" s="61"/>
      <c r="AQ3893" s="61"/>
      <c r="AR3893" s="61"/>
      <c r="AS3893" s="61"/>
      <c r="AT3893" s="61"/>
      <c r="AU3893" s="61"/>
      <c r="AV3893" s="61"/>
    </row>
    <row r="3894" spans="1:48">
      <c r="A3894" s="82"/>
      <c r="B3894" s="82"/>
      <c r="C3894" s="82">
        <v>1</v>
      </c>
      <c r="D3894" s="83" t="s">
        <v>3397</v>
      </c>
      <c r="E3894" s="62"/>
      <c r="F389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94" s="13" t="s">
        <v>2992</v>
      </c>
      <c r="H3894" s="13" t="s">
        <v>1</v>
      </c>
      <c r="I3894" s="85" t="e">
        <f>[1]!Table1[[#This Row],[type]]</f>
        <v>#VALUE!</v>
      </c>
      <c r="J3894" s="86" t="e">
        <f>[1]!Table1[[#This Row],[Column42]]&amp;IF([1]!Table1[[#This Row],[Column13]]="","",[1]!Table1[[#This Row],[Column13]])&amp;IF([1]!Table1[[#This Row],[mod]]="","",[1]!Table1[[#This Row],[mod]])</f>
        <v>#VALUE!</v>
      </c>
      <c r="K389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94" t="s">
        <v>65</v>
      </c>
      <c r="M3894" t="s">
        <v>3414</v>
      </c>
      <c r="Q389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9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94" s="29"/>
      <c r="AC3894" s="29"/>
      <c r="AD3894" s="25"/>
      <c r="AE3894" s="38"/>
      <c r="AF3894" s="142" t="s">
        <v>259</v>
      </c>
      <c r="AG3894" s="11"/>
      <c r="AH3894" s="1" t="e">
        <f>[1]!Table1[[#This Row],[html_tag]]&amp;[1]!Table1[[#This Row],[html_type]]&amp;[1]!Table1[[#This Row],[html_modifier]]</f>
        <v>#VALUE!</v>
      </c>
      <c r="AI3894" s="60" t="s">
        <v>259</v>
      </c>
      <c r="AL3894" s="22" t="str">
        <f>IFERROR(_xlfn.XLOOKUP([1]!Table1[[#This Row],[word]],[1]!Table57[English style name],[1]!Table57[Style type]),"")</f>
        <v/>
      </c>
      <c r="AM3894" s="23" t="s">
        <v>660</v>
      </c>
      <c r="AN3894" s="23"/>
      <c r="AO3894" s="62"/>
      <c r="AP3894" s="61"/>
      <c r="AQ3894" s="61"/>
      <c r="AR3894" s="61"/>
      <c r="AS3894" s="61"/>
      <c r="AT3894" s="61"/>
      <c r="AU3894" s="61"/>
      <c r="AV3894" s="61"/>
    </row>
    <row r="3895" spans="1:48">
      <c r="A3895" s="82"/>
      <c r="B3895" s="82"/>
      <c r="C3895" s="82"/>
      <c r="D3895" s="83"/>
      <c r="E3895" s="62"/>
      <c r="F389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95" s="13" t="s">
        <v>2992</v>
      </c>
      <c r="H3895" s="13" t="s">
        <v>1</v>
      </c>
      <c r="I3895" s="85" t="e">
        <f>[1]!Table1[[#This Row],[type]]</f>
        <v>#VALUE!</v>
      </c>
      <c r="J3895" s="86" t="e">
        <f>[1]!Table1[[#This Row],[Column42]]&amp;IF([1]!Table1[[#This Row],[Column13]]="","",[1]!Table1[[#This Row],[Column13]])&amp;IF([1]!Table1[[#This Row],[mod]]="","",[1]!Table1[[#This Row],[mod]])</f>
        <v>#VALUE!</v>
      </c>
      <c r="K389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95" t="s">
        <v>65</v>
      </c>
      <c r="M3895" t="s">
        <v>2999</v>
      </c>
      <c r="P3895" s="6" t="s">
        <v>2618</v>
      </c>
      <c r="Q389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9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95" s="29"/>
      <c r="AC3895" s="29"/>
      <c r="AD3895" s="25"/>
      <c r="AE3895" s="38"/>
      <c r="AF3895" s="142"/>
      <c r="AG3895" s="11"/>
      <c r="AH3895" s="1" t="e">
        <f>[1]!Table1[[#This Row],[html_tag]]&amp;[1]!Table1[[#This Row],[html_type]]&amp;[1]!Table1[[#This Row],[html_modifier]]</f>
        <v>#VALUE!</v>
      </c>
      <c r="AI3895" s="60" t="str">
        <f>Table1[[#This Row],[html_tag]]&amp;Table1[[#This Row],[html_type]]&amp;Table1[[#This Row],[html_modifier]]</f>
        <v/>
      </c>
      <c r="AL3895" s="22" t="str">
        <f>IFERROR(_xlfn.XLOOKUP([1]!Table1[[#This Row],[word]],[1]!Table57[English style name],[1]!Table57[Style type]),"")</f>
        <v/>
      </c>
      <c r="AM3895" s="23" t="str">
        <f>IFERROR(_xlfn.XLOOKUP(Table1[[#This Row],[word]],Table57[English style name],Table57[Style type]),"")</f>
        <v/>
      </c>
      <c r="AN3895" s="23"/>
      <c r="AO3895" s="62"/>
      <c r="AP3895" s="61"/>
      <c r="AQ3895" s="61" t="s">
        <v>2618</v>
      </c>
      <c r="AR3895" s="61" t="s">
        <v>2616</v>
      </c>
      <c r="AS3895" s="61"/>
      <c r="AT3895" s="61"/>
      <c r="AU3895" s="61"/>
      <c r="AV3895" s="61"/>
    </row>
    <row r="3896" spans="1:48">
      <c r="A3896" s="82"/>
      <c r="B3896" s="82"/>
      <c r="C3896" s="82"/>
      <c r="D3896" s="83"/>
      <c r="E3896" s="62"/>
      <c r="F389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96" s="13" t="s">
        <v>2992</v>
      </c>
      <c r="H3896" s="13" t="s">
        <v>1</v>
      </c>
      <c r="I3896" s="85" t="e">
        <f>[1]!Table1[[#This Row],[type]]</f>
        <v>#VALUE!</v>
      </c>
      <c r="J3896" s="86" t="e">
        <f>[1]!Table1[[#This Row],[Column42]]&amp;IF([1]!Table1[[#This Row],[Column13]]="","",[1]!Table1[[#This Row],[Column13]])&amp;IF([1]!Table1[[#This Row],[mod]]="","",[1]!Table1[[#This Row],[mod]])</f>
        <v>#VALUE!</v>
      </c>
      <c r="K389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96" t="s">
        <v>65</v>
      </c>
      <c r="M3896" t="s">
        <v>2999</v>
      </c>
      <c r="P3896" s="6" t="s">
        <v>2617</v>
      </c>
      <c r="Q389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9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3896" t="s">
        <v>3114</v>
      </c>
      <c r="AB3896" s="29"/>
      <c r="AC3896" s="29"/>
      <c r="AD3896" s="25"/>
      <c r="AE3896" s="38"/>
      <c r="AF3896" s="142"/>
      <c r="AG3896" s="11"/>
      <c r="AH3896" s="1" t="e">
        <f>[1]!Table1[[#This Row],[html_tag]]&amp;[1]!Table1[[#This Row],[html_type]]&amp;[1]!Table1[[#This Row],[html_modifier]]</f>
        <v>#VALUE!</v>
      </c>
      <c r="AI3896" s="60" t="str">
        <f>Table1[[#This Row],[html_tag]]&amp;Table1[[#This Row],[html_type]]&amp;Table1[[#This Row],[html_modifier]]</f>
        <v/>
      </c>
      <c r="AL3896" s="22" t="str">
        <f>IFERROR(_xlfn.XLOOKUP([1]!Table1[[#This Row],[word]],[1]!Table57[English style name],[1]!Table57[Style type]),"")</f>
        <v/>
      </c>
      <c r="AM3896" s="23" t="str">
        <f>IFERROR(_xlfn.XLOOKUP(Table1[[#This Row],[word]],Table57[English style name],Table57[Style type]),"")</f>
        <v/>
      </c>
      <c r="AN3896" s="23"/>
      <c r="AO3896" s="62"/>
      <c r="AP3896" s="61"/>
      <c r="AQ3896" s="61" t="s">
        <v>2617</v>
      </c>
      <c r="AR3896" s="61" t="s">
        <v>2616</v>
      </c>
      <c r="AS3896" s="61"/>
      <c r="AT3896" s="61"/>
      <c r="AU3896" s="61"/>
      <c r="AV3896" s="61"/>
    </row>
    <row r="3897" spans="1:48">
      <c r="A3897" s="82"/>
      <c r="B3897" s="82"/>
      <c r="C3897" s="82"/>
      <c r="D3897" s="83"/>
      <c r="E3897" s="62"/>
      <c r="F389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97" s="13" t="s">
        <v>2992</v>
      </c>
      <c r="H3897" s="13" t="s">
        <v>1</v>
      </c>
      <c r="I3897" s="85" t="e">
        <f>[1]!Table1[[#This Row],[type]]</f>
        <v>#VALUE!</v>
      </c>
      <c r="J3897" s="86" t="e">
        <f>[1]!Table1[[#This Row],[Column42]]&amp;IF([1]!Table1[[#This Row],[Column13]]="","",[1]!Table1[[#This Row],[Column13]])&amp;IF([1]!Table1[[#This Row],[mod]]="","",[1]!Table1[[#This Row],[mod]])</f>
        <v>#VALUE!</v>
      </c>
      <c r="K389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97" t="s">
        <v>65</v>
      </c>
      <c r="M3897" t="s">
        <v>2999</v>
      </c>
      <c r="P3897" s="6" t="s">
        <v>2619</v>
      </c>
      <c r="Q389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9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3897" s="3" t="s">
        <v>3116</v>
      </c>
      <c r="AB3897" s="29"/>
      <c r="AC3897" s="29"/>
      <c r="AD3897" s="25"/>
      <c r="AE3897" s="38"/>
      <c r="AF3897" s="142"/>
      <c r="AG3897" s="11"/>
      <c r="AH3897" s="1" t="e">
        <f>[1]!Table1[[#This Row],[html_tag]]&amp;[1]!Table1[[#This Row],[html_type]]&amp;[1]!Table1[[#This Row],[html_modifier]]</f>
        <v>#VALUE!</v>
      </c>
      <c r="AI3897" s="60" t="str">
        <f>Table1[[#This Row],[html_tag]]&amp;Table1[[#This Row],[html_type]]&amp;Table1[[#This Row],[html_modifier]]</f>
        <v/>
      </c>
      <c r="AL3897" s="22" t="str">
        <f>IFERROR(_xlfn.XLOOKUP([1]!Table1[[#This Row],[word]],[1]!Table57[English style name],[1]!Table57[Style type]),"")</f>
        <v/>
      </c>
      <c r="AM3897" s="23" t="str">
        <f>IFERROR(_xlfn.XLOOKUP(Table1[[#This Row],[word]],Table57[English style name],Table57[Style type]),"")</f>
        <v/>
      </c>
      <c r="AN3897" s="23"/>
      <c r="AO3897" s="62"/>
      <c r="AP3897" s="61"/>
      <c r="AQ3897" s="61" t="s">
        <v>2619</v>
      </c>
      <c r="AR3897" s="61" t="s">
        <v>2616</v>
      </c>
      <c r="AS3897" s="61"/>
      <c r="AT3897" s="61"/>
      <c r="AU3897" s="61"/>
      <c r="AV3897" s="61"/>
    </row>
    <row r="3898" spans="1:48">
      <c r="A3898" s="82"/>
      <c r="B3898" s="82"/>
      <c r="C3898" s="82"/>
      <c r="D3898" s="83"/>
      <c r="E3898" s="62"/>
      <c r="F389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98" s="13" t="s">
        <v>2992</v>
      </c>
      <c r="H3898" s="13" t="s">
        <v>1</v>
      </c>
      <c r="I3898" s="85" t="e">
        <f>[1]!Table1[[#This Row],[type]]</f>
        <v>#VALUE!</v>
      </c>
      <c r="J3898" s="86" t="e">
        <f>[1]!Table1[[#This Row],[Column42]]&amp;IF([1]!Table1[[#This Row],[Column13]]="","",[1]!Table1[[#This Row],[Column13]])&amp;IF([1]!Table1[[#This Row],[mod]]="","",[1]!Table1[[#This Row],[mod]])</f>
        <v>#VALUE!</v>
      </c>
      <c r="K389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98" t="s">
        <v>65</v>
      </c>
      <c r="M3898" t="s">
        <v>2999</v>
      </c>
      <c r="P3898" s="6" t="s">
        <v>2615</v>
      </c>
      <c r="Q389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9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3898" t="s">
        <v>3126</v>
      </c>
      <c r="AB3898" s="29"/>
      <c r="AC3898" s="29"/>
      <c r="AD3898" s="25"/>
      <c r="AE3898" s="38"/>
      <c r="AF3898" s="142"/>
      <c r="AG3898" s="11"/>
      <c r="AH3898" s="1" t="e">
        <f>[1]!Table1[[#This Row],[html_tag]]&amp;[1]!Table1[[#This Row],[html_type]]&amp;[1]!Table1[[#This Row],[html_modifier]]</f>
        <v>#VALUE!</v>
      </c>
      <c r="AI3898" s="60" t="str">
        <f>Table1[[#This Row],[html_tag]]&amp;Table1[[#This Row],[html_type]]&amp;Table1[[#This Row],[html_modifier]]</f>
        <v/>
      </c>
      <c r="AL3898" s="22" t="str">
        <f>IFERROR(_xlfn.XLOOKUP([1]!Table1[[#This Row],[word]],[1]!Table57[English style name],[1]!Table57[Style type]),"")</f>
        <v/>
      </c>
      <c r="AM3898" s="23" t="str">
        <f>IFERROR(_xlfn.XLOOKUP(Table1[[#This Row],[word]],Table57[English style name],Table57[Style type]),"")</f>
        <v/>
      </c>
      <c r="AN3898" s="23"/>
      <c r="AO3898" s="62"/>
      <c r="AP3898" s="61"/>
      <c r="AQ3898" s="61" t="s">
        <v>2615</v>
      </c>
      <c r="AR3898" s="61" t="s">
        <v>2616</v>
      </c>
      <c r="AS3898" s="61"/>
      <c r="AT3898" s="61"/>
      <c r="AU3898" s="61"/>
      <c r="AV3898" s="61"/>
    </row>
    <row r="3899" spans="1:48">
      <c r="A3899" s="82"/>
      <c r="B3899" s="82"/>
      <c r="C3899" s="82">
        <v>1</v>
      </c>
      <c r="D3899" s="83" t="s">
        <v>3234</v>
      </c>
      <c r="E3899" s="62"/>
      <c r="F389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899" s="13" t="s">
        <v>2992</v>
      </c>
      <c r="H3899" s="13" t="s">
        <v>1</v>
      </c>
      <c r="I3899" s="85" t="e">
        <f>[1]!Table1[[#This Row],[type]]</f>
        <v>#VALUE!</v>
      </c>
      <c r="J3899" s="86" t="e">
        <f>[1]!Table1[[#This Row],[Column42]]&amp;IF([1]!Table1[[#This Row],[Column13]]="","",[1]!Table1[[#This Row],[Column13]])&amp;IF([1]!Table1[[#This Row],[mod]]="","",[1]!Table1[[#This Row],[mod]])</f>
        <v>#VALUE!</v>
      </c>
      <c r="K389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899" t="s">
        <v>65</v>
      </c>
      <c r="O3899" t="s">
        <v>680</v>
      </c>
      <c r="P3899" t="s">
        <v>680</v>
      </c>
      <c r="Q389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89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899" s="29"/>
      <c r="AC3899" s="29"/>
      <c r="AD3899" s="25"/>
      <c r="AE3899" s="38"/>
      <c r="AF3899" s="142" t="s">
        <v>270</v>
      </c>
      <c r="AG3899" s="11" t="s">
        <v>3236</v>
      </c>
      <c r="AH3899" s="1" t="e">
        <f>[1]!Table1[[#This Row],[html_tag]]&amp;[1]!Table1[[#This Row],[html_type]]&amp;[1]!Table1[[#This Row],[html_modifier]]</f>
        <v>#VALUE!</v>
      </c>
      <c r="AI3899" s="60" t="str">
        <f>Table1[[#This Row],[html_tag]]&amp;Table1[[#This Row],[html_type]]&amp;Table1[[#This Row],[html_modifier]]</f>
        <v/>
      </c>
      <c r="AL3899" s="22" t="str">
        <f>IFERROR(_xlfn.XLOOKUP([1]!Table1[[#This Row],[word]],[1]!Table57[English style name],[1]!Table57[Style type]),"")</f>
        <v/>
      </c>
      <c r="AM3899" s="23" t="s">
        <v>680</v>
      </c>
      <c r="AN3899" s="23"/>
      <c r="AO3899" s="62"/>
      <c r="AP3899" s="61"/>
      <c r="AQ3899" s="61"/>
      <c r="AR3899" s="61"/>
      <c r="AS3899" s="61"/>
      <c r="AT3899" s="61"/>
      <c r="AU3899" s="61"/>
      <c r="AV3899" s="61"/>
    </row>
    <row r="3900" spans="1:48">
      <c r="A3900" s="82"/>
      <c r="B3900" s="82"/>
      <c r="C3900" s="82"/>
      <c r="D3900" s="83"/>
      <c r="E3900" s="62"/>
      <c r="F390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00" s="13" t="s">
        <v>2992</v>
      </c>
      <c r="H3900" s="13" t="s">
        <v>1</v>
      </c>
      <c r="I3900" s="85" t="e">
        <f>[1]!Table1[[#This Row],[type]]</f>
        <v>#VALUE!</v>
      </c>
      <c r="J3900" s="86" t="e">
        <f>[1]!Table1[[#This Row],[Column42]]&amp;IF([1]!Table1[[#This Row],[Column13]]="","",[1]!Table1[[#This Row],[Column13]])&amp;IF([1]!Table1[[#This Row],[mod]]="","",[1]!Table1[[#This Row],[mod]])</f>
        <v>#VALUE!</v>
      </c>
      <c r="K390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00" t="s">
        <v>65</v>
      </c>
      <c r="P3900" s="6" t="s">
        <v>1239</v>
      </c>
      <c r="Q390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0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3900" t="s">
        <v>338</v>
      </c>
      <c r="AB3900" s="29"/>
      <c r="AC3900" s="29"/>
      <c r="AD3900" s="25"/>
      <c r="AE3900" s="38"/>
      <c r="AF3900" s="142"/>
      <c r="AG3900" s="11"/>
      <c r="AH3900" s="1" t="e">
        <f>[1]!Table1[[#This Row],[html_tag]]&amp;[1]!Table1[[#This Row],[html_type]]&amp;[1]!Table1[[#This Row],[html_modifier]]</f>
        <v>#VALUE!</v>
      </c>
      <c r="AI3900" s="60" t="str">
        <f>Table1[[#This Row],[html_tag]]&amp;Table1[[#This Row],[html_type]]&amp;Table1[[#This Row],[html_modifier]]</f>
        <v/>
      </c>
      <c r="AL3900" s="22" t="str">
        <f>IFERROR(_xlfn.XLOOKUP([1]!Table1[[#This Row],[word]],[1]!Table57[English style name],[1]!Table57[Style type]),"")</f>
        <v/>
      </c>
      <c r="AM3900" s="23" t="str">
        <f>IFERROR(_xlfn.XLOOKUP(Table1[[#This Row],[word]],Table57[English style name],Table57[Style type]),"")</f>
        <v/>
      </c>
      <c r="AN3900" s="23"/>
      <c r="AO3900" s="62"/>
      <c r="AP3900" s="61"/>
      <c r="AQ3900" s="61" t="s">
        <v>1239</v>
      </c>
      <c r="AR3900" s="61" t="s">
        <v>1240</v>
      </c>
      <c r="AS3900" s="61"/>
      <c r="AT3900" s="61"/>
      <c r="AU3900" s="61"/>
      <c r="AV3900" s="61"/>
    </row>
    <row r="3901" spans="1:48">
      <c r="A3901" s="82"/>
      <c r="B3901" s="82"/>
      <c r="C3901" s="82"/>
      <c r="D3901" s="83"/>
      <c r="E3901" s="62"/>
      <c r="F390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01" s="13" t="s">
        <v>2992</v>
      </c>
      <c r="H3901" s="13" t="s">
        <v>1</v>
      </c>
      <c r="I3901" s="85" t="e">
        <f>[1]!Table1[[#This Row],[type]]</f>
        <v>#VALUE!</v>
      </c>
      <c r="J3901" s="86" t="e">
        <f>[1]!Table1[[#This Row],[Column42]]&amp;IF([1]!Table1[[#This Row],[Column13]]="","",[1]!Table1[[#This Row],[Column13]])&amp;IF([1]!Table1[[#This Row],[mod]]="","",[1]!Table1[[#This Row],[mod]])</f>
        <v>#VALUE!</v>
      </c>
      <c r="K390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01" t="s">
        <v>65</v>
      </c>
      <c r="Q390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901" t="s">
        <v>3003</v>
      </c>
      <c r="U390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01" s="29"/>
      <c r="AC3901" s="29"/>
      <c r="AD3901" s="25"/>
      <c r="AE3901" s="38"/>
      <c r="AF3901" s="142" t="s">
        <v>239</v>
      </c>
      <c r="AG3901" s="11"/>
      <c r="AH3901" s="1" t="e">
        <f>[1]!Table1[[#This Row],[html_tag]]&amp;[1]!Table1[[#This Row],[html_type]]&amp;[1]!Table1[[#This Row],[html_modifier]]</f>
        <v>#VALUE!</v>
      </c>
      <c r="AI3901" s="60" t="str">
        <f>Table1[[#This Row],[html_tag]]&amp;Table1[[#This Row],[html_type]]&amp;Table1[[#This Row],[html_modifier]]</f>
        <v/>
      </c>
      <c r="AL3901" s="22" t="str">
        <f>IFERROR(_xlfn.XLOOKUP([1]!Table1[[#This Row],[word]],[1]!Table57[English style name],[1]!Table57[Style type]),"")</f>
        <v/>
      </c>
      <c r="AM3901" s="23" t="str">
        <f>IFERROR(_xlfn.XLOOKUP(Table1[[#This Row],[word]],Table57[English style name],Table57[Style type]),"")</f>
        <v/>
      </c>
      <c r="AN3901" s="23"/>
      <c r="AO3901" s="62"/>
      <c r="AP3901" s="61"/>
      <c r="AQ3901" s="61" t="s">
        <v>2930</v>
      </c>
      <c r="AR3901" s="61" t="s">
        <v>2917</v>
      </c>
      <c r="AS3901" s="61"/>
      <c r="AT3901" s="61"/>
      <c r="AU3901" s="61"/>
      <c r="AV3901" s="61"/>
    </row>
    <row r="3902" spans="1:48">
      <c r="A3902" s="82"/>
      <c r="B3902" s="82"/>
      <c r="C3902" s="82"/>
      <c r="D3902" s="83"/>
      <c r="E3902" s="62"/>
      <c r="F390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02" s="13" t="s">
        <v>2992</v>
      </c>
      <c r="H3902" s="13" t="s">
        <v>1</v>
      </c>
      <c r="I3902" s="85" t="e">
        <f>[1]!Table1[[#This Row],[type]]</f>
        <v>#VALUE!</v>
      </c>
      <c r="J3902" s="86" t="e">
        <f>[1]!Table1[[#This Row],[Column42]]&amp;IF([1]!Table1[[#This Row],[Column13]]="","",[1]!Table1[[#This Row],[Column13]])&amp;IF([1]!Table1[[#This Row],[mod]]="","",[1]!Table1[[#This Row],[mod]])</f>
        <v>#VALUE!</v>
      </c>
      <c r="K390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02" t="s">
        <v>65</v>
      </c>
      <c r="Q390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902" t="s">
        <v>3003</v>
      </c>
      <c r="U390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02" s="29"/>
      <c r="AC3902" s="29"/>
      <c r="AD3902" s="25"/>
      <c r="AE3902" s="38"/>
      <c r="AF3902" s="142"/>
      <c r="AG3902" s="11"/>
      <c r="AH3902" s="1" t="e">
        <f>[1]!Table1[[#This Row],[html_tag]]&amp;[1]!Table1[[#This Row],[html_type]]&amp;[1]!Table1[[#This Row],[html_modifier]]</f>
        <v>#VALUE!</v>
      </c>
      <c r="AI3902" s="60" t="str">
        <f>Table1[[#This Row],[html_tag]]&amp;Table1[[#This Row],[html_type]]&amp;Table1[[#This Row],[html_modifier]]</f>
        <v/>
      </c>
      <c r="AL3902" s="22" t="str">
        <f>IFERROR(_xlfn.XLOOKUP([1]!Table1[[#This Row],[word]],[1]!Table57[English style name],[1]!Table57[Style type]),"")</f>
        <v/>
      </c>
      <c r="AM3902" s="23" t="str">
        <f>IFERROR(_xlfn.XLOOKUP(Table1[[#This Row],[word]],Table57[English style name],Table57[Style type]),"")</f>
        <v/>
      </c>
      <c r="AN3902" s="23"/>
      <c r="AO3902" s="62"/>
      <c r="AP3902" s="61"/>
      <c r="AQ3902" s="61" t="s">
        <v>2931</v>
      </c>
      <c r="AR3902" s="61" t="s">
        <v>2917</v>
      </c>
      <c r="AS3902" s="61"/>
      <c r="AT3902" s="61"/>
      <c r="AU3902" s="61"/>
      <c r="AV3902" s="61"/>
    </row>
    <row r="3903" spans="1:48">
      <c r="A3903" s="82"/>
      <c r="B3903" s="82"/>
      <c r="C3903" s="82"/>
      <c r="D3903" s="83"/>
      <c r="E3903" s="62"/>
      <c r="F390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03" s="13" t="s">
        <v>2992</v>
      </c>
      <c r="H3903" s="13" t="s">
        <v>1</v>
      </c>
      <c r="I3903" s="85" t="e">
        <f>[1]!Table1[[#This Row],[type]]</f>
        <v>#VALUE!</v>
      </c>
      <c r="J3903" s="86" t="e">
        <f>[1]!Table1[[#This Row],[Column42]]&amp;IF([1]!Table1[[#This Row],[Column13]]="","",[1]!Table1[[#This Row],[Column13]])&amp;IF([1]!Table1[[#This Row],[mod]]="","",[1]!Table1[[#This Row],[mod]])</f>
        <v>#VALUE!</v>
      </c>
      <c r="K390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03" t="s">
        <v>65</v>
      </c>
      <c r="Q390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903" t="s">
        <v>3003</v>
      </c>
      <c r="S3903" t="s">
        <v>3394</v>
      </c>
      <c r="U390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03" s="29"/>
      <c r="AC3903" s="29"/>
      <c r="AD3903" s="25"/>
      <c r="AE3903" s="38"/>
      <c r="AF3903" s="142"/>
      <c r="AG3903" s="11"/>
      <c r="AH3903" s="1" t="e">
        <f>[1]!Table1[[#This Row],[html_tag]]&amp;[1]!Table1[[#This Row],[html_type]]&amp;[1]!Table1[[#This Row],[html_modifier]]</f>
        <v>#VALUE!</v>
      </c>
      <c r="AI3903" s="60" t="str">
        <f>Table1[[#This Row],[html_tag]]&amp;Table1[[#This Row],[html_type]]&amp;Table1[[#This Row],[html_modifier]]</f>
        <v/>
      </c>
      <c r="AL3903" s="22" t="str">
        <f>IFERROR(_xlfn.XLOOKUP([1]!Table1[[#This Row],[word]],[1]!Table57[English style name],[1]!Table57[Style type]),"")</f>
        <v/>
      </c>
      <c r="AM3903" s="23" t="str">
        <f>IFERROR(_xlfn.XLOOKUP(Table1[[#This Row],[word]],Table57[English style name],Table57[Style type]),"")</f>
        <v/>
      </c>
      <c r="AN3903" s="23"/>
      <c r="AO3903" s="62"/>
      <c r="AP3903" s="61"/>
      <c r="AQ3903" s="61" t="s">
        <v>2918</v>
      </c>
      <c r="AR3903" s="61" t="s">
        <v>2917</v>
      </c>
      <c r="AS3903" s="61"/>
      <c r="AT3903" s="61"/>
      <c r="AU3903" s="61"/>
      <c r="AV3903" s="61"/>
    </row>
    <row r="3904" spans="1:48">
      <c r="A3904" s="82"/>
      <c r="B3904" s="82"/>
      <c r="C3904" s="82"/>
      <c r="D3904" s="83"/>
      <c r="E3904" s="62"/>
      <c r="F390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04" s="13" t="s">
        <v>2992</v>
      </c>
      <c r="H3904" s="13" t="s">
        <v>1</v>
      </c>
      <c r="I3904" s="85" t="e">
        <f>[1]!Table1[[#This Row],[type]]</f>
        <v>#VALUE!</v>
      </c>
      <c r="J3904" s="86" t="e">
        <f>[1]!Table1[[#This Row],[Column42]]&amp;IF([1]!Table1[[#This Row],[Column13]]="","",[1]!Table1[[#This Row],[Column13]])&amp;IF([1]!Table1[[#This Row],[mod]]="","",[1]!Table1[[#This Row],[mod]])</f>
        <v>#VALUE!</v>
      </c>
      <c r="K390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04" t="s">
        <v>65</v>
      </c>
      <c r="Q390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904" t="s">
        <v>3003</v>
      </c>
      <c r="S3904" t="s">
        <v>10197</v>
      </c>
      <c r="U390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04" s="29"/>
      <c r="AC3904" s="29"/>
      <c r="AD3904" s="25"/>
      <c r="AE3904" s="38"/>
      <c r="AF3904" s="142"/>
      <c r="AG3904" s="11"/>
      <c r="AH3904" s="1" t="e">
        <f>[1]!Table1[[#This Row],[html_tag]]&amp;[1]!Table1[[#This Row],[html_type]]&amp;[1]!Table1[[#This Row],[html_modifier]]</f>
        <v>#VALUE!</v>
      </c>
      <c r="AI3904" s="60" t="str">
        <f>Table1[[#This Row],[html_tag]]&amp;Table1[[#This Row],[html_type]]&amp;Table1[[#This Row],[html_modifier]]</f>
        <v/>
      </c>
      <c r="AL3904" s="22" t="str">
        <f>IFERROR(_xlfn.XLOOKUP([1]!Table1[[#This Row],[word]],[1]!Table57[English style name],[1]!Table57[Style type]),"")</f>
        <v/>
      </c>
      <c r="AM3904" s="23" t="str">
        <f>IFERROR(_xlfn.XLOOKUP(Table1[[#This Row],[word]],Table57[English style name],Table57[Style type]),"")</f>
        <v/>
      </c>
      <c r="AN3904" s="23"/>
      <c r="AO3904" s="62"/>
      <c r="AP3904" s="61"/>
      <c r="AQ3904" s="61" t="s">
        <v>2919</v>
      </c>
      <c r="AR3904" s="61" t="s">
        <v>2917</v>
      </c>
      <c r="AS3904" s="61"/>
      <c r="AT3904" s="61"/>
      <c r="AU3904" s="61"/>
      <c r="AV3904" s="61"/>
    </row>
    <row r="3905" spans="1:48">
      <c r="A3905" s="82"/>
      <c r="B3905" s="82"/>
      <c r="C3905" s="82"/>
      <c r="D3905" s="83"/>
      <c r="E3905" s="62"/>
      <c r="F390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05" s="13" t="s">
        <v>2992</v>
      </c>
      <c r="H3905" s="13" t="s">
        <v>1</v>
      </c>
      <c r="I3905" s="85" t="e">
        <f>[1]!Table1[[#This Row],[type]]</f>
        <v>#VALUE!</v>
      </c>
      <c r="J3905" s="86" t="e">
        <f>[1]!Table1[[#This Row],[Column42]]&amp;IF([1]!Table1[[#This Row],[Column13]]="","",[1]!Table1[[#This Row],[Column13]])&amp;IF([1]!Table1[[#This Row],[mod]]="","",[1]!Table1[[#This Row],[mod]])</f>
        <v>#VALUE!</v>
      </c>
      <c r="K390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05" t="s">
        <v>65</v>
      </c>
      <c r="Q390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905" t="s">
        <v>3003</v>
      </c>
      <c r="S3905" t="s">
        <v>10198</v>
      </c>
      <c r="U390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05" s="29"/>
      <c r="AC3905" s="29"/>
      <c r="AD3905" s="25"/>
      <c r="AE3905" s="38"/>
      <c r="AF3905" s="142"/>
      <c r="AG3905" s="11"/>
      <c r="AH3905" s="1" t="e">
        <f>[1]!Table1[[#This Row],[html_tag]]&amp;[1]!Table1[[#This Row],[html_type]]&amp;[1]!Table1[[#This Row],[html_modifier]]</f>
        <v>#VALUE!</v>
      </c>
      <c r="AI3905" s="60" t="str">
        <f>Table1[[#This Row],[html_tag]]&amp;Table1[[#This Row],[html_type]]&amp;Table1[[#This Row],[html_modifier]]</f>
        <v/>
      </c>
      <c r="AL3905" s="22" t="str">
        <f>IFERROR(_xlfn.XLOOKUP([1]!Table1[[#This Row],[word]],[1]!Table57[English style name],[1]!Table57[Style type]),"")</f>
        <v/>
      </c>
      <c r="AM3905" s="23" t="str">
        <f>IFERROR(_xlfn.XLOOKUP(Table1[[#This Row],[word]],Table57[English style name],Table57[Style type]),"")</f>
        <v/>
      </c>
      <c r="AN3905" s="23"/>
      <c r="AO3905" s="62"/>
      <c r="AP3905" s="61"/>
      <c r="AQ3905" s="61" t="s">
        <v>2920</v>
      </c>
      <c r="AR3905" s="61" t="s">
        <v>2917</v>
      </c>
      <c r="AS3905" s="61"/>
      <c r="AT3905" s="61"/>
      <c r="AU3905" s="61"/>
      <c r="AV3905" s="61"/>
    </row>
    <row r="3906" spans="1:48">
      <c r="A3906" s="82"/>
      <c r="B3906" s="82"/>
      <c r="C3906" s="82"/>
      <c r="D3906" s="83"/>
      <c r="E3906" s="62"/>
      <c r="F390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06" s="13" t="s">
        <v>2992</v>
      </c>
      <c r="H3906" s="13" t="s">
        <v>1</v>
      </c>
      <c r="I3906" s="85" t="e">
        <f>[1]!Table1[[#This Row],[type]]</f>
        <v>#VALUE!</v>
      </c>
      <c r="J3906" s="86" t="e">
        <f>[1]!Table1[[#This Row],[Column42]]&amp;IF([1]!Table1[[#This Row],[Column13]]="","",[1]!Table1[[#This Row],[Column13]])&amp;IF([1]!Table1[[#This Row],[mod]]="","",[1]!Table1[[#This Row],[mod]])</f>
        <v>#VALUE!</v>
      </c>
      <c r="K390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06" t="s">
        <v>65</v>
      </c>
      <c r="Q390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906" t="s">
        <v>3003</v>
      </c>
      <c r="S3906" t="s">
        <v>10199</v>
      </c>
      <c r="U390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06" s="29"/>
      <c r="AC3906" s="29" t="s">
        <v>3767</v>
      </c>
      <c r="AD3906" s="25"/>
      <c r="AE3906" s="38"/>
      <c r="AF3906" s="142"/>
      <c r="AG3906" s="11"/>
      <c r="AH3906" s="1" t="e">
        <f>[1]!Table1[[#This Row],[html_tag]]&amp;[1]!Table1[[#This Row],[html_type]]&amp;[1]!Table1[[#This Row],[html_modifier]]</f>
        <v>#VALUE!</v>
      </c>
      <c r="AI3906" s="60" t="str">
        <f>Table1[[#This Row],[html_tag]]&amp;Table1[[#This Row],[html_type]]&amp;Table1[[#This Row],[html_modifier]]</f>
        <v/>
      </c>
      <c r="AL3906" s="22" t="str">
        <f>IFERROR(_xlfn.XLOOKUP([1]!Table1[[#This Row],[word]],[1]!Table57[English style name],[1]!Table57[Style type]),"")</f>
        <v/>
      </c>
      <c r="AM3906" s="23" t="str">
        <f>IFERROR(_xlfn.XLOOKUP(Table1[[#This Row],[word]],Table57[English style name],Table57[Style type]),"")</f>
        <v/>
      </c>
      <c r="AN3906" s="23"/>
      <c r="AO3906" s="62"/>
      <c r="AP3906" s="61"/>
      <c r="AQ3906" s="61" t="s">
        <v>2921</v>
      </c>
      <c r="AR3906" s="61" t="s">
        <v>2917</v>
      </c>
      <c r="AS3906" s="61"/>
      <c r="AT3906" s="61"/>
      <c r="AU3906" s="61"/>
      <c r="AV3906" s="61"/>
    </row>
    <row r="3907" spans="1:48">
      <c r="A3907" s="82"/>
      <c r="B3907" s="82"/>
      <c r="C3907" s="82"/>
      <c r="D3907" s="83"/>
      <c r="E3907" s="62"/>
      <c r="F390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07" s="13" t="s">
        <v>2992</v>
      </c>
      <c r="H3907" s="13" t="s">
        <v>1</v>
      </c>
      <c r="I3907" s="85" t="e">
        <f>[1]!Table1[[#This Row],[type]]</f>
        <v>#VALUE!</v>
      </c>
      <c r="J3907" s="86" t="e">
        <f>[1]!Table1[[#This Row],[Column42]]&amp;IF([1]!Table1[[#This Row],[Column13]]="","",[1]!Table1[[#This Row],[Column13]])&amp;IF([1]!Table1[[#This Row],[mod]]="","",[1]!Table1[[#This Row],[mod]])</f>
        <v>#VALUE!</v>
      </c>
      <c r="K390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07" t="s">
        <v>65</v>
      </c>
      <c r="Q390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907" t="s">
        <v>3003</v>
      </c>
      <c r="S3907" t="s">
        <v>10200</v>
      </c>
      <c r="U390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07" s="29"/>
      <c r="AC3907" s="29"/>
      <c r="AD3907" s="25"/>
      <c r="AE3907" s="38"/>
      <c r="AF3907" s="142"/>
      <c r="AG3907" s="11"/>
      <c r="AH3907" s="1" t="e">
        <f>[1]!Table1[[#This Row],[html_tag]]&amp;[1]!Table1[[#This Row],[html_type]]&amp;[1]!Table1[[#This Row],[html_modifier]]</f>
        <v>#VALUE!</v>
      </c>
      <c r="AI3907" s="60" t="str">
        <f>Table1[[#This Row],[html_tag]]&amp;Table1[[#This Row],[html_type]]&amp;Table1[[#This Row],[html_modifier]]</f>
        <v/>
      </c>
      <c r="AL3907" s="22" t="str">
        <f>IFERROR(_xlfn.XLOOKUP([1]!Table1[[#This Row],[word]],[1]!Table57[English style name],[1]!Table57[Style type]),"")</f>
        <v/>
      </c>
      <c r="AM3907" s="23" t="str">
        <f>IFERROR(_xlfn.XLOOKUP(Table1[[#This Row],[word]],Table57[English style name],Table57[Style type]),"")</f>
        <v/>
      </c>
      <c r="AN3907" s="23"/>
      <c r="AO3907" s="62"/>
      <c r="AP3907" s="61"/>
      <c r="AQ3907" s="61" t="s">
        <v>2922</v>
      </c>
      <c r="AR3907" s="61" t="s">
        <v>2917</v>
      </c>
      <c r="AS3907" s="61"/>
      <c r="AT3907" s="61"/>
      <c r="AU3907" s="61"/>
      <c r="AV3907" s="61"/>
    </row>
    <row r="3908" spans="1:48">
      <c r="A3908" s="82"/>
      <c r="B3908" s="82"/>
      <c r="C3908" s="82"/>
      <c r="D3908" s="83"/>
      <c r="E3908" s="62"/>
      <c r="F390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08" s="13" t="s">
        <v>2992</v>
      </c>
      <c r="H3908" s="13" t="s">
        <v>1</v>
      </c>
      <c r="I3908" s="85" t="e">
        <f>[1]!Table1[[#This Row],[type]]</f>
        <v>#VALUE!</v>
      </c>
      <c r="J3908" s="86" t="e">
        <f>[1]!Table1[[#This Row],[Column42]]&amp;IF([1]!Table1[[#This Row],[Column13]]="","",[1]!Table1[[#This Row],[Column13]])&amp;IF([1]!Table1[[#This Row],[mod]]="","",[1]!Table1[[#This Row],[mod]])</f>
        <v>#VALUE!</v>
      </c>
      <c r="K390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08" t="s">
        <v>65</v>
      </c>
      <c r="Q390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908" t="s">
        <v>3003</v>
      </c>
      <c r="S3908" t="s">
        <v>10209</v>
      </c>
      <c r="U390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08" s="29"/>
      <c r="AC3908" s="29"/>
      <c r="AD3908" s="25"/>
      <c r="AE3908" s="38"/>
      <c r="AF3908" s="142"/>
      <c r="AG3908" s="11"/>
      <c r="AH3908" s="1" t="e">
        <f>[1]!Table1[[#This Row],[html_tag]]&amp;[1]!Table1[[#This Row],[html_type]]&amp;[1]!Table1[[#This Row],[html_modifier]]</f>
        <v>#VALUE!</v>
      </c>
      <c r="AI3908" s="60" t="str">
        <f>Table1[[#This Row],[html_tag]]&amp;Table1[[#This Row],[html_type]]&amp;Table1[[#This Row],[html_modifier]]</f>
        <v/>
      </c>
      <c r="AL3908" s="22" t="str">
        <f>IFERROR(_xlfn.XLOOKUP([1]!Table1[[#This Row],[word]],[1]!Table57[English style name],[1]!Table57[Style type]),"")</f>
        <v/>
      </c>
      <c r="AM3908" s="23" t="str">
        <f>IFERROR(_xlfn.XLOOKUP(Table1[[#This Row],[word]],Table57[English style name],Table57[Style type]),"")</f>
        <v/>
      </c>
      <c r="AN3908" s="23"/>
      <c r="AO3908" s="62"/>
      <c r="AP3908" s="61"/>
      <c r="AQ3908" s="61" t="s">
        <v>2916</v>
      </c>
      <c r="AR3908" s="61" t="s">
        <v>2917</v>
      </c>
      <c r="AS3908" s="61"/>
      <c r="AT3908" s="61"/>
      <c r="AU3908" s="61"/>
      <c r="AV3908" s="61"/>
    </row>
    <row r="3909" spans="1:48">
      <c r="A3909" s="82"/>
      <c r="B3909" s="82"/>
      <c r="C3909" s="82"/>
      <c r="D3909" s="83"/>
      <c r="E3909" s="62"/>
      <c r="F390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09" s="13" t="s">
        <v>2992</v>
      </c>
      <c r="H3909" s="13" t="s">
        <v>1</v>
      </c>
      <c r="I3909" s="85" t="e">
        <f>[1]!Table1[[#This Row],[type]]</f>
        <v>#VALUE!</v>
      </c>
      <c r="J3909" s="86" t="e">
        <f>[1]!Table1[[#This Row],[Column42]]&amp;IF([1]!Table1[[#This Row],[Column13]]="","",[1]!Table1[[#This Row],[Column13]])&amp;IF([1]!Table1[[#This Row],[mod]]="","",[1]!Table1[[#This Row],[mod]])</f>
        <v>#VALUE!</v>
      </c>
      <c r="K390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09" t="s">
        <v>65</v>
      </c>
      <c r="Q390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909" t="s">
        <v>3003</v>
      </c>
      <c r="S3909" t="s">
        <v>2996</v>
      </c>
      <c r="U390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09" s="29"/>
      <c r="AC3909" s="29"/>
      <c r="AD3909" s="25"/>
      <c r="AE3909" s="38"/>
      <c r="AF3909" s="142"/>
      <c r="AG3909" s="11"/>
      <c r="AH3909" s="1" t="e">
        <f>[1]!Table1[[#This Row],[html_tag]]&amp;[1]!Table1[[#This Row],[html_type]]&amp;[1]!Table1[[#This Row],[html_modifier]]</f>
        <v>#VALUE!</v>
      </c>
      <c r="AI3909" s="60" t="str">
        <f>Table1[[#This Row],[html_tag]]&amp;Table1[[#This Row],[html_type]]&amp;Table1[[#This Row],[html_modifier]]</f>
        <v/>
      </c>
      <c r="AL3909" s="22" t="str">
        <f>IFERROR(_xlfn.XLOOKUP([1]!Table1[[#This Row],[word]],[1]!Table57[English style name],[1]!Table57[Style type]),"")</f>
        <v/>
      </c>
      <c r="AM3909" s="23" t="str">
        <f>IFERROR(_xlfn.XLOOKUP(Table1[[#This Row],[word]],Table57[English style name],Table57[Style type]),"")</f>
        <v/>
      </c>
      <c r="AN3909" s="23"/>
      <c r="AO3909" s="62"/>
      <c r="AP3909" s="61"/>
      <c r="AQ3909" s="61" t="s">
        <v>2923</v>
      </c>
      <c r="AR3909" s="61" t="s">
        <v>2917</v>
      </c>
      <c r="AS3909" s="61"/>
      <c r="AT3909" s="61"/>
      <c r="AU3909" s="61"/>
      <c r="AV3909" s="61"/>
    </row>
    <row r="3910" spans="1:48">
      <c r="A3910" s="82"/>
      <c r="B3910" s="82"/>
      <c r="C3910" s="82"/>
      <c r="D3910" s="83"/>
      <c r="E3910" s="62"/>
      <c r="F391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10" s="13" t="s">
        <v>2992</v>
      </c>
      <c r="H3910" s="13" t="s">
        <v>1</v>
      </c>
      <c r="I3910" s="85" t="e">
        <f>[1]!Table1[[#This Row],[type]]</f>
        <v>#VALUE!</v>
      </c>
      <c r="J3910" s="86" t="e">
        <f>[1]!Table1[[#This Row],[Column42]]&amp;IF([1]!Table1[[#This Row],[Column13]]="","",[1]!Table1[[#This Row],[Column13]])&amp;IF([1]!Table1[[#This Row],[mod]]="","",[1]!Table1[[#This Row],[mod]])</f>
        <v>#VALUE!</v>
      </c>
      <c r="K391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10" t="s">
        <v>65</v>
      </c>
      <c r="Q391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910" t="s">
        <v>3003</v>
      </c>
      <c r="S3910" t="s">
        <v>10208</v>
      </c>
      <c r="U391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10" s="29"/>
      <c r="AC3910" s="29"/>
      <c r="AD3910" s="25"/>
      <c r="AE3910" s="38"/>
      <c r="AF3910" s="142"/>
      <c r="AG3910" s="11"/>
      <c r="AH3910" s="1" t="e">
        <f>[1]!Table1[[#This Row],[html_tag]]&amp;[1]!Table1[[#This Row],[html_type]]&amp;[1]!Table1[[#This Row],[html_modifier]]</f>
        <v>#VALUE!</v>
      </c>
      <c r="AI3910" s="60" t="str">
        <f>Table1[[#This Row],[html_tag]]&amp;Table1[[#This Row],[html_type]]&amp;Table1[[#This Row],[html_modifier]]</f>
        <v/>
      </c>
      <c r="AL3910" s="22" t="str">
        <f>IFERROR(_xlfn.XLOOKUP([1]!Table1[[#This Row],[word]],[1]!Table57[English style name],[1]!Table57[Style type]),"")</f>
        <v/>
      </c>
      <c r="AM3910" s="23" t="str">
        <f>IFERROR(_xlfn.XLOOKUP(Table1[[#This Row],[word]],Table57[English style name],Table57[Style type]),"")</f>
        <v/>
      </c>
      <c r="AN3910" s="23"/>
      <c r="AO3910" s="62"/>
      <c r="AP3910" s="61"/>
      <c r="AQ3910" s="61" t="s">
        <v>2924</v>
      </c>
      <c r="AR3910" s="61" t="s">
        <v>2917</v>
      </c>
      <c r="AS3910" s="61"/>
      <c r="AT3910" s="61"/>
      <c r="AU3910" s="61"/>
      <c r="AV3910" s="61"/>
    </row>
    <row r="3911" spans="1:48">
      <c r="A3911" s="82"/>
      <c r="B3911" s="82"/>
      <c r="C3911" s="82"/>
      <c r="D3911" s="83"/>
      <c r="E3911" s="62"/>
      <c r="F391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11" s="13" t="s">
        <v>2992</v>
      </c>
      <c r="H3911" s="13" t="s">
        <v>1</v>
      </c>
      <c r="I3911" s="85" t="e">
        <f>[1]!Table1[[#This Row],[type]]</f>
        <v>#VALUE!</v>
      </c>
      <c r="J3911" s="86" t="e">
        <f>[1]!Table1[[#This Row],[Column42]]&amp;IF([1]!Table1[[#This Row],[Column13]]="","",[1]!Table1[[#This Row],[Column13]])&amp;IF([1]!Table1[[#This Row],[mod]]="","",[1]!Table1[[#This Row],[mod]])</f>
        <v>#VALUE!</v>
      </c>
      <c r="K391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11" t="s">
        <v>65</v>
      </c>
      <c r="Q391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911" t="s">
        <v>3003</v>
      </c>
      <c r="S3911" t="s">
        <v>587</v>
      </c>
      <c r="U391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11" s="29"/>
      <c r="AC3911" s="29"/>
      <c r="AD3911" s="25"/>
      <c r="AE3911" s="38"/>
      <c r="AF3911" s="142"/>
      <c r="AG3911" s="11"/>
      <c r="AH3911" s="1" t="e">
        <f>[1]!Table1[[#This Row],[html_tag]]&amp;[1]!Table1[[#This Row],[html_type]]&amp;[1]!Table1[[#This Row],[html_modifier]]</f>
        <v>#VALUE!</v>
      </c>
      <c r="AI3911" s="60" t="str">
        <f>Table1[[#This Row],[html_tag]]&amp;Table1[[#This Row],[html_type]]&amp;Table1[[#This Row],[html_modifier]]</f>
        <v/>
      </c>
      <c r="AL3911" s="22" t="str">
        <f>IFERROR(_xlfn.XLOOKUP([1]!Table1[[#This Row],[word]],[1]!Table57[English style name],[1]!Table57[Style type]),"")</f>
        <v/>
      </c>
      <c r="AM3911" s="23" t="str">
        <f>IFERROR(_xlfn.XLOOKUP(Table1[[#This Row],[word]],Table57[English style name],Table57[Style type]),"")</f>
        <v/>
      </c>
      <c r="AN3911" s="23"/>
      <c r="AO3911" s="62"/>
      <c r="AP3911" s="61"/>
      <c r="AQ3911" s="61" t="s">
        <v>2925</v>
      </c>
      <c r="AR3911" s="61" t="s">
        <v>2917</v>
      </c>
      <c r="AS3911" s="61"/>
      <c r="AT3911" s="61"/>
      <c r="AU3911" s="61"/>
      <c r="AV3911" s="61"/>
    </row>
    <row r="3912" spans="1:48">
      <c r="A3912" s="82"/>
      <c r="B3912" s="82"/>
      <c r="C3912" s="82"/>
      <c r="D3912" s="83"/>
      <c r="E3912" s="62"/>
      <c r="F391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12" s="13" t="s">
        <v>2992</v>
      </c>
      <c r="H3912" s="13" t="s">
        <v>1</v>
      </c>
      <c r="I3912" s="85" t="e">
        <f>[1]!Table1[[#This Row],[type]]</f>
        <v>#VALUE!</v>
      </c>
      <c r="J3912" s="86" t="e">
        <f>[1]!Table1[[#This Row],[Column42]]&amp;IF([1]!Table1[[#This Row],[Column13]]="","",[1]!Table1[[#This Row],[Column13]])&amp;IF([1]!Table1[[#This Row],[mod]]="","",[1]!Table1[[#This Row],[mod]])</f>
        <v>#VALUE!</v>
      </c>
      <c r="K391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12" t="s">
        <v>65</v>
      </c>
      <c r="Q391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912" t="s">
        <v>3003</v>
      </c>
      <c r="S3912" t="s">
        <v>10207</v>
      </c>
      <c r="U391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12" s="29"/>
      <c r="AC3912" s="29"/>
      <c r="AD3912" s="25"/>
      <c r="AE3912" s="38"/>
      <c r="AF3912" s="142"/>
      <c r="AG3912" s="11"/>
      <c r="AH3912" s="1" t="e">
        <f>[1]!Table1[[#This Row],[html_tag]]&amp;[1]!Table1[[#This Row],[html_type]]&amp;[1]!Table1[[#This Row],[html_modifier]]</f>
        <v>#VALUE!</v>
      </c>
      <c r="AI3912" s="60" t="str">
        <f>Table1[[#This Row],[html_tag]]&amp;Table1[[#This Row],[html_type]]&amp;Table1[[#This Row],[html_modifier]]</f>
        <v/>
      </c>
      <c r="AL3912" s="22" t="str">
        <f>IFERROR(_xlfn.XLOOKUP([1]!Table1[[#This Row],[word]],[1]!Table57[English style name],[1]!Table57[Style type]),"")</f>
        <v/>
      </c>
      <c r="AM3912" s="23" t="str">
        <f>IFERROR(_xlfn.XLOOKUP(Table1[[#This Row],[word]],Table57[English style name],Table57[Style type]),"")</f>
        <v/>
      </c>
      <c r="AN3912" s="23"/>
      <c r="AO3912" s="62"/>
      <c r="AP3912" s="61"/>
      <c r="AQ3912" s="61" t="s">
        <v>2926</v>
      </c>
      <c r="AR3912" s="61" t="s">
        <v>2917</v>
      </c>
      <c r="AS3912" s="61"/>
      <c r="AT3912" s="61"/>
      <c r="AU3912" s="61"/>
      <c r="AV3912" s="61"/>
    </row>
    <row r="3913" spans="1:48">
      <c r="A3913" s="82"/>
      <c r="B3913" s="82"/>
      <c r="C3913" s="82"/>
      <c r="D3913" s="83"/>
      <c r="E3913" s="62"/>
      <c r="F391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13" s="13" t="s">
        <v>2992</v>
      </c>
      <c r="H3913" s="13" t="s">
        <v>1</v>
      </c>
      <c r="I3913" s="85" t="e">
        <f>[1]!Table1[[#This Row],[type]]</f>
        <v>#VALUE!</v>
      </c>
      <c r="J3913" s="86" t="e">
        <f>[1]!Table1[[#This Row],[Column42]]&amp;IF([1]!Table1[[#This Row],[Column13]]="","",[1]!Table1[[#This Row],[Column13]])&amp;IF([1]!Table1[[#This Row],[mod]]="","",[1]!Table1[[#This Row],[mod]])</f>
        <v>#VALUE!</v>
      </c>
      <c r="K391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13" t="s">
        <v>65</v>
      </c>
      <c r="Q391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913" t="s">
        <v>3003</v>
      </c>
      <c r="S3913" t="s">
        <v>10206</v>
      </c>
      <c r="U391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13" s="29"/>
      <c r="AC3913" s="29"/>
      <c r="AD3913" s="25"/>
      <c r="AE3913" s="38"/>
      <c r="AF3913" s="142"/>
      <c r="AG3913" s="11"/>
      <c r="AH3913" s="1" t="e">
        <f>[1]!Table1[[#This Row],[html_tag]]&amp;[1]!Table1[[#This Row],[html_type]]&amp;[1]!Table1[[#This Row],[html_modifier]]</f>
        <v>#VALUE!</v>
      </c>
      <c r="AI3913" s="60" t="str">
        <f>Table1[[#This Row],[html_tag]]&amp;Table1[[#This Row],[html_type]]&amp;Table1[[#This Row],[html_modifier]]</f>
        <v/>
      </c>
      <c r="AL3913" s="22" t="str">
        <f>IFERROR(_xlfn.XLOOKUP([1]!Table1[[#This Row],[word]],[1]!Table57[English style name],[1]!Table57[Style type]),"")</f>
        <v/>
      </c>
      <c r="AM3913" s="23" t="str">
        <f>IFERROR(_xlfn.XLOOKUP(Table1[[#This Row],[word]],Table57[English style name],Table57[Style type]),"")</f>
        <v/>
      </c>
      <c r="AN3913" s="23"/>
      <c r="AO3913" s="62"/>
      <c r="AP3913" s="61"/>
      <c r="AQ3913" s="61" t="s">
        <v>2927</v>
      </c>
      <c r="AR3913" s="61" t="s">
        <v>2917</v>
      </c>
      <c r="AS3913" s="61"/>
      <c r="AT3913" s="61"/>
      <c r="AU3913" s="61"/>
      <c r="AV3913" s="61"/>
    </row>
    <row r="3914" spans="1:48">
      <c r="A3914" s="82"/>
      <c r="B3914" s="82"/>
      <c r="C3914" s="82"/>
      <c r="D3914" s="83"/>
      <c r="E3914" s="62"/>
      <c r="F391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14" s="13" t="s">
        <v>2992</v>
      </c>
      <c r="H3914" s="13" t="s">
        <v>1</v>
      </c>
      <c r="I3914" s="85" t="e">
        <f>[1]!Table1[[#This Row],[type]]</f>
        <v>#VALUE!</v>
      </c>
      <c r="J3914" s="86" t="e">
        <f>[1]!Table1[[#This Row],[Column42]]&amp;IF([1]!Table1[[#This Row],[Column13]]="","",[1]!Table1[[#This Row],[Column13]])&amp;IF([1]!Table1[[#This Row],[mod]]="","",[1]!Table1[[#This Row],[mod]])</f>
        <v>#VALUE!</v>
      </c>
      <c r="K391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14" t="s">
        <v>65</v>
      </c>
      <c r="Q391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914" t="s">
        <v>3003</v>
      </c>
      <c r="S3914" t="s">
        <v>10205</v>
      </c>
      <c r="U391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14" s="29"/>
      <c r="AC3914" s="29"/>
      <c r="AD3914" s="25"/>
      <c r="AE3914" s="38"/>
      <c r="AF3914" s="142"/>
      <c r="AG3914" s="11"/>
      <c r="AH3914" s="1" t="e">
        <f>[1]!Table1[[#This Row],[html_tag]]&amp;[1]!Table1[[#This Row],[html_type]]&amp;[1]!Table1[[#This Row],[html_modifier]]</f>
        <v>#VALUE!</v>
      </c>
      <c r="AI3914" s="60" t="str">
        <f>Table1[[#This Row],[html_tag]]&amp;Table1[[#This Row],[html_type]]&amp;Table1[[#This Row],[html_modifier]]</f>
        <v/>
      </c>
      <c r="AL3914" s="22" t="str">
        <f>IFERROR(_xlfn.XLOOKUP([1]!Table1[[#This Row],[word]],[1]!Table57[English style name],[1]!Table57[Style type]),"")</f>
        <v/>
      </c>
      <c r="AM3914" s="23" t="str">
        <f>IFERROR(_xlfn.XLOOKUP(Table1[[#This Row],[word]],Table57[English style name],Table57[Style type]),"")</f>
        <v/>
      </c>
      <c r="AN3914" s="23"/>
      <c r="AO3914" s="62"/>
      <c r="AP3914" s="61"/>
      <c r="AQ3914" s="61" t="s">
        <v>2928</v>
      </c>
      <c r="AR3914" s="61" t="s">
        <v>2917</v>
      </c>
      <c r="AS3914" s="61"/>
      <c r="AT3914" s="61"/>
      <c r="AU3914" s="61"/>
      <c r="AV3914" s="61"/>
    </row>
    <row r="3915" spans="1:48">
      <c r="A3915" s="82"/>
      <c r="B3915" s="82"/>
      <c r="C3915" s="82"/>
      <c r="D3915" s="83"/>
      <c r="E3915" s="62"/>
      <c r="F391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15" s="13" t="s">
        <v>2992</v>
      </c>
      <c r="H3915" s="13" t="s">
        <v>1</v>
      </c>
      <c r="I3915" s="85" t="e">
        <f>[1]!Table1[[#This Row],[type]]</f>
        <v>#VALUE!</v>
      </c>
      <c r="J3915" s="86" t="e">
        <f>[1]!Table1[[#This Row],[Column42]]&amp;IF([1]!Table1[[#This Row],[Column13]]="","",[1]!Table1[[#This Row],[Column13]])&amp;IF([1]!Table1[[#This Row],[mod]]="","",[1]!Table1[[#This Row],[mod]])</f>
        <v>#VALUE!</v>
      </c>
      <c r="K391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15" t="s">
        <v>65</v>
      </c>
      <c r="Q391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915" t="s">
        <v>3003</v>
      </c>
      <c r="S3915" t="s">
        <v>10204</v>
      </c>
      <c r="U391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15" s="29"/>
      <c r="AC3915" s="29" t="s">
        <v>3772</v>
      </c>
      <c r="AD3915" s="25"/>
      <c r="AE3915" s="38"/>
      <c r="AF3915" s="142"/>
      <c r="AG3915" s="11"/>
      <c r="AH3915" s="1" t="e">
        <f>[1]!Table1[[#This Row],[html_tag]]&amp;[1]!Table1[[#This Row],[html_type]]&amp;[1]!Table1[[#This Row],[html_modifier]]</f>
        <v>#VALUE!</v>
      </c>
      <c r="AI3915" s="60" t="str">
        <f>Table1[[#This Row],[html_tag]]&amp;Table1[[#This Row],[html_type]]&amp;Table1[[#This Row],[html_modifier]]</f>
        <v/>
      </c>
      <c r="AL3915" s="22" t="str">
        <f>IFERROR(_xlfn.XLOOKUP([1]!Table1[[#This Row],[word]],[1]!Table57[English style name],[1]!Table57[Style type]),"")</f>
        <v/>
      </c>
      <c r="AM3915" s="23" t="str">
        <f>IFERROR(_xlfn.XLOOKUP(Table1[[#This Row],[word]],Table57[English style name],Table57[Style type]),"")</f>
        <v/>
      </c>
      <c r="AN3915" s="23"/>
      <c r="AO3915" s="62"/>
      <c r="AP3915" s="61"/>
      <c r="AQ3915" s="61" t="s">
        <v>2929</v>
      </c>
      <c r="AR3915" s="61" t="s">
        <v>2917</v>
      </c>
      <c r="AS3915" s="61"/>
      <c r="AT3915" s="61"/>
      <c r="AU3915" s="61"/>
      <c r="AV3915" s="61"/>
    </row>
    <row r="3916" spans="1:48">
      <c r="A3916" s="82"/>
      <c r="B3916" s="82"/>
      <c r="C3916" s="82"/>
      <c r="D3916" s="83"/>
      <c r="E3916" s="62"/>
      <c r="F391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16" s="13" t="s">
        <v>2992</v>
      </c>
      <c r="H3916" s="13" t="s">
        <v>1</v>
      </c>
      <c r="I3916" s="85" t="e">
        <f>[1]!Table1[[#This Row],[type]]</f>
        <v>#VALUE!</v>
      </c>
      <c r="J3916" s="86" t="e">
        <f>[1]!Table1[[#This Row],[Column42]]&amp;IF([1]!Table1[[#This Row],[Column13]]="","",[1]!Table1[[#This Row],[Column13]])&amp;IF([1]!Table1[[#This Row],[mod]]="","",[1]!Table1[[#This Row],[mod]])</f>
        <v>#VALUE!</v>
      </c>
      <c r="K391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16" t="s">
        <v>65</v>
      </c>
      <c r="P3916" t="s">
        <v>3758</v>
      </c>
      <c r="Q391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1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3916" t="s">
        <v>3004</v>
      </c>
      <c r="AB3916" s="29"/>
      <c r="AC3916" s="29"/>
      <c r="AD3916" s="25"/>
      <c r="AE3916" s="38"/>
      <c r="AF3916" s="142"/>
      <c r="AG3916" s="11"/>
      <c r="AH3916" s="1" t="e">
        <f>[1]!Table1[[#This Row],[html_tag]]&amp;[1]!Table1[[#This Row],[html_type]]&amp;[1]!Table1[[#This Row],[html_modifier]]</f>
        <v>#VALUE!</v>
      </c>
      <c r="AI3916" s="60" t="str">
        <f>Table1[[#This Row],[html_tag]]&amp;Table1[[#This Row],[html_type]]&amp;Table1[[#This Row],[html_modifier]]</f>
        <v/>
      </c>
      <c r="AL3916" s="22" t="str">
        <f>IFERROR(_xlfn.XLOOKUP([1]!Table1[[#This Row],[word]],[1]!Table57[English style name],[1]!Table57[Style type]),"")</f>
        <v/>
      </c>
      <c r="AM3916" s="23" t="str">
        <f>IFERROR(_xlfn.XLOOKUP(Table1[[#This Row],[word]],Table57[English style name],Table57[Style type]),"")</f>
        <v/>
      </c>
      <c r="AN3916" s="23"/>
      <c r="AO3916" s="62"/>
      <c r="AP3916" s="61"/>
      <c r="AQ3916" s="61" t="s">
        <v>1237</v>
      </c>
      <c r="AR3916" s="61" t="s">
        <v>1238</v>
      </c>
      <c r="AS3916" s="61"/>
      <c r="AT3916" s="61"/>
      <c r="AU3916" s="61"/>
      <c r="AV3916" s="61"/>
    </row>
    <row r="3917" spans="1:48">
      <c r="A3917" s="82"/>
      <c r="B3917" s="82"/>
      <c r="C3917" s="82"/>
      <c r="D3917" s="83"/>
      <c r="E3917" s="62"/>
      <c r="F391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17" s="13" t="s">
        <v>2992</v>
      </c>
      <c r="H3917" s="13" t="s">
        <v>1</v>
      </c>
      <c r="I3917" s="85" t="e">
        <f>[1]!Table1[[#This Row],[type]]</f>
        <v>#VALUE!</v>
      </c>
      <c r="J3917" s="86" t="e">
        <f>[1]!Table1[[#This Row],[Column42]]&amp;IF([1]!Table1[[#This Row],[Column13]]="","",[1]!Table1[[#This Row],[Column13]])&amp;IF([1]!Table1[[#This Row],[mod]]="","",[1]!Table1[[#This Row],[mod]])</f>
        <v>#VALUE!</v>
      </c>
      <c r="K391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17" t="s">
        <v>65</v>
      </c>
      <c r="Q391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917" t="s">
        <v>580</v>
      </c>
      <c r="S3917" t="s">
        <v>10203</v>
      </c>
      <c r="U391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3917" t="s">
        <v>338</v>
      </c>
      <c r="AB3917" s="29"/>
      <c r="AC3917" s="29"/>
      <c r="AD3917" s="25"/>
      <c r="AE3917" s="38"/>
      <c r="AF3917" s="142"/>
      <c r="AG3917" s="11"/>
      <c r="AH3917" s="1" t="e">
        <f>[1]!Table1[[#This Row],[html_tag]]&amp;[1]!Table1[[#This Row],[html_type]]&amp;[1]!Table1[[#This Row],[html_modifier]]</f>
        <v>#VALUE!</v>
      </c>
      <c r="AI3917" s="60" t="str">
        <f>Table1[[#This Row],[html_tag]]&amp;Table1[[#This Row],[html_type]]&amp;Table1[[#This Row],[html_modifier]]</f>
        <v/>
      </c>
      <c r="AL3917" s="22" t="str">
        <f>IFERROR(_xlfn.XLOOKUP([1]!Table1[[#This Row],[word]],[1]!Table57[English style name],[1]!Table57[Style type]),"")</f>
        <v/>
      </c>
      <c r="AM3917" s="23" t="str">
        <f>IFERROR(_xlfn.XLOOKUP(Table1[[#This Row],[word]],Table57[English style name],Table57[Style type]),"")</f>
        <v/>
      </c>
      <c r="AN3917" s="23"/>
      <c r="AO3917" s="62"/>
      <c r="AP3917" s="61"/>
      <c r="AQ3917" s="61" t="s">
        <v>2932</v>
      </c>
      <c r="AR3917" s="61" t="s">
        <v>2933</v>
      </c>
      <c r="AS3917" s="61"/>
      <c r="AT3917" s="61"/>
      <c r="AU3917" s="61"/>
      <c r="AV3917" s="61"/>
    </row>
    <row r="3918" spans="1:48">
      <c r="A3918" s="82"/>
      <c r="B3918" s="82"/>
      <c r="C3918" s="82"/>
      <c r="D3918" s="83"/>
      <c r="E3918" s="62"/>
      <c r="F391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18" s="13" t="s">
        <v>2992</v>
      </c>
      <c r="H3918" s="13" t="s">
        <v>1</v>
      </c>
      <c r="I3918" s="85" t="e">
        <f>[1]!Table1[[#This Row],[type]]</f>
        <v>#VALUE!</v>
      </c>
      <c r="J3918" s="86" t="e">
        <f>[1]!Table1[[#This Row],[Column42]]&amp;IF([1]!Table1[[#This Row],[Column13]]="","",[1]!Table1[[#This Row],[Column13]])&amp;IF([1]!Table1[[#This Row],[mod]]="","",[1]!Table1[[#This Row],[mod]])</f>
        <v>#VALUE!</v>
      </c>
      <c r="K391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18" t="s">
        <v>65</v>
      </c>
      <c r="Q391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918" t="s">
        <v>580</v>
      </c>
      <c r="S3918" t="s">
        <v>10201</v>
      </c>
      <c r="U391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18" s="29"/>
      <c r="AC3918" s="29"/>
      <c r="AD3918" s="25"/>
      <c r="AE3918" s="38"/>
      <c r="AF3918" s="142"/>
      <c r="AG3918" s="11"/>
      <c r="AH3918" s="1" t="e">
        <f>[1]!Table1[[#This Row],[html_tag]]&amp;[1]!Table1[[#This Row],[html_type]]&amp;[1]!Table1[[#This Row],[html_modifier]]</f>
        <v>#VALUE!</v>
      </c>
      <c r="AI3918" s="60" t="str">
        <f>Table1[[#This Row],[html_tag]]&amp;Table1[[#This Row],[html_type]]&amp;Table1[[#This Row],[html_modifier]]</f>
        <v/>
      </c>
      <c r="AL3918" s="22" t="str">
        <f>IFERROR(_xlfn.XLOOKUP([1]!Table1[[#This Row],[word]],[1]!Table57[English style name],[1]!Table57[Style type]),"")</f>
        <v/>
      </c>
      <c r="AM3918" s="23" t="str">
        <f>IFERROR(_xlfn.XLOOKUP(Table1[[#This Row],[word]],Table57[English style name],Table57[Style type]),"")</f>
        <v/>
      </c>
      <c r="AN3918" s="23"/>
      <c r="AO3918" s="62"/>
      <c r="AP3918" s="61"/>
      <c r="AQ3918" s="61" t="s">
        <v>2934</v>
      </c>
      <c r="AR3918" s="61" t="s">
        <v>2933</v>
      </c>
      <c r="AS3918" s="61"/>
      <c r="AT3918" s="61"/>
      <c r="AU3918" s="61"/>
      <c r="AV3918" s="61"/>
    </row>
    <row r="3919" spans="1:48">
      <c r="A3919" s="82"/>
      <c r="B3919" s="82"/>
      <c r="C3919" s="82"/>
      <c r="D3919" s="83"/>
      <c r="E3919" s="62"/>
      <c r="F391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19" s="13" t="s">
        <v>2992</v>
      </c>
      <c r="H3919" s="13" t="s">
        <v>1</v>
      </c>
      <c r="I3919" s="85" t="e">
        <f>[1]!Table1[[#This Row],[type]]</f>
        <v>#VALUE!</v>
      </c>
      <c r="J3919" s="86" t="e">
        <f>[1]!Table1[[#This Row],[Column42]]&amp;IF([1]!Table1[[#This Row],[Column13]]="","",[1]!Table1[[#This Row],[Column13]])&amp;IF([1]!Table1[[#This Row],[mod]]="","",[1]!Table1[[#This Row],[mod]])</f>
        <v>#VALUE!</v>
      </c>
      <c r="K391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19" t="s">
        <v>65</v>
      </c>
      <c r="Q391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919" t="s">
        <v>580</v>
      </c>
      <c r="S3919" t="s">
        <v>10202</v>
      </c>
      <c r="U391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19" s="29"/>
      <c r="AC3919" s="29"/>
      <c r="AD3919" s="25"/>
      <c r="AE3919" s="38"/>
      <c r="AF3919" s="142"/>
      <c r="AG3919" s="11"/>
      <c r="AH3919" s="1" t="e">
        <f>[1]!Table1[[#This Row],[html_tag]]&amp;[1]!Table1[[#This Row],[html_type]]&amp;[1]!Table1[[#This Row],[html_modifier]]</f>
        <v>#VALUE!</v>
      </c>
      <c r="AI3919" s="60" t="str">
        <f>Table1[[#This Row],[html_tag]]&amp;Table1[[#This Row],[html_type]]&amp;Table1[[#This Row],[html_modifier]]</f>
        <v/>
      </c>
      <c r="AL3919" s="22" t="str">
        <f>IFERROR(_xlfn.XLOOKUP([1]!Table1[[#This Row],[word]],[1]!Table57[English style name],[1]!Table57[Style type]),"")</f>
        <v/>
      </c>
      <c r="AM3919" s="23" t="str">
        <f>IFERROR(_xlfn.XLOOKUP(Table1[[#This Row],[word]],Table57[English style name],Table57[Style type]),"")</f>
        <v/>
      </c>
      <c r="AN3919" s="23"/>
      <c r="AO3919" s="62"/>
      <c r="AP3919" s="61"/>
      <c r="AQ3919" s="61" t="s">
        <v>2935</v>
      </c>
      <c r="AR3919" s="61" t="s">
        <v>2933</v>
      </c>
      <c r="AS3919" s="61"/>
      <c r="AT3919" s="61"/>
      <c r="AU3919" s="61"/>
      <c r="AV3919" s="61"/>
    </row>
    <row r="3920" spans="1:48">
      <c r="A3920" s="82"/>
      <c r="B3920" s="82"/>
      <c r="C3920" s="82"/>
      <c r="D3920" s="83"/>
      <c r="E3920" s="62"/>
      <c r="F392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20" s="13" t="s">
        <v>2992</v>
      </c>
      <c r="H3920" s="13" t="s">
        <v>1</v>
      </c>
      <c r="I3920" s="85" t="e">
        <f>[1]!Table1[[#This Row],[type]]</f>
        <v>#VALUE!</v>
      </c>
      <c r="J3920" s="86" t="e">
        <f>[1]!Table1[[#This Row],[Column42]]&amp;IF([1]!Table1[[#This Row],[Column13]]="","",[1]!Table1[[#This Row],[Column13]])&amp;IF([1]!Table1[[#This Row],[mod]]="","",[1]!Table1[[#This Row],[mod]])</f>
        <v>#VALUE!</v>
      </c>
      <c r="K392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20" t="s">
        <v>65</v>
      </c>
      <c r="Q392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920" t="s">
        <v>341</v>
      </c>
      <c r="U392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3920" s="3"/>
      <c r="AB3920" s="29"/>
      <c r="AC3920" s="29"/>
      <c r="AD3920" s="25"/>
      <c r="AE3920" s="38"/>
      <c r="AF3920" s="142" t="s">
        <v>267</v>
      </c>
      <c r="AG3920" s="11"/>
      <c r="AH3920" s="1" t="e">
        <f>[1]!Table1[[#This Row],[html_tag]]&amp;[1]!Table1[[#This Row],[html_type]]&amp;[1]!Table1[[#This Row],[html_modifier]]</f>
        <v>#VALUE!</v>
      </c>
      <c r="AI3920" s="60" t="s">
        <v>267</v>
      </c>
      <c r="AL3920" s="22" t="str">
        <f>IFERROR(_xlfn.XLOOKUP([1]!Table1[[#This Row],[word]],[1]!Table57[English style name],[1]!Table57[Style type]),"")</f>
        <v/>
      </c>
      <c r="AM3920" s="23" t="str">
        <f>IFERROR(_xlfn.XLOOKUP(Table1[[#This Row],[word]],Table57[English style name],Table57[Style type]),"")</f>
        <v/>
      </c>
      <c r="AN3920" s="23"/>
      <c r="AO3920" s="62"/>
      <c r="AP3920" s="61"/>
      <c r="AQ3920" s="61" t="s">
        <v>2936</v>
      </c>
      <c r="AR3920" s="61" t="s">
        <v>2937</v>
      </c>
      <c r="AS3920" s="61"/>
      <c r="AT3920" s="61"/>
      <c r="AU3920" s="61"/>
      <c r="AV3920" s="61"/>
    </row>
    <row r="3921" spans="1:48">
      <c r="A3921" s="82"/>
      <c r="B3921" s="82"/>
      <c r="C3921" s="82"/>
      <c r="D3921" s="83"/>
      <c r="E3921" s="62"/>
      <c r="F392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21" s="13" t="s">
        <v>2992</v>
      </c>
      <c r="H3921" s="13" t="s">
        <v>1</v>
      </c>
      <c r="I3921" s="85" t="e">
        <f>[1]!Table1[[#This Row],[type]]</f>
        <v>#VALUE!</v>
      </c>
      <c r="J3921" s="86" t="e">
        <f>[1]!Table1[[#This Row],[Column42]]&amp;IF([1]!Table1[[#This Row],[Column13]]="","",[1]!Table1[[#This Row],[Column13]])&amp;IF([1]!Table1[[#This Row],[mod]]="","",[1]!Table1[[#This Row],[mod]])</f>
        <v>#VALUE!</v>
      </c>
      <c r="K392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21" t="s">
        <v>65</v>
      </c>
      <c r="Q392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921" t="s">
        <v>341</v>
      </c>
      <c r="S3921" t="s">
        <v>3000</v>
      </c>
      <c r="U392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3921" s="3"/>
      <c r="AB3921" s="29"/>
      <c r="AC3921" s="29"/>
      <c r="AD3921" s="25"/>
      <c r="AE3921" s="38"/>
      <c r="AF3921" s="142"/>
      <c r="AG3921" s="11"/>
      <c r="AH3921" s="1" t="e">
        <f>[1]!Table1[[#This Row],[html_tag]]&amp;[1]!Table1[[#This Row],[html_type]]&amp;[1]!Table1[[#This Row],[html_modifier]]</f>
        <v>#VALUE!</v>
      </c>
      <c r="AI3921" s="60" t="str">
        <f>Table1[[#This Row],[html_tag]]&amp;Table1[[#This Row],[html_type]]&amp;Table1[[#This Row],[html_modifier]]</f>
        <v/>
      </c>
      <c r="AL3921" s="22" t="str">
        <f>IFERROR(_xlfn.XLOOKUP([1]!Table1[[#This Row],[word]],[1]!Table57[English style name],[1]!Table57[Style type]),"")</f>
        <v/>
      </c>
      <c r="AM3921" s="23" t="str">
        <f>IFERROR(_xlfn.XLOOKUP(Table1[[#This Row],[word]],Table57[English style name],Table57[Style type]),"")</f>
        <v/>
      </c>
      <c r="AN3921" s="23"/>
      <c r="AO3921" s="62"/>
      <c r="AP3921" s="61"/>
      <c r="AQ3921" s="61" t="s">
        <v>2938</v>
      </c>
      <c r="AR3921" s="61" t="s">
        <v>2937</v>
      </c>
      <c r="AS3921" s="61"/>
      <c r="AT3921" s="61"/>
      <c r="AU3921" s="61"/>
      <c r="AV3921" s="61"/>
    </row>
    <row r="3922" spans="1:48">
      <c r="A3922" s="82"/>
      <c r="B3922" s="82"/>
      <c r="C3922" s="82"/>
      <c r="D3922" s="83"/>
      <c r="E3922" s="62"/>
      <c r="F392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22" s="13" t="s">
        <v>2992</v>
      </c>
      <c r="H3922" s="13" t="s">
        <v>1</v>
      </c>
      <c r="I3922" s="85" t="e">
        <f>[1]!Table1[[#This Row],[type]]</f>
        <v>#VALUE!</v>
      </c>
      <c r="J3922" s="86" t="e">
        <f>[1]!Table1[[#This Row],[Column42]]&amp;IF([1]!Table1[[#This Row],[Column13]]="","",[1]!Table1[[#This Row],[Column13]])&amp;IF([1]!Table1[[#This Row],[mod]]="","",[1]!Table1[[#This Row],[mod]])</f>
        <v>#VALUE!</v>
      </c>
      <c r="K392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22" t="s">
        <v>65</v>
      </c>
      <c r="Q392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922" t="s">
        <v>341</v>
      </c>
      <c r="S3922" t="s">
        <v>3001</v>
      </c>
      <c r="U392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3922" s="3"/>
      <c r="AB3922" s="29"/>
      <c r="AC3922" s="29"/>
      <c r="AD3922" s="25"/>
      <c r="AE3922" s="38"/>
      <c r="AF3922" s="142"/>
      <c r="AG3922" s="11"/>
      <c r="AH3922" s="1" t="e">
        <f>[1]!Table1[[#This Row],[html_tag]]&amp;[1]!Table1[[#This Row],[html_type]]&amp;[1]!Table1[[#This Row],[html_modifier]]</f>
        <v>#VALUE!</v>
      </c>
      <c r="AI3922" s="60" t="str">
        <f>Table1[[#This Row],[html_tag]]&amp;Table1[[#This Row],[html_type]]&amp;Table1[[#This Row],[html_modifier]]</f>
        <v/>
      </c>
      <c r="AL3922" s="22" t="str">
        <f>IFERROR(_xlfn.XLOOKUP([1]!Table1[[#This Row],[word]],[1]!Table57[English style name],[1]!Table57[Style type]),"")</f>
        <v/>
      </c>
      <c r="AM3922" s="23" t="str">
        <f>IFERROR(_xlfn.XLOOKUP(Table1[[#This Row],[word]],Table57[English style name],Table57[Style type]),"")</f>
        <v/>
      </c>
      <c r="AN3922" s="23"/>
      <c r="AO3922" s="62"/>
      <c r="AP3922" s="61"/>
      <c r="AQ3922" s="61" t="s">
        <v>2939</v>
      </c>
      <c r="AR3922" s="61" t="s">
        <v>2937</v>
      </c>
      <c r="AS3922" s="61"/>
      <c r="AT3922" s="61"/>
      <c r="AU3922" s="61"/>
      <c r="AV3922" s="61"/>
    </row>
    <row r="3923" spans="1:48">
      <c r="A3923" s="82"/>
      <c r="B3923" s="82"/>
      <c r="C3923" s="82"/>
      <c r="D3923" s="83"/>
      <c r="E3923" s="62"/>
      <c r="F392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23" s="13"/>
      <c r="H3923" s="13"/>
      <c r="I3923" s="85" t="e">
        <f>[1]!Table1[[#This Row],[type]]</f>
        <v>#VALUE!</v>
      </c>
      <c r="J3923" s="86" t="e">
        <f>[1]!Table1[[#This Row],[Column42]]&amp;IF([1]!Table1[[#This Row],[Column13]]="","",[1]!Table1[[#This Row],[Column13]])&amp;IF([1]!Table1[[#This Row],[mod]]="","",[1]!Table1[[#This Row],[mod]])</f>
        <v>#VALUE!</v>
      </c>
      <c r="K392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23" t="s">
        <v>6356</v>
      </c>
      <c r="Q392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2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23" s="29"/>
      <c r="AC3923" s="29"/>
      <c r="AD3923" s="25" t="s">
        <v>6393</v>
      </c>
      <c r="AE3923" s="38"/>
      <c r="AF3923" s="142" t="s">
        <v>190</v>
      </c>
      <c r="AG3923" s="11"/>
      <c r="AH3923" s="7" t="e">
        <f>[1]!Table1[[#This Row],[html_tag]]&amp;[1]!Table1[[#This Row],[html_type]]&amp;[1]!Table1[[#This Row],[html_modifier]]</f>
        <v>#VALUE!</v>
      </c>
      <c r="AI3923" s="60" t="str">
        <f>Table1[[#This Row],[html_tag]]&amp;Table1[[#This Row],[html_type]]&amp;Table1[[#This Row],[html_modifier]]</f>
        <v/>
      </c>
      <c r="AL3923" s="23" t="str">
        <f>IFERROR(_xlfn.XLOOKUP([1]!Table1[[#This Row],[word]],[1]!Table57[English style name],[1]!Table57[Style type]),"")</f>
        <v/>
      </c>
      <c r="AM3923" s="23" t="str">
        <f>IFERROR(_xlfn.XLOOKUP(Table1[[#This Row],[word]],Table57[English style name],Table57[Style type]),"")</f>
        <v/>
      </c>
      <c r="AN3923" s="23"/>
      <c r="AO3923" s="62"/>
      <c r="AP3923" s="61"/>
      <c r="AQ3923" s="61"/>
      <c r="AR3923" s="61"/>
      <c r="AS3923" s="61"/>
      <c r="AT3923" s="61"/>
      <c r="AU3923" s="61"/>
      <c r="AV3923" s="61"/>
    </row>
    <row r="3924" spans="1:48">
      <c r="A3924" s="82"/>
      <c r="B3924" s="82"/>
      <c r="C3924" s="82"/>
      <c r="D3924" s="83"/>
      <c r="E3924" s="62"/>
      <c r="F392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24" s="13"/>
      <c r="H3924" s="13"/>
      <c r="I3924" s="85" t="e">
        <f>[1]!Table1[[#This Row],[type]]</f>
        <v>#VALUE!</v>
      </c>
      <c r="J3924" s="86" t="e">
        <f>[1]!Table1[[#This Row],[Column42]]&amp;IF([1]!Table1[[#This Row],[Column13]]="","",[1]!Table1[[#This Row],[Column13]])&amp;IF([1]!Table1[[#This Row],[mod]]="","",[1]!Table1[[#This Row],[mod]])</f>
        <v>#VALUE!</v>
      </c>
      <c r="K392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24" t="s">
        <v>6356</v>
      </c>
      <c r="Q392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2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24" s="29"/>
      <c r="AC3924" s="29"/>
      <c r="AD3924" s="25" t="s">
        <v>6394</v>
      </c>
      <c r="AE3924" s="38"/>
      <c r="AF3924" s="142" t="s">
        <v>181</v>
      </c>
      <c r="AG3924" s="11"/>
      <c r="AH3924" s="7" t="e">
        <f>[1]!Table1[[#This Row],[html_tag]]&amp;[1]!Table1[[#This Row],[html_type]]&amp;[1]!Table1[[#This Row],[html_modifier]]</f>
        <v>#VALUE!</v>
      </c>
      <c r="AI3924" s="60" t="str">
        <f>Table1[[#This Row],[html_tag]]&amp;Table1[[#This Row],[html_type]]&amp;Table1[[#This Row],[html_modifier]]</f>
        <v/>
      </c>
      <c r="AL3924" s="23" t="str">
        <f>IFERROR(_xlfn.XLOOKUP([1]!Table1[[#This Row],[word]],[1]!Table57[English style name],[1]!Table57[Style type]),"")</f>
        <v/>
      </c>
      <c r="AM3924" s="23" t="str">
        <f>IFERROR(_xlfn.XLOOKUP(Table1[[#This Row],[word]],Table57[English style name],Table57[Style type]),"")</f>
        <v/>
      </c>
      <c r="AN3924" s="23"/>
      <c r="AO3924" s="62"/>
      <c r="AP3924" s="61"/>
      <c r="AQ3924" s="61"/>
      <c r="AR3924" s="61"/>
      <c r="AS3924" s="61"/>
      <c r="AT3924" s="61"/>
      <c r="AU3924" s="61"/>
      <c r="AV3924" s="61"/>
    </row>
    <row r="3925" spans="1:48">
      <c r="A3925" s="82"/>
      <c r="B3925" s="82"/>
      <c r="C3925" s="82"/>
      <c r="D3925" s="83"/>
      <c r="E3925" s="62"/>
      <c r="F392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25" s="13"/>
      <c r="H3925" s="13"/>
      <c r="I3925" s="85" t="e">
        <f>[1]!Table1[[#This Row],[type]]</f>
        <v>#VALUE!</v>
      </c>
      <c r="J3925" s="86" t="e">
        <f>[1]!Table1[[#This Row],[Column42]]&amp;IF([1]!Table1[[#This Row],[Column13]]="","",[1]!Table1[[#This Row],[Column13]])&amp;IF([1]!Table1[[#This Row],[mod]]="","",[1]!Table1[[#This Row],[mod]])</f>
        <v>#VALUE!</v>
      </c>
      <c r="K392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25" t="s">
        <v>6356</v>
      </c>
      <c r="Q392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2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25" s="29"/>
      <c r="AC3925" s="29"/>
      <c r="AD3925" s="25" t="s">
        <v>6388</v>
      </c>
      <c r="AE3925" s="38"/>
      <c r="AF3925" s="142" t="s">
        <v>264</v>
      </c>
      <c r="AG3925" s="11"/>
      <c r="AH3925" s="7" t="e">
        <f>[1]!Table1[[#This Row],[html_tag]]&amp;[1]!Table1[[#This Row],[html_type]]&amp;[1]!Table1[[#This Row],[html_modifier]]</f>
        <v>#VALUE!</v>
      </c>
      <c r="AI3925" s="60" t="str">
        <f>Table1[[#This Row],[html_tag]]&amp;Table1[[#This Row],[html_type]]&amp;Table1[[#This Row],[html_modifier]]</f>
        <v/>
      </c>
      <c r="AL3925" s="23" t="str">
        <f>IFERROR(_xlfn.XLOOKUP([1]!Table1[[#This Row],[word]],[1]!Table57[English style name],[1]!Table57[Style type]),"")</f>
        <v/>
      </c>
      <c r="AM3925" s="23" t="str">
        <f>IFERROR(_xlfn.XLOOKUP(Table1[[#This Row],[word]],Table57[English style name],Table57[Style type]),"")</f>
        <v/>
      </c>
      <c r="AN3925" s="23"/>
      <c r="AO3925" s="62"/>
      <c r="AP3925" s="61"/>
      <c r="AQ3925" s="61"/>
      <c r="AR3925" s="61"/>
      <c r="AS3925" s="61"/>
      <c r="AT3925" s="61"/>
      <c r="AU3925" s="61"/>
      <c r="AV3925" s="61"/>
    </row>
    <row r="3926" spans="1:48">
      <c r="A3926" s="82"/>
      <c r="B3926" s="82"/>
      <c r="C3926" s="82"/>
      <c r="D3926" s="83"/>
      <c r="E3926" s="62"/>
      <c r="F392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26" s="13"/>
      <c r="H3926" s="13"/>
      <c r="I3926" s="85" t="e">
        <f>[1]!Table1[[#This Row],[type]]</f>
        <v>#VALUE!</v>
      </c>
      <c r="J3926" s="86" t="e">
        <f>[1]!Table1[[#This Row],[Column42]]&amp;IF([1]!Table1[[#This Row],[Column13]]="","",[1]!Table1[[#This Row],[Column13]])&amp;IF([1]!Table1[[#This Row],[mod]]="","",[1]!Table1[[#This Row],[mod]])</f>
        <v>#VALUE!</v>
      </c>
      <c r="K392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26" t="s">
        <v>6356</v>
      </c>
      <c r="M3926" t="s">
        <v>4566</v>
      </c>
      <c r="Q392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2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26" s="29"/>
      <c r="AC3926" s="29"/>
      <c r="AD3926" s="25" t="s">
        <v>6389</v>
      </c>
      <c r="AE3926" s="38"/>
      <c r="AF3926" s="142" t="s">
        <v>201</v>
      </c>
      <c r="AG3926" s="11"/>
      <c r="AH3926" s="7" t="e">
        <f>[1]!Table1[[#This Row],[html_tag]]&amp;[1]!Table1[[#This Row],[html_type]]&amp;[1]!Table1[[#This Row],[html_modifier]]</f>
        <v>#VALUE!</v>
      </c>
      <c r="AI3926" s="60" t="str">
        <f>Table1[[#This Row],[html_tag]]&amp;Table1[[#This Row],[html_type]]&amp;Table1[[#This Row],[html_modifier]]</f>
        <v/>
      </c>
      <c r="AL3926" s="23" t="str">
        <f>IFERROR(_xlfn.XLOOKUP([1]!Table1[[#This Row],[word]],[1]!Table57[English style name],[1]!Table57[Style type]),"")</f>
        <v/>
      </c>
      <c r="AM3926" s="23" t="str">
        <f>IFERROR(_xlfn.XLOOKUP(Table1[[#This Row],[word]],Table57[English style name],Table57[Style type]),"")</f>
        <v/>
      </c>
      <c r="AN3926" s="23"/>
      <c r="AO3926" s="62"/>
      <c r="AP3926" s="61"/>
      <c r="AQ3926" s="61"/>
      <c r="AR3926" s="61"/>
      <c r="AS3926" s="61"/>
      <c r="AT3926" s="61"/>
      <c r="AU3926" s="61"/>
      <c r="AV3926" s="61"/>
    </row>
    <row r="3927" spans="1:48">
      <c r="A3927" s="82"/>
      <c r="B3927" s="82"/>
      <c r="C3927" s="82"/>
      <c r="D3927" s="83"/>
      <c r="E3927" s="62"/>
      <c r="F392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27" s="13"/>
      <c r="H3927" s="13"/>
      <c r="I3927" s="85" t="e">
        <f>[1]!Table1[[#This Row],[type]]</f>
        <v>#VALUE!</v>
      </c>
      <c r="J3927" s="86" t="e">
        <f>[1]!Table1[[#This Row],[Column42]]&amp;IF([1]!Table1[[#This Row],[Column13]]="","",[1]!Table1[[#This Row],[Column13]])&amp;IF([1]!Table1[[#This Row],[mod]]="","",[1]!Table1[[#This Row],[mod]])</f>
        <v>#VALUE!</v>
      </c>
      <c r="K392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27" t="s">
        <v>6356</v>
      </c>
      <c r="M3927" t="s">
        <v>4566</v>
      </c>
      <c r="Q392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2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27" s="29"/>
      <c r="AC3927" s="29"/>
      <c r="AD3927" s="25" t="s">
        <v>6390</v>
      </c>
      <c r="AE3927" s="38"/>
      <c r="AF3927" s="142" t="s">
        <v>190</v>
      </c>
      <c r="AG3927" s="11"/>
      <c r="AH3927" s="7" t="e">
        <f>[1]!Table1[[#This Row],[html_tag]]&amp;[1]!Table1[[#This Row],[html_type]]&amp;[1]!Table1[[#This Row],[html_modifier]]</f>
        <v>#VALUE!</v>
      </c>
      <c r="AI3927" s="60" t="str">
        <f>Table1[[#This Row],[html_tag]]&amp;Table1[[#This Row],[html_type]]&amp;Table1[[#This Row],[html_modifier]]</f>
        <v/>
      </c>
      <c r="AL3927" s="23" t="str">
        <f>IFERROR(_xlfn.XLOOKUP([1]!Table1[[#This Row],[word]],[1]!Table57[English style name],[1]!Table57[Style type]),"")</f>
        <v/>
      </c>
      <c r="AM3927" s="23" t="str">
        <f>IFERROR(_xlfn.XLOOKUP(Table1[[#This Row],[word]],Table57[English style name],Table57[Style type]),"")</f>
        <v/>
      </c>
      <c r="AN3927" s="23"/>
      <c r="AO3927" s="62"/>
      <c r="AP3927" s="61"/>
      <c r="AQ3927" s="61"/>
      <c r="AR3927" s="61"/>
      <c r="AS3927" s="61"/>
      <c r="AT3927" s="61"/>
      <c r="AU3927" s="61"/>
      <c r="AV3927" s="61"/>
    </row>
    <row r="3928" spans="1:48">
      <c r="A3928" s="82"/>
      <c r="B3928" s="82"/>
      <c r="C3928" s="82"/>
      <c r="D3928" s="83"/>
      <c r="E3928" s="62"/>
      <c r="F392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28" s="13"/>
      <c r="H3928" s="13"/>
      <c r="I3928" s="85" t="e">
        <f>[1]!Table1[[#This Row],[type]]</f>
        <v>#VALUE!</v>
      </c>
      <c r="J3928" s="86" t="e">
        <f>[1]!Table1[[#This Row],[Column42]]&amp;IF([1]!Table1[[#This Row],[Column13]]="","",[1]!Table1[[#This Row],[Column13]])&amp;IF([1]!Table1[[#This Row],[mod]]="","",[1]!Table1[[#This Row],[mod]])</f>
        <v>#VALUE!</v>
      </c>
      <c r="K392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28" t="s">
        <v>6356</v>
      </c>
      <c r="M3928" t="s">
        <v>4566</v>
      </c>
      <c r="Q392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2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28" s="29"/>
      <c r="AC3928" s="29"/>
      <c r="AD3928" s="25" t="s">
        <v>6391</v>
      </c>
      <c r="AE3928" s="38"/>
      <c r="AF3928" s="142" t="s">
        <v>181</v>
      </c>
      <c r="AG3928" s="11"/>
      <c r="AH3928" s="7" t="e">
        <f>[1]!Table1[[#This Row],[html_tag]]&amp;[1]!Table1[[#This Row],[html_type]]&amp;[1]!Table1[[#This Row],[html_modifier]]</f>
        <v>#VALUE!</v>
      </c>
      <c r="AI3928" s="60" t="str">
        <f>Table1[[#This Row],[html_tag]]&amp;Table1[[#This Row],[html_type]]&amp;Table1[[#This Row],[html_modifier]]</f>
        <v/>
      </c>
      <c r="AL3928" s="23" t="str">
        <f>IFERROR(_xlfn.XLOOKUP([1]!Table1[[#This Row],[word]],[1]!Table57[English style name],[1]!Table57[Style type]),"")</f>
        <v/>
      </c>
      <c r="AM3928" s="23" t="str">
        <f>IFERROR(_xlfn.XLOOKUP(Table1[[#This Row],[word]],Table57[English style name],Table57[Style type]),"")</f>
        <v/>
      </c>
      <c r="AN3928" s="23"/>
      <c r="AO3928" s="62"/>
      <c r="AP3928" s="61"/>
      <c r="AQ3928" s="61"/>
      <c r="AR3928" s="61"/>
      <c r="AS3928" s="61"/>
      <c r="AT3928" s="61"/>
      <c r="AU3928" s="61"/>
      <c r="AV3928" s="61"/>
    </row>
    <row r="3929" spans="1:48">
      <c r="A3929" s="82"/>
      <c r="B3929" s="82"/>
      <c r="C3929" s="82"/>
      <c r="D3929" s="83"/>
      <c r="E3929" s="62"/>
      <c r="F392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29" s="13"/>
      <c r="H3929" s="13"/>
      <c r="I3929" s="85" t="e">
        <f>[1]!Table1[[#This Row],[type]]</f>
        <v>#VALUE!</v>
      </c>
      <c r="J3929" s="86" t="e">
        <f>[1]!Table1[[#This Row],[Column42]]&amp;IF([1]!Table1[[#This Row],[Column13]]="","",[1]!Table1[[#This Row],[Column13]])&amp;IF([1]!Table1[[#This Row],[mod]]="","",[1]!Table1[[#This Row],[mod]])</f>
        <v>#VALUE!</v>
      </c>
      <c r="K392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29" t="s">
        <v>6356</v>
      </c>
      <c r="M3929" t="s">
        <v>4566</v>
      </c>
      <c r="Q392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2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29" s="29"/>
      <c r="AC3929" s="29"/>
      <c r="AD3929" s="25" t="s">
        <v>6392</v>
      </c>
      <c r="AE3929" s="38"/>
      <c r="AF3929" s="142" t="s">
        <v>166</v>
      </c>
      <c r="AG3929" s="11"/>
      <c r="AH3929" s="7" t="e">
        <f>[1]!Table1[[#This Row],[html_tag]]&amp;[1]!Table1[[#This Row],[html_type]]&amp;[1]!Table1[[#This Row],[html_modifier]]</f>
        <v>#VALUE!</v>
      </c>
      <c r="AI3929" s="60" t="str">
        <f>Table1[[#This Row],[html_tag]]&amp;Table1[[#This Row],[html_type]]&amp;Table1[[#This Row],[html_modifier]]</f>
        <v/>
      </c>
      <c r="AL3929" s="23" t="str">
        <f>IFERROR(_xlfn.XLOOKUP([1]!Table1[[#This Row],[word]],[1]!Table57[English style name],[1]!Table57[Style type]),"")</f>
        <v/>
      </c>
      <c r="AM3929" s="23" t="str">
        <f>IFERROR(_xlfn.XLOOKUP(Table1[[#This Row],[word]],Table57[English style name],Table57[Style type]),"")</f>
        <v/>
      </c>
      <c r="AN3929" s="23"/>
      <c r="AO3929" s="62"/>
      <c r="AP3929" s="61"/>
      <c r="AQ3929" s="61"/>
      <c r="AR3929" s="61"/>
      <c r="AS3929" s="61"/>
      <c r="AT3929" s="61"/>
      <c r="AU3929" s="61"/>
      <c r="AV3929" s="61"/>
    </row>
    <row r="3930" spans="1:48">
      <c r="A3930" s="82"/>
      <c r="B3930" s="82"/>
      <c r="C3930" s="82"/>
      <c r="D3930" s="83"/>
      <c r="E3930" s="62"/>
      <c r="F393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30" s="13"/>
      <c r="H3930" s="13"/>
      <c r="I3930" s="85" t="e">
        <f>[1]!Table1[[#This Row],[type]]</f>
        <v>#VALUE!</v>
      </c>
      <c r="J3930" s="86" t="e">
        <f>[1]!Table1[[#This Row],[Column42]]&amp;IF([1]!Table1[[#This Row],[Column13]]="","",[1]!Table1[[#This Row],[Column13]])&amp;IF([1]!Table1[[#This Row],[mod]]="","",[1]!Table1[[#This Row],[mod]])</f>
        <v>#VALUE!</v>
      </c>
      <c r="K393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30" t="s">
        <v>6356</v>
      </c>
      <c r="M3930" t="s">
        <v>4566</v>
      </c>
      <c r="Q393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30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30" s="29"/>
      <c r="AC3930" s="29"/>
      <c r="AD3930" s="25"/>
      <c r="AE3930" s="38"/>
      <c r="AF3930" s="142" t="s">
        <v>211</v>
      </c>
      <c r="AG3930" s="11"/>
      <c r="AH3930" s="7" t="e">
        <f>[1]!Table1[[#This Row],[html_tag]]&amp;[1]!Table1[[#This Row],[html_type]]&amp;[1]!Table1[[#This Row],[html_modifier]]</f>
        <v>#VALUE!</v>
      </c>
      <c r="AI3930" s="60" t="str">
        <f>Table1[[#This Row],[html_tag]]&amp;Table1[[#This Row],[html_type]]&amp;Table1[[#This Row],[html_modifier]]</f>
        <v/>
      </c>
      <c r="AL3930" s="23" t="str">
        <f>IFERROR(_xlfn.XLOOKUP([1]!Table1[[#This Row],[word]],[1]!Table57[English style name],[1]!Table57[Style type]),"")</f>
        <v/>
      </c>
      <c r="AM3930" s="23" t="str">
        <f>IFERROR(_xlfn.XLOOKUP(Table1[[#This Row],[word]],Table57[English style name],Table57[Style type]),"")</f>
        <v/>
      </c>
      <c r="AN3930" s="23"/>
      <c r="AO3930" s="62"/>
      <c r="AP3930" s="61"/>
      <c r="AQ3930" s="61"/>
      <c r="AR3930" s="61"/>
      <c r="AS3930" s="61"/>
      <c r="AT3930" s="61"/>
      <c r="AU3930" s="61"/>
      <c r="AV3930" s="61"/>
    </row>
    <row r="3931" spans="1:48">
      <c r="A3931" s="82"/>
      <c r="B3931" s="82"/>
      <c r="C3931" s="82"/>
      <c r="D3931" s="83"/>
      <c r="E3931" s="62"/>
      <c r="F393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31" s="13"/>
      <c r="H3931" s="13"/>
      <c r="I3931" s="85" t="e">
        <f>[1]!Table1[[#This Row],[type]]</f>
        <v>#VALUE!</v>
      </c>
      <c r="J3931" s="86" t="e">
        <f>[1]!Table1[[#This Row],[Column42]]&amp;IF([1]!Table1[[#This Row],[Column13]]="","",[1]!Table1[[#This Row],[Column13]])&amp;IF([1]!Table1[[#This Row],[mod]]="","",[1]!Table1[[#This Row],[mod]])</f>
        <v>#VALUE!</v>
      </c>
      <c r="K393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31" t="s">
        <v>6356</v>
      </c>
      <c r="M3931" t="s">
        <v>4566</v>
      </c>
      <c r="O3931" t="s">
        <v>2830</v>
      </c>
      <c r="Q393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31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31" s="29"/>
      <c r="AC3931" s="29"/>
      <c r="AD3931" s="25"/>
      <c r="AE3931" s="38"/>
      <c r="AF3931" s="142" t="s">
        <v>298</v>
      </c>
      <c r="AG3931" s="11"/>
      <c r="AH3931" s="7" t="e">
        <f>[1]!Table1[[#This Row],[html_tag]]&amp;[1]!Table1[[#This Row],[html_type]]&amp;[1]!Table1[[#This Row],[html_modifier]]</f>
        <v>#VALUE!</v>
      </c>
      <c r="AI3931" s="60" t="str">
        <f>Table1[[#This Row],[html_tag]]&amp;Table1[[#This Row],[html_type]]&amp;Table1[[#This Row],[html_modifier]]</f>
        <v/>
      </c>
      <c r="AL3931" s="23" t="str">
        <f>IFERROR(_xlfn.XLOOKUP([1]!Table1[[#This Row],[word]],[1]!Table57[English style name],[1]!Table57[Style type]),"")</f>
        <v/>
      </c>
      <c r="AM3931" s="23" t="str">
        <f>IFERROR(_xlfn.XLOOKUP(Table1[[#This Row],[word]],Table57[English style name],Table57[Style type]),"")</f>
        <v/>
      </c>
      <c r="AN3931" s="23"/>
      <c r="AO3931" s="62"/>
      <c r="AP3931" s="61"/>
      <c r="AQ3931" s="61"/>
      <c r="AR3931" s="61"/>
      <c r="AS3931" s="61"/>
      <c r="AT3931" s="61"/>
      <c r="AU3931" s="61"/>
      <c r="AV3931" s="61"/>
    </row>
    <row r="3932" spans="1:48">
      <c r="A3932" s="82"/>
      <c r="B3932" s="82"/>
      <c r="C3932" s="82"/>
      <c r="D3932" s="83"/>
      <c r="E3932" s="62"/>
      <c r="F393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32" s="13"/>
      <c r="H3932" s="13"/>
      <c r="I3932" s="85" t="e">
        <f>[1]!Table1[[#This Row],[type]]</f>
        <v>#VALUE!</v>
      </c>
      <c r="J3932" s="86" t="e">
        <f>[1]!Table1[[#This Row],[Column42]]&amp;IF([1]!Table1[[#This Row],[Column13]]="","",[1]!Table1[[#This Row],[Column13]])&amp;IF([1]!Table1[[#This Row],[mod]]="","",[1]!Table1[[#This Row],[mod]])</f>
        <v>#VALUE!</v>
      </c>
      <c r="K393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32" t="s">
        <v>6356</v>
      </c>
      <c r="M3932" t="s">
        <v>4566</v>
      </c>
      <c r="Q393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3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932" t="s">
        <v>7394</v>
      </c>
      <c r="AB3932" s="29"/>
      <c r="AC3932" s="29"/>
      <c r="AD3932" s="25" t="s">
        <v>6398</v>
      </c>
      <c r="AE3932" s="38"/>
      <c r="AF3932" s="142" t="s">
        <v>166</v>
      </c>
      <c r="AG3932" s="11"/>
      <c r="AH3932" s="7" t="e">
        <f>[1]!Table1[[#This Row],[html_tag]]&amp;[1]!Table1[[#This Row],[html_type]]&amp;[1]!Table1[[#This Row],[html_modifier]]</f>
        <v>#VALUE!</v>
      </c>
      <c r="AI3932" s="60" t="str">
        <f>Table1[[#This Row],[html_tag]]&amp;Table1[[#This Row],[html_type]]&amp;Table1[[#This Row],[html_modifier]]</f>
        <v/>
      </c>
      <c r="AL3932" s="23" t="str">
        <f>IFERROR(_xlfn.XLOOKUP([1]!Table1[[#This Row],[word]],[1]!Table57[English style name],[1]!Table57[Style type]),"")</f>
        <v/>
      </c>
      <c r="AM3932" s="23" t="str">
        <f>IFERROR(_xlfn.XLOOKUP(Table1[[#This Row],[word]],Table57[English style name],Table57[Style type]),"")</f>
        <v/>
      </c>
      <c r="AN3932" s="23"/>
      <c r="AO3932" s="62"/>
      <c r="AP3932" s="61"/>
      <c r="AQ3932" s="61"/>
      <c r="AR3932" s="61"/>
      <c r="AS3932" s="61"/>
      <c r="AT3932" s="61"/>
      <c r="AU3932" s="61"/>
      <c r="AV3932" s="61"/>
    </row>
    <row r="3933" spans="1:48">
      <c r="A3933" s="82"/>
      <c r="B3933" s="82"/>
      <c r="C3933" s="82"/>
      <c r="D3933" s="83"/>
      <c r="E3933" s="62"/>
      <c r="F393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33" s="13"/>
      <c r="H3933" s="13"/>
      <c r="I3933" s="85" t="e">
        <f>[1]!Table1[[#This Row],[type]]</f>
        <v>#VALUE!</v>
      </c>
      <c r="J3933" s="86" t="e">
        <f>[1]!Table1[[#This Row],[Column42]]&amp;IF([1]!Table1[[#This Row],[Column13]]="","",[1]!Table1[[#This Row],[Column13]])&amp;IF([1]!Table1[[#This Row],[mod]]="","",[1]!Table1[[#This Row],[mod]])</f>
        <v>#VALUE!</v>
      </c>
      <c r="K393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33" t="s">
        <v>6356</v>
      </c>
      <c r="M3933" t="s">
        <v>4566</v>
      </c>
      <c r="Q393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3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933" t="s">
        <v>3117</v>
      </c>
      <c r="AB3933" s="29"/>
      <c r="AC3933" s="29"/>
      <c r="AD3933" s="25" t="s">
        <v>6402</v>
      </c>
      <c r="AE3933" s="38"/>
      <c r="AF3933" s="142" t="s">
        <v>166</v>
      </c>
      <c r="AG3933" s="11"/>
      <c r="AH3933" s="7" t="e">
        <f>[1]!Table1[[#This Row],[html_tag]]&amp;[1]!Table1[[#This Row],[html_type]]&amp;[1]!Table1[[#This Row],[html_modifier]]</f>
        <v>#VALUE!</v>
      </c>
      <c r="AI3933" s="60" t="str">
        <f>Table1[[#This Row],[html_tag]]&amp;Table1[[#This Row],[html_type]]&amp;Table1[[#This Row],[html_modifier]]</f>
        <v/>
      </c>
      <c r="AL3933" s="23" t="str">
        <f>IFERROR(_xlfn.XLOOKUP([1]!Table1[[#This Row],[word]],[1]!Table57[English style name],[1]!Table57[Style type]),"")</f>
        <v/>
      </c>
      <c r="AM3933" s="23" t="str">
        <f>IFERROR(_xlfn.XLOOKUP(Table1[[#This Row],[word]],Table57[English style name],Table57[Style type]),"")</f>
        <v/>
      </c>
      <c r="AN3933" s="23"/>
      <c r="AO3933" s="62"/>
      <c r="AP3933" s="61"/>
      <c r="AQ3933" s="61"/>
      <c r="AR3933" s="61"/>
      <c r="AS3933" s="61"/>
      <c r="AT3933" s="61"/>
      <c r="AU3933" s="61"/>
      <c r="AV3933" s="61"/>
    </row>
    <row r="3934" spans="1:48">
      <c r="A3934" s="82"/>
      <c r="B3934" s="82"/>
      <c r="C3934" s="82"/>
      <c r="D3934" s="83"/>
      <c r="E3934" s="62"/>
      <c r="F393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34" s="13"/>
      <c r="H3934" s="13"/>
      <c r="I3934" s="85" t="e">
        <f>[1]!Table1[[#This Row],[type]]</f>
        <v>#VALUE!</v>
      </c>
      <c r="J3934" s="86" t="e">
        <f>[1]!Table1[[#This Row],[Column42]]&amp;IF([1]!Table1[[#This Row],[Column13]]="","",[1]!Table1[[#This Row],[Column13]])&amp;IF([1]!Table1[[#This Row],[mod]]="","",[1]!Table1[[#This Row],[mod]])</f>
        <v>#VALUE!</v>
      </c>
      <c r="K393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34" t="s">
        <v>6356</v>
      </c>
      <c r="M3934" t="s">
        <v>4566</v>
      </c>
      <c r="Q393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934" t="s">
        <v>10187</v>
      </c>
      <c r="U3934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34" s="29"/>
      <c r="AC3934" s="29"/>
      <c r="AD3934" s="25"/>
      <c r="AE3934" s="38"/>
      <c r="AF3934" s="142" t="s">
        <v>211</v>
      </c>
      <c r="AG3934" s="11"/>
      <c r="AH3934" s="7" t="e">
        <f>[1]!Table1[[#This Row],[html_tag]]&amp;[1]!Table1[[#This Row],[html_type]]&amp;[1]!Table1[[#This Row],[html_modifier]]</f>
        <v>#VALUE!</v>
      </c>
      <c r="AI3934" s="60" t="str">
        <f>Table1[[#This Row],[html_tag]]&amp;Table1[[#This Row],[html_type]]&amp;Table1[[#This Row],[html_modifier]]</f>
        <v/>
      </c>
      <c r="AL3934" s="23" t="str">
        <f>IFERROR(_xlfn.XLOOKUP([1]!Table1[[#This Row],[word]],[1]!Table57[English style name],[1]!Table57[Style type]),"")</f>
        <v/>
      </c>
      <c r="AM3934" s="23" t="str">
        <f>IFERROR(_xlfn.XLOOKUP(Table1[[#This Row],[word]],Table57[English style name],Table57[Style type]),"")</f>
        <v/>
      </c>
      <c r="AN3934" s="23"/>
      <c r="AO3934" s="62"/>
      <c r="AP3934" s="61"/>
      <c r="AQ3934" s="61"/>
      <c r="AR3934" s="61"/>
      <c r="AS3934" s="61"/>
      <c r="AT3934" s="61"/>
      <c r="AU3934" s="61"/>
      <c r="AV3934" s="61"/>
    </row>
    <row r="3935" spans="1:48">
      <c r="A3935" s="82"/>
      <c r="B3935" s="82"/>
      <c r="C3935" s="82"/>
      <c r="D3935" s="83"/>
      <c r="E3935" s="62"/>
      <c r="F393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35" s="13"/>
      <c r="H3935" s="13"/>
      <c r="I3935" s="85" t="e">
        <f>[1]!Table1[[#This Row],[type]]</f>
        <v>#VALUE!</v>
      </c>
      <c r="J3935" s="86" t="e">
        <f>[1]!Table1[[#This Row],[Column42]]&amp;IF([1]!Table1[[#This Row],[Column13]]="","",[1]!Table1[[#This Row],[Column13]])&amp;IF([1]!Table1[[#This Row],[mod]]="","",[1]!Table1[[#This Row],[mod]])</f>
        <v>#VALUE!</v>
      </c>
      <c r="K393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35" t="s">
        <v>6356</v>
      </c>
      <c r="M3935" t="s">
        <v>4566</v>
      </c>
      <c r="Q393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3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935" t="s">
        <v>3119</v>
      </c>
      <c r="AB3935" s="29"/>
      <c r="AC3935" s="29"/>
      <c r="AD3935" s="25" t="s">
        <v>6399</v>
      </c>
      <c r="AE3935" s="38"/>
      <c r="AF3935" s="142" t="s">
        <v>166</v>
      </c>
      <c r="AG3935" s="11"/>
      <c r="AH3935" s="7" t="e">
        <f>[1]!Table1[[#This Row],[html_tag]]&amp;[1]!Table1[[#This Row],[html_type]]&amp;[1]!Table1[[#This Row],[html_modifier]]</f>
        <v>#VALUE!</v>
      </c>
      <c r="AI3935" s="60" t="str">
        <f>Table1[[#This Row],[html_tag]]&amp;Table1[[#This Row],[html_type]]&amp;Table1[[#This Row],[html_modifier]]</f>
        <v/>
      </c>
      <c r="AL3935" s="23" t="str">
        <f>IFERROR(_xlfn.XLOOKUP([1]!Table1[[#This Row],[word]],[1]!Table57[English style name],[1]!Table57[Style type]),"")</f>
        <v/>
      </c>
      <c r="AM3935" s="23" t="str">
        <f>IFERROR(_xlfn.XLOOKUP(Table1[[#This Row],[word]],Table57[English style name],Table57[Style type]),"")</f>
        <v/>
      </c>
      <c r="AN3935" s="23"/>
      <c r="AO3935" s="62"/>
      <c r="AP3935" s="61"/>
      <c r="AQ3935" s="61"/>
      <c r="AR3935" s="61"/>
      <c r="AS3935" s="61"/>
      <c r="AT3935" s="61"/>
      <c r="AU3935" s="61"/>
      <c r="AV3935" s="61"/>
    </row>
    <row r="3936" spans="1:48">
      <c r="A3936" s="82"/>
      <c r="B3936" s="82"/>
      <c r="C3936" s="82"/>
      <c r="D3936" s="83"/>
      <c r="E3936" s="62"/>
      <c r="F393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36" s="13"/>
      <c r="H3936" s="13"/>
      <c r="I3936" s="85" t="e">
        <f>[1]!Table1[[#This Row],[type]]</f>
        <v>#VALUE!</v>
      </c>
      <c r="J3936" s="86" t="e">
        <f>[1]!Table1[[#This Row],[Column42]]&amp;IF([1]!Table1[[#This Row],[Column13]]="","",[1]!Table1[[#This Row],[Column13]])&amp;IF([1]!Table1[[#This Row],[mod]]="","",[1]!Table1[[#This Row],[mod]])</f>
        <v>#VALUE!</v>
      </c>
      <c r="K393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36" t="s">
        <v>6356</v>
      </c>
      <c r="M3936" t="s">
        <v>4566</v>
      </c>
      <c r="Q393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3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936" t="s">
        <v>7393</v>
      </c>
      <c r="AB3936" s="29"/>
      <c r="AC3936" s="29"/>
      <c r="AD3936" s="25" t="s">
        <v>6395</v>
      </c>
      <c r="AE3936" s="38"/>
      <c r="AF3936" s="142" t="s">
        <v>166</v>
      </c>
      <c r="AG3936" s="11"/>
      <c r="AH3936" s="7" t="e">
        <f>[1]!Table1[[#This Row],[html_tag]]&amp;[1]!Table1[[#This Row],[html_type]]&amp;[1]!Table1[[#This Row],[html_modifier]]</f>
        <v>#VALUE!</v>
      </c>
      <c r="AI3936" s="60" t="str">
        <f>Table1[[#This Row],[html_tag]]&amp;Table1[[#This Row],[html_type]]&amp;Table1[[#This Row],[html_modifier]]</f>
        <v/>
      </c>
      <c r="AL3936" s="23" t="str">
        <f>IFERROR(_xlfn.XLOOKUP([1]!Table1[[#This Row],[word]],[1]!Table57[English style name],[1]!Table57[Style type]),"")</f>
        <v/>
      </c>
      <c r="AM3936" s="23" t="str">
        <f>IFERROR(_xlfn.XLOOKUP(Table1[[#This Row],[word]],Table57[English style name],Table57[Style type]),"")</f>
        <v/>
      </c>
      <c r="AN3936" s="23"/>
      <c r="AO3936" s="62"/>
      <c r="AP3936" s="61"/>
      <c r="AQ3936" s="61"/>
      <c r="AR3936" s="61"/>
      <c r="AS3936" s="61"/>
      <c r="AT3936" s="61"/>
      <c r="AU3936" s="61"/>
      <c r="AV3936" s="61"/>
    </row>
    <row r="3937" spans="1:48">
      <c r="A3937" s="82"/>
      <c r="B3937" s="82"/>
      <c r="C3937" s="82"/>
      <c r="D3937" s="83"/>
      <c r="E3937" s="62"/>
      <c r="F393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37" s="13"/>
      <c r="H3937" s="13"/>
      <c r="I3937" s="85" t="e">
        <f>[1]!Table1[[#This Row],[type]]</f>
        <v>#VALUE!</v>
      </c>
      <c r="J3937" s="86" t="e">
        <f>[1]!Table1[[#This Row],[Column42]]&amp;IF([1]!Table1[[#This Row],[Column13]]="","",[1]!Table1[[#This Row],[Column13]])&amp;IF([1]!Table1[[#This Row],[mod]]="","",[1]!Table1[[#This Row],[mod]])</f>
        <v>#VALUE!</v>
      </c>
      <c r="K393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37" t="s">
        <v>6356</v>
      </c>
      <c r="M3937" t="s">
        <v>4566</v>
      </c>
      <c r="Q393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937" t="s">
        <v>10188</v>
      </c>
      <c r="U3937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37" s="29"/>
      <c r="AC3937" s="29"/>
      <c r="AD3937" s="25"/>
      <c r="AE3937" s="38"/>
      <c r="AF3937" s="142" t="s">
        <v>211</v>
      </c>
      <c r="AG3937" s="11"/>
      <c r="AH3937" s="7" t="e">
        <f>[1]!Table1[[#This Row],[html_tag]]&amp;[1]!Table1[[#This Row],[html_type]]&amp;[1]!Table1[[#This Row],[html_modifier]]</f>
        <v>#VALUE!</v>
      </c>
      <c r="AI3937" s="60" t="str">
        <f>Table1[[#This Row],[html_tag]]&amp;Table1[[#This Row],[html_type]]&amp;Table1[[#This Row],[html_modifier]]</f>
        <v/>
      </c>
      <c r="AL3937" s="23" t="str">
        <f>IFERROR(_xlfn.XLOOKUP([1]!Table1[[#This Row],[word]],[1]!Table57[English style name],[1]!Table57[Style type]),"")</f>
        <v/>
      </c>
      <c r="AM3937" s="23" t="str">
        <f>IFERROR(_xlfn.XLOOKUP(Table1[[#This Row],[word]],Table57[English style name],Table57[Style type]),"")</f>
        <v/>
      </c>
      <c r="AN3937" s="23"/>
      <c r="AO3937" s="62"/>
      <c r="AP3937" s="61"/>
      <c r="AQ3937" s="61"/>
      <c r="AR3937" s="61"/>
      <c r="AS3937" s="61"/>
      <c r="AT3937" s="61"/>
      <c r="AU3937" s="61"/>
      <c r="AV3937" s="61"/>
    </row>
    <row r="3938" spans="1:48">
      <c r="A3938" s="82"/>
      <c r="B3938" s="82"/>
      <c r="C3938" s="82"/>
      <c r="D3938" s="83"/>
      <c r="E3938" s="62"/>
      <c r="F393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38" s="13"/>
      <c r="H3938" s="13"/>
      <c r="I3938" s="85" t="e">
        <f>[1]!Table1[[#This Row],[type]]</f>
        <v>#VALUE!</v>
      </c>
      <c r="J3938" s="86" t="e">
        <f>[1]!Table1[[#This Row],[Column42]]&amp;IF([1]!Table1[[#This Row],[Column13]]="","",[1]!Table1[[#This Row],[Column13]])&amp;IF([1]!Table1[[#This Row],[mod]]="","",[1]!Table1[[#This Row],[mod]])</f>
        <v>#VALUE!</v>
      </c>
      <c r="K393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38" t="s">
        <v>6356</v>
      </c>
      <c r="M3938" t="s">
        <v>4566</v>
      </c>
      <c r="Q393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3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938" t="s">
        <v>3164</v>
      </c>
      <c r="AB3938" s="29"/>
      <c r="AC3938" s="29"/>
      <c r="AD3938" s="25" t="s">
        <v>6396</v>
      </c>
      <c r="AE3938" s="38"/>
      <c r="AF3938" s="142" t="s">
        <v>166</v>
      </c>
      <c r="AG3938" s="11"/>
      <c r="AH3938" s="7" t="e">
        <f>[1]!Table1[[#This Row],[html_tag]]&amp;[1]!Table1[[#This Row],[html_type]]&amp;[1]!Table1[[#This Row],[html_modifier]]</f>
        <v>#VALUE!</v>
      </c>
      <c r="AI3938" s="60" t="str">
        <f>Table1[[#This Row],[html_tag]]&amp;Table1[[#This Row],[html_type]]&amp;Table1[[#This Row],[html_modifier]]</f>
        <v/>
      </c>
      <c r="AL3938" s="23" t="str">
        <f>IFERROR(_xlfn.XLOOKUP([1]!Table1[[#This Row],[word]],[1]!Table57[English style name],[1]!Table57[Style type]),"")</f>
        <v/>
      </c>
      <c r="AM3938" s="23" t="str">
        <f>IFERROR(_xlfn.XLOOKUP(Table1[[#This Row],[word]],Table57[English style name],Table57[Style type]),"")</f>
        <v/>
      </c>
      <c r="AN3938" s="23"/>
      <c r="AO3938" s="62"/>
      <c r="AP3938" s="61"/>
      <c r="AQ3938" s="61"/>
      <c r="AR3938" s="61"/>
      <c r="AS3938" s="61"/>
      <c r="AT3938" s="61"/>
      <c r="AU3938" s="61"/>
      <c r="AV3938" s="61"/>
    </row>
    <row r="3939" spans="1:48">
      <c r="A3939" s="82"/>
      <c r="B3939" s="82"/>
      <c r="C3939" s="82"/>
      <c r="D3939" s="83"/>
      <c r="E3939" s="62"/>
      <c r="F393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39" s="13"/>
      <c r="H3939" s="13"/>
      <c r="I3939" s="85" t="e">
        <f>[1]!Table1[[#This Row],[type]]</f>
        <v>#VALUE!</v>
      </c>
      <c r="J3939" s="86" t="e">
        <f>[1]!Table1[[#This Row],[Column42]]&amp;IF([1]!Table1[[#This Row],[Column13]]="","",[1]!Table1[[#This Row],[Column13]])&amp;IF([1]!Table1[[#This Row],[mod]]="","",[1]!Table1[[#This Row],[mod]])</f>
        <v>#VALUE!</v>
      </c>
      <c r="K393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39" t="s">
        <v>6356</v>
      </c>
      <c r="M3939" t="s">
        <v>4566</v>
      </c>
      <c r="Q393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3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939" t="s">
        <v>3502</v>
      </c>
      <c r="AB3939" s="29"/>
      <c r="AC3939" s="29"/>
      <c r="AD3939" s="25" t="s">
        <v>6397</v>
      </c>
      <c r="AE3939" s="38"/>
      <c r="AF3939" s="142" t="s">
        <v>166</v>
      </c>
      <c r="AG3939" s="11"/>
      <c r="AH3939" s="7" t="e">
        <f>[1]!Table1[[#This Row],[html_tag]]&amp;[1]!Table1[[#This Row],[html_type]]&amp;[1]!Table1[[#This Row],[html_modifier]]</f>
        <v>#VALUE!</v>
      </c>
      <c r="AI3939" s="60" t="str">
        <f>Table1[[#This Row],[html_tag]]&amp;Table1[[#This Row],[html_type]]&amp;Table1[[#This Row],[html_modifier]]</f>
        <v/>
      </c>
      <c r="AL3939" s="23" t="str">
        <f>IFERROR(_xlfn.XLOOKUP([1]!Table1[[#This Row],[word]],[1]!Table57[English style name],[1]!Table57[Style type]),"")</f>
        <v/>
      </c>
      <c r="AM3939" s="23" t="str">
        <f>IFERROR(_xlfn.XLOOKUP(Table1[[#This Row],[word]],Table57[English style name],Table57[Style type]),"")</f>
        <v/>
      </c>
      <c r="AN3939" s="23"/>
      <c r="AO3939" s="62"/>
      <c r="AP3939" s="61"/>
      <c r="AQ3939" s="61"/>
      <c r="AR3939" s="61"/>
      <c r="AS3939" s="61"/>
      <c r="AT3939" s="61"/>
      <c r="AU3939" s="61"/>
      <c r="AV3939" s="61"/>
    </row>
    <row r="3940" spans="1:48">
      <c r="A3940" s="82"/>
      <c r="B3940" s="82"/>
      <c r="C3940" s="82"/>
      <c r="D3940" s="83"/>
      <c r="E3940" s="62"/>
      <c r="F394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40" s="13"/>
      <c r="H3940" s="13"/>
      <c r="I3940" s="85" t="e">
        <f>[1]!Table1[[#This Row],[type]]</f>
        <v>#VALUE!</v>
      </c>
      <c r="J3940" s="86" t="e">
        <f>[1]!Table1[[#This Row],[Column42]]&amp;IF([1]!Table1[[#This Row],[Column13]]="","",[1]!Table1[[#This Row],[Column13]])&amp;IF([1]!Table1[[#This Row],[mod]]="","",[1]!Table1[[#This Row],[mod]])</f>
        <v>#VALUE!</v>
      </c>
      <c r="K394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40" t="s">
        <v>6356</v>
      </c>
      <c r="M3940" t="s">
        <v>4566</v>
      </c>
      <c r="Q394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4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940" t="s">
        <v>3120</v>
      </c>
      <c r="AB3940" s="29"/>
      <c r="AC3940" s="29"/>
      <c r="AD3940" s="25" t="s">
        <v>6400</v>
      </c>
      <c r="AE3940" s="38"/>
      <c r="AF3940" s="142" t="s">
        <v>166</v>
      </c>
      <c r="AG3940" s="11"/>
      <c r="AH3940" s="7" t="e">
        <f>[1]!Table1[[#This Row],[html_tag]]&amp;[1]!Table1[[#This Row],[html_type]]&amp;[1]!Table1[[#This Row],[html_modifier]]</f>
        <v>#VALUE!</v>
      </c>
      <c r="AI3940" s="60" t="str">
        <f>Table1[[#This Row],[html_tag]]&amp;Table1[[#This Row],[html_type]]&amp;Table1[[#This Row],[html_modifier]]</f>
        <v/>
      </c>
      <c r="AL3940" s="23" t="str">
        <f>IFERROR(_xlfn.XLOOKUP([1]!Table1[[#This Row],[word]],[1]!Table57[English style name],[1]!Table57[Style type]),"")</f>
        <v/>
      </c>
      <c r="AM3940" s="23" t="str">
        <f>IFERROR(_xlfn.XLOOKUP(Table1[[#This Row],[word]],Table57[English style name],Table57[Style type]),"")</f>
        <v/>
      </c>
      <c r="AN3940" s="23"/>
      <c r="AO3940" s="62"/>
      <c r="AP3940" s="61"/>
      <c r="AQ3940" s="61"/>
      <c r="AR3940" s="61"/>
      <c r="AS3940" s="61"/>
      <c r="AT3940" s="61"/>
      <c r="AU3940" s="61"/>
      <c r="AV3940" s="61"/>
    </row>
    <row r="3941" spans="1:48">
      <c r="A3941" s="82"/>
      <c r="B3941" s="82"/>
      <c r="C3941" s="82"/>
      <c r="D3941" s="83"/>
      <c r="E3941" s="62"/>
      <c r="F394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41" s="13"/>
      <c r="H3941" s="13"/>
      <c r="I3941" s="85" t="e">
        <f>[1]!Table1[[#This Row],[type]]</f>
        <v>#VALUE!</v>
      </c>
      <c r="J3941" s="86" t="e">
        <f>[1]!Table1[[#This Row],[Column42]]&amp;IF([1]!Table1[[#This Row],[Column13]]="","",[1]!Table1[[#This Row],[Column13]])&amp;IF([1]!Table1[[#This Row],[mod]]="","",[1]!Table1[[#This Row],[mod]])</f>
        <v>#VALUE!</v>
      </c>
      <c r="K394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41" t="s">
        <v>6356</v>
      </c>
      <c r="M3941" t="s">
        <v>4566</v>
      </c>
      <c r="Q394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4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941" t="s">
        <v>3121</v>
      </c>
      <c r="AB3941" s="29"/>
      <c r="AC3941" s="29"/>
      <c r="AD3941" s="25" t="s">
        <v>6401</v>
      </c>
      <c r="AE3941" s="38"/>
      <c r="AF3941" s="142" t="s">
        <v>166</v>
      </c>
      <c r="AG3941" s="11"/>
      <c r="AH3941" s="7" t="e">
        <f>[1]!Table1[[#This Row],[html_tag]]&amp;[1]!Table1[[#This Row],[html_type]]&amp;[1]!Table1[[#This Row],[html_modifier]]</f>
        <v>#VALUE!</v>
      </c>
      <c r="AI3941" s="60" t="str">
        <f>Table1[[#This Row],[html_tag]]&amp;Table1[[#This Row],[html_type]]&amp;Table1[[#This Row],[html_modifier]]</f>
        <v/>
      </c>
      <c r="AL3941" s="23" t="str">
        <f>IFERROR(_xlfn.XLOOKUP([1]!Table1[[#This Row],[word]],[1]!Table57[English style name],[1]!Table57[Style type]),"")</f>
        <v/>
      </c>
      <c r="AM3941" s="23" t="str">
        <f>IFERROR(_xlfn.XLOOKUP(Table1[[#This Row],[word]],Table57[English style name],Table57[Style type]),"")</f>
        <v/>
      </c>
      <c r="AN3941" s="23"/>
      <c r="AO3941" s="62"/>
      <c r="AP3941" s="61"/>
      <c r="AQ3941" s="61"/>
      <c r="AR3941" s="61"/>
      <c r="AS3941" s="61"/>
      <c r="AT3941" s="61"/>
      <c r="AU3941" s="61"/>
      <c r="AV3941" s="61"/>
    </row>
    <row r="3942" spans="1:48">
      <c r="A3942" s="82"/>
      <c r="B3942" s="82"/>
      <c r="C3942" s="82"/>
      <c r="D3942" s="83"/>
      <c r="E3942" s="62"/>
      <c r="F394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42" s="13"/>
      <c r="H3942" s="13"/>
      <c r="I3942" s="85" t="e">
        <f>[1]!Table1[[#This Row],[type]]</f>
        <v>#VALUE!</v>
      </c>
      <c r="J3942" s="86" t="e">
        <f>[1]!Table1[[#This Row],[Column42]]&amp;IF([1]!Table1[[#This Row],[Column13]]="","",[1]!Table1[[#This Row],[Column13]])&amp;IF([1]!Table1[[#This Row],[mod]]="","",[1]!Table1[[#This Row],[mod]])</f>
        <v>#VALUE!</v>
      </c>
      <c r="K394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42" t="s">
        <v>6356</v>
      </c>
      <c r="M3942" t="s">
        <v>10189</v>
      </c>
      <c r="Q394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42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42" s="29"/>
      <c r="AC3942" s="29"/>
      <c r="AD3942" s="25"/>
      <c r="AE3942" s="38"/>
      <c r="AF3942" s="142" t="s">
        <v>231</v>
      </c>
      <c r="AG3942" s="11"/>
      <c r="AH3942" s="7" t="e">
        <f>[1]!Table1[[#This Row],[html_tag]]&amp;[1]!Table1[[#This Row],[html_type]]&amp;[1]!Table1[[#This Row],[html_modifier]]</f>
        <v>#VALUE!</v>
      </c>
      <c r="AI3942" s="60" t="str">
        <f>Table1[[#This Row],[html_tag]]&amp;Table1[[#This Row],[html_type]]&amp;Table1[[#This Row],[html_modifier]]</f>
        <v/>
      </c>
      <c r="AL3942" s="23" t="str">
        <f>IFERROR(_xlfn.XLOOKUP([1]!Table1[[#This Row],[word]],[1]!Table57[English style name],[1]!Table57[Style type]),"")</f>
        <v/>
      </c>
      <c r="AM3942" s="23" t="str">
        <f>IFERROR(_xlfn.XLOOKUP(Table1[[#This Row],[word]],Table57[English style name],Table57[Style type]),"")</f>
        <v/>
      </c>
      <c r="AN3942" s="23"/>
      <c r="AO3942" s="62"/>
      <c r="AP3942" s="61"/>
      <c r="AQ3942" s="61"/>
      <c r="AR3942" s="61"/>
      <c r="AS3942" s="61"/>
      <c r="AT3942" s="61"/>
      <c r="AU3942" s="61"/>
      <c r="AV3942" s="61"/>
    </row>
    <row r="3943" spans="1:48">
      <c r="A3943" s="82"/>
      <c r="B3943" s="82"/>
      <c r="C3943" s="82"/>
      <c r="D3943" s="83"/>
      <c r="E3943" s="62"/>
      <c r="F394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43" s="13" t="s">
        <v>337</v>
      </c>
      <c r="H3943" s="13" t="s">
        <v>2987</v>
      </c>
      <c r="I3943" s="85" t="e">
        <f>[1]!Table1[[#This Row],[type]]</f>
        <v>#VALUE!</v>
      </c>
      <c r="J3943" s="86" t="e">
        <f>[1]!Table1[[#This Row],[Column42]]&amp;IF([1]!Table1[[#This Row],[Column13]]="","",[1]!Table1[[#This Row],[Column13]])&amp;IF([1]!Table1[[#This Row],[mod]]="","",[1]!Table1[[#This Row],[mod]])</f>
        <v>#VALUE!</v>
      </c>
      <c r="K394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43" t="s">
        <v>3105</v>
      </c>
      <c r="P3943" t="s">
        <v>3759</v>
      </c>
      <c r="Q394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4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3943" t="s">
        <v>338</v>
      </c>
      <c r="AB3943" s="29"/>
      <c r="AC3943" s="29"/>
      <c r="AD3943" s="25"/>
      <c r="AE3943" s="38"/>
      <c r="AF3943" s="142"/>
      <c r="AG3943" s="11"/>
      <c r="AH3943" s="1" t="e">
        <f>[1]!Table1[[#This Row],[html_tag]]&amp;[1]!Table1[[#This Row],[html_type]]&amp;[1]!Table1[[#This Row],[html_modifier]]</f>
        <v>#VALUE!</v>
      </c>
      <c r="AI3943" s="60" t="str">
        <f>Table1[[#This Row],[html_tag]]&amp;Table1[[#This Row],[html_type]]&amp;Table1[[#This Row],[html_modifier]]</f>
        <v/>
      </c>
      <c r="AL3943" s="22" t="str">
        <f>IFERROR(_xlfn.XLOOKUP([1]!Table1[[#This Row],[word]],[1]!Table57[English style name],[1]!Table57[Style type]),"")</f>
        <v/>
      </c>
      <c r="AM3943" s="23" t="str">
        <f>IFERROR(_xlfn.XLOOKUP(Table1[[#This Row],[word]],Table57[English style name],Table57[Style type]),"")</f>
        <v/>
      </c>
      <c r="AN3943" s="23"/>
      <c r="AO3943" s="62"/>
      <c r="AP3943" s="61"/>
      <c r="AQ3943" s="61" t="s">
        <v>1435</v>
      </c>
      <c r="AR3943" s="61" t="s">
        <v>1436</v>
      </c>
      <c r="AS3943" s="61"/>
      <c r="AT3943" s="61"/>
      <c r="AU3943" s="61"/>
      <c r="AV3943" s="61"/>
    </row>
    <row r="3944" spans="1:48">
      <c r="A3944" s="82"/>
      <c r="B3944" s="82"/>
      <c r="C3944" s="82"/>
      <c r="D3944" s="83"/>
      <c r="E3944" s="62"/>
      <c r="F394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44" s="13" t="s">
        <v>337</v>
      </c>
      <c r="H3944" s="13" t="s">
        <v>2987</v>
      </c>
      <c r="I3944" s="85" t="e">
        <f>[1]!Table1[[#This Row],[type]]</f>
        <v>#VALUE!</v>
      </c>
      <c r="J3944" s="86" t="e">
        <f>[1]!Table1[[#This Row],[Column42]]&amp;IF([1]!Table1[[#This Row],[Column13]]="","",[1]!Table1[[#This Row],[Column13]])&amp;IF([1]!Table1[[#This Row],[mod]]="","",[1]!Table1[[#This Row],[mod]])</f>
        <v>#VALUE!</v>
      </c>
      <c r="K394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44" t="s">
        <v>3463</v>
      </c>
      <c r="P3944" t="s">
        <v>3760</v>
      </c>
      <c r="Q394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4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3944" t="s">
        <v>338</v>
      </c>
      <c r="AB3944" s="29"/>
      <c r="AC3944" s="29"/>
      <c r="AD3944" s="25"/>
      <c r="AE3944" s="38"/>
      <c r="AF3944" s="142"/>
      <c r="AG3944" s="11"/>
      <c r="AH3944" s="1" t="e">
        <f>[1]!Table1[[#This Row],[html_tag]]&amp;[1]!Table1[[#This Row],[html_type]]&amp;[1]!Table1[[#This Row],[html_modifier]]</f>
        <v>#VALUE!</v>
      </c>
      <c r="AI3944" s="60" t="str">
        <f>Table1[[#This Row],[html_tag]]&amp;Table1[[#This Row],[html_type]]&amp;Table1[[#This Row],[html_modifier]]</f>
        <v/>
      </c>
      <c r="AL3944" s="22" t="str">
        <f>IFERROR(_xlfn.XLOOKUP([1]!Table1[[#This Row],[word]],[1]!Table57[English style name],[1]!Table57[Style type]),"")</f>
        <v/>
      </c>
      <c r="AM3944" s="23" t="str">
        <f>IFERROR(_xlfn.XLOOKUP(Table1[[#This Row],[word]],Table57[English style name],Table57[Style type]),"")</f>
        <v/>
      </c>
      <c r="AN3944" s="23"/>
      <c r="AO3944" s="62"/>
      <c r="AP3944" s="61"/>
      <c r="AQ3944" s="61" t="s">
        <v>1437</v>
      </c>
      <c r="AR3944" s="61" t="s">
        <v>1436</v>
      </c>
      <c r="AS3944" s="61"/>
      <c r="AT3944" s="61"/>
      <c r="AU3944" s="61"/>
      <c r="AV3944" s="61"/>
    </row>
    <row r="3945" spans="1:48">
      <c r="A3945" s="82"/>
      <c r="B3945" s="82"/>
      <c r="C3945" s="82"/>
      <c r="D3945" s="83"/>
      <c r="E3945" s="62"/>
      <c r="F394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45" s="13" t="s">
        <v>337</v>
      </c>
      <c r="H3945" s="13" t="s">
        <v>2987</v>
      </c>
      <c r="I3945" s="85" t="e">
        <f>[1]!Table1[[#This Row],[type]]</f>
        <v>#VALUE!</v>
      </c>
      <c r="J3945" s="86" t="e">
        <f>[1]!Table1[[#This Row],[Column42]]&amp;IF([1]!Table1[[#This Row],[Column13]]="","",[1]!Table1[[#This Row],[Column13]])&amp;IF([1]!Table1[[#This Row],[mod]]="","",[1]!Table1[[#This Row],[mod]])</f>
        <v>#VALUE!</v>
      </c>
      <c r="K394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45" t="s">
        <v>3463</v>
      </c>
      <c r="P3945" t="s">
        <v>3761</v>
      </c>
      <c r="Q394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945" t="s">
        <v>3464</v>
      </c>
      <c r="U394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45" s="29"/>
      <c r="AC3945" s="29"/>
      <c r="AD3945" s="25"/>
      <c r="AE3945" s="38"/>
      <c r="AF3945" s="142" t="s">
        <v>166</v>
      </c>
      <c r="AG3945" s="11"/>
      <c r="AH3945" s="1" t="e">
        <f>[1]!Table1[[#This Row],[html_tag]]&amp;[1]!Table1[[#This Row],[html_type]]&amp;[1]!Table1[[#This Row],[html_modifier]]</f>
        <v>#VALUE!</v>
      </c>
      <c r="AI3945" s="60" t="str">
        <f>Table1[[#This Row],[html_tag]]&amp;Table1[[#This Row],[html_type]]&amp;Table1[[#This Row],[html_modifier]]</f>
        <v/>
      </c>
      <c r="AL3945" s="22" t="str">
        <f>IFERROR(_xlfn.XLOOKUP([1]!Table1[[#This Row],[word]],[1]!Table57[English style name],[1]!Table57[Style type]),"")</f>
        <v/>
      </c>
      <c r="AM3945" s="23" t="str">
        <f>IFERROR(_xlfn.XLOOKUP(Table1[[#This Row],[word]],Table57[English style name],Table57[Style type]),"")</f>
        <v/>
      </c>
      <c r="AN3945" s="23"/>
      <c r="AO3945" s="62"/>
      <c r="AP3945" s="61"/>
      <c r="AQ3945" s="61" t="s">
        <v>1438</v>
      </c>
      <c r="AR3945" s="61" t="s">
        <v>1436</v>
      </c>
      <c r="AS3945" s="61"/>
      <c r="AT3945" s="61"/>
      <c r="AU3945" s="61"/>
      <c r="AV3945" s="61"/>
    </row>
    <row r="3946" spans="1:48">
      <c r="A3946" s="82"/>
      <c r="B3946" s="82"/>
      <c r="C3946" s="82"/>
      <c r="D3946" s="83"/>
      <c r="E3946" s="62"/>
      <c r="F394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46" s="13" t="s">
        <v>337</v>
      </c>
      <c r="H3946" s="13" t="s">
        <v>2987</v>
      </c>
      <c r="I3946" s="85" t="e">
        <f>[1]!Table1[[#This Row],[type]]</f>
        <v>#VALUE!</v>
      </c>
      <c r="J3946" s="86" t="e">
        <f>[1]!Table1[[#This Row],[Column42]]&amp;IF([1]!Table1[[#This Row],[Column13]]="","",[1]!Table1[[#This Row],[Column13]])&amp;IF([1]!Table1[[#This Row],[mod]]="","",[1]!Table1[[#This Row],[mod]])</f>
        <v>#VALUE!</v>
      </c>
      <c r="K394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46" t="s">
        <v>3463</v>
      </c>
      <c r="P3946" t="s">
        <v>3762</v>
      </c>
      <c r="Q394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946" t="s">
        <v>3465</v>
      </c>
      <c r="U394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46" s="29"/>
      <c r="AC3946" s="29"/>
      <c r="AD3946" s="25"/>
      <c r="AE3946" s="38"/>
      <c r="AF3946" s="142"/>
      <c r="AG3946" s="11"/>
      <c r="AH3946" s="1" t="e">
        <f>[1]!Table1[[#This Row],[html_tag]]&amp;[1]!Table1[[#This Row],[html_type]]&amp;[1]!Table1[[#This Row],[html_modifier]]</f>
        <v>#VALUE!</v>
      </c>
      <c r="AI3946" s="60" t="str">
        <f>Table1[[#This Row],[html_tag]]&amp;Table1[[#This Row],[html_type]]&amp;Table1[[#This Row],[html_modifier]]</f>
        <v/>
      </c>
      <c r="AL3946" s="22" t="str">
        <f>IFERROR(_xlfn.XLOOKUP([1]!Table1[[#This Row],[word]],[1]!Table57[English style name],[1]!Table57[Style type]),"")</f>
        <v/>
      </c>
      <c r="AM3946" s="23" t="str">
        <f>IFERROR(_xlfn.XLOOKUP(Table1[[#This Row],[word]],Table57[English style name],Table57[Style type]),"")</f>
        <v/>
      </c>
      <c r="AN3946" s="23"/>
      <c r="AO3946" s="62"/>
      <c r="AP3946" s="61"/>
      <c r="AQ3946" s="61" t="s">
        <v>1439</v>
      </c>
      <c r="AR3946" s="61" t="s">
        <v>1436</v>
      </c>
      <c r="AS3946" s="61"/>
      <c r="AT3946" s="61"/>
      <c r="AU3946" s="61"/>
      <c r="AV3946" s="61"/>
    </row>
    <row r="3947" spans="1:48">
      <c r="A3947" s="82"/>
      <c r="B3947" s="82"/>
      <c r="C3947" s="82"/>
      <c r="D3947" s="83"/>
      <c r="E3947" s="62"/>
      <c r="F394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47" s="13" t="s">
        <v>461</v>
      </c>
      <c r="H3947" s="13" t="s">
        <v>2991</v>
      </c>
      <c r="I3947" s="85" t="e">
        <f>[1]!Table1[[#This Row],[type]]</f>
        <v>#VALUE!</v>
      </c>
      <c r="J3947" s="86" t="e">
        <f>[1]!Table1[[#This Row],[Column42]]&amp;IF([1]!Table1[[#This Row],[Column13]]="","",[1]!Table1[[#This Row],[Column13]])&amp;IF([1]!Table1[[#This Row],[mod]]="","",[1]!Table1[[#This Row],[mod]])</f>
        <v>#VALUE!</v>
      </c>
      <c r="K394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47" t="s">
        <v>1442</v>
      </c>
      <c r="P3947" t="s">
        <v>3763</v>
      </c>
      <c r="Q394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4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47" s="29"/>
      <c r="AC3947" s="29"/>
      <c r="AD3947" s="25"/>
      <c r="AE3947" s="38"/>
      <c r="AF3947" s="142"/>
      <c r="AG3947" s="11"/>
      <c r="AH3947" s="1" t="e">
        <f>[1]!Table1[[#This Row],[html_tag]]&amp;[1]!Table1[[#This Row],[html_type]]&amp;[1]!Table1[[#This Row],[html_modifier]]</f>
        <v>#VALUE!</v>
      </c>
      <c r="AI3947" s="60" t="str">
        <f>Table1[[#This Row],[html_tag]]&amp;Table1[[#This Row],[html_type]]&amp;Table1[[#This Row],[html_modifier]]</f>
        <v/>
      </c>
      <c r="AL3947" s="22" t="str">
        <f>IFERROR(_xlfn.XLOOKUP([1]!Table1[[#This Row],[word]],[1]!Table57[English style name],[1]!Table57[Style type]),"")</f>
        <v/>
      </c>
      <c r="AM3947" s="23" t="str">
        <f>IFERROR(_xlfn.XLOOKUP(Table1[[#This Row],[word]],Table57[English style name],Table57[Style type]),"")</f>
        <v/>
      </c>
      <c r="AN3947" s="23"/>
      <c r="AO3947" s="62"/>
      <c r="AP3947" s="61"/>
      <c r="AQ3947" s="61" t="s">
        <v>1442</v>
      </c>
      <c r="AR3947" s="61" t="s">
        <v>1443</v>
      </c>
      <c r="AS3947" s="61"/>
      <c r="AT3947" s="61"/>
      <c r="AU3947" s="61"/>
      <c r="AV3947" s="61"/>
    </row>
    <row r="3948" spans="1:48">
      <c r="A3948" s="82"/>
      <c r="B3948" s="82"/>
      <c r="C3948" s="82"/>
      <c r="D3948" s="83"/>
      <c r="E3948" s="62"/>
      <c r="F394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48" s="13" t="s">
        <v>337</v>
      </c>
      <c r="H3948" s="13" t="s">
        <v>2986</v>
      </c>
      <c r="I3948" s="85" t="e">
        <f>[1]!Table1[[#This Row],[type]]</f>
        <v>#VALUE!</v>
      </c>
      <c r="J3948" s="86" t="e">
        <f>[1]!Table1[[#This Row],[Column42]]&amp;IF([1]!Table1[[#This Row],[Column13]]="","",[1]!Table1[[#This Row],[Column13]])&amp;IF([1]!Table1[[#This Row],[mod]]="","",[1]!Table1[[#This Row],[mod]])</f>
        <v>#VALUE!</v>
      </c>
      <c r="K394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48" t="s">
        <v>1463</v>
      </c>
      <c r="P3948" t="s">
        <v>3764</v>
      </c>
      <c r="Q394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4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48" s="29"/>
      <c r="AC3948" s="29"/>
      <c r="AD3948" s="25"/>
      <c r="AE3948" s="38"/>
      <c r="AF3948" s="142"/>
      <c r="AG3948" s="11"/>
      <c r="AH3948" s="1" t="e">
        <f>[1]!Table1[[#This Row],[html_tag]]&amp;[1]!Table1[[#This Row],[html_type]]&amp;[1]!Table1[[#This Row],[html_modifier]]</f>
        <v>#VALUE!</v>
      </c>
      <c r="AI3948" s="60" t="str">
        <f>Table1[[#This Row],[html_tag]]&amp;Table1[[#This Row],[html_type]]&amp;Table1[[#This Row],[html_modifier]]</f>
        <v/>
      </c>
      <c r="AL3948" s="22" t="str">
        <f>IFERROR(_xlfn.XLOOKUP([1]!Table1[[#This Row],[word]],[1]!Table57[English style name],[1]!Table57[Style type]),"")</f>
        <v/>
      </c>
      <c r="AM3948" s="23" t="str">
        <f>IFERROR(_xlfn.XLOOKUP(Table1[[#This Row],[word]],Table57[English style name],Table57[Style type]),"")</f>
        <v/>
      </c>
      <c r="AN3948" s="23"/>
      <c r="AO3948" s="62"/>
      <c r="AP3948" s="61"/>
      <c r="AQ3948" s="61" t="s">
        <v>1463</v>
      </c>
      <c r="AR3948" s="61" t="s">
        <v>1464</v>
      </c>
      <c r="AS3948" s="61"/>
      <c r="AT3948" s="61"/>
      <c r="AU3948" s="61"/>
      <c r="AV3948" s="61"/>
    </row>
    <row r="3949" spans="1:48">
      <c r="A3949" s="82"/>
      <c r="B3949" s="82"/>
      <c r="C3949" s="82"/>
      <c r="D3949" s="83"/>
      <c r="E3949" s="62"/>
      <c r="F394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49" s="13" t="s">
        <v>337</v>
      </c>
      <c r="H3949" s="13" t="s">
        <v>2987</v>
      </c>
      <c r="I3949" s="85" t="e">
        <f>[1]!Table1[[#This Row],[type]]</f>
        <v>#VALUE!</v>
      </c>
      <c r="J3949" s="86" t="e">
        <f>[1]!Table1[[#This Row],[Column42]]&amp;IF([1]!Table1[[#This Row],[Column13]]="","",[1]!Table1[[#This Row],[Column13]])&amp;IF([1]!Table1[[#This Row],[mod]]="","",[1]!Table1[[#This Row],[mod]])</f>
        <v>#VALUE!</v>
      </c>
      <c r="K394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49" t="s">
        <v>10127</v>
      </c>
      <c r="M3949" t="s">
        <v>1194</v>
      </c>
      <c r="Q394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3949" t="s">
        <v>10125</v>
      </c>
      <c r="U3949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49" s="29"/>
      <c r="AC3949" s="29" t="s">
        <v>10120</v>
      </c>
      <c r="AD3949" s="25"/>
      <c r="AE3949" s="38"/>
      <c r="AF3949" s="142" t="s">
        <v>270</v>
      </c>
      <c r="AG3949" s="11"/>
      <c r="AH3949" s="7" t="e">
        <f>[1]!Table1[[#This Row],[html_tag]]&amp;[1]!Table1[[#This Row],[html_type]]&amp;[1]!Table1[[#This Row],[html_modifier]]</f>
        <v>#VALUE!</v>
      </c>
      <c r="AI3949" s="60" t="str">
        <f>Table1[[#This Row],[html_tag]]&amp;Table1[[#This Row],[html_type]]&amp;Table1[[#This Row],[html_modifier]]</f>
        <v/>
      </c>
      <c r="AL3949" s="23" t="str">
        <f>IFERROR(_xlfn.XLOOKUP([1]!Table1[[#This Row],[word]],[1]!Table57[English style name],[1]!Table57[Style type]),"")</f>
        <v/>
      </c>
      <c r="AM3949" s="23" t="str">
        <f>IFERROR(_xlfn.XLOOKUP(Table1[[#This Row],[word]],Table57[English style name],Table57[Style type]),"")</f>
        <v/>
      </c>
      <c r="AN3949" s="23"/>
      <c r="AO3949" s="62"/>
      <c r="AP3949" s="61"/>
      <c r="AQ3949" s="61"/>
      <c r="AR3949" s="61"/>
      <c r="AS3949" s="61"/>
      <c r="AT3949" s="61"/>
      <c r="AU3949" s="61"/>
      <c r="AV3949" s="61"/>
    </row>
    <row r="3950" spans="1:48">
      <c r="A3950" s="82"/>
      <c r="B3950" s="82"/>
      <c r="C3950" s="82"/>
      <c r="D3950" s="83"/>
      <c r="E3950" s="62"/>
      <c r="F395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50" s="13" t="s">
        <v>337</v>
      </c>
      <c r="H3950" s="13" t="s">
        <v>2987</v>
      </c>
      <c r="I3950" s="85" t="e">
        <f>[1]!Table1[[#This Row],[type]]</f>
        <v>#VALUE!</v>
      </c>
      <c r="J3950" s="86" t="e">
        <f>[1]!Table1[[#This Row],[Column42]]&amp;IF([1]!Table1[[#This Row],[Column13]]="","",[1]!Table1[[#This Row],[Column13]])&amp;IF([1]!Table1[[#This Row],[mod]]="","",[1]!Table1[[#This Row],[mod]])</f>
        <v>#VALUE!</v>
      </c>
      <c r="K395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50" t="s">
        <v>10127</v>
      </c>
      <c r="M3950" t="s">
        <v>3168</v>
      </c>
      <c r="Q395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5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50" s="29"/>
      <c r="AC3950" s="29"/>
      <c r="AD3950" s="25"/>
      <c r="AE3950" s="38"/>
      <c r="AF3950" s="142"/>
      <c r="AG3950" s="11"/>
      <c r="AH3950" s="1" t="e">
        <f>[1]!Table1[[#This Row],[html_tag]]&amp;[1]!Table1[[#This Row],[html_type]]&amp;[1]!Table1[[#This Row],[html_modifier]]</f>
        <v>#VALUE!</v>
      </c>
      <c r="AI3950" s="60" t="str">
        <f>Table1[[#This Row],[html_tag]]&amp;Table1[[#This Row],[html_type]]&amp;Table1[[#This Row],[html_modifier]]</f>
        <v/>
      </c>
      <c r="AL3950" s="22" t="str">
        <f>IFERROR(_xlfn.XLOOKUP([1]!Table1[[#This Row],[word]],[1]!Table57[English style name],[1]!Table57[Style type]),"")</f>
        <v/>
      </c>
      <c r="AM3950" s="23" t="str">
        <f>IFERROR(_xlfn.XLOOKUP(Table1[[#This Row],[word]],Table57[English style name],Table57[Style type]),"")</f>
        <v/>
      </c>
      <c r="AN3950" s="23"/>
      <c r="AO3950" s="62"/>
      <c r="AP3950" s="61"/>
      <c r="AQ3950" s="61" t="s">
        <v>2057</v>
      </c>
      <c r="AR3950" s="61" t="s">
        <v>2043</v>
      </c>
      <c r="AS3950" s="61"/>
      <c r="AT3950" s="61"/>
      <c r="AU3950" s="61"/>
      <c r="AV3950" s="61"/>
    </row>
    <row r="3951" spans="1:48">
      <c r="A3951" s="82"/>
      <c r="B3951" s="82"/>
      <c r="C3951" s="82"/>
      <c r="D3951" s="83"/>
      <c r="E3951" s="62"/>
      <c r="F395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51" s="13" t="s">
        <v>337</v>
      </c>
      <c r="H3951" s="13" t="s">
        <v>2987</v>
      </c>
      <c r="I3951" s="85" t="e">
        <f>[1]!Table1[[#This Row],[type]]</f>
        <v>#VALUE!</v>
      </c>
      <c r="J3951" s="86" t="e">
        <f>[1]!Table1[[#This Row],[Column42]]&amp;IF([1]!Table1[[#This Row],[Column13]]="","",[1]!Table1[[#This Row],[Column13]])&amp;IF([1]!Table1[[#This Row],[mod]]="","",[1]!Table1[[#This Row],[mod]])</f>
        <v>#VALUE!</v>
      </c>
      <c r="K395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51" t="s">
        <v>10127</v>
      </c>
      <c r="M3951" t="s">
        <v>3168</v>
      </c>
      <c r="Q395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5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51" s="29"/>
      <c r="AC3951" s="29" t="s">
        <v>5210</v>
      </c>
      <c r="AD3951" s="25"/>
      <c r="AE3951" s="38"/>
      <c r="AF3951" s="142"/>
      <c r="AG3951" s="11"/>
      <c r="AH3951" s="1" t="e">
        <f>[1]!Table1[[#This Row],[html_tag]]&amp;[1]!Table1[[#This Row],[html_type]]&amp;[1]!Table1[[#This Row],[html_modifier]]</f>
        <v>#VALUE!</v>
      </c>
      <c r="AI3951" s="60" t="str">
        <f>Table1[[#This Row],[html_tag]]&amp;Table1[[#This Row],[html_type]]&amp;Table1[[#This Row],[html_modifier]]</f>
        <v/>
      </c>
      <c r="AL3951" s="22" t="str">
        <f>IFERROR(_xlfn.XLOOKUP([1]!Table1[[#This Row],[word]],[1]!Table57[English style name],[1]!Table57[Style type]),"")</f>
        <v/>
      </c>
      <c r="AM3951" s="23" t="str">
        <f>IFERROR(_xlfn.XLOOKUP(Table1[[#This Row],[word]],Table57[English style name],Table57[Style type]),"")</f>
        <v/>
      </c>
      <c r="AN3951" s="23"/>
      <c r="AO3951" s="62"/>
      <c r="AP3951" s="61"/>
      <c r="AQ3951" s="61" t="s">
        <v>2047</v>
      </c>
      <c r="AR3951" s="61" t="s">
        <v>2043</v>
      </c>
      <c r="AS3951" s="61"/>
      <c r="AT3951" s="61"/>
      <c r="AU3951" s="61"/>
      <c r="AV3951" s="61"/>
    </row>
    <row r="3952" spans="1:48">
      <c r="A3952" s="82"/>
      <c r="B3952" s="82"/>
      <c r="C3952" s="82"/>
      <c r="D3952" s="83"/>
      <c r="E3952" s="62"/>
      <c r="F395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52" s="13" t="s">
        <v>337</v>
      </c>
      <c r="H3952" s="13" t="s">
        <v>2987</v>
      </c>
      <c r="I3952" s="85" t="e">
        <f>[1]!Table1[[#This Row],[type]]</f>
        <v>#VALUE!</v>
      </c>
      <c r="J3952" s="86" t="e">
        <f>[1]!Table1[[#This Row],[Column42]]&amp;IF([1]!Table1[[#This Row],[Column13]]="","",[1]!Table1[[#This Row],[Column13]])&amp;IF([1]!Table1[[#This Row],[mod]]="","",[1]!Table1[[#This Row],[mod]])</f>
        <v>#VALUE!</v>
      </c>
      <c r="K395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52" t="s">
        <v>10127</v>
      </c>
      <c r="M3952" t="s">
        <v>3168</v>
      </c>
      <c r="O3952" t="s">
        <v>100</v>
      </c>
      <c r="Q395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5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52" s="29"/>
      <c r="AC3952" s="29"/>
      <c r="AD3952" s="25"/>
      <c r="AE3952" s="38"/>
      <c r="AF3952" s="142"/>
      <c r="AG3952" s="11"/>
      <c r="AH3952" s="1" t="e">
        <f>[1]!Table1[[#This Row],[html_tag]]&amp;[1]!Table1[[#This Row],[html_type]]&amp;[1]!Table1[[#This Row],[html_modifier]]</f>
        <v>#VALUE!</v>
      </c>
      <c r="AI3952" s="60" t="str">
        <f>Table1[[#This Row],[html_tag]]&amp;Table1[[#This Row],[html_type]]&amp;Table1[[#This Row],[html_modifier]]</f>
        <v/>
      </c>
      <c r="AL3952" s="22" t="str">
        <f>IFERROR(_xlfn.XLOOKUP([1]!Table1[[#This Row],[word]],[1]!Table57[English style name],[1]!Table57[Style type]),"")</f>
        <v/>
      </c>
      <c r="AM3952" s="23" t="str">
        <f>IFERROR(_xlfn.XLOOKUP(Table1[[#This Row],[word]],Table57[English style name],Table57[Style type]),"")</f>
        <v/>
      </c>
      <c r="AN3952" s="23"/>
      <c r="AO3952" s="62"/>
      <c r="AP3952" s="61"/>
      <c r="AQ3952" s="61" t="s">
        <v>2056</v>
      </c>
      <c r="AR3952" s="61" t="s">
        <v>2043</v>
      </c>
      <c r="AS3952" s="61"/>
      <c r="AT3952" s="61"/>
      <c r="AU3952" s="61"/>
      <c r="AV3952" s="61"/>
    </row>
    <row r="3953" spans="1:48">
      <c r="A3953" s="82"/>
      <c r="B3953" s="82"/>
      <c r="C3953" s="82"/>
      <c r="D3953" s="83"/>
      <c r="E3953" s="62"/>
      <c r="F395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53" s="13" t="s">
        <v>337</v>
      </c>
      <c r="H3953" s="13" t="s">
        <v>2987</v>
      </c>
      <c r="I3953" s="85" t="e">
        <f>[1]!Table1[[#This Row],[type]]</f>
        <v>#VALUE!</v>
      </c>
      <c r="J3953" s="86" t="e">
        <f>[1]!Table1[[#This Row],[Column42]]&amp;IF([1]!Table1[[#This Row],[Column13]]="","",[1]!Table1[[#This Row],[Column13]])&amp;IF([1]!Table1[[#This Row],[mod]]="","",[1]!Table1[[#This Row],[mod]])</f>
        <v>#VALUE!</v>
      </c>
      <c r="K395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53" t="s">
        <v>10127</v>
      </c>
      <c r="M3953" t="s">
        <v>3168</v>
      </c>
      <c r="O3953" t="s">
        <v>403</v>
      </c>
      <c r="Q395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5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53" s="29"/>
      <c r="AC3953" s="29"/>
      <c r="AD3953" s="25"/>
      <c r="AE3953" s="38"/>
      <c r="AF3953" s="142"/>
      <c r="AG3953" s="11"/>
      <c r="AH3953" s="1" t="e">
        <f>[1]!Table1[[#This Row],[html_tag]]&amp;[1]!Table1[[#This Row],[html_type]]&amp;[1]!Table1[[#This Row],[html_modifier]]</f>
        <v>#VALUE!</v>
      </c>
      <c r="AI3953" s="60" t="str">
        <f>Table1[[#This Row],[html_tag]]&amp;Table1[[#This Row],[html_type]]&amp;Table1[[#This Row],[html_modifier]]</f>
        <v/>
      </c>
      <c r="AL3953" s="22" t="str">
        <f>IFERROR(_xlfn.XLOOKUP([1]!Table1[[#This Row],[word]],[1]!Table57[English style name],[1]!Table57[Style type]),"")</f>
        <v/>
      </c>
      <c r="AM3953" s="23" t="str">
        <f>IFERROR(_xlfn.XLOOKUP(Table1[[#This Row],[word]],Table57[English style name],Table57[Style type]),"")</f>
        <v/>
      </c>
      <c r="AN3953" s="23"/>
      <c r="AO3953" s="62"/>
      <c r="AP3953" s="61"/>
      <c r="AQ3953" s="61" t="s">
        <v>2058</v>
      </c>
      <c r="AR3953" s="61" t="s">
        <v>2043</v>
      </c>
      <c r="AS3953" s="61"/>
      <c r="AT3953" s="61"/>
      <c r="AU3953" s="61"/>
      <c r="AV3953" s="61"/>
    </row>
    <row r="3954" spans="1:48">
      <c r="A3954" s="82"/>
      <c r="B3954" s="82"/>
      <c r="C3954" s="82"/>
      <c r="D3954" s="83"/>
      <c r="E3954" s="62"/>
      <c r="F395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54" s="13" t="s">
        <v>337</v>
      </c>
      <c r="H3954" s="13" t="s">
        <v>2987</v>
      </c>
      <c r="I3954" s="85" t="e">
        <f>[1]!Table1[[#This Row],[type]]</f>
        <v>#VALUE!</v>
      </c>
      <c r="J3954" s="86" t="e">
        <f>[1]!Table1[[#This Row],[Column42]]&amp;IF([1]!Table1[[#This Row],[Column13]]="","",[1]!Table1[[#This Row],[Column13]])&amp;IF([1]!Table1[[#This Row],[mod]]="","",[1]!Table1[[#This Row],[mod]])</f>
        <v>#VALUE!</v>
      </c>
      <c r="K395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54" t="s">
        <v>10127</v>
      </c>
      <c r="M3954" t="s">
        <v>3168</v>
      </c>
      <c r="Q395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3954" t="s">
        <v>10124</v>
      </c>
      <c r="U395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54" s="29"/>
      <c r="AC3954" s="29" t="s">
        <v>5211</v>
      </c>
      <c r="AD3954" s="25"/>
      <c r="AE3954" s="38"/>
      <c r="AF3954" s="142"/>
      <c r="AG3954" s="11"/>
      <c r="AH3954" s="1" t="e">
        <f>[1]!Table1[[#This Row],[html_tag]]&amp;[1]!Table1[[#This Row],[html_type]]&amp;[1]!Table1[[#This Row],[html_modifier]]</f>
        <v>#VALUE!</v>
      </c>
      <c r="AI3954" s="60" t="str">
        <f>Table1[[#This Row],[html_tag]]&amp;Table1[[#This Row],[html_type]]&amp;Table1[[#This Row],[html_modifier]]</f>
        <v/>
      </c>
      <c r="AL3954" s="22" t="str">
        <f>IFERROR(_xlfn.XLOOKUP([1]!Table1[[#This Row],[word]],[1]!Table57[English style name],[1]!Table57[Style type]),"")</f>
        <v/>
      </c>
      <c r="AM3954" s="23" t="str">
        <f>IFERROR(_xlfn.XLOOKUP(Table1[[#This Row],[word]],Table57[English style name],Table57[Style type]),"")</f>
        <v/>
      </c>
      <c r="AN3954" s="23"/>
      <c r="AO3954" s="62"/>
      <c r="AP3954" s="61"/>
      <c r="AQ3954" s="61" t="s">
        <v>2048</v>
      </c>
      <c r="AR3954" s="61" t="s">
        <v>2043</v>
      </c>
      <c r="AS3954" s="61"/>
      <c r="AT3954" s="61"/>
      <c r="AU3954" s="61"/>
      <c r="AV3954" s="61"/>
    </row>
    <row r="3955" spans="1:48">
      <c r="A3955" s="82"/>
      <c r="B3955" s="82"/>
      <c r="C3955" s="82"/>
      <c r="D3955" s="83"/>
      <c r="E3955" s="62"/>
      <c r="F395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55" s="13" t="s">
        <v>337</v>
      </c>
      <c r="H3955" s="13" t="s">
        <v>2987</v>
      </c>
      <c r="I3955" s="85" t="e">
        <f>[1]!Table1[[#This Row],[type]]</f>
        <v>#VALUE!</v>
      </c>
      <c r="J3955" s="86" t="e">
        <f>[1]!Table1[[#This Row],[Column42]]&amp;IF([1]!Table1[[#This Row],[Column13]]="","",[1]!Table1[[#This Row],[Column13]])&amp;IF([1]!Table1[[#This Row],[mod]]="","",[1]!Table1[[#This Row],[mod]])</f>
        <v>#VALUE!</v>
      </c>
      <c r="K395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55" t="s">
        <v>10127</v>
      </c>
      <c r="M3955" t="s">
        <v>3168</v>
      </c>
      <c r="Q395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5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955" t="s">
        <v>350</v>
      </c>
      <c r="AB3955" s="29"/>
      <c r="AC3955" s="29" t="s">
        <v>10122</v>
      </c>
      <c r="AD3955" s="25"/>
      <c r="AE3955" s="38"/>
      <c r="AF3955" s="142"/>
      <c r="AG3955" s="11"/>
      <c r="AH3955" s="1" t="e">
        <f>[1]!Table1[[#This Row],[html_tag]]&amp;[1]!Table1[[#This Row],[html_type]]&amp;[1]!Table1[[#This Row],[html_modifier]]</f>
        <v>#VALUE!</v>
      </c>
      <c r="AI3955" s="60" t="str">
        <f>Table1[[#This Row],[html_tag]]&amp;Table1[[#This Row],[html_type]]&amp;Table1[[#This Row],[html_modifier]]</f>
        <v>:active</v>
      </c>
      <c r="AK3955" t="s">
        <v>3015</v>
      </c>
      <c r="AL3955" s="22" t="str">
        <f>IFERROR(_xlfn.XLOOKUP([1]!Table1[[#This Row],[word]],[1]!Table57[English style name],[1]!Table57[Style type]),"")</f>
        <v/>
      </c>
      <c r="AM3955" s="23" t="str">
        <f>IFERROR(_xlfn.XLOOKUP(Table1[[#This Row],[word]],Table57[English style name],Table57[Style type]),"")</f>
        <v/>
      </c>
      <c r="AN3955" s="23"/>
      <c r="AO3955" s="62"/>
      <c r="AP3955" s="61"/>
      <c r="AQ3955" s="61" t="s">
        <v>2049</v>
      </c>
      <c r="AR3955" s="61" t="s">
        <v>2043</v>
      </c>
      <c r="AS3955" s="61"/>
      <c r="AT3955" s="61"/>
      <c r="AU3955" s="61"/>
      <c r="AV3955" s="61"/>
    </row>
    <row r="3956" spans="1:48">
      <c r="A3956" s="82"/>
      <c r="B3956" s="82"/>
      <c r="C3956" s="82"/>
      <c r="D3956" s="83"/>
      <c r="E3956" s="62"/>
      <c r="F395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56" s="13" t="s">
        <v>337</v>
      </c>
      <c r="H3956" s="13" t="s">
        <v>2987</v>
      </c>
      <c r="I3956" s="85" t="e">
        <f>[1]!Table1[[#This Row],[type]]</f>
        <v>#VALUE!</v>
      </c>
      <c r="J3956" s="86" t="e">
        <f>[1]!Table1[[#This Row],[Column42]]&amp;IF([1]!Table1[[#This Row],[Column13]]="","",[1]!Table1[[#This Row],[Column13]])&amp;IF([1]!Table1[[#This Row],[mod]]="","",[1]!Table1[[#This Row],[mod]])</f>
        <v>#VALUE!</v>
      </c>
      <c r="K395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56" t="s">
        <v>10127</v>
      </c>
      <c r="M3956" t="s">
        <v>3168</v>
      </c>
      <c r="Q395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5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956" t="s">
        <v>3032</v>
      </c>
      <c r="AB3956" s="29"/>
      <c r="AC3956" s="29" t="s">
        <v>10123</v>
      </c>
      <c r="AD3956" s="25"/>
      <c r="AE3956" s="38"/>
      <c r="AF3956" s="142"/>
      <c r="AG3956" s="11"/>
      <c r="AH3956" s="1" t="e">
        <f>[1]!Table1[[#This Row],[html_tag]]&amp;[1]!Table1[[#This Row],[html_type]]&amp;[1]!Table1[[#This Row],[html_modifier]]</f>
        <v>#VALUE!</v>
      </c>
      <c r="AI3956" s="60" t="str">
        <f>Table1[[#This Row],[html_tag]]&amp;Table1[[#This Row],[html_type]]&amp;Table1[[#This Row],[html_modifier]]</f>
        <v>:disabled</v>
      </c>
      <c r="AK3956" t="s">
        <v>3024</v>
      </c>
      <c r="AL3956" s="22" t="str">
        <f>IFERROR(_xlfn.XLOOKUP([1]!Table1[[#This Row],[word]],[1]!Table57[English style name],[1]!Table57[Style type]),"")</f>
        <v/>
      </c>
      <c r="AM3956" s="23" t="str">
        <f>IFERROR(_xlfn.XLOOKUP(Table1[[#This Row],[word]],Table57[English style name],Table57[Style type]),"")</f>
        <v/>
      </c>
      <c r="AN3956" s="23"/>
      <c r="AO3956" s="62"/>
      <c r="AP3956" s="61"/>
      <c r="AQ3956" s="61" t="s">
        <v>2051</v>
      </c>
      <c r="AR3956" s="61" t="s">
        <v>2043</v>
      </c>
      <c r="AS3956" s="61"/>
      <c r="AT3956" s="61"/>
      <c r="AU3956" s="61"/>
      <c r="AV3956" s="61"/>
    </row>
    <row r="3957" spans="1:48">
      <c r="A3957" s="82"/>
      <c r="B3957" s="82"/>
      <c r="C3957" s="82"/>
      <c r="D3957" s="83"/>
      <c r="E3957" s="62"/>
      <c r="F395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57" s="13" t="s">
        <v>337</v>
      </c>
      <c r="H3957" s="13" t="s">
        <v>2987</v>
      </c>
      <c r="I3957" s="85" t="e">
        <f>[1]!Table1[[#This Row],[type]]</f>
        <v>#VALUE!</v>
      </c>
      <c r="J3957" s="86" t="e">
        <f>[1]!Table1[[#This Row],[Column42]]&amp;IF([1]!Table1[[#This Row],[Column13]]="","",[1]!Table1[[#This Row],[Column13]])&amp;IF([1]!Table1[[#This Row],[mod]]="","",[1]!Table1[[#This Row],[mod]])</f>
        <v>#VALUE!</v>
      </c>
      <c r="K395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57" t="s">
        <v>10127</v>
      </c>
      <c r="M3957" t="s">
        <v>3168</v>
      </c>
      <c r="Q395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5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957" t="s">
        <v>3117</v>
      </c>
      <c r="AB3957" s="29"/>
      <c r="AC3957" s="29" t="s">
        <v>5212</v>
      </c>
      <c r="AD3957" s="25"/>
      <c r="AE3957" s="38"/>
      <c r="AF3957" s="142"/>
      <c r="AG3957" s="11"/>
      <c r="AH3957" s="1" t="e">
        <f>[1]!Table1[[#This Row],[html_tag]]&amp;[1]!Table1[[#This Row],[html_type]]&amp;[1]!Table1[[#This Row],[html_modifier]]</f>
        <v>#VALUE!</v>
      </c>
      <c r="AI3957" s="60" t="str">
        <f>Table1[[#This Row],[html_tag]]&amp;Table1[[#This Row],[html_type]]&amp;Table1[[#This Row],[html_modifier]]</f>
        <v/>
      </c>
      <c r="AL3957" s="22" t="str">
        <f>IFERROR(_xlfn.XLOOKUP([1]!Table1[[#This Row],[word]],[1]!Table57[English style name],[1]!Table57[Style type]),"")</f>
        <v/>
      </c>
      <c r="AM3957" s="23" t="str">
        <f>IFERROR(_xlfn.XLOOKUP(Table1[[#This Row],[word]],Table57[English style name],Table57[Style type]),"")</f>
        <v/>
      </c>
      <c r="AN3957" s="23"/>
      <c r="AO3957" s="62"/>
      <c r="AP3957" s="61"/>
      <c r="AQ3957" s="61" t="s">
        <v>2050</v>
      </c>
      <c r="AR3957" s="61" t="s">
        <v>2043</v>
      </c>
      <c r="AS3957" s="61"/>
      <c r="AT3957" s="61"/>
      <c r="AU3957" s="61"/>
      <c r="AV3957" s="61"/>
    </row>
    <row r="3958" spans="1:48">
      <c r="A3958" s="82"/>
      <c r="B3958" s="82"/>
      <c r="C3958" s="82"/>
      <c r="D3958" s="83"/>
      <c r="E3958" s="62"/>
      <c r="F395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58" s="13" t="s">
        <v>337</v>
      </c>
      <c r="H3958" s="13" t="s">
        <v>2987</v>
      </c>
      <c r="I3958" s="85" t="e">
        <f>[1]!Table1[[#This Row],[type]]</f>
        <v>#VALUE!</v>
      </c>
      <c r="J3958" s="86" t="e">
        <f>[1]!Table1[[#This Row],[Column42]]&amp;IF([1]!Table1[[#This Row],[Column13]]="","",[1]!Table1[[#This Row],[Column13]])&amp;IF([1]!Table1[[#This Row],[mod]]="","",[1]!Table1[[#This Row],[mod]])</f>
        <v>#VALUE!</v>
      </c>
      <c r="K395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58" t="s">
        <v>10127</v>
      </c>
      <c r="M3958" t="s">
        <v>3168</v>
      </c>
      <c r="Q395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5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958" t="s">
        <v>3119</v>
      </c>
      <c r="AB3958" s="29"/>
      <c r="AC3958" s="29" t="s">
        <v>5214</v>
      </c>
      <c r="AD3958" s="25"/>
      <c r="AE3958" s="38"/>
      <c r="AF3958" s="142"/>
      <c r="AG3958" s="11"/>
      <c r="AH3958" s="1" t="e">
        <f>[1]!Table1[[#This Row],[html_tag]]&amp;[1]!Table1[[#This Row],[html_type]]&amp;[1]!Table1[[#This Row],[html_modifier]]</f>
        <v>#VALUE!</v>
      </c>
      <c r="AI3958" s="60" t="str">
        <f>Table1[[#This Row],[html_tag]]&amp;Table1[[#This Row],[html_type]]&amp;Table1[[#This Row],[html_modifier]]</f>
        <v/>
      </c>
      <c r="AL3958" s="22" t="str">
        <f>IFERROR(_xlfn.XLOOKUP([1]!Table1[[#This Row],[word]],[1]!Table57[English style name],[1]!Table57[Style type]),"")</f>
        <v/>
      </c>
      <c r="AM3958" s="23" t="str">
        <f>IFERROR(_xlfn.XLOOKUP(Table1[[#This Row],[word]],Table57[English style name],Table57[Style type]),"")</f>
        <v/>
      </c>
      <c r="AN3958" s="23"/>
      <c r="AO3958" s="62"/>
      <c r="AP3958" s="61"/>
      <c r="AQ3958" s="61" t="s">
        <v>2052</v>
      </c>
      <c r="AR3958" s="61" t="s">
        <v>2043</v>
      </c>
      <c r="AS3958" s="61"/>
      <c r="AT3958" s="61"/>
      <c r="AU3958" s="61"/>
      <c r="AV3958" s="61"/>
    </row>
    <row r="3959" spans="1:48">
      <c r="A3959" s="82"/>
      <c r="B3959" s="82"/>
      <c r="C3959" s="82"/>
      <c r="D3959" s="83"/>
      <c r="E3959" s="62"/>
      <c r="F395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59" s="13" t="s">
        <v>337</v>
      </c>
      <c r="H3959" s="13" t="s">
        <v>2987</v>
      </c>
      <c r="I3959" s="85" t="e">
        <f>[1]!Table1[[#This Row],[type]]</f>
        <v>#VALUE!</v>
      </c>
      <c r="J3959" s="86" t="e">
        <f>[1]!Table1[[#This Row],[Column42]]&amp;IF([1]!Table1[[#This Row],[Column13]]="","",[1]!Table1[[#This Row],[Column13]])&amp;IF([1]!Table1[[#This Row],[mod]]="","",[1]!Table1[[#This Row],[mod]])</f>
        <v>#VALUE!</v>
      </c>
      <c r="K395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59" t="s">
        <v>10127</v>
      </c>
      <c r="M3959" t="s">
        <v>3168</v>
      </c>
      <c r="Q395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5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959" t="s">
        <v>3164</v>
      </c>
      <c r="AB3959" s="29"/>
      <c r="AC3959" s="29" t="s">
        <v>5216</v>
      </c>
      <c r="AD3959" s="25"/>
      <c r="AE3959" s="38"/>
      <c r="AF3959" s="142"/>
      <c r="AG3959" s="11"/>
      <c r="AH3959" s="1" t="e">
        <f>[1]!Table1[[#This Row],[html_tag]]&amp;[1]!Table1[[#This Row],[html_type]]&amp;[1]!Table1[[#This Row],[html_modifier]]</f>
        <v>#VALUE!</v>
      </c>
      <c r="AI3959" s="60" t="str">
        <f>Table1[[#This Row],[html_tag]]&amp;Table1[[#This Row],[html_type]]&amp;Table1[[#This Row],[html_modifier]]</f>
        <v/>
      </c>
      <c r="AL3959" s="22" t="str">
        <f>IFERROR(_xlfn.XLOOKUP([1]!Table1[[#This Row],[word]],[1]!Table57[English style name],[1]!Table57[Style type]),"")</f>
        <v/>
      </c>
      <c r="AM3959" s="23" t="str">
        <f>IFERROR(_xlfn.XLOOKUP(Table1[[#This Row],[word]],Table57[English style name],Table57[Style type]),"")</f>
        <v/>
      </c>
      <c r="AN3959" s="23"/>
      <c r="AO3959" s="62"/>
      <c r="AP3959" s="61"/>
      <c r="AQ3959" s="61" t="s">
        <v>2053</v>
      </c>
      <c r="AR3959" s="61" t="s">
        <v>2043</v>
      </c>
      <c r="AS3959" s="61"/>
      <c r="AT3959" s="61"/>
      <c r="AU3959" s="61"/>
      <c r="AV3959" s="61"/>
    </row>
    <row r="3960" spans="1:48">
      <c r="A3960" s="82"/>
      <c r="B3960" s="82"/>
      <c r="C3960" s="82"/>
      <c r="D3960" s="83"/>
      <c r="E3960" s="62"/>
      <c r="F396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60" s="13" t="s">
        <v>337</v>
      </c>
      <c r="H3960" s="13" t="s">
        <v>2987</v>
      </c>
      <c r="I3960" s="85" t="e">
        <f>[1]!Table1[[#This Row],[type]]</f>
        <v>#VALUE!</v>
      </c>
      <c r="J3960" s="86" t="e">
        <f>[1]!Table1[[#This Row],[Column42]]&amp;IF([1]!Table1[[#This Row],[Column13]]="","",[1]!Table1[[#This Row],[Column13]])&amp;IF([1]!Table1[[#This Row],[mod]]="","",[1]!Table1[[#This Row],[mod]])</f>
        <v>#VALUE!</v>
      </c>
      <c r="K396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60" t="s">
        <v>10127</v>
      </c>
      <c r="M3960" t="s">
        <v>3168</v>
      </c>
      <c r="Q396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60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960" t="s">
        <v>3502</v>
      </c>
      <c r="AB3960" s="29"/>
      <c r="AC3960" s="29" t="s">
        <v>5217</v>
      </c>
      <c r="AD3960" s="25"/>
      <c r="AE3960" s="38"/>
      <c r="AF3960" s="142"/>
      <c r="AG3960" s="11"/>
      <c r="AH3960" s="7" t="e">
        <f>[1]!Table1[[#This Row],[html_tag]]&amp;[1]!Table1[[#This Row],[html_type]]&amp;[1]!Table1[[#This Row],[html_modifier]]</f>
        <v>#VALUE!</v>
      </c>
      <c r="AI3960" s="60" t="str">
        <f>Table1[[#This Row],[html_tag]]&amp;Table1[[#This Row],[html_type]]&amp;Table1[[#This Row],[html_modifier]]</f>
        <v/>
      </c>
      <c r="AL3960" s="23" t="str">
        <f>IFERROR(_xlfn.XLOOKUP([1]!Table1[[#This Row],[word]],[1]!Table57[English style name],[1]!Table57[Style type]),"")</f>
        <v/>
      </c>
      <c r="AM3960" s="23" t="str">
        <f>IFERROR(_xlfn.XLOOKUP(Table1[[#This Row],[word]],Table57[English style name],Table57[Style type]),"")</f>
        <v/>
      </c>
      <c r="AN3960" s="23"/>
      <c r="AO3960" s="62"/>
      <c r="AP3960" s="61"/>
      <c r="AQ3960" s="61"/>
      <c r="AR3960" s="61"/>
      <c r="AS3960" s="61"/>
      <c r="AT3960" s="61"/>
      <c r="AU3960" s="61"/>
      <c r="AV3960" s="61"/>
    </row>
    <row r="3961" spans="1:48">
      <c r="A3961" s="82"/>
      <c r="B3961" s="82"/>
      <c r="C3961" s="82"/>
      <c r="D3961" s="83"/>
      <c r="E3961" s="62"/>
      <c r="F396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61" s="13" t="s">
        <v>337</v>
      </c>
      <c r="H3961" s="13" t="s">
        <v>2987</v>
      </c>
      <c r="I3961" s="85" t="e">
        <f>[1]!Table1[[#This Row],[type]]</f>
        <v>#VALUE!</v>
      </c>
      <c r="J3961" s="86" t="e">
        <f>[1]!Table1[[#This Row],[Column42]]&amp;IF([1]!Table1[[#This Row],[Column13]]="","",[1]!Table1[[#This Row],[Column13]])&amp;IF([1]!Table1[[#This Row],[mod]]="","",[1]!Table1[[#This Row],[mod]])</f>
        <v>#VALUE!</v>
      </c>
      <c r="K396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61" t="s">
        <v>10127</v>
      </c>
      <c r="M3961" t="s">
        <v>3168</v>
      </c>
      <c r="Q396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6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961" t="s">
        <v>3120</v>
      </c>
      <c r="AB3961" s="29"/>
      <c r="AC3961" s="29" t="s">
        <v>5218</v>
      </c>
      <c r="AD3961" s="25"/>
      <c r="AE3961" s="38"/>
      <c r="AF3961" s="142"/>
      <c r="AG3961" s="11"/>
      <c r="AH3961" s="1" t="e">
        <f>[1]!Table1[[#This Row],[html_tag]]&amp;[1]!Table1[[#This Row],[html_type]]&amp;[1]!Table1[[#This Row],[html_modifier]]</f>
        <v>#VALUE!</v>
      </c>
      <c r="AI3961" s="60" t="str">
        <f>Table1[[#This Row],[html_tag]]&amp;Table1[[#This Row],[html_type]]&amp;Table1[[#This Row],[html_modifier]]</f>
        <v/>
      </c>
      <c r="AL3961" s="22" t="str">
        <f>IFERROR(_xlfn.XLOOKUP([1]!Table1[[#This Row],[word]],[1]!Table57[English style name],[1]!Table57[Style type]),"")</f>
        <v/>
      </c>
      <c r="AM3961" s="23" t="str">
        <f>IFERROR(_xlfn.XLOOKUP(Table1[[#This Row],[word]],Table57[English style name],Table57[Style type]),"")</f>
        <v/>
      </c>
      <c r="AN3961" s="23"/>
      <c r="AO3961" s="62"/>
      <c r="AP3961" s="61"/>
      <c r="AQ3961" s="61" t="s">
        <v>2054</v>
      </c>
      <c r="AR3961" s="61" t="s">
        <v>2043</v>
      </c>
      <c r="AS3961" s="61"/>
      <c r="AT3961" s="61"/>
      <c r="AU3961" s="61"/>
      <c r="AV3961" s="61"/>
    </row>
    <row r="3962" spans="1:48">
      <c r="A3962" s="82"/>
      <c r="B3962" s="82"/>
      <c r="C3962" s="82"/>
      <c r="D3962" s="83"/>
      <c r="E3962" s="62"/>
      <c r="F396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62" s="13" t="s">
        <v>337</v>
      </c>
      <c r="H3962" s="13" t="s">
        <v>2987</v>
      </c>
      <c r="I3962" s="85" t="e">
        <f>[1]!Table1[[#This Row],[type]]</f>
        <v>#VALUE!</v>
      </c>
      <c r="J3962" s="86" t="e">
        <f>[1]!Table1[[#This Row],[Column42]]&amp;IF([1]!Table1[[#This Row],[Column13]]="","",[1]!Table1[[#This Row],[Column13]])&amp;IF([1]!Table1[[#This Row],[mod]]="","",[1]!Table1[[#This Row],[mod]])</f>
        <v>#VALUE!</v>
      </c>
      <c r="K396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62" t="s">
        <v>10127</v>
      </c>
      <c r="M3962" t="s">
        <v>3168</v>
      </c>
      <c r="Q396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6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3962" t="s">
        <v>3121</v>
      </c>
      <c r="AB3962" s="29"/>
      <c r="AC3962" s="29" t="s">
        <v>5219</v>
      </c>
      <c r="AD3962" s="25"/>
      <c r="AE3962" s="38"/>
      <c r="AF3962" s="142"/>
      <c r="AG3962" s="11"/>
      <c r="AH3962" s="1" t="e">
        <f>[1]!Table1[[#This Row],[html_tag]]&amp;[1]!Table1[[#This Row],[html_type]]&amp;[1]!Table1[[#This Row],[html_modifier]]</f>
        <v>#VALUE!</v>
      </c>
      <c r="AI3962" s="60" t="str">
        <f>Table1[[#This Row],[html_tag]]&amp;Table1[[#This Row],[html_type]]&amp;Table1[[#This Row],[html_modifier]]</f>
        <v/>
      </c>
      <c r="AL3962" s="22" t="str">
        <f>IFERROR(_xlfn.XLOOKUP([1]!Table1[[#This Row],[word]],[1]!Table57[English style name],[1]!Table57[Style type]),"")</f>
        <v/>
      </c>
      <c r="AM3962" s="23" t="str">
        <f>IFERROR(_xlfn.XLOOKUP(Table1[[#This Row],[word]],Table57[English style name],Table57[Style type]),"")</f>
        <v/>
      </c>
      <c r="AN3962" s="23"/>
      <c r="AO3962" s="62"/>
      <c r="AP3962" s="61"/>
      <c r="AQ3962" s="61" t="s">
        <v>2055</v>
      </c>
      <c r="AR3962" s="61" t="s">
        <v>2043</v>
      </c>
      <c r="AS3962" s="61"/>
      <c r="AT3962" s="61"/>
      <c r="AU3962" s="61"/>
      <c r="AV3962" s="61"/>
    </row>
    <row r="3963" spans="1:48">
      <c r="A3963" s="82"/>
      <c r="B3963" s="82"/>
      <c r="C3963" s="82"/>
      <c r="D3963" s="83"/>
      <c r="E3963" s="62"/>
      <c r="F396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63" s="13" t="s">
        <v>337</v>
      </c>
      <c r="H3963" s="13" t="s">
        <v>2987</v>
      </c>
      <c r="I3963" s="85" t="e">
        <f>[1]!Table1[[#This Row],[type]]</f>
        <v>#VALUE!</v>
      </c>
      <c r="J3963" s="86" t="e">
        <f>[1]!Table1[[#This Row],[Column42]]&amp;IF([1]!Table1[[#This Row],[Column13]]="","",[1]!Table1[[#This Row],[Column13]])&amp;IF([1]!Table1[[#This Row],[mod]]="","",[1]!Table1[[#This Row],[mod]])</f>
        <v>#VALUE!</v>
      </c>
      <c r="K396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63" t="s">
        <v>10127</v>
      </c>
      <c r="M3963" t="s">
        <v>3090</v>
      </c>
      <c r="Q396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6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63" s="29"/>
      <c r="AC3963" s="29"/>
      <c r="AD3963" s="25"/>
      <c r="AE3963" s="38"/>
      <c r="AF3963" s="142"/>
      <c r="AG3963" s="11"/>
      <c r="AH3963" s="1" t="e">
        <f>[1]!Table1[[#This Row],[html_tag]]&amp;[1]!Table1[[#This Row],[html_type]]&amp;[1]!Table1[[#This Row],[html_modifier]]</f>
        <v>#VALUE!</v>
      </c>
      <c r="AI3963" s="60" t="str">
        <f>Table1[[#This Row],[html_tag]]&amp;Table1[[#This Row],[html_type]]&amp;Table1[[#This Row],[html_modifier]]</f>
        <v/>
      </c>
      <c r="AL3963" s="22" t="str">
        <f>IFERROR(_xlfn.XLOOKUP([1]!Table1[[#This Row],[word]],[1]!Table57[English style name],[1]!Table57[Style type]),"")</f>
        <v/>
      </c>
      <c r="AM3963" s="23" t="str">
        <f>IFERROR(_xlfn.XLOOKUP(Table1[[#This Row],[word]],Table57[English style name],Table57[Style type]),"")</f>
        <v/>
      </c>
      <c r="AN3963" s="23"/>
      <c r="AO3963" s="62"/>
      <c r="AP3963" s="61"/>
      <c r="AQ3963" s="61" t="s">
        <v>2046</v>
      </c>
      <c r="AR3963" s="61" t="s">
        <v>2043</v>
      </c>
      <c r="AS3963" s="61"/>
      <c r="AT3963" s="61"/>
      <c r="AU3963" s="61"/>
      <c r="AV3963" s="61"/>
    </row>
    <row r="3964" spans="1:48">
      <c r="A3964" s="82"/>
      <c r="B3964" s="82"/>
      <c r="C3964" s="82"/>
      <c r="D3964" s="83"/>
      <c r="E3964" s="62"/>
      <c r="F396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64" s="13" t="s">
        <v>337</v>
      </c>
      <c r="H3964" s="13" t="s">
        <v>2987</v>
      </c>
      <c r="I3964" s="85" t="e">
        <f>[1]!Table1[[#This Row],[type]]</f>
        <v>#VALUE!</v>
      </c>
      <c r="J3964" s="86" t="e">
        <f>[1]!Table1[[#This Row],[Column42]]&amp;IF([1]!Table1[[#This Row],[Column13]]="","",[1]!Table1[[#This Row],[Column13]])&amp;IF([1]!Table1[[#This Row],[mod]]="","",[1]!Table1[[#This Row],[mod]])</f>
        <v>#VALUE!</v>
      </c>
      <c r="K396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64" t="s">
        <v>10127</v>
      </c>
      <c r="Q396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6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3964" t="s">
        <v>338</v>
      </c>
      <c r="AB3964" s="29"/>
      <c r="AC3964" s="29" t="s">
        <v>5202</v>
      </c>
      <c r="AD3964" s="25"/>
      <c r="AE3964" s="38"/>
      <c r="AF3964" s="142"/>
      <c r="AG3964" s="11"/>
      <c r="AH3964" s="1" t="e">
        <f>[1]!Table1[[#This Row],[html_tag]]&amp;[1]!Table1[[#This Row],[html_type]]&amp;[1]!Table1[[#This Row],[html_modifier]]</f>
        <v>#VALUE!</v>
      </c>
      <c r="AI3964" s="60" t="str">
        <f>Table1[[#This Row],[html_tag]]&amp;Table1[[#This Row],[html_type]]&amp;Table1[[#This Row],[html_modifier]]</f>
        <v/>
      </c>
      <c r="AL3964" s="22" t="str">
        <f>IFERROR(_xlfn.XLOOKUP([1]!Table1[[#This Row],[word]],[1]!Table57[English style name],[1]!Table57[Style type]),"")</f>
        <v/>
      </c>
      <c r="AM3964" s="23" t="str">
        <f>IFERROR(_xlfn.XLOOKUP(Table1[[#This Row],[word]],Table57[English style name],Table57[Style type]),"")</f>
        <v/>
      </c>
      <c r="AN3964" s="23"/>
      <c r="AO3964" s="62"/>
      <c r="AP3964" s="61"/>
      <c r="AQ3964" s="61" t="s">
        <v>2042</v>
      </c>
      <c r="AR3964" s="61" t="s">
        <v>2043</v>
      </c>
      <c r="AS3964" s="61"/>
      <c r="AT3964" s="61"/>
      <c r="AU3964" s="61"/>
      <c r="AV3964" s="61"/>
    </row>
    <row r="3965" spans="1:48">
      <c r="A3965" s="82"/>
      <c r="B3965" s="82"/>
      <c r="C3965" s="82"/>
      <c r="D3965" s="83"/>
      <c r="E3965" s="62"/>
      <c r="F396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65" s="13" t="s">
        <v>337</v>
      </c>
      <c r="H3965" s="13" t="s">
        <v>2987</v>
      </c>
      <c r="I3965" s="85" t="e">
        <f>[1]!Table1[[#This Row],[type]]</f>
        <v>#VALUE!</v>
      </c>
      <c r="J3965" s="86" t="e">
        <f>[1]!Table1[[#This Row],[Column42]]&amp;IF([1]!Table1[[#This Row],[Column13]]="","",[1]!Table1[[#This Row],[Column13]])&amp;IF([1]!Table1[[#This Row],[mod]]="","",[1]!Table1[[#This Row],[mod]])</f>
        <v>#VALUE!</v>
      </c>
      <c r="K396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65" t="s">
        <v>10127</v>
      </c>
      <c r="Q396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65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965" t="s">
        <v>3501</v>
      </c>
      <c r="AB3965" s="29"/>
      <c r="AC3965" s="29" t="s">
        <v>5213</v>
      </c>
      <c r="AD3965" s="25"/>
      <c r="AE3965" s="38"/>
      <c r="AF3965" s="142"/>
      <c r="AG3965" s="11"/>
      <c r="AH3965" s="7" t="e">
        <f>[1]!Table1[[#This Row],[html_tag]]&amp;[1]!Table1[[#This Row],[html_type]]&amp;[1]!Table1[[#This Row],[html_modifier]]</f>
        <v>#VALUE!</v>
      </c>
      <c r="AI3965" s="60" t="str">
        <f>Table1[[#This Row],[html_tag]]&amp;Table1[[#This Row],[html_type]]&amp;Table1[[#This Row],[html_modifier]]</f>
        <v/>
      </c>
      <c r="AL3965" s="23" t="str">
        <f>IFERROR(_xlfn.XLOOKUP([1]!Table1[[#This Row],[word]],[1]!Table57[English style name],[1]!Table57[Style type]),"")</f>
        <v/>
      </c>
      <c r="AM3965" s="23" t="str">
        <f>IFERROR(_xlfn.XLOOKUP(Table1[[#This Row],[word]],Table57[English style name],Table57[Style type]),"")</f>
        <v/>
      </c>
      <c r="AN3965" s="23"/>
      <c r="AO3965" s="62"/>
      <c r="AP3965" s="61"/>
      <c r="AQ3965" s="61"/>
      <c r="AR3965" s="61"/>
      <c r="AS3965" s="61"/>
      <c r="AT3965" s="61"/>
      <c r="AU3965" s="61"/>
      <c r="AV3965" s="61"/>
    </row>
    <row r="3966" spans="1:48">
      <c r="A3966" s="82"/>
      <c r="B3966" s="82"/>
      <c r="C3966" s="82"/>
      <c r="D3966" s="83"/>
      <c r="E3966" s="62"/>
      <c r="F396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66" s="13" t="s">
        <v>337</v>
      </c>
      <c r="H3966" s="13" t="s">
        <v>2987</v>
      </c>
      <c r="I3966" s="85" t="e">
        <f>[1]!Table1[[#This Row],[type]]</f>
        <v>#VALUE!</v>
      </c>
      <c r="J3966" s="86" t="e">
        <f>[1]!Table1[[#This Row],[Column42]]&amp;IF([1]!Table1[[#This Row],[Column13]]="","",[1]!Table1[[#This Row],[Column13]])&amp;IF([1]!Table1[[#This Row],[mod]]="","",[1]!Table1[[#This Row],[mod]])</f>
        <v>#VALUE!</v>
      </c>
      <c r="K396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66" t="s">
        <v>10127</v>
      </c>
      <c r="Q396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66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3966" t="s">
        <v>1231</v>
      </c>
      <c r="AB3966" s="29"/>
      <c r="AC3966" s="29" t="s">
        <v>10121</v>
      </c>
      <c r="AD3966" s="25"/>
      <c r="AE3966" s="38"/>
      <c r="AF3966" s="142"/>
      <c r="AG3966" s="11"/>
      <c r="AH3966" s="7" t="e">
        <f>[1]!Table1[[#This Row],[html_tag]]&amp;[1]!Table1[[#This Row],[html_type]]&amp;[1]!Table1[[#This Row],[html_modifier]]</f>
        <v>#VALUE!</v>
      </c>
      <c r="AI3966" s="60" t="str">
        <f>Table1[[#This Row],[html_tag]]&amp;Table1[[#This Row],[html_type]]&amp;Table1[[#This Row],[html_modifier]]</f>
        <v/>
      </c>
      <c r="AL3966" s="23" t="str">
        <f>IFERROR(_xlfn.XLOOKUP([1]!Table1[[#This Row],[word]],[1]!Table57[English style name],[1]!Table57[Style type]),"")</f>
        <v/>
      </c>
      <c r="AM3966" s="23" t="str">
        <f>IFERROR(_xlfn.XLOOKUP(Table1[[#This Row],[word]],Table57[English style name],Table57[Style type]),"")</f>
        <v/>
      </c>
      <c r="AN3966" s="23"/>
      <c r="AO3966" s="62"/>
      <c r="AP3966" s="61"/>
      <c r="AQ3966" s="61"/>
      <c r="AR3966" s="61"/>
      <c r="AS3966" s="61"/>
      <c r="AT3966" s="61"/>
      <c r="AU3966" s="61"/>
      <c r="AV3966" s="61"/>
    </row>
    <row r="3967" spans="1:48">
      <c r="A3967" s="82"/>
      <c r="B3967" s="82"/>
      <c r="C3967" s="82"/>
      <c r="D3967" s="83"/>
      <c r="E3967" s="62"/>
      <c r="F396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67" s="13" t="s">
        <v>337</v>
      </c>
      <c r="H3967" s="13" t="s">
        <v>2987</v>
      </c>
      <c r="I3967" s="85" t="e">
        <f>[1]!Table1[[#This Row],[type]]</f>
        <v>#VALUE!</v>
      </c>
      <c r="J3967" s="86" t="e">
        <f>[1]!Table1[[#This Row],[Column42]]&amp;IF([1]!Table1[[#This Row],[Column13]]="","",[1]!Table1[[#This Row],[Column13]])&amp;IF([1]!Table1[[#This Row],[mod]]="","",[1]!Table1[[#This Row],[mod]])</f>
        <v>#VALUE!</v>
      </c>
      <c r="K396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67" t="s">
        <v>10127</v>
      </c>
      <c r="Q396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6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3967" t="s">
        <v>3167</v>
      </c>
      <c r="AB3967" s="29"/>
      <c r="AC3967" s="29" t="s">
        <v>5203</v>
      </c>
      <c r="AD3967" s="25"/>
      <c r="AE3967" s="38"/>
      <c r="AF3967" s="142"/>
      <c r="AG3967" s="11"/>
      <c r="AH3967" s="1" t="e">
        <f>[1]!Table1[[#This Row],[html_tag]]&amp;[1]!Table1[[#This Row],[html_type]]&amp;[1]!Table1[[#This Row],[html_modifier]]</f>
        <v>#VALUE!</v>
      </c>
      <c r="AI3967" s="60" t="str">
        <f>Table1[[#This Row],[html_tag]]&amp;Table1[[#This Row],[html_type]]&amp;Table1[[#This Row],[html_modifier]]</f>
        <v/>
      </c>
      <c r="AL3967" s="22" t="str">
        <f>IFERROR(_xlfn.XLOOKUP([1]!Table1[[#This Row],[word]],[1]!Table57[English style name],[1]!Table57[Style type]),"")</f>
        <v/>
      </c>
      <c r="AM3967" s="23" t="str">
        <f>IFERROR(_xlfn.XLOOKUP(Table1[[#This Row],[word]],Table57[English style name],Table57[Style type]),"")</f>
        <v/>
      </c>
      <c r="AN3967" s="23"/>
      <c r="AO3967" s="62"/>
      <c r="AP3967" s="61"/>
      <c r="AQ3967" s="61" t="s">
        <v>2044</v>
      </c>
      <c r="AR3967" s="61" t="s">
        <v>2043</v>
      </c>
      <c r="AS3967" s="61"/>
      <c r="AT3967" s="61"/>
      <c r="AU3967" s="61"/>
      <c r="AV3967" s="61"/>
    </row>
    <row r="3968" spans="1:48">
      <c r="A3968" s="82"/>
      <c r="B3968" s="82"/>
      <c r="C3968" s="82"/>
      <c r="D3968" s="83"/>
      <c r="E3968" s="62"/>
      <c r="F396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68" s="13" t="s">
        <v>337</v>
      </c>
      <c r="H3968" s="13" t="s">
        <v>2987</v>
      </c>
      <c r="I3968" s="85" t="e">
        <f>[1]!Table1[[#This Row],[type]]</f>
        <v>#VALUE!</v>
      </c>
      <c r="J3968" s="86" t="e">
        <f>[1]!Table1[[#This Row],[Column42]]&amp;IF([1]!Table1[[#This Row],[Column13]]="","",[1]!Table1[[#This Row],[Column13]])&amp;IF([1]!Table1[[#This Row],[mod]]="","",[1]!Table1[[#This Row],[mod]])</f>
        <v>#VALUE!</v>
      </c>
      <c r="K396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68" t="s">
        <v>10127</v>
      </c>
      <c r="Q396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6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3968" t="s">
        <v>3205</v>
      </c>
      <c r="AB3968" s="29"/>
      <c r="AC3968" s="29" t="s">
        <v>5204</v>
      </c>
      <c r="AD3968" s="25"/>
      <c r="AE3968" s="38"/>
      <c r="AF3968" s="142"/>
      <c r="AG3968" s="11"/>
      <c r="AH3968" s="1" t="e">
        <f>[1]!Table1[[#This Row],[html_tag]]&amp;[1]!Table1[[#This Row],[html_type]]&amp;[1]!Table1[[#This Row],[html_modifier]]</f>
        <v>#VALUE!</v>
      </c>
      <c r="AI3968" s="60" t="str">
        <f>Table1[[#This Row],[html_tag]]&amp;Table1[[#This Row],[html_type]]&amp;Table1[[#This Row],[html_modifier]]</f>
        <v/>
      </c>
      <c r="AL3968" s="22" t="str">
        <f>IFERROR(_xlfn.XLOOKUP([1]!Table1[[#This Row],[word]],[1]!Table57[English style name],[1]!Table57[Style type]),"")</f>
        <v/>
      </c>
      <c r="AM3968" s="23" t="str">
        <f>IFERROR(_xlfn.XLOOKUP(Table1[[#This Row],[word]],Table57[English style name],Table57[Style type]),"")</f>
        <v/>
      </c>
      <c r="AN3968" s="23"/>
      <c r="AO3968" s="62"/>
      <c r="AP3968" s="61"/>
      <c r="AQ3968" s="61" t="s">
        <v>2045</v>
      </c>
      <c r="AR3968" s="61" t="s">
        <v>2043</v>
      </c>
      <c r="AS3968" s="61"/>
      <c r="AT3968" s="61"/>
      <c r="AU3968" s="61"/>
      <c r="AV3968" s="61"/>
    </row>
    <row r="3969" spans="1:48">
      <c r="A3969" s="82"/>
      <c r="B3969" s="82"/>
      <c r="C3969" s="82"/>
      <c r="D3969" s="83"/>
      <c r="E3969" s="62"/>
      <c r="F396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69" s="13" t="s">
        <v>337</v>
      </c>
      <c r="H3969" s="13" t="s">
        <v>2987</v>
      </c>
      <c r="I3969" s="85" t="e">
        <f>[1]!Table1[[#This Row],[type]]</f>
        <v>#VALUE!</v>
      </c>
      <c r="J3969" s="86" t="e">
        <f>[1]!Table1[[#This Row],[Column42]]&amp;IF([1]!Table1[[#This Row],[Column13]]="","",[1]!Table1[[#This Row],[Column13]])&amp;IF([1]!Table1[[#This Row],[mod]]="","",[1]!Table1[[#This Row],[mod]])</f>
        <v>#VALUE!</v>
      </c>
      <c r="K396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69" t="s">
        <v>10127</v>
      </c>
      <c r="Q396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69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3969" t="s">
        <v>3114</v>
      </c>
      <c r="AB3969" s="29"/>
      <c r="AC3969" s="29" t="s">
        <v>5205</v>
      </c>
      <c r="AD3969" s="25"/>
      <c r="AE3969" s="38"/>
      <c r="AF3969" s="142"/>
      <c r="AG3969" s="11"/>
      <c r="AH3969" s="7" t="e">
        <f>[1]!Table1[[#This Row],[html_tag]]&amp;[1]!Table1[[#This Row],[html_type]]&amp;[1]!Table1[[#This Row],[html_modifier]]</f>
        <v>#VALUE!</v>
      </c>
      <c r="AI3969" s="60" t="str">
        <f>Table1[[#This Row],[html_tag]]&amp;Table1[[#This Row],[html_type]]&amp;Table1[[#This Row],[html_modifier]]</f>
        <v/>
      </c>
      <c r="AL3969" s="23" t="str">
        <f>IFERROR(_xlfn.XLOOKUP([1]!Table1[[#This Row],[word]],[1]!Table57[English style name],[1]!Table57[Style type]),"")</f>
        <v/>
      </c>
      <c r="AM3969" s="23" t="str">
        <f>IFERROR(_xlfn.XLOOKUP(Table1[[#This Row],[word]],Table57[English style name],Table57[Style type]),"")</f>
        <v/>
      </c>
      <c r="AN3969" s="23"/>
      <c r="AO3969" s="62"/>
      <c r="AP3969" s="61"/>
      <c r="AQ3969" s="61"/>
      <c r="AR3969" s="61"/>
      <c r="AS3969" s="61"/>
      <c r="AT3969" s="61"/>
      <c r="AU3969" s="61"/>
      <c r="AV3969" s="61"/>
    </row>
    <row r="3970" spans="1:48">
      <c r="A3970" s="82"/>
      <c r="B3970" s="82"/>
      <c r="C3970" s="82"/>
      <c r="D3970" s="83"/>
      <c r="E3970" s="62"/>
      <c r="F397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70" s="13" t="s">
        <v>337</v>
      </c>
      <c r="H3970" s="13" t="s">
        <v>2987</v>
      </c>
      <c r="I3970" s="85" t="e">
        <f>[1]!Table1[[#This Row],[type]]</f>
        <v>#VALUE!</v>
      </c>
      <c r="J3970" s="86" t="e">
        <f>[1]!Table1[[#This Row],[Column42]]&amp;IF([1]!Table1[[#This Row],[Column13]]="","",[1]!Table1[[#This Row],[Column13]])&amp;IF([1]!Table1[[#This Row],[mod]]="","",[1]!Table1[[#This Row],[mod]])</f>
        <v>#VALUE!</v>
      </c>
      <c r="K397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70" t="s">
        <v>10127</v>
      </c>
      <c r="Q397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70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3970" t="s">
        <v>3503</v>
      </c>
      <c r="AB3970" s="29"/>
      <c r="AC3970" s="29" t="s">
        <v>5215</v>
      </c>
      <c r="AD3970" s="25"/>
      <c r="AE3970" s="38"/>
      <c r="AF3970" s="142"/>
      <c r="AG3970" s="11"/>
      <c r="AH3970" s="7" t="e">
        <f>[1]!Table1[[#This Row],[html_tag]]&amp;[1]!Table1[[#This Row],[html_type]]&amp;[1]!Table1[[#This Row],[html_modifier]]</f>
        <v>#VALUE!</v>
      </c>
      <c r="AI3970" s="60" t="str">
        <f>Table1[[#This Row],[html_tag]]&amp;Table1[[#This Row],[html_type]]&amp;Table1[[#This Row],[html_modifier]]</f>
        <v/>
      </c>
      <c r="AL3970" s="23" t="str">
        <f>IFERROR(_xlfn.XLOOKUP([1]!Table1[[#This Row],[word]],[1]!Table57[English style name],[1]!Table57[Style type]),"")</f>
        <v/>
      </c>
      <c r="AM3970" s="23" t="str">
        <f>IFERROR(_xlfn.XLOOKUP(Table1[[#This Row],[word]],Table57[English style name],Table57[Style type]),"")</f>
        <v/>
      </c>
      <c r="AN3970" s="23"/>
      <c r="AO3970" s="62"/>
      <c r="AP3970" s="61"/>
      <c r="AQ3970" s="61"/>
      <c r="AR3970" s="61"/>
      <c r="AS3970" s="61"/>
      <c r="AT3970" s="61"/>
      <c r="AU3970" s="61"/>
      <c r="AV3970" s="61"/>
    </row>
    <row r="3971" spans="1:48">
      <c r="A3971" s="82"/>
      <c r="B3971" s="82"/>
      <c r="C3971" s="82"/>
      <c r="D3971" s="83"/>
      <c r="E3971" s="62"/>
      <c r="F397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71" s="13" t="s">
        <v>337</v>
      </c>
      <c r="H3971" s="13" t="s">
        <v>2987</v>
      </c>
      <c r="I3971" s="85" t="e">
        <f>[1]!Table1[[#This Row],[type]]</f>
        <v>#VALUE!</v>
      </c>
      <c r="J3971" s="86" t="e">
        <f>[1]!Table1[[#This Row],[Column42]]&amp;IF([1]!Table1[[#This Row],[Column13]]="","",[1]!Table1[[#This Row],[Column13]])&amp;IF([1]!Table1[[#This Row],[mod]]="","",[1]!Table1[[#This Row],[mod]])</f>
        <v>#VALUE!</v>
      </c>
      <c r="K397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71" t="s">
        <v>10127</v>
      </c>
      <c r="Q397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71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3971" t="s">
        <v>3115</v>
      </c>
      <c r="AB3971" s="29"/>
      <c r="AC3971" s="29" t="s">
        <v>5206</v>
      </c>
      <c r="AD3971" s="25"/>
      <c r="AE3971" s="38"/>
      <c r="AF3971" s="142"/>
      <c r="AG3971" s="11"/>
      <c r="AH3971" s="7" t="e">
        <f>[1]!Table1[[#This Row],[html_tag]]&amp;[1]!Table1[[#This Row],[html_type]]&amp;[1]!Table1[[#This Row],[html_modifier]]</f>
        <v>#VALUE!</v>
      </c>
      <c r="AI3971" s="60" t="str">
        <f>Table1[[#This Row],[html_tag]]&amp;Table1[[#This Row],[html_type]]&amp;Table1[[#This Row],[html_modifier]]</f>
        <v/>
      </c>
      <c r="AL3971" s="23" t="str">
        <f>IFERROR(_xlfn.XLOOKUP([1]!Table1[[#This Row],[word]],[1]!Table57[English style name],[1]!Table57[Style type]),"")</f>
        <v/>
      </c>
      <c r="AM3971" s="23" t="str">
        <f>IFERROR(_xlfn.XLOOKUP(Table1[[#This Row],[word]],Table57[English style name],Table57[Style type]),"")</f>
        <v/>
      </c>
      <c r="AN3971" s="23"/>
      <c r="AO3971" s="62"/>
      <c r="AP3971" s="61"/>
      <c r="AQ3971" s="61"/>
      <c r="AR3971" s="61"/>
      <c r="AS3971" s="61"/>
      <c r="AT3971" s="61"/>
      <c r="AU3971" s="61"/>
      <c r="AV3971" s="61"/>
    </row>
    <row r="3972" spans="1:48">
      <c r="A3972" s="82"/>
      <c r="B3972" s="82"/>
      <c r="C3972" s="82"/>
      <c r="D3972" s="83"/>
      <c r="E3972" s="62"/>
      <c r="F397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72" s="13" t="s">
        <v>337</v>
      </c>
      <c r="H3972" s="13" t="s">
        <v>2987</v>
      </c>
      <c r="I3972" s="85" t="e">
        <f>[1]!Table1[[#This Row],[type]]</f>
        <v>#VALUE!</v>
      </c>
      <c r="J3972" s="86" t="e">
        <f>[1]!Table1[[#This Row],[Column42]]&amp;IF([1]!Table1[[#This Row],[Column13]]="","",[1]!Table1[[#This Row],[Column13]])&amp;IF([1]!Table1[[#This Row],[mod]]="","",[1]!Table1[[#This Row],[mod]])</f>
        <v>#VALUE!</v>
      </c>
      <c r="K397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72" t="s">
        <v>10127</v>
      </c>
      <c r="Q397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72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3972" t="s">
        <v>3116</v>
      </c>
      <c r="AB3972" s="29"/>
      <c r="AC3972" s="29" t="s">
        <v>5207</v>
      </c>
      <c r="AD3972" s="25"/>
      <c r="AE3972" s="38"/>
      <c r="AF3972" s="142"/>
      <c r="AG3972" s="11"/>
      <c r="AH3972" s="7" t="e">
        <f>[1]!Table1[[#This Row],[html_tag]]&amp;[1]!Table1[[#This Row],[html_type]]&amp;[1]!Table1[[#This Row],[html_modifier]]</f>
        <v>#VALUE!</v>
      </c>
      <c r="AI3972" s="60" t="str">
        <f>Table1[[#This Row],[html_tag]]&amp;Table1[[#This Row],[html_type]]&amp;Table1[[#This Row],[html_modifier]]</f>
        <v/>
      </c>
      <c r="AL3972" s="23" t="str">
        <f>IFERROR(_xlfn.XLOOKUP([1]!Table1[[#This Row],[word]],[1]!Table57[English style name],[1]!Table57[Style type]),"")</f>
        <v/>
      </c>
      <c r="AM3972" s="23" t="str">
        <f>IFERROR(_xlfn.XLOOKUP(Table1[[#This Row],[word]],Table57[English style name],Table57[Style type]),"")</f>
        <v/>
      </c>
      <c r="AN3972" s="23"/>
      <c r="AO3972" s="62"/>
      <c r="AP3972" s="61"/>
      <c r="AQ3972" s="61"/>
      <c r="AR3972" s="61"/>
      <c r="AS3972" s="61"/>
      <c r="AT3972" s="61"/>
      <c r="AU3972" s="61"/>
      <c r="AV3972" s="61"/>
    </row>
    <row r="3973" spans="1:48">
      <c r="A3973" s="82"/>
      <c r="B3973" s="82"/>
      <c r="C3973" s="82"/>
      <c r="D3973" s="83"/>
      <c r="E3973" s="62"/>
      <c r="F397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73" s="13" t="s">
        <v>337</v>
      </c>
      <c r="H3973" s="13" t="s">
        <v>2987</v>
      </c>
      <c r="I3973" s="85" t="e">
        <f>[1]!Table1[[#This Row],[type]]</f>
        <v>#VALUE!</v>
      </c>
      <c r="J3973" s="86" t="e">
        <f>[1]!Table1[[#This Row],[Column42]]&amp;IF([1]!Table1[[#This Row],[Column13]]="","",[1]!Table1[[#This Row],[Column13]])&amp;IF([1]!Table1[[#This Row],[mod]]="","",[1]!Table1[[#This Row],[mod]])</f>
        <v>#VALUE!</v>
      </c>
      <c r="K397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73" t="s">
        <v>10127</v>
      </c>
      <c r="Q397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73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3973" t="s">
        <v>3126</v>
      </c>
      <c r="AB3973" s="29"/>
      <c r="AC3973" s="29" t="s">
        <v>5208</v>
      </c>
      <c r="AD3973" s="25"/>
      <c r="AE3973" s="38"/>
      <c r="AF3973" s="142"/>
      <c r="AG3973" s="11"/>
      <c r="AH3973" s="7" t="e">
        <f>[1]!Table1[[#This Row],[html_tag]]&amp;[1]!Table1[[#This Row],[html_type]]&amp;[1]!Table1[[#This Row],[html_modifier]]</f>
        <v>#VALUE!</v>
      </c>
      <c r="AI3973" s="60" t="str">
        <f>Table1[[#This Row],[html_tag]]&amp;Table1[[#This Row],[html_type]]&amp;Table1[[#This Row],[html_modifier]]</f>
        <v/>
      </c>
      <c r="AL3973" s="23" t="str">
        <f>IFERROR(_xlfn.XLOOKUP([1]!Table1[[#This Row],[word]],[1]!Table57[English style name],[1]!Table57[Style type]),"")</f>
        <v/>
      </c>
      <c r="AM3973" s="23" t="str">
        <f>IFERROR(_xlfn.XLOOKUP(Table1[[#This Row],[word]],Table57[English style name],Table57[Style type]),"")</f>
        <v/>
      </c>
      <c r="AN3973" s="23"/>
      <c r="AO3973" s="62"/>
      <c r="AP3973" s="61"/>
      <c r="AQ3973" s="61"/>
      <c r="AR3973" s="61"/>
      <c r="AS3973" s="61"/>
      <c r="AT3973" s="61"/>
      <c r="AU3973" s="61"/>
      <c r="AV3973" s="61"/>
    </row>
    <row r="3974" spans="1:48">
      <c r="A3974" s="82"/>
      <c r="B3974" s="82"/>
      <c r="C3974" s="82"/>
      <c r="D3974" s="83"/>
      <c r="E3974" s="62"/>
      <c r="F397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74" s="13" t="s">
        <v>337</v>
      </c>
      <c r="H3974" s="13" t="s">
        <v>2987</v>
      </c>
      <c r="I3974" s="85" t="e">
        <f>[1]!Table1[[#This Row],[type]]</f>
        <v>#VALUE!</v>
      </c>
      <c r="J3974" s="86" t="e">
        <f>[1]!Table1[[#This Row],[Column42]]&amp;IF([1]!Table1[[#This Row],[Column13]]="","",[1]!Table1[[#This Row],[Column13]])&amp;IF([1]!Table1[[#This Row],[mod]]="","",[1]!Table1[[#This Row],[mod]])</f>
        <v>#VALUE!</v>
      </c>
      <c r="K397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74" t="s">
        <v>10127</v>
      </c>
      <c r="Q397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74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3974" t="s">
        <v>3127</v>
      </c>
      <c r="AB3974" s="29"/>
      <c r="AC3974" s="29"/>
      <c r="AD3974" s="25"/>
      <c r="AE3974" s="38"/>
      <c r="AF3974" s="142"/>
      <c r="AG3974" s="11"/>
      <c r="AH3974" s="7" t="e">
        <f>[1]!Table1[[#This Row],[html_tag]]&amp;[1]!Table1[[#This Row],[html_type]]&amp;[1]!Table1[[#This Row],[html_modifier]]</f>
        <v>#VALUE!</v>
      </c>
      <c r="AI3974" s="60" t="str">
        <f>Table1[[#This Row],[html_tag]]&amp;Table1[[#This Row],[html_type]]&amp;Table1[[#This Row],[html_modifier]]</f>
        <v/>
      </c>
      <c r="AL3974" s="23" t="str">
        <f>IFERROR(_xlfn.XLOOKUP([1]!Table1[[#This Row],[word]],[1]!Table57[English style name],[1]!Table57[Style type]),"")</f>
        <v/>
      </c>
      <c r="AM3974" s="23" t="str">
        <f>IFERROR(_xlfn.XLOOKUP(Table1[[#This Row],[word]],Table57[English style name],Table57[Style type]),"")</f>
        <v/>
      </c>
      <c r="AN3974" s="23"/>
      <c r="AO3974" s="62"/>
      <c r="AP3974" s="61"/>
      <c r="AQ3974" s="61"/>
      <c r="AR3974" s="61"/>
      <c r="AS3974" s="61"/>
      <c r="AT3974" s="61"/>
      <c r="AU3974" s="61"/>
      <c r="AV3974" s="61"/>
    </row>
    <row r="3975" spans="1:48">
      <c r="A3975" s="82"/>
      <c r="B3975" s="82"/>
      <c r="C3975" s="82"/>
      <c r="D3975" s="83"/>
      <c r="E3975" s="62"/>
      <c r="F397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75" s="13" t="s">
        <v>337</v>
      </c>
      <c r="H3975" s="13" t="s">
        <v>2987</v>
      </c>
      <c r="I3975" s="85" t="e">
        <f>[1]!Table1[[#This Row],[type]]</f>
        <v>#VALUE!</v>
      </c>
      <c r="J3975" s="86" t="e">
        <f>[1]!Table1[[#This Row],[Column42]]&amp;IF([1]!Table1[[#This Row],[Column13]]="","",[1]!Table1[[#This Row],[Column13]])&amp;IF([1]!Table1[[#This Row],[mod]]="","",[1]!Table1[[#This Row],[mod]])</f>
        <v>#VALUE!</v>
      </c>
      <c r="K397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75" t="s">
        <v>10127</v>
      </c>
      <c r="Q397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75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3975" t="s">
        <v>3869</v>
      </c>
      <c r="AB3975" s="29"/>
      <c r="AC3975" s="29" t="s">
        <v>5209</v>
      </c>
      <c r="AD3975" s="25"/>
      <c r="AE3975" s="38"/>
      <c r="AF3975" s="142"/>
      <c r="AG3975" s="11"/>
      <c r="AH3975" s="7" t="e">
        <f>[1]!Table1[[#This Row],[html_tag]]&amp;[1]!Table1[[#This Row],[html_type]]&amp;[1]!Table1[[#This Row],[html_modifier]]</f>
        <v>#VALUE!</v>
      </c>
      <c r="AI3975" s="60" t="str">
        <f>Table1[[#This Row],[html_tag]]&amp;Table1[[#This Row],[html_type]]&amp;Table1[[#This Row],[html_modifier]]</f>
        <v/>
      </c>
      <c r="AL3975" s="23" t="str">
        <f>IFERROR(_xlfn.XLOOKUP([1]!Table1[[#This Row],[word]],[1]!Table57[English style name],[1]!Table57[Style type]),"")</f>
        <v/>
      </c>
      <c r="AM3975" s="23" t="str">
        <f>IFERROR(_xlfn.XLOOKUP(Table1[[#This Row],[word]],Table57[English style name],Table57[Style type]),"")</f>
        <v/>
      </c>
      <c r="AN3975" s="23"/>
      <c r="AO3975" s="62"/>
      <c r="AP3975" s="61"/>
      <c r="AQ3975" s="61"/>
      <c r="AR3975" s="61"/>
      <c r="AS3975" s="61"/>
      <c r="AT3975" s="61"/>
      <c r="AU3975" s="61"/>
      <c r="AV3975" s="61"/>
    </row>
    <row r="3976" spans="1:48">
      <c r="A3976" s="82"/>
      <c r="B3976" s="82"/>
      <c r="C3976" s="82"/>
      <c r="D3976" s="83"/>
      <c r="E3976" s="62"/>
      <c r="F397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76" s="13"/>
      <c r="H3976" s="13"/>
      <c r="I3976" s="85" t="e">
        <f>[1]!Table1[[#This Row],[type]]</f>
        <v>#VALUE!</v>
      </c>
      <c r="J3976" s="86" t="e">
        <f>[1]!Table1[[#This Row],[Column42]]&amp;IF([1]!Table1[[#This Row],[Column13]]="","",[1]!Table1[[#This Row],[Column13]])&amp;IF([1]!Table1[[#This Row],[mod]]="","",[1]!Table1[[#This Row],[mod]])</f>
        <v>#VALUE!</v>
      </c>
      <c r="K397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76" t="s">
        <v>3446</v>
      </c>
      <c r="Q397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7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76" s="29"/>
      <c r="AC3976" s="29"/>
      <c r="AD3976" s="25" t="s">
        <v>6836</v>
      </c>
      <c r="AE3976" s="38"/>
      <c r="AF3976" s="142"/>
      <c r="AG3976" s="11"/>
      <c r="AH3976" s="7" t="e">
        <f>[1]!Table1[[#This Row],[html_tag]]&amp;[1]!Table1[[#This Row],[html_type]]&amp;[1]!Table1[[#This Row],[html_modifier]]</f>
        <v>#VALUE!</v>
      </c>
      <c r="AI3976" s="60" t="str">
        <f>Table1[[#This Row],[html_tag]]&amp;Table1[[#This Row],[html_type]]&amp;Table1[[#This Row],[html_modifier]]</f>
        <v/>
      </c>
      <c r="AL3976" s="23" t="str">
        <f>IFERROR(_xlfn.XLOOKUP([1]!Table1[[#This Row],[word]],[1]!Table57[English style name],[1]!Table57[Style type]),"")</f>
        <v/>
      </c>
      <c r="AM3976" s="23" t="str">
        <f>IFERROR(_xlfn.XLOOKUP(Table1[[#This Row],[word]],Table57[English style name],Table57[Style type]),"")</f>
        <v/>
      </c>
      <c r="AN3976" s="23"/>
      <c r="AO3976" s="62"/>
      <c r="AP3976" s="61"/>
      <c r="AQ3976" s="61"/>
      <c r="AR3976" s="61"/>
      <c r="AS3976" s="61"/>
      <c r="AT3976" s="61"/>
      <c r="AU3976" s="61"/>
      <c r="AV3976" s="61"/>
    </row>
    <row r="3977" spans="1:48">
      <c r="A3977" s="82"/>
      <c r="B3977" s="82"/>
      <c r="C3977" s="82"/>
      <c r="D3977" s="83"/>
      <c r="E3977" s="62"/>
      <c r="F397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77" s="13"/>
      <c r="H3977" s="13"/>
      <c r="I3977" s="85" t="e">
        <f>[1]!Table1[[#This Row],[type]]</f>
        <v>#VALUE!</v>
      </c>
      <c r="J3977" s="86" t="e">
        <f>[1]!Table1[[#This Row],[Column42]]&amp;IF([1]!Table1[[#This Row],[Column13]]="","",[1]!Table1[[#This Row],[Column13]])&amp;IF([1]!Table1[[#This Row],[mod]]="","",[1]!Table1[[#This Row],[mod]])</f>
        <v>#VALUE!</v>
      </c>
      <c r="K397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77" t="s">
        <v>3446</v>
      </c>
      <c r="Q397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7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77" s="29"/>
      <c r="AC3977" s="29"/>
      <c r="AD3977" s="25" t="s">
        <v>6835</v>
      </c>
      <c r="AE3977" s="38"/>
      <c r="AF3977" s="142"/>
      <c r="AG3977" s="11"/>
      <c r="AH3977" s="7" t="e">
        <f>[1]!Table1[[#This Row],[html_tag]]&amp;[1]!Table1[[#This Row],[html_type]]&amp;[1]!Table1[[#This Row],[html_modifier]]</f>
        <v>#VALUE!</v>
      </c>
      <c r="AI3977" s="60" t="str">
        <f>Table1[[#This Row],[html_tag]]&amp;Table1[[#This Row],[html_type]]&amp;Table1[[#This Row],[html_modifier]]</f>
        <v/>
      </c>
      <c r="AL3977" s="23" t="str">
        <f>IFERROR(_xlfn.XLOOKUP([1]!Table1[[#This Row],[word]],[1]!Table57[English style name],[1]!Table57[Style type]),"")</f>
        <v/>
      </c>
      <c r="AM3977" s="23" t="str">
        <f>IFERROR(_xlfn.XLOOKUP(Table1[[#This Row],[word]],Table57[English style name],Table57[Style type]),"")</f>
        <v/>
      </c>
      <c r="AN3977" s="23"/>
      <c r="AO3977" s="62"/>
      <c r="AP3977" s="61"/>
      <c r="AQ3977" s="61"/>
      <c r="AR3977" s="61"/>
      <c r="AS3977" s="61"/>
      <c r="AT3977" s="61"/>
      <c r="AU3977" s="61"/>
      <c r="AV3977" s="61"/>
    </row>
    <row r="3978" spans="1:48">
      <c r="A3978" s="82"/>
      <c r="B3978" s="82"/>
      <c r="C3978" s="82"/>
      <c r="D3978" s="83"/>
      <c r="E3978" s="62"/>
      <c r="F397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78" s="13"/>
      <c r="H3978" s="13"/>
      <c r="I3978" s="85" t="e">
        <f>[1]!Table1[[#This Row],[type]]</f>
        <v>#VALUE!</v>
      </c>
      <c r="J3978" s="86" t="e">
        <f>[1]!Table1[[#This Row],[Column42]]&amp;IF([1]!Table1[[#This Row],[Column13]]="","",[1]!Table1[[#This Row],[Column13]])&amp;IF([1]!Table1[[#This Row],[mod]]="","",[1]!Table1[[#This Row],[mod]])</f>
        <v>#VALUE!</v>
      </c>
      <c r="K397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78" t="s">
        <v>3446</v>
      </c>
      <c r="Q397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7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78" s="29"/>
      <c r="AC3978" s="29"/>
      <c r="AD3978" s="25" t="s">
        <v>6834</v>
      </c>
      <c r="AE3978" s="38"/>
      <c r="AF3978" s="142"/>
      <c r="AG3978" s="11"/>
      <c r="AH3978" s="7" t="e">
        <f>[1]!Table1[[#This Row],[html_tag]]&amp;[1]!Table1[[#This Row],[html_type]]&amp;[1]!Table1[[#This Row],[html_modifier]]</f>
        <v>#VALUE!</v>
      </c>
      <c r="AI3978" s="60" t="str">
        <f>Table1[[#This Row],[html_tag]]&amp;Table1[[#This Row],[html_type]]&amp;Table1[[#This Row],[html_modifier]]</f>
        <v/>
      </c>
      <c r="AL3978" s="23" t="str">
        <f>IFERROR(_xlfn.XLOOKUP([1]!Table1[[#This Row],[word]],[1]!Table57[English style name],[1]!Table57[Style type]),"")</f>
        <v/>
      </c>
      <c r="AM3978" s="23" t="str">
        <f>IFERROR(_xlfn.XLOOKUP(Table1[[#This Row],[word]],Table57[English style name],Table57[Style type]),"")</f>
        <v/>
      </c>
      <c r="AN3978" s="23"/>
      <c r="AO3978" s="62"/>
      <c r="AP3978" s="61"/>
      <c r="AQ3978" s="61"/>
      <c r="AR3978" s="61"/>
      <c r="AS3978" s="61"/>
      <c r="AT3978" s="61"/>
      <c r="AU3978" s="61"/>
      <c r="AV3978" s="61"/>
    </row>
    <row r="3979" spans="1:48">
      <c r="A3979" s="82"/>
      <c r="B3979" s="82"/>
      <c r="C3979" s="82"/>
      <c r="D3979" s="83"/>
      <c r="E3979" s="62"/>
      <c r="F397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79" s="13"/>
      <c r="H3979" s="13"/>
      <c r="I3979" s="85" t="e">
        <f>[1]!Table1[[#This Row],[type]]</f>
        <v>#VALUE!</v>
      </c>
      <c r="J3979" s="86" t="e">
        <f>[1]!Table1[[#This Row],[Column42]]&amp;IF([1]!Table1[[#This Row],[Column13]]="","",[1]!Table1[[#This Row],[Column13]])&amp;IF([1]!Table1[[#This Row],[mod]]="","",[1]!Table1[[#This Row],[mod]])</f>
        <v>#VALUE!</v>
      </c>
      <c r="K397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79" t="s">
        <v>3446</v>
      </c>
      <c r="Q397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7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79" s="29"/>
      <c r="AC3979" s="29"/>
      <c r="AD3979" s="25" t="s">
        <v>6833</v>
      </c>
      <c r="AE3979" s="38"/>
      <c r="AF3979" s="142"/>
      <c r="AG3979" s="11"/>
      <c r="AH3979" s="7" t="e">
        <f>[1]!Table1[[#This Row],[html_tag]]&amp;[1]!Table1[[#This Row],[html_type]]&amp;[1]!Table1[[#This Row],[html_modifier]]</f>
        <v>#VALUE!</v>
      </c>
      <c r="AI3979" s="60" t="str">
        <f>Table1[[#This Row],[html_tag]]&amp;Table1[[#This Row],[html_type]]&amp;Table1[[#This Row],[html_modifier]]</f>
        <v/>
      </c>
      <c r="AL3979" s="23" t="str">
        <f>IFERROR(_xlfn.XLOOKUP([1]!Table1[[#This Row],[word]],[1]!Table57[English style name],[1]!Table57[Style type]),"")</f>
        <v/>
      </c>
      <c r="AM3979" s="23" t="str">
        <f>IFERROR(_xlfn.XLOOKUP(Table1[[#This Row],[word]],Table57[English style name],Table57[Style type]),"")</f>
        <v/>
      </c>
      <c r="AN3979" s="23"/>
      <c r="AO3979" s="62"/>
      <c r="AP3979" s="61"/>
      <c r="AQ3979" s="61"/>
      <c r="AR3979" s="61"/>
      <c r="AS3979" s="61"/>
      <c r="AT3979" s="61"/>
      <c r="AU3979" s="61"/>
      <c r="AV3979" s="61"/>
    </row>
    <row r="3980" spans="1:48">
      <c r="A3980" s="82"/>
      <c r="B3980" s="82"/>
      <c r="C3980" s="82"/>
      <c r="D3980" s="83"/>
      <c r="E3980" s="62"/>
      <c r="F398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80" s="13" t="s">
        <v>337</v>
      </c>
      <c r="H3980" s="13" t="s">
        <v>2987</v>
      </c>
      <c r="I3980" s="85" t="e">
        <f>[1]!Table1[[#This Row],[type]]</f>
        <v>#VALUE!</v>
      </c>
      <c r="J3980" s="86" t="e">
        <f>[1]!Table1[[#This Row],[Column42]]&amp;IF([1]!Table1[[#This Row],[Column13]]="","",[1]!Table1[[#This Row],[Column13]])&amp;IF([1]!Table1[[#This Row],[mod]]="","",[1]!Table1[[#This Row],[mod]])</f>
        <v>#VALUE!</v>
      </c>
      <c r="K398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80" t="s">
        <v>2990</v>
      </c>
      <c r="M3980" t="s">
        <v>3156</v>
      </c>
      <c r="O3980" t="s">
        <v>333</v>
      </c>
      <c r="P3980" t="s">
        <v>3771</v>
      </c>
      <c r="Q398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980" t="s">
        <v>3156</v>
      </c>
      <c r="U398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80" s="29"/>
      <c r="AC3980" s="29"/>
      <c r="AD3980" s="25"/>
      <c r="AE3980" s="38"/>
      <c r="AF3980" s="142"/>
      <c r="AG3980" s="11"/>
      <c r="AH3980" s="1" t="e">
        <f>[1]!Table1[[#This Row],[html_tag]]&amp;[1]!Table1[[#This Row],[html_type]]&amp;[1]!Table1[[#This Row],[html_modifier]]</f>
        <v>#VALUE!</v>
      </c>
      <c r="AI3980" s="60" t="str">
        <f>Table1[[#This Row],[html_tag]]&amp;Table1[[#This Row],[html_type]]&amp;Table1[[#This Row],[html_modifier]]</f>
        <v/>
      </c>
      <c r="AL3980" s="22" t="str">
        <f>IFERROR(_xlfn.XLOOKUP([1]!Table1[[#This Row],[word]],[1]!Table57[English style name],[1]!Table57[Style type]),"")</f>
        <v/>
      </c>
      <c r="AM3980" s="23" t="str">
        <f>IFERROR(_xlfn.XLOOKUP(Table1[[#This Row],[word]],Table57[English style name],Table57[Style type]),"")</f>
        <v/>
      </c>
      <c r="AN3980" s="23"/>
      <c r="AO3980" s="62"/>
      <c r="AP3980" s="61"/>
      <c r="AQ3980" s="61" t="s">
        <v>1462</v>
      </c>
      <c r="AR3980" s="61" t="s">
        <v>1457</v>
      </c>
      <c r="AS3980" s="61"/>
      <c r="AT3980" s="61"/>
      <c r="AU3980" s="61"/>
      <c r="AV3980" s="61"/>
    </row>
    <row r="3981" spans="1:48">
      <c r="A3981" s="82"/>
      <c r="B3981" s="82"/>
      <c r="C3981" s="82"/>
      <c r="D3981" s="83"/>
      <c r="E3981" s="62"/>
      <c r="F398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81" s="13" t="s">
        <v>337</v>
      </c>
      <c r="H3981" s="13" t="s">
        <v>2987</v>
      </c>
      <c r="I3981" s="85" t="e">
        <f>[1]!Table1[[#This Row],[type]]</f>
        <v>#VALUE!</v>
      </c>
      <c r="J3981" s="86" t="e">
        <f>[1]!Table1[[#This Row],[Column42]]&amp;IF([1]!Table1[[#This Row],[Column13]]="","",[1]!Table1[[#This Row],[Column13]])&amp;IF([1]!Table1[[#This Row],[mod]]="","",[1]!Table1[[#This Row],[mod]])</f>
        <v>#VALUE!</v>
      </c>
      <c r="K398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81" t="s">
        <v>2990</v>
      </c>
      <c r="P3981" t="s">
        <v>3773</v>
      </c>
      <c r="Q398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981" t="s">
        <v>3156</v>
      </c>
      <c r="U398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81" s="29"/>
      <c r="AC3981" s="29"/>
      <c r="AD3981" s="25"/>
      <c r="AE3981" s="38"/>
      <c r="AF3981" s="142"/>
      <c r="AG3981" s="11"/>
      <c r="AH3981" s="1" t="e">
        <f>[1]!Table1[[#This Row],[html_tag]]&amp;[1]!Table1[[#This Row],[html_type]]&amp;[1]!Table1[[#This Row],[html_modifier]]</f>
        <v>#VALUE!</v>
      </c>
      <c r="AI3981" s="60" t="str">
        <f>Table1[[#This Row],[html_tag]]&amp;Table1[[#This Row],[html_type]]&amp;Table1[[#This Row],[html_modifier]]</f>
        <v/>
      </c>
      <c r="AL3981" s="22" t="str">
        <f>IFERROR(_xlfn.XLOOKUP([1]!Table1[[#This Row],[word]],[1]!Table57[English style name],[1]!Table57[Style type]),"")</f>
        <v/>
      </c>
      <c r="AM3981" s="23" t="str">
        <f>IFERROR(_xlfn.XLOOKUP(Table1[[#This Row],[word]],Table57[English style name],Table57[Style type]),"")</f>
        <v/>
      </c>
      <c r="AN3981" s="23"/>
      <c r="AO3981" s="62"/>
      <c r="AP3981" s="61"/>
      <c r="AQ3981" s="61" t="s">
        <v>1456</v>
      </c>
      <c r="AR3981" s="61" t="s">
        <v>1457</v>
      </c>
      <c r="AS3981" s="61"/>
      <c r="AT3981" s="61"/>
      <c r="AU3981" s="61"/>
      <c r="AV3981" s="61"/>
    </row>
    <row r="3982" spans="1:48">
      <c r="A3982" s="82"/>
      <c r="B3982" s="82"/>
      <c r="C3982" s="82"/>
      <c r="D3982" s="83"/>
      <c r="E3982" s="62"/>
      <c r="F398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82" s="13" t="s">
        <v>337</v>
      </c>
      <c r="H3982" s="13" t="s">
        <v>2987</v>
      </c>
      <c r="I3982" s="85" t="e">
        <f>[1]!Table1[[#This Row],[type]]</f>
        <v>#VALUE!</v>
      </c>
      <c r="J3982" s="86" t="e">
        <f>[1]!Table1[[#This Row],[Column42]]&amp;IF([1]!Table1[[#This Row],[Column13]]="","",[1]!Table1[[#This Row],[Column13]])&amp;IF([1]!Table1[[#This Row],[mod]]="","",[1]!Table1[[#This Row],[mod]])</f>
        <v>#VALUE!</v>
      </c>
      <c r="K398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82" t="s">
        <v>2990</v>
      </c>
      <c r="P3982" s="6" t="s">
        <v>1459</v>
      </c>
      <c r="Q398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982" t="s">
        <v>3156</v>
      </c>
      <c r="U398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82" s="29"/>
      <c r="AC3982" s="29"/>
      <c r="AD3982" s="25"/>
      <c r="AE3982" s="38"/>
      <c r="AF3982" s="142"/>
      <c r="AG3982" s="11"/>
      <c r="AH3982" s="1" t="e">
        <f>[1]!Table1[[#This Row],[html_tag]]&amp;[1]!Table1[[#This Row],[html_type]]&amp;[1]!Table1[[#This Row],[html_modifier]]</f>
        <v>#VALUE!</v>
      </c>
      <c r="AI3982" s="60" t="str">
        <f>Table1[[#This Row],[html_tag]]&amp;Table1[[#This Row],[html_type]]&amp;Table1[[#This Row],[html_modifier]]</f>
        <v/>
      </c>
      <c r="AL3982" s="22" t="str">
        <f>IFERROR(_xlfn.XLOOKUP([1]!Table1[[#This Row],[word]],[1]!Table57[English style name],[1]!Table57[Style type]),"")</f>
        <v/>
      </c>
      <c r="AM3982" s="23" t="str">
        <f>IFERROR(_xlfn.XLOOKUP(Table1[[#This Row],[word]],Table57[English style name],Table57[Style type]),"")</f>
        <v/>
      </c>
      <c r="AN3982" s="23"/>
      <c r="AO3982" s="62"/>
      <c r="AP3982" s="61"/>
      <c r="AQ3982" s="61" t="s">
        <v>1459</v>
      </c>
      <c r="AR3982" s="61" t="s">
        <v>1457</v>
      </c>
      <c r="AS3982" s="61"/>
      <c r="AT3982" s="61"/>
      <c r="AU3982" s="61"/>
      <c r="AV3982" s="61"/>
    </row>
    <row r="3983" spans="1:48">
      <c r="A3983" s="82"/>
      <c r="B3983" s="82"/>
      <c r="C3983" s="82"/>
      <c r="D3983" s="83"/>
      <c r="E3983" s="62"/>
      <c r="F398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83" s="13" t="s">
        <v>337</v>
      </c>
      <c r="H3983" s="13" t="s">
        <v>2987</v>
      </c>
      <c r="I3983" s="85" t="e">
        <f>[1]!Table1[[#This Row],[type]]</f>
        <v>#VALUE!</v>
      </c>
      <c r="J3983" s="86" t="e">
        <f>[1]!Table1[[#This Row],[Column42]]&amp;IF([1]!Table1[[#This Row],[Column13]]="","",[1]!Table1[[#This Row],[Column13]])&amp;IF([1]!Table1[[#This Row],[mod]]="","",[1]!Table1[[#This Row],[mod]])</f>
        <v>#VALUE!</v>
      </c>
      <c r="K398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83" t="s">
        <v>2990</v>
      </c>
      <c r="P3983" s="6" t="s">
        <v>1461</v>
      </c>
      <c r="Q398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983" t="s">
        <v>3156</v>
      </c>
      <c r="U398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83" s="29"/>
      <c r="AC3983" s="29"/>
      <c r="AD3983" s="25"/>
      <c r="AE3983" s="38"/>
      <c r="AF3983" s="142"/>
      <c r="AG3983" s="11"/>
      <c r="AH3983" s="1" t="e">
        <f>[1]!Table1[[#This Row],[html_tag]]&amp;[1]!Table1[[#This Row],[html_type]]&amp;[1]!Table1[[#This Row],[html_modifier]]</f>
        <v>#VALUE!</v>
      </c>
      <c r="AI3983" s="60" t="str">
        <f>Table1[[#This Row],[html_tag]]&amp;Table1[[#This Row],[html_type]]&amp;Table1[[#This Row],[html_modifier]]</f>
        <v/>
      </c>
      <c r="AL3983" s="22" t="str">
        <f>IFERROR(_xlfn.XLOOKUP([1]!Table1[[#This Row],[word]],[1]!Table57[English style name],[1]!Table57[Style type]),"")</f>
        <v/>
      </c>
      <c r="AM3983" s="23" t="str">
        <f>IFERROR(_xlfn.XLOOKUP(Table1[[#This Row],[word]],Table57[English style name],Table57[Style type]),"")</f>
        <v/>
      </c>
      <c r="AN3983" s="23"/>
      <c r="AO3983" s="62"/>
      <c r="AP3983" s="61"/>
      <c r="AQ3983" s="61" t="s">
        <v>1461</v>
      </c>
      <c r="AR3983" s="61" t="s">
        <v>1457</v>
      </c>
      <c r="AS3983" s="61"/>
      <c r="AT3983" s="61"/>
      <c r="AU3983" s="61"/>
      <c r="AV3983" s="61"/>
    </row>
    <row r="3984" spans="1:48">
      <c r="A3984" s="82"/>
      <c r="B3984" s="82"/>
      <c r="C3984" s="82"/>
      <c r="D3984" s="83"/>
      <c r="E3984" s="62"/>
      <c r="F398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84" s="13" t="s">
        <v>337</v>
      </c>
      <c r="H3984" s="13" t="s">
        <v>2987</v>
      </c>
      <c r="I3984" s="85" t="e">
        <f>[1]!Table1[[#This Row],[type]]</f>
        <v>#VALUE!</v>
      </c>
      <c r="J3984" s="86" t="e">
        <f>[1]!Table1[[#This Row],[Column42]]&amp;IF([1]!Table1[[#This Row],[Column13]]="","",[1]!Table1[[#This Row],[Column13]])&amp;IF([1]!Table1[[#This Row],[mod]]="","",[1]!Table1[[#This Row],[mod]])</f>
        <v>#VALUE!</v>
      </c>
      <c r="K398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84" t="s">
        <v>2990</v>
      </c>
      <c r="Q398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984" t="s">
        <v>3156</v>
      </c>
      <c r="U398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84" s="29"/>
      <c r="AC3984" s="29"/>
      <c r="AD3984" s="25"/>
      <c r="AE3984" s="38"/>
      <c r="AF3984" s="142"/>
      <c r="AG3984" s="11"/>
      <c r="AH3984" s="1" t="e">
        <f>[1]!Table1[[#This Row],[html_tag]]&amp;[1]!Table1[[#This Row],[html_type]]&amp;[1]!Table1[[#This Row],[html_modifier]]</f>
        <v>#VALUE!</v>
      </c>
      <c r="AI3984" s="60" t="str">
        <f>Table1[[#This Row],[html_tag]]&amp;Table1[[#This Row],[html_type]]&amp;Table1[[#This Row],[html_modifier]]</f>
        <v/>
      </c>
      <c r="AL3984" s="22" t="str">
        <f>IFERROR(_xlfn.XLOOKUP([1]!Table1[[#This Row],[word]],[1]!Table57[English style name],[1]!Table57[Style type]),"")</f>
        <v/>
      </c>
      <c r="AM3984" s="23" t="str">
        <f>IFERROR(_xlfn.XLOOKUP(Table1[[#This Row],[word]],Table57[English style name],Table57[Style type]),"")</f>
        <v/>
      </c>
      <c r="AN3984" s="23"/>
      <c r="AO3984" s="62"/>
      <c r="AP3984" s="61"/>
      <c r="AQ3984" s="61" t="s">
        <v>1460</v>
      </c>
      <c r="AR3984" s="61" t="s">
        <v>1457</v>
      </c>
      <c r="AS3984" s="61"/>
      <c r="AT3984" s="61"/>
      <c r="AU3984" s="61"/>
      <c r="AV3984" s="61"/>
    </row>
    <row r="3985" spans="1:48">
      <c r="A3985" s="82"/>
      <c r="B3985" s="82"/>
      <c r="C3985" s="82"/>
      <c r="D3985" s="83"/>
      <c r="E3985" s="62"/>
      <c r="F398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85" s="13" t="s">
        <v>337</v>
      </c>
      <c r="H3985" s="13" t="s">
        <v>2987</v>
      </c>
      <c r="I3985" s="85" t="e">
        <f>[1]!Table1[[#This Row],[type]]</f>
        <v>#VALUE!</v>
      </c>
      <c r="J3985" s="86" t="e">
        <f>[1]!Table1[[#This Row],[Column42]]&amp;IF([1]!Table1[[#This Row],[Column13]]="","",[1]!Table1[[#This Row],[Column13]])&amp;IF([1]!Table1[[#This Row],[mod]]="","",[1]!Table1[[#This Row],[mod]])</f>
        <v>#VALUE!</v>
      </c>
      <c r="K398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85" t="s">
        <v>2990</v>
      </c>
      <c r="P3985" s="6" t="s">
        <v>1458</v>
      </c>
      <c r="Q398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3985" t="s">
        <v>3156</v>
      </c>
      <c r="U398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3985" t="s">
        <v>338</v>
      </c>
      <c r="AB3985" s="29"/>
      <c r="AC3985" s="29"/>
      <c r="AD3985" s="25"/>
      <c r="AE3985" s="38"/>
      <c r="AF3985" s="142"/>
      <c r="AG3985" s="11"/>
      <c r="AH3985" s="1" t="e">
        <f>[1]!Table1[[#This Row],[html_tag]]&amp;[1]!Table1[[#This Row],[html_type]]&amp;[1]!Table1[[#This Row],[html_modifier]]</f>
        <v>#VALUE!</v>
      </c>
      <c r="AI3985" s="60" t="str">
        <f>Table1[[#This Row],[html_tag]]&amp;Table1[[#This Row],[html_type]]&amp;Table1[[#This Row],[html_modifier]]</f>
        <v/>
      </c>
      <c r="AL3985" s="22" t="str">
        <f>IFERROR(_xlfn.XLOOKUP([1]!Table1[[#This Row],[word]],[1]!Table57[English style name],[1]!Table57[Style type]),"")</f>
        <v/>
      </c>
      <c r="AM3985" s="23" t="str">
        <f>IFERROR(_xlfn.XLOOKUP(Table1[[#This Row],[word]],Table57[English style name],Table57[Style type]),"")</f>
        <v/>
      </c>
      <c r="AN3985" s="23"/>
      <c r="AO3985" s="62"/>
      <c r="AP3985" s="61"/>
      <c r="AQ3985" s="61" t="s">
        <v>1458</v>
      </c>
      <c r="AR3985" s="61" t="s">
        <v>1457</v>
      </c>
      <c r="AS3985" s="61"/>
      <c r="AT3985" s="61"/>
      <c r="AU3985" s="61"/>
      <c r="AV3985" s="61"/>
    </row>
    <row r="3986" spans="1:48">
      <c r="A3986" s="82"/>
      <c r="B3986" s="82"/>
      <c r="C3986" s="82"/>
      <c r="D3986" s="83"/>
      <c r="E3986" s="62"/>
      <c r="F398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86" s="13"/>
      <c r="H3986" s="13"/>
      <c r="I3986" s="85" t="e">
        <f>[1]!Table1[[#This Row],[type]]</f>
        <v>#VALUE!</v>
      </c>
      <c r="J3986" s="86" t="e">
        <f>[1]!Table1[[#This Row],[Column42]]&amp;IF([1]!Table1[[#This Row],[Column13]]="","",[1]!Table1[[#This Row],[Column13]])&amp;IF([1]!Table1[[#This Row],[mod]]="","",[1]!Table1[[#This Row],[mod]])</f>
        <v>#VALUE!</v>
      </c>
      <c r="K398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86" t="s">
        <v>6418</v>
      </c>
      <c r="Q398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8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86" s="29"/>
      <c r="AC3986" s="29"/>
      <c r="AD3986" s="25" t="s">
        <v>6832</v>
      </c>
      <c r="AE3986" s="38"/>
      <c r="AF3986" s="142"/>
      <c r="AG3986" s="11"/>
      <c r="AH3986" s="7" t="e">
        <f>[1]!Table1[[#This Row],[html_tag]]&amp;[1]!Table1[[#This Row],[html_type]]&amp;[1]!Table1[[#This Row],[html_modifier]]</f>
        <v>#VALUE!</v>
      </c>
      <c r="AI3986" s="60" t="str">
        <f>Table1[[#This Row],[html_tag]]&amp;Table1[[#This Row],[html_type]]&amp;Table1[[#This Row],[html_modifier]]</f>
        <v/>
      </c>
      <c r="AL3986" s="23" t="str">
        <f>IFERROR(_xlfn.XLOOKUP([1]!Table1[[#This Row],[word]],[1]!Table57[English style name],[1]!Table57[Style type]),"")</f>
        <v/>
      </c>
      <c r="AM3986" s="23" t="str">
        <f>IFERROR(_xlfn.XLOOKUP(Table1[[#This Row],[word]],Table57[English style name],Table57[Style type]),"")</f>
        <v/>
      </c>
      <c r="AN3986" s="23"/>
      <c r="AO3986" s="62"/>
      <c r="AP3986" s="61"/>
      <c r="AQ3986" s="61"/>
      <c r="AR3986" s="61"/>
      <c r="AS3986" s="61"/>
      <c r="AT3986" s="61"/>
      <c r="AU3986" s="61"/>
      <c r="AV3986" s="61"/>
    </row>
    <row r="3987" spans="1:48">
      <c r="A3987" s="82"/>
      <c r="B3987" s="82"/>
      <c r="C3987" s="82"/>
      <c r="D3987" s="83"/>
      <c r="E3987" s="62"/>
      <c r="F398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87" s="13" t="s">
        <v>337</v>
      </c>
      <c r="H3987" s="13" t="s">
        <v>2986</v>
      </c>
      <c r="I3987" s="85" t="e">
        <f>[1]!Table1[[#This Row],[type]]</f>
        <v>#VALUE!</v>
      </c>
      <c r="J3987" s="86" t="e">
        <f>[1]!Table1[[#This Row],[Column42]]&amp;IF([1]!Table1[[#This Row],[Column13]]="","",[1]!Table1[[#This Row],[Column13]])&amp;IF([1]!Table1[[#This Row],[mod]]="","",[1]!Table1[[#This Row],[mod]])</f>
        <v>#VALUE!</v>
      </c>
      <c r="K398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87" t="s">
        <v>1465</v>
      </c>
      <c r="P3987" s="6" t="s">
        <v>1465</v>
      </c>
      <c r="Q398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8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87" s="29"/>
      <c r="AC3987" s="29"/>
      <c r="AD3987" s="25"/>
      <c r="AE3987" s="38"/>
      <c r="AF3987" s="142"/>
      <c r="AG3987" s="11"/>
      <c r="AH3987" s="1" t="e">
        <f>[1]!Table1[[#This Row],[html_tag]]&amp;[1]!Table1[[#This Row],[html_type]]&amp;[1]!Table1[[#This Row],[html_modifier]]</f>
        <v>#VALUE!</v>
      </c>
      <c r="AI3987" s="60" t="str">
        <f>Table1[[#This Row],[html_tag]]&amp;Table1[[#This Row],[html_type]]&amp;Table1[[#This Row],[html_modifier]]</f>
        <v/>
      </c>
      <c r="AL3987" s="22" t="str">
        <f>IFERROR(_xlfn.XLOOKUP([1]!Table1[[#This Row],[word]],[1]!Table57[English style name],[1]!Table57[Style type]),"")</f>
        <v/>
      </c>
      <c r="AM3987" s="23" t="str">
        <f>IFERROR(_xlfn.XLOOKUP(Table1[[#This Row],[word]],Table57[English style name],Table57[Style type]),"")</f>
        <v/>
      </c>
      <c r="AN3987" s="23"/>
      <c r="AO3987" s="62"/>
      <c r="AP3987" s="61"/>
      <c r="AQ3987" s="61" t="s">
        <v>1465</v>
      </c>
      <c r="AR3987" s="61" t="s">
        <v>1464</v>
      </c>
      <c r="AS3987" s="61"/>
      <c r="AT3987" s="61"/>
      <c r="AU3987" s="61"/>
      <c r="AV3987" s="61"/>
    </row>
    <row r="3988" spans="1:48">
      <c r="A3988" s="82"/>
      <c r="B3988" s="82"/>
      <c r="C3988" s="82"/>
      <c r="D3988" s="83"/>
      <c r="E3988" s="62"/>
      <c r="F398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88" s="13" t="s">
        <v>337</v>
      </c>
      <c r="H3988" s="13" t="s">
        <v>2986</v>
      </c>
      <c r="I3988" s="85" t="e">
        <f>[1]!Table1[[#This Row],[type]]</f>
        <v>#VALUE!</v>
      </c>
      <c r="J3988" s="86" t="e">
        <f>[1]!Table1[[#This Row],[Column42]]&amp;IF([1]!Table1[[#This Row],[Column13]]="","",[1]!Table1[[#This Row],[Column13]])&amp;IF([1]!Table1[[#This Row],[mod]]="","",[1]!Table1[[#This Row],[mod]])</f>
        <v>#VALUE!</v>
      </c>
      <c r="K398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88" t="s">
        <v>1465</v>
      </c>
      <c r="P3988" s="6" t="s">
        <v>1466</v>
      </c>
      <c r="Q398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8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88" s="29"/>
      <c r="AC3988" s="29"/>
      <c r="AD3988" s="25"/>
      <c r="AE3988" s="38"/>
      <c r="AF3988" s="142"/>
      <c r="AG3988" s="11"/>
      <c r="AH3988" s="1" t="e">
        <f>[1]!Table1[[#This Row],[html_tag]]&amp;[1]!Table1[[#This Row],[html_type]]&amp;[1]!Table1[[#This Row],[html_modifier]]</f>
        <v>#VALUE!</v>
      </c>
      <c r="AI3988" s="60" t="str">
        <f>Table1[[#This Row],[html_tag]]&amp;Table1[[#This Row],[html_type]]&amp;Table1[[#This Row],[html_modifier]]</f>
        <v/>
      </c>
      <c r="AL3988" s="22" t="str">
        <f>IFERROR(_xlfn.XLOOKUP([1]!Table1[[#This Row],[word]],[1]!Table57[English style name],[1]!Table57[Style type]),"")</f>
        <v/>
      </c>
      <c r="AM3988" s="23" t="str">
        <f>IFERROR(_xlfn.XLOOKUP(Table1[[#This Row],[word]],Table57[English style name],Table57[Style type]),"")</f>
        <v/>
      </c>
      <c r="AN3988" s="23"/>
      <c r="AO3988" s="62"/>
      <c r="AP3988" s="61"/>
      <c r="AQ3988" s="61" t="s">
        <v>1466</v>
      </c>
      <c r="AR3988" s="61" t="s">
        <v>1464</v>
      </c>
      <c r="AS3988" s="61"/>
      <c r="AT3988" s="61"/>
      <c r="AU3988" s="61"/>
      <c r="AV3988" s="61"/>
    </row>
    <row r="3989" spans="1:48">
      <c r="A3989" s="82"/>
      <c r="B3989" s="82"/>
      <c r="C3989" s="82"/>
      <c r="D3989" s="83"/>
      <c r="E3989" s="62"/>
      <c r="F398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89" s="13" t="s">
        <v>337</v>
      </c>
      <c r="H3989" s="13" t="s">
        <v>2986</v>
      </c>
      <c r="I3989" s="85" t="e">
        <f>[1]!Table1[[#This Row],[type]]</f>
        <v>#VALUE!</v>
      </c>
      <c r="J3989" s="86" t="e">
        <f>[1]!Table1[[#This Row],[Column42]]&amp;IF([1]!Table1[[#This Row],[Column13]]="","",[1]!Table1[[#This Row],[Column13]])&amp;IF([1]!Table1[[#This Row],[mod]]="","",[1]!Table1[[#This Row],[mod]])</f>
        <v>#VALUE!</v>
      </c>
      <c r="K398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89" t="s">
        <v>1465</v>
      </c>
      <c r="P3989" s="6" t="s">
        <v>1467</v>
      </c>
      <c r="Q398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8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89" s="29"/>
      <c r="AC3989" s="29"/>
      <c r="AD3989" s="25"/>
      <c r="AE3989" s="38"/>
      <c r="AF3989" s="142"/>
      <c r="AG3989" s="11"/>
      <c r="AH3989" s="1" t="e">
        <f>[1]!Table1[[#This Row],[html_tag]]&amp;[1]!Table1[[#This Row],[html_type]]&amp;[1]!Table1[[#This Row],[html_modifier]]</f>
        <v>#VALUE!</v>
      </c>
      <c r="AI3989" s="60" t="str">
        <f>Table1[[#This Row],[html_tag]]&amp;Table1[[#This Row],[html_type]]&amp;Table1[[#This Row],[html_modifier]]</f>
        <v/>
      </c>
      <c r="AL3989" s="22" t="str">
        <f>IFERROR(_xlfn.XLOOKUP([1]!Table1[[#This Row],[word]],[1]!Table57[English style name],[1]!Table57[Style type]),"")</f>
        <v/>
      </c>
      <c r="AM3989" s="23" t="str">
        <f>IFERROR(_xlfn.XLOOKUP(Table1[[#This Row],[word]],Table57[English style name],Table57[Style type]),"")</f>
        <v/>
      </c>
      <c r="AN3989" s="23"/>
      <c r="AO3989" s="62"/>
      <c r="AP3989" s="61"/>
      <c r="AQ3989" s="61" t="s">
        <v>1467</v>
      </c>
      <c r="AR3989" s="61" t="s">
        <v>1464</v>
      </c>
      <c r="AS3989" s="61"/>
      <c r="AT3989" s="61"/>
      <c r="AU3989" s="61"/>
      <c r="AV3989" s="61"/>
    </row>
    <row r="3990" spans="1:48">
      <c r="A3990" s="82"/>
      <c r="B3990" s="82"/>
      <c r="C3990" s="82"/>
      <c r="D3990" s="83"/>
      <c r="E3990" s="62"/>
      <c r="F399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90" s="13" t="s">
        <v>337</v>
      </c>
      <c r="H3990" s="13" t="s">
        <v>2986</v>
      </c>
      <c r="I3990" s="85" t="e">
        <f>[1]!Table1[[#This Row],[type]]</f>
        <v>#VALUE!</v>
      </c>
      <c r="J3990" s="86" t="e">
        <f>[1]!Table1[[#This Row],[Column42]]&amp;IF([1]!Table1[[#This Row],[Column13]]="","",[1]!Table1[[#This Row],[Column13]])&amp;IF([1]!Table1[[#This Row],[mod]]="","",[1]!Table1[[#This Row],[mod]])</f>
        <v>#VALUE!</v>
      </c>
      <c r="K399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90" t="s">
        <v>1465</v>
      </c>
      <c r="P3990" s="6" t="s">
        <v>1468</v>
      </c>
      <c r="Q399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9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90" s="29"/>
      <c r="AC3990" s="29"/>
      <c r="AD3990" s="25"/>
      <c r="AE3990" s="38"/>
      <c r="AF3990" s="142"/>
      <c r="AG3990" s="11"/>
      <c r="AH3990" s="1" t="e">
        <f>[1]!Table1[[#This Row],[html_tag]]&amp;[1]!Table1[[#This Row],[html_type]]&amp;[1]!Table1[[#This Row],[html_modifier]]</f>
        <v>#VALUE!</v>
      </c>
      <c r="AI3990" s="60" t="str">
        <f>Table1[[#This Row],[html_tag]]&amp;Table1[[#This Row],[html_type]]&amp;Table1[[#This Row],[html_modifier]]</f>
        <v/>
      </c>
      <c r="AL3990" s="22" t="str">
        <f>IFERROR(_xlfn.XLOOKUP([1]!Table1[[#This Row],[word]],[1]!Table57[English style name],[1]!Table57[Style type]),"")</f>
        <v/>
      </c>
      <c r="AM3990" s="23" t="str">
        <f>IFERROR(_xlfn.XLOOKUP(Table1[[#This Row],[word]],Table57[English style name],Table57[Style type]),"")</f>
        <v/>
      </c>
      <c r="AN3990" s="23"/>
      <c r="AO3990" s="62"/>
      <c r="AP3990" s="61"/>
      <c r="AQ3990" s="61" t="s">
        <v>1468</v>
      </c>
      <c r="AR3990" s="61" t="s">
        <v>1464</v>
      </c>
      <c r="AS3990" s="61"/>
      <c r="AT3990" s="61"/>
      <c r="AU3990" s="61"/>
      <c r="AV3990" s="61"/>
    </row>
    <row r="3991" spans="1:48">
      <c r="A3991" s="82"/>
      <c r="B3991" s="82"/>
      <c r="C3991" s="82"/>
      <c r="D3991" s="83"/>
      <c r="E3991" s="62"/>
      <c r="F399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91" s="13" t="s">
        <v>337</v>
      </c>
      <c r="H3991" s="13" t="s">
        <v>2986</v>
      </c>
      <c r="I3991" s="85" t="e">
        <f>[1]!Table1[[#This Row],[type]]</f>
        <v>#VALUE!</v>
      </c>
      <c r="J3991" s="86" t="e">
        <f>[1]!Table1[[#This Row],[Column42]]&amp;IF([1]!Table1[[#This Row],[Column13]]="","",[1]!Table1[[#This Row],[Column13]])&amp;IF([1]!Table1[[#This Row],[mod]]="","",[1]!Table1[[#This Row],[mod]])</f>
        <v>#VALUE!</v>
      </c>
      <c r="K399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91" t="s">
        <v>1465</v>
      </c>
      <c r="P3991" s="6" t="s">
        <v>1469</v>
      </c>
      <c r="Q399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9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91" s="29"/>
      <c r="AC3991" s="29"/>
      <c r="AD3991" s="25"/>
      <c r="AE3991" s="38"/>
      <c r="AF3991" s="142"/>
      <c r="AG3991" s="11"/>
      <c r="AH3991" s="1" t="e">
        <f>[1]!Table1[[#This Row],[html_tag]]&amp;[1]!Table1[[#This Row],[html_type]]&amp;[1]!Table1[[#This Row],[html_modifier]]</f>
        <v>#VALUE!</v>
      </c>
      <c r="AI3991" s="60" t="str">
        <f>Table1[[#This Row],[html_tag]]&amp;Table1[[#This Row],[html_type]]&amp;Table1[[#This Row],[html_modifier]]</f>
        <v/>
      </c>
      <c r="AL3991" s="22" t="str">
        <f>IFERROR(_xlfn.XLOOKUP([1]!Table1[[#This Row],[word]],[1]!Table57[English style name],[1]!Table57[Style type]),"")</f>
        <v/>
      </c>
      <c r="AM3991" s="23" t="str">
        <f>IFERROR(_xlfn.XLOOKUP(Table1[[#This Row],[word]],Table57[English style name],Table57[Style type]),"")</f>
        <v/>
      </c>
      <c r="AN3991" s="23"/>
      <c r="AO3991" s="62"/>
      <c r="AP3991" s="61"/>
      <c r="AQ3991" s="61" t="s">
        <v>1469</v>
      </c>
      <c r="AR3991" s="61" t="s">
        <v>1464</v>
      </c>
      <c r="AS3991" s="61"/>
      <c r="AT3991" s="61"/>
      <c r="AU3991" s="61"/>
      <c r="AV3991" s="61"/>
    </row>
    <row r="3992" spans="1:48">
      <c r="A3992" s="82"/>
      <c r="B3992" s="82"/>
      <c r="C3992" s="82"/>
      <c r="D3992" s="83"/>
      <c r="E3992" s="62"/>
      <c r="F399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92" s="13" t="s">
        <v>337</v>
      </c>
      <c r="H3992" s="13" t="s">
        <v>2986</v>
      </c>
      <c r="I3992" s="85" t="e">
        <f>[1]!Table1[[#This Row],[type]]</f>
        <v>#VALUE!</v>
      </c>
      <c r="J3992" s="86" t="e">
        <f>[1]!Table1[[#This Row],[Column42]]&amp;IF([1]!Table1[[#This Row],[Column13]]="","",[1]!Table1[[#This Row],[Column13]])&amp;IF([1]!Table1[[#This Row],[mod]]="","",[1]!Table1[[#This Row],[mod]])</f>
        <v>#VALUE!</v>
      </c>
      <c r="K399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92" t="s">
        <v>1465</v>
      </c>
      <c r="P3992" s="6" t="s">
        <v>1471</v>
      </c>
      <c r="Q399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9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92" s="29"/>
      <c r="AC3992" s="29"/>
      <c r="AD3992" s="25"/>
      <c r="AE3992" s="38"/>
      <c r="AF3992" s="142"/>
      <c r="AG3992" s="11"/>
      <c r="AH3992" s="1" t="e">
        <f>[1]!Table1[[#This Row],[html_tag]]&amp;[1]!Table1[[#This Row],[html_type]]&amp;[1]!Table1[[#This Row],[html_modifier]]</f>
        <v>#VALUE!</v>
      </c>
      <c r="AI3992" s="60" t="str">
        <f>Table1[[#This Row],[html_tag]]&amp;Table1[[#This Row],[html_type]]&amp;Table1[[#This Row],[html_modifier]]</f>
        <v/>
      </c>
      <c r="AL3992" s="22" t="str">
        <f>IFERROR(_xlfn.XLOOKUP([1]!Table1[[#This Row],[word]],[1]!Table57[English style name],[1]!Table57[Style type]),"")</f>
        <v/>
      </c>
      <c r="AM3992" s="23" t="str">
        <f>IFERROR(_xlfn.XLOOKUP(Table1[[#This Row],[word]],Table57[English style name],Table57[Style type]),"")</f>
        <v/>
      </c>
      <c r="AN3992" s="23"/>
      <c r="AO3992" s="62"/>
      <c r="AP3992" s="61"/>
      <c r="AQ3992" s="61" t="s">
        <v>1471</v>
      </c>
      <c r="AR3992" s="61" t="s">
        <v>1464</v>
      </c>
      <c r="AS3992" s="61"/>
      <c r="AT3992" s="61"/>
      <c r="AU3992" s="61"/>
      <c r="AV3992" s="61"/>
    </row>
    <row r="3993" spans="1:48">
      <c r="A3993" s="82"/>
      <c r="B3993" s="82"/>
      <c r="C3993" s="82"/>
      <c r="D3993" s="83"/>
      <c r="E3993" s="62"/>
      <c r="F399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93" s="13" t="s">
        <v>337</v>
      </c>
      <c r="H3993" s="13" t="s">
        <v>2986</v>
      </c>
      <c r="I3993" s="85" t="e">
        <f>[1]!Table1[[#This Row],[type]]</f>
        <v>#VALUE!</v>
      </c>
      <c r="J3993" s="86" t="e">
        <f>[1]!Table1[[#This Row],[Column42]]&amp;IF([1]!Table1[[#This Row],[Column13]]="","",[1]!Table1[[#This Row],[Column13]])&amp;IF([1]!Table1[[#This Row],[mod]]="","",[1]!Table1[[#This Row],[mod]])</f>
        <v>#VALUE!</v>
      </c>
      <c r="K399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93" t="s">
        <v>1465</v>
      </c>
      <c r="P3993" s="6" t="s">
        <v>1472</v>
      </c>
      <c r="Q399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9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93" s="29"/>
      <c r="AC3993" s="29"/>
      <c r="AD3993" s="25"/>
      <c r="AE3993" s="38"/>
      <c r="AF3993" s="142"/>
      <c r="AG3993" s="11"/>
      <c r="AH3993" s="1" t="e">
        <f>[1]!Table1[[#This Row],[html_tag]]&amp;[1]!Table1[[#This Row],[html_type]]&amp;[1]!Table1[[#This Row],[html_modifier]]</f>
        <v>#VALUE!</v>
      </c>
      <c r="AI3993" s="60" t="str">
        <f>Table1[[#This Row],[html_tag]]&amp;Table1[[#This Row],[html_type]]&amp;Table1[[#This Row],[html_modifier]]</f>
        <v/>
      </c>
      <c r="AL3993" s="22" t="str">
        <f>IFERROR(_xlfn.XLOOKUP([1]!Table1[[#This Row],[word]],[1]!Table57[English style name],[1]!Table57[Style type]),"")</f>
        <v/>
      </c>
      <c r="AM3993" s="23" t="str">
        <f>IFERROR(_xlfn.XLOOKUP(Table1[[#This Row],[word]],Table57[English style name],Table57[Style type]),"")</f>
        <v/>
      </c>
      <c r="AN3993" s="23"/>
      <c r="AO3993" s="62"/>
      <c r="AP3993" s="61"/>
      <c r="AQ3993" s="61" t="s">
        <v>1472</v>
      </c>
      <c r="AR3993" s="61" t="s">
        <v>1464</v>
      </c>
      <c r="AS3993" s="61"/>
      <c r="AT3993" s="61"/>
      <c r="AU3993" s="61"/>
      <c r="AV3993" s="61"/>
    </row>
    <row r="3994" spans="1:48">
      <c r="A3994" s="82"/>
      <c r="B3994" s="82"/>
      <c r="C3994" s="82"/>
      <c r="D3994" s="83"/>
      <c r="E3994" s="62"/>
      <c r="F399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94" s="13" t="s">
        <v>337</v>
      </c>
      <c r="H3994" s="13" t="s">
        <v>2986</v>
      </c>
      <c r="I3994" s="85" t="e">
        <f>[1]!Table1[[#This Row],[type]]</f>
        <v>#VALUE!</v>
      </c>
      <c r="J3994" s="86" t="e">
        <f>[1]!Table1[[#This Row],[Column42]]&amp;IF([1]!Table1[[#This Row],[Column13]]="","",[1]!Table1[[#This Row],[Column13]])&amp;IF([1]!Table1[[#This Row],[mod]]="","",[1]!Table1[[#This Row],[mod]])</f>
        <v>#VALUE!</v>
      </c>
      <c r="K399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94" t="s">
        <v>1465</v>
      </c>
      <c r="P3994" s="6" t="s">
        <v>1473</v>
      </c>
      <c r="Q399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9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94" s="29"/>
      <c r="AC3994" s="29"/>
      <c r="AD3994" s="25"/>
      <c r="AE3994" s="38"/>
      <c r="AF3994" s="142"/>
      <c r="AG3994" s="11"/>
      <c r="AH3994" s="1" t="e">
        <f>[1]!Table1[[#This Row],[html_tag]]&amp;[1]!Table1[[#This Row],[html_type]]&amp;[1]!Table1[[#This Row],[html_modifier]]</f>
        <v>#VALUE!</v>
      </c>
      <c r="AI3994" s="60" t="str">
        <f>Table1[[#This Row],[html_tag]]&amp;Table1[[#This Row],[html_type]]&amp;Table1[[#This Row],[html_modifier]]</f>
        <v/>
      </c>
      <c r="AL3994" s="22" t="str">
        <f>IFERROR(_xlfn.XLOOKUP([1]!Table1[[#This Row],[word]],[1]!Table57[English style name],[1]!Table57[Style type]),"")</f>
        <v/>
      </c>
      <c r="AM3994" s="23" t="str">
        <f>IFERROR(_xlfn.XLOOKUP(Table1[[#This Row],[word]],Table57[English style name],Table57[Style type]),"")</f>
        <v/>
      </c>
      <c r="AN3994" s="23"/>
      <c r="AO3994" s="62"/>
      <c r="AP3994" s="61"/>
      <c r="AQ3994" s="61" t="s">
        <v>1473</v>
      </c>
      <c r="AR3994" s="61" t="s">
        <v>1464</v>
      </c>
      <c r="AS3994" s="61"/>
      <c r="AT3994" s="61"/>
      <c r="AU3994" s="61"/>
      <c r="AV3994" s="61"/>
    </row>
    <row r="3995" spans="1:48">
      <c r="A3995" s="82"/>
      <c r="B3995" s="82"/>
      <c r="C3995" s="82"/>
      <c r="D3995" s="83"/>
      <c r="E3995" s="62"/>
      <c r="F399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95" s="13" t="s">
        <v>337</v>
      </c>
      <c r="H3995" s="13" t="s">
        <v>2986</v>
      </c>
      <c r="I3995" s="85" t="e">
        <f>[1]!Table1[[#This Row],[type]]</f>
        <v>#VALUE!</v>
      </c>
      <c r="J3995" s="86" t="e">
        <f>[1]!Table1[[#This Row],[Column42]]&amp;IF([1]!Table1[[#This Row],[Column13]]="","",[1]!Table1[[#This Row],[Column13]])&amp;IF([1]!Table1[[#This Row],[mod]]="","",[1]!Table1[[#This Row],[mod]])</f>
        <v>#VALUE!</v>
      </c>
      <c r="K399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95" t="s">
        <v>1465</v>
      </c>
      <c r="P3995" s="6" t="s">
        <v>1474</v>
      </c>
      <c r="Q399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9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95" s="29"/>
      <c r="AC3995" s="29"/>
      <c r="AD3995" s="25"/>
      <c r="AE3995" s="38"/>
      <c r="AF3995" s="142"/>
      <c r="AG3995" s="11"/>
      <c r="AH3995" s="1" t="e">
        <f>[1]!Table1[[#This Row],[html_tag]]&amp;[1]!Table1[[#This Row],[html_type]]&amp;[1]!Table1[[#This Row],[html_modifier]]</f>
        <v>#VALUE!</v>
      </c>
      <c r="AI3995" s="60" t="str">
        <f>Table1[[#This Row],[html_tag]]&amp;Table1[[#This Row],[html_type]]&amp;Table1[[#This Row],[html_modifier]]</f>
        <v/>
      </c>
      <c r="AL3995" s="22" t="str">
        <f>IFERROR(_xlfn.XLOOKUP([1]!Table1[[#This Row],[word]],[1]!Table57[English style name],[1]!Table57[Style type]),"")</f>
        <v/>
      </c>
      <c r="AM3995" s="23" t="str">
        <f>IFERROR(_xlfn.XLOOKUP(Table1[[#This Row],[word]],Table57[English style name],Table57[Style type]),"")</f>
        <v/>
      </c>
      <c r="AN3995" s="23"/>
      <c r="AO3995" s="62"/>
      <c r="AP3995" s="61"/>
      <c r="AQ3995" s="61" t="s">
        <v>1474</v>
      </c>
      <c r="AR3995" s="61" t="s">
        <v>1464</v>
      </c>
      <c r="AS3995" s="61"/>
      <c r="AT3995" s="61"/>
      <c r="AU3995" s="61"/>
      <c r="AV3995" s="61"/>
    </row>
    <row r="3996" spans="1:48">
      <c r="A3996" s="82"/>
      <c r="B3996" s="82"/>
      <c r="C3996" s="82"/>
      <c r="D3996" s="83"/>
      <c r="E3996" s="62"/>
      <c r="F399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96" s="13" t="s">
        <v>337</v>
      </c>
      <c r="H3996" s="13" t="s">
        <v>2986</v>
      </c>
      <c r="I3996" s="85" t="e">
        <f>[1]!Table1[[#This Row],[type]]</f>
        <v>#VALUE!</v>
      </c>
      <c r="J3996" s="86" t="e">
        <f>[1]!Table1[[#This Row],[Column42]]&amp;IF([1]!Table1[[#This Row],[Column13]]="","",[1]!Table1[[#This Row],[Column13]])&amp;IF([1]!Table1[[#This Row],[mod]]="","",[1]!Table1[[#This Row],[mod]])</f>
        <v>#VALUE!</v>
      </c>
      <c r="K399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96" t="s">
        <v>1465</v>
      </c>
      <c r="P3996" s="6" t="s">
        <v>1475</v>
      </c>
      <c r="Q399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9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96" s="29"/>
      <c r="AC3996" s="29"/>
      <c r="AD3996" s="25"/>
      <c r="AE3996" s="38"/>
      <c r="AF3996" s="142"/>
      <c r="AG3996" s="11"/>
      <c r="AH3996" s="1" t="e">
        <f>[1]!Table1[[#This Row],[html_tag]]&amp;[1]!Table1[[#This Row],[html_type]]&amp;[1]!Table1[[#This Row],[html_modifier]]</f>
        <v>#VALUE!</v>
      </c>
      <c r="AI3996" s="60" t="str">
        <f>Table1[[#This Row],[html_tag]]&amp;Table1[[#This Row],[html_type]]&amp;Table1[[#This Row],[html_modifier]]</f>
        <v/>
      </c>
      <c r="AL3996" s="22" t="str">
        <f>IFERROR(_xlfn.XLOOKUP([1]!Table1[[#This Row],[word]],[1]!Table57[English style name],[1]!Table57[Style type]),"")</f>
        <v/>
      </c>
      <c r="AM3996" s="23" t="str">
        <f>IFERROR(_xlfn.XLOOKUP(Table1[[#This Row],[word]],Table57[English style name],Table57[Style type]),"")</f>
        <v/>
      </c>
      <c r="AN3996" s="23"/>
      <c r="AO3996" s="62"/>
      <c r="AP3996" s="61"/>
      <c r="AQ3996" s="61" t="s">
        <v>1475</v>
      </c>
      <c r="AR3996" s="61" t="s">
        <v>1464</v>
      </c>
      <c r="AS3996" s="61"/>
      <c r="AT3996" s="61"/>
      <c r="AU3996" s="61"/>
      <c r="AV3996" s="61"/>
    </row>
    <row r="3997" spans="1:48">
      <c r="A3997" s="82"/>
      <c r="B3997" s="82"/>
      <c r="C3997" s="82"/>
      <c r="D3997" s="83"/>
      <c r="E3997" s="62"/>
      <c r="F399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97" s="13" t="s">
        <v>337</v>
      </c>
      <c r="H3997" s="13" t="s">
        <v>2986</v>
      </c>
      <c r="I3997" s="85" t="e">
        <f>[1]!Table1[[#This Row],[type]]</f>
        <v>#VALUE!</v>
      </c>
      <c r="J3997" s="86" t="e">
        <f>[1]!Table1[[#This Row],[Column42]]&amp;IF([1]!Table1[[#This Row],[Column13]]="","",[1]!Table1[[#This Row],[Column13]])&amp;IF([1]!Table1[[#This Row],[mod]]="","",[1]!Table1[[#This Row],[mod]])</f>
        <v>#VALUE!</v>
      </c>
      <c r="K399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97" t="s">
        <v>1465</v>
      </c>
      <c r="P3997" s="6" t="s">
        <v>1476</v>
      </c>
      <c r="Q399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9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97" s="29"/>
      <c r="AC3997" s="29"/>
      <c r="AD3997" s="25"/>
      <c r="AE3997" s="38"/>
      <c r="AF3997" s="142"/>
      <c r="AG3997" s="11"/>
      <c r="AH3997" s="1" t="e">
        <f>[1]!Table1[[#This Row],[html_tag]]&amp;[1]!Table1[[#This Row],[html_type]]&amp;[1]!Table1[[#This Row],[html_modifier]]</f>
        <v>#VALUE!</v>
      </c>
      <c r="AI3997" s="60" t="str">
        <f>Table1[[#This Row],[html_tag]]&amp;Table1[[#This Row],[html_type]]&amp;Table1[[#This Row],[html_modifier]]</f>
        <v/>
      </c>
      <c r="AL3997" s="22" t="str">
        <f>IFERROR(_xlfn.XLOOKUP([1]!Table1[[#This Row],[word]],[1]!Table57[English style name],[1]!Table57[Style type]),"")</f>
        <v/>
      </c>
      <c r="AM3997" s="23" t="str">
        <f>IFERROR(_xlfn.XLOOKUP(Table1[[#This Row],[word]],Table57[English style name],Table57[Style type]),"")</f>
        <v/>
      </c>
      <c r="AN3997" s="23"/>
      <c r="AO3997" s="62"/>
      <c r="AP3997" s="61"/>
      <c r="AQ3997" s="61" t="s">
        <v>1476</v>
      </c>
      <c r="AR3997" s="61" t="s">
        <v>1464</v>
      </c>
      <c r="AS3997" s="61"/>
      <c r="AT3997" s="61"/>
      <c r="AU3997" s="61"/>
      <c r="AV3997" s="61"/>
    </row>
    <row r="3998" spans="1:48">
      <c r="A3998" s="82"/>
      <c r="B3998" s="82"/>
      <c r="C3998" s="82"/>
      <c r="D3998" s="83"/>
      <c r="E3998" s="62"/>
      <c r="F399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98" s="13" t="s">
        <v>337</v>
      </c>
      <c r="H3998" s="13" t="s">
        <v>2986</v>
      </c>
      <c r="I3998" s="85" t="e">
        <f>[1]!Table1[[#This Row],[type]]</f>
        <v>#VALUE!</v>
      </c>
      <c r="J3998" s="86" t="e">
        <f>[1]!Table1[[#This Row],[Column42]]&amp;IF([1]!Table1[[#This Row],[Column13]]="","",[1]!Table1[[#This Row],[Column13]])&amp;IF([1]!Table1[[#This Row],[mod]]="","",[1]!Table1[[#This Row],[mod]])</f>
        <v>#VALUE!</v>
      </c>
      <c r="K399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98" t="s">
        <v>1465</v>
      </c>
      <c r="P3998" s="6" t="s">
        <v>1477</v>
      </c>
      <c r="Q399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9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98" s="29"/>
      <c r="AC3998" s="29"/>
      <c r="AD3998" s="25"/>
      <c r="AE3998" s="38"/>
      <c r="AF3998" s="142"/>
      <c r="AG3998" s="11"/>
      <c r="AH3998" s="1" t="e">
        <f>[1]!Table1[[#This Row],[html_tag]]&amp;[1]!Table1[[#This Row],[html_type]]&amp;[1]!Table1[[#This Row],[html_modifier]]</f>
        <v>#VALUE!</v>
      </c>
      <c r="AI3998" s="60" t="str">
        <f>Table1[[#This Row],[html_tag]]&amp;Table1[[#This Row],[html_type]]&amp;Table1[[#This Row],[html_modifier]]</f>
        <v/>
      </c>
      <c r="AL3998" s="22" t="str">
        <f>IFERROR(_xlfn.XLOOKUP([1]!Table1[[#This Row],[word]],[1]!Table57[English style name],[1]!Table57[Style type]),"")</f>
        <v/>
      </c>
      <c r="AM3998" s="23" t="str">
        <f>IFERROR(_xlfn.XLOOKUP(Table1[[#This Row],[word]],Table57[English style name],Table57[Style type]),"")</f>
        <v/>
      </c>
      <c r="AN3998" s="23"/>
      <c r="AO3998" s="62"/>
      <c r="AP3998" s="61"/>
      <c r="AQ3998" s="61" t="s">
        <v>1477</v>
      </c>
      <c r="AR3998" s="61" t="s">
        <v>1464</v>
      </c>
      <c r="AS3998" s="61"/>
      <c r="AT3998" s="61"/>
      <c r="AU3998" s="61"/>
      <c r="AV3998" s="61"/>
    </row>
    <row r="3999" spans="1:48">
      <c r="A3999" s="82"/>
      <c r="B3999" s="82"/>
      <c r="C3999" s="82"/>
      <c r="D3999" s="83"/>
      <c r="E3999" s="62"/>
      <c r="F399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3999" s="13" t="s">
        <v>337</v>
      </c>
      <c r="H3999" s="13" t="s">
        <v>2986</v>
      </c>
      <c r="I3999" s="85" t="e">
        <f>[1]!Table1[[#This Row],[type]]</f>
        <v>#VALUE!</v>
      </c>
      <c r="J3999" s="86" t="e">
        <f>[1]!Table1[[#This Row],[Column42]]&amp;IF([1]!Table1[[#This Row],[Column13]]="","",[1]!Table1[[#This Row],[Column13]])&amp;IF([1]!Table1[[#This Row],[mod]]="","",[1]!Table1[[#This Row],[mod]])</f>
        <v>#VALUE!</v>
      </c>
      <c r="K399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3999" t="s">
        <v>1465</v>
      </c>
      <c r="P3999" s="6" t="s">
        <v>1478</v>
      </c>
      <c r="Q399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399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3999" s="29"/>
      <c r="AC3999" s="29"/>
      <c r="AD3999" s="25"/>
      <c r="AE3999" s="38"/>
      <c r="AF3999" s="142"/>
      <c r="AG3999" s="11"/>
      <c r="AH3999" s="1" t="e">
        <f>[1]!Table1[[#This Row],[html_tag]]&amp;[1]!Table1[[#This Row],[html_type]]&amp;[1]!Table1[[#This Row],[html_modifier]]</f>
        <v>#VALUE!</v>
      </c>
      <c r="AI3999" s="60" t="str">
        <f>Table1[[#This Row],[html_tag]]&amp;Table1[[#This Row],[html_type]]&amp;Table1[[#This Row],[html_modifier]]</f>
        <v/>
      </c>
      <c r="AL3999" s="22" t="str">
        <f>IFERROR(_xlfn.XLOOKUP([1]!Table1[[#This Row],[word]],[1]!Table57[English style name],[1]!Table57[Style type]),"")</f>
        <v/>
      </c>
      <c r="AM3999" s="23" t="str">
        <f>IFERROR(_xlfn.XLOOKUP(Table1[[#This Row],[word]],Table57[English style name],Table57[Style type]),"")</f>
        <v/>
      </c>
      <c r="AN3999" s="23"/>
      <c r="AO3999" s="62"/>
      <c r="AP3999" s="61"/>
      <c r="AQ3999" s="61" t="s">
        <v>1478</v>
      </c>
      <c r="AR3999" s="61" t="s">
        <v>1464</v>
      </c>
      <c r="AS3999" s="61"/>
      <c r="AT3999" s="61"/>
      <c r="AU3999" s="61"/>
      <c r="AV3999" s="61"/>
    </row>
    <row r="4000" spans="1:48">
      <c r="A4000" s="82"/>
      <c r="B4000" s="82"/>
      <c r="C4000" s="82"/>
      <c r="D4000" s="83"/>
      <c r="E4000" s="62"/>
      <c r="F400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00" s="13" t="s">
        <v>337</v>
      </c>
      <c r="H4000" s="13" t="s">
        <v>2986</v>
      </c>
      <c r="I4000" s="85" t="e">
        <f>[1]!Table1[[#This Row],[type]]</f>
        <v>#VALUE!</v>
      </c>
      <c r="J4000" s="86" t="e">
        <f>[1]!Table1[[#This Row],[Column42]]&amp;IF([1]!Table1[[#This Row],[Column13]]="","",[1]!Table1[[#This Row],[Column13]])&amp;IF([1]!Table1[[#This Row],[mod]]="","",[1]!Table1[[#This Row],[mod]])</f>
        <v>#VALUE!</v>
      </c>
      <c r="K400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00" t="s">
        <v>1465</v>
      </c>
      <c r="P4000" s="6" t="s">
        <v>1479</v>
      </c>
      <c r="Q400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0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00" s="29"/>
      <c r="AC4000" s="29"/>
      <c r="AD4000" s="25"/>
      <c r="AE4000" s="38"/>
      <c r="AF4000" s="142"/>
      <c r="AG4000" s="11"/>
      <c r="AH4000" s="1" t="e">
        <f>[1]!Table1[[#This Row],[html_tag]]&amp;[1]!Table1[[#This Row],[html_type]]&amp;[1]!Table1[[#This Row],[html_modifier]]</f>
        <v>#VALUE!</v>
      </c>
      <c r="AI4000" s="60" t="str">
        <f>Table1[[#This Row],[html_tag]]&amp;Table1[[#This Row],[html_type]]&amp;Table1[[#This Row],[html_modifier]]</f>
        <v/>
      </c>
      <c r="AL4000" s="22" t="str">
        <f>IFERROR(_xlfn.XLOOKUP([1]!Table1[[#This Row],[word]],[1]!Table57[English style name],[1]!Table57[Style type]),"")</f>
        <v/>
      </c>
      <c r="AM4000" s="23" t="str">
        <f>IFERROR(_xlfn.XLOOKUP(Table1[[#This Row],[word]],Table57[English style name],Table57[Style type]),"")</f>
        <v/>
      </c>
      <c r="AN4000" s="23"/>
      <c r="AO4000" s="62"/>
      <c r="AP4000" s="61"/>
      <c r="AQ4000" s="61" t="s">
        <v>1479</v>
      </c>
      <c r="AR4000" s="61" t="s">
        <v>1464</v>
      </c>
      <c r="AS4000" s="61"/>
      <c r="AT4000" s="61"/>
      <c r="AU4000" s="61"/>
      <c r="AV4000" s="61"/>
    </row>
    <row r="4001" spans="1:48">
      <c r="A4001" s="82"/>
      <c r="B4001" s="82"/>
      <c r="C4001" s="82"/>
      <c r="D4001" s="83"/>
      <c r="E4001" s="62"/>
      <c r="F400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01" s="13" t="s">
        <v>337</v>
      </c>
      <c r="H4001" s="13" t="s">
        <v>2986</v>
      </c>
      <c r="I4001" s="85" t="e">
        <f>[1]!Table1[[#This Row],[type]]</f>
        <v>#VALUE!</v>
      </c>
      <c r="J4001" s="86" t="e">
        <f>[1]!Table1[[#This Row],[Column42]]&amp;IF([1]!Table1[[#This Row],[Column13]]="","",[1]!Table1[[#This Row],[Column13]])&amp;IF([1]!Table1[[#This Row],[mod]]="","",[1]!Table1[[#This Row],[mod]])</f>
        <v>#VALUE!</v>
      </c>
      <c r="K400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01" t="s">
        <v>1465</v>
      </c>
      <c r="P4001" s="6" t="s">
        <v>1480</v>
      </c>
      <c r="Q400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0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01" s="29"/>
      <c r="AC4001" s="29"/>
      <c r="AD4001" s="25"/>
      <c r="AE4001" s="38"/>
      <c r="AF4001" s="142"/>
      <c r="AG4001" s="11"/>
      <c r="AH4001" s="1" t="e">
        <f>[1]!Table1[[#This Row],[html_tag]]&amp;[1]!Table1[[#This Row],[html_type]]&amp;[1]!Table1[[#This Row],[html_modifier]]</f>
        <v>#VALUE!</v>
      </c>
      <c r="AI4001" s="60" t="str">
        <f>Table1[[#This Row],[html_tag]]&amp;Table1[[#This Row],[html_type]]&amp;Table1[[#This Row],[html_modifier]]</f>
        <v/>
      </c>
      <c r="AL4001" s="22" t="str">
        <f>IFERROR(_xlfn.XLOOKUP([1]!Table1[[#This Row],[word]],[1]!Table57[English style name],[1]!Table57[Style type]),"")</f>
        <v/>
      </c>
      <c r="AM4001" s="23" t="str">
        <f>IFERROR(_xlfn.XLOOKUP(Table1[[#This Row],[word]],Table57[English style name],Table57[Style type]),"")</f>
        <v/>
      </c>
      <c r="AN4001" s="23"/>
      <c r="AO4001" s="62"/>
      <c r="AP4001" s="61"/>
      <c r="AQ4001" s="61" t="s">
        <v>1480</v>
      </c>
      <c r="AR4001" s="61" t="s">
        <v>1464</v>
      </c>
      <c r="AS4001" s="61"/>
      <c r="AT4001" s="61"/>
      <c r="AU4001" s="61"/>
      <c r="AV4001" s="61"/>
    </row>
    <row r="4002" spans="1:48">
      <c r="A4002" s="82"/>
      <c r="B4002" s="82"/>
      <c r="C4002" s="82"/>
      <c r="D4002" s="83"/>
      <c r="E4002" s="62"/>
      <c r="F400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02" s="13" t="s">
        <v>337</v>
      </c>
      <c r="H4002" s="13" t="s">
        <v>2986</v>
      </c>
      <c r="I4002" s="85" t="e">
        <f>[1]!Table1[[#This Row],[type]]</f>
        <v>#VALUE!</v>
      </c>
      <c r="J4002" s="86" t="e">
        <f>[1]!Table1[[#This Row],[Column42]]&amp;IF([1]!Table1[[#This Row],[Column13]]="","",[1]!Table1[[#This Row],[Column13]])&amp;IF([1]!Table1[[#This Row],[mod]]="","",[1]!Table1[[#This Row],[mod]])</f>
        <v>#VALUE!</v>
      </c>
      <c r="K400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02" t="s">
        <v>1465</v>
      </c>
      <c r="P4002" s="6" t="s">
        <v>1481</v>
      </c>
      <c r="Q400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0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02" s="29"/>
      <c r="AC4002" s="29"/>
      <c r="AD4002" s="25"/>
      <c r="AE4002" s="38"/>
      <c r="AF4002" s="142"/>
      <c r="AG4002" s="11"/>
      <c r="AH4002" s="1" t="e">
        <f>[1]!Table1[[#This Row],[html_tag]]&amp;[1]!Table1[[#This Row],[html_type]]&amp;[1]!Table1[[#This Row],[html_modifier]]</f>
        <v>#VALUE!</v>
      </c>
      <c r="AI4002" s="60" t="str">
        <f>Table1[[#This Row],[html_tag]]&amp;Table1[[#This Row],[html_type]]&amp;Table1[[#This Row],[html_modifier]]</f>
        <v/>
      </c>
      <c r="AL4002" s="22" t="str">
        <f>IFERROR(_xlfn.XLOOKUP([1]!Table1[[#This Row],[word]],[1]!Table57[English style name],[1]!Table57[Style type]),"")</f>
        <v/>
      </c>
      <c r="AM4002" s="23" t="str">
        <f>IFERROR(_xlfn.XLOOKUP(Table1[[#This Row],[word]],Table57[English style name],Table57[Style type]),"")</f>
        <v/>
      </c>
      <c r="AN4002" s="23"/>
      <c r="AO4002" s="62"/>
      <c r="AP4002" s="61"/>
      <c r="AQ4002" s="61" t="s">
        <v>1481</v>
      </c>
      <c r="AR4002" s="61" t="s">
        <v>1464</v>
      </c>
      <c r="AS4002" s="61"/>
      <c r="AT4002" s="61"/>
      <c r="AU4002" s="61"/>
      <c r="AV4002" s="61"/>
    </row>
    <row r="4003" spans="1:48">
      <c r="A4003" s="82"/>
      <c r="B4003" s="82"/>
      <c r="C4003" s="82"/>
      <c r="D4003" s="83"/>
      <c r="E4003" s="62"/>
      <c r="F400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03" s="13" t="s">
        <v>337</v>
      </c>
      <c r="H4003" s="13" t="s">
        <v>2986</v>
      </c>
      <c r="I4003" s="85" t="e">
        <f>[1]!Table1[[#This Row],[type]]</f>
        <v>#VALUE!</v>
      </c>
      <c r="J4003" s="86" t="e">
        <f>[1]!Table1[[#This Row],[Column42]]&amp;IF([1]!Table1[[#This Row],[Column13]]="","",[1]!Table1[[#This Row],[Column13]])&amp;IF([1]!Table1[[#This Row],[mod]]="","",[1]!Table1[[#This Row],[mod]])</f>
        <v>#VALUE!</v>
      </c>
      <c r="K400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03" t="s">
        <v>1465</v>
      </c>
      <c r="P4003" s="6" t="s">
        <v>1482</v>
      </c>
      <c r="Q400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0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03" s="29"/>
      <c r="AC4003" s="29"/>
      <c r="AD4003" s="25"/>
      <c r="AE4003" s="38"/>
      <c r="AF4003" s="142"/>
      <c r="AG4003" s="11"/>
      <c r="AH4003" s="1" t="e">
        <f>[1]!Table1[[#This Row],[html_tag]]&amp;[1]!Table1[[#This Row],[html_type]]&amp;[1]!Table1[[#This Row],[html_modifier]]</f>
        <v>#VALUE!</v>
      </c>
      <c r="AI4003" s="60" t="str">
        <f>Table1[[#This Row],[html_tag]]&amp;Table1[[#This Row],[html_type]]&amp;Table1[[#This Row],[html_modifier]]</f>
        <v/>
      </c>
      <c r="AL4003" s="22" t="str">
        <f>IFERROR(_xlfn.XLOOKUP([1]!Table1[[#This Row],[word]],[1]!Table57[English style name],[1]!Table57[Style type]),"")</f>
        <v/>
      </c>
      <c r="AM4003" s="23" t="str">
        <f>IFERROR(_xlfn.XLOOKUP(Table1[[#This Row],[word]],Table57[English style name],Table57[Style type]),"")</f>
        <v/>
      </c>
      <c r="AN4003" s="23"/>
      <c r="AO4003" s="62"/>
      <c r="AP4003" s="61"/>
      <c r="AQ4003" s="61" t="s">
        <v>1482</v>
      </c>
      <c r="AR4003" s="61" t="s">
        <v>1464</v>
      </c>
      <c r="AS4003" s="61"/>
      <c r="AT4003" s="61"/>
      <c r="AU4003" s="61"/>
      <c r="AV4003" s="61"/>
    </row>
    <row r="4004" spans="1:48">
      <c r="A4004" s="82"/>
      <c r="B4004" s="82"/>
      <c r="C4004" s="82"/>
      <c r="D4004" s="83"/>
      <c r="E4004" s="62"/>
      <c r="F400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04" s="13" t="s">
        <v>337</v>
      </c>
      <c r="H4004" s="13" t="s">
        <v>2986</v>
      </c>
      <c r="I4004" s="85" t="e">
        <f>[1]!Table1[[#This Row],[type]]</f>
        <v>#VALUE!</v>
      </c>
      <c r="J4004" s="86" t="e">
        <f>[1]!Table1[[#This Row],[Column42]]&amp;IF([1]!Table1[[#This Row],[Column13]]="","",[1]!Table1[[#This Row],[Column13]])&amp;IF([1]!Table1[[#This Row],[mod]]="","",[1]!Table1[[#This Row],[mod]])</f>
        <v>#VALUE!</v>
      </c>
      <c r="K400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04" t="s">
        <v>1465</v>
      </c>
      <c r="P4004" s="6" t="s">
        <v>1483</v>
      </c>
      <c r="Q400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0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04" s="29"/>
      <c r="AC4004" s="29"/>
      <c r="AD4004" s="25"/>
      <c r="AE4004" s="38"/>
      <c r="AF4004" s="142"/>
      <c r="AG4004" s="11"/>
      <c r="AH4004" s="1" t="e">
        <f>[1]!Table1[[#This Row],[html_tag]]&amp;[1]!Table1[[#This Row],[html_type]]&amp;[1]!Table1[[#This Row],[html_modifier]]</f>
        <v>#VALUE!</v>
      </c>
      <c r="AI4004" s="60" t="str">
        <f>Table1[[#This Row],[html_tag]]&amp;Table1[[#This Row],[html_type]]&amp;Table1[[#This Row],[html_modifier]]</f>
        <v/>
      </c>
      <c r="AL4004" s="22" t="str">
        <f>IFERROR(_xlfn.XLOOKUP([1]!Table1[[#This Row],[word]],[1]!Table57[English style name],[1]!Table57[Style type]),"")</f>
        <v/>
      </c>
      <c r="AM4004" s="23" t="str">
        <f>IFERROR(_xlfn.XLOOKUP(Table1[[#This Row],[word]],Table57[English style name],Table57[Style type]),"")</f>
        <v/>
      </c>
      <c r="AN4004" s="23"/>
      <c r="AO4004" s="62"/>
      <c r="AP4004" s="61"/>
      <c r="AQ4004" s="61" t="s">
        <v>1483</v>
      </c>
      <c r="AR4004" s="61" t="s">
        <v>1464</v>
      </c>
      <c r="AS4004" s="61"/>
      <c r="AT4004" s="61"/>
      <c r="AU4004" s="61"/>
      <c r="AV4004" s="61"/>
    </row>
    <row r="4005" spans="1:48">
      <c r="A4005" s="82"/>
      <c r="B4005" s="82"/>
      <c r="C4005" s="82"/>
      <c r="D4005" s="83"/>
      <c r="E4005" s="62"/>
      <c r="F400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05" s="13" t="s">
        <v>337</v>
      </c>
      <c r="H4005" s="13" t="s">
        <v>2986</v>
      </c>
      <c r="I4005" s="85" t="e">
        <f>[1]!Table1[[#This Row],[type]]</f>
        <v>#VALUE!</v>
      </c>
      <c r="J4005" s="86" t="e">
        <f>[1]!Table1[[#This Row],[Column42]]&amp;IF([1]!Table1[[#This Row],[Column13]]="","",[1]!Table1[[#This Row],[Column13]])&amp;IF([1]!Table1[[#This Row],[mod]]="","",[1]!Table1[[#This Row],[mod]])</f>
        <v>#VALUE!</v>
      </c>
      <c r="K400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05" t="s">
        <v>1465</v>
      </c>
      <c r="P4005" s="6" t="s">
        <v>1484</v>
      </c>
      <c r="Q400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0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05" s="29"/>
      <c r="AC4005" s="29"/>
      <c r="AD4005" s="25"/>
      <c r="AE4005" s="38"/>
      <c r="AF4005" s="142"/>
      <c r="AG4005" s="11"/>
      <c r="AH4005" s="1" t="e">
        <f>[1]!Table1[[#This Row],[html_tag]]&amp;[1]!Table1[[#This Row],[html_type]]&amp;[1]!Table1[[#This Row],[html_modifier]]</f>
        <v>#VALUE!</v>
      </c>
      <c r="AI4005" s="60" t="str">
        <f>Table1[[#This Row],[html_tag]]&amp;Table1[[#This Row],[html_type]]&amp;Table1[[#This Row],[html_modifier]]</f>
        <v/>
      </c>
      <c r="AL4005" s="22" t="str">
        <f>IFERROR(_xlfn.XLOOKUP([1]!Table1[[#This Row],[word]],[1]!Table57[English style name],[1]!Table57[Style type]),"")</f>
        <v/>
      </c>
      <c r="AM4005" s="23" t="str">
        <f>IFERROR(_xlfn.XLOOKUP(Table1[[#This Row],[word]],Table57[English style name],Table57[Style type]),"")</f>
        <v/>
      </c>
      <c r="AN4005" s="23"/>
      <c r="AO4005" s="62"/>
      <c r="AP4005" s="61"/>
      <c r="AQ4005" s="61" t="s">
        <v>1484</v>
      </c>
      <c r="AR4005" s="61" t="s">
        <v>1464</v>
      </c>
      <c r="AS4005" s="61"/>
      <c r="AT4005" s="61"/>
      <c r="AU4005" s="61"/>
      <c r="AV4005" s="61"/>
    </row>
    <row r="4006" spans="1:48">
      <c r="A4006" s="82"/>
      <c r="B4006" s="82"/>
      <c r="C4006" s="82"/>
      <c r="D4006" s="83"/>
      <c r="E4006" s="62"/>
      <c r="F400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06" s="13" t="s">
        <v>337</v>
      </c>
      <c r="H4006" s="13" t="s">
        <v>2986</v>
      </c>
      <c r="I4006" s="85" t="e">
        <f>[1]!Table1[[#This Row],[type]]</f>
        <v>#VALUE!</v>
      </c>
      <c r="J4006" s="86" t="e">
        <f>[1]!Table1[[#This Row],[Column42]]&amp;IF([1]!Table1[[#This Row],[Column13]]="","",[1]!Table1[[#This Row],[Column13]])&amp;IF([1]!Table1[[#This Row],[mod]]="","",[1]!Table1[[#This Row],[mod]])</f>
        <v>#VALUE!</v>
      </c>
      <c r="K400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06" t="s">
        <v>1465</v>
      </c>
      <c r="P4006" s="6" t="s">
        <v>1485</v>
      </c>
      <c r="Q400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0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06" s="29"/>
      <c r="AC4006" s="29"/>
      <c r="AD4006" s="25"/>
      <c r="AE4006" s="38"/>
      <c r="AF4006" s="142"/>
      <c r="AG4006" s="11"/>
      <c r="AH4006" s="1" t="e">
        <f>[1]!Table1[[#This Row],[html_tag]]&amp;[1]!Table1[[#This Row],[html_type]]&amp;[1]!Table1[[#This Row],[html_modifier]]</f>
        <v>#VALUE!</v>
      </c>
      <c r="AI4006" s="60" t="str">
        <f>Table1[[#This Row],[html_tag]]&amp;Table1[[#This Row],[html_type]]&amp;Table1[[#This Row],[html_modifier]]</f>
        <v/>
      </c>
      <c r="AL4006" s="22" t="str">
        <f>IFERROR(_xlfn.XLOOKUP([1]!Table1[[#This Row],[word]],[1]!Table57[English style name],[1]!Table57[Style type]),"")</f>
        <v/>
      </c>
      <c r="AM4006" s="23" t="str">
        <f>IFERROR(_xlfn.XLOOKUP(Table1[[#This Row],[word]],Table57[English style name],Table57[Style type]),"")</f>
        <v/>
      </c>
      <c r="AN4006" s="23"/>
      <c r="AO4006" s="62"/>
      <c r="AP4006" s="61"/>
      <c r="AQ4006" s="61" t="s">
        <v>1485</v>
      </c>
      <c r="AR4006" s="61" t="s">
        <v>1464</v>
      </c>
      <c r="AS4006" s="61"/>
      <c r="AT4006" s="61"/>
      <c r="AU4006" s="61"/>
      <c r="AV4006" s="61"/>
    </row>
    <row r="4007" spans="1:48">
      <c r="A4007" s="82"/>
      <c r="B4007" s="82"/>
      <c r="C4007" s="82"/>
      <c r="D4007" s="83"/>
      <c r="E4007" s="62"/>
      <c r="F400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07" s="13" t="s">
        <v>337</v>
      </c>
      <c r="H4007" s="13" t="s">
        <v>2986</v>
      </c>
      <c r="I4007" s="85" t="e">
        <f>[1]!Table1[[#This Row],[type]]</f>
        <v>#VALUE!</v>
      </c>
      <c r="J4007" s="86" t="e">
        <f>[1]!Table1[[#This Row],[Column42]]&amp;IF([1]!Table1[[#This Row],[Column13]]="","",[1]!Table1[[#This Row],[Column13]])&amp;IF([1]!Table1[[#This Row],[mod]]="","",[1]!Table1[[#This Row],[mod]])</f>
        <v>#VALUE!</v>
      </c>
      <c r="K400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07" t="s">
        <v>1465</v>
      </c>
      <c r="P4007" s="6" t="s">
        <v>1486</v>
      </c>
      <c r="Q400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0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07" s="29"/>
      <c r="AC4007" s="29"/>
      <c r="AD4007" s="25"/>
      <c r="AE4007" s="38"/>
      <c r="AF4007" s="142"/>
      <c r="AG4007" s="11"/>
      <c r="AH4007" s="1" t="e">
        <f>[1]!Table1[[#This Row],[html_tag]]&amp;[1]!Table1[[#This Row],[html_type]]&amp;[1]!Table1[[#This Row],[html_modifier]]</f>
        <v>#VALUE!</v>
      </c>
      <c r="AI4007" s="60" t="str">
        <f>Table1[[#This Row],[html_tag]]&amp;Table1[[#This Row],[html_type]]&amp;Table1[[#This Row],[html_modifier]]</f>
        <v/>
      </c>
      <c r="AL4007" s="22" t="str">
        <f>IFERROR(_xlfn.XLOOKUP([1]!Table1[[#This Row],[word]],[1]!Table57[English style name],[1]!Table57[Style type]),"")</f>
        <v/>
      </c>
      <c r="AM4007" s="23" t="str">
        <f>IFERROR(_xlfn.XLOOKUP(Table1[[#This Row],[word]],Table57[English style name],Table57[Style type]),"")</f>
        <v/>
      </c>
      <c r="AN4007" s="23"/>
      <c r="AO4007" s="62"/>
      <c r="AP4007" s="61"/>
      <c r="AQ4007" s="61" t="s">
        <v>1486</v>
      </c>
      <c r="AR4007" s="61" t="s">
        <v>1464</v>
      </c>
      <c r="AS4007" s="61"/>
      <c r="AT4007" s="61"/>
      <c r="AU4007" s="61"/>
      <c r="AV4007" s="61"/>
    </row>
    <row r="4008" spans="1:48">
      <c r="A4008" s="82"/>
      <c r="B4008" s="82"/>
      <c r="C4008" s="82"/>
      <c r="D4008" s="83"/>
      <c r="E4008" s="62"/>
      <c r="F400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08" s="13" t="s">
        <v>337</v>
      </c>
      <c r="H4008" s="13" t="s">
        <v>2986</v>
      </c>
      <c r="I4008" s="85" t="e">
        <f>[1]!Table1[[#This Row],[type]]</f>
        <v>#VALUE!</v>
      </c>
      <c r="J4008" s="86" t="e">
        <f>[1]!Table1[[#This Row],[Column42]]&amp;IF([1]!Table1[[#This Row],[Column13]]="","",[1]!Table1[[#This Row],[Column13]])&amp;IF([1]!Table1[[#This Row],[mod]]="","",[1]!Table1[[#This Row],[mod]])</f>
        <v>#VALUE!</v>
      </c>
      <c r="K400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08" t="s">
        <v>1465</v>
      </c>
      <c r="P4008" s="6" t="s">
        <v>1487</v>
      </c>
      <c r="Q400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0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08" s="29"/>
      <c r="AC4008" s="29"/>
      <c r="AD4008" s="25"/>
      <c r="AE4008" s="38"/>
      <c r="AF4008" s="142"/>
      <c r="AG4008" s="11"/>
      <c r="AH4008" s="1" t="e">
        <f>[1]!Table1[[#This Row],[html_tag]]&amp;[1]!Table1[[#This Row],[html_type]]&amp;[1]!Table1[[#This Row],[html_modifier]]</f>
        <v>#VALUE!</v>
      </c>
      <c r="AI4008" s="60" t="str">
        <f>Table1[[#This Row],[html_tag]]&amp;Table1[[#This Row],[html_type]]&amp;Table1[[#This Row],[html_modifier]]</f>
        <v/>
      </c>
      <c r="AL4008" s="22" t="str">
        <f>IFERROR(_xlfn.XLOOKUP([1]!Table1[[#This Row],[word]],[1]!Table57[English style name],[1]!Table57[Style type]),"")</f>
        <v/>
      </c>
      <c r="AM4008" s="23" t="str">
        <f>IFERROR(_xlfn.XLOOKUP(Table1[[#This Row],[word]],Table57[English style name],Table57[Style type]),"")</f>
        <v/>
      </c>
      <c r="AN4008" s="23"/>
      <c r="AO4008" s="62"/>
      <c r="AP4008" s="61"/>
      <c r="AQ4008" s="61" t="s">
        <v>1487</v>
      </c>
      <c r="AR4008" s="61" t="s">
        <v>1464</v>
      </c>
      <c r="AS4008" s="61"/>
      <c r="AT4008" s="61"/>
      <c r="AU4008" s="61"/>
      <c r="AV4008" s="61"/>
    </row>
    <row r="4009" spans="1:48">
      <c r="A4009" s="82"/>
      <c r="B4009" s="82"/>
      <c r="C4009" s="82"/>
      <c r="D4009" s="83"/>
      <c r="E4009" s="62"/>
      <c r="F400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09" s="13" t="s">
        <v>337</v>
      </c>
      <c r="H4009" s="13" t="s">
        <v>2986</v>
      </c>
      <c r="I4009" s="85" t="e">
        <f>[1]!Table1[[#This Row],[type]]</f>
        <v>#VALUE!</v>
      </c>
      <c r="J4009" s="86" t="e">
        <f>[1]!Table1[[#This Row],[Column42]]&amp;IF([1]!Table1[[#This Row],[Column13]]="","",[1]!Table1[[#This Row],[Column13]])&amp;IF([1]!Table1[[#This Row],[mod]]="","",[1]!Table1[[#This Row],[mod]])</f>
        <v>#VALUE!</v>
      </c>
      <c r="K400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09" t="s">
        <v>1465</v>
      </c>
      <c r="P4009" s="6" t="s">
        <v>1488</v>
      </c>
      <c r="Q400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0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09" s="29"/>
      <c r="AC4009" s="29"/>
      <c r="AD4009" s="25"/>
      <c r="AE4009" s="38"/>
      <c r="AF4009" s="142"/>
      <c r="AG4009" s="11"/>
      <c r="AH4009" s="1" t="e">
        <f>[1]!Table1[[#This Row],[html_tag]]&amp;[1]!Table1[[#This Row],[html_type]]&amp;[1]!Table1[[#This Row],[html_modifier]]</f>
        <v>#VALUE!</v>
      </c>
      <c r="AI4009" s="60" t="str">
        <f>Table1[[#This Row],[html_tag]]&amp;Table1[[#This Row],[html_type]]&amp;Table1[[#This Row],[html_modifier]]</f>
        <v/>
      </c>
      <c r="AL4009" s="22" t="str">
        <f>IFERROR(_xlfn.XLOOKUP([1]!Table1[[#This Row],[word]],[1]!Table57[English style name],[1]!Table57[Style type]),"")</f>
        <v/>
      </c>
      <c r="AM4009" s="23" t="str">
        <f>IFERROR(_xlfn.XLOOKUP(Table1[[#This Row],[word]],Table57[English style name],Table57[Style type]),"")</f>
        <v/>
      </c>
      <c r="AN4009" s="23"/>
      <c r="AO4009" s="62"/>
      <c r="AP4009" s="61"/>
      <c r="AQ4009" s="61" t="s">
        <v>1488</v>
      </c>
      <c r="AR4009" s="61" t="s">
        <v>1464</v>
      </c>
      <c r="AS4009" s="61"/>
      <c r="AT4009" s="61"/>
      <c r="AU4009" s="61"/>
      <c r="AV4009" s="61"/>
    </row>
    <row r="4010" spans="1:48">
      <c r="A4010" s="82"/>
      <c r="B4010" s="82"/>
      <c r="C4010" s="82"/>
      <c r="D4010" s="83"/>
      <c r="E4010" s="62"/>
      <c r="F401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10" s="13" t="s">
        <v>337</v>
      </c>
      <c r="H4010" s="13" t="s">
        <v>2986</v>
      </c>
      <c r="I4010" s="85" t="e">
        <f>[1]!Table1[[#This Row],[type]]</f>
        <v>#VALUE!</v>
      </c>
      <c r="J4010" s="86" t="e">
        <f>[1]!Table1[[#This Row],[Column42]]&amp;IF([1]!Table1[[#This Row],[Column13]]="","",[1]!Table1[[#This Row],[Column13]])&amp;IF([1]!Table1[[#This Row],[mod]]="","",[1]!Table1[[#This Row],[mod]])</f>
        <v>#VALUE!</v>
      </c>
      <c r="K401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10" t="s">
        <v>1465</v>
      </c>
      <c r="P4010" s="6" t="s">
        <v>1489</v>
      </c>
      <c r="Q401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1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10" s="29"/>
      <c r="AC4010" s="29"/>
      <c r="AD4010" s="25"/>
      <c r="AE4010" s="38"/>
      <c r="AF4010" s="142"/>
      <c r="AG4010" s="11"/>
      <c r="AH4010" s="1" t="e">
        <f>[1]!Table1[[#This Row],[html_tag]]&amp;[1]!Table1[[#This Row],[html_type]]&amp;[1]!Table1[[#This Row],[html_modifier]]</f>
        <v>#VALUE!</v>
      </c>
      <c r="AI4010" s="60" t="str">
        <f>Table1[[#This Row],[html_tag]]&amp;Table1[[#This Row],[html_type]]&amp;Table1[[#This Row],[html_modifier]]</f>
        <v/>
      </c>
      <c r="AL4010" s="22" t="str">
        <f>IFERROR(_xlfn.XLOOKUP([1]!Table1[[#This Row],[word]],[1]!Table57[English style name],[1]!Table57[Style type]),"")</f>
        <v/>
      </c>
      <c r="AM4010" s="23" t="str">
        <f>IFERROR(_xlfn.XLOOKUP(Table1[[#This Row],[word]],Table57[English style name],Table57[Style type]),"")</f>
        <v/>
      </c>
      <c r="AN4010" s="23"/>
      <c r="AO4010" s="62"/>
      <c r="AP4010" s="61"/>
      <c r="AQ4010" s="61" t="s">
        <v>1489</v>
      </c>
      <c r="AR4010" s="61" t="s">
        <v>1464</v>
      </c>
      <c r="AS4010" s="61"/>
      <c r="AT4010" s="61"/>
      <c r="AU4010" s="61"/>
      <c r="AV4010" s="61"/>
    </row>
    <row r="4011" spans="1:48">
      <c r="A4011" s="82"/>
      <c r="B4011" s="82"/>
      <c r="C4011" s="82"/>
      <c r="D4011" s="83"/>
      <c r="E4011" s="62"/>
      <c r="F401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11" s="13" t="s">
        <v>337</v>
      </c>
      <c r="H4011" s="13" t="s">
        <v>2986</v>
      </c>
      <c r="I4011" s="85" t="e">
        <f>[1]!Table1[[#This Row],[type]]</f>
        <v>#VALUE!</v>
      </c>
      <c r="J4011" s="86" t="e">
        <f>[1]!Table1[[#This Row],[Column42]]&amp;IF([1]!Table1[[#This Row],[Column13]]="","",[1]!Table1[[#This Row],[Column13]])&amp;IF([1]!Table1[[#This Row],[mod]]="","",[1]!Table1[[#This Row],[mod]])</f>
        <v>#VALUE!</v>
      </c>
      <c r="K401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11" t="s">
        <v>1465</v>
      </c>
      <c r="P4011" s="6" t="s">
        <v>1490</v>
      </c>
      <c r="Q401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1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11" s="29"/>
      <c r="AC4011" s="29"/>
      <c r="AD4011" s="25"/>
      <c r="AE4011" s="38"/>
      <c r="AF4011" s="142"/>
      <c r="AG4011" s="11"/>
      <c r="AH4011" s="1" t="e">
        <f>[1]!Table1[[#This Row],[html_tag]]&amp;[1]!Table1[[#This Row],[html_type]]&amp;[1]!Table1[[#This Row],[html_modifier]]</f>
        <v>#VALUE!</v>
      </c>
      <c r="AI4011" s="60" t="str">
        <f>Table1[[#This Row],[html_tag]]&amp;Table1[[#This Row],[html_type]]&amp;Table1[[#This Row],[html_modifier]]</f>
        <v/>
      </c>
      <c r="AL4011" s="22" t="str">
        <f>IFERROR(_xlfn.XLOOKUP([1]!Table1[[#This Row],[word]],[1]!Table57[English style name],[1]!Table57[Style type]),"")</f>
        <v/>
      </c>
      <c r="AM4011" s="23" t="str">
        <f>IFERROR(_xlfn.XLOOKUP(Table1[[#This Row],[word]],Table57[English style name],Table57[Style type]),"")</f>
        <v/>
      </c>
      <c r="AN4011" s="23"/>
      <c r="AO4011" s="62"/>
      <c r="AP4011" s="61"/>
      <c r="AQ4011" s="61" t="s">
        <v>1490</v>
      </c>
      <c r="AR4011" s="61" t="s">
        <v>1464</v>
      </c>
      <c r="AS4011" s="61"/>
      <c r="AT4011" s="61"/>
      <c r="AU4011" s="61"/>
      <c r="AV4011" s="61"/>
    </row>
    <row r="4012" spans="1:48">
      <c r="A4012" s="82"/>
      <c r="B4012" s="82"/>
      <c r="C4012" s="82"/>
      <c r="D4012" s="83"/>
      <c r="E4012" s="62"/>
      <c r="F401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12" s="13" t="s">
        <v>337</v>
      </c>
      <c r="H4012" s="13" t="s">
        <v>2986</v>
      </c>
      <c r="I4012" s="85" t="e">
        <f>[1]!Table1[[#This Row],[type]]</f>
        <v>#VALUE!</v>
      </c>
      <c r="J4012" s="86" t="e">
        <f>[1]!Table1[[#This Row],[Column42]]&amp;IF([1]!Table1[[#This Row],[Column13]]="","",[1]!Table1[[#This Row],[Column13]])&amp;IF([1]!Table1[[#This Row],[mod]]="","",[1]!Table1[[#This Row],[mod]])</f>
        <v>#VALUE!</v>
      </c>
      <c r="K401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12" t="s">
        <v>1465</v>
      </c>
      <c r="P4012" s="6" t="s">
        <v>1492</v>
      </c>
      <c r="Q401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1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12" s="29"/>
      <c r="AC4012" s="29"/>
      <c r="AD4012" s="25"/>
      <c r="AE4012" s="38"/>
      <c r="AF4012" s="142"/>
      <c r="AG4012" s="11"/>
      <c r="AH4012" s="1" t="e">
        <f>[1]!Table1[[#This Row],[html_tag]]&amp;[1]!Table1[[#This Row],[html_type]]&amp;[1]!Table1[[#This Row],[html_modifier]]</f>
        <v>#VALUE!</v>
      </c>
      <c r="AI4012" s="60" t="str">
        <f>Table1[[#This Row],[html_tag]]&amp;Table1[[#This Row],[html_type]]&amp;Table1[[#This Row],[html_modifier]]</f>
        <v/>
      </c>
      <c r="AL4012" s="22" t="str">
        <f>IFERROR(_xlfn.XLOOKUP([1]!Table1[[#This Row],[word]],[1]!Table57[English style name],[1]!Table57[Style type]),"")</f>
        <v/>
      </c>
      <c r="AM4012" s="23" t="str">
        <f>IFERROR(_xlfn.XLOOKUP(Table1[[#This Row],[word]],Table57[English style name],Table57[Style type]),"")</f>
        <v/>
      </c>
      <c r="AN4012" s="23"/>
      <c r="AO4012" s="62"/>
      <c r="AP4012" s="61"/>
      <c r="AQ4012" s="61" t="s">
        <v>1492</v>
      </c>
      <c r="AR4012" s="61" t="s">
        <v>1464</v>
      </c>
      <c r="AS4012" s="61"/>
      <c r="AT4012" s="61"/>
      <c r="AU4012" s="61"/>
      <c r="AV4012" s="61"/>
    </row>
    <row r="4013" spans="1:48">
      <c r="A4013" s="82"/>
      <c r="B4013" s="82"/>
      <c r="C4013" s="82"/>
      <c r="D4013" s="83"/>
      <c r="E4013" s="62"/>
      <c r="F401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13" s="13" t="s">
        <v>337</v>
      </c>
      <c r="H4013" s="13" t="s">
        <v>2986</v>
      </c>
      <c r="I4013" s="85" t="e">
        <f>[1]!Table1[[#This Row],[type]]</f>
        <v>#VALUE!</v>
      </c>
      <c r="J4013" s="86" t="e">
        <f>[1]!Table1[[#This Row],[Column42]]&amp;IF([1]!Table1[[#This Row],[Column13]]="","",[1]!Table1[[#This Row],[Column13]])&amp;IF([1]!Table1[[#This Row],[mod]]="","",[1]!Table1[[#This Row],[mod]])</f>
        <v>#VALUE!</v>
      </c>
      <c r="K401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13" t="s">
        <v>1465</v>
      </c>
      <c r="O4013" t="s">
        <v>403</v>
      </c>
      <c r="P4013" s="6"/>
      <c r="Q401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1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13" s="29"/>
      <c r="AC4013" s="29"/>
      <c r="AD4013" s="25"/>
      <c r="AE4013" s="38"/>
      <c r="AF4013" s="142"/>
      <c r="AG4013" s="11"/>
      <c r="AH4013" s="1" t="e">
        <f>[1]!Table1[[#This Row],[html_tag]]&amp;[1]!Table1[[#This Row],[html_type]]&amp;[1]!Table1[[#This Row],[html_modifier]]</f>
        <v>#VALUE!</v>
      </c>
      <c r="AI4013" s="60" t="str">
        <f>Table1[[#This Row],[html_tag]]&amp;Table1[[#This Row],[html_type]]&amp;Table1[[#This Row],[html_modifier]]</f>
        <v/>
      </c>
      <c r="AL4013" s="22" t="str">
        <f>IFERROR(_xlfn.XLOOKUP([1]!Table1[[#This Row],[word]],[1]!Table57[English style name],[1]!Table57[Style type]),"")</f>
        <v/>
      </c>
      <c r="AM4013" s="23" t="str">
        <f>IFERROR(_xlfn.XLOOKUP(Table1[[#This Row],[word]],Table57[English style name],Table57[Style type]),"")</f>
        <v/>
      </c>
      <c r="AN4013" s="23"/>
      <c r="AO4013" s="62"/>
      <c r="AP4013" s="61"/>
      <c r="AQ4013" s="61" t="s">
        <v>1491</v>
      </c>
      <c r="AR4013" s="61" t="s">
        <v>1464</v>
      </c>
      <c r="AS4013" s="61"/>
      <c r="AT4013" s="61"/>
      <c r="AU4013" s="61"/>
      <c r="AV4013" s="61"/>
    </row>
    <row r="4014" spans="1:48">
      <c r="A4014" s="82"/>
      <c r="B4014" s="82"/>
      <c r="C4014" s="82"/>
      <c r="D4014" s="83"/>
      <c r="E4014" s="62"/>
      <c r="F401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14" s="13" t="s">
        <v>337</v>
      </c>
      <c r="H4014" s="13" t="s">
        <v>2986</v>
      </c>
      <c r="I4014" s="85" t="e">
        <f>[1]!Table1[[#This Row],[type]]</f>
        <v>#VALUE!</v>
      </c>
      <c r="J4014" s="86" t="e">
        <f>[1]!Table1[[#This Row],[Column42]]&amp;IF([1]!Table1[[#This Row],[Column13]]="","",[1]!Table1[[#This Row],[Column13]])&amp;IF([1]!Table1[[#This Row],[mod]]="","",[1]!Table1[[#This Row],[mod]])</f>
        <v>#VALUE!</v>
      </c>
      <c r="K401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14" t="s">
        <v>1465</v>
      </c>
      <c r="Q401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1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4014" t="s">
        <v>3004</v>
      </c>
      <c r="AB4014" s="29"/>
      <c r="AC4014" s="29"/>
      <c r="AD4014" s="25"/>
      <c r="AE4014" s="38"/>
      <c r="AF4014" s="142"/>
      <c r="AG4014" s="11"/>
      <c r="AH4014" s="1" t="e">
        <f>[1]!Table1[[#This Row],[html_tag]]&amp;[1]!Table1[[#This Row],[html_type]]&amp;[1]!Table1[[#This Row],[html_modifier]]</f>
        <v>#VALUE!</v>
      </c>
      <c r="AI4014" s="60" t="str">
        <f>Table1[[#This Row],[html_tag]]&amp;Table1[[#This Row],[html_type]]&amp;Table1[[#This Row],[html_modifier]]</f>
        <v/>
      </c>
      <c r="AL4014" s="22" t="str">
        <f>IFERROR(_xlfn.XLOOKUP([1]!Table1[[#This Row],[word]],[1]!Table57[English style name],[1]!Table57[Style type]),"")</f>
        <v/>
      </c>
      <c r="AM4014" s="23" t="str">
        <f>IFERROR(_xlfn.XLOOKUP(Table1[[#This Row],[word]],Table57[English style name],Table57[Style type]),"")</f>
        <v/>
      </c>
      <c r="AN4014" s="23"/>
      <c r="AO4014" s="62"/>
      <c r="AP4014" s="61"/>
      <c r="AQ4014" s="61" t="s">
        <v>1470</v>
      </c>
      <c r="AR4014" s="61" t="s">
        <v>1464</v>
      </c>
      <c r="AS4014" s="61"/>
      <c r="AT4014" s="61"/>
      <c r="AU4014" s="61"/>
      <c r="AV4014" s="61"/>
    </row>
    <row r="4015" spans="1:48">
      <c r="A4015" s="82"/>
      <c r="B4015" s="82"/>
      <c r="C4015" s="82"/>
      <c r="D4015" s="83"/>
      <c r="E4015" s="62"/>
      <c r="F401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15" s="13"/>
      <c r="H4015" s="13"/>
      <c r="I4015" s="85" t="e">
        <f>[1]!Table1[[#This Row],[type]]</f>
        <v>#VALUE!</v>
      </c>
      <c r="J4015" s="86" t="e">
        <f>[1]!Table1[[#This Row],[Column42]]&amp;IF([1]!Table1[[#This Row],[Column13]]="","",[1]!Table1[[#This Row],[Column13]])&amp;IF([1]!Table1[[#This Row],[mod]]="","",[1]!Table1[[#This Row],[mod]])</f>
        <v>#VALUE!</v>
      </c>
      <c r="K401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15" t="s">
        <v>6881</v>
      </c>
      <c r="Q401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1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15" s="29"/>
      <c r="AC4015" s="29"/>
      <c r="AD4015" s="25" t="s">
        <v>6879</v>
      </c>
      <c r="AE4015" s="38"/>
      <c r="AF4015" s="142"/>
      <c r="AG4015" s="11"/>
      <c r="AH4015" s="7" t="e">
        <f>[1]!Table1[[#This Row],[html_tag]]&amp;[1]!Table1[[#This Row],[html_type]]&amp;[1]!Table1[[#This Row],[html_modifier]]</f>
        <v>#VALUE!</v>
      </c>
      <c r="AI4015" s="60" t="str">
        <f>Table1[[#This Row],[html_tag]]&amp;Table1[[#This Row],[html_type]]&amp;Table1[[#This Row],[html_modifier]]</f>
        <v/>
      </c>
      <c r="AL4015" s="23" t="str">
        <f>IFERROR(_xlfn.XLOOKUP([1]!Table1[[#This Row],[word]],[1]!Table57[English style name],[1]!Table57[Style type]),"")</f>
        <v/>
      </c>
      <c r="AM4015" s="23" t="str">
        <f>IFERROR(_xlfn.XLOOKUP(Table1[[#This Row],[word]],Table57[English style name],Table57[Style type]),"")</f>
        <v/>
      </c>
      <c r="AN4015" s="23"/>
      <c r="AO4015" s="62"/>
      <c r="AP4015" s="61"/>
      <c r="AQ4015" s="61"/>
      <c r="AR4015" s="61"/>
      <c r="AS4015" s="61"/>
      <c r="AT4015" s="61"/>
      <c r="AU4015" s="61"/>
      <c r="AV4015" s="61"/>
    </row>
    <row r="4016" spans="1:48">
      <c r="A4016" s="82"/>
      <c r="B4016" s="82"/>
      <c r="C4016" s="82"/>
      <c r="D4016" s="83"/>
      <c r="E4016" s="62"/>
      <c r="F401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16" s="13"/>
      <c r="H4016" s="13"/>
      <c r="I4016" s="85" t="e">
        <f>[1]!Table1[[#This Row],[type]]</f>
        <v>#VALUE!</v>
      </c>
      <c r="J4016" s="86" t="e">
        <f>[1]!Table1[[#This Row],[Column42]]&amp;IF([1]!Table1[[#This Row],[Column13]]="","",[1]!Table1[[#This Row],[Column13]])&amp;IF([1]!Table1[[#This Row],[mod]]="","",[1]!Table1[[#This Row],[mod]])</f>
        <v>#VALUE!</v>
      </c>
      <c r="K401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16" t="s">
        <v>6881</v>
      </c>
      <c r="Q401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1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16" s="29"/>
      <c r="AC4016" s="29"/>
      <c r="AD4016" s="25" t="s">
        <v>6880</v>
      </c>
      <c r="AE4016" s="38"/>
      <c r="AF4016" s="142"/>
      <c r="AG4016" s="11"/>
      <c r="AH4016" s="7" t="e">
        <f>[1]!Table1[[#This Row],[html_tag]]&amp;[1]!Table1[[#This Row],[html_type]]&amp;[1]!Table1[[#This Row],[html_modifier]]</f>
        <v>#VALUE!</v>
      </c>
      <c r="AI4016" s="60" t="str">
        <f>Table1[[#This Row],[html_tag]]&amp;Table1[[#This Row],[html_type]]&amp;Table1[[#This Row],[html_modifier]]</f>
        <v/>
      </c>
      <c r="AL4016" s="23" t="str">
        <f>IFERROR(_xlfn.XLOOKUP([1]!Table1[[#This Row],[word]],[1]!Table57[English style name],[1]!Table57[Style type]),"")</f>
        <v/>
      </c>
      <c r="AM4016" s="23" t="str">
        <f>IFERROR(_xlfn.XLOOKUP(Table1[[#This Row],[word]],Table57[English style name],Table57[Style type]),"")</f>
        <v/>
      </c>
      <c r="AN4016" s="23"/>
      <c r="AO4016" s="62"/>
      <c r="AP4016" s="61"/>
      <c r="AQ4016" s="61"/>
      <c r="AR4016" s="61"/>
      <c r="AS4016" s="61"/>
      <c r="AT4016" s="61"/>
      <c r="AU4016" s="61"/>
      <c r="AV4016" s="61"/>
    </row>
    <row r="4017" spans="1:48">
      <c r="A4017" s="82"/>
      <c r="B4017" s="82"/>
      <c r="C4017" s="82"/>
      <c r="D4017" s="83"/>
      <c r="E4017" s="62"/>
      <c r="F401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17" s="13"/>
      <c r="H4017" s="13"/>
      <c r="I4017" s="85" t="e">
        <f>[1]!Table1[[#This Row],[type]]</f>
        <v>#VALUE!</v>
      </c>
      <c r="J4017" s="86" t="e">
        <f>[1]!Table1[[#This Row],[Column42]]&amp;IF([1]!Table1[[#This Row],[Column13]]="","",[1]!Table1[[#This Row],[Column13]])&amp;IF([1]!Table1[[#This Row],[mod]]="","",[1]!Table1[[#This Row],[mod]])</f>
        <v>#VALUE!</v>
      </c>
      <c r="K401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17" t="s">
        <v>6881</v>
      </c>
      <c r="Q401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1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17" s="29"/>
      <c r="AC4017" s="29"/>
      <c r="AD4017" s="25" t="s">
        <v>6878</v>
      </c>
      <c r="AE4017" s="38"/>
      <c r="AF4017" s="142"/>
      <c r="AG4017" s="11"/>
      <c r="AH4017" s="7" t="e">
        <f>[1]!Table1[[#This Row],[html_tag]]&amp;[1]!Table1[[#This Row],[html_type]]&amp;[1]!Table1[[#This Row],[html_modifier]]</f>
        <v>#VALUE!</v>
      </c>
      <c r="AI4017" s="60" t="str">
        <f>Table1[[#This Row],[html_tag]]&amp;Table1[[#This Row],[html_type]]&amp;Table1[[#This Row],[html_modifier]]</f>
        <v/>
      </c>
      <c r="AL4017" s="23" t="str">
        <f>IFERROR(_xlfn.XLOOKUP([1]!Table1[[#This Row],[word]],[1]!Table57[English style name],[1]!Table57[Style type]),"")</f>
        <v/>
      </c>
      <c r="AM4017" s="23" t="str">
        <f>IFERROR(_xlfn.XLOOKUP(Table1[[#This Row],[word]],Table57[English style name],Table57[Style type]),"")</f>
        <v/>
      </c>
      <c r="AN4017" s="23"/>
      <c r="AO4017" s="62"/>
      <c r="AP4017" s="61"/>
      <c r="AQ4017" s="61"/>
      <c r="AR4017" s="61"/>
      <c r="AS4017" s="61"/>
      <c r="AT4017" s="61"/>
      <c r="AU4017" s="61"/>
      <c r="AV4017" s="61"/>
    </row>
    <row r="4018" spans="1:48">
      <c r="A4018" s="82"/>
      <c r="B4018" s="82"/>
      <c r="C4018" s="82"/>
      <c r="D4018" s="83"/>
      <c r="E4018" s="62"/>
      <c r="F401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18" s="13"/>
      <c r="H4018" s="13"/>
      <c r="I4018" s="85" t="e">
        <f>[1]!Table1[[#This Row],[type]]</f>
        <v>#VALUE!</v>
      </c>
      <c r="J4018" s="86" t="e">
        <f>[1]!Table1[[#This Row],[Column42]]&amp;IF([1]!Table1[[#This Row],[Column13]]="","",[1]!Table1[[#This Row],[Column13]])&amp;IF([1]!Table1[[#This Row],[mod]]="","",[1]!Table1[[#This Row],[mod]])</f>
        <v>#VALUE!</v>
      </c>
      <c r="K401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18" t="s">
        <v>6881</v>
      </c>
      <c r="Q401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1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18" s="29"/>
      <c r="AC4018" s="29"/>
      <c r="AD4018" s="25" t="s">
        <v>6877</v>
      </c>
      <c r="AE4018" s="38"/>
      <c r="AF4018" s="142"/>
      <c r="AG4018" s="11"/>
      <c r="AH4018" s="7" t="e">
        <f>[1]!Table1[[#This Row],[html_tag]]&amp;[1]!Table1[[#This Row],[html_type]]&amp;[1]!Table1[[#This Row],[html_modifier]]</f>
        <v>#VALUE!</v>
      </c>
      <c r="AI4018" s="60" t="str">
        <f>Table1[[#This Row],[html_tag]]&amp;Table1[[#This Row],[html_type]]&amp;Table1[[#This Row],[html_modifier]]</f>
        <v/>
      </c>
      <c r="AL4018" s="23" t="str">
        <f>IFERROR(_xlfn.XLOOKUP([1]!Table1[[#This Row],[word]],[1]!Table57[English style name],[1]!Table57[Style type]),"")</f>
        <v/>
      </c>
      <c r="AM4018" s="23" t="str">
        <f>IFERROR(_xlfn.XLOOKUP(Table1[[#This Row],[word]],Table57[English style name],Table57[Style type]),"")</f>
        <v/>
      </c>
      <c r="AN4018" s="23"/>
      <c r="AO4018" s="62"/>
      <c r="AP4018" s="61"/>
      <c r="AQ4018" s="61"/>
      <c r="AR4018" s="61"/>
      <c r="AS4018" s="61"/>
      <c r="AT4018" s="61"/>
      <c r="AU4018" s="61"/>
      <c r="AV4018" s="61"/>
    </row>
    <row r="4019" spans="1:48">
      <c r="A4019" s="82"/>
      <c r="B4019" s="82"/>
      <c r="C4019" s="82"/>
      <c r="D4019" s="83"/>
      <c r="E4019" s="62"/>
      <c r="F401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19" s="13" t="s">
        <v>337</v>
      </c>
      <c r="H4019" s="13" t="s">
        <v>2986</v>
      </c>
      <c r="I4019" s="85" t="e">
        <f>[1]!Table1[[#This Row],[type]]</f>
        <v>#VALUE!</v>
      </c>
      <c r="J4019" s="86" t="e">
        <f>[1]!Table1[[#This Row],[Column42]]&amp;IF([1]!Table1[[#This Row],[Column13]]="","",[1]!Table1[[#This Row],[Column13]])&amp;IF([1]!Table1[[#This Row],[mod]]="","",[1]!Table1[[#This Row],[mod]])</f>
        <v>#VALUE!</v>
      </c>
      <c r="K401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19" t="s">
        <v>1507</v>
      </c>
      <c r="P4019" s="6"/>
      <c r="Q401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1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19" s="29"/>
      <c r="AC4019" s="29"/>
      <c r="AD4019" s="25"/>
      <c r="AE4019" s="38"/>
      <c r="AF4019" s="142"/>
      <c r="AG4019" s="11"/>
      <c r="AH4019" s="1" t="e">
        <f>[1]!Table1[[#This Row],[html_tag]]&amp;[1]!Table1[[#This Row],[html_type]]&amp;[1]!Table1[[#This Row],[html_modifier]]</f>
        <v>#VALUE!</v>
      </c>
      <c r="AI4019" s="60" t="str">
        <f>Table1[[#This Row],[html_tag]]&amp;Table1[[#This Row],[html_type]]&amp;Table1[[#This Row],[html_modifier]]</f>
        <v/>
      </c>
      <c r="AL4019" s="22" t="str">
        <f>IFERROR(_xlfn.XLOOKUP([1]!Table1[[#This Row],[word]],[1]!Table57[English style name],[1]!Table57[Style type]),"")</f>
        <v/>
      </c>
      <c r="AM4019" s="23" t="str">
        <f>IFERROR(_xlfn.XLOOKUP(Table1[[#This Row],[word]],Table57[English style name],Table57[Style type]),"")</f>
        <v/>
      </c>
      <c r="AN4019" s="23"/>
      <c r="AO4019" s="62"/>
      <c r="AP4019" s="61"/>
      <c r="AQ4019" s="61" t="s">
        <v>1507</v>
      </c>
      <c r="AR4019" s="61" t="s">
        <v>1508</v>
      </c>
      <c r="AS4019" s="61"/>
      <c r="AT4019" s="61"/>
      <c r="AU4019" s="61"/>
      <c r="AV4019" s="61"/>
    </row>
    <row r="4020" spans="1:48">
      <c r="A4020" s="82"/>
      <c r="B4020" s="82"/>
      <c r="C4020" s="82"/>
      <c r="D4020" s="83"/>
      <c r="E4020" s="62"/>
      <c r="F402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20" s="13" t="s">
        <v>337</v>
      </c>
      <c r="H4020" s="13" t="s">
        <v>2986</v>
      </c>
      <c r="I4020" s="85" t="e">
        <f>[1]!Table1[[#This Row],[type]]</f>
        <v>#VALUE!</v>
      </c>
      <c r="J4020" s="86" t="e">
        <f>[1]!Table1[[#This Row],[Column42]]&amp;IF([1]!Table1[[#This Row],[Column13]]="","",[1]!Table1[[#This Row],[Column13]])&amp;IF([1]!Table1[[#This Row],[mod]]="","",[1]!Table1[[#This Row],[mod]])</f>
        <v>#VALUE!</v>
      </c>
      <c r="K402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20" t="s">
        <v>1507</v>
      </c>
      <c r="M4020" t="s">
        <v>3206</v>
      </c>
      <c r="P4020" s="6"/>
      <c r="Q402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2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20" s="29"/>
      <c r="AC4020" s="29"/>
      <c r="AD4020" s="25"/>
      <c r="AE4020" s="38"/>
      <c r="AF4020" s="142"/>
      <c r="AG4020" s="11"/>
      <c r="AH4020" s="1" t="e">
        <f>[1]!Table1[[#This Row],[html_tag]]&amp;[1]!Table1[[#This Row],[html_type]]&amp;[1]!Table1[[#This Row],[html_modifier]]</f>
        <v>#VALUE!</v>
      </c>
      <c r="AI4020" s="60" t="str">
        <f>Table1[[#This Row],[html_tag]]&amp;Table1[[#This Row],[html_type]]&amp;Table1[[#This Row],[html_modifier]]</f>
        <v/>
      </c>
      <c r="AL4020" s="22" t="str">
        <f>IFERROR(_xlfn.XLOOKUP([1]!Table1[[#This Row],[word]],[1]!Table57[English style name],[1]!Table57[Style type]),"")</f>
        <v/>
      </c>
      <c r="AM4020" s="23" t="str">
        <f>IFERROR(_xlfn.XLOOKUP(Table1[[#This Row],[word]],Table57[English style name],Table57[Style type]),"")</f>
        <v/>
      </c>
      <c r="AN4020" s="23"/>
      <c r="AO4020" s="62"/>
      <c r="AP4020" s="61"/>
      <c r="AQ4020" s="61" t="s">
        <v>1512</v>
      </c>
      <c r="AR4020" s="61" t="s">
        <v>1508</v>
      </c>
      <c r="AS4020" s="61"/>
      <c r="AT4020" s="61"/>
      <c r="AU4020" s="61"/>
      <c r="AV4020" s="61"/>
    </row>
    <row r="4021" spans="1:48">
      <c r="A4021" s="82"/>
      <c r="B4021" s="82"/>
      <c r="C4021" s="82"/>
      <c r="D4021" s="83"/>
      <c r="E4021" s="62"/>
      <c r="F402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21" s="13" t="s">
        <v>337</v>
      </c>
      <c r="H4021" s="13" t="s">
        <v>2986</v>
      </c>
      <c r="I4021" s="85" t="e">
        <f>[1]!Table1[[#This Row],[type]]</f>
        <v>#VALUE!</v>
      </c>
      <c r="J4021" s="86" t="e">
        <f>[1]!Table1[[#This Row],[Column42]]&amp;IF([1]!Table1[[#This Row],[Column13]]="","",[1]!Table1[[#This Row],[Column13]])&amp;IF([1]!Table1[[#This Row],[mod]]="","",[1]!Table1[[#This Row],[mod]])</f>
        <v>#VALUE!</v>
      </c>
      <c r="K402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21" t="s">
        <v>1507</v>
      </c>
      <c r="M4021" t="s">
        <v>3206</v>
      </c>
      <c r="N4021" t="s">
        <v>3186</v>
      </c>
      <c r="P4021" s="6"/>
      <c r="Q402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2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21" s="29"/>
      <c r="AC4021" s="29"/>
      <c r="AD4021" s="25"/>
      <c r="AE4021" s="38"/>
      <c r="AF4021" s="142"/>
      <c r="AG4021" s="11"/>
      <c r="AH4021" s="1" t="e">
        <f>[1]!Table1[[#This Row],[html_tag]]&amp;[1]!Table1[[#This Row],[html_type]]&amp;[1]!Table1[[#This Row],[html_modifier]]</f>
        <v>#VALUE!</v>
      </c>
      <c r="AI4021" s="60" t="str">
        <f>Table1[[#This Row],[html_tag]]&amp;Table1[[#This Row],[html_type]]&amp;Table1[[#This Row],[html_modifier]]</f>
        <v/>
      </c>
      <c r="AL4021" s="22" t="str">
        <f>IFERROR(_xlfn.XLOOKUP([1]!Table1[[#This Row],[word]],[1]!Table57[English style name],[1]!Table57[Style type]),"")</f>
        <v/>
      </c>
      <c r="AM4021" s="23" t="str">
        <f>IFERROR(_xlfn.XLOOKUP(Table1[[#This Row],[word]],Table57[English style name],Table57[Style type]),"")</f>
        <v/>
      </c>
      <c r="AN4021" s="23"/>
      <c r="AO4021" s="62"/>
      <c r="AP4021" s="61"/>
      <c r="AQ4021" s="61" t="s">
        <v>1513</v>
      </c>
      <c r="AR4021" s="61" t="s">
        <v>1508</v>
      </c>
      <c r="AS4021" s="61"/>
      <c r="AT4021" s="61"/>
      <c r="AU4021" s="61"/>
      <c r="AV4021" s="61"/>
    </row>
    <row r="4022" spans="1:48">
      <c r="A4022" s="82"/>
      <c r="B4022" s="82"/>
      <c r="C4022" s="82"/>
      <c r="D4022" s="83"/>
      <c r="E4022" s="62"/>
      <c r="F402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22" s="13" t="s">
        <v>337</v>
      </c>
      <c r="H4022" s="13" t="s">
        <v>2986</v>
      </c>
      <c r="I4022" s="85" t="e">
        <f>[1]!Table1[[#This Row],[type]]</f>
        <v>#VALUE!</v>
      </c>
      <c r="J4022" s="86" t="e">
        <f>[1]!Table1[[#This Row],[Column42]]&amp;IF([1]!Table1[[#This Row],[Column13]]="","",[1]!Table1[[#This Row],[Column13]])&amp;IF([1]!Table1[[#This Row],[mod]]="","",[1]!Table1[[#This Row],[mod]])</f>
        <v>#VALUE!</v>
      </c>
      <c r="K402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22" t="s">
        <v>1507</v>
      </c>
      <c r="M4022" t="s">
        <v>3206</v>
      </c>
      <c r="N4022" t="s">
        <v>616</v>
      </c>
      <c r="P4022" s="6"/>
      <c r="Q402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2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22" s="29"/>
      <c r="AC4022" s="29"/>
      <c r="AD4022" s="25"/>
      <c r="AE4022" s="38"/>
      <c r="AF4022" s="142"/>
      <c r="AG4022" s="11"/>
      <c r="AH4022" s="1" t="e">
        <f>[1]!Table1[[#This Row],[html_tag]]&amp;[1]!Table1[[#This Row],[html_type]]&amp;[1]!Table1[[#This Row],[html_modifier]]</f>
        <v>#VALUE!</v>
      </c>
      <c r="AI4022" s="60" t="str">
        <f>Table1[[#This Row],[html_tag]]&amp;Table1[[#This Row],[html_type]]&amp;Table1[[#This Row],[html_modifier]]</f>
        <v/>
      </c>
      <c r="AL4022" s="22" t="str">
        <f>IFERROR(_xlfn.XLOOKUP([1]!Table1[[#This Row],[word]],[1]!Table57[English style name],[1]!Table57[Style type]),"")</f>
        <v/>
      </c>
      <c r="AM4022" s="23" t="str">
        <f>IFERROR(_xlfn.XLOOKUP(Table1[[#This Row],[word]],Table57[English style name],Table57[Style type]),"")</f>
        <v/>
      </c>
      <c r="AN4022" s="23"/>
      <c r="AO4022" s="62"/>
      <c r="AP4022" s="61"/>
      <c r="AQ4022" s="61" t="s">
        <v>1514</v>
      </c>
      <c r="AR4022" s="61" t="s">
        <v>1508</v>
      </c>
      <c r="AS4022" s="61"/>
      <c r="AT4022" s="61"/>
      <c r="AU4022" s="61"/>
      <c r="AV4022" s="61"/>
    </row>
    <row r="4023" spans="1:48">
      <c r="A4023" s="82"/>
      <c r="B4023" s="82"/>
      <c r="C4023" s="82"/>
      <c r="D4023" s="83"/>
      <c r="E4023" s="62"/>
      <c r="F402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23" s="13" t="s">
        <v>337</v>
      </c>
      <c r="H4023" s="13" t="s">
        <v>2986</v>
      </c>
      <c r="I4023" s="85" t="e">
        <f>[1]!Table1[[#This Row],[type]]</f>
        <v>#VALUE!</v>
      </c>
      <c r="J4023" s="86" t="e">
        <f>[1]!Table1[[#This Row],[Column42]]&amp;IF([1]!Table1[[#This Row],[Column13]]="","",[1]!Table1[[#This Row],[Column13]])&amp;IF([1]!Table1[[#This Row],[mod]]="","",[1]!Table1[[#This Row],[mod]])</f>
        <v>#VALUE!</v>
      </c>
      <c r="K402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23" t="s">
        <v>1507</v>
      </c>
      <c r="M4023" t="s">
        <v>3206</v>
      </c>
      <c r="N4023" t="s">
        <v>617</v>
      </c>
      <c r="P4023" s="6"/>
      <c r="Q402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2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23" s="29"/>
      <c r="AC4023" s="29"/>
      <c r="AD4023" s="25"/>
      <c r="AE4023" s="38"/>
      <c r="AF4023" s="142"/>
      <c r="AG4023" s="11"/>
      <c r="AH4023" s="1" t="e">
        <f>[1]!Table1[[#This Row],[html_tag]]&amp;[1]!Table1[[#This Row],[html_type]]&amp;[1]!Table1[[#This Row],[html_modifier]]</f>
        <v>#VALUE!</v>
      </c>
      <c r="AI4023" s="60" t="str">
        <f>Table1[[#This Row],[html_tag]]&amp;Table1[[#This Row],[html_type]]&amp;Table1[[#This Row],[html_modifier]]</f>
        <v/>
      </c>
      <c r="AL4023" s="22" t="str">
        <f>IFERROR(_xlfn.XLOOKUP([1]!Table1[[#This Row],[word]],[1]!Table57[English style name],[1]!Table57[Style type]),"")</f>
        <v/>
      </c>
      <c r="AM4023" s="23" t="str">
        <f>IFERROR(_xlfn.XLOOKUP(Table1[[#This Row],[word]],Table57[English style name],Table57[Style type]),"")</f>
        <v/>
      </c>
      <c r="AN4023" s="23"/>
      <c r="AO4023" s="62"/>
      <c r="AP4023" s="61"/>
      <c r="AQ4023" s="61" t="s">
        <v>1515</v>
      </c>
      <c r="AR4023" s="61" t="s">
        <v>1508</v>
      </c>
      <c r="AS4023" s="61"/>
      <c r="AT4023" s="61"/>
      <c r="AU4023" s="61"/>
      <c r="AV4023" s="61"/>
    </row>
    <row r="4024" spans="1:48">
      <c r="A4024" s="82"/>
      <c r="B4024" s="82"/>
      <c r="C4024" s="82"/>
      <c r="D4024" s="83"/>
      <c r="E4024" s="62"/>
      <c r="F402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24" s="13" t="s">
        <v>337</v>
      </c>
      <c r="H4024" s="13" t="s">
        <v>2986</v>
      </c>
      <c r="I4024" s="85" t="e">
        <f>[1]!Table1[[#This Row],[type]]</f>
        <v>#VALUE!</v>
      </c>
      <c r="J4024" s="86" t="e">
        <f>[1]!Table1[[#This Row],[Column42]]&amp;IF([1]!Table1[[#This Row],[Column13]]="","",[1]!Table1[[#This Row],[Column13]])&amp;IF([1]!Table1[[#This Row],[mod]]="","",[1]!Table1[[#This Row],[mod]])</f>
        <v>#VALUE!</v>
      </c>
      <c r="K402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24" t="s">
        <v>1507</v>
      </c>
      <c r="M4024" t="s">
        <v>3206</v>
      </c>
      <c r="N4024" t="s">
        <v>3182</v>
      </c>
      <c r="P4024" s="6"/>
      <c r="Q402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2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24" s="29"/>
      <c r="AC4024" s="29"/>
      <c r="AD4024" s="25"/>
      <c r="AE4024" s="38"/>
      <c r="AF4024" s="142"/>
      <c r="AG4024" s="11"/>
      <c r="AH4024" s="1" t="e">
        <f>[1]!Table1[[#This Row],[html_tag]]&amp;[1]!Table1[[#This Row],[html_type]]&amp;[1]!Table1[[#This Row],[html_modifier]]</f>
        <v>#VALUE!</v>
      </c>
      <c r="AI4024" s="60" t="str">
        <f>Table1[[#This Row],[html_tag]]&amp;Table1[[#This Row],[html_type]]&amp;Table1[[#This Row],[html_modifier]]</f>
        <v/>
      </c>
      <c r="AL4024" s="22" t="str">
        <f>IFERROR(_xlfn.XLOOKUP([1]!Table1[[#This Row],[word]],[1]!Table57[English style name],[1]!Table57[Style type]),"")</f>
        <v/>
      </c>
      <c r="AM4024" s="23" t="str">
        <f>IFERROR(_xlfn.XLOOKUP(Table1[[#This Row],[word]],Table57[English style name],Table57[Style type]),"")</f>
        <v/>
      </c>
      <c r="AN4024" s="23"/>
      <c r="AO4024" s="62"/>
      <c r="AP4024" s="61"/>
      <c r="AQ4024" s="61" t="s">
        <v>1516</v>
      </c>
      <c r="AR4024" s="61" t="s">
        <v>1508</v>
      </c>
      <c r="AS4024" s="61"/>
      <c r="AT4024" s="61"/>
      <c r="AU4024" s="61"/>
      <c r="AV4024" s="61"/>
    </row>
    <row r="4025" spans="1:48">
      <c r="A4025" s="82"/>
      <c r="B4025" s="82"/>
      <c r="C4025" s="82"/>
      <c r="D4025" s="83"/>
      <c r="E4025" s="62"/>
      <c r="F402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25" s="13" t="s">
        <v>337</v>
      </c>
      <c r="H4025" s="13" t="s">
        <v>2986</v>
      </c>
      <c r="I4025" s="85" t="e">
        <f>[1]!Table1[[#This Row],[type]]</f>
        <v>#VALUE!</v>
      </c>
      <c r="J4025" s="86" t="e">
        <f>[1]!Table1[[#This Row],[Column42]]&amp;IF([1]!Table1[[#This Row],[Column13]]="","",[1]!Table1[[#This Row],[Column13]])&amp;IF([1]!Table1[[#This Row],[mod]]="","",[1]!Table1[[#This Row],[mod]])</f>
        <v>#VALUE!</v>
      </c>
      <c r="K402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25" t="s">
        <v>1507</v>
      </c>
      <c r="M4025" t="s">
        <v>2993</v>
      </c>
      <c r="P4025" s="6"/>
      <c r="Q402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2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4025" t="s">
        <v>3205</v>
      </c>
      <c r="AB4025" s="29"/>
      <c r="AC4025" s="29"/>
      <c r="AD4025" s="25"/>
      <c r="AE4025" s="38"/>
      <c r="AF4025" s="142"/>
      <c r="AG4025" s="11"/>
      <c r="AH4025" s="1" t="e">
        <f>[1]!Table1[[#This Row],[html_tag]]&amp;[1]!Table1[[#This Row],[html_type]]&amp;[1]!Table1[[#This Row],[html_modifier]]</f>
        <v>#VALUE!</v>
      </c>
      <c r="AI4025" s="60" t="str">
        <f>Table1[[#This Row],[html_tag]]&amp;Table1[[#This Row],[html_type]]&amp;Table1[[#This Row],[html_modifier]]</f>
        <v/>
      </c>
      <c r="AL4025" s="22" t="str">
        <f>IFERROR(_xlfn.XLOOKUP([1]!Table1[[#This Row],[word]],[1]!Table57[English style name],[1]!Table57[Style type]),"")</f>
        <v/>
      </c>
      <c r="AM4025" s="23" t="str">
        <f>IFERROR(_xlfn.XLOOKUP(Table1[[#This Row],[word]],Table57[English style name],Table57[Style type]),"")</f>
        <v/>
      </c>
      <c r="AN4025" s="23"/>
      <c r="AO4025" s="62"/>
      <c r="AP4025" s="61"/>
      <c r="AQ4025" s="61" t="s">
        <v>1517</v>
      </c>
      <c r="AR4025" s="61" t="s">
        <v>1508</v>
      </c>
      <c r="AS4025" s="61"/>
      <c r="AT4025" s="61"/>
      <c r="AU4025" s="61"/>
      <c r="AV4025" s="61"/>
    </row>
    <row r="4026" spans="1:48">
      <c r="A4026" s="82"/>
      <c r="B4026" s="82"/>
      <c r="C4026" s="82"/>
      <c r="D4026" s="83"/>
      <c r="E4026" s="62"/>
      <c r="F402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26" s="13" t="s">
        <v>337</v>
      </c>
      <c r="H4026" s="13" t="s">
        <v>2986</v>
      </c>
      <c r="I4026" s="85" t="e">
        <f>[1]!Table1[[#This Row],[type]]</f>
        <v>#VALUE!</v>
      </c>
      <c r="J4026" s="86" t="e">
        <f>[1]!Table1[[#This Row],[Column42]]&amp;IF([1]!Table1[[#This Row],[Column13]]="","",[1]!Table1[[#This Row],[Column13]])&amp;IF([1]!Table1[[#This Row],[mod]]="","",[1]!Table1[[#This Row],[mod]])</f>
        <v>#VALUE!</v>
      </c>
      <c r="K402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26" t="s">
        <v>1507</v>
      </c>
      <c r="M4026" t="s">
        <v>2993</v>
      </c>
      <c r="P4026" s="6"/>
      <c r="Q402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2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4026" t="s">
        <v>2943</v>
      </c>
      <c r="AB4026" s="29"/>
      <c r="AC4026" s="29"/>
      <c r="AD4026" s="25"/>
      <c r="AE4026" s="38"/>
      <c r="AF4026" s="142"/>
      <c r="AG4026" s="11"/>
      <c r="AH4026" s="1" t="e">
        <f>[1]!Table1[[#This Row],[html_tag]]&amp;[1]!Table1[[#This Row],[html_type]]&amp;[1]!Table1[[#This Row],[html_modifier]]</f>
        <v>#VALUE!</v>
      </c>
      <c r="AI4026" s="60" t="str">
        <f>Table1[[#This Row],[html_tag]]&amp;Table1[[#This Row],[html_type]]&amp;Table1[[#This Row],[html_modifier]]</f>
        <v/>
      </c>
      <c r="AL4026" s="22" t="str">
        <f>IFERROR(_xlfn.XLOOKUP([1]!Table1[[#This Row],[word]],[1]!Table57[English style name],[1]!Table57[Style type]),"")</f>
        <v/>
      </c>
      <c r="AM4026" s="23" t="str">
        <f>IFERROR(_xlfn.XLOOKUP(Table1[[#This Row],[word]],Table57[English style name],Table57[Style type]),"")</f>
        <v/>
      </c>
      <c r="AN4026" s="23"/>
      <c r="AO4026" s="62"/>
      <c r="AP4026" s="61"/>
      <c r="AQ4026" s="61" t="s">
        <v>1518</v>
      </c>
      <c r="AR4026" s="61" t="s">
        <v>1508</v>
      </c>
      <c r="AS4026" s="61"/>
      <c r="AT4026" s="61"/>
      <c r="AU4026" s="61"/>
      <c r="AV4026" s="61"/>
    </row>
    <row r="4027" spans="1:48">
      <c r="A4027" s="82"/>
      <c r="B4027" s="82"/>
      <c r="C4027" s="82"/>
      <c r="D4027" s="83"/>
      <c r="E4027" s="62"/>
      <c r="F402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27" s="13" t="s">
        <v>337</v>
      </c>
      <c r="H4027" s="13" t="s">
        <v>2986</v>
      </c>
      <c r="I4027" s="85" t="e">
        <f>[1]!Table1[[#This Row],[type]]</f>
        <v>#VALUE!</v>
      </c>
      <c r="J4027" s="86" t="e">
        <f>[1]!Table1[[#This Row],[Column42]]&amp;IF([1]!Table1[[#This Row],[Column13]]="","",[1]!Table1[[#This Row],[Column13]])&amp;IF([1]!Table1[[#This Row],[mod]]="","",[1]!Table1[[#This Row],[mod]])</f>
        <v>#VALUE!</v>
      </c>
      <c r="K402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27" t="s">
        <v>1507</v>
      </c>
      <c r="M4027" t="s">
        <v>3107</v>
      </c>
      <c r="P4027" s="6"/>
      <c r="Q402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2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27" s="29"/>
      <c r="AC4027" s="29"/>
      <c r="AD4027" s="25"/>
      <c r="AE4027" s="38"/>
      <c r="AF4027" s="142"/>
      <c r="AG4027" s="11"/>
      <c r="AH4027" s="1" t="e">
        <f>[1]!Table1[[#This Row],[html_tag]]&amp;[1]!Table1[[#This Row],[html_type]]&amp;[1]!Table1[[#This Row],[html_modifier]]</f>
        <v>#VALUE!</v>
      </c>
      <c r="AI4027" s="60" t="str">
        <f>Table1[[#This Row],[html_tag]]&amp;Table1[[#This Row],[html_type]]&amp;Table1[[#This Row],[html_modifier]]</f>
        <v/>
      </c>
      <c r="AL4027" s="22" t="str">
        <f>IFERROR(_xlfn.XLOOKUP([1]!Table1[[#This Row],[word]],[1]!Table57[English style name],[1]!Table57[Style type]),"")</f>
        <v/>
      </c>
      <c r="AM4027" s="23" t="str">
        <f>IFERROR(_xlfn.XLOOKUP(Table1[[#This Row],[word]],Table57[English style name],Table57[Style type]),"")</f>
        <v/>
      </c>
      <c r="AN4027" s="23"/>
      <c r="AO4027" s="62"/>
      <c r="AP4027" s="61"/>
      <c r="AQ4027" s="61" t="s">
        <v>1510</v>
      </c>
      <c r="AR4027" s="61" t="s">
        <v>1508</v>
      </c>
      <c r="AS4027" s="61"/>
      <c r="AT4027" s="61"/>
      <c r="AU4027" s="61"/>
      <c r="AV4027" s="61"/>
    </row>
    <row r="4028" spans="1:48">
      <c r="A4028" s="82"/>
      <c r="B4028" s="82"/>
      <c r="C4028" s="82"/>
      <c r="D4028" s="83"/>
      <c r="E4028" s="62"/>
      <c r="F402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28" s="13" t="s">
        <v>337</v>
      </c>
      <c r="H4028" s="13" t="s">
        <v>2986</v>
      </c>
      <c r="I4028" s="85" t="e">
        <f>[1]!Table1[[#This Row],[type]]</f>
        <v>#VALUE!</v>
      </c>
      <c r="J4028" s="86" t="e">
        <f>[1]!Table1[[#This Row],[Column42]]&amp;IF([1]!Table1[[#This Row],[Column13]]="","",[1]!Table1[[#This Row],[Column13]])&amp;IF([1]!Table1[[#This Row],[mod]]="","",[1]!Table1[[#This Row],[mod]])</f>
        <v>#VALUE!</v>
      </c>
      <c r="K402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28" t="s">
        <v>1507</v>
      </c>
      <c r="M4028" t="s">
        <v>3473</v>
      </c>
      <c r="Q402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2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28" s="29"/>
      <c r="AC4028" s="29"/>
      <c r="AD4028" s="25"/>
      <c r="AE4028" s="38"/>
      <c r="AF4028" s="142"/>
      <c r="AG4028" s="11"/>
      <c r="AH4028" s="1" t="e">
        <f>[1]!Table1[[#This Row],[html_tag]]&amp;[1]!Table1[[#This Row],[html_type]]&amp;[1]!Table1[[#This Row],[html_modifier]]</f>
        <v>#VALUE!</v>
      </c>
      <c r="AI4028" s="60" t="str">
        <f>Table1[[#This Row],[html_tag]]&amp;Table1[[#This Row],[html_type]]&amp;Table1[[#This Row],[html_modifier]]</f>
        <v/>
      </c>
      <c r="AL4028" s="22" t="str">
        <f>IFERROR(_xlfn.XLOOKUP([1]!Table1[[#This Row],[word]],[1]!Table57[English style name],[1]!Table57[Style type]),"")</f>
        <v/>
      </c>
      <c r="AM4028" s="23" t="str">
        <f>IFERROR(_xlfn.XLOOKUP(Table1[[#This Row],[word]],Table57[English style name],Table57[Style type]),"")</f>
        <v/>
      </c>
      <c r="AN4028" s="23"/>
      <c r="AO4028" s="62"/>
      <c r="AP4028" s="61"/>
      <c r="AQ4028" s="61" t="s">
        <v>1519</v>
      </c>
      <c r="AR4028" s="61" t="s">
        <v>1508</v>
      </c>
      <c r="AS4028" s="61"/>
      <c r="AT4028" s="61"/>
      <c r="AU4028" s="61"/>
      <c r="AV4028" s="61"/>
    </row>
    <row r="4029" spans="1:48">
      <c r="A4029" s="82"/>
      <c r="B4029" s="82"/>
      <c r="C4029" s="82"/>
      <c r="D4029" s="83"/>
      <c r="E4029" s="62"/>
      <c r="F402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29" s="13" t="s">
        <v>337</v>
      </c>
      <c r="H4029" s="13" t="s">
        <v>2986</v>
      </c>
      <c r="I4029" s="85" t="e">
        <f>[1]!Table1[[#This Row],[type]]</f>
        <v>#VALUE!</v>
      </c>
      <c r="J4029" s="86" t="e">
        <f>[1]!Table1[[#This Row],[Column42]]&amp;IF([1]!Table1[[#This Row],[Column13]]="","",[1]!Table1[[#This Row],[Column13]])&amp;IF([1]!Table1[[#This Row],[mod]]="","",[1]!Table1[[#This Row],[mod]])</f>
        <v>#VALUE!</v>
      </c>
      <c r="K402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29" t="s">
        <v>1507</v>
      </c>
      <c r="P4029" s="6"/>
      <c r="Q402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2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4029" t="s">
        <v>338</v>
      </c>
      <c r="AB4029" s="29"/>
      <c r="AC4029" s="29"/>
      <c r="AD4029" s="25"/>
      <c r="AE4029" s="38"/>
      <c r="AF4029" s="142"/>
      <c r="AG4029" s="11"/>
      <c r="AH4029" s="1" t="e">
        <f>[1]!Table1[[#This Row],[html_tag]]&amp;[1]!Table1[[#This Row],[html_type]]&amp;[1]!Table1[[#This Row],[html_modifier]]</f>
        <v>#VALUE!</v>
      </c>
      <c r="AI4029" s="60" t="str">
        <f>Table1[[#This Row],[html_tag]]&amp;Table1[[#This Row],[html_type]]&amp;Table1[[#This Row],[html_modifier]]</f>
        <v/>
      </c>
      <c r="AL4029" s="22" t="str">
        <f>IFERROR(_xlfn.XLOOKUP([1]!Table1[[#This Row],[word]],[1]!Table57[English style name],[1]!Table57[Style type]),"")</f>
        <v/>
      </c>
      <c r="AM4029" s="23" t="str">
        <f>IFERROR(_xlfn.XLOOKUP(Table1[[#This Row],[word]],Table57[English style name],Table57[Style type]),"")</f>
        <v/>
      </c>
      <c r="AN4029" s="23"/>
      <c r="AO4029" s="62"/>
      <c r="AP4029" s="61"/>
      <c r="AQ4029" s="61" t="s">
        <v>1509</v>
      </c>
      <c r="AR4029" s="61" t="s">
        <v>1508</v>
      </c>
      <c r="AS4029" s="61"/>
      <c r="AT4029" s="61"/>
      <c r="AU4029" s="61"/>
      <c r="AV4029" s="61"/>
    </row>
    <row r="4030" spans="1:48">
      <c r="A4030" s="82"/>
      <c r="B4030" s="82"/>
      <c r="C4030" s="82"/>
      <c r="D4030" s="83"/>
      <c r="E4030" s="62"/>
      <c r="F403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30" s="13" t="s">
        <v>337</v>
      </c>
      <c r="H4030" s="13" t="s">
        <v>2986</v>
      </c>
      <c r="I4030" s="85" t="e">
        <f>[1]!Table1[[#This Row],[type]]</f>
        <v>#VALUE!</v>
      </c>
      <c r="J4030" s="86" t="e">
        <f>[1]!Table1[[#This Row],[Column42]]&amp;IF([1]!Table1[[#This Row],[Column13]]="","",[1]!Table1[[#This Row],[Column13]])&amp;IF([1]!Table1[[#This Row],[mod]]="","",[1]!Table1[[#This Row],[mod]])</f>
        <v>#VALUE!</v>
      </c>
      <c r="K403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30" t="s">
        <v>1507</v>
      </c>
      <c r="Q403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3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030" t="s">
        <v>3474</v>
      </c>
      <c r="AB4030" s="29"/>
      <c r="AC4030" s="29"/>
      <c r="AD4030" s="25"/>
      <c r="AE4030" s="38"/>
      <c r="AF4030" s="142"/>
      <c r="AG4030" s="11"/>
      <c r="AH4030" s="1" t="e">
        <f>[1]!Table1[[#This Row],[html_tag]]&amp;[1]!Table1[[#This Row],[html_type]]&amp;[1]!Table1[[#This Row],[html_modifier]]</f>
        <v>#VALUE!</v>
      </c>
      <c r="AI4030" s="60" t="str">
        <f>Table1[[#This Row],[html_tag]]&amp;Table1[[#This Row],[html_type]]&amp;Table1[[#This Row],[html_modifier]]</f>
        <v/>
      </c>
      <c r="AL4030" s="22" t="str">
        <f>IFERROR(_xlfn.XLOOKUP([1]!Table1[[#This Row],[word]],[1]!Table57[English style name],[1]!Table57[Style type]),"")</f>
        <v/>
      </c>
      <c r="AM4030" s="23" t="str">
        <f>IFERROR(_xlfn.XLOOKUP(Table1[[#This Row],[word]],Table57[English style name],Table57[Style type]),"")</f>
        <v/>
      </c>
      <c r="AN4030" s="23"/>
      <c r="AO4030" s="62"/>
      <c r="AP4030" s="61"/>
      <c r="AQ4030" s="61" t="s">
        <v>1511</v>
      </c>
      <c r="AR4030" s="61" t="s">
        <v>1508</v>
      </c>
      <c r="AS4030" s="61"/>
      <c r="AT4030" s="61"/>
      <c r="AU4030" s="61"/>
      <c r="AV4030" s="61"/>
    </row>
    <row r="4031" spans="1:48">
      <c r="A4031" s="82"/>
      <c r="B4031" s="82"/>
      <c r="C4031" s="82"/>
      <c r="D4031" s="83"/>
      <c r="E4031" s="62"/>
      <c r="F403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31" s="13"/>
      <c r="H4031" s="13"/>
      <c r="I4031" s="85" t="e">
        <f>[1]!Table1[[#This Row],[type]]</f>
        <v>#VALUE!</v>
      </c>
      <c r="J4031" s="86" t="e">
        <f>[1]!Table1[[#This Row],[Column42]]&amp;IF([1]!Table1[[#This Row],[Column13]]="","",[1]!Table1[[#This Row],[Column13]])&amp;IF([1]!Table1[[#This Row],[mod]]="","",[1]!Table1[[#This Row],[mod]])</f>
        <v>#VALUE!</v>
      </c>
      <c r="K403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31" t="s">
        <v>10128</v>
      </c>
      <c r="Q403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3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31" s="29"/>
      <c r="AC4031" s="29"/>
      <c r="AD4031" s="25"/>
      <c r="AE4031" s="38"/>
      <c r="AF4031" s="142"/>
      <c r="AG4031" s="11"/>
      <c r="AH4031" s="7" t="e">
        <f>[1]!Table1[[#This Row],[html_tag]]&amp;[1]!Table1[[#This Row],[html_type]]&amp;[1]!Table1[[#This Row],[html_modifier]]</f>
        <v>#VALUE!</v>
      </c>
      <c r="AI4031" s="60" t="str">
        <f>Table1[[#This Row],[html_tag]]&amp;Table1[[#This Row],[html_type]]&amp;Table1[[#This Row],[html_modifier]]</f>
        <v/>
      </c>
      <c r="AL4031" s="23" t="str">
        <f>IFERROR(_xlfn.XLOOKUP([1]!Table1[[#This Row],[word]],[1]!Table57[English style name],[1]!Table57[Style type]),"")</f>
        <v/>
      </c>
      <c r="AM4031" s="23" t="str">
        <f>IFERROR(_xlfn.XLOOKUP(Table1[[#This Row],[word]],Table57[English style name],Table57[Style type]),"")</f>
        <v/>
      </c>
      <c r="AN4031" s="23"/>
      <c r="AO4031" s="62"/>
      <c r="AP4031" s="61"/>
      <c r="AQ4031" s="61"/>
      <c r="AR4031" s="61"/>
      <c r="AS4031" s="61"/>
      <c r="AT4031" s="61"/>
      <c r="AU4031" s="61"/>
      <c r="AV4031" s="61"/>
    </row>
    <row r="4032" spans="1:48">
      <c r="A4032" s="82"/>
      <c r="B4032" s="82"/>
      <c r="C4032" s="82"/>
      <c r="D4032" s="83"/>
      <c r="E4032" s="62"/>
      <c r="F403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32" s="13"/>
      <c r="H4032" s="13"/>
      <c r="I4032" s="85" t="e">
        <f>[1]!Table1[[#This Row],[type]]</f>
        <v>#VALUE!</v>
      </c>
      <c r="J4032" s="86" t="e">
        <f>[1]!Table1[[#This Row],[Column42]]&amp;IF([1]!Table1[[#This Row],[Column13]]="","",[1]!Table1[[#This Row],[Column13]])&amp;IF([1]!Table1[[#This Row],[mod]]="","",[1]!Table1[[#This Row],[mod]])</f>
        <v>#VALUE!</v>
      </c>
      <c r="K403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32" t="s">
        <v>10128</v>
      </c>
      <c r="M4032" t="s">
        <v>3447</v>
      </c>
      <c r="Q403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3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32" s="29"/>
      <c r="AC4032" s="29"/>
      <c r="AD4032" s="25" t="s">
        <v>6243</v>
      </c>
      <c r="AE4032" s="38"/>
      <c r="AF4032" s="142"/>
      <c r="AG4032" s="11"/>
      <c r="AH4032" s="7" t="e">
        <f>[1]!Table1[[#This Row],[html_tag]]&amp;[1]!Table1[[#This Row],[html_type]]&amp;[1]!Table1[[#This Row],[html_modifier]]</f>
        <v>#VALUE!</v>
      </c>
      <c r="AI4032" s="60" t="str">
        <f>Table1[[#This Row],[html_tag]]&amp;Table1[[#This Row],[html_type]]&amp;Table1[[#This Row],[html_modifier]]</f>
        <v/>
      </c>
      <c r="AL4032" s="23" t="str">
        <f>IFERROR(_xlfn.XLOOKUP([1]!Table1[[#This Row],[word]],[1]!Table57[English style name],[1]!Table57[Style type]),"")</f>
        <v/>
      </c>
      <c r="AM4032" s="23" t="str">
        <f>IFERROR(_xlfn.XLOOKUP(Table1[[#This Row],[word]],Table57[English style name],Table57[Style type]),"")</f>
        <v/>
      </c>
      <c r="AN4032" s="23"/>
      <c r="AO4032" s="62"/>
      <c r="AP4032" s="61"/>
      <c r="AQ4032" s="61"/>
      <c r="AR4032" s="61"/>
      <c r="AS4032" s="61"/>
      <c r="AT4032" s="61"/>
      <c r="AU4032" s="61"/>
      <c r="AV4032" s="61"/>
    </row>
    <row r="4033" spans="1:48">
      <c r="A4033" s="82"/>
      <c r="B4033" s="82"/>
      <c r="C4033" s="82"/>
      <c r="D4033" s="83"/>
      <c r="E4033" s="62"/>
      <c r="F403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33" s="13" t="s">
        <v>337</v>
      </c>
      <c r="H4033" s="13" t="s">
        <v>2987</v>
      </c>
      <c r="I4033" s="85" t="e">
        <f>[1]!Table1[[#This Row],[type]]</f>
        <v>#VALUE!</v>
      </c>
      <c r="J4033" s="86" t="e">
        <f>[1]!Table1[[#This Row],[Column42]]&amp;IF([1]!Table1[[#This Row],[Column13]]="","",[1]!Table1[[#This Row],[Column13]])&amp;IF([1]!Table1[[#This Row],[mod]]="","",[1]!Table1[[#This Row],[mod]])</f>
        <v>#VALUE!</v>
      </c>
      <c r="K403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33" t="s">
        <v>10128</v>
      </c>
      <c r="O4033" t="s">
        <v>337</v>
      </c>
      <c r="Q403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3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33" s="29"/>
      <c r="AC4033" s="29" t="s">
        <v>3479</v>
      </c>
      <c r="AD4033" s="25" t="s">
        <v>6242</v>
      </c>
      <c r="AE4033" s="38"/>
      <c r="AF4033" s="142"/>
      <c r="AG4033" s="11"/>
      <c r="AH4033" s="1" t="e">
        <f>[1]!Table1[[#This Row],[html_tag]]&amp;[1]!Table1[[#This Row],[html_type]]&amp;[1]!Table1[[#This Row],[html_modifier]]</f>
        <v>#VALUE!</v>
      </c>
      <c r="AI4033" s="60" t="str">
        <f>Table1[[#This Row],[html_tag]]&amp;Table1[[#This Row],[html_type]]&amp;Table1[[#This Row],[html_modifier]]</f>
        <v/>
      </c>
      <c r="AL4033" s="22" t="str">
        <f>IFERROR(_xlfn.XLOOKUP([1]!Table1[[#This Row],[word]],[1]!Table57[English style name],[1]!Table57[Style type]),"")</f>
        <v/>
      </c>
      <c r="AM4033" s="23" t="str">
        <f>IFERROR(_xlfn.XLOOKUP(Table1[[#This Row],[word]],Table57[English style name],Table57[Style type]),"")</f>
        <v/>
      </c>
      <c r="AN4033" s="23"/>
      <c r="AO4033" s="62"/>
      <c r="AP4033" s="61"/>
      <c r="AQ4033" s="61" t="s">
        <v>1146</v>
      </c>
      <c r="AR4033" s="61" t="s">
        <v>1145</v>
      </c>
      <c r="AS4033" s="61"/>
      <c r="AT4033" s="61"/>
      <c r="AU4033" s="61"/>
      <c r="AV4033" s="61"/>
    </row>
    <row r="4034" spans="1:48">
      <c r="A4034" s="82"/>
      <c r="B4034" s="82"/>
      <c r="C4034" s="82"/>
      <c r="D4034" s="83"/>
      <c r="E4034" s="62"/>
      <c r="F403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34" s="13" t="s">
        <v>337</v>
      </c>
      <c r="H4034" s="13" t="s">
        <v>2987</v>
      </c>
      <c r="I4034" s="85" t="e">
        <f>[1]!Table1[[#This Row],[type]]</f>
        <v>#VALUE!</v>
      </c>
      <c r="J4034" s="86" t="e">
        <f>[1]!Table1[[#This Row],[Column42]]&amp;IF([1]!Table1[[#This Row],[Column13]]="","",[1]!Table1[[#This Row],[Column13]])&amp;IF([1]!Table1[[#This Row],[mod]]="","",[1]!Table1[[#This Row],[mod]])</f>
        <v>#VALUE!</v>
      </c>
      <c r="K403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34" t="s">
        <v>10128</v>
      </c>
      <c r="M4034" t="s">
        <v>414</v>
      </c>
      <c r="Q403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3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34" s="29"/>
      <c r="AC4034" s="29" t="s">
        <v>3480</v>
      </c>
      <c r="AD4034" s="25"/>
      <c r="AE4034" s="38"/>
      <c r="AF4034" s="142"/>
      <c r="AG4034" s="11"/>
      <c r="AH4034" s="1" t="e">
        <f>[1]!Table1[[#This Row],[html_tag]]&amp;[1]!Table1[[#This Row],[html_type]]&amp;[1]!Table1[[#This Row],[html_modifier]]</f>
        <v>#VALUE!</v>
      </c>
      <c r="AI4034" s="60" t="str">
        <f>Table1[[#This Row],[html_tag]]&amp;Table1[[#This Row],[html_type]]&amp;Table1[[#This Row],[html_modifier]]</f>
        <v/>
      </c>
      <c r="AL4034" s="22" t="str">
        <f>IFERROR(_xlfn.XLOOKUP([1]!Table1[[#This Row],[word]],[1]!Table57[English style name],[1]!Table57[Style type]),"")</f>
        <v/>
      </c>
      <c r="AM4034" s="23" t="str">
        <f>IFERROR(_xlfn.XLOOKUP(Table1[[#This Row],[word]],Table57[English style name],Table57[Style type]),"")</f>
        <v/>
      </c>
      <c r="AN4034" s="23"/>
      <c r="AO4034" s="62"/>
      <c r="AP4034" s="61"/>
      <c r="AQ4034" s="61" t="s">
        <v>1147</v>
      </c>
      <c r="AR4034" s="61" t="s">
        <v>1145</v>
      </c>
      <c r="AS4034" s="61"/>
      <c r="AT4034" s="61"/>
      <c r="AU4034" s="61"/>
      <c r="AV4034" s="61"/>
    </row>
    <row r="4035" spans="1:48">
      <c r="A4035" s="82"/>
      <c r="B4035" s="82"/>
      <c r="C4035" s="82"/>
      <c r="D4035" s="83"/>
      <c r="E4035" s="62"/>
      <c r="F403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35" s="13" t="s">
        <v>337</v>
      </c>
      <c r="H4035" s="13" t="s">
        <v>2987</v>
      </c>
      <c r="I4035" s="85" t="e">
        <f>[1]!Table1[[#This Row],[type]]</f>
        <v>#VALUE!</v>
      </c>
      <c r="J4035" s="86" t="e">
        <f>[1]!Table1[[#This Row],[Column42]]&amp;IF([1]!Table1[[#This Row],[Column13]]="","",[1]!Table1[[#This Row],[Column13]])&amp;IF([1]!Table1[[#This Row],[mod]]="","",[1]!Table1[[#This Row],[mod]])</f>
        <v>#VALUE!</v>
      </c>
      <c r="K403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35" t="s">
        <v>10128</v>
      </c>
      <c r="M4035" t="s">
        <v>3082</v>
      </c>
      <c r="Q403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3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35" s="29"/>
      <c r="AC4035" s="29"/>
      <c r="AD4035" s="25"/>
      <c r="AE4035" s="38"/>
      <c r="AF4035" s="142"/>
      <c r="AG4035" s="11"/>
      <c r="AH4035" s="1" t="e">
        <f>[1]!Table1[[#This Row],[html_tag]]&amp;[1]!Table1[[#This Row],[html_type]]&amp;[1]!Table1[[#This Row],[html_modifier]]</f>
        <v>#VALUE!</v>
      </c>
      <c r="AI4035" s="60" t="str">
        <f>Table1[[#This Row],[html_tag]]&amp;Table1[[#This Row],[html_type]]&amp;Table1[[#This Row],[html_modifier]]</f>
        <v/>
      </c>
      <c r="AL4035" s="22" t="str">
        <f>IFERROR(_xlfn.XLOOKUP([1]!Table1[[#This Row],[word]],[1]!Table57[English style name],[1]!Table57[Style type]),"")</f>
        <v/>
      </c>
      <c r="AM4035" s="23" t="str">
        <f>IFERROR(_xlfn.XLOOKUP(Table1[[#This Row],[word]],Table57[English style name],Table57[Style type]),"")</f>
        <v/>
      </c>
      <c r="AN4035" s="23"/>
      <c r="AO4035" s="62"/>
      <c r="AP4035" s="61"/>
      <c r="AQ4035" s="61" t="s">
        <v>1446</v>
      </c>
      <c r="AR4035" s="61" t="s">
        <v>1445</v>
      </c>
      <c r="AS4035" s="61"/>
      <c r="AT4035" s="61"/>
      <c r="AU4035" s="61"/>
      <c r="AV4035" s="61"/>
    </row>
    <row r="4036" spans="1:48">
      <c r="A4036" s="82"/>
      <c r="B4036" s="82"/>
      <c r="C4036" s="82"/>
      <c r="D4036" s="83"/>
      <c r="E4036" s="62"/>
      <c r="F403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36" s="13" t="s">
        <v>337</v>
      </c>
      <c r="H4036" s="13" t="s">
        <v>2987</v>
      </c>
      <c r="I4036" s="85" t="e">
        <f>[1]!Table1[[#This Row],[type]]</f>
        <v>#VALUE!</v>
      </c>
      <c r="J4036" s="86" t="e">
        <f>[1]!Table1[[#This Row],[Column42]]&amp;IF([1]!Table1[[#This Row],[Column13]]="","",[1]!Table1[[#This Row],[Column13]])&amp;IF([1]!Table1[[#This Row],[mod]]="","",[1]!Table1[[#This Row],[mod]])</f>
        <v>#VALUE!</v>
      </c>
      <c r="K403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36" t="s">
        <v>10128</v>
      </c>
      <c r="M4036" t="s">
        <v>3167</v>
      </c>
      <c r="Q403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3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36" s="29"/>
      <c r="AC4036" s="29" t="s">
        <v>3482</v>
      </c>
      <c r="AD4036" s="25"/>
      <c r="AE4036" s="38"/>
      <c r="AF4036" s="142"/>
      <c r="AG4036" s="11"/>
      <c r="AH4036" s="1" t="e">
        <f>[1]!Table1[[#This Row],[html_tag]]&amp;[1]!Table1[[#This Row],[html_type]]&amp;[1]!Table1[[#This Row],[html_modifier]]</f>
        <v>#VALUE!</v>
      </c>
      <c r="AI4036" s="60" t="str">
        <f>Table1[[#This Row],[html_tag]]&amp;Table1[[#This Row],[html_type]]&amp;Table1[[#This Row],[html_modifier]]</f>
        <v/>
      </c>
      <c r="AL4036" s="22" t="str">
        <f>IFERROR(_xlfn.XLOOKUP([1]!Table1[[#This Row],[word]],[1]!Table57[English style name],[1]!Table57[Style type]),"")</f>
        <v/>
      </c>
      <c r="AM4036" s="23" t="str">
        <f>IFERROR(_xlfn.XLOOKUP(Table1[[#This Row],[word]],Table57[English style name],Table57[Style type]),"")</f>
        <v/>
      </c>
      <c r="AN4036" s="23"/>
      <c r="AO4036" s="62"/>
      <c r="AP4036" s="61"/>
      <c r="AQ4036" s="61" t="s">
        <v>1148</v>
      </c>
      <c r="AR4036" s="61" t="s">
        <v>1145</v>
      </c>
      <c r="AS4036" s="61"/>
      <c r="AT4036" s="61"/>
      <c r="AU4036" s="61"/>
      <c r="AV4036" s="61"/>
    </row>
    <row r="4037" spans="1:48">
      <c r="A4037" s="82"/>
      <c r="B4037" s="82"/>
      <c r="C4037" s="82"/>
      <c r="D4037" s="83"/>
      <c r="E4037" s="62"/>
      <c r="F403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37" s="13" t="s">
        <v>337</v>
      </c>
      <c r="H4037" s="13" t="s">
        <v>2987</v>
      </c>
      <c r="I4037" s="85" t="e">
        <f>[1]!Table1[[#This Row],[type]]</f>
        <v>#VALUE!</v>
      </c>
      <c r="J4037" s="86" t="e">
        <f>[1]!Table1[[#This Row],[Column42]]&amp;IF([1]!Table1[[#This Row],[Column13]]="","",[1]!Table1[[#This Row],[Column13]])&amp;IF([1]!Table1[[#This Row],[mod]]="","",[1]!Table1[[#This Row],[mod]])</f>
        <v>#VALUE!</v>
      </c>
      <c r="K403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37" t="s">
        <v>10128</v>
      </c>
      <c r="O4037" t="s">
        <v>465</v>
      </c>
      <c r="Q403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3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37" s="29"/>
      <c r="AC4037" s="29" t="s">
        <v>3483</v>
      </c>
      <c r="AD4037" s="25" t="s">
        <v>6241</v>
      </c>
      <c r="AE4037" s="38"/>
      <c r="AF4037" s="142"/>
      <c r="AG4037" s="11"/>
      <c r="AH4037" s="1" t="e">
        <f>[1]!Table1[[#This Row],[html_tag]]&amp;[1]!Table1[[#This Row],[html_type]]&amp;[1]!Table1[[#This Row],[html_modifier]]</f>
        <v>#VALUE!</v>
      </c>
      <c r="AI4037" s="60" t="str">
        <f>Table1[[#This Row],[html_tag]]&amp;Table1[[#This Row],[html_type]]&amp;Table1[[#This Row],[html_modifier]]</f>
        <v/>
      </c>
      <c r="AL4037" s="22" t="str">
        <f>IFERROR(_xlfn.XLOOKUP([1]!Table1[[#This Row],[word]],[1]!Table57[English style name],[1]!Table57[Style type]),"")</f>
        <v/>
      </c>
      <c r="AM4037" s="23" t="str">
        <f>IFERROR(_xlfn.XLOOKUP(Table1[[#This Row],[word]],Table57[English style name],Table57[Style type]),"")</f>
        <v/>
      </c>
      <c r="AN4037" s="23"/>
      <c r="AO4037" s="62"/>
      <c r="AP4037" s="61"/>
      <c r="AQ4037" s="61" t="s">
        <v>1149</v>
      </c>
      <c r="AR4037" s="61" t="s">
        <v>1145</v>
      </c>
      <c r="AS4037" s="61"/>
      <c r="AT4037" s="61"/>
      <c r="AU4037" s="61"/>
      <c r="AV4037" s="61"/>
    </row>
    <row r="4038" spans="1:48">
      <c r="A4038" s="82"/>
      <c r="B4038" s="82"/>
      <c r="C4038" s="82"/>
      <c r="D4038" s="83"/>
      <c r="E4038" s="62"/>
      <c r="F403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38" s="13" t="s">
        <v>337</v>
      </c>
      <c r="H4038" s="13" t="s">
        <v>2987</v>
      </c>
      <c r="I4038" s="85" t="e">
        <f>[1]!Table1[[#This Row],[type]]</f>
        <v>#VALUE!</v>
      </c>
      <c r="J4038" s="86" t="e">
        <f>[1]!Table1[[#This Row],[Column42]]&amp;IF([1]!Table1[[#This Row],[Column13]]="","",[1]!Table1[[#This Row],[Column13]])&amp;IF([1]!Table1[[#This Row],[mod]]="","",[1]!Table1[[#This Row],[mod]])</f>
        <v>#VALUE!</v>
      </c>
      <c r="K403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38" t="s">
        <v>10128</v>
      </c>
      <c r="M4038" t="s">
        <v>3168</v>
      </c>
      <c r="Q403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3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38" s="29"/>
      <c r="AC4038" s="29" t="s">
        <v>3484</v>
      </c>
      <c r="AD4038" s="25"/>
      <c r="AE4038" s="38"/>
      <c r="AF4038" s="142"/>
      <c r="AG4038" s="11"/>
      <c r="AH4038" s="1" t="e">
        <f>[1]!Table1[[#This Row],[html_tag]]&amp;[1]!Table1[[#This Row],[html_type]]&amp;[1]!Table1[[#This Row],[html_modifier]]</f>
        <v>#VALUE!</v>
      </c>
      <c r="AI4038" s="60" t="str">
        <f>Table1[[#This Row],[html_tag]]&amp;Table1[[#This Row],[html_type]]&amp;Table1[[#This Row],[html_modifier]]</f>
        <v/>
      </c>
      <c r="AL4038" s="22" t="str">
        <f>IFERROR(_xlfn.XLOOKUP([1]!Table1[[#This Row],[word]],[1]!Table57[English style name],[1]!Table57[Style type]),"")</f>
        <v/>
      </c>
      <c r="AM4038" s="23" t="str">
        <f>IFERROR(_xlfn.XLOOKUP(Table1[[#This Row],[word]],Table57[English style name],Table57[Style type]),"")</f>
        <v/>
      </c>
      <c r="AN4038" s="23"/>
      <c r="AO4038" s="62"/>
      <c r="AP4038" s="61"/>
      <c r="AQ4038" s="61" t="s">
        <v>1150</v>
      </c>
      <c r="AR4038" s="61" t="s">
        <v>1145</v>
      </c>
      <c r="AS4038" s="61"/>
      <c r="AT4038" s="61"/>
      <c r="AU4038" s="61"/>
      <c r="AV4038" s="61"/>
    </row>
    <row r="4039" spans="1:48">
      <c r="A4039" s="82"/>
      <c r="B4039" s="82"/>
      <c r="C4039" s="82"/>
      <c r="D4039" s="83"/>
      <c r="E4039" s="62"/>
      <c r="F403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39" s="13"/>
      <c r="H4039" s="13"/>
      <c r="I4039" s="85" t="e">
        <f>[1]!Table1[[#This Row],[type]]</f>
        <v>#VALUE!</v>
      </c>
      <c r="J4039" s="86" t="e">
        <f>[1]!Table1[[#This Row],[Column42]]&amp;IF([1]!Table1[[#This Row],[Column13]]="","",[1]!Table1[[#This Row],[Column13]])&amp;IF([1]!Table1[[#This Row],[mod]]="","",[1]!Table1[[#This Row],[mod]])</f>
        <v>#VALUE!</v>
      </c>
      <c r="K403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39" t="s">
        <v>10128</v>
      </c>
      <c r="Q403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3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039" t="s">
        <v>350</v>
      </c>
      <c r="AB4039" s="29"/>
      <c r="AC4039" s="29"/>
      <c r="AD4039" s="25" t="s">
        <v>6245</v>
      </c>
      <c r="AE4039" s="38"/>
      <c r="AF4039" s="142"/>
      <c r="AG4039" s="11"/>
      <c r="AH4039" s="7" t="e">
        <f>[1]!Table1[[#This Row],[html_tag]]&amp;[1]!Table1[[#This Row],[html_type]]&amp;[1]!Table1[[#This Row],[html_modifier]]</f>
        <v>#VALUE!</v>
      </c>
      <c r="AI4039" s="60" t="str">
        <f>Table1[[#This Row],[html_tag]]&amp;Table1[[#This Row],[html_type]]&amp;Table1[[#This Row],[html_modifier]]</f>
        <v/>
      </c>
      <c r="AL4039" s="23" t="str">
        <f>IFERROR(_xlfn.XLOOKUP([1]!Table1[[#This Row],[word]],[1]!Table57[English style name],[1]!Table57[Style type]),"")</f>
        <v/>
      </c>
      <c r="AM4039" s="23" t="str">
        <f>IFERROR(_xlfn.XLOOKUP(Table1[[#This Row],[word]],Table57[English style name],Table57[Style type]),"")</f>
        <v/>
      </c>
      <c r="AN4039" s="23"/>
      <c r="AO4039" s="62"/>
      <c r="AP4039" s="61"/>
      <c r="AQ4039" s="61"/>
      <c r="AR4039" s="61"/>
      <c r="AS4039" s="61"/>
      <c r="AT4039" s="61"/>
      <c r="AU4039" s="61"/>
      <c r="AV4039" s="61"/>
    </row>
    <row r="4040" spans="1:48">
      <c r="A4040" s="82"/>
      <c r="B4040" s="82"/>
      <c r="C4040" s="82"/>
      <c r="D4040" s="83"/>
      <c r="E4040" s="62"/>
      <c r="F404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40" s="13" t="s">
        <v>337</v>
      </c>
      <c r="H4040" s="13" t="s">
        <v>2987</v>
      </c>
      <c r="I4040" s="85" t="e">
        <f>[1]!Table1[[#This Row],[type]]</f>
        <v>#VALUE!</v>
      </c>
      <c r="J4040" s="86" t="e">
        <f>[1]!Table1[[#This Row],[Column42]]&amp;IF([1]!Table1[[#This Row],[Column13]]="","",[1]!Table1[[#This Row],[Column13]])&amp;IF([1]!Table1[[#This Row],[mod]]="","",[1]!Table1[[#This Row],[mod]])</f>
        <v>#VALUE!</v>
      </c>
      <c r="K404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40" t="s">
        <v>10128</v>
      </c>
      <c r="Q404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4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4040" t="s">
        <v>338</v>
      </c>
      <c r="AB4040" s="29"/>
      <c r="AC4040" s="29"/>
      <c r="AD4040" s="25" t="s">
        <v>4811</v>
      </c>
      <c r="AE4040" s="38"/>
      <c r="AF4040" s="142"/>
      <c r="AG4040" s="11"/>
      <c r="AH4040" s="1" t="e">
        <f>[1]!Table1[[#This Row],[html_tag]]&amp;[1]!Table1[[#This Row],[html_type]]&amp;[1]!Table1[[#This Row],[html_modifier]]</f>
        <v>#VALUE!</v>
      </c>
      <c r="AI4040" s="60" t="str">
        <f>Table1[[#This Row],[html_tag]]&amp;Table1[[#This Row],[html_type]]&amp;Table1[[#This Row],[html_modifier]]</f>
        <v/>
      </c>
      <c r="AL4040" s="22" t="str">
        <f>IFERROR(_xlfn.XLOOKUP([1]!Table1[[#This Row],[word]],[1]!Table57[English style name],[1]!Table57[Style type]),"")</f>
        <v/>
      </c>
      <c r="AM4040" s="23" t="str">
        <f>IFERROR(_xlfn.XLOOKUP(Table1[[#This Row],[word]],Table57[English style name],Table57[Style type]),"")</f>
        <v/>
      </c>
      <c r="AN4040" s="23"/>
      <c r="AO4040" s="62"/>
      <c r="AP4040" s="61"/>
      <c r="AQ4040" s="61" t="s">
        <v>1144</v>
      </c>
      <c r="AR4040" s="61" t="s">
        <v>1145</v>
      </c>
      <c r="AS4040" s="61" t="s">
        <v>1444</v>
      </c>
      <c r="AT4040" s="61" t="s">
        <v>1445</v>
      </c>
      <c r="AU4040" s="61"/>
      <c r="AV4040" s="61"/>
    </row>
    <row r="4041" spans="1:48">
      <c r="A4041" s="82"/>
      <c r="B4041" s="82"/>
      <c r="C4041" s="82"/>
      <c r="D4041" s="83"/>
      <c r="E4041" s="62"/>
      <c r="F404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41" s="13"/>
      <c r="H4041" s="13"/>
      <c r="I4041" s="85" t="e">
        <f>[1]!Table1[[#This Row],[type]]</f>
        <v>#VALUE!</v>
      </c>
      <c r="J4041" s="86" t="e">
        <f>[1]!Table1[[#This Row],[Column42]]&amp;IF([1]!Table1[[#This Row],[Column13]]="","",[1]!Table1[[#This Row],[Column13]])&amp;IF([1]!Table1[[#This Row],[mod]]="","",[1]!Table1[[#This Row],[mod]])</f>
        <v>#VALUE!</v>
      </c>
      <c r="K404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41" t="s">
        <v>10128</v>
      </c>
      <c r="Q404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4041" t="s">
        <v>3590</v>
      </c>
      <c r="U404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41" s="29"/>
      <c r="AC4041" s="29"/>
      <c r="AD4041" s="25" t="s">
        <v>6246</v>
      </c>
      <c r="AE4041" s="38"/>
      <c r="AF4041" s="142"/>
      <c r="AG4041" s="11"/>
      <c r="AH4041" s="7" t="e">
        <f>[1]!Table1[[#This Row],[html_tag]]&amp;[1]!Table1[[#This Row],[html_type]]&amp;[1]!Table1[[#This Row],[html_modifier]]</f>
        <v>#VALUE!</v>
      </c>
      <c r="AI4041" s="60" t="str">
        <f>Table1[[#This Row],[html_tag]]&amp;Table1[[#This Row],[html_type]]&amp;Table1[[#This Row],[html_modifier]]</f>
        <v/>
      </c>
      <c r="AL4041" s="23" t="str">
        <f>IFERROR(_xlfn.XLOOKUP([1]!Table1[[#This Row],[word]],[1]!Table57[English style name],[1]!Table57[Style type]),"")</f>
        <v/>
      </c>
      <c r="AM4041" s="23" t="str">
        <f>IFERROR(_xlfn.XLOOKUP(Table1[[#This Row],[word]],Table57[English style name],Table57[Style type]),"")</f>
        <v/>
      </c>
      <c r="AN4041" s="23"/>
      <c r="AO4041" s="62"/>
      <c r="AP4041" s="61"/>
      <c r="AQ4041" s="61"/>
      <c r="AR4041" s="61"/>
      <c r="AS4041" s="61"/>
      <c r="AT4041" s="61"/>
      <c r="AU4041" s="61"/>
      <c r="AV4041" s="61"/>
    </row>
    <row r="4042" spans="1:48">
      <c r="A4042" s="82"/>
      <c r="B4042" s="82"/>
      <c r="C4042" s="82"/>
      <c r="D4042" s="83"/>
      <c r="E4042" s="62"/>
      <c r="F404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42" s="13" t="s">
        <v>337</v>
      </c>
      <c r="H4042" s="13" t="s">
        <v>2987</v>
      </c>
      <c r="I4042" s="85" t="e">
        <f>[1]!Table1[[#This Row],[type]]</f>
        <v>#VALUE!</v>
      </c>
      <c r="J4042" s="86" t="e">
        <f>[1]!Table1[[#This Row],[Column42]]&amp;IF([1]!Table1[[#This Row],[Column13]]="","",[1]!Table1[[#This Row],[Column13]])&amp;IF([1]!Table1[[#This Row],[mod]]="","",[1]!Table1[[#This Row],[mod]])</f>
        <v>#VALUE!</v>
      </c>
      <c r="K404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42" t="s">
        <v>10128</v>
      </c>
      <c r="Q404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4042" t="s">
        <v>10130</v>
      </c>
      <c r="U404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42" s="29"/>
      <c r="AC4042" s="29"/>
      <c r="AD4042" s="25"/>
      <c r="AE4042" s="38"/>
      <c r="AF4042" s="142"/>
      <c r="AG4042" s="11"/>
      <c r="AH4042" s="1" t="e">
        <f>[1]!Table1[[#This Row],[html_tag]]&amp;[1]!Table1[[#This Row],[html_type]]&amp;[1]!Table1[[#This Row],[html_modifier]]</f>
        <v>#VALUE!</v>
      </c>
      <c r="AI4042" s="60" t="str">
        <f>Table1[[#This Row],[html_tag]]&amp;Table1[[#This Row],[html_type]]&amp;Table1[[#This Row],[html_modifier]]</f>
        <v/>
      </c>
      <c r="AL4042" s="22" t="str">
        <f>IFERROR(_xlfn.XLOOKUP([1]!Table1[[#This Row],[word]],[1]!Table57[English style name],[1]!Table57[Style type]),"")</f>
        <v/>
      </c>
      <c r="AM4042" s="23" t="str">
        <f>IFERROR(_xlfn.XLOOKUP(Table1[[#This Row],[word]],Table57[English style name],Table57[Style type]),"")</f>
        <v/>
      </c>
      <c r="AN4042" s="23"/>
      <c r="AO4042" s="62"/>
      <c r="AP4042" s="61"/>
      <c r="AQ4042" s="61" t="s">
        <v>1447</v>
      </c>
      <c r="AR4042" s="61" t="s">
        <v>1445</v>
      </c>
      <c r="AS4042" s="61"/>
      <c r="AT4042" s="61"/>
      <c r="AU4042" s="61"/>
      <c r="AV4042" s="61"/>
    </row>
    <row r="4043" spans="1:48">
      <c r="A4043" s="82"/>
      <c r="B4043" s="82"/>
      <c r="C4043" s="82"/>
      <c r="D4043" s="83"/>
      <c r="E4043" s="62"/>
      <c r="F404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43" s="13"/>
      <c r="H4043" s="13"/>
      <c r="I4043" s="85" t="e">
        <f>[1]!Table1[[#This Row],[type]]</f>
        <v>#VALUE!</v>
      </c>
      <c r="J4043" s="86" t="e">
        <f>[1]!Table1[[#This Row],[Column42]]&amp;IF([1]!Table1[[#This Row],[Column13]]="","",[1]!Table1[[#This Row],[Column13]])&amp;IF([1]!Table1[[#This Row],[mod]]="","",[1]!Table1[[#This Row],[mod]])</f>
        <v>#VALUE!</v>
      </c>
      <c r="K404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43" t="s">
        <v>10128</v>
      </c>
      <c r="Q404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4043" t="s">
        <v>3155</v>
      </c>
      <c r="U404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43" s="29"/>
      <c r="AC4043" s="29" t="s">
        <v>3481</v>
      </c>
      <c r="AD4043" s="25"/>
      <c r="AE4043" s="38"/>
      <c r="AF4043" s="142"/>
      <c r="AG4043" s="11"/>
      <c r="AH4043" s="7" t="e">
        <f>[1]!Table1[[#This Row],[html_tag]]&amp;[1]!Table1[[#This Row],[html_type]]&amp;[1]!Table1[[#This Row],[html_modifier]]</f>
        <v>#VALUE!</v>
      </c>
      <c r="AI4043" s="60" t="str">
        <f>Table1[[#This Row],[html_tag]]&amp;Table1[[#This Row],[html_type]]&amp;Table1[[#This Row],[html_modifier]]</f>
        <v/>
      </c>
      <c r="AL4043" s="23" t="str">
        <f>IFERROR(_xlfn.XLOOKUP([1]!Table1[[#This Row],[word]],[1]!Table57[English style name],[1]!Table57[Style type]),"")</f>
        <v/>
      </c>
      <c r="AM4043" s="23" t="str">
        <f>IFERROR(_xlfn.XLOOKUP(Table1[[#This Row],[word]],Table57[English style name],Table57[Style type]),"")</f>
        <v/>
      </c>
      <c r="AN4043" s="23"/>
      <c r="AO4043" s="62"/>
      <c r="AP4043" s="61"/>
      <c r="AQ4043" s="61"/>
      <c r="AR4043" s="61"/>
      <c r="AS4043" s="61"/>
      <c r="AT4043" s="61"/>
      <c r="AU4043" s="61"/>
      <c r="AV4043" s="61"/>
    </row>
    <row r="4044" spans="1:48">
      <c r="A4044" s="82"/>
      <c r="B4044" s="82"/>
      <c r="C4044" s="82"/>
      <c r="D4044" s="83"/>
      <c r="E4044" s="62"/>
      <c r="F404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44" s="13"/>
      <c r="H4044" s="13"/>
      <c r="I4044" s="85" t="e">
        <f>[1]!Table1[[#This Row],[type]]</f>
        <v>#VALUE!</v>
      </c>
      <c r="J4044" s="86" t="e">
        <f>[1]!Table1[[#This Row],[Column42]]&amp;IF([1]!Table1[[#This Row],[Column13]]="","",[1]!Table1[[#This Row],[Column13]])&amp;IF([1]!Table1[[#This Row],[mod]]="","",[1]!Table1[[#This Row],[mod]])</f>
        <v>#VALUE!</v>
      </c>
      <c r="K404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44" t="s">
        <v>10128</v>
      </c>
      <c r="Q404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4044" t="s">
        <v>3486</v>
      </c>
      <c r="U404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44" s="29"/>
      <c r="AC4044" s="29" t="s">
        <v>3485</v>
      </c>
      <c r="AD4044" s="25"/>
      <c r="AE4044" s="38"/>
      <c r="AF4044" s="142"/>
      <c r="AG4044" s="11"/>
      <c r="AH4044" s="7" t="e">
        <f>[1]!Table1[[#This Row],[html_tag]]&amp;[1]!Table1[[#This Row],[html_type]]&amp;[1]!Table1[[#This Row],[html_modifier]]</f>
        <v>#VALUE!</v>
      </c>
      <c r="AI4044" s="60" t="str">
        <f>Table1[[#This Row],[html_tag]]&amp;Table1[[#This Row],[html_type]]&amp;Table1[[#This Row],[html_modifier]]</f>
        <v/>
      </c>
      <c r="AL4044" s="23" t="str">
        <f>IFERROR(_xlfn.XLOOKUP([1]!Table1[[#This Row],[word]],[1]!Table57[English style name],[1]!Table57[Style type]),"")</f>
        <v/>
      </c>
      <c r="AM4044" s="23" t="str">
        <f>IFERROR(_xlfn.XLOOKUP(Table1[[#This Row],[word]],Table57[English style name],Table57[Style type]),"")</f>
        <v/>
      </c>
      <c r="AN4044" s="23"/>
      <c r="AO4044" s="62"/>
      <c r="AP4044" s="61"/>
      <c r="AQ4044" s="61"/>
      <c r="AR4044" s="61"/>
      <c r="AS4044" s="61"/>
      <c r="AT4044" s="61"/>
      <c r="AU4044" s="61"/>
      <c r="AV4044" s="61"/>
    </row>
    <row r="4045" spans="1:48">
      <c r="A4045" s="82"/>
      <c r="B4045" s="82"/>
      <c r="C4045" s="82"/>
      <c r="D4045" s="83"/>
      <c r="E4045" s="62"/>
      <c r="F404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45" s="13" t="s">
        <v>337</v>
      </c>
      <c r="H4045" s="13" t="s">
        <v>2987</v>
      </c>
      <c r="I4045" s="85" t="e">
        <f>[1]!Table1[[#This Row],[type]]</f>
        <v>#VALUE!</v>
      </c>
      <c r="J4045" s="86" t="e">
        <f>[1]!Table1[[#This Row],[Column42]]&amp;IF([1]!Table1[[#This Row],[Column13]]="","",[1]!Table1[[#This Row],[Column13]])&amp;IF([1]!Table1[[#This Row],[mod]]="","",[1]!Table1[[#This Row],[mod]])</f>
        <v>#VALUE!</v>
      </c>
      <c r="K404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45" t="s">
        <v>10128</v>
      </c>
      <c r="Q404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4045" t="s">
        <v>3505</v>
      </c>
      <c r="U404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45" s="29"/>
      <c r="AC4045" s="29"/>
      <c r="AD4045" s="25"/>
      <c r="AE4045" s="38"/>
      <c r="AF4045" s="142"/>
      <c r="AG4045" s="11"/>
      <c r="AH4045" s="1" t="e">
        <f>[1]!Table1[[#This Row],[html_tag]]&amp;[1]!Table1[[#This Row],[html_type]]&amp;[1]!Table1[[#This Row],[html_modifier]]</f>
        <v>#VALUE!</v>
      </c>
      <c r="AI4045" s="60" t="str">
        <f>Table1[[#This Row],[html_tag]]&amp;Table1[[#This Row],[html_type]]&amp;Table1[[#This Row],[html_modifier]]</f>
        <v/>
      </c>
      <c r="AL4045" s="22" t="str">
        <f>IFERROR(_xlfn.XLOOKUP([1]!Table1[[#This Row],[word]],[1]!Table57[English style name],[1]!Table57[Style type]),"")</f>
        <v/>
      </c>
      <c r="AM4045" s="23" t="str">
        <f>IFERROR(_xlfn.XLOOKUP(Table1[[#This Row],[word]],Table57[English style name],Table57[Style type]),"")</f>
        <v/>
      </c>
      <c r="AN4045" s="23"/>
      <c r="AO4045" s="62"/>
      <c r="AP4045" s="61"/>
      <c r="AQ4045" s="61" t="s">
        <v>1448</v>
      </c>
      <c r="AR4045" s="61" t="s">
        <v>1445</v>
      </c>
      <c r="AS4045" s="61"/>
      <c r="AT4045" s="61"/>
      <c r="AU4045" s="61"/>
      <c r="AV4045" s="61"/>
    </row>
    <row r="4046" spans="1:48">
      <c r="A4046" s="82"/>
      <c r="B4046" s="82"/>
      <c r="C4046" s="82"/>
      <c r="D4046" s="83"/>
      <c r="E4046" s="62"/>
      <c r="F404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46" s="13" t="s">
        <v>337</v>
      </c>
      <c r="H4046" s="13" t="s">
        <v>2987</v>
      </c>
      <c r="I4046" s="85" t="e">
        <f>[1]!Table1[[#This Row],[type]]</f>
        <v>#VALUE!</v>
      </c>
      <c r="J4046" s="86" t="e">
        <f>[1]!Table1[[#This Row],[Column42]]&amp;IF([1]!Table1[[#This Row],[Column13]]="","",[1]!Table1[[#This Row],[Column13]])&amp;IF([1]!Table1[[#This Row],[mod]]="","",[1]!Table1[[#This Row],[mod]])</f>
        <v>#VALUE!</v>
      </c>
      <c r="K404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46" t="s">
        <v>10128</v>
      </c>
      <c r="Q404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4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4046" t="s">
        <v>3205</v>
      </c>
      <c r="AB4046" s="29"/>
      <c r="AC4046" s="29"/>
      <c r="AD4046" s="25"/>
      <c r="AE4046" s="38"/>
      <c r="AF4046" s="142"/>
      <c r="AG4046" s="11"/>
      <c r="AH4046" s="1" t="e">
        <f>[1]!Table1[[#This Row],[html_tag]]&amp;[1]!Table1[[#This Row],[html_type]]&amp;[1]!Table1[[#This Row],[html_modifier]]</f>
        <v>#VALUE!</v>
      </c>
      <c r="AI4046" s="60" t="str">
        <f>Table1[[#This Row],[html_tag]]&amp;Table1[[#This Row],[html_type]]&amp;Table1[[#This Row],[html_modifier]]</f>
        <v/>
      </c>
      <c r="AL4046" s="22" t="str">
        <f>IFERROR(_xlfn.XLOOKUP([1]!Table1[[#This Row],[word]],[1]!Table57[English style name],[1]!Table57[Style type]),"")</f>
        <v/>
      </c>
      <c r="AM4046" s="23" t="str">
        <f>IFERROR(_xlfn.XLOOKUP(Table1[[#This Row],[word]],Table57[English style name],Table57[Style type]),"")</f>
        <v/>
      </c>
      <c r="AN4046" s="23"/>
      <c r="AO4046" s="62"/>
      <c r="AP4046" s="61"/>
      <c r="AQ4046" s="61" t="s">
        <v>1449</v>
      </c>
      <c r="AR4046" s="61" t="s">
        <v>1445</v>
      </c>
      <c r="AS4046" s="61"/>
      <c r="AT4046" s="61"/>
      <c r="AU4046" s="61"/>
      <c r="AV4046" s="61"/>
    </row>
    <row r="4047" spans="1:48">
      <c r="A4047" s="82"/>
      <c r="B4047" s="82"/>
      <c r="C4047" s="82"/>
      <c r="D4047" s="83"/>
      <c r="E4047" s="62"/>
      <c r="F404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47" s="13"/>
      <c r="H4047" s="13"/>
      <c r="I4047" s="85" t="e">
        <f>[1]!Table1[[#This Row],[type]]</f>
        <v>#VALUE!</v>
      </c>
      <c r="J4047" s="86" t="e">
        <f>[1]!Table1[[#This Row],[Column42]]&amp;IF([1]!Table1[[#This Row],[Column13]]="","",[1]!Table1[[#This Row],[Column13]])&amp;IF([1]!Table1[[#This Row],[mod]]="","",[1]!Table1[[#This Row],[mod]])</f>
        <v>#VALUE!</v>
      </c>
      <c r="K404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47" t="s">
        <v>10128</v>
      </c>
      <c r="Q404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4047" t="s">
        <v>10129</v>
      </c>
      <c r="U404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47" s="29"/>
      <c r="AC4047" s="29"/>
      <c r="AD4047" s="25" t="s">
        <v>6244</v>
      </c>
      <c r="AE4047" s="38"/>
      <c r="AF4047" s="142"/>
      <c r="AG4047" s="11"/>
      <c r="AH4047" s="7" t="e">
        <f>[1]!Table1[[#This Row],[html_tag]]&amp;[1]!Table1[[#This Row],[html_type]]&amp;[1]!Table1[[#This Row],[html_modifier]]</f>
        <v>#VALUE!</v>
      </c>
      <c r="AI4047" s="60" t="str">
        <f>Table1[[#This Row],[html_tag]]&amp;Table1[[#This Row],[html_type]]&amp;Table1[[#This Row],[html_modifier]]</f>
        <v/>
      </c>
      <c r="AL4047" s="23" t="str">
        <f>IFERROR(_xlfn.XLOOKUP([1]!Table1[[#This Row],[word]],[1]!Table57[English style name],[1]!Table57[Style type]),"")</f>
        <v/>
      </c>
      <c r="AM4047" s="23" t="str">
        <f>IFERROR(_xlfn.XLOOKUP(Table1[[#This Row],[word]],Table57[English style name],Table57[Style type]),"")</f>
        <v/>
      </c>
      <c r="AN4047" s="23"/>
      <c r="AO4047" s="62"/>
      <c r="AP4047" s="61"/>
      <c r="AQ4047" s="61"/>
      <c r="AR4047" s="61"/>
      <c r="AS4047" s="61"/>
      <c r="AT4047" s="61"/>
      <c r="AU4047" s="61"/>
      <c r="AV4047" s="61"/>
    </row>
    <row r="4048" spans="1:48">
      <c r="A4048" s="82"/>
      <c r="B4048" s="82"/>
      <c r="C4048" s="82"/>
      <c r="D4048" s="83"/>
      <c r="E4048" s="62"/>
      <c r="F404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48" s="13" t="s">
        <v>337</v>
      </c>
      <c r="H4048" s="13" t="s">
        <v>2987</v>
      </c>
      <c r="I4048" s="85" t="e">
        <f>[1]!Table1[[#This Row],[type]]</f>
        <v>#VALUE!</v>
      </c>
      <c r="J4048" s="86" t="e">
        <f>[1]!Table1[[#This Row],[Column42]]&amp;IF([1]!Table1[[#This Row],[Column13]]="","",[1]!Table1[[#This Row],[Column13]])&amp;IF([1]!Table1[[#This Row],[mod]]="","",[1]!Table1[[#This Row],[mod]])</f>
        <v>#VALUE!</v>
      </c>
      <c r="K404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48" t="s">
        <v>10128</v>
      </c>
      <c r="Q404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4048" t="s">
        <v>3624</v>
      </c>
      <c r="U404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48" s="29"/>
      <c r="AC4048" s="29"/>
      <c r="AD4048" s="25"/>
      <c r="AE4048" s="38"/>
      <c r="AF4048" s="142"/>
      <c r="AG4048" s="11"/>
      <c r="AH4048" s="1" t="e">
        <f>[1]!Table1[[#This Row],[html_tag]]&amp;[1]!Table1[[#This Row],[html_type]]&amp;[1]!Table1[[#This Row],[html_modifier]]</f>
        <v>#VALUE!</v>
      </c>
      <c r="AI4048" s="60" t="str">
        <f>Table1[[#This Row],[html_tag]]&amp;Table1[[#This Row],[html_type]]&amp;Table1[[#This Row],[html_modifier]]</f>
        <v/>
      </c>
      <c r="AL4048" s="22" t="str">
        <f>IFERROR(_xlfn.XLOOKUP([1]!Table1[[#This Row],[word]],[1]!Table57[English style name],[1]!Table57[Style type]),"")</f>
        <v/>
      </c>
      <c r="AM4048" s="23" t="str">
        <f>IFERROR(_xlfn.XLOOKUP(Table1[[#This Row],[word]],Table57[English style name],Table57[Style type]),"")</f>
        <v/>
      </c>
      <c r="AN4048" s="23"/>
      <c r="AO4048" s="62"/>
      <c r="AP4048" s="61"/>
      <c r="AQ4048" s="61" t="s">
        <v>1450</v>
      </c>
      <c r="AR4048" s="61" t="s">
        <v>1445</v>
      </c>
      <c r="AS4048" s="61"/>
      <c r="AT4048" s="61"/>
      <c r="AU4048" s="61"/>
      <c r="AV4048" s="61"/>
    </row>
    <row r="4049" spans="1:48">
      <c r="A4049" s="82"/>
      <c r="B4049" s="82"/>
      <c r="C4049" s="82"/>
      <c r="D4049" s="83"/>
      <c r="E4049" s="62"/>
      <c r="F404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49" s="13" t="s">
        <v>461</v>
      </c>
      <c r="H4049" s="13" t="s">
        <v>2991</v>
      </c>
      <c r="I4049" s="85" t="e">
        <f>[1]!Table1[[#This Row],[type]]</f>
        <v>#VALUE!</v>
      </c>
      <c r="J4049" s="86" t="e">
        <f>[1]!Table1[[#This Row],[Column42]]&amp;IF([1]!Table1[[#This Row],[Column13]]="","",[1]!Table1[[#This Row],[Column13]])&amp;IF([1]!Table1[[#This Row],[mod]]="","",[1]!Table1[[#This Row],[mod]])</f>
        <v>#VALUE!</v>
      </c>
      <c r="K404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49" t="s">
        <v>3009</v>
      </c>
      <c r="P4049" s="6" t="s">
        <v>1219</v>
      </c>
      <c r="Q404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4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49" s="29"/>
      <c r="AC4049" s="29"/>
      <c r="AD4049" s="25"/>
      <c r="AE4049" s="38"/>
      <c r="AF4049" s="142"/>
      <c r="AG4049" s="11"/>
      <c r="AH4049" s="1" t="e">
        <f>[1]!Table1[[#This Row],[html_tag]]&amp;[1]!Table1[[#This Row],[html_type]]&amp;[1]!Table1[[#This Row],[html_modifier]]</f>
        <v>#VALUE!</v>
      </c>
      <c r="AI4049" s="60" t="str">
        <f>Table1[[#This Row],[html_tag]]&amp;Table1[[#This Row],[html_type]]&amp;Table1[[#This Row],[html_modifier]]</f>
        <v/>
      </c>
      <c r="AL4049" s="22" t="str">
        <f>IFERROR(_xlfn.XLOOKUP([1]!Table1[[#This Row],[word]],[1]!Table57[English style name],[1]!Table57[Style type]),"")</f>
        <v/>
      </c>
      <c r="AM4049" s="23" t="str">
        <f>IFERROR(_xlfn.XLOOKUP(Table1[[#This Row],[word]],Table57[English style name],Table57[Style type]),"")</f>
        <v/>
      </c>
      <c r="AN4049" s="23"/>
      <c r="AO4049" s="62"/>
      <c r="AP4049" s="61"/>
      <c r="AQ4049" s="61" t="s">
        <v>1219</v>
      </c>
      <c r="AR4049" s="61" t="s">
        <v>1220</v>
      </c>
      <c r="AS4049" s="61"/>
      <c r="AT4049" s="61"/>
      <c r="AU4049" s="61"/>
      <c r="AV4049" s="61"/>
    </row>
    <row r="4050" spans="1:48">
      <c r="A4050" s="82"/>
      <c r="B4050" s="82"/>
      <c r="C4050" s="82"/>
      <c r="D4050" s="83"/>
      <c r="E4050" s="62"/>
      <c r="F405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50" s="13" t="s">
        <v>461</v>
      </c>
      <c r="H4050" s="13" t="s">
        <v>2991</v>
      </c>
      <c r="I4050" s="85" t="e">
        <f>[1]!Table1[[#This Row],[type]]</f>
        <v>#VALUE!</v>
      </c>
      <c r="J4050" s="86" t="e">
        <f>[1]!Table1[[#This Row],[Column42]]&amp;IF([1]!Table1[[#This Row],[Column13]]="","",[1]!Table1[[#This Row],[Column13]])&amp;IF([1]!Table1[[#This Row],[mod]]="","",[1]!Table1[[#This Row],[mod]])</f>
        <v>#VALUE!</v>
      </c>
      <c r="K405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50" t="s">
        <v>3009</v>
      </c>
      <c r="P4050" s="6" t="s">
        <v>1221</v>
      </c>
      <c r="Q405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5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50" s="29"/>
      <c r="AC4050" s="29"/>
      <c r="AD4050" s="25"/>
      <c r="AE4050" s="38"/>
      <c r="AF4050" s="142"/>
      <c r="AG4050" s="11"/>
      <c r="AH4050" s="1" t="e">
        <f>[1]!Table1[[#This Row],[html_tag]]&amp;[1]!Table1[[#This Row],[html_type]]&amp;[1]!Table1[[#This Row],[html_modifier]]</f>
        <v>#VALUE!</v>
      </c>
      <c r="AI4050" s="60" t="str">
        <f>Table1[[#This Row],[html_tag]]&amp;Table1[[#This Row],[html_type]]&amp;Table1[[#This Row],[html_modifier]]</f>
        <v/>
      </c>
      <c r="AL4050" s="22" t="str">
        <f>IFERROR(_xlfn.XLOOKUP([1]!Table1[[#This Row],[word]],[1]!Table57[English style name],[1]!Table57[Style type]),"")</f>
        <v/>
      </c>
      <c r="AM4050" s="23" t="str">
        <f>IFERROR(_xlfn.XLOOKUP(Table1[[#This Row],[word]],Table57[English style name],Table57[Style type]),"")</f>
        <v/>
      </c>
      <c r="AN4050" s="23"/>
      <c r="AO4050" s="62"/>
      <c r="AP4050" s="61"/>
      <c r="AQ4050" s="61" t="s">
        <v>1221</v>
      </c>
      <c r="AR4050" s="61" t="s">
        <v>1220</v>
      </c>
      <c r="AS4050" s="61"/>
      <c r="AT4050" s="61"/>
      <c r="AU4050" s="61"/>
      <c r="AV4050" s="61"/>
    </row>
    <row r="4051" spans="1:48">
      <c r="A4051" s="82"/>
      <c r="B4051" s="82"/>
      <c r="C4051" s="82"/>
      <c r="D4051" s="83"/>
      <c r="E4051" s="62"/>
      <c r="F405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51" s="13" t="s">
        <v>461</v>
      </c>
      <c r="H4051" s="13" t="s">
        <v>2991</v>
      </c>
      <c r="I4051" s="85" t="e">
        <f>[1]!Table1[[#This Row],[type]]</f>
        <v>#VALUE!</v>
      </c>
      <c r="J4051" s="86" t="e">
        <f>[1]!Table1[[#This Row],[Column42]]&amp;IF([1]!Table1[[#This Row],[Column13]]="","",[1]!Table1[[#This Row],[Column13]])&amp;IF([1]!Table1[[#This Row],[mod]]="","",[1]!Table1[[#This Row],[mod]])</f>
        <v>#VALUE!</v>
      </c>
      <c r="K405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51" t="s">
        <v>3009</v>
      </c>
      <c r="P4051" s="6" t="s">
        <v>1222</v>
      </c>
      <c r="Q405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5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51" s="29"/>
      <c r="AC4051" s="29"/>
      <c r="AD4051" s="25"/>
      <c r="AE4051" s="38"/>
      <c r="AF4051" s="142"/>
      <c r="AG4051" s="11"/>
      <c r="AH4051" s="1" t="e">
        <f>[1]!Table1[[#This Row],[html_tag]]&amp;[1]!Table1[[#This Row],[html_type]]&amp;[1]!Table1[[#This Row],[html_modifier]]</f>
        <v>#VALUE!</v>
      </c>
      <c r="AI4051" s="60" t="str">
        <f>Table1[[#This Row],[html_tag]]&amp;Table1[[#This Row],[html_type]]&amp;Table1[[#This Row],[html_modifier]]</f>
        <v/>
      </c>
      <c r="AL4051" s="22" t="str">
        <f>IFERROR(_xlfn.XLOOKUP([1]!Table1[[#This Row],[word]],[1]!Table57[English style name],[1]!Table57[Style type]),"")</f>
        <v/>
      </c>
      <c r="AM4051" s="23" t="str">
        <f>IFERROR(_xlfn.XLOOKUP(Table1[[#This Row],[word]],Table57[English style name],Table57[Style type]),"")</f>
        <v/>
      </c>
      <c r="AN4051" s="23"/>
      <c r="AO4051" s="62"/>
      <c r="AP4051" s="61"/>
      <c r="AQ4051" s="61" t="s">
        <v>1222</v>
      </c>
      <c r="AR4051" s="61" t="s">
        <v>1220</v>
      </c>
      <c r="AS4051" s="61"/>
      <c r="AT4051" s="61"/>
      <c r="AU4051" s="61"/>
      <c r="AV4051" s="61"/>
    </row>
    <row r="4052" spans="1:48">
      <c r="A4052" s="82"/>
      <c r="B4052" s="82"/>
      <c r="C4052" s="82"/>
      <c r="D4052" s="83"/>
      <c r="E4052" s="62"/>
      <c r="F405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52" s="13" t="s">
        <v>461</v>
      </c>
      <c r="H4052" s="13" t="s">
        <v>2991</v>
      </c>
      <c r="I4052" s="85" t="e">
        <f>[1]!Table1[[#This Row],[type]]</f>
        <v>#VALUE!</v>
      </c>
      <c r="J4052" s="86" t="e">
        <f>[1]!Table1[[#This Row],[Column42]]&amp;IF([1]!Table1[[#This Row],[Column13]]="","",[1]!Table1[[#This Row],[Column13]])&amp;IF([1]!Table1[[#This Row],[mod]]="","",[1]!Table1[[#This Row],[mod]])</f>
        <v>#VALUE!</v>
      </c>
      <c r="K405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52" t="s">
        <v>3009</v>
      </c>
      <c r="P4052" s="6" t="s">
        <v>1223</v>
      </c>
      <c r="Q405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5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52" s="29"/>
      <c r="AC4052" s="29"/>
      <c r="AD4052" s="25"/>
      <c r="AE4052" s="38"/>
      <c r="AF4052" s="142"/>
      <c r="AG4052" s="11"/>
      <c r="AH4052" s="1" t="e">
        <f>[1]!Table1[[#This Row],[html_tag]]&amp;[1]!Table1[[#This Row],[html_type]]&amp;[1]!Table1[[#This Row],[html_modifier]]</f>
        <v>#VALUE!</v>
      </c>
      <c r="AI4052" s="60" t="str">
        <f>Table1[[#This Row],[html_tag]]&amp;Table1[[#This Row],[html_type]]&amp;Table1[[#This Row],[html_modifier]]</f>
        <v/>
      </c>
      <c r="AL4052" s="22" t="str">
        <f>IFERROR(_xlfn.XLOOKUP([1]!Table1[[#This Row],[word]],[1]!Table57[English style name],[1]!Table57[Style type]),"")</f>
        <v/>
      </c>
      <c r="AM4052" s="23" t="str">
        <f>IFERROR(_xlfn.XLOOKUP(Table1[[#This Row],[word]],Table57[English style name],Table57[Style type]),"")</f>
        <v/>
      </c>
      <c r="AN4052" s="23"/>
      <c r="AO4052" s="62"/>
      <c r="AP4052" s="61"/>
      <c r="AQ4052" s="61" t="s">
        <v>1223</v>
      </c>
      <c r="AR4052" s="61" t="s">
        <v>1220</v>
      </c>
      <c r="AS4052" s="61"/>
      <c r="AT4052" s="61"/>
      <c r="AU4052" s="61"/>
      <c r="AV4052" s="61"/>
    </row>
    <row r="4053" spans="1:48">
      <c r="A4053" s="82"/>
      <c r="B4053" s="82"/>
      <c r="C4053" s="82"/>
      <c r="D4053" s="83"/>
      <c r="E4053" s="62"/>
      <c r="F405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53" s="13" t="s">
        <v>461</v>
      </c>
      <c r="H4053" s="13" t="s">
        <v>2991</v>
      </c>
      <c r="I4053" s="85" t="e">
        <f>[1]!Table1[[#This Row],[type]]</f>
        <v>#VALUE!</v>
      </c>
      <c r="J4053" s="86" t="e">
        <f>[1]!Table1[[#This Row],[Column42]]&amp;IF([1]!Table1[[#This Row],[Column13]]="","",[1]!Table1[[#This Row],[Column13]])&amp;IF([1]!Table1[[#This Row],[mod]]="","",[1]!Table1[[#This Row],[mod]])</f>
        <v>#VALUE!</v>
      </c>
      <c r="K405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53" t="s">
        <v>3009</v>
      </c>
      <c r="P4053" s="6" t="s">
        <v>1224</v>
      </c>
      <c r="Q405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5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53" s="29"/>
      <c r="AC4053" s="29"/>
      <c r="AD4053" s="25"/>
      <c r="AE4053" s="38"/>
      <c r="AF4053" s="142"/>
      <c r="AG4053" s="11"/>
      <c r="AH4053" s="1" t="e">
        <f>[1]!Table1[[#This Row],[html_tag]]&amp;[1]!Table1[[#This Row],[html_type]]&amp;[1]!Table1[[#This Row],[html_modifier]]</f>
        <v>#VALUE!</v>
      </c>
      <c r="AI4053" s="60" t="str">
        <f>Table1[[#This Row],[html_tag]]&amp;Table1[[#This Row],[html_type]]&amp;Table1[[#This Row],[html_modifier]]</f>
        <v/>
      </c>
      <c r="AL4053" s="22" t="str">
        <f>IFERROR(_xlfn.XLOOKUP([1]!Table1[[#This Row],[word]],[1]!Table57[English style name],[1]!Table57[Style type]),"")</f>
        <v/>
      </c>
      <c r="AM4053" s="23" t="str">
        <f>IFERROR(_xlfn.XLOOKUP(Table1[[#This Row],[word]],Table57[English style name],Table57[Style type]),"")</f>
        <v/>
      </c>
      <c r="AN4053" s="23"/>
      <c r="AO4053" s="62"/>
      <c r="AP4053" s="61"/>
      <c r="AQ4053" s="61" t="s">
        <v>1224</v>
      </c>
      <c r="AR4053" s="61" t="s">
        <v>1220</v>
      </c>
      <c r="AS4053" s="61"/>
      <c r="AT4053" s="61"/>
      <c r="AU4053" s="61"/>
      <c r="AV4053" s="61"/>
    </row>
    <row r="4054" spans="1:48">
      <c r="A4054" s="82"/>
      <c r="B4054" s="82"/>
      <c r="C4054" s="82"/>
      <c r="D4054" s="83"/>
      <c r="E4054" s="62"/>
      <c r="F405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54" s="13" t="s">
        <v>461</v>
      </c>
      <c r="H4054" s="13" t="s">
        <v>2991</v>
      </c>
      <c r="I4054" s="85" t="e">
        <f>[1]!Table1[[#This Row],[type]]</f>
        <v>#VALUE!</v>
      </c>
      <c r="J4054" s="86" t="e">
        <f>[1]!Table1[[#This Row],[Column42]]&amp;IF([1]!Table1[[#This Row],[Column13]]="","",[1]!Table1[[#This Row],[Column13]])&amp;IF([1]!Table1[[#This Row],[mod]]="","",[1]!Table1[[#This Row],[mod]])</f>
        <v>#VALUE!</v>
      </c>
      <c r="K405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54" t="s">
        <v>3009</v>
      </c>
      <c r="P4054" s="6" t="s">
        <v>1225</v>
      </c>
      <c r="Q405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5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54" s="29"/>
      <c r="AC4054" s="29"/>
      <c r="AD4054" s="25"/>
      <c r="AE4054" s="38"/>
      <c r="AF4054" s="142"/>
      <c r="AG4054" s="11"/>
      <c r="AH4054" s="1" t="e">
        <f>[1]!Table1[[#This Row],[html_tag]]&amp;[1]!Table1[[#This Row],[html_type]]&amp;[1]!Table1[[#This Row],[html_modifier]]</f>
        <v>#VALUE!</v>
      </c>
      <c r="AI4054" s="60" t="str">
        <f>Table1[[#This Row],[html_tag]]&amp;Table1[[#This Row],[html_type]]&amp;Table1[[#This Row],[html_modifier]]</f>
        <v/>
      </c>
      <c r="AL4054" s="22" t="str">
        <f>IFERROR(_xlfn.XLOOKUP([1]!Table1[[#This Row],[word]],[1]!Table57[English style name],[1]!Table57[Style type]),"")</f>
        <v/>
      </c>
      <c r="AM4054" s="23" t="str">
        <f>IFERROR(_xlfn.XLOOKUP(Table1[[#This Row],[word]],Table57[English style name],Table57[Style type]),"")</f>
        <v/>
      </c>
      <c r="AN4054" s="23"/>
      <c r="AO4054" s="62"/>
      <c r="AP4054" s="61"/>
      <c r="AQ4054" s="61" t="s">
        <v>1225</v>
      </c>
      <c r="AR4054" s="61" t="s">
        <v>1220</v>
      </c>
      <c r="AS4054" s="61"/>
      <c r="AT4054" s="61"/>
      <c r="AU4054" s="61"/>
      <c r="AV4054" s="61"/>
    </row>
    <row r="4055" spans="1:48">
      <c r="A4055" s="82"/>
      <c r="B4055" s="82"/>
      <c r="C4055" s="82"/>
      <c r="D4055" s="83"/>
      <c r="E4055" s="62"/>
      <c r="F405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55" s="13" t="s">
        <v>461</v>
      </c>
      <c r="H4055" s="13" t="s">
        <v>2991</v>
      </c>
      <c r="I4055" s="85" t="e">
        <f>[1]!Table1[[#This Row],[type]]</f>
        <v>#VALUE!</v>
      </c>
      <c r="J4055" s="86" t="e">
        <f>[1]!Table1[[#This Row],[Column42]]&amp;IF([1]!Table1[[#This Row],[Column13]]="","",[1]!Table1[[#This Row],[Column13]])&amp;IF([1]!Table1[[#This Row],[mod]]="","",[1]!Table1[[#This Row],[mod]])</f>
        <v>#VALUE!</v>
      </c>
      <c r="K405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55" t="s">
        <v>3009</v>
      </c>
      <c r="P4055" s="6" t="s">
        <v>1226</v>
      </c>
      <c r="Q405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5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55" s="29"/>
      <c r="AC4055" s="29"/>
      <c r="AD4055" s="25"/>
      <c r="AE4055" s="38"/>
      <c r="AF4055" s="142"/>
      <c r="AG4055" s="11"/>
      <c r="AH4055" s="1" t="e">
        <f>[1]!Table1[[#This Row],[html_tag]]&amp;[1]!Table1[[#This Row],[html_type]]&amp;[1]!Table1[[#This Row],[html_modifier]]</f>
        <v>#VALUE!</v>
      </c>
      <c r="AI4055" s="60" t="str">
        <f>Table1[[#This Row],[html_tag]]&amp;Table1[[#This Row],[html_type]]&amp;Table1[[#This Row],[html_modifier]]</f>
        <v/>
      </c>
      <c r="AL4055" s="22" t="str">
        <f>IFERROR(_xlfn.XLOOKUP([1]!Table1[[#This Row],[word]],[1]!Table57[English style name],[1]!Table57[Style type]),"")</f>
        <v/>
      </c>
      <c r="AM4055" s="23" t="str">
        <f>IFERROR(_xlfn.XLOOKUP(Table1[[#This Row],[word]],Table57[English style name],Table57[Style type]),"")</f>
        <v/>
      </c>
      <c r="AN4055" s="23"/>
      <c r="AO4055" s="62"/>
      <c r="AP4055" s="61"/>
      <c r="AQ4055" s="61" t="s">
        <v>1226</v>
      </c>
      <c r="AR4055" s="61" t="s">
        <v>1220</v>
      </c>
      <c r="AS4055" s="61"/>
      <c r="AT4055" s="61"/>
      <c r="AU4055" s="61"/>
      <c r="AV4055" s="61"/>
    </row>
    <row r="4056" spans="1:48">
      <c r="A4056" s="82"/>
      <c r="B4056" s="82"/>
      <c r="C4056" s="82"/>
      <c r="D4056" s="83"/>
      <c r="E4056" s="62"/>
      <c r="F405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56" s="13" t="s">
        <v>461</v>
      </c>
      <c r="H4056" s="13" t="s">
        <v>2991</v>
      </c>
      <c r="I4056" s="85" t="e">
        <f>[1]!Table1[[#This Row],[type]]</f>
        <v>#VALUE!</v>
      </c>
      <c r="J4056" s="86" t="e">
        <f>[1]!Table1[[#This Row],[Column42]]&amp;IF([1]!Table1[[#This Row],[Column13]]="","",[1]!Table1[[#This Row],[Column13]])&amp;IF([1]!Table1[[#This Row],[mod]]="","",[1]!Table1[[#This Row],[mod]])</f>
        <v>#VALUE!</v>
      </c>
      <c r="K405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56" t="s">
        <v>3009</v>
      </c>
      <c r="P4056" s="6" t="s">
        <v>1227</v>
      </c>
      <c r="Q405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5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56" s="29"/>
      <c r="AC4056" s="29"/>
      <c r="AD4056" s="25"/>
      <c r="AE4056" s="38"/>
      <c r="AF4056" s="142"/>
      <c r="AG4056" s="11"/>
      <c r="AH4056" s="1" t="e">
        <f>[1]!Table1[[#This Row],[html_tag]]&amp;[1]!Table1[[#This Row],[html_type]]&amp;[1]!Table1[[#This Row],[html_modifier]]</f>
        <v>#VALUE!</v>
      </c>
      <c r="AI4056" s="60" t="str">
        <f>Table1[[#This Row],[html_tag]]&amp;Table1[[#This Row],[html_type]]&amp;Table1[[#This Row],[html_modifier]]</f>
        <v/>
      </c>
      <c r="AL4056" s="22" t="str">
        <f>IFERROR(_xlfn.XLOOKUP([1]!Table1[[#This Row],[word]],[1]!Table57[English style name],[1]!Table57[Style type]),"")</f>
        <v/>
      </c>
      <c r="AM4056" s="23" t="str">
        <f>IFERROR(_xlfn.XLOOKUP(Table1[[#This Row],[word]],Table57[English style name],Table57[Style type]),"")</f>
        <v/>
      </c>
      <c r="AN4056" s="23"/>
      <c r="AO4056" s="62"/>
      <c r="AP4056" s="61"/>
      <c r="AQ4056" s="61" t="s">
        <v>1227</v>
      </c>
      <c r="AR4056" s="61" t="s">
        <v>1220</v>
      </c>
      <c r="AS4056" s="61"/>
      <c r="AT4056" s="61"/>
      <c r="AU4056" s="61"/>
      <c r="AV4056" s="61"/>
    </row>
    <row r="4057" spans="1:48">
      <c r="A4057" s="82"/>
      <c r="B4057" s="82"/>
      <c r="C4057" s="82"/>
      <c r="D4057" s="83"/>
      <c r="E4057" s="62"/>
      <c r="F405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57" s="13" t="s">
        <v>461</v>
      </c>
      <c r="H4057" s="13" t="s">
        <v>2991</v>
      </c>
      <c r="I4057" s="85" t="e">
        <f>[1]!Table1[[#This Row],[type]]</f>
        <v>#VALUE!</v>
      </c>
      <c r="J4057" s="86" t="e">
        <f>[1]!Table1[[#This Row],[Column42]]&amp;IF([1]!Table1[[#This Row],[Column13]]="","",[1]!Table1[[#This Row],[Column13]])&amp;IF([1]!Table1[[#This Row],[mod]]="","",[1]!Table1[[#This Row],[mod]])</f>
        <v>#VALUE!</v>
      </c>
      <c r="K405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57" t="s">
        <v>3009</v>
      </c>
      <c r="P4057" s="6" t="s">
        <v>1228</v>
      </c>
      <c r="Q405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5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57" s="29"/>
      <c r="AC4057" s="29"/>
      <c r="AD4057" s="25"/>
      <c r="AE4057" s="38"/>
      <c r="AF4057" s="142"/>
      <c r="AG4057" s="11"/>
      <c r="AH4057" s="1" t="e">
        <f>[1]!Table1[[#This Row],[html_tag]]&amp;[1]!Table1[[#This Row],[html_type]]&amp;[1]!Table1[[#This Row],[html_modifier]]</f>
        <v>#VALUE!</v>
      </c>
      <c r="AI4057" s="60" t="str">
        <f>Table1[[#This Row],[html_tag]]&amp;Table1[[#This Row],[html_type]]&amp;Table1[[#This Row],[html_modifier]]</f>
        <v/>
      </c>
      <c r="AL4057" s="22" t="str">
        <f>IFERROR(_xlfn.XLOOKUP([1]!Table1[[#This Row],[word]],[1]!Table57[English style name],[1]!Table57[Style type]),"")</f>
        <v/>
      </c>
      <c r="AM4057" s="23" t="str">
        <f>IFERROR(_xlfn.XLOOKUP(Table1[[#This Row],[word]],Table57[English style name],Table57[Style type]),"")</f>
        <v/>
      </c>
      <c r="AN4057" s="23"/>
      <c r="AO4057" s="62"/>
      <c r="AP4057" s="61"/>
      <c r="AQ4057" s="61" t="s">
        <v>1228</v>
      </c>
      <c r="AR4057" s="61" t="s">
        <v>1220</v>
      </c>
      <c r="AS4057" s="61"/>
      <c r="AT4057" s="61"/>
      <c r="AU4057" s="61"/>
      <c r="AV4057" s="61"/>
    </row>
    <row r="4058" spans="1:48">
      <c r="A4058" s="82"/>
      <c r="B4058" s="82"/>
      <c r="C4058" s="82"/>
      <c r="D4058" s="83"/>
      <c r="E4058" s="62"/>
      <c r="F405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58" s="13"/>
      <c r="H4058" s="13"/>
      <c r="I4058" s="85" t="e">
        <f>[1]!Table1[[#This Row],[type]]</f>
        <v>#VALUE!</v>
      </c>
      <c r="J4058" s="86" t="e">
        <f>[1]!Table1[[#This Row],[Column42]]&amp;IF([1]!Table1[[#This Row],[Column13]]="","",[1]!Table1[[#This Row],[Column13]])&amp;IF([1]!Table1[[#This Row],[mod]]="","",[1]!Table1[[#This Row],[mod]])</f>
        <v>#VALUE!</v>
      </c>
      <c r="K405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58" t="s">
        <v>1532</v>
      </c>
      <c r="Q405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5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58" s="29"/>
      <c r="AC4058" s="29"/>
      <c r="AD4058" s="25" t="s">
        <v>6837</v>
      </c>
      <c r="AE4058" s="38"/>
      <c r="AF4058" s="142"/>
      <c r="AG4058" s="11"/>
      <c r="AH4058" s="7" t="e">
        <f>[1]!Table1[[#This Row],[html_tag]]&amp;[1]!Table1[[#This Row],[html_type]]&amp;[1]!Table1[[#This Row],[html_modifier]]</f>
        <v>#VALUE!</v>
      </c>
      <c r="AI4058" s="60" t="str">
        <f>Table1[[#This Row],[html_tag]]&amp;Table1[[#This Row],[html_type]]&amp;Table1[[#This Row],[html_modifier]]</f>
        <v/>
      </c>
      <c r="AL4058" s="23" t="str">
        <f>IFERROR(_xlfn.XLOOKUP([1]!Table1[[#This Row],[word]],[1]!Table57[English style name],[1]!Table57[Style type]),"")</f>
        <v/>
      </c>
      <c r="AM4058" s="23" t="str">
        <f>IFERROR(_xlfn.XLOOKUP(Table1[[#This Row],[word]],Table57[English style name],Table57[Style type]),"")</f>
        <v/>
      </c>
      <c r="AN4058" s="23"/>
      <c r="AO4058" s="62"/>
      <c r="AP4058" s="61"/>
      <c r="AQ4058" s="61"/>
      <c r="AR4058" s="61"/>
      <c r="AS4058" s="61"/>
      <c r="AT4058" s="61"/>
      <c r="AU4058" s="61"/>
      <c r="AV4058" s="61"/>
    </row>
    <row r="4059" spans="1:48">
      <c r="A4059" s="82"/>
      <c r="B4059" s="82"/>
      <c r="C4059" s="82"/>
      <c r="D4059" s="83"/>
      <c r="E4059" s="62"/>
      <c r="F405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59" s="13" t="s">
        <v>337</v>
      </c>
      <c r="H4059" s="13" t="s">
        <v>2986</v>
      </c>
      <c r="I4059" s="85" t="e">
        <f>[1]!Table1[[#This Row],[type]]</f>
        <v>#VALUE!</v>
      </c>
      <c r="J4059" s="86" t="e">
        <f>[1]!Table1[[#This Row],[Column42]]&amp;IF([1]!Table1[[#This Row],[Column13]]="","",[1]!Table1[[#This Row],[Column13]])&amp;IF([1]!Table1[[#This Row],[mod]]="","",[1]!Table1[[#This Row],[mod]])</f>
        <v>#VALUE!</v>
      </c>
      <c r="K405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59" t="s">
        <v>1532</v>
      </c>
      <c r="P4059" s="6"/>
      <c r="Q405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5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59" s="29"/>
      <c r="AC4059" s="29"/>
      <c r="AD4059" s="25"/>
      <c r="AE4059" s="38"/>
      <c r="AF4059" s="142"/>
      <c r="AG4059" s="11"/>
      <c r="AH4059" s="1" t="e">
        <f>[1]!Table1[[#This Row],[html_tag]]&amp;[1]!Table1[[#This Row],[html_type]]&amp;[1]!Table1[[#This Row],[html_modifier]]</f>
        <v>#VALUE!</v>
      </c>
      <c r="AI4059" s="60" t="str">
        <f>Table1[[#This Row],[html_tag]]&amp;Table1[[#This Row],[html_type]]&amp;Table1[[#This Row],[html_modifier]]</f>
        <v/>
      </c>
      <c r="AL4059" s="22" t="str">
        <f>IFERROR(_xlfn.XLOOKUP([1]!Table1[[#This Row],[word]],[1]!Table57[English style name],[1]!Table57[Style type]),"")</f>
        <v/>
      </c>
      <c r="AM4059" s="23" t="str">
        <f>IFERROR(_xlfn.XLOOKUP(Table1[[#This Row],[word]],Table57[English style name],Table57[Style type]),"")</f>
        <v/>
      </c>
      <c r="AN4059" s="23"/>
      <c r="AO4059" s="62"/>
      <c r="AP4059" s="61"/>
      <c r="AQ4059" s="61" t="s">
        <v>1532</v>
      </c>
      <c r="AR4059" s="61" t="s">
        <v>1533</v>
      </c>
      <c r="AS4059" s="61"/>
      <c r="AT4059" s="61"/>
      <c r="AU4059" s="61"/>
      <c r="AV4059" s="61"/>
    </row>
    <row r="4060" spans="1:48">
      <c r="A4060" s="82"/>
      <c r="B4060" s="82"/>
      <c r="C4060" s="82"/>
      <c r="D4060" s="83"/>
      <c r="E4060" s="62"/>
      <c r="F406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60" s="13"/>
      <c r="H4060" s="13"/>
      <c r="I4060" s="85" t="e">
        <f>[1]!Table1[[#This Row],[type]]</f>
        <v>#VALUE!</v>
      </c>
      <c r="J4060" s="86" t="e">
        <f>[1]!Table1[[#This Row],[Column42]]&amp;IF([1]!Table1[[#This Row],[Column13]]="","",[1]!Table1[[#This Row],[Column13]])&amp;IF([1]!Table1[[#This Row],[mod]]="","",[1]!Table1[[#This Row],[mod]])</f>
        <v>#VALUE!</v>
      </c>
      <c r="K406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60" t="s">
        <v>1532</v>
      </c>
      <c r="N4060" t="s">
        <v>3194</v>
      </c>
      <c r="Q406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6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60" s="29"/>
      <c r="AC4060" s="29"/>
      <c r="AD4060" s="25" t="s">
        <v>6849</v>
      </c>
      <c r="AE4060" s="38"/>
      <c r="AF4060" s="142"/>
      <c r="AG4060" s="11"/>
      <c r="AH4060" s="7" t="e">
        <f>[1]!Table1[[#This Row],[html_tag]]&amp;[1]!Table1[[#This Row],[html_type]]&amp;[1]!Table1[[#This Row],[html_modifier]]</f>
        <v>#VALUE!</v>
      </c>
      <c r="AI4060" s="60" t="str">
        <f>Table1[[#This Row],[html_tag]]&amp;Table1[[#This Row],[html_type]]&amp;Table1[[#This Row],[html_modifier]]</f>
        <v/>
      </c>
      <c r="AL4060" s="23" t="str">
        <f>IFERROR(_xlfn.XLOOKUP([1]!Table1[[#This Row],[word]],[1]!Table57[English style name],[1]!Table57[Style type]),"")</f>
        <v/>
      </c>
      <c r="AM4060" s="23" t="str">
        <f>IFERROR(_xlfn.XLOOKUP(Table1[[#This Row],[word]],Table57[English style name],Table57[Style type]),"")</f>
        <v/>
      </c>
      <c r="AN4060" s="23"/>
      <c r="AO4060" s="62"/>
      <c r="AP4060" s="61"/>
      <c r="AQ4060" s="61"/>
      <c r="AR4060" s="61"/>
      <c r="AS4060" s="61"/>
      <c r="AT4060" s="61"/>
      <c r="AU4060" s="61"/>
      <c r="AV4060" s="61"/>
    </row>
    <row r="4061" spans="1:48">
      <c r="A4061" s="82"/>
      <c r="B4061" s="82"/>
      <c r="C4061" s="82"/>
      <c r="D4061" s="83"/>
      <c r="E4061" s="62"/>
      <c r="F406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61" s="13"/>
      <c r="H4061" s="13"/>
      <c r="I4061" s="85" t="e">
        <f>[1]!Table1[[#This Row],[type]]</f>
        <v>#VALUE!</v>
      </c>
      <c r="J4061" s="86" t="e">
        <f>[1]!Table1[[#This Row],[Column42]]&amp;IF([1]!Table1[[#This Row],[Column13]]="","",[1]!Table1[[#This Row],[Column13]])&amp;IF([1]!Table1[[#This Row],[mod]]="","",[1]!Table1[[#This Row],[mod]])</f>
        <v>#VALUE!</v>
      </c>
      <c r="K406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61" t="s">
        <v>1532</v>
      </c>
      <c r="N4061" t="s">
        <v>3193</v>
      </c>
      <c r="Q406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6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61" s="29"/>
      <c r="AC4061" s="29"/>
      <c r="AD4061" s="25" t="s">
        <v>6848</v>
      </c>
      <c r="AE4061" s="38"/>
      <c r="AF4061" s="142"/>
      <c r="AG4061" s="11"/>
      <c r="AH4061" s="7" t="e">
        <f>[1]!Table1[[#This Row],[html_tag]]&amp;[1]!Table1[[#This Row],[html_type]]&amp;[1]!Table1[[#This Row],[html_modifier]]</f>
        <v>#VALUE!</v>
      </c>
      <c r="AI4061" s="60" t="str">
        <f>Table1[[#This Row],[html_tag]]&amp;Table1[[#This Row],[html_type]]&amp;Table1[[#This Row],[html_modifier]]</f>
        <v/>
      </c>
      <c r="AL4061" s="23" t="str">
        <f>IFERROR(_xlfn.XLOOKUP([1]!Table1[[#This Row],[word]],[1]!Table57[English style name],[1]!Table57[Style type]),"")</f>
        <v/>
      </c>
      <c r="AM4061" s="23" t="str">
        <f>IFERROR(_xlfn.XLOOKUP(Table1[[#This Row],[word]],Table57[English style name],Table57[Style type]),"")</f>
        <v/>
      </c>
      <c r="AN4061" s="23"/>
      <c r="AO4061" s="62"/>
      <c r="AP4061" s="61"/>
      <c r="AQ4061" s="61"/>
      <c r="AR4061" s="61"/>
      <c r="AS4061" s="61"/>
      <c r="AT4061" s="61"/>
      <c r="AU4061" s="61"/>
      <c r="AV4061" s="61"/>
    </row>
    <row r="4062" spans="1:48">
      <c r="A4062" s="82"/>
      <c r="B4062" s="82"/>
      <c r="C4062" s="82"/>
      <c r="D4062" s="83"/>
      <c r="E4062" s="62"/>
      <c r="F406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62" s="13"/>
      <c r="H4062" s="13"/>
      <c r="I4062" s="85" t="e">
        <f>[1]!Table1[[#This Row],[type]]</f>
        <v>#VALUE!</v>
      </c>
      <c r="J4062" s="86" t="e">
        <f>[1]!Table1[[#This Row],[Column42]]&amp;IF([1]!Table1[[#This Row],[Column13]]="","",[1]!Table1[[#This Row],[Column13]])&amp;IF([1]!Table1[[#This Row],[mod]]="","",[1]!Table1[[#This Row],[mod]])</f>
        <v>#VALUE!</v>
      </c>
      <c r="K406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62" t="s">
        <v>1532</v>
      </c>
      <c r="Q406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6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062" t="s">
        <v>7394</v>
      </c>
      <c r="AB4062" s="29"/>
      <c r="AC4062" s="29"/>
      <c r="AD4062" s="25" t="s">
        <v>6841</v>
      </c>
      <c r="AE4062" s="38"/>
      <c r="AF4062" s="142"/>
      <c r="AG4062" s="11"/>
      <c r="AH4062" s="7" t="e">
        <f>[1]!Table1[[#This Row],[html_tag]]&amp;[1]!Table1[[#This Row],[html_type]]&amp;[1]!Table1[[#This Row],[html_modifier]]</f>
        <v>#VALUE!</v>
      </c>
      <c r="AI4062" s="60" t="str">
        <f>Table1[[#This Row],[html_tag]]&amp;Table1[[#This Row],[html_type]]&amp;Table1[[#This Row],[html_modifier]]</f>
        <v/>
      </c>
      <c r="AL4062" s="23" t="str">
        <f>IFERROR(_xlfn.XLOOKUP([1]!Table1[[#This Row],[word]],[1]!Table57[English style name],[1]!Table57[Style type]),"")</f>
        <v/>
      </c>
      <c r="AM4062" s="23" t="str">
        <f>IFERROR(_xlfn.XLOOKUP(Table1[[#This Row],[word]],Table57[English style name],Table57[Style type]),"")</f>
        <v/>
      </c>
      <c r="AN4062" s="23"/>
      <c r="AO4062" s="62"/>
      <c r="AP4062" s="61"/>
      <c r="AQ4062" s="61"/>
      <c r="AR4062" s="61"/>
      <c r="AS4062" s="61"/>
      <c r="AT4062" s="61"/>
      <c r="AU4062" s="61"/>
      <c r="AV4062" s="61"/>
    </row>
    <row r="4063" spans="1:48">
      <c r="A4063" s="82"/>
      <c r="B4063" s="82"/>
      <c r="C4063" s="82"/>
      <c r="D4063" s="83"/>
      <c r="E4063" s="62"/>
      <c r="F406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63" s="13" t="s">
        <v>337</v>
      </c>
      <c r="H4063" s="13" t="s">
        <v>2986</v>
      </c>
      <c r="I4063" s="85" t="e">
        <f>[1]!Table1[[#This Row],[type]]</f>
        <v>#VALUE!</v>
      </c>
      <c r="J4063" s="86" t="e">
        <f>[1]!Table1[[#This Row],[Column42]]&amp;IF([1]!Table1[[#This Row],[Column13]]="","",[1]!Table1[[#This Row],[Column13]])&amp;IF([1]!Table1[[#This Row],[mod]]="","",[1]!Table1[[#This Row],[mod]])</f>
        <v>#VALUE!</v>
      </c>
      <c r="K406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63" t="s">
        <v>1532</v>
      </c>
      <c r="P4063" s="6"/>
      <c r="Q406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6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4063" t="s">
        <v>338</v>
      </c>
      <c r="AB4063" s="29"/>
      <c r="AC4063" s="29"/>
      <c r="AD4063" s="25"/>
      <c r="AE4063" s="38"/>
      <c r="AF4063" s="142"/>
      <c r="AG4063" s="11"/>
      <c r="AH4063" s="1" t="e">
        <f>[1]!Table1[[#This Row],[html_tag]]&amp;[1]!Table1[[#This Row],[html_type]]&amp;[1]!Table1[[#This Row],[html_modifier]]</f>
        <v>#VALUE!</v>
      </c>
      <c r="AI4063" s="60" t="str">
        <f>Table1[[#This Row],[html_tag]]&amp;Table1[[#This Row],[html_type]]&amp;Table1[[#This Row],[html_modifier]]</f>
        <v/>
      </c>
      <c r="AL4063" s="22" t="str">
        <f>IFERROR(_xlfn.XLOOKUP([1]!Table1[[#This Row],[word]],[1]!Table57[English style name],[1]!Table57[Style type]),"")</f>
        <v/>
      </c>
      <c r="AM4063" s="23" t="str">
        <f>IFERROR(_xlfn.XLOOKUP(Table1[[#This Row],[word]],Table57[English style name],Table57[Style type]),"")</f>
        <v/>
      </c>
      <c r="AN4063" s="23"/>
      <c r="AO4063" s="62"/>
      <c r="AP4063" s="61"/>
      <c r="AQ4063" s="61" t="s">
        <v>1534</v>
      </c>
      <c r="AR4063" s="61" t="s">
        <v>1533</v>
      </c>
      <c r="AS4063" s="61"/>
      <c r="AT4063" s="61"/>
      <c r="AU4063" s="61"/>
      <c r="AV4063" s="61"/>
    </row>
    <row r="4064" spans="1:48">
      <c r="A4064" s="82"/>
      <c r="B4064" s="82"/>
      <c r="C4064" s="82"/>
      <c r="D4064" s="83"/>
      <c r="E4064" s="62"/>
      <c r="F406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64" s="13" t="s">
        <v>337</v>
      </c>
      <c r="H4064" s="13" t="s">
        <v>2986</v>
      </c>
      <c r="I4064" s="85" t="e">
        <f>[1]!Table1[[#This Row],[type]]</f>
        <v>#VALUE!</v>
      </c>
      <c r="J4064" s="86" t="e">
        <f>[1]!Table1[[#This Row],[Column42]]&amp;IF([1]!Table1[[#This Row],[Column13]]="","",[1]!Table1[[#This Row],[Column13]])&amp;IF([1]!Table1[[#This Row],[mod]]="","",[1]!Table1[[#This Row],[mod]])</f>
        <v>#VALUE!</v>
      </c>
      <c r="K406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64" t="s">
        <v>1532</v>
      </c>
      <c r="P4064" s="6"/>
      <c r="Q406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6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4064" t="s">
        <v>338</v>
      </c>
      <c r="X4064" t="s">
        <v>2943</v>
      </c>
      <c r="AB4064" s="29"/>
      <c r="AC4064" s="29"/>
      <c r="AD4064" s="25"/>
      <c r="AE4064" s="38"/>
      <c r="AF4064" s="142"/>
      <c r="AG4064" s="11"/>
      <c r="AH4064" s="1" t="e">
        <f>[1]!Table1[[#This Row],[html_tag]]&amp;[1]!Table1[[#This Row],[html_type]]&amp;[1]!Table1[[#This Row],[html_modifier]]</f>
        <v>#VALUE!</v>
      </c>
      <c r="AI4064" s="60" t="str">
        <f>Table1[[#This Row],[html_tag]]&amp;Table1[[#This Row],[html_type]]&amp;Table1[[#This Row],[html_modifier]]</f>
        <v/>
      </c>
      <c r="AL4064" s="22" t="str">
        <f>IFERROR(_xlfn.XLOOKUP([1]!Table1[[#This Row],[word]],[1]!Table57[English style name],[1]!Table57[Style type]),"")</f>
        <v/>
      </c>
      <c r="AM4064" s="23" t="str">
        <f>IFERROR(_xlfn.XLOOKUP(Table1[[#This Row],[word]],Table57[English style name],Table57[Style type]),"")</f>
        <v/>
      </c>
      <c r="AN4064" s="23"/>
      <c r="AO4064" s="62"/>
      <c r="AP4064" s="61"/>
      <c r="AQ4064" s="61" t="s">
        <v>1535</v>
      </c>
      <c r="AR4064" s="61" t="s">
        <v>1533</v>
      </c>
      <c r="AS4064" s="61"/>
      <c r="AT4064" s="61"/>
      <c r="AU4064" s="61"/>
      <c r="AV4064" s="61"/>
    </row>
    <row r="4065" spans="1:48">
      <c r="A4065" s="82"/>
      <c r="B4065" s="82"/>
      <c r="C4065" s="82"/>
      <c r="D4065" s="83"/>
      <c r="E4065" s="62"/>
      <c r="F406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65" s="13" t="s">
        <v>337</v>
      </c>
      <c r="H4065" s="13" t="s">
        <v>2986</v>
      </c>
      <c r="I4065" s="85" t="e">
        <f>[1]!Table1[[#This Row],[type]]</f>
        <v>#VALUE!</v>
      </c>
      <c r="J4065" s="86" t="e">
        <f>[1]!Table1[[#This Row],[Column42]]&amp;IF([1]!Table1[[#This Row],[Column13]]="","",[1]!Table1[[#This Row],[Column13]])&amp;IF([1]!Table1[[#This Row],[mod]]="","",[1]!Table1[[#This Row],[mod]])</f>
        <v>#VALUE!</v>
      </c>
      <c r="K406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65" t="s">
        <v>1532</v>
      </c>
      <c r="P4065" s="6"/>
      <c r="Q406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6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065" t="s">
        <v>3475</v>
      </c>
      <c r="AB4065" s="29"/>
      <c r="AC4065" s="29"/>
      <c r="AD4065" s="25"/>
      <c r="AE4065" s="38"/>
      <c r="AF4065" s="142"/>
      <c r="AG4065" s="11"/>
      <c r="AH4065" s="1" t="e">
        <f>[1]!Table1[[#This Row],[html_tag]]&amp;[1]!Table1[[#This Row],[html_type]]&amp;[1]!Table1[[#This Row],[html_modifier]]</f>
        <v>#VALUE!</v>
      </c>
      <c r="AI4065" s="60" t="str">
        <f>Table1[[#This Row],[html_tag]]&amp;Table1[[#This Row],[html_type]]&amp;Table1[[#This Row],[html_modifier]]</f>
        <v/>
      </c>
      <c r="AL4065" s="22" t="str">
        <f>IFERROR(_xlfn.XLOOKUP([1]!Table1[[#This Row],[word]],[1]!Table57[English style name],[1]!Table57[Style type]),"")</f>
        <v/>
      </c>
      <c r="AM4065" s="23" t="str">
        <f>IFERROR(_xlfn.XLOOKUP(Table1[[#This Row],[word]],Table57[English style name],Table57[Style type]),"")</f>
        <v/>
      </c>
      <c r="AN4065" s="23"/>
      <c r="AO4065" s="62"/>
      <c r="AP4065" s="61"/>
      <c r="AQ4065" s="61" t="s">
        <v>1536</v>
      </c>
      <c r="AR4065" s="61" t="s">
        <v>1533</v>
      </c>
      <c r="AS4065" s="61"/>
      <c r="AT4065" s="61"/>
      <c r="AU4065" s="61"/>
      <c r="AV4065" s="61"/>
    </row>
    <row r="4066" spans="1:48">
      <c r="A4066" s="82"/>
      <c r="B4066" s="82"/>
      <c r="C4066" s="82"/>
      <c r="D4066" s="83"/>
      <c r="E4066" s="62"/>
      <c r="F406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66" s="13" t="s">
        <v>337</v>
      </c>
      <c r="H4066" s="13" t="s">
        <v>2986</v>
      </c>
      <c r="I4066" s="85" t="e">
        <f>[1]!Table1[[#This Row],[type]]</f>
        <v>#VALUE!</v>
      </c>
      <c r="J4066" s="86" t="e">
        <f>[1]!Table1[[#This Row],[Column42]]&amp;IF([1]!Table1[[#This Row],[Column13]]="","",[1]!Table1[[#This Row],[Column13]])&amp;IF([1]!Table1[[#This Row],[mod]]="","",[1]!Table1[[#This Row],[mod]])</f>
        <v>#VALUE!</v>
      </c>
      <c r="K406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66" t="s">
        <v>1532</v>
      </c>
      <c r="P4066" s="6"/>
      <c r="Q406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6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066" t="s">
        <v>3475</v>
      </c>
      <c r="X4066" t="s">
        <v>2943</v>
      </c>
      <c r="AB4066" s="29"/>
      <c r="AC4066" s="29"/>
      <c r="AD4066" s="25"/>
      <c r="AE4066" s="38"/>
      <c r="AF4066" s="142"/>
      <c r="AG4066" s="11"/>
      <c r="AH4066" s="1" t="e">
        <f>[1]!Table1[[#This Row],[html_tag]]&amp;[1]!Table1[[#This Row],[html_type]]&amp;[1]!Table1[[#This Row],[html_modifier]]</f>
        <v>#VALUE!</v>
      </c>
      <c r="AI4066" s="60" t="str">
        <f>Table1[[#This Row],[html_tag]]&amp;Table1[[#This Row],[html_type]]&amp;Table1[[#This Row],[html_modifier]]</f>
        <v/>
      </c>
      <c r="AL4066" s="22" t="str">
        <f>IFERROR(_xlfn.XLOOKUP([1]!Table1[[#This Row],[word]],[1]!Table57[English style name],[1]!Table57[Style type]),"")</f>
        <v/>
      </c>
      <c r="AM4066" s="23" t="str">
        <f>IFERROR(_xlfn.XLOOKUP(Table1[[#This Row],[word]],Table57[English style name],Table57[Style type]),"")</f>
        <v/>
      </c>
      <c r="AN4066" s="23"/>
      <c r="AO4066" s="62"/>
      <c r="AP4066" s="61"/>
      <c r="AQ4066" s="61" t="s">
        <v>1540</v>
      </c>
      <c r="AR4066" s="61" t="s">
        <v>1533</v>
      </c>
      <c r="AS4066" s="61"/>
      <c r="AT4066" s="61"/>
      <c r="AU4066" s="61"/>
      <c r="AV4066" s="61"/>
    </row>
    <row r="4067" spans="1:48">
      <c r="A4067" s="82"/>
      <c r="B4067" s="82"/>
      <c r="C4067" s="82"/>
      <c r="D4067" s="83"/>
      <c r="E4067" s="62"/>
      <c r="F406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67" s="13"/>
      <c r="H4067" s="13"/>
      <c r="I4067" s="85" t="e">
        <f>[1]!Table1[[#This Row],[type]]</f>
        <v>#VALUE!</v>
      </c>
      <c r="J4067" s="86" t="e">
        <f>[1]!Table1[[#This Row],[Column42]]&amp;IF([1]!Table1[[#This Row],[Column13]]="","",[1]!Table1[[#This Row],[Column13]])&amp;IF([1]!Table1[[#This Row],[mod]]="","",[1]!Table1[[#This Row],[mod]])</f>
        <v>#VALUE!</v>
      </c>
      <c r="K406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67" t="s">
        <v>1532</v>
      </c>
      <c r="Q406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6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067" t="s">
        <v>3117</v>
      </c>
      <c r="AB4067" s="29"/>
      <c r="AC4067" s="29"/>
      <c r="AD4067" s="25" t="s">
        <v>6845</v>
      </c>
      <c r="AE4067" s="38"/>
      <c r="AF4067" s="142"/>
      <c r="AG4067" s="11"/>
      <c r="AH4067" s="7" t="e">
        <f>[1]!Table1[[#This Row],[html_tag]]&amp;[1]!Table1[[#This Row],[html_type]]&amp;[1]!Table1[[#This Row],[html_modifier]]</f>
        <v>#VALUE!</v>
      </c>
      <c r="AI4067" s="60" t="str">
        <f>Table1[[#This Row],[html_tag]]&amp;Table1[[#This Row],[html_type]]&amp;Table1[[#This Row],[html_modifier]]</f>
        <v/>
      </c>
      <c r="AL4067" s="23" t="str">
        <f>IFERROR(_xlfn.XLOOKUP([1]!Table1[[#This Row],[word]],[1]!Table57[English style name],[1]!Table57[Style type]),"")</f>
        <v/>
      </c>
      <c r="AM4067" s="23" t="str">
        <f>IFERROR(_xlfn.XLOOKUP(Table1[[#This Row],[word]],Table57[English style name],Table57[Style type]),"")</f>
        <v/>
      </c>
      <c r="AN4067" s="23"/>
      <c r="AO4067" s="62"/>
      <c r="AP4067" s="61"/>
      <c r="AQ4067" s="61"/>
      <c r="AR4067" s="61"/>
      <c r="AS4067" s="61"/>
      <c r="AT4067" s="61"/>
      <c r="AU4067" s="61"/>
      <c r="AV4067" s="61"/>
    </row>
    <row r="4068" spans="1:48">
      <c r="A4068" s="82"/>
      <c r="B4068" s="82"/>
      <c r="C4068" s="82"/>
      <c r="D4068" s="83"/>
      <c r="E4068" s="62"/>
      <c r="F406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68" s="13" t="s">
        <v>2992</v>
      </c>
      <c r="H4068" s="13" t="s">
        <v>2993</v>
      </c>
      <c r="I4068" s="85" t="e">
        <f>[1]!Table1[[#This Row],[type]]</f>
        <v>#VALUE!</v>
      </c>
      <c r="J4068" s="86" t="e">
        <f>[1]!Table1[[#This Row],[Column42]]&amp;IF([1]!Table1[[#This Row],[Column13]]="","",[1]!Table1[[#This Row],[Column13]])&amp;IF([1]!Table1[[#This Row],[mod]]="","",[1]!Table1[[#This Row],[mod]])</f>
        <v>#VALUE!</v>
      </c>
      <c r="K406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68" t="s">
        <v>1532</v>
      </c>
      <c r="P4068" s="6"/>
      <c r="Q406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068" t="s">
        <v>3444</v>
      </c>
      <c r="U406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68" s="29"/>
      <c r="AC4068" s="29"/>
      <c r="AD4068" s="25"/>
      <c r="AE4068" s="38"/>
      <c r="AF4068" s="142"/>
      <c r="AG4068" s="11"/>
      <c r="AH4068" s="1" t="e">
        <f>[1]!Table1[[#This Row],[html_tag]]&amp;[1]!Table1[[#This Row],[html_type]]&amp;[1]!Table1[[#This Row],[html_modifier]]</f>
        <v>#VALUE!</v>
      </c>
      <c r="AI4068" s="60" t="str">
        <f>Table1[[#This Row],[html_tag]]&amp;Table1[[#This Row],[html_type]]&amp;Table1[[#This Row],[html_modifier]]</f>
        <v/>
      </c>
      <c r="AL4068" s="22" t="str">
        <f>IFERROR(_xlfn.XLOOKUP([1]!Table1[[#This Row],[word]],[1]!Table57[English style name],[1]!Table57[Style type]),"")</f>
        <v/>
      </c>
      <c r="AM4068" s="23" t="str">
        <f>IFERROR(_xlfn.XLOOKUP(Table1[[#This Row],[word]],Table57[English style name],Table57[Style type]),"")</f>
        <v/>
      </c>
      <c r="AN4068" s="23"/>
      <c r="AO4068" s="62"/>
      <c r="AP4068" s="61"/>
      <c r="AQ4068" s="61" t="s">
        <v>2423</v>
      </c>
      <c r="AR4068" s="61" t="s">
        <v>2424</v>
      </c>
      <c r="AS4068" s="61"/>
      <c r="AT4068" s="61"/>
      <c r="AU4068" s="61"/>
      <c r="AV4068" s="61"/>
    </row>
    <row r="4069" spans="1:48">
      <c r="A4069" s="82"/>
      <c r="B4069" s="82"/>
      <c r="C4069" s="82"/>
      <c r="D4069" s="83"/>
      <c r="E4069" s="62"/>
      <c r="F406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69" s="13"/>
      <c r="H4069" s="13"/>
      <c r="I4069" s="85" t="e">
        <f>[1]!Table1[[#This Row],[type]]</f>
        <v>#VALUE!</v>
      </c>
      <c r="J4069" s="86" t="e">
        <f>[1]!Table1[[#This Row],[Column42]]&amp;IF([1]!Table1[[#This Row],[Column13]]="","",[1]!Table1[[#This Row],[Column13]])&amp;IF([1]!Table1[[#This Row],[mod]]="","",[1]!Table1[[#This Row],[mod]])</f>
        <v>#VALUE!</v>
      </c>
      <c r="K406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69" t="s">
        <v>1532</v>
      </c>
      <c r="Q406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6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4069" t="s">
        <v>3205</v>
      </c>
      <c r="AB4069" s="29"/>
      <c r="AC4069" s="29"/>
      <c r="AD4069" s="25" t="s">
        <v>6847</v>
      </c>
      <c r="AE4069" s="38"/>
      <c r="AF4069" s="142"/>
      <c r="AG4069" s="11"/>
      <c r="AH4069" s="7" t="e">
        <f>[1]!Table1[[#This Row],[html_tag]]&amp;[1]!Table1[[#This Row],[html_type]]&amp;[1]!Table1[[#This Row],[html_modifier]]</f>
        <v>#VALUE!</v>
      </c>
      <c r="AI4069" s="60" t="str">
        <f>Table1[[#This Row],[html_tag]]&amp;Table1[[#This Row],[html_type]]&amp;Table1[[#This Row],[html_modifier]]</f>
        <v/>
      </c>
      <c r="AL4069" s="23" t="str">
        <f>IFERROR(_xlfn.XLOOKUP([1]!Table1[[#This Row],[word]],[1]!Table57[English style name],[1]!Table57[Style type]),"")</f>
        <v/>
      </c>
      <c r="AM4069" s="23" t="str">
        <f>IFERROR(_xlfn.XLOOKUP(Table1[[#This Row],[word]],Table57[English style name],Table57[Style type]),"")</f>
        <v/>
      </c>
      <c r="AN4069" s="23"/>
      <c r="AO4069" s="62"/>
      <c r="AP4069" s="61"/>
      <c r="AQ4069" s="61"/>
      <c r="AR4069" s="61"/>
      <c r="AS4069" s="61"/>
      <c r="AT4069" s="61"/>
      <c r="AU4069" s="61"/>
      <c r="AV4069" s="61"/>
    </row>
    <row r="4070" spans="1:48">
      <c r="A4070" s="82"/>
      <c r="B4070" s="82"/>
      <c r="C4070" s="82"/>
      <c r="D4070" s="83"/>
      <c r="E4070" s="62"/>
      <c r="F407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70" s="13"/>
      <c r="H4070" s="13"/>
      <c r="I4070" s="85" t="e">
        <f>[1]!Table1[[#This Row],[type]]</f>
        <v>#VALUE!</v>
      </c>
      <c r="J4070" s="86" t="e">
        <f>[1]!Table1[[#This Row],[Column42]]&amp;IF([1]!Table1[[#This Row],[Column13]]="","",[1]!Table1[[#This Row],[Column13]])&amp;IF([1]!Table1[[#This Row],[mod]]="","",[1]!Table1[[#This Row],[mod]])</f>
        <v>#VALUE!</v>
      </c>
      <c r="K407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70" t="s">
        <v>1532</v>
      </c>
      <c r="Q407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7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070" t="s">
        <v>3119</v>
      </c>
      <c r="AB4070" s="29"/>
      <c r="AC4070" s="29"/>
      <c r="AD4070" s="25" t="s">
        <v>6844</v>
      </c>
      <c r="AE4070" s="38"/>
      <c r="AF4070" s="142"/>
      <c r="AG4070" s="11"/>
      <c r="AH4070" s="7" t="e">
        <f>[1]!Table1[[#This Row],[html_tag]]&amp;[1]!Table1[[#This Row],[html_type]]&amp;[1]!Table1[[#This Row],[html_modifier]]</f>
        <v>#VALUE!</v>
      </c>
      <c r="AI4070" s="60" t="str">
        <f>Table1[[#This Row],[html_tag]]&amp;Table1[[#This Row],[html_type]]&amp;Table1[[#This Row],[html_modifier]]</f>
        <v/>
      </c>
      <c r="AL4070" s="23" t="str">
        <f>IFERROR(_xlfn.XLOOKUP([1]!Table1[[#This Row],[word]],[1]!Table57[English style name],[1]!Table57[Style type]),"")</f>
        <v/>
      </c>
      <c r="AM4070" s="23" t="str">
        <f>IFERROR(_xlfn.XLOOKUP(Table1[[#This Row],[word]],Table57[English style name],Table57[Style type]),"")</f>
        <v/>
      </c>
      <c r="AN4070" s="23"/>
      <c r="AO4070" s="62"/>
      <c r="AP4070" s="61"/>
      <c r="AQ4070" s="61"/>
      <c r="AR4070" s="61"/>
      <c r="AS4070" s="61"/>
      <c r="AT4070" s="61"/>
      <c r="AU4070" s="61"/>
      <c r="AV4070" s="61"/>
    </row>
    <row r="4071" spans="1:48">
      <c r="A4071" s="82"/>
      <c r="B4071" s="82"/>
      <c r="C4071" s="82"/>
      <c r="D4071" s="83"/>
      <c r="E4071" s="62"/>
      <c r="F407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71" s="13" t="s">
        <v>337</v>
      </c>
      <c r="H4071" s="13" t="s">
        <v>2986</v>
      </c>
      <c r="I4071" s="85" t="e">
        <f>[1]!Table1[[#This Row],[type]]</f>
        <v>#VALUE!</v>
      </c>
      <c r="J4071" s="86" t="e">
        <f>[1]!Table1[[#This Row],[Column42]]&amp;IF([1]!Table1[[#This Row],[Column13]]="","",[1]!Table1[[#This Row],[Column13]])&amp;IF([1]!Table1[[#This Row],[mod]]="","",[1]!Table1[[#This Row],[mod]])</f>
        <v>#VALUE!</v>
      </c>
      <c r="K407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71" t="s">
        <v>1532</v>
      </c>
      <c r="P4071" s="6"/>
      <c r="Q407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7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071" t="s">
        <v>323</v>
      </c>
      <c r="X4071" t="s">
        <v>2943</v>
      </c>
      <c r="AB4071" s="29"/>
      <c r="AC4071" s="29"/>
      <c r="AD4071" s="25"/>
      <c r="AE4071" s="38"/>
      <c r="AF4071" s="142"/>
      <c r="AG4071" s="11"/>
      <c r="AH4071" s="1" t="e">
        <f>[1]!Table1[[#This Row],[html_tag]]&amp;[1]!Table1[[#This Row],[html_type]]&amp;[1]!Table1[[#This Row],[html_modifier]]</f>
        <v>#VALUE!</v>
      </c>
      <c r="AI4071" s="60" t="str">
        <f>Table1[[#This Row],[html_tag]]&amp;Table1[[#This Row],[html_type]]&amp;Table1[[#This Row],[html_modifier]]</f>
        <v/>
      </c>
      <c r="AL4071" s="22" t="str">
        <f>IFERROR(_xlfn.XLOOKUP([1]!Table1[[#This Row],[word]],[1]!Table57[English style name],[1]!Table57[Style type]),"")</f>
        <v/>
      </c>
      <c r="AM4071" s="23" t="str">
        <f>IFERROR(_xlfn.XLOOKUP(Table1[[#This Row],[word]],Table57[English style name],Table57[Style type]),"")</f>
        <v/>
      </c>
      <c r="AN4071" s="23"/>
      <c r="AO4071" s="62"/>
      <c r="AP4071" s="61"/>
      <c r="AQ4071" s="61" t="s">
        <v>1541</v>
      </c>
      <c r="AR4071" s="61" t="s">
        <v>1533</v>
      </c>
      <c r="AS4071" s="61"/>
      <c r="AT4071" s="61"/>
      <c r="AU4071" s="61"/>
      <c r="AV4071" s="61"/>
    </row>
    <row r="4072" spans="1:48">
      <c r="A4072" s="82"/>
      <c r="B4072" s="82"/>
      <c r="C4072" s="82"/>
      <c r="D4072" s="83"/>
      <c r="E4072" s="62"/>
      <c r="F407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72" s="13"/>
      <c r="H4072" s="13"/>
      <c r="I4072" s="85" t="e">
        <f>[1]!Table1[[#This Row],[type]]</f>
        <v>#VALUE!</v>
      </c>
      <c r="J4072" s="86" t="e">
        <f>[1]!Table1[[#This Row],[Column42]]&amp;IF([1]!Table1[[#This Row],[Column13]]="","",[1]!Table1[[#This Row],[Column13]])&amp;IF([1]!Table1[[#This Row],[mod]]="","",[1]!Table1[[#This Row],[mod]])</f>
        <v>#VALUE!</v>
      </c>
      <c r="K407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72" t="s">
        <v>1532</v>
      </c>
      <c r="Q407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7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072" t="s">
        <v>7393</v>
      </c>
      <c r="AB4072" s="29"/>
      <c r="AC4072" s="29"/>
      <c r="AD4072" s="25" t="s">
        <v>6838</v>
      </c>
      <c r="AE4072" s="38"/>
      <c r="AF4072" s="142"/>
      <c r="AG4072" s="11"/>
      <c r="AH4072" s="7" t="e">
        <f>[1]!Table1[[#This Row],[html_tag]]&amp;[1]!Table1[[#This Row],[html_type]]&amp;[1]!Table1[[#This Row],[html_modifier]]</f>
        <v>#VALUE!</v>
      </c>
      <c r="AI4072" s="60" t="str">
        <f>Table1[[#This Row],[html_tag]]&amp;Table1[[#This Row],[html_type]]&amp;Table1[[#This Row],[html_modifier]]</f>
        <v/>
      </c>
      <c r="AL4072" s="23" t="str">
        <f>IFERROR(_xlfn.XLOOKUP([1]!Table1[[#This Row],[word]],[1]!Table57[English style name],[1]!Table57[Style type]),"")</f>
        <v/>
      </c>
      <c r="AM4072" s="23" t="str">
        <f>IFERROR(_xlfn.XLOOKUP(Table1[[#This Row],[word]],Table57[English style name],Table57[Style type]),"")</f>
        <v/>
      </c>
      <c r="AN4072" s="23"/>
      <c r="AO4072" s="62"/>
      <c r="AP4072" s="61"/>
      <c r="AQ4072" s="61"/>
      <c r="AR4072" s="61"/>
      <c r="AS4072" s="61"/>
      <c r="AT4072" s="61"/>
      <c r="AU4072" s="61"/>
      <c r="AV4072" s="61"/>
    </row>
    <row r="4073" spans="1:48">
      <c r="A4073" s="82"/>
      <c r="B4073" s="82"/>
      <c r="C4073" s="82"/>
      <c r="D4073" s="83"/>
      <c r="E4073" s="62"/>
      <c r="F407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73" s="13"/>
      <c r="H4073" s="13"/>
      <c r="I4073" s="85" t="e">
        <f>[1]!Table1[[#This Row],[type]]</f>
        <v>#VALUE!</v>
      </c>
      <c r="J4073" s="86" t="e">
        <f>[1]!Table1[[#This Row],[Column42]]&amp;IF([1]!Table1[[#This Row],[Column13]]="","",[1]!Table1[[#This Row],[Column13]])&amp;IF([1]!Table1[[#This Row],[mod]]="","",[1]!Table1[[#This Row],[mod]])</f>
        <v>#VALUE!</v>
      </c>
      <c r="K407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73" t="s">
        <v>1532</v>
      </c>
      <c r="Q407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7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073" t="s">
        <v>3164</v>
      </c>
      <c r="AB4073" s="29"/>
      <c r="AC4073" s="29"/>
      <c r="AD4073" s="25" t="s">
        <v>6839</v>
      </c>
      <c r="AE4073" s="38"/>
      <c r="AF4073" s="142"/>
      <c r="AG4073" s="11"/>
      <c r="AH4073" s="7" t="e">
        <f>[1]!Table1[[#This Row],[html_tag]]&amp;[1]!Table1[[#This Row],[html_type]]&amp;[1]!Table1[[#This Row],[html_modifier]]</f>
        <v>#VALUE!</v>
      </c>
      <c r="AI4073" s="60" t="str">
        <f>Table1[[#This Row],[html_tag]]&amp;Table1[[#This Row],[html_type]]&amp;Table1[[#This Row],[html_modifier]]</f>
        <v/>
      </c>
      <c r="AL4073" s="23" t="str">
        <f>IFERROR(_xlfn.XLOOKUP([1]!Table1[[#This Row],[word]],[1]!Table57[English style name],[1]!Table57[Style type]),"")</f>
        <v/>
      </c>
      <c r="AM4073" s="23" t="str">
        <f>IFERROR(_xlfn.XLOOKUP(Table1[[#This Row],[word]],Table57[English style name],Table57[Style type]),"")</f>
        <v/>
      </c>
      <c r="AN4073" s="23"/>
      <c r="AO4073" s="62"/>
      <c r="AP4073" s="61"/>
      <c r="AQ4073" s="61"/>
      <c r="AR4073" s="61"/>
      <c r="AS4073" s="61"/>
      <c r="AT4073" s="61"/>
      <c r="AU4073" s="61"/>
      <c r="AV4073" s="61"/>
    </row>
    <row r="4074" spans="1:48">
      <c r="A4074" s="82"/>
      <c r="B4074" s="82"/>
      <c r="C4074" s="82"/>
      <c r="D4074" s="83"/>
      <c r="E4074" s="62"/>
      <c r="F407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74" s="13"/>
      <c r="H4074" s="13"/>
      <c r="I4074" s="85" t="e">
        <f>[1]!Table1[[#This Row],[type]]</f>
        <v>#VALUE!</v>
      </c>
      <c r="J4074" s="86" t="e">
        <f>[1]!Table1[[#This Row],[Column42]]&amp;IF([1]!Table1[[#This Row],[Column13]]="","",[1]!Table1[[#This Row],[Column13]])&amp;IF([1]!Table1[[#This Row],[mod]]="","",[1]!Table1[[#This Row],[mod]])</f>
        <v>#VALUE!</v>
      </c>
      <c r="K407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74" t="s">
        <v>1532</v>
      </c>
      <c r="Q407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7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074" t="s">
        <v>3502</v>
      </c>
      <c r="AB4074" s="29"/>
      <c r="AC4074" s="29"/>
      <c r="AD4074" s="25" t="s">
        <v>6840</v>
      </c>
      <c r="AE4074" s="38"/>
      <c r="AF4074" s="142"/>
      <c r="AG4074" s="11"/>
      <c r="AH4074" s="7" t="e">
        <f>[1]!Table1[[#This Row],[html_tag]]&amp;[1]!Table1[[#This Row],[html_type]]&amp;[1]!Table1[[#This Row],[html_modifier]]</f>
        <v>#VALUE!</v>
      </c>
      <c r="AI4074" s="60" t="str">
        <f>Table1[[#This Row],[html_tag]]&amp;Table1[[#This Row],[html_type]]&amp;Table1[[#This Row],[html_modifier]]</f>
        <v/>
      </c>
      <c r="AL4074" s="23" t="str">
        <f>IFERROR(_xlfn.XLOOKUP([1]!Table1[[#This Row],[word]],[1]!Table57[English style name],[1]!Table57[Style type]),"")</f>
        <v/>
      </c>
      <c r="AM4074" s="23" t="str">
        <f>IFERROR(_xlfn.XLOOKUP(Table1[[#This Row],[word]],Table57[English style name],Table57[Style type]),"")</f>
        <v/>
      </c>
      <c r="AN4074" s="23"/>
      <c r="AO4074" s="62"/>
      <c r="AP4074" s="61"/>
      <c r="AQ4074" s="61"/>
      <c r="AR4074" s="61"/>
      <c r="AS4074" s="61"/>
      <c r="AT4074" s="61"/>
      <c r="AU4074" s="61"/>
      <c r="AV4074" s="61"/>
    </row>
    <row r="4075" spans="1:48">
      <c r="A4075" s="82"/>
      <c r="B4075" s="82"/>
      <c r="C4075" s="82"/>
      <c r="D4075" s="83"/>
      <c r="E4075" s="62"/>
      <c r="F407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75" s="13"/>
      <c r="H4075" s="13"/>
      <c r="I4075" s="85" t="e">
        <f>[1]!Table1[[#This Row],[type]]</f>
        <v>#VALUE!</v>
      </c>
      <c r="J4075" s="86" t="e">
        <f>[1]!Table1[[#This Row],[Column42]]&amp;IF([1]!Table1[[#This Row],[Column13]]="","",[1]!Table1[[#This Row],[Column13]])&amp;IF([1]!Table1[[#This Row],[mod]]="","",[1]!Table1[[#This Row],[mod]])</f>
        <v>#VALUE!</v>
      </c>
      <c r="K407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75" t="s">
        <v>1532</v>
      </c>
      <c r="Q407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7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075" t="s">
        <v>3120</v>
      </c>
      <c r="AB4075" s="29"/>
      <c r="AC4075" s="29"/>
      <c r="AD4075" s="25" t="s">
        <v>6842</v>
      </c>
      <c r="AE4075" s="38"/>
      <c r="AF4075" s="142"/>
      <c r="AG4075" s="11"/>
      <c r="AH4075" s="7" t="e">
        <f>[1]!Table1[[#This Row],[html_tag]]&amp;[1]!Table1[[#This Row],[html_type]]&amp;[1]!Table1[[#This Row],[html_modifier]]</f>
        <v>#VALUE!</v>
      </c>
      <c r="AI4075" s="60" t="str">
        <f>Table1[[#This Row],[html_tag]]&amp;Table1[[#This Row],[html_type]]&amp;Table1[[#This Row],[html_modifier]]</f>
        <v/>
      </c>
      <c r="AL4075" s="23" t="str">
        <f>IFERROR(_xlfn.XLOOKUP([1]!Table1[[#This Row],[word]],[1]!Table57[English style name],[1]!Table57[Style type]),"")</f>
        <v/>
      </c>
      <c r="AM4075" s="23" t="str">
        <f>IFERROR(_xlfn.XLOOKUP(Table1[[#This Row],[word]],Table57[English style name],Table57[Style type]),"")</f>
        <v/>
      </c>
      <c r="AN4075" s="23"/>
      <c r="AO4075" s="62"/>
      <c r="AP4075" s="61"/>
      <c r="AQ4075" s="61"/>
      <c r="AR4075" s="61"/>
      <c r="AS4075" s="61"/>
      <c r="AT4075" s="61"/>
      <c r="AU4075" s="61"/>
      <c r="AV4075" s="61"/>
    </row>
    <row r="4076" spans="1:48">
      <c r="A4076" s="82"/>
      <c r="B4076" s="82"/>
      <c r="C4076" s="82"/>
      <c r="D4076" s="83"/>
      <c r="E4076" s="62"/>
      <c r="F407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76" s="13" t="s">
        <v>337</v>
      </c>
      <c r="H4076" s="13" t="s">
        <v>2986</v>
      </c>
      <c r="I4076" s="85" t="e">
        <f>[1]!Table1[[#This Row],[type]]</f>
        <v>#VALUE!</v>
      </c>
      <c r="J4076" s="86" t="e">
        <f>[1]!Table1[[#This Row],[Column42]]&amp;IF([1]!Table1[[#This Row],[Column13]]="","",[1]!Table1[[#This Row],[Column13]])&amp;IF([1]!Table1[[#This Row],[mod]]="","",[1]!Table1[[#This Row],[mod]])</f>
        <v>#VALUE!</v>
      </c>
      <c r="K407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76" t="s">
        <v>1532</v>
      </c>
      <c r="P4076" s="6"/>
      <c r="Q407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7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076" t="s">
        <v>3476</v>
      </c>
      <c r="AB4076" s="29"/>
      <c r="AC4076" s="29"/>
      <c r="AD4076" s="25"/>
      <c r="AE4076" s="38"/>
      <c r="AF4076" s="142"/>
      <c r="AG4076" s="11"/>
      <c r="AH4076" s="1" t="e">
        <f>[1]!Table1[[#This Row],[html_tag]]&amp;[1]!Table1[[#This Row],[html_type]]&amp;[1]!Table1[[#This Row],[html_modifier]]</f>
        <v>#VALUE!</v>
      </c>
      <c r="AI4076" s="60" t="str">
        <f>Table1[[#This Row],[html_tag]]&amp;Table1[[#This Row],[html_type]]&amp;Table1[[#This Row],[html_modifier]]</f>
        <v/>
      </c>
      <c r="AL4076" s="22" t="str">
        <f>IFERROR(_xlfn.XLOOKUP([1]!Table1[[#This Row],[word]],[1]!Table57[English style name],[1]!Table57[Style type]),"")</f>
        <v/>
      </c>
      <c r="AM4076" s="23" t="str">
        <f>IFERROR(_xlfn.XLOOKUP(Table1[[#This Row],[word]],Table57[English style name],Table57[Style type]),"")</f>
        <v/>
      </c>
      <c r="AN4076" s="23"/>
      <c r="AO4076" s="62"/>
      <c r="AP4076" s="61"/>
      <c r="AQ4076" s="61" t="s">
        <v>1537</v>
      </c>
      <c r="AR4076" s="61" t="s">
        <v>1533</v>
      </c>
      <c r="AS4076" s="61"/>
      <c r="AT4076" s="61"/>
      <c r="AU4076" s="61"/>
      <c r="AV4076" s="61"/>
    </row>
    <row r="4077" spans="1:48">
      <c r="A4077" s="82"/>
      <c r="B4077" s="82"/>
      <c r="C4077" s="82"/>
      <c r="D4077" s="83"/>
      <c r="E4077" s="62"/>
      <c r="F407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77" s="13" t="s">
        <v>337</v>
      </c>
      <c r="H4077" s="13" t="s">
        <v>2986</v>
      </c>
      <c r="I4077" s="85" t="e">
        <f>[1]!Table1[[#This Row],[type]]</f>
        <v>#VALUE!</v>
      </c>
      <c r="J4077" s="86" t="e">
        <f>[1]!Table1[[#This Row],[Column42]]&amp;IF([1]!Table1[[#This Row],[Column13]]="","",[1]!Table1[[#This Row],[Column13]])&amp;IF([1]!Table1[[#This Row],[mod]]="","",[1]!Table1[[#This Row],[mod]])</f>
        <v>#VALUE!</v>
      </c>
      <c r="K407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77" t="s">
        <v>1532</v>
      </c>
      <c r="P4077" s="6"/>
      <c r="Q407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7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077" t="s">
        <v>3476</v>
      </c>
      <c r="X4077" t="s">
        <v>2943</v>
      </c>
      <c r="AB4077" s="29"/>
      <c r="AC4077" s="29"/>
      <c r="AD4077" s="25"/>
      <c r="AE4077" s="38"/>
      <c r="AF4077" s="142"/>
      <c r="AG4077" s="11"/>
      <c r="AH4077" s="1" t="e">
        <f>[1]!Table1[[#This Row],[html_tag]]&amp;[1]!Table1[[#This Row],[html_type]]&amp;[1]!Table1[[#This Row],[html_modifier]]</f>
        <v>#VALUE!</v>
      </c>
      <c r="AI4077" s="60" t="str">
        <f>Table1[[#This Row],[html_tag]]&amp;Table1[[#This Row],[html_type]]&amp;Table1[[#This Row],[html_modifier]]</f>
        <v/>
      </c>
      <c r="AL4077" s="22" t="str">
        <f>IFERROR(_xlfn.XLOOKUP([1]!Table1[[#This Row],[word]],[1]!Table57[English style name],[1]!Table57[Style type]),"")</f>
        <v/>
      </c>
      <c r="AM4077" s="23" t="str">
        <f>IFERROR(_xlfn.XLOOKUP(Table1[[#This Row],[word]],Table57[English style name],Table57[Style type]),"")</f>
        <v/>
      </c>
      <c r="AN4077" s="23"/>
      <c r="AO4077" s="62"/>
      <c r="AP4077" s="61"/>
      <c r="AQ4077" s="61" t="s">
        <v>1542</v>
      </c>
      <c r="AR4077" s="61" t="s">
        <v>1533</v>
      </c>
      <c r="AS4077" s="61"/>
      <c r="AT4077" s="61"/>
      <c r="AU4077" s="61"/>
      <c r="AV4077" s="61"/>
    </row>
    <row r="4078" spans="1:48">
      <c r="A4078" s="82"/>
      <c r="B4078" s="82"/>
      <c r="C4078" s="82"/>
      <c r="D4078" s="83"/>
      <c r="E4078" s="62"/>
      <c r="F407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78" s="13" t="s">
        <v>337</v>
      </c>
      <c r="H4078" s="13" t="s">
        <v>2986</v>
      </c>
      <c r="I4078" s="85" t="e">
        <f>[1]!Table1[[#This Row],[type]]</f>
        <v>#VALUE!</v>
      </c>
      <c r="J4078" s="86" t="e">
        <f>[1]!Table1[[#This Row],[Column42]]&amp;IF([1]!Table1[[#This Row],[Column13]]="","",[1]!Table1[[#This Row],[Column13]])&amp;IF([1]!Table1[[#This Row],[mod]]="","",[1]!Table1[[#This Row],[mod]])</f>
        <v>#VALUE!</v>
      </c>
      <c r="K407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78" t="s">
        <v>1532</v>
      </c>
      <c r="P4078" s="6"/>
      <c r="Q407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7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078" t="s">
        <v>3477</v>
      </c>
      <c r="AB4078" s="29"/>
      <c r="AC4078" s="29"/>
      <c r="AD4078" s="25"/>
      <c r="AE4078" s="38"/>
      <c r="AF4078" s="142"/>
      <c r="AG4078" s="11"/>
      <c r="AH4078" s="1" t="e">
        <f>[1]!Table1[[#This Row],[html_tag]]&amp;[1]!Table1[[#This Row],[html_type]]&amp;[1]!Table1[[#This Row],[html_modifier]]</f>
        <v>#VALUE!</v>
      </c>
      <c r="AI4078" s="60" t="str">
        <f>Table1[[#This Row],[html_tag]]&amp;Table1[[#This Row],[html_type]]&amp;Table1[[#This Row],[html_modifier]]</f>
        <v/>
      </c>
      <c r="AL4078" s="22" t="str">
        <f>IFERROR(_xlfn.XLOOKUP([1]!Table1[[#This Row],[word]],[1]!Table57[English style name],[1]!Table57[Style type]),"")</f>
        <v/>
      </c>
      <c r="AM4078" s="23" t="str">
        <f>IFERROR(_xlfn.XLOOKUP(Table1[[#This Row],[word]],Table57[English style name],Table57[Style type]),"")</f>
        <v/>
      </c>
      <c r="AN4078" s="23"/>
      <c r="AO4078" s="62"/>
      <c r="AP4078" s="61"/>
      <c r="AQ4078" s="61" t="s">
        <v>1538</v>
      </c>
      <c r="AR4078" s="61" t="s">
        <v>1533</v>
      </c>
      <c r="AS4078" s="61"/>
      <c r="AT4078" s="61"/>
      <c r="AU4078" s="61"/>
      <c r="AV4078" s="61"/>
    </row>
    <row r="4079" spans="1:48">
      <c r="A4079" s="82"/>
      <c r="B4079" s="82"/>
      <c r="C4079" s="82"/>
      <c r="D4079" s="83"/>
      <c r="E4079" s="62"/>
      <c r="F407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79" s="13" t="s">
        <v>337</v>
      </c>
      <c r="H4079" s="13" t="s">
        <v>2986</v>
      </c>
      <c r="I4079" s="85" t="e">
        <f>[1]!Table1[[#This Row],[type]]</f>
        <v>#VALUE!</v>
      </c>
      <c r="J4079" s="86" t="e">
        <f>[1]!Table1[[#This Row],[Column42]]&amp;IF([1]!Table1[[#This Row],[Column13]]="","",[1]!Table1[[#This Row],[Column13]])&amp;IF([1]!Table1[[#This Row],[mod]]="","",[1]!Table1[[#This Row],[mod]])</f>
        <v>#VALUE!</v>
      </c>
      <c r="K407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79" t="s">
        <v>1532</v>
      </c>
      <c r="P4079" s="6"/>
      <c r="Q407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7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079" t="s">
        <v>3477</v>
      </c>
      <c r="X4079" t="s">
        <v>2943</v>
      </c>
      <c r="AB4079" s="29"/>
      <c r="AC4079" s="29"/>
      <c r="AD4079" s="25"/>
      <c r="AE4079" s="38"/>
      <c r="AF4079" s="142"/>
      <c r="AG4079" s="11"/>
      <c r="AH4079" s="1" t="e">
        <f>[1]!Table1[[#This Row],[html_tag]]&amp;[1]!Table1[[#This Row],[html_type]]&amp;[1]!Table1[[#This Row],[html_modifier]]</f>
        <v>#VALUE!</v>
      </c>
      <c r="AI4079" s="60" t="str">
        <f>Table1[[#This Row],[html_tag]]&amp;Table1[[#This Row],[html_type]]&amp;Table1[[#This Row],[html_modifier]]</f>
        <v/>
      </c>
      <c r="AL4079" s="22" t="str">
        <f>IFERROR(_xlfn.XLOOKUP([1]!Table1[[#This Row],[word]],[1]!Table57[English style name],[1]!Table57[Style type]),"")</f>
        <v/>
      </c>
      <c r="AM4079" s="23" t="str">
        <f>IFERROR(_xlfn.XLOOKUP(Table1[[#This Row],[word]],Table57[English style name],Table57[Style type]),"")</f>
        <v/>
      </c>
      <c r="AN4079" s="23"/>
      <c r="AO4079" s="62"/>
      <c r="AP4079" s="61"/>
      <c r="AQ4079" s="61" t="s">
        <v>1543</v>
      </c>
      <c r="AR4079" s="61" t="s">
        <v>1533</v>
      </c>
      <c r="AS4079" s="61"/>
      <c r="AT4079" s="61"/>
      <c r="AU4079" s="61"/>
      <c r="AV4079" s="61"/>
    </row>
    <row r="4080" spans="1:48">
      <c r="A4080" s="82"/>
      <c r="B4080" s="82"/>
      <c r="C4080" s="82"/>
      <c r="D4080" s="83"/>
      <c r="E4080" s="62"/>
      <c r="F408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80" s="13"/>
      <c r="H4080" s="13"/>
      <c r="I4080" s="85" t="e">
        <f>[1]!Table1[[#This Row],[type]]</f>
        <v>#VALUE!</v>
      </c>
      <c r="J4080" s="86" t="e">
        <f>[1]!Table1[[#This Row],[Column42]]&amp;IF([1]!Table1[[#This Row],[Column13]]="","",[1]!Table1[[#This Row],[Column13]])&amp;IF([1]!Table1[[#This Row],[mod]]="","",[1]!Table1[[#This Row],[mod]])</f>
        <v>#VALUE!</v>
      </c>
      <c r="K408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80" t="s">
        <v>1532</v>
      </c>
      <c r="Q408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8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4080" t="s">
        <v>2943</v>
      </c>
      <c r="AB4080" s="29"/>
      <c r="AC4080" s="29"/>
      <c r="AD4080" s="25" t="s">
        <v>6846</v>
      </c>
      <c r="AE4080" s="38"/>
      <c r="AF4080" s="142"/>
      <c r="AG4080" s="11"/>
      <c r="AH4080" s="7" t="e">
        <f>[1]!Table1[[#This Row],[html_tag]]&amp;[1]!Table1[[#This Row],[html_type]]&amp;[1]!Table1[[#This Row],[html_modifier]]</f>
        <v>#VALUE!</v>
      </c>
      <c r="AI4080" s="60" t="str">
        <f>Table1[[#This Row],[html_tag]]&amp;Table1[[#This Row],[html_type]]&amp;Table1[[#This Row],[html_modifier]]</f>
        <v/>
      </c>
      <c r="AL4080" s="23" t="str">
        <f>IFERROR(_xlfn.XLOOKUP([1]!Table1[[#This Row],[word]],[1]!Table57[English style name],[1]!Table57[Style type]),"")</f>
        <v/>
      </c>
      <c r="AM4080" s="23" t="str">
        <f>IFERROR(_xlfn.XLOOKUP(Table1[[#This Row],[word]],Table57[English style name],Table57[Style type]),"")</f>
        <v/>
      </c>
      <c r="AN4080" s="23"/>
      <c r="AO4080" s="62"/>
      <c r="AP4080" s="61"/>
      <c r="AQ4080" s="61"/>
      <c r="AR4080" s="61"/>
      <c r="AS4080" s="61"/>
      <c r="AT4080" s="61"/>
      <c r="AU4080" s="61"/>
      <c r="AV4080" s="61"/>
    </row>
    <row r="4081" spans="1:48">
      <c r="A4081" s="82"/>
      <c r="B4081" s="82"/>
      <c r="C4081" s="82"/>
      <c r="D4081" s="83"/>
      <c r="E4081" s="62"/>
      <c r="F408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81" s="13" t="s">
        <v>337</v>
      </c>
      <c r="H4081" s="13" t="s">
        <v>2986</v>
      </c>
      <c r="I4081" s="85" t="e">
        <f>[1]!Table1[[#This Row],[type]]</f>
        <v>#VALUE!</v>
      </c>
      <c r="J4081" s="86" t="e">
        <f>[1]!Table1[[#This Row],[Column42]]&amp;IF([1]!Table1[[#This Row],[Column13]]="","",[1]!Table1[[#This Row],[Column13]])&amp;IF([1]!Table1[[#This Row],[mod]]="","",[1]!Table1[[#This Row],[mod]])</f>
        <v>#VALUE!</v>
      </c>
      <c r="K408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81" t="s">
        <v>1532</v>
      </c>
      <c r="P4081" s="6"/>
      <c r="Q408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8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4081" t="s">
        <v>2943</v>
      </c>
      <c r="AB4081" s="29"/>
      <c r="AC4081" s="29"/>
      <c r="AD4081" s="25"/>
      <c r="AE4081" s="38"/>
      <c r="AF4081" s="142"/>
      <c r="AG4081" s="11"/>
      <c r="AH4081" s="1" t="e">
        <f>[1]!Table1[[#This Row],[html_tag]]&amp;[1]!Table1[[#This Row],[html_type]]&amp;[1]!Table1[[#This Row],[html_modifier]]</f>
        <v>#VALUE!</v>
      </c>
      <c r="AI4081" s="60" t="str">
        <f>Table1[[#This Row],[html_tag]]&amp;Table1[[#This Row],[html_type]]&amp;Table1[[#This Row],[html_modifier]]</f>
        <v/>
      </c>
      <c r="AL4081" s="22" t="str">
        <f>IFERROR(_xlfn.XLOOKUP([1]!Table1[[#This Row],[word]],[1]!Table57[English style name],[1]!Table57[Style type]),"")</f>
        <v/>
      </c>
      <c r="AM4081" s="23" t="str">
        <f>IFERROR(_xlfn.XLOOKUP(Table1[[#This Row],[word]],Table57[English style name],Table57[Style type]),"")</f>
        <v/>
      </c>
      <c r="AN4081" s="23"/>
      <c r="AO4081" s="62"/>
      <c r="AP4081" s="61"/>
      <c r="AQ4081" s="61" t="s">
        <v>1539</v>
      </c>
      <c r="AR4081" s="61" t="s">
        <v>1533</v>
      </c>
      <c r="AS4081" s="61"/>
      <c r="AT4081" s="61"/>
      <c r="AU4081" s="61"/>
      <c r="AV4081" s="61"/>
    </row>
    <row r="4082" spans="1:48">
      <c r="A4082" s="82"/>
      <c r="B4082" s="82"/>
      <c r="C4082" s="82"/>
      <c r="D4082" s="83"/>
      <c r="E4082" s="62"/>
      <c r="F408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82" s="13"/>
      <c r="H4082" s="13"/>
      <c r="I4082" s="85" t="e">
        <f>[1]!Table1[[#This Row],[type]]</f>
        <v>#VALUE!</v>
      </c>
      <c r="J4082" s="86" t="e">
        <f>[1]!Table1[[#This Row],[Column42]]&amp;IF([1]!Table1[[#This Row],[Column13]]="","",[1]!Table1[[#This Row],[Column13]])&amp;IF([1]!Table1[[#This Row],[mod]]="","",[1]!Table1[[#This Row],[mod]])</f>
        <v>#VALUE!</v>
      </c>
      <c r="K408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82" t="s">
        <v>1532</v>
      </c>
      <c r="Q408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8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082" t="s">
        <v>3121</v>
      </c>
      <c r="AB4082" s="29"/>
      <c r="AC4082" s="29"/>
      <c r="AD4082" s="25" t="s">
        <v>6843</v>
      </c>
      <c r="AE4082" s="38"/>
      <c r="AF4082" s="142"/>
      <c r="AG4082" s="11"/>
      <c r="AH4082" s="7" t="e">
        <f>[1]!Table1[[#This Row],[html_tag]]&amp;[1]!Table1[[#This Row],[html_type]]&amp;[1]!Table1[[#This Row],[html_modifier]]</f>
        <v>#VALUE!</v>
      </c>
      <c r="AI4082" s="60" t="str">
        <f>Table1[[#This Row],[html_tag]]&amp;Table1[[#This Row],[html_type]]&amp;Table1[[#This Row],[html_modifier]]</f>
        <v/>
      </c>
      <c r="AL4082" s="23" t="str">
        <f>IFERROR(_xlfn.XLOOKUP([1]!Table1[[#This Row],[word]],[1]!Table57[English style name],[1]!Table57[Style type]),"")</f>
        <v/>
      </c>
      <c r="AM4082" s="23" t="str">
        <f>IFERROR(_xlfn.XLOOKUP(Table1[[#This Row],[word]],Table57[English style name],Table57[Style type]),"")</f>
        <v/>
      </c>
      <c r="AN4082" s="23"/>
      <c r="AO4082" s="62"/>
      <c r="AP4082" s="61"/>
      <c r="AQ4082" s="61"/>
      <c r="AR4082" s="61"/>
      <c r="AS4082" s="61"/>
      <c r="AT4082" s="61"/>
      <c r="AU4082" s="61"/>
      <c r="AV4082" s="61"/>
    </row>
    <row r="4083" spans="1:48">
      <c r="A4083" s="82"/>
      <c r="B4083" s="82"/>
      <c r="C4083" s="82"/>
      <c r="D4083" s="83"/>
      <c r="E4083" s="62"/>
      <c r="F408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83" s="13"/>
      <c r="H4083" s="13"/>
      <c r="I4083" s="85" t="e">
        <f>[1]!Table1[[#This Row],[type]]</f>
        <v>#VALUE!</v>
      </c>
      <c r="J4083" s="86" t="e">
        <f>[1]!Table1[[#This Row],[Column42]]&amp;IF([1]!Table1[[#This Row],[Column13]]="","",[1]!Table1[[#This Row],[Column13]])&amp;IF([1]!Table1[[#This Row],[mod]]="","",[1]!Table1[[#This Row],[mod]])</f>
        <v>#VALUE!</v>
      </c>
      <c r="K408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83" t="s">
        <v>6447</v>
      </c>
      <c r="Q408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8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83" s="29"/>
      <c r="AC4083" s="29"/>
      <c r="AD4083" s="25" t="s">
        <v>6851</v>
      </c>
      <c r="AE4083" s="38"/>
      <c r="AF4083" s="142"/>
      <c r="AG4083" s="11"/>
      <c r="AH4083" s="7" t="e">
        <f>[1]!Table1[[#This Row],[html_tag]]&amp;[1]!Table1[[#This Row],[html_type]]&amp;[1]!Table1[[#This Row],[html_modifier]]</f>
        <v>#VALUE!</v>
      </c>
      <c r="AI4083" s="60" t="str">
        <f>Table1[[#This Row],[html_tag]]&amp;Table1[[#This Row],[html_type]]&amp;Table1[[#This Row],[html_modifier]]</f>
        <v/>
      </c>
      <c r="AL4083" s="23" t="str">
        <f>IFERROR(_xlfn.XLOOKUP([1]!Table1[[#This Row],[word]],[1]!Table57[English style name],[1]!Table57[Style type]),"")</f>
        <v/>
      </c>
      <c r="AM4083" s="23" t="str">
        <f>IFERROR(_xlfn.XLOOKUP(Table1[[#This Row],[word]],Table57[English style name],Table57[Style type]),"")</f>
        <v/>
      </c>
      <c r="AN4083" s="23"/>
      <c r="AO4083" s="62"/>
      <c r="AP4083" s="61"/>
      <c r="AQ4083" s="61"/>
      <c r="AR4083" s="61"/>
      <c r="AS4083" s="61"/>
      <c r="AT4083" s="61"/>
      <c r="AU4083" s="61"/>
      <c r="AV4083" s="61"/>
    </row>
    <row r="4084" spans="1:48">
      <c r="A4084" s="82"/>
      <c r="B4084" s="82"/>
      <c r="C4084" s="82"/>
      <c r="D4084" s="83"/>
      <c r="E4084" s="62"/>
      <c r="F408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84" s="13"/>
      <c r="H4084" s="13"/>
      <c r="I4084" s="85" t="e">
        <f>[1]!Table1[[#This Row],[type]]</f>
        <v>#VALUE!</v>
      </c>
      <c r="J4084" s="86" t="e">
        <f>[1]!Table1[[#This Row],[Column42]]&amp;IF([1]!Table1[[#This Row],[Column13]]="","",[1]!Table1[[#This Row],[Column13]])&amp;IF([1]!Table1[[#This Row],[mod]]="","",[1]!Table1[[#This Row],[mod]])</f>
        <v>#VALUE!</v>
      </c>
      <c r="K408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84" t="s">
        <v>6447</v>
      </c>
      <c r="Q408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8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84" s="29"/>
      <c r="AC4084" s="29"/>
      <c r="AD4084" s="25" t="s">
        <v>6850</v>
      </c>
      <c r="AE4084" s="38"/>
      <c r="AF4084" s="142"/>
      <c r="AG4084" s="11"/>
      <c r="AH4084" s="7" t="e">
        <f>[1]!Table1[[#This Row],[html_tag]]&amp;[1]!Table1[[#This Row],[html_type]]&amp;[1]!Table1[[#This Row],[html_modifier]]</f>
        <v>#VALUE!</v>
      </c>
      <c r="AI4084" s="60" t="str">
        <f>Table1[[#This Row],[html_tag]]&amp;Table1[[#This Row],[html_type]]&amp;Table1[[#This Row],[html_modifier]]</f>
        <v/>
      </c>
      <c r="AL4084" s="23" t="str">
        <f>IFERROR(_xlfn.XLOOKUP([1]!Table1[[#This Row],[word]],[1]!Table57[English style name],[1]!Table57[Style type]),"")</f>
        <v/>
      </c>
      <c r="AM4084" s="23" t="str">
        <f>IFERROR(_xlfn.XLOOKUP(Table1[[#This Row],[word]],Table57[English style name],Table57[Style type]),"")</f>
        <v/>
      </c>
      <c r="AN4084" s="23"/>
      <c r="AO4084" s="62"/>
      <c r="AP4084" s="61"/>
      <c r="AQ4084" s="61"/>
      <c r="AR4084" s="61"/>
      <c r="AS4084" s="61"/>
      <c r="AT4084" s="61"/>
      <c r="AU4084" s="61"/>
      <c r="AV4084" s="61"/>
    </row>
    <row r="4085" spans="1:48">
      <c r="A4085" s="82"/>
      <c r="B4085" s="82"/>
      <c r="C4085" s="82"/>
      <c r="D4085" s="83"/>
      <c r="E4085" s="62"/>
      <c r="F408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85" s="13"/>
      <c r="H4085" s="13"/>
      <c r="I4085" s="85" t="e">
        <f>[1]!Table1[[#This Row],[type]]</f>
        <v>#VALUE!</v>
      </c>
      <c r="J4085" s="86" t="e">
        <f>[1]!Table1[[#This Row],[Column42]]&amp;IF([1]!Table1[[#This Row],[Column13]]="","",[1]!Table1[[#This Row],[Column13]])&amp;IF([1]!Table1[[#This Row],[mod]]="","",[1]!Table1[[#This Row],[mod]])</f>
        <v>#VALUE!</v>
      </c>
      <c r="K408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85" t="s">
        <v>6447</v>
      </c>
      <c r="Q408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8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085" t="s">
        <v>350</v>
      </c>
      <c r="AB4085" s="29"/>
      <c r="AC4085" s="29"/>
      <c r="AD4085" s="25" t="s">
        <v>6852</v>
      </c>
      <c r="AE4085" s="38"/>
      <c r="AF4085" s="142"/>
      <c r="AG4085" s="11"/>
      <c r="AH4085" s="7" t="e">
        <f>[1]!Table1[[#This Row],[html_tag]]&amp;[1]!Table1[[#This Row],[html_type]]&amp;[1]!Table1[[#This Row],[html_modifier]]</f>
        <v>#VALUE!</v>
      </c>
      <c r="AI4085" s="60" t="str">
        <f>Table1[[#This Row],[html_tag]]&amp;Table1[[#This Row],[html_type]]&amp;Table1[[#This Row],[html_modifier]]</f>
        <v/>
      </c>
      <c r="AL4085" s="23" t="str">
        <f>IFERROR(_xlfn.XLOOKUP([1]!Table1[[#This Row],[word]],[1]!Table57[English style name],[1]!Table57[Style type]),"")</f>
        <v/>
      </c>
      <c r="AM4085" s="23" t="str">
        <f>IFERROR(_xlfn.XLOOKUP(Table1[[#This Row],[word]],Table57[English style name],Table57[Style type]),"")</f>
        <v/>
      </c>
      <c r="AN4085" s="23"/>
      <c r="AO4085" s="62"/>
      <c r="AP4085" s="61"/>
      <c r="AQ4085" s="61"/>
      <c r="AR4085" s="61"/>
      <c r="AS4085" s="61"/>
      <c r="AT4085" s="61"/>
      <c r="AU4085" s="61"/>
      <c r="AV4085" s="61"/>
    </row>
    <row r="4086" spans="1:48">
      <c r="A4086" s="82"/>
      <c r="B4086" s="82"/>
      <c r="C4086" s="82"/>
      <c r="D4086" s="83"/>
      <c r="E4086" s="62"/>
      <c r="F408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86" s="13"/>
      <c r="H4086" s="13"/>
      <c r="I4086" s="85" t="e">
        <f>[1]!Table1[[#This Row],[type]]</f>
        <v>#VALUE!</v>
      </c>
      <c r="J4086" s="86" t="e">
        <f>[1]!Table1[[#This Row],[Column42]]&amp;IF([1]!Table1[[#This Row],[Column13]]="","",[1]!Table1[[#This Row],[Column13]])&amp;IF([1]!Table1[[#This Row],[mod]]="","",[1]!Table1[[#This Row],[mod]])</f>
        <v>#VALUE!</v>
      </c>
      <c r="K408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86" t="s">
        <v>6447</v>
      </c>
      <c r="Q408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8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086" t="s">
        <v>3114</v>
      </c>
      <c r="AB4086" s="29"/>
      <c r="AC4086" s="29"/>
      <c r="AD4086" s="25" t="s">
        <v>6856</v>
      </c>
      <c r="AE4086" s="38"/>
      <c r="AF4086" s="142"/>
      <c r="AG4086" s="11"/>
      <c r="AH4086" s="7" t="e">
        <f>[1]!Table1[[#This Row],[html_tag]]&amp;[1]!Table1[[#This Row],[html_type]]&amp;[1]!Table1[[#This Row],[html_modifier]]</f>
        <v>#VALUE!</v>
      </c>
      <c r="AI4086" s="60" t="str">
        <f>Table1[[#This Row],[html_tag]]&amp;Table1[[#This Row],[html_type]]&amp;Table1[[#This Row],[html_modifier]]</f>
        <v/>
      </c>
      <c r="AL4086" s="23" t="str">
        <f>IFERROR(_xlfn.XLOOKUP([1]!Table1[[#This Row],[word]],[1]!Table57[English style name],[1]!Table57[Style type]),"")</f>
        <v/>
      </c>
      <c r="AM4086" s="23" t="str">
        <f>IFERROR(_xlfn.XLOOKUP(Table1[[#This Row],[word]],Table57[English style name],Table57[Style type]),"")</f>
        <v/>
      </c>
      <c r="AN4086" s="23"/>
      <c r="AO4086" s="62"/>
      <c r="AP4086" s="61"/>
      <c r="AQ4086" s="61"/>
      <c r="AR4086" s="61"/>
      <c r="AS4086" s="61"/>
      <c r="AT4086" s="61"/>
      <c r="AU4086" s="61"/>
      <c r="AV4086" s="61"/>
    </row>
    <row r="4087" spans="1:48">
      <c r="A4087" s="82"/>
      <c r="B4087" s="82"/>
      <c r="C4087" s="82"/>
      <c r="D4087" s="83"/>
      <c r="E4087" s="62"/>
      <c r="F408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87" s="13"/>
      <c r="H4087" s="13"/>
      <c r="I4087" s="85" t="e">
        <f>[1]!Table1[[#This Row],[type]]</f>
        <v>#VALUE!</v>
      </c>
      <c r="J4087" s="86" t="e">
        <f>[1]!Table1[[#This Row],[Column42]]&amp;IF([1]!Table1[[#This Row],[Column13]]="","",[1]!Table1[[#This Row],[Column13]])&amp;IF([1]!Table1[[#This Row],[mod]]="","",[1]!Table1[[#This Row],[mod]])</f>
        <v>#VALUE!</v>
      </c>
      <c r="K408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87" t="s">
        <v>6447</v>
      </c>
      <c r="Q408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8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087" t="s">
        <v>3115</v>
      </c>
      <c r="AB4087" s="29"/>
      <c r="AC4087" s="29"/>
      <c r="AD4087" s="25" t="s">
        <v>6855</v>
      </c>
      <c r="AE4087" s="38"/>
      <c r="AF4087" s="142"/>
      <c r="AG4087" s="11"/>
      <c r="AH4087" s="7" t="e">
        <f>[1]!Table1[[#This Row],[html_tag]]&amp;[1]!Table1[[#This Row],[html_type]]&amp;[1]!Table1[[#This Row],[html_modifier]]</f>
        <v>#VALUE!</v>
      </c>
      <c r="AI4087" s="60" t="str">
        <f>Table1[[#This Row],[html_tag]]&amp;Table1[[#This Row],[html_type]]&amp;Table1[[#This Row],[html_modifier]]</f>
        <v/>
      </c>
      <c r="AL4087" s="23" t="str">
        <f>IFERROR(_xlfn.XLOOKUP([1]!Table1[[#This Row],[word]],[1]!Table57[English style name],[1]!Table57[Style type]),"")</f>
        <v/>
      </c>
      <c r="AM4087" s="23" t="str">
        <f>IFERROR(_xlfn.XLOOKUP(Table1[[#This Row],[word]],Table57[English style name],Table57[Style type]),"")</f>
        <v/>
      </c>
      <c r="AN4087" s="23"/>
      <c r="AO4087" s="62"/>
      <c r="AP4087" s="61"/>
      <c r="AQ4087" s="61"/>
      <c r="AR4087" s="61"/>
      <c r="AS4087" s="61"/>
      <c r="AT4087" s="61"/>
      <c r="AU4087" s="61"/>
      <c r="AV4087" s="61"/>
    </row>
    <row r="4088" spans="1:48">
      <c r="A4088" s="82"/>
      <c r="B4088" s="82"/>
      <c r="C4088" s="82"/>
      <c r="D4088" s="83"/>
      <c r="E4088" s="62"/>
      <c r="F408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88" s="13"/>
      <c r="H4088" s="13"/>
      <c r="I4088" s="85" t="e">
        <f>[1]!Table1[[#This Row],[type]]</f>
        <v>#VALUE!</v>
      </c>
      <c r="J4088" s="86" t="e">
        <f>[1]!Table1[[#This Row],[Column42]]&amp;IF([1]!Table1[[#This Row],[Column13]]="","",[1]!Table1[[#This Row],[Column13]])&amp;IF([1]!Table1[[#This Row],[mod]]="","",[1]!Table1[[#This Row],[mod]])</f>
        <v>#VALUE!</v>
      </c>
      <c r="K408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88" t="s">
        <v>6447</v>
      </c>
      <c r="Q408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8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088" t="s">
        <v>3116</v>
      </c>
      <c r="AB4088" s="29"/>
      <c r="AC4088" s="29"/>
      <c r="AD4088" s="25" t="s">
        <v>6854</v>
      </c>
      <c r="AE4088" s="38"/>
      <c r="AF4088" s="142"/>
      <c r="AG4088" s="11"/>
      <c r="AH4088" s="7" t="e">
        <f>[1]!Table1[[#This Row],[html_tag]]&amp;[1]!Table1[[#This Row],[html_type]]&amp;[1]!Table1[[#This Row],[html_modifier]]</f>
        <v>#VALUE!</v>
      </c>
      <c r="AI4088" s="60" t="str">
        <f>Table1[[#This Row],[html_tag]]&amp;Table1[[#This Row],[html_type]]&amp;Table1[[#This Row],[html_modifier]]</f>
        <v/>
      </c>
      <c r="AL4088" s="23" t="str">
        <f>IFERROR(_xlfn.XLOOKUP([1]!Table1[[#This Row],[word]],[1]!Table57[English style name],[1]!Table57[Style type]),"")</f>
        <v/>
      </c>
      <c r="AM4088" s="23" t="str">
        <f>IFERROR(_xlfn.XLOOKUP(Table1[[#This Row],[word]],Table57[English style name],Table57[Style type]),"")</f>
        <v/>
      </c>
      <c r="AN4088" s="23"/>
      <c r="AO4088" s="62"/>
      <c r="AP4088" s="61"/>
      <c r="AQ4088" s="61"/>
      <c r="AR4088" s="61"/>
      <c r="AS4088" s="61"/>
      <c r="AT4088" s="61"/>
      <c r="AU4088" s="61"/>
      <c r="AV4088" s="61"/>
    </row>
    <row r="4089" spans="1:48">
      <c r="A4089" s="82"/>
      <c r="B4089" s="82"/>
      <c r="C4089" s="82"/>
      <c r="D4089" s="83"/>
      <c r="E4089" s="62"/>
      <c r="F408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89" s="13"/>
      <c r="H4089" s="13"/>
      <c r="I4089" s="85" t="e">
        <f>[1]!Table1[[#This Row],[type]]</f>
        <v>#VALUE!</v>
      </c>
      <c r="J4089" s="86" t="e">
        <f>[1]!Table1[[#This Row],[Column42]]&amp;IF([1]!Table1[[#This Row],[Column13]]="","",[1]!Table1[[#This Row],[Column13]])&amp;IF([1]!Table1[[#This Row],[mod]]="","",[1]!Table1[[#This Row],[mod]])</f>
        <v>#VALUE!</v>
      </c>
      <c r="K408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89" t="s">
        <v>6447</v>
      </c>
      <c r="Q408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8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089" t="s">
        <v>3126</v>
      </c>
      <c r="AB4089" s="29"/>
      <c r="AC4089" s="29"/>
      <c r="AD4089" s="25" t="s">
        <v>6857</v>
      </c>
      <c r="AE4089" s="38"/>
      <c r="AF4089" s="142"/>
      <c r="AG4089" s="11"/>
      <c r="AH4089" s="7" t="e">
        <f>[1]!Table1[[#This Row],[html_tag]]&amp;[1]!Table1[[#This Row],[html_type]]&amp;[1]!Table1[[#This Row],[html_modifier]]</f>
        <v>#VALUE!</v>
      </c>
      <c r="AI4089" s="60" t="str">
        <f>Table1[[#This Row],[html_tag]]&amp;Table1[[#This Row],[html_type]]&amp;Table1[[#This Row],[html_modifier]]</f>
        <v/>
      </c>
      <c r="AL4089" s="23" t="str">
        <f>IFERROR(_xlfn.XLOOKUP([1]!Table1[[#This Row],[word]],[1]!Table57[English style name],[1]!Table57[Style type]),"")</f>
        <v/>
      </c>
      <c r="AM4089" s="23" t="str">
        <f>IFERROR(_xlfn.XLOOKUP(Table1[[#This Row],[word]],Table57[English style name],Table57[Style type]),"")</f>
        <v/>
      </c>
      <c r="AN4089" s="23"/>
      <c r="AO4089" s="62"/>
      <c r="AP4089" s="61"/>
      <c r="AQ4089" s="61"/>
      <c r="AR4089" s="61"/>
      <c r="AS4089" s="61"/>
      <c r="AT4089" s="61"/>
      <c r="AU4089" s="61"/>
      <c r="AV4089" s="61"/>
    </row>
    <row r="4090" spans="1:48">
      <c r="A4090" s="82"/>
      <c r="B4090" s="82"/>
      <c r="C4090" s="82"/>
      <c r="D4090" s="83"/>
      <c r="E4090" s="62"/>
      <c r="F409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90" s="13"/>
      <c r="H4090" s="13"/>
      <c r="I4090" s="85" t="e">
        <f>[1]!Table1[[#This Row],[type]]</f>
        <v>#VALUE!</v>
      </c>
      <c r="J4090" s="86" t="e">
        <f>[1]!Table1[[#This Row],[Column42]]&amp;IF([1]!Table1[[#This Row],[Column13]]="","",[1]!Table1[[#This Row],[Column13]])&amp;IF([1]!Table1[[#This Row],[mod]]="","",[1]!Table1[[#This Row],[mod]])</f>
        <v>#VALUE!</v>
      </c>
      <c r="K409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90" t="s">
        <v>6447</v>
      </c>
      <c r="Q409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9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090" t="s">
        <v>3127</v>
      </c>
      <c r="AB4090" s="29"/>
      <c r="AC4090" s="29"/>
      <c r="AD4090" s="25" t="s">
        <v>6853</v>
      </c>
      <c r="AE4090" s="38"/>
      <c r="AF4090" s="142"/>
      <c r="AG4090" s="11"/>
      <c r="AH4090" s="7" t="e">
        <f>[1]!Table1[[#This Row],[html_tag]]&amp;[1]!Table1[[#This Row],[html_type]]&amp;[1]!Table1[[#This Row],[html_modifier]]</f>
        <v>#VALUE!</v>
      </c>
      <c r="AI4090" s="60" t="str">
        <f>Table1[[#This Row],[html_tag]]&amp;Table1[[#This Row],[html_type]]&amp;Table1[[#This Row],[html_modifier]]</f>
        <v/>
      </c>
      <c r="AL4090" s="23" t="str">
        <f>IFERROR(_xlfn.XLOOKUP([1]!Table1[[#This Row],[word]],[1]!Table57[English style name],[1]!Table57[Style type]),"")</f>
        <v/>
      </c>
      <c r="AM4090" s="23" t="str">
        <f>IFERROR(_xlfn.XLOOKUP(Table1[[#This Row],[word]],Table57[English style name],Table57[Style type]),"")</f>
        <v/>
      </c>
      <c r="AN4090" s="23"/>
      <c r="AO4090" s="62"/>
      <c r="AP4090" s="61"/>
      <c r="AQ4090" s="61"/>
      <c r="AR4090" s="61"/>
      <c r="AS4090" s="61"/>
      <c r="AT4090" s="61"/>
      <c r="AU4090" s="61"/>
      <c r="AV4090" s="61"/>
    </row>
    <row r="4091" spans="1:48">
      <c r="A4091" s="82"/>
      <c r="B4091" s="82"/>
      <c r="C4091" s="82"/>
      <c r="D4091" s="83"/>
      <c r="E4091" s="62"/>
      <c r="F409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91" s="13"/>
      <c r="H4091" s="13"/>
      <c r="I4091" s="85" t="e">
        <f>[1]!Table1[[#This Row],[type]]</f>
        <v>#VALUE!</v>
      </c>
      <c r="J4091" s="86" t="e">
        <f>[1]!Table1[[#This Row],[Column42]]&amp;IF([1]!Table1[[#This Row],[Column13]]="","",[1]!Table1[[#This Row],[Column13]])&amp;IF([1]!Table1[[#This Row],[mod]]="","",[1]!Table1[[#This Row],[mod]])</f>
        <v>#VALUE!</v>
      </c>
      <c r="K409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91" t="s">
        <v>6463</v>
      </c>
      <c r="Q409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9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91" s="29"/>
      <c r="AC4091" s="29"/>
      <c r="AD4091" s="25" t="s">
        <v>6866</v>
      </c>
      <c r="AE4091" s="38"/>
      <c r="AF4091" s="142"/>
      <c r="AG4091" s="11"/>
      <c r="AH4091" s="7" t="e">
        <f>[1]!Table1[[#This Row],[html_tag]]&amp;[1]!Table1[[#This Row],[html_type]]&amp;[1]!Table1[[#This Row],[html_modifier]]</f>
        <v>#VALUE!</v>
      </c>
      <c r="AI4091" s="60" t="str">
        <f>Table1[[#This Row],[html_tag]]&amp;Table1[[#This Row],[html_type]]&amp;Table1[[#This Row],[html_modifier]]</f>
        <v/>
      </c>
      <c r="AL4091" s="23" t="str">
        <f>IFERROR(_xlfn.XLOOKUP([1]!Table1[[#This Row],[word]],[1]!Table57[English style name],[1]!Table57[Style type]),"")</f>
        <v/>
      </c>
      <c r="AM4091" s="23" t="str">
        <f>IFERROR(_xlfn.XLOOKUP(Table1[[#This Row],[word]],Table57[English style name],Table57[Style type]),"")</f>
        <v/>
      </c>
      <c r="AN4091" s="23"/>
      <c r="AO4091" s="62"/>
      <c r="AP4091" s="61"/>
      <c r="AQ4091" s="61"/>
      <c r="AR4091" s="61"/>
      <c r="AS4091" s="61"/>
      <c r="AT4091" s="61"/>
      <c r="AU4091" s="61"/>
      <c r="AV4091" s="61"/>
    </row>
    <row r="4092" spans="1:48">
      <c r="A4092" s="82"/>
      <c r="B4092" s="82"/>
      <c r="C4092" s="82"/>
      <c r="D4092" s="83"/>
      <c r="E4092" s="62"/>
      <c r="F409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92" s="13"/>
      <c r="H4092" s="13"/>
      <c r="I4092" s="85" t="e">
        <f>[1]!Table1[[#This Row],[type]]</f>
        <v>#VALUE!</v>
      </c>
      <c r="J4092" s="86" t="e">
        <f>[1]!Table1[[#This Row],[Column42]]&amp;IF([1]!Table1[[#This Row],[Column13]]="","",[1]!Table1[[#This Row],[Column13]])&amp;IF([1]!Table1[[#This Row],[mod]]="","",[1]!Table1[[#This Row],[mod]])</f>
        <v>#VALUE!</v>
      </c>
      <c r="K409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92" t="s">
        <v>6463</v>
      </c>
      <c r="Q409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9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92" s="29"/>
      <c r="AC4092" s="29"/>
      <c r="AD4092" s="25" t="s">
        <v>6859</v>
      </c>
      <c r="AE4092" s="38"/>
      <c r="AF4092" s="142"/>
      <c r="AG4092" s="11"/>
      <c r="AH4092" s="7" t="e">
        <f>[1]!Table1[[#This Row],[html_tag]]&amp;[1]!Table1[[#This Row],[html_type]]&amp;[1]!Table1[[#This Row],[html_modifier]]</f>
        <v>#VALUE!</v>
      </c>
      <c r="AI4092" s="60" t="str">
        <f>Table1[[#This Row],[html_tag]]&amp;Table1[[#This Row],[html_type]]&amp;Table1[[#This Row],[html_modifier]]</f>
        <v/>
      </c>
      <c r="AL4092" s="23" t="str">
        <f>IFERROR(_xlfn.XLOOKUP([1]!Table1[[#This Row],[word]],[1]!Table57[English style name],[1]!Table57[Style type]),"")</f>
        <v/>
      </c>
      <c r="AM4092" s="23" t="str">
        <f>IFERROR(_xlfn.XLOOKUP(Table1[[#This Row],[word]],Table57[English style name],Table57[Style type]),"")</f>
        <v/>
      </c>
      <c r="AN4092" s="23"/>
      <c r="AO4092" s="62"/>
      <c r="AP4092" s="61"/>
      <c r="AQ4092" s="61"/>
      <c r="AR4092" s="61"/>
      <c r="AS4092" s="61"/>
      <c r="AT4092" s="61"/>
      <c r="AU4092" s="61"/>
      <c r="AV4092" s="61"/>
    </row>
    <row r="4093" spans="1:48">
      <c r="A4093" s="82"/>
      <c r="B4093" s="82"/>
      <c r="C4093" s="82"/>
      <c r="D4093" s="83"/>
      <c r="E4093" s="62"/>
      <c r="F409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93" s="13"/>
      <c r="H4093" s="13"/>
      <c r="I4093" s="85" t="e">
        <f>[1]!Table1[[#This Row],[type]]</f>
        <v>#VALUE!</v>
      </c>
      <c r="J4093" s="86" t="e">
        <f>[1]!Table1[[#This Row],[Column42]]&amp;IF([1]!Table1[[#This Row],[Column13]]="","",[1]!Table1[[#This Row],[Column13]])&amp;IF([1]!Table1[[#This Row],[mod]]="","",[1]!Table1[[#This Row],[mod]])</f>
        <v>#VALUE!</v>
      </c>
      <c r="K409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93" t="s">
        <v>6463</v>
      </c>
      <c r="Q409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9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93" s="29"/>
      <c r="AC4093" s="29"/>
      <c r="AD4093" s="25" t="s">
        <v>6861</v>
      </c>
      <c r="AE4093" s="38"/>
      <c r="AF4093" s="142"/>
      <c r="AG4093" s="11"/>
      <c r="AH4093" s="7" t="e">
        <f>[1]!Table1[[#This Row],[html_tag]]&amp;[1]!Table1[[#This Row],[html_type]]&amp;[1]!Table1[[#This Row],[html_modifier]]</f>
        <v>#VALUE!</v>
      </c>
      <c r="AI4093" s="60" t="str">
        <f>Table1[[#This Row],[html_tag]]&amp;Table1[[#This Row],[html_type]]&amp;Table1[[#This Row],[html_modifier]]</f>
        <v/>
      </c>
      <c r="AL4093" s="23" t="str">
        <f>IFERROR(_xlfn.XLOOKUP([1]!Table1[[#This Row],[word]],[1]!Table57[English style name],[1]!Table57[Style type]),"")</f>
        <v/>
      </c>
      <c r="AM4093" s="23" t="str">
        <f>IFERROR(_xlfn.XLOOKUP(Table1[[#This Row],[word]],Table57[English style name],Table57[Style type]),"")</f>
        <v/>
      </c>
      <c r="AN4093" s="23"/>
      <c r="AO4093" s="62"/>
      <c r="AP4093" s="61"/>
      <c r="AQ4093" s="61"/>
      <c r="AR4093" s="61"/>
      <c r="AS4093" s="61"/>
      <c r="AT4093" s="61"/>
      <c r="AU4093" s="61"/>
      <c r="AV4093" s="61"/>
    </row>
    <row r="4094" spans="1:48">
      <c r="A4094" s="82"/>
      <c r="B4094" s="82"/>
      <c r="C4094" s="82"/>
      <c r="D4094" s="83"/>
      <c r="E4094" s="62"/>
      <c r="F409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94" s="13"/>
      <c r="H4094" s="13"/>
      <c r="I4094" s="85" t="e">
        <f>[1]!Table1[[#This Row],[type]]</f>
        <v>#VALUE!</v>
      </c>
      <c r="J4094" s="86" t="e">
        <f>[1]!Table1[[#This Row],[Column42]]&amp;IF([1]!Table1[[#This Row],[Column13]]="","",[1]!Table1[[#This Row],[Column13]])&amp;IF([1]!Table1[[#This Row],[mod]]="","",[1]!Table1[[#This Row],[mod]])</f>
        <v>#VALUE!</v>
      </c>
      <c r="K409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94" t="s">
        <v>6463</v>
      </c>
      <c r="Q409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9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94" s="29"/>
      <c r="AC4094" s="29"/>
      <c r="AD4094" s="25" t="s">
        <v>6862</v>
      </c>
      <c r="AE4094" s="38"/>
      <c r="AF4094" s="142"/>
      <c r="AG4094" s="11"/>
      <c r="AH4094" s="7" t="e">
        <f>[1]!Table1[[#This Row],[html_tag]]&amp;[1]!Table1[[#This Row],[html_type]]&amp;[1]!Table1[[#This Row],[html_modifier]]</f>
        <v>#VALUE!</v>
      </c>
      <c r="AI4094" s="60" t="str">
        <f>Table1[[#This Row],[html_tag]]&amp;Table1[[#This Row],[html_type]]&amp;Table1[[#This Row],[html_modifier]]</f>
        <v/>
      </c>
      <c r="AL4094" s="23" t="str">
        <f>IFERROR(_xlfn.XLOOKUP([1]!Table1[[#This Row],[word]],[1]!Table57[English style name],[1]!Table57[Style type]),"")</f>
        <v/>
      </c>
      <c r="AM4094" s="23" t="str">
        <f>IFERROR(_xlfn.XLOOKUP(Table1[[#This Row],[word]],Table57[English style name],Table57[Style type]),"")</f>
        <v/>
      </c>
      <c r="AN4094" s="23"/>
      <c r="AO4094" s="62"/>
      <c r="AP4094" s="61"/>
      <c r="AQ4094" s="61"/>
      <c r="AR4094" s="61"/>
      <c r="AS4094" s="61"/>
      <c r="AT4094" s="61"/>
      <c r="AU4094" s="61"/>
      <c r="AV4094" s="61"/>
    </row>
    <row r="4095" spans="1:48">
      <c r="A4095" s="82"/>
      <c r="B4095" s="82"/>
      <c r="C4095" s="82"/>
      <c r="D4095" s="83"/>
      <c r="E4095" s="62"/>
      <c r="F409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95" s="13"/>
      <c r="H4095" s="13"/>
      <c r="I4095" s="85" t="e">
        <f>[1]!Table1[[#This Row],[type]]</f>
        <v>#VALUE!</v>
      </c>
      <c r="J4095" s="86" t="e">
        <f>[1]!Table1[[#This Row],[Column42]]&amp;IF([1]!Table1[[#This Row],[Column13]]="","",[1]!Table1[[#This Row],[Column13]])&amp;IF([1]!Table1[[#This Row],[mod]]="","",[1]!Table1[[#This Row],[mod]])</f>
        <v>#VALUE!</v>
      </c>
      <c r="K409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95" t="s">
        <v>6463</v>
      </c>
      <c r="Q409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9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95" s="29"/>
      <c r="AC4095" s="29"/>
      <c r="AD4095" s="25" t="s">
        <v>6860</v>
      </c>
      <c r="AE4095" s="38"/>
      <c r="AF4095" s="142"/>
      <c r="AG4095" s="11"/>
      <c r="AH4095" s="7" t="e">
        <f>[1]!Table1[[#This Row],[html_tag]]&amp;[1]!Table1[[#This Row],[html_type]]&amp;[1]!Table1[[#This Row],[html_modifier]]</f>
        <v>#VALUE!</v>
      </c>
      <c r="AI4095" s="60" t="str">
        <f>Table1[[#This Row],[html_tag]]&amp;Table1[[#This Row],[html_type]]&amp;Table1[[#This Row],[html_modifier]]</f>
        <v/>
      </c>
      <c r="AL4095" s="23" t="str">
        <f>IFERROR(_xlfn.XLOOKUP([1]!Table1[[#This Row],[word]],[1]!Table57[English style name],[1]!Table57[Style type]),"")</f>
        <v/>
      </c>
      <c r="AM4095" s="23" t="str">
        <f>IFERROR(_xlfn.XLOOKUP(Table1[[#This Row],[word]],Table57[English style name],Table57[Style type]),"")</f>
        <v/>
      </c>
      <c r="AN4095" s="23"/>
      <c r="AO4095" s="62"/>
      <c r="AP4095" s="61"/>
      <c r="AQ4095" s="61"/>
      <c r="AR4095" s="61"/>
      <c r="AS4095" s="61"/>
      <c r="AT4095" s="61"/>
      <c r="AU4095" s="61"/>
      <c r="AV4095" s="61"/>
    </row>
    <row r="4096" spans="1:48">
      <c r="A4096" s="82"/>
      <c r="B4096" s="82"/>
      <c r="C4096" s="82"/>
      <c r="D4096" s="83"/>
      <c r="E4096" s="62"/>
      <c r="F409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96" s="13"/>
      <c r="H4096" s="13"/>
      <c r="I4096" s="85" t="e">
        <f>[1]!Table1[[#This Row],[type]]</f>
        <v>#VALUE!</v>
      </c>
      <c r="J4096" s="86" t="e">
        <f>[1]!Table1[[#This Row],[Column42]]&amp;IF([1]!Table1[[#This Row],[Column13]]="","",[1]!Table1[[#This Row],[Column13]])&amp;IF([1]!Table1[[#This Row],[mod]]="","",[1]!Table1[[#This Row],[mod]])</f>
        <v>#VALUE!</v>
      </c>
      <c r="K409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96" t="s">
        <v>6463</v>
      </c>
      <c r="Q409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9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96" s="29"/>
      <c r="AC4096" s="29"/>
      <c r="AD4096" s="25" t="s">
        <v>6858</v>
      </c>
      <c r="AE4096" s="38"/>
      <c r="AF4096" s="142"/>
      <c r="AG4096" s="11"/>
      <c r="AH4096" s="7" t="e">
        <f>[1]!Table1[[#This Row],[html_tag]]&amp;[1]!Table1[[#This Row],[html_type]]&amp;[1]!Table1[[#This Row],[html_modifier]]</f>
        <v>#VALUE!</v>
      </c>
      <c r="AI4096" s="60" t="str">
        <f>Table1[[#This Row],[html_tag]]&amp;Table1[[#This Row],[html_type]]&amp;Table1[[#This Row],[html_modifier]]</f>
        <v/>
      </c>
      <c r="AL4096" s="23" t="str">
        <f>IFERROR(_xlfn.XLOOKUP([1]!Table1[[#This Row],[word]],[1]!Table57[English style name],[1]!Table57[Style type]),"")</f>
        <v/>
      </c>
      <c r="AM4096" s="23" t="str">
        <f>IFERROR(_xlfn.XLOOKUP(Table1[[#This Row],[word]],Table57[English style name],Table57[Style type]),"")</f>
        <v/>
      </c>
      <c r="AN4096" s="23"/>
      <c r="AO4096" s="62"/>
      <c r="AP4096" s="61"/>
      <c r="AQ4096" s="61"/>
      <c r="AR4096" s="61"/>
      <c r="AS4096" s="61"/>
      <c r="AT4096" s="61"/>
      <c r="AU4096" s="61"/>
      <c r="AV4096" s="61"/>
    </row>
    <row r="4097" spans="1:48">
      <c r="A4097" s="82"/>
      <c r="B4097" s="82"/>
      <c r="C4097" s="82"/>
      <c r="D4097" s="83"/>
      <c r="E4097" s="62"/>
      <c r="F409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97" s="13"/>
      <c r="H4097" s="13"/>
      <c r="I4097" s="85" t="e">
        <f>[1]!Table1[[#This Row],[type]]</f>
        <v>#VALUE!</v>
      </c>
      <c r="J4097" s="86" t="e">
        <f>[1]!Table1[[#This Row],[Column42]]&amp;IF([1]!Table1[[#This Row],[Column13]]="","",[1]!Table1[[#This Row],[Column13]])&amp;IF([1]!Table1[[#This Row],[mod]]="","",[1]!Table1[[#This Row],[mod]])</f>
        <v>#VALUE!</v>
      </c>
      <c r="K409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97" t="s">
        <v>6463</v>
      </c>
      <c r="N4097" t="s">
        <v>3194</v>
      </c>
      <c r="Q409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9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097" s="29"/>
      <c r="AC4097" s="29"/>
      <c r="AD4097" s="25" t="s">
        <v>6863</v>
      </c>
      <c r="AE4097" s="38"/>
      <c r="AF4097" s="142"/>
      <c r="AG4097" s="11"/>
      <c r="AH4097" s="7" t="e">
        <f>[1]!Table1[[#This Row],[html_tag]]&amp;[1]!Table1[[#This Row],[html_type]]&amp;[1]!Table1[[#This Row],[html_modifier]]</f>
        <v>#VALUE!</v>
      </c>
      <c r="AI4097" s="60" t="str">
        <f>Table1[[#This Row],[html_tag]]&amp;Table1[[#This Row],[html_type]]&amp;Table1[[#This Row],[html_modifier]]</f>
        <v/>
      </c>
      <c r="AL4097" s="23" t="str">
        <f>IFERROR(_xlfn.XLOOKUP([1]!Table1[[#This Row],[word]],[1]!Table57[English style name],[1]!Table57[Style type]),"")</f>
        <v/>
      </c>
      <c r="AM4097" s="23" t="str">
        <f>IFERROR(_xlfn.XLOOKUP(Table1[[#This Row],[word]],Table57[English style name],Table57[Style type]),"")</f>
        <v/>
      </c>
      <c r="AN4097" s="23"/>
      <c r="AO4097" s="62"/>
      <c r="AP4097" s="61"/>
      <c r="AQ4097" s="61"/>
      <c r="AR4097" s="61"/>
      <c r="AS4097" s="61"/>
      <c r="AT4097" s="61"/>
      <c r="AU4097" s="61"/>
      <c r="AV4097" s="61"/>
    </row>
    <row r="4098" spans="1:48">
      <c r="A4098" s="82"/>
      <c r="B4098" s="82"/>
      <c r="C4098" s="82"/>
      <c r="D4098" s="83"/>
      <c r="E4098" s="62"/>
      <c r="F409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98" s="13"/>
      <c r="H4098" s="13"/>
      <c r="I4098" s="85" t="e">
        <f>[1]!Table1[[#This Row],[type]]</f>
        <v>#VALUE!</v>
      </c>
      <c r="J4098" s="86" t="e">
        <f>[1]!Table1[[#This Row],[Column42]]&amp;IF([1]!Table1[[#This Row],[Column13]]="","",[1]!Table1[[#This Row],[Column13]])&amp;IF([1]!Table1[[#This Row],[mod]]="","",[1]!Table1[[#This Row],[mod]])</f>
        <v>#VALUE!</v>
      </c>
      <c r="K409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98" t="s">
        <v>6463</v>
      </c>
      <c r="Q409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9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098" t="s">
        <v>350</v>
      </c>
      <c r="AB4098" s="29"/>
      <c r="AC4098" s="29"/>
      <c r="AD4098" s="25" t="s">
        <v>6865</v>
      </c>
      <c r="AE4098" s="38"/>
      <c r="AF4098" s="142"/>
      <c r="AG4098" s="11"/>
      <c r="AH4098" s="7" t="e">
        <f>[1]!Table1[[#This Row],[html_tag]]&amp;[1]!Table1[[#This Row],[html_type]]&amp;[1]!Table1[[#This Row],[html_modifier]]</f>
        <v>#VALUE!</v>
      </c>
      <c r="AI4098" s="60" t="str">
        <f>Table1[[#This Row],[html_tag]]&amp;Table1[[#This Row],[html_type]]&amp;Table1[[#This Row],[html_modifier]]</f>
        <v/>
      </c>
      <c r="AL4098" s="23" t="str">
        <f>IFERROR(_xlfn.XLOOKUP([1]!Table1[[#This Row],[word]],[1]!Table57[English style name],[1]!Table57[Style type]),"")</f>
        <v/>
      </c>
      <c r="AM4098" s="23" t="str">
        <f>IFERROR(_xlfn.XLOOKUP(Table1[[#This Row],[word]],Table57[English style name],Table57[Style type]),"")</f>
        <v/>
      </c>
      <c r="AN4098" s="23"/>
      <c r="AO4098" s="62"/>
      <c r="AP4098" s="61"/>
      <c r="AQ4098" s="61"/>
      <c r="AR4098" s="61"/>
      <c r="AS4098" s="61"/>
      <c r="AT4098" s="61"/>
      <c r="AU4098" s="61"/>
      <c r="AV4098" s="61"/>
    </row>
    <row r="4099" spans="1:48">
      <c r="A4099" s="82"/>
      <c r="B4099" s="82"/>
      <c r="C4099" s="82"/>
      <c r="D4099" s="83"/>
      <c r="E4099" s="62"/>
      <c r="F409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099" s="13"/>
      <c r="H4099" s="13"/>
      <c r="I4099" s="85" t="e">
        <f>[1]!Table1[[#This Row],[type]]</f>
        <v>#VALUE!</v>
      </c>
      <c r="J4099" s="86" t="e">
        <f>[1]!Table1[[#This Row],[Column42]]&amp;IF([1]!Table1[[#This Row],[Column13]]="","",[1]!Table1[[#This Row],[Column13]])&amp;IF([1]!Table1[[#This Row],[mod]]="","",[1]!Table1[[#This Row],[mod]])</f>
        <v>#VALUE!</v>
      </c>
      <c r="K409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099" t="s">
        <v>6463</v>
      </c>
      <c r="Q409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09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099" t="s">
        <v>350</v>
      </c>
      <c r="AB4099" s="29"/>
      <c r="AC4099" s="29"/>
      <c r="AD4099" s="25" t="s">
        <v>6864</v>
      </c>
      <c r="AE4099" s="38"/>
      <c r="AF4099" s="142"/>
      <c r="AG4099" s="11"/>
      <c r="AH4099" s="7" t="e">
        <f>[1]!Table1[[#This Row],[html_tag]]&amp;[1]!Table1[[#This Row],[html_type]]&amp;[1]!Table1[[#This Row],[html_modifier]]</f>
        <v>#VALUE!</v>
      </c>
      <c r="AI4099" s="60" t="str">
        <f>Table1[[#This Row],[html_tag]]&amp;Table1[[#This Row],[html_type]]&amp;Table1[[#This Row],[html_modifier]]</f>
        <v/>
      </c>
      <c r="AL4099" s="23" t="str">
        <f>IFERROR(_xlfn.XLOOKUP([1]!Table1[[#This Row],[word]],[1]!Table57[English style name],[1]!Table57[Style type]),"")</f>
        <v/>
      </c>
      <c r="AM4099" s="23" t="str">
        <f>IFERROR(_xlfn.XLOOKUP(Table1[[#This Row],[word]],Table57[English style name],Table57[Style type]),"")</f>
        <v/>
      </c>
      <c r="AN4099" s="23"/>
      <c r="AO4099" s="62"/>
      <c r="AP4099" s="61"/>
      <c r="AQ4099" s="61"/>
      <c r="AR4099" s="61"/>
      <c r="AS4099" s="61"/>
      <c r="AT4099" s="61"/>
      <c r="AU4099" s="61"/>
      <c r="AV4099" s="61"/>
    </row>
    <row r="4100" spans="1:48">
      <c r="A4100" s="82"/>
      <c r="B4100" s="82"/>
      <c r="C4100" s="82"/>
      <c r="D4100" s="83"/>
      <c r="E4100" s="62"/>
      <c r="F410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00" s="13" t="s">
        <v>337</v>
      </c>
      <c r="H4100" s="13" t="s">
        <v>2987</v>
      </c>
      <c r="I4100" s="85" t="e">
        <f>[1]!Table1[[#This Row],[type]]</f>
        <v>#VALUE!</v>
      </c>
      <c r="J4100" s="86" t="e">
        <f>[1]!Table1[[#This Row],[Column42]]&amp;IF([1]!Table1[[#This Row],[Column13]]="","",[1]!Table1[[#This Row],[Column13]])&amp;IF([1]!Table1[[#This Row],[mod]]="","",[1]!Table1[[#This Row],[mod]])</f>
        <v>#VALUE!</v>
      </c>
      <c r="K410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00" t="s">
        <v>3129</v>
      </c>
      <c r="P4100" s="6" t="s">
        <v>1544</v>
      </c>
      <c r="Q410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0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00" s="29"/>
      <c r="AC4100" s="29"/>
      <c r="AD4100" s="25"/>
      <c r="AE4100" s="38"/>
      <c r="AF4100" s="142"/>
      <c r="AG4100" s="11"/>
      <c r="AH4100" s="1" t="e">
        <f>[1]!Table1[[#This Row],[html_tag]]&amp;[1]!Table1[[#This Row],[html_type]]&amp;[1]!Table1[[#This Row],[html_modifier]]</f>
        <v>#VALUE!</v>
      </c>
      <c r="AI4100" s="60" t="str">
        <f>Table1[[#This Row],[html_tag]]&amp;Table1[[#This Row],[html_type]]&amp;Table1[[#This Row],[html_modifier]]</f>
        <v/>
      </c>
      <c r="AL4100" s="22" t="str">
        <f>IFERROR(_xlfn.XLOOKUP([1]!Table1[[#This Row],[word]],[1]!Table57[English style name],[1]!Table57[Style type]),"")</f>
        <v/>
      </c>
      <c r="AM4100" s="23" t="str">
        <f>IFERROR(_xlfn.XLOOKUP(Table1[[#This Row],[word]],Table57[English style name],Table57[Style type]),"")</f>
        <v/>
      </c>
      <c r="AN4100" s="23"/>
      <c r="AO4100" s="62"/>
      <c r="AP4100" s="61"/>
      <c r="AQ4100" s="61" t="s">
        <v>1544</v>
      </c>
      <c r="AR4100" s="61" t="s">
        <v>1545</v>
      </c>
      <c r="AS4100" s="61"/>
      <c r="AT4100" s="61"/>
      <c r="AU4100" s="61"/>
      <c r="AV4100" s="61"/>
    </row>
    <row r="4101" spans="1:48">
      <c r="A4101" s="82"/>
      <c r="B4101" s="82"/>
      <c r="C4101" s="82"/>
      <c r="D4101" s="83"/>
      <c r="E4101" s="62"/>
      <c r="F410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01" s="13" t="s">
        <v>337</v>
      </c>
      <c r="H4101" s="13" t="s">
        <v>2987</v>
      </c>
      <c r="I4101" s="85" t="e">
        <f>[1]!Table1[[#This Row],[type]]</f>
        <v>#VALUE!</v>
      </c>
      <c r="J4101" s="86" t="e">
        <f>[1]!Table1[[#This Row],[Column42]]&amp;IF([1]!Table1[[#This Row],[Column13]]="","",[1]!Table1[[#This Row],[Column13]])&amp;IF([1]!Table1[[#This Row],[mod]]="","",[1]!Table1[[#This Row],[mod]])</f>
        <v>#VALUE!</v>
      </c>
      <c r="K410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01" t="s">
        <v>3129</v>
      </c>
      <c r="P4101" s="6" t="s">
        <v>1546</v>
      </c>
      <c r="Q410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0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01" s="29"/>
      <c r="AC4101" s="29"/>
      <c r="AD4101" s="25"/>
      <c r="AE4101" s="38"/>
      <c r="AF4101" s="142"/>
      <c r="AG4101" s="11"/>
      <c r="AH4101" s="1" t="e">
        <f>[1]!Table1[[#This Row],[html_tag]]&amp;[1]!Table1[[#This Row],[html_type]]&amp;[1]!Table1[[#This Row],[html_modifier]]</f>
        <v>#VALUE!</v>
      </c>
      <c r="AI4101" s="60" t="str">
        <f>Table1[[#This Row],[html_tag]]&amp;Table1[[#This Row],[html_type]]&amp;Table1[[#This Row],[html_modifier]]</f>
        <v/>
      </c>
      <c r="AL4101" s="22" t="str">
        <f>IFERROR(_xlfn.XLOOKUP([1]!Table1[[#This Row],[word]],[1]!Table57[English style name],[1]!Table57[Style type]),"")</f>
        <v/>
      </c>
      <c r="AM4101" s="23" t="str">
        <f>IFERROR(_xlfn.XLOOKUP(Table1[[#This Row],[word]],Table57[English style name],Table57[Style type]),"")</f>
        <v/>
      </c>
      <c r="AN4101" s="23"/>
      <c r="AO4101" s="62"/>
      <c r="AP4101" s="61"/>
      <c r="AQ4101" s="61" t="s">
        <v>1546</v>
      </c>
      <c r="AR4101" s="61" t="s">
        <v>1545</v>
      </c>
      <c r="AS4101" s="61"/>
      <c r="AT4101" s="61"/>
      <c r="AU4101" s="61"/>
      <c r="AV4101" s="61"/>
    </row>
    <row r="4102" spans="1:48">
      <c r="A4102" s="82"/>
      <c r="B4102" s="82"/>
      <c r="C4102" s="82"/>
      <c r="D4102" s="83"/>
      <c r="E4102" s="62"/>
      <c r="F410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02" s="13" t="s">
        <v>337</v>
      </c>
      <c r="H4102" s="13" t="s">
        <v>2987</v>
      </c>
      <c r="I4102" s="85" t="e">
        <f>[1]!Table1[[#This Row],[type]]</f>
        <v>#VALUE!</v>
      </c>
      <c r="J4102" s="86" t="e">
        <f>[1]!Table1[[#This Row],[Column42]]&amp;IF([1]!Table1[[#This Row],[Column13]]="","",[1]!Table1[[#This Row],[Column13]])&amp;IF([1]!Table1[[#This Row],[mod]]="","",[1]!Table1[[#This Row],[mod]])</f>
        <v>#VALUE!</v>
      </c>
      <c r="K410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02" t="s">
        <v>3129</v>
      </c>
      <c r="P4102" s="6" t="s">
        <v>1547</v>
      </c>
      <c r="Q410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0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02" s="29"/>
      <c r="AC4102" s="29"/>
      <c r="AD4102" s="25"/>
      <c r="AE4102" s="38"/>
      <c r="AF4102" s="142"/>
      <c r="AG4102" s="11"/>
      <c r="AH4102" s="1" t="e">
        <f>[1]!Table1[[#This Row],[html_tag]]&amp;[1]!Table1[[#This Row],[html_type]]&amp;[1]!Table1[[#This Row],[html_modifier]]</f>
        <v>#VALUE!</v>
      </c>
      <c r="AI4102" s="60" t="str">
        <f>Table1[[#This Row],[html_tag]]&amp;Table1[[#This Row],[html_type]]&amp;Table1[[#This Row],[html_modifier]]</f>
        <v/>
      </c>
      <c r="AL4102" s="22" t="str">
        <f>IFERROR(_xlfn.XLOOKUP([1]!Table1[[#This Row],[word]],[1]!Table57[English style name],[1]!Table57[Style type]),"")</f>
        <v/>
      </c>
      <c r="AM4102" s="23" t="str">
        <f>IFERROR(_xlfn.XLOOKUP(Table1[[#This Row],[word]],Table57[English style name],Table57[Style type]),"")</f>
        <v/>
      </c>
      <c r="AN4102" s="23"/>
      <c r="AO4102" s="62"/>
      <c r="AP4102" s="61"/>
      <c r="AQ4102" s="61" t="s">
        <v>1547</v>
      </c>
      <c r="AR4102" s="61" t="s">
        <v>1545</v>
      </c>
      <c r="AS4102" s="61"/>
      <c r="AT4102" s="61"/>
      <c r="AU4102" s="61"/>
      <c r="AV4102" s="61"/>
    </row>
    <row r="4103" spans="1:48">
      <c r="A4103" s="82"/>
      <c r="B4103" s="82"/>
      <c r="C4103" s="82"/>
      <c r="D4103" s="83"/>
      <c r="E4103" s="62"/>
      <c r="F410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03" s="13" t="s">
        <v>337</v>
      </c>
      <c r="H4103" s="13" t="s">
        <v>2987</v>
      </c>
      <c r="I4103" s="85" t="e">
        <f>[1]!Table1[[#This Row],[type]]</f>
        <v>#VALUE!</v>
      </c>
      <c r="J4103" s="86" t="e">
        <f>[1]!Table1[[#This Row],[Column42]]&amp;IF([1]!Table1[[#This Row],[Column13]]="","",[1]!Table1[[#This Row],[Column13]])&amp;IF([1]!Table1[[#This Row],[mod]]="","",[1]!Table1[[#This Row],[mod]])</f>
        <v>#VALUE!</v>
      </c>
      <c r="K410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03" t="s">
        <v>3129</v>
      </c>
      <c r="P4103" s="6" t="s">
        <v>1548</v>
      </c>
      <c r="Q410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0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03" s="29"/>
      <c r="AC4103" s="29"/>
      <c r="AD4103" s="25"/>
      <c r="AE4103" s="38"/>
      <c r="AF4103" s="142"/>
      <c r="AG4103" s="11"/>
      <c r="AH4103" s="1" t="e">
        <f>[1]!Table1[[#This Row],[html_tag]]&amp;[1]!Table1[[#This Row],[html_type]]&amp;[1]!Table1[[#This Row],[html_modifier]]</f>
        <v>#VALUE!</v>
      </c>
      <c r="AI4103" s="60" t="str">
        <f>Table1[[#This Row],[html_tag]]&amp;Table1[[#This Row],[html_type]]&amp;Table1[[#This Row],[html_modifier]]</f>
        <v/>
      </c>
      <c r="AL4103" s="22" t="str">
        <f>IFERROR(_xlfn.XLOOKUP([1]!Table1[[#This Row],[word]],[1]!Table57[English style name],[1]!Table57[Style type]),"")</f>
        <v/>
      </c>
      <c r="AM4103" s="23" t="str">
        <f>IFERROR(_xlfn.XLOOKUP(Table1[[#This Row],[word]],Table57[English style name],Table57[Style type]),"")</f>
        <v/>
      </c>
      <c r="AN4103" s="23"/>
      <c r="AO4103" s="62"/>
      <c r="AP4103" s="61"/>
      <c r="AQ4103" s="61" t="s">
        <v>1548</v>
      </c>
      <c r="AR4103" s="61" t="s">
        <v>1545</v>
      </c>
      <c r="AS4103" s="61"/>
      <c r="AT4103" s="61"/>
      <c r="AU4103" s="61"/>
      <c r="AV4103" s="61"/>
    </row>
    <row r="4104" spans="1:48">
      <c r="A4104" s="82"/>
      <c r="B4104" s="82"/>
      <c r="C4104" s="82"/>
      <c r="D4104" s="83"/>
      <c r="E4104" s="62"/>
      <c r="F410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04" s="13" t="s">
        <v>337</v>
      </c>
      <c r="H4104" s="13" t="s">
        <v>2987</v>
      </c>
      <c r="I4104" s="85" t="e">
        <f>[1]!Table1[[#This Row],[type]]</f>
        <v>#VALUE!</v>
      </c>
      <c r="J4104" s="86" t="e">
        <f>[1]!Table1[[#This Row],[Column42]]&amp;IF([1]!Table1[[#This Row],[Column13]]="","",[1]!Table1[[#This Row],[Column13]])&amp;IF([1]!Table1[[#This Row],[mod]]="","",[1]!Table1[[#This Row],[mod]])</f>
        <v>#VALUE!</v>
      </c>
      <c r="K410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04" t="s">
        <v>3129</v>
      </c>
      <c r="P4104" s="6" t="s">
        <v>1550</v>
      </c>
      <c r="Q410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0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04" s="29"/>
      <c r="AC4104" s="29"/>
      <c r="AD4104" s="25"/>
      <c r="AE4104" s="38"/>
      <c r="AF4104" s="142"/>
      <c r="AG4104" s="11"/>
      <c r="AH4104" s="1" t="e">
        <f>[1]!Table1[[#This Row],[html_tag]]&amp;[1]!Table1[[#This Row],[html_type]]&amp;[1]!Table1[[#This Row],[html_modifier]]</f>
        <v>#VALUE!</v>
      </c>
      <c r="AI4104" s="60" t="str">
        <f>Table1[[#This Row],[html_tag]]&amp;Table1[[#This Row],[html_type]]&amp;Table1[[#This Row],[html_modifier]]</f>
        <v/>
      </c>
      <c r="AL4104" s="22" t="str">
        <f>IFERROR(_xlfn.XLOOKUP([1]!Table1[[#This Row],[word]],[1]!Table57[English style name],[1]!Table57[Style type]),"")</f>
        <v/>
      </c>
      <c r="AM4104" s="23" t="str">
        <f>IFERROR(_xlfn.XLOOKUP(Table1[[#This Row],[word]],Table57[English style name],Table57[Style type]),"")</f>
        <v/>
      </c>
      <c r="AN4104" s="23"/>
      <c r="AO4104" s="62"/>
      <c r="AP4104" s="61"/>
      <c r="AQ4104" s="61" t="s">
        <v>1550</v>
      </c>
      <c r="AR4104" s="61" t="s">
        <v>1545</v>
      </c>
      <c r="AS4104" s="61"/>
      <c r="AT4104" s="61"/>
      <c r="AU4104" s="61"/>
      <c r="AV4104" s="61"/>
    </row>
    <row r="4105" spans="1:48">
      <c r="A4105" s="82"/>
      <c r="B4105" s="82"/>
      <c r="C4105" s="82"/>
      <c r="D4105" s="83"/>
      <c r="E4105" s="62"/>
      <c r="F410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05" s="13" t="s">
        <v>337</v>
      </c>
      <c r="H4105" s="13" t="s">
        <v>2987</v>
      </c>
      <c r="I4105" s="85" t="e">
        <f>[1]!Table1[[#This Row],[type]]</f>
        <v>#VALUE!</v>
      </c>
      <c r="J4105" s="86" t="e">
        <f>[1]!Table1[[#This Row],[Column42]]&amp;IF([1]!Table1[[#This Row],[Column13]]="","",[1]!Table1[[#This Row],[Column13]])&amp;IF([1]!Table1[[#This Row],[mod]]="","",[1]!Table1[[#This Row],[mod]])</f>
        <v>#VALUE!</v>
      </c>
      <c r="K410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05" t="s">
        <v>3129</v>
      </c>
      <c r="P4105" s="6" t="s">
        <v>1551</v>
      </c>
      <c r="Q410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0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05" s="29"/>
      <c r="AC4105" s="29"/>
      <c r="AD4105" s="25"/>
      <c r="AE4105" s="38"/>
      <c r="AF4105" s="142"/>
      <c r="AG4105" s="11"/>
      <c r="AH4105" s="1" t="e">
        <f>[1]!Table1[[#This Row],[html_tag]]&amp;[1]!Table1[[#This Row],[html_type]]&amp;[1]!Table1[[#This Row],[html_modifier]]</f>
        <v>#VALUE!</v>
      </c>
      <c r="AI4105" s="60" t="str">
        <f>Table1[[#This Row],[html_tag]]&amp;Table1[[#This Row],[html_type]]&amp;Table1[[#This Row],[html_modifier]]</f>
        <v/>
      </c>
      <c r="AL4105" s="22" t="str">
        <f>IFERROR(_xlfn.XLOOKUP([1]!Table1[[#This Row],[word]],[1]!Table57[English style name],[1]!Table57[Style type]),"")</f>
        <v/>
      </c>
      <c r="AM4105" s="23" t="str">
        <f>IFERROR(_xlfn.XLOOKUP(Table1[[#This Row],[word]],Table57[English style name],Table57[Style type]),"")</f>
        <v/>
      </c>
      <c r="AN4105" s="23"/>
      <c r="AO4105" s="62"/>
      <c r="AP4105" s="61"/>
      <c r="AQ4105" s="61" t="s">
        <v>1551</v>
      </c>
      <c r="AR4105" s="61" t="s">
        <v>1545</v>
      </c>
      <c r="AS4105" s="61"/>
      <c r="AT4105" s="61"/>
      <c r="AU4105" s="61"/>
      <c r="AV4105" s="61"/>
    </row>
    <row r="4106" spans="1:48">
      <c r="A4106" s="82"/>
      <c r="B4106" s="82"/>
      <c r="C4106" s="82"/>
      <c r="D4106" s="83"/>
      <c r="E4106" s="62"/>
      <c r="F410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06" s="13" t="s">
        <v>337</v>
      </c>
      <c r="H4106" s="13" t="s">
        <v>2987</v>
      </c>
      <c r="I4106" s="85" t="e">
        <f>[1]!Table1[[#This Row],[type]]</f>
        <v>#VALUE!</v>
      </c>
      <c r="J4106" s="86" t="e">
        <f>[1]!Table1[[#This Row],[Column42]]&amp;IF([1]!Table1[[#This Row],[Column13]]="","",[1]!Table1[[#This Row],[Column13]])&amp;IF([1]!Table1[[#This Row],[mod]]="","",[1]!Table1[[#This Row],[mod]])</f>
        <v>#VALUE!</v>
      </c>
      <c r="K410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06" t="s">
        <v>3129</v>
      </c>
      <c r="P4106" s="6" t="s">
        <v>1552</v>
      </c>
      <c r="Q410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0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06" s="29"/>
      <c r="AC4106" s="29"/>
      <c r="AD4106" s="25"/>
      <c r="AE4106" s="38"/>
      <c r="AF4106" s="142"/>
      <c r="AG4106" s="11"/>
      <c r="AH4106" s="1" t="e">
        <f>[1]!Table1[[#This Row],[html_tag]]&amp;[1]!Table1[[#This Row],[html_type]]&amp;[1]!Table1[[#This Row],[html_modifier]]</f>
        <v>#VALUE!</v>
      </c>
      <c r="AI4106" s="60" t="str">
        <f>Table1[[#This Row],[html_tag]]&amp;Table1[[#This Row],[html_type]]&amp;Table1[[#This Row],[html_modifier]]</f>
        <v/>
      </c>
      <c r="AL4106" s="22" t="str">
        <f>IFERROR(_xlfn.XLOOKUP([1]!Table1[[#This Row],[word]],[1]!Table57[English style name],[1]!Table57[Style type]),"")</f>
        <v/>
      </c>
      <c r="AM4106" s="23" t="str">
        <f>IFERROR(_xlfn.XLOOKUP(Table1[[#This Row],[word]],Table57[English style name],Table57[Style type]),"")</f>
        <v/>
      </c>
      <c r="AN4106" s="23"/>
      <c r="AO4106" s="62"/>
      <c r="AP4106" s="61"/>
      <c r="AQ4106" s="61" t="s">
        <v>1552</v>
      </c>
      <c r="AR4106" s="61" t="s">
        <v>1545</v>
      </c>
      <c r="AS4106" s="61"/>
      <c r="AT4106" s="61"/>
      <c r="AU4106" s="61"/>
      <c r="AV4106" s="61"/>
    </row>
    <row r="4107" spans="1:48">
      <c r="A4107" s="82"/>
      <c r="B4107" s="82"/>
      <c r="C4107" s="82"/>
      <c r="D4107" s="83"/>
      <c r="E4107" s="62"/>
      <c r="F410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07" s="13" t="s">
        <v>337</v>
      </c>
      <c r="H4107" s="13" t="s">
        <v>2987</v>
      </c>
      <c r="I4107" s="85" t="e">
        <f>[1]!Table1[[#This Row],[type]]</f>
        <v>#VALUE!</v>
      </c>
      <c r="J4107" s="86" t="e">
        <f>[1]!Table1[[#This Row],[Column42]]&amp;IF([1]!Table1[[#This Row],[Column13]]="","",[1]!Table1[[#This Row],[Column13]])&amp;IF([1]!Table1[[#This Row],[mod]]="","",[1]!Table1[[#This Row],[mod]])</f>
        <v>#VALUE!</v>
      </c>
      <c r="K410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07" t="s">
        <v>3129</v>
      </c>
      <c r="P4107" s="6" t="s">
        <v>1553</v>
      </c>
      <c r="Q410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0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07" s="29"/>
      <c r="AC4107" s="29"/>
      <c r="AD4107" s="25"/>
      <c r="AE4107" s="38"/>
      <c r="AF4107" s="142"/>
      <c r="AG4107" s="11"/>
      <c r="AH4107" s="1" t="e">
        <f>[1]!Table1[[#This Row],[html_tag]]&amp;[1]!Table1[[#This Row],[html_type]]&amp;[1]!Table1[[#This Row],[html_modifier]]</f>
        <v>#VALUE!</v>
      </c>
      <c r="AI4107" s="60" t="str">
        <f>Table1[[#This Row],[html_tag]]&amp;Table1[[#This Row],[html_type]]&amp;Table1[[#This Row],[html_modifier]]</f>
        <v/>
      </c>
      <c r="AL4107" s="22" t="str">
        <f>IFERROR(_xlfn.XLOOKUP([1]!Table1[[#This Row],[word]],[1]!Table57[English style name],[1]!Table57[Style type]),"")</f>
        <v/>
      </c>
      <c r="AM4107" s="23" t="str">
        <f>IFERROR(_xlfn.XLOOKUP(Table1[[#This Row],[word]],Table57[English style name],Table57[Style type]),"")</f>
        <v/>
      </c>
      <c r="AN4107" s="23"/>
      <c r="AO4107" s="62"/>
      <c r="AP4107" s="61"/>
      <c r="AQ4107" s="61" t="s">
        <v>1553</v>
      </c>
      <c r="AR4107" s="61" t="s">
        <v>1545</v>
      </c>
      <c r="AS4107" s="61"/>
      <c r="AT4107" s="61"/>
      <c r="AU4107" s="61"/>
      <c r="AV4107" s="61"/>
    </row>
    <row r="4108" spans="1:48">
      <c r="A4108" s="82"/>
      <c r="B4108" s="82"/>
      <c r="C4108" s="82"/>
      <c r="D4108" s="83"/>
      <c r="E4108" s="62"/>
      <c r="F410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08" s="13" t="s">
        <v>337</v>
      </c>
      <c r="H4108" s="13" t="s">
        <v>2987</v>
      </c>
      <c r="I4108" s="85" t="e">
        <f>[1]!Table1[[#This Row],[type]]</f>
        <v>#VALUE!</v>
      </c>
      <c r="J4108" s="86" t="e">
        <f>[1]!Table1[[#This Row],[Column42]]&amp;IF([1]!Table1[[#This Row],[Column13]]="","",[1]!Table1[[#This Row],[Column13]])&amp;IF([1]!Table1[[#This Row],[mod]]="","",[1]!Table1[[#This Row],[mod]])</f>
        <v>#VALUE!</v>
      </c>
      <c r="K410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08" t="s">
        <v>3129</v>
      </c>
      <c r="P4108" s="6" t="s">
        <v>1556</v>
      </c>
      <c r="Q410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0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08" s="29"/>
      <c r="AC4108" s="29"/>
      <c r="AD4108" s="25"/>
      <c r="AE4108" s="38"/>
      <c r="AF4108" s="142"/>
      <c r="AG4108" s="11"/>
      <c r="AH4108" s="1" t="e">
        <f>[1]!Table1[[#This Row],[html_tag]]&amp;[1]!Table1[[#This Row],[html_type]]&amp;[1]!Table1[[#This Row],[html_modifier]]</f>
        <v>#VALUE!</v>
      </c>
      <c r="AI4108" s="60" t="str">
        <f>Table1[[#This Row],[html_tag]]&amp;Table1[[#This Row],[html_type]]&amp;Table1[[#This Row],[html_modifier]]</f>
        <v/>
      </c>
      <c r="AL4108" s="22" t="str">
        <f>IFERROR(_xlfn.XLOOKUP([1]!Table1[[#This Row],[word]],[1]!Table57[English style name],[1]!Table57[Style type]),"")</f>
        <v/>
      </c>
      <c r="AM4108" s="23" t="str">
        <f>IFERROR(_xlfn.XLOOKUP(Table1[[#This Row],[word]],Table57[English style name],Table57[Style type]),"")</f>
        <v/>
      </c>
      <c r="AN4108" s="23"/>
      <c r="AO4108" s="62"/>
      <c r="AP4108" s="61"/>
      <c r="AQ4108" s="61" t="s">
        <v>1556</v>
      </c>
      <c r="AR4108" s="61" t="s">
        <v>1545</v>
      </c>
      <c r="AS4108" s="61"/>
      <c r="AT4108" s="61"/>
      <c r="AU4108" s="61"/>
      <c r="AV4108" s="61"/>
    </row>
    <row r="4109" spans="1:48">
      <c r="A4109" s="82"/>
      <c r="B4109" s="82"/>
      <c r="C4109" s="82"/>
      <c r="D4109" s="83"/>
      <c r="E4109" s="62"/>
      <c r="F410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09" s="13" t="s">
        <v>337</v>
      </c>
      <c r="H4109" s="13" t="s">
        <v>2987</v>
      </c>
      <c r="I4109" s="85" t="e">
        <f>[1]!Table1[[#This Row],[type]]</f>
        <v>#VALUE!</v>
      </c>
      <c r="J4109" s="86" t="e">
        <f>[1]!Table1[[#This Row],[Column42]]&amp;IF([1]!Table1[[#This Row],[Column13]]="","",[1]!Table1[[#This Row],[Column13]])&amp;IF([1]!Table1[[#This Row],[mod]]="","",[1]!Table1[[#This Row],[mod]])</f>
        <v>#VALUE!</v>
      </c>
      <c r="K410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09" t="s">
        <v>3129</v>
      </c>
      <c r="P4109" s="6" t="s">
        <v>1558</v>
      </c>
      <c r="Q410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0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09" s="29"/>
      <c r="AC4109" s="29"/>
      <c r="AD4109" s="25"/>
      <c r="AE4109" s="38"/>
      <c r="AF4109" s="142"/>
      <c r="AG4109" s="11"/>
      <c r="AH4109" s="1" t="e">
        <f>[1]!Table1[[#This Row],[html_tag]]&amp;[1]!Table1[[#This Row],[html_type]]&amp;[1]!Table1[[#This Row],[html_modifier]]</f>
        <v>#VALUE!</v>
      </c>
      <c r="AI4109" s="60" t="str">
        <f>Table1[[#This Row],[html_tag]]&amp;Table1[[#This Row],[html_type]]&amp;Table1[[#This Row],[html_modifier]]</f>
        <v/>
      </c>
      <c r="AL4109" s="22" t="str">
        <f>IFERROR(_xlfn.XLOOKUP([1]!Table1[[#This Row],[word]],[1]!Table57[English style name],[1]!Table57[Style type]),"")</f>
        <v/>
      </c>
      <c r="AM4109" s="23" t="str">
        <f>IFERROR(_xlfn.XLOOKUP(Table1[[#This Row],[word]],Table57[English style name],Table57[Style type]),"")</f>
        <v/>
      </c>
      <c r="AN4109" s="23"/>
      <c r="AO4109" s="62"/>
      <c r="AP4109" s="61"/>
      <c r="AQ4109" s="61" t="s">
        <v>1558</v>
      </c>
      <c r="AR4109" s="61" t="s">
        <v>1545</v>
      </c>
      <c r="AS4109" s="61"/>
      <c r="AT4109" s="61"/>
      <c r="AU4109" s="61"/>
      <c r="AV4109" s="61"/>
    </row>
    <row r="4110" spans="1:48">
      <c r="A4110" s="82"/>
      <c r="B4110" s="82"/>
      <c r="C4110" s="82"/>
      <c r="D4110" s="83"/>
      <c r="E4110" s="62"/>
      <c r="F411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10" s="13" t="s">
        <v>337</v>
      </c>
      <c r="H4110" s="13" t="s">
        <v>2987</v>
      </c>
      <c r="I4110" s="85" t="e">
        <f>[1]!Table1[[#This Row],[type]]</f>
        <v>#VALUE!</v>
      </c>
      <c r="J4110" s="86" t="e">
        <f>[1]!Table1[[#This Row],[Column42]]&amp;IF([1]!Table1[[#This Row],[Column13]]="","",[1]!Table1[[#This Row],[Column13]])&amp;IF([1]!Table1[[#This Row],[mod]]="","",[1]!Table1[[#This Row],[mod]])</f>
        <v>#VALUE!</v>
      </c>
      <c r="K411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10" t="s">
        <v>3129</v>
      </c>
      <c r="M4110" t="s">
        <v>3454</v>
      </c>
      <c r="O4110" t="s">
        <v>333</v>
      </c>
      <c r="P4110" s="6"/>
      <c r="Q411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1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10" s="29"/>
      <c r="AC4110" s="29"/>
      <c r="AD4110" s="25"/>
      <c r="AE4110" s="38"/>
      <c r="AF4110" s="142"/>
      <c r="AG4110" s="11"/>
      <c r="AH4110" s="1" t="e">
        <f>[1]!Table1[[#This Row],[html_tag]]&amp;[1]!Table1[[#This Row],[html_type]]&amp;[1]!Table1[[#This Row],[html_modifier]]</f>
        <v>#VALUE!</v>
      </c>
      <c r="AI4110" s="60" t="str">
        <f>Table1[[#This Row],[html_tag]]&amp;Table1[[#This Row],[html_type]]&amp;Table1[[#This Row],[html_modifier]]</f>
        <v/>
      </c>
      <c r="AL4110" s="22" t="str">
        <f>IFERROR(_xlfn.XLOOKUP([1]!Table1[[#This Row],[word]],[1]!Table57[English style name],[1]!Table57[Style type]),"")</f>
        <v/>
      </c>
      <c r="AM4110" s="23" t="str">
        <f>IFERROR(_xlfn.XLOOKUP(Table1[[#This Row],[word]],Table57[English style name],Table57[Style type]),"")</f>
        <v/>
      </c>
      <c r="AN4110" s="23"/>
      <c r="AO4110" s="62"/>
      <c r="AP4110" s="61"/>
      <c r="AQ4110" s="61" t="s">
        <v>1557</v>
      </c>
      <c r="AR4110" s="61" t="s">
        <v>1545</v>
      </c>
      <c r="AS4110" s="61"/>
      <c r="AT4110" s="61"/>
      <c r="AU4110" s="61"/>
      <c r="AV4110" s="61"/>
    </row>
    <row r="4111" spans="1:48">
      <c r="A4111" s="82"/>
      <c r="B4111" s="82"/>
      <c r="C4111" s="82"/>
      <c r="D4111" s="83"/>
      <c r="E4111" s="62"/>
      <c r="F411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11" s="13" t="s">
        <v>337</v>
      </c>
      <c r="H4111" s="13" t="s">
        <v>2987</v>
      </c>
      <c r="I4111" s="85" t="e">
        <f>[1]!Table1[[#This Row],[type]]</f>
        <v>#VALUE!</v>
      </c>
      <c r="J4111" s="86" t="e">
        <f>[1]!Table1[[#This Row],[Column42]]&amp;IF([1]!Table1[[#This Row],[Column13]]="","",[1]!Table1[[#This Row],[Column13]])&amp;IF([1]!Table1[[#This Row],[mod]]="","",[1]!Table1[[#This Row],[mod]])</f>
        <v>#VALUE!</v>
      </c>
      <c r="K411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11" t="s">
        <v>3129</v>
      </c>
      <c r="P4111" s="6" t="s">
        <v>1554</v>
      </c>
      <c r="Q411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1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111" t="s">
        <v>350</v>
      </c>
      <c r="AB4111" s="29"/>
      <c r="AC4111" s="29"/>
      <c r="AD4111" s="25"/>
      <c r="AE4111" s="38"/>
      <c r="AF4111" s="142"/>
      <c r="AG4111" s="11"/>
      <c r="AH4111" s="1" t="e">
        <f>[1]!Table1[[#This Row],[html_tag]]&amp;[1]!Table1[[#This Row],[html_type]]&amp;[1]!Table1[[#This Row],[html_modifier]]</f>
        <v>#VALUE!</v>
      </c>
      <c r="AI4111" s="60" t="str">
        <f>Table1[[#This Row],[html_tag]]&amp;Table1[[#This Row],[html_type]]&amp;Table1[[#This Row],[html_modifier]]</f>
        <v>:active</v>
      </c>
      <c r="AK4111" t="s">
        <v>3015</v>
      </c>
      <c r="AL4111" s="22" t="str">
        <f>IFERROR(_xlfn.XLOOKUP([1]!Table1[[#This Row],[word]],[1]!Table57[English style name],[1]!Table57[Style type]),"")</f>
        <v/>
      </c>
      <c r="AM4111" s="23" t="str">
        <f>IFERROR(_xlfn.XLOOKUP(Table1[[#This Row],[word]],Table57[English style name],Table57[Style type]),"")</f>
        <v/>
      </c>
      <c r="AN4111" s="23"/>
      <c r="AO4111" s="62"/>
      <c r="AP4111" s="61"/>
      <c r="AQ4111" s="61" t="s">
        <v>1554</v>
      </c>
      <c r="AR4111" s="61" t="s">
        <v>1545</v>
      </c>
      <c r="AS4111" s="61"/>
      <c r="AT4111" s="61"/>
      <c r="AU4111" s="61"/>
      <c r="AV4111" s="61"/>
    </row>
    <row r="4112" spans="1:48">
      <c r="A4112" s="82"/>
      <c r="B4112" s="82"/>
      <c r="C4112" s="82"/>
      <c r="D4112" s="83"/>
      <c r="E4112" s="62"/>
      <c r="F411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12" s="13" t="s">
        <v>337</v>
      </c>
      <c r="H4112" s="13" t="s">
        <v>2987</v>
      </c>
      <c r="I4112" s="85" t="e">
        <f>[1]!Table1[[#This Row],[type]]</f>
        <v>#VALUE!</v>
      </c>
      <c r="J4112" s="86" t="e">
        <f>[1]!Table1[[#This Row],[Column42]]&amp;IF([1]!Table1[[#This Row],[Column13]]="","",[1]!Table1[[#This Row],[Column13]])&amp;IF([1]!Table1[[#This Row],[mod]]="","",[1]!Table1[[#This Row],[mod]])</f>
        <v>#VALUE!</v>
      </c>
      <c r="K411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12" t="s">
        <v>3129</v>
      </c>
      <c r="P4112" s="6"/>
      <c r="Q411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1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4112" t="s">
        <v>3445</v>
      </c>
      <c r="AB4112" s="29"/>
      <c r="AC4112" s="29"/>
      <c r="AD4112" s="25"/>
      <c r="AE4112" s="38"/>
      <c r="AF4112" s="142"/>
      <c r="AG4112" s="11"/>
      <c r="AH4112" s="1" t="e">
        <f>[1]!Table1[[#This Row],[html_tag]]&amp;[1]!Table1[[#This Row],[html_type]]&amp;[1]!Table1[[#This Row],[html_modifier]]</f>
        <v>#VALUE!</v>
      </c>
      <c r="AI4112" s="60" t="str">
        <f>Table1[[#This Row],[html_tag]]&amp;Table1[[#This Row],[html_type]]&amp;Table1[[#This Row],[html_modifier]]</f>
        <v/>
      </c>
      <c r="AL4112" s="22" t="str">
        <f>IFERROR(_xlfn.XLOOKUP([1]!Table1[[#This Row],[word]],[1]!Table57[English style name],[1]!Table57[Style type]),"")</f>
        <v/>
      </c>
      <c r="AM4112" s="23" t="str">
        <f>IFERROR(_xlfn.XLOOKUP(Table1[[#This Row],[word]],Table57[English style name],Table57[Style type]),"")</f>
        <v/>
      </c>
      <c r="AN4112" s="23"/>
      <c r="AO4112" s="62"/>
      <c r="AP4112" s="61"/>
      <c r="AQ4112" s="61" t="s">
        <v>1549</v>
      </c>
      <c r="AR4112" s="61" t="s">
        <v>1545</v>
      </c>
      <c r="AS4112" s="61"/>
      <c r="AT4112" s="61"/>
      <c r="AU4112" s="61"/>
      <c r="AV4112" s="61"/>
    </row>
    <row r="4113" spans="1:48">
      <c r="A4113" s="82"/>
      <c r="B4113" s="82"/>
      <c r="C4113" s="82"/>
      <c r="D4113" s="83"/>
      <c r="E4113" s="62"/>
      <c r="F411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13" s="13" t="s">
        <v>337</v>
      </c>
      <c r="H4113" s="13" t="s">
        <v>2987</v>
      </c>
      <c r="I4113" s="85" t="e">
        <f>[1]!Table1[[#This Row],[type]]</f>
        <v>#VALUE!</v>
      </c>
      <c r="J4113" s="86" t="e">
        <f>[1]!Table1[[#This Row],[Column42]]&amp;IF([1]!Table1[[#This Row],[Column13]]="","",[1]!Table1[[#This Row],[Column13]])&amp;IF([1]!Table1[[#This Row],[mod]]="","",[1]!Table1[[#This Row],[mod]])</f>
        <v>#VALUE!</v>
      </c>
      <c r="K411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13" t="s">
        <v>3129</v>
      </c>
      <c r="P4113" s="6" t="s">
        <v>1555</v>
      </c>
      <c r="Q411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1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113" t="s">
        <v>3032</v>
      </c>
      <c r="AB4113" s="29"/>
      <c r="AC4113" s="29"/>
      <c r="AD4113" s="25"/>
      <c r="AE4113" s="38"/>
      <c r="AF4113" s="142"/>
      <c r="AG4113" s="11"/>
      <c r="AH4113" s="1" t="e">
        <f>[1]!Table1[[#This Row],[html_tag]]&amp;[1]!Table1[[#This Row],[html_type]]&amp;[1]!Table1[[#This Row],[html_modifier]]</f>
        <v>#VALUE!</v>
      </c>
      <c r="AI4113" s="60" t="str">
        <f>Table1[[#This Row],[html_tag]]&amp;Table1[[#This Row],[html_type]]&amp;Table1[[#This Row],[html_modifier]]</f>
        <v>:disabled</v>
      </c>
      <c r="AK4113" t="s">
        <v>3024</v>
      </c>
      <c r="AL4113" s="22" t="str">
        <f>IFERROR(_xlfn.XLOOKUP([1]!Table1[[#This Row],[word]],[1]!Table57[English style name],[1]!Table57[Style type]),"")</f>
        <v/>
      </c>
      <c r="AM4113" s="23" t="str">
        <f>IFERROR(_xlfn.XLOOKUP(Table1[[#This Row],[word]],Table57[English style name],Table57[Style type]),"")</f>
        <v/>
      </c>
      <c r="AN4113" s="23"/>
      <c r="AO4113" s="62"/>
      <c r="AP4113" s="61"/>
      <c r="AQ4113" s="61" t="s">
        <v>1555</v>
      </c>
      <c r="AR4113" s="61" t="s">
        <v>1545</v>
      </c>
      <c r="AS4113" s="61"/>
      <c r="AT4113" s="61"/>
      <c r="AU4113" s="61"/>
      <c r="AV4113" s="61"/>
    </row>
    <row r="4114" spans="1:48">
      <c r="A4114" s="82"/>
      <c r="B4114" s="82"/>
      <c r="C4114" s="82"/>
      <c r="D4114" s="83"/>
      <c r="E4114" s="62"/>
      <c r="F411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14" s="13"/>
      <c r="H4114" s="13"/>
      <c r="I4114" s="85" t="e">
        <f>[1]!Table1[[#This Row],[type]]</f>
        <v>#VALUE!</v>
      </c>
      <c r="J4114" s="86" t="e">
        <f>[1]!Table1[[#This Row],[Column42]]&amp;IF([1]!Table1[[#This Row],[Column13]]="","",[1]!Table1[[#This Row],[Column13]])&amp;IF([1]!Table1[[#This Row],[mod]]="","",[1]!Table1[[#This Row],[mod]])</f>
        <v>#VALUE!</v>
      </c>
      <c r="K411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14" t="s">
        <v>3109</v>
      </c>
      <c r="Q411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1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14" s="29"/>
      <c r="AC4114" s="29"/>
      <c r="AD4114" s="25" t="s">
        <v>6876</v>
      </c>
      <c r="AE4114" s="38"/>
      <c r="AF4114" s="142"/>
      <c r="AG4114" s="11"/>
      <c r="AH4114" s="7" t="e">
        <f>[1]!Table1[[#This Row],[html_tag]]&amp;[1]!Table1[[#This Row],[html_type]]&amp;[1]!Table1[[#This Row],[html_modifier]]</f>
        <v>#VALUE!</v>
      </c>
      <c r="AI4114" s="60" t="str">
        <f>Table1[[#This Row],[html_tag]]&amp;Table1[[#This Row],[html_type]]&amp;Table1[[#This Row],[html_modifier]]</f>
        <v/>
      </c>
      <c r="AL4114" s="23" t="str">
        <f>IFERROR(_xlfn.XLOOKUP([1]!Table1[[#This Row],[word]],[1]!Table57[English style name],[1]!Table57[Style type]),"")</f>
        <v/>
      </c>
      <c r="AM4114" s="23" t="str">
        <f>IFERROR(_xlfn.XLOOKUP(Table1[[#This Row],[word]],Table57[English style name],Table57[Style type]),"")</f>
        <v/>
      </c>
      <c r="AN4114" s="23"/>
      <c r="AO4114" s="62"/>
      <c r="AP4114" s="61"/>
      <c r="AQ4114" s="61"/>
      <c r="AR4114" s="61"/>
      <c r="AS4114" s="61"/>
      <c r="AT4114" s="61"/>
      <c r="AU4114" s="61"/>
      <c r="AV4114" s="61"/>
    </row>
    <row r="4115" spans="1:48">
      <c r="A4115" s="82"/>
      <c r="B4115" s="82"/>
      <c r="C4115" s="82"/>
      <c r="D4115" s="83"/>
      <c r="E4115" s="62"/>
      <c r="F411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15" s="13" t="s">
        <v>337</v>
      </c>
      <c r="H4115" s="13" t="s">
        <v>2987</v>
      </c>
      <c r="I4115" s="85" t="e">
        <f>[1]!Table1[[#This Row],[type]]</f>
        <v>#VALUE!</v>
      </c>
      <c r="J4115" s="86" t="e">
        <f>[1]!Table1[[#This Row],[Column42]]&amp;IF([1]!Table1[[#This Row],[Column13]]="","",[1]!Table1[[#This Row],[Column13]])&amp;IF([1]!Table1[[#This Row],[mod]]="","",[1]!Table1[[#This Row],[mod]])</f>
        <v>#VALUE!</v>
      </c>
      <c r="K411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15" t="s">
        <v>3109</v>
      </c>
      <c r="Q411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1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15" s="29" t="s">
        <v>3724</v>
      </c>
      <c r="AC4115" s="29" t="s">
        <v>3724</v>
      </c>
      <c r="AD4115" s="25" t="s">
        <v>3724</v>
      </c>
      <c r="AE4115" s="38"/>
      <c r="AF4115" s="142"/>
      <c r="AG4115" s="11"/>
      <c r="AH4115" s="7" t="e">
        <f>[1]!Table1[[#This Row],[html_tag]]&amp;[1]!Table1[[#This Row],[html_type]]&amp;[1]!Table1[[#This Row],[html_modifier]]</f>
        <v>#VALUE!</v>
      </c>
      <c r="AI4115" s="60" t="str">
        <f>Table1[[#This Row],[html_tag]]&amp;Table1[[#This Row],[html_type]]&amp;Table1[[#This Row],[html_modifier]]</f>
        <v/>
      </c>
      <c r="AL4115" s="23" t="str">
        <f>IFERROR(_xlfn.XLOOKUP([1]!Table1[[#This Row],[word]],[1]!Table57[English style name],[1]!Table57[Style type]),"")</f>
        <v/>
      </c>
      <c r="AM4115" s="23" t="str">
        <f>IFERROR(_xlfn.XLOOKUP(Table1[[#This Row],[word]],Table57[English style name],Table57[Style type]),"")</f>
        <v/>
      </c>
      <c r="AN4115" s="23"/>
      <c r="AO4115" s="62"/>
      <c r="AP4115" s="61"/>
      <c r="AQ4115" s="61"/>
      <c r="AR4115" s="61"/>
      <c r="AS4115" s="61"/>
      <c r="AT4115" s="61"/>
      <c r="AU4115" s="61"/>
      <c r="AV4115" s="61"/>
    </row>
    <row r="4116" spans="1:48">
      <c r="A4116" s="82"/>
      <c r="B4116" s="82"/>
      <c r="C4116" s="82"/>
      <c r="D4116" s="83"/>
      <c r="E4116" s="62"/>
      <c r="F411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16" s="13" t="s">
        <v>337</v>
      </c>
      <c r="H4116" s="13" t="s">
        <v>2986</v>
      </c>
      <c r="I4116" s="85" t="e">
        <f>[1]!Table1[[#This Row],[type]]</f>
        <v>#VALUE!</v>
      </c>
      <c r="J4116" s="86" t="e">
        <f>[1]!Table1[[#This Row],[Column42]]&amp;IF([1]!Table1[[#This Row],[Column13]]="","",[1]!Table1[[#This Row],[Column13]])&amp;IF([1]!Table1[[#This Row],[mod]]="","",[1]!Table1[[#This Row],[mod]])</f>
        <v>#VALUE!</v>
      </c>
      <c r="K411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16" t="s">
        <v>3109</v>
      </c>
      <c r="P4116" s="6" t="s">
        <v>1939</v>
      </c>
      <c r="Q411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1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16" s="29"/>
      <c r="AC4116" s="29"/>
      <c r="AD4116" s="25"/>
      <c r="AE4116" s="38"/>
      <c r="AF4116" s="142"/>
      <c r="AG4116" s="11"/>
      <c r="AH4116" s="1" t="e">
        <f>[1]!Table1[[#This Row],[html_tag]]&amp;[1]!Table1[[#This Row],[html_type]]&amp;[1]!Table1[[#This Row],[html_modifier]]</f>
        <v>#VALUE!</v>
      </c>
      <c r="AI4116" s="60" t="str">
        <f>Table1[[#This Row],[html_tag]]&amp;Table1[[#This Row],[html_type]]&amp;Table1[[#This Row],[html_modifier]]</f>
        <v/>
      </c>
      <c r="AL4116" s="22" t="str">
        <f>IFERROR(_xlfn.XLOOKUP([1]!Table1[[#This Row],[word]],[1]!Table57[English style name],[1]!Table57[Style type]),"")</f>
        <v/>
      </c>
      <c r="AM4116" s="23" t="str">
        <f>IFERROR(_xlfn.XLOOKUP(Table1[[#This Row],[word]],Table57[English style name],Table57[Style type]),"")</f>
        <v/>
      </c>
      <c r="AN4116" s="23"/>
      <c r="AO4116" s="62"/>
      <c r="AP4116" s="61"/>
      <c r="AQ4116" s="61" t="s">
        <v>1939</v>
      </c>
      <c r="AR4116" s="61" t="s">
        <v>1940</v>
      </c>
      <c r="AS4116" s="61"/>
      <c r="AT4116" s="61"/>
      <c r="AU4116" s="61"/>
      <c r="AV4116" s="61"/>
    </row>
    <row r="4117" spans="1:48">
      <c r="A4117" s="82"/>
      <c r="B4117" s="82"/>
      <c r="C4117" s="82"/>
      <c r="D4117" s="83"/>
      <c r="E4117" s="62"/>
      <c r="F411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17" s="13" t="s">
        <v>337</v>
      </c>
      <c r="H4117" s="13" t="s">
        <v>2987</v>
      </c>
      <c r="I4117" s="85" t="e">
        <f>[1]!Table1[[#This Row],[type]]</f>
        <v>#VALUE!</v>
      </c>
      <c r="J4117" s="86" t="e">
        <f>[1]!Table1[[#This Row],[Column42]]&amp;IF([1]!Table1[[#This Row],[Column13]]="","",[1]!Table1[[#This Row],[Column13]])&amp;IF([1]!Table1[[#This Row],[mod]]="","",[1]!Table1[[#This Row],[mod]])</f>
        <v>#VALUE!</v>
      </c>
      <c r="K411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17" t="s">
        <v>3109</v>
      </c>
      <c r="Q411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1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17" s="29"/>
      <c r="AC4117" s="29" t="s">
        <v>3749</v>
      </c>
      <c r="AD4117" s="25"/>
      <c r="AE4117" s="38"/>
      <c r="AF4117" s="142"/>
      <c r="AG4117" s="11"/>
      <c r="AH4117" s="7" t="e">
        <f>[1]!Table1[[#This Row],[html_tag]]&amp;[1]!Table1[[#This Row],[html_type]]&amp;[1]!Table1[[#This Row],[html_modifier]]</f>
        <v>#VALUE!</v>
      </c>
      <c r="AI4117" s="60" t="str">
        <f>Table1[[#This Row],[html_tag]]&amp;Table1[[#This Row],[html_type]]&amp;Table1[[#This Row],[html_modifier]]</f>
        <v/>
      </c>
      <c r="AL4117" s="23" t="str">
        <f>IFERROR(_xlfn.XLOOKUP([1]!Table1[[#This Row],[word]],[1]!Table57[English style name],[1]!Table57[Style type]),"")</f>
        <v/>
      </c>
      <c r="AM4117" s="23" t="str">
        <f>IFERROR(_xlfn.XLOOKUP(Table1[[#This Row],[word]],Table57[English style name],Table57[Style type]),"")</f>
        <v/>
      </c>
      <c r="AN4117" s="23"/>
      <c r="AO4117" s="62"/>
      <c r="AP4117" s="61"/>
      <c r="AQ4117" s="61"/>
      <c r="AR4117" s="61"/>
      <c r="AS4117" s="61"/>
      <c r="AT4117" s="61"/>
      <c r="AU4117" s="61"/>
      <c r="AV4117" s="61"/>
    </row>
    <row r="4118" spans="1:48">
      <c r="A4118" s="82"/>
      <c r="B4118" s="82"/>
      <c r="C4118" s="82"/>
      <c r="D4118" s="83"/>
      <c r="E4118" s="62"/>
      <c r="F411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18" s="13"/>
      <c r="H4118" s="13"/>
      <c r="I4118" s="85" t="e">
        <f>[1]!Table1[[#This Row],[type]]</f>
        <v>#VALUE!</v>
      </c>
      <c r="J4118" s="86" t="e">
        <f>[1]!Table1[[#This Row],[Column42]]&amp;IF([1]!Table1[[#This Row],[Column13]]="","",[1]!Table1[[#This Row],[Column13]])&amp;IF([1]!Table1[[#This Row],[mod]]="","",[1]!Table1[[#This Row],[mod]])</f>
        <v>#VALUE!</v>
      </c>
      <c r="K411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18" t="s">
        <v>3109</v>
      </c>
      <c r="N4118" t="s">
        <v>3186</v>
      </c>
      <c r="Q411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1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18" s="29"/>
      <c r="AC4118" s="29"/>
      <c r="AD4118" s="25" t="s">
        <v>6871</v>
      </c>
      <c r="AE4118" s="38"/>
      <c r="AF4118" s="142"/>
      <c r="AG4118" s="11"/>
      <c r="AH4118" s="7" t="e">
        <f>[1]!Table1[[#This Row],[html_tag]]&amp;[1]!Table1[[#This Row],[html_type]]&amp;[1]!Table1[[#This Row],[html_modifier]]</f>
        <v>#VALUE!</v>
      </c>
      <c r="AI4118" s="60" t="str">
        <f>Table1[[#This Row],[html_tag]]&amp;Table1[[#This Row],[html_type]]&amp;Table1[[#This Row],[html_modifier]]</f>
        <v/>
      </c>
      <c r="AL4118" s="23" t="str">
        <f>IFERROR(_xlfn.XLOOKUP([1]!Table1[[#This Row],[word]],[1]!Table57[English style name],[1]!Table57[Style type]),"")</f>
        <v/>
      </c>
      <c r="AM4118" s="23" t="str">
        <f>IFERROR(_xlfn.XLOOKUP(Table1[[#This Row],[word]],Table57[English style name],Table57[Style type]),"")</f>
        <v/>
      </c>
      <c r="AN4118" s="23"/>
      <c r="AO4118" s="62"/>
      <c r="AP4118" s="61"/>
      <c r="AQ4118" s="61"/>
      <c r="AR4118" s="61"/>
      <c r="AS4118" s="61"/>
      <c r="AT4118" s="61"/>
      <c r="AU4118" s="61"/>
      <c r="AV4118" s="61"/>
    </row>
    <row r="4119" spans="1:48">
      <c r="A4119" s="82"/>
      <c r="B4119" s="82"/>
      <c r="C4119" s="82"/>
      <c r="D4119" s="83"/>
      <c r="E4119" s="62"/>
      <c r="F411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19" s="13"/>
      <c r="H4119" s="13"/>
      <c r="I4119" s="85" t="e">
        <f>[1]!Table1[[#This Row],[type]]</f>
        <v>#VALUE!</v>
      </c>
      <c r="J4119" s="86" t="e">
        <f>[1]!Table1[[#This Row],[Column42]]&amp;IF([1]!Table1[[#This Row],[Column13]]="","",[1]!Table1[[#This Row],[Column13]])&amp;IF([1]!Table1[[#This Row],[mod]]="","",[1]!Table1[[#This Row],[mod]])</f>
        <v>#VALUE!</v>
      </c>
      <c r="K411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19" t="s">
        <v>3109</v>
      </c>
      <c r="N4119" t="s">
        <v>425</v>
      </c>
      <c r="Q411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1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19" s="29"/>
      <c r="AC4119" s="29"/>
      <c r="AD4119" s="25" t="s">
        <v>6868</v>
      </c>
      <c r="AE4119" s="38"/>
      <c r="AF4119" s="142"/>
      <c r="AG4119" s="11"/>
      <c r="AH4119" s="7" t="e">
        <f>[1]!Table1[[#This Row],[html_tag]]&amp;[1]!Table1[[#This Row],[html_type]]&amp;[1]!Table1[[#This Row],[html_modifier]]</f>
        <v>#VALUE!</v>
      </c>
      <c r="AI4119" s="60" t="str">
        <f>Table1[[#This Row],[html_tag]]&amp;Table1[[#This Row],[html_type]]&amp;Table1[[#This Row],[html_modifier]]</f>
        <v/>
      </c>
      <c r="AL4119" s="23" t="str">
        <f>IFERROR(_xlfn.XLOOKUP([1]!Table1[[#This Row],[word]],[1]!Table57[English style name],[1]!Table57[Style type]),"")</f>
        <v/>
      </c>
      <c r="AM4119" s="23" t="str">
        <f>IFERROR(_xlfn.XLOOKUP(Table1[[#This Row],[word]],Table57[English style name],Table57[Style type]),"")</f>
        <v/>
      </c>
      <c r="AN4119" s="23"/>
      <c r="AO4119" s="62"/>
      <c r="AP4119" s="61"/>
      <c r="AQ4119" s="61"/>
      <c r="AR4119" s="61"/>
      <c r="AS4119" s="61"/>
      <c r="AT4119" s="61"/>
      <c r="AU4119" s="61"/>
      <c r="AV4119" s="61"/>
    </row>
    <row r="4120" spans="1:48">
      <c r="A4120" s="82"/>
      <c r="B4120" s="82"/>
      <c r="C4120" s="82"/>
      <c r="D4120" s="83"/>
      <c r="E4120" s="62"/>
      <c r="F412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20" s="13"/>
      <c r="H4120" s="13"/>
      <c r="I4120" s="85" t="e">
        <f>[1]!Table1[[#This Row],[type]]</f>
        <v>#VALUE!</v>
      </c>
      <c r="J4120" s="86" t="e">
        <f>[1]!Table1[[#This Row],[Column42]]&amp;IF([1]!Table1[[#This Row],[Column13]]="","",[1]!Table1[[#This Row],[Column13]])&amp;IF([1]!Table1[[#This Row],[mod]]="","",[1]!Table1[[#This Row],[mod]])</f>
        <v>#VALUE!</v>
      </c>
      <c r="K412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20" t="s">
        <v>3109</v>
      </c>
      <c r="N4120" t="s">
        <v>3194</v>
      </c>
      <c r="Q412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2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20" s="29"/>
      <c r="AC4120" s="29"/>
      <c r="AD4120" s="25" t="s">
        <v>6869</v>
      </c>
      <c r="AE4120" s="38"/>
      <c r="AF4120" s="142"/>
      <c r="AG4120" s="11"/>
      <c r="AH4120" s="7" t="e">
        <f>[1]!Table1[[#This Row],[html_tag]]&amp;[1]!Table1[[#This Row],[html_type]]&amp;[1]!Table1[[#This Row],[html_modifier]]</f>
        <v>#VALUE!</v>
      </c>
      <c r="AI4120" s="60" t="str">
        <f>Table1[[#This Row],[html_tag]]&amp;Table1[[#This Row],[html_type]]&amp;Table1[[#This Row],[html_modifier]]</f>
        <v/>
      </c>
      <c r="AL4120" s="23" t="str">
        <f>IFERROR(_xlfn.XLOOKUP([1]!Table1[[#This Row],[word]],[1]!Table57[English style name],[1]!Table57[Style type]),"")</f>
        <v/>
      </c>
      <c r="AM4120" s="23" t="str">
        <f>IFERROR(_xlfn.XLOOKUP(Table1[[#This Row],[word]],Table57[English style name],Table57[Style type]),"")</f>
        <v/>
      </c>
      <c r="AN4120" s="23"/>
      <c r="AO4120" s="62"/>
      <c r="AP4120" s="61"/>
      <c r="AQ4120" s="61"/>
      <c r="AR4120" s="61"/>
      <c r="AS4120" s="61"/>
      <c r="AT4120" s="61"/>
      <c r="AU4120" s="61"/>
      <c r="AV4120" s="61"/>
    </row>
    <row r="4121" spans="1:48">
      <c r="A4121" s="82"/>
      <c r="B4121" s="82"/>
      <c r="C4121" s="82"/>
      <c r="D4121" s="83"/>
      <c r="E4121" s="62"/>
      <c r="F412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21" s="13" t="s">
        <v>337</v>
      </c>
      <c r="H4121" s="13" t="s">
        <v>2986</v>
      </c>
      <c r="I4121" s="85" t="e">
        <f>[1]!Table1[[#This Row],[type]]</f>
        <v>#VALUE!</v>
      </c>
      <c r="J4121" s="86" t="e">
        <f>[1]!Table1[[#This Row],[Column42]]&amp;IF([1]!Table1[[#This Row],[Column13]]="","",[1]!Table1[[#This Row],[Column13]])&amp;IF([1]!Table1[[#This Row],[mod]]="","",[1]!Table1[[#This Row],[mod]])</f>
        <v>#VALUE!</v>
      </c>
      <c r="K412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21" t="s">
        <v>3109</v>
      </c>
      <c r="O4121" t="s">
        <v>465</v>
      </c>
      <c r="Q412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2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21" s="29"/>
      <c r="AC4121" s="29"/>
      <c r="AD4121" s="25"/>
      <c r="AE4121" s="38"/>
      <c r="AF4121" s="142"/>
      <c r="AG4121" s="11"/>
      <c r="AH4121" s="1" t="e">
        <f>[1]!Table1[[#This Row],[html_tag]]&amp;[1]!Table1[[#This Row],[html_type]]&amp;[1]!Table1[[#This Row],[html_modifier]]</f>
        <v>#VALUE!</v>
      </c>
      <c r="AI4121" s="60" t="str">
        <f>Table1[[#This Row],[html_tag]]&amp;Table1[[#This Row],[html_type]]&amp;Table1[[#This Row],[html_modifier]]</f>
        <v/>
      </c>
      <c r="AL4121" s="22" t="str">
        <f>IFERROR(_xlfn.XLOOKUP([1]!Table1[[#This Row],[word]],[1]!Table57[English style name],[1]!Table57[Style type]),"")</f>
        <v/>
      </c>
      <c r="AM4121" s="23" t="str">
        <f>IFERROR(_xlfn.XLOOKUP(Table1[[#This Row],[word]],Table57[English style name],Table57[Style type]),"")</f>
        <v/>
      </c>
      <c r="AN4121" s="23"/>
      <c r="AO4121" s="62"/>
      <c r="AP4121" s="61"/>
      <c r="AQ4121" s="61" t="s">
        <v>1942</v>
      </c>
      <c r="AR4121" s="61" t="s">
        <v>1940</v>
      </c>
      <c r="AS4121" s="61"/>
      <c r="AT4121" s="61"/>
      <c r="AU4121" s="61"/>
      <c r="AV4121" s="61"/>
    </row>
    <row r="4122" spans="1:48">
      <c r="A4122" s="82"/>
      <c r="B4122" s="82"/>
      <c r="C4122" s="82"/>
      <c r="D4122" s="83"/>
      <c r="E4122" s="62"/>
      <c r="F412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22" s="13" t="s">
        <v>337</v>
      </c>
      <c r="H4122" s="13" t="s">
        <v>2987</v>
      </c>
      <c r="I4122" s="85" t="e">
        <f>[1]!Table1[[#This Row],[type]]</f>
        <v>#VALUE!</v>
      </c>
      <c r="J4122" s="86" t="e">
        <f>[1]!Table1[[#This Row],[Column42]]&amp;IF([1]!Table1[[#This Row],[Column13]]="","",[1]!Table1[[#This Row],[Column13]])&amp;IF([1]!Table1[[#This Row],[mod]]="","",[1]!Table1[[#This Row],[mod]])</f>
        <v>#VALUE!</v>
      </c>
      <c r="K412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22" t="s">
        <v>3109</v>
      </c>
      <c r="N4122" s="3" t="s">
        <v>616</v>
      </c>
      <c r="Q412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2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22" s="29"/>
      <c r="AC4122" s="29" t="s">
        <v>3746</v>
      </c>
      <c r="AD4122" s="25" t="s">
        <v>6872</v>
      </c>
      <c r="AE4122" s="38"/>
      <c r="AF4122" s="142"/>
      <c r="AG4122" s="11"/>
      <c r="AH4122" s="7" t="e">
        <f>[1]!Table1[[#This Row],[html_tag]]&amp;[1]!Table1[[#This Row],[html_type]]&amp;[1]!Table1[[#This Row],[html_modifier]]</f>
        <v>#VALUE!</v>
      </c>
      <c r="AI4122" s="60" t="str">
        <f>Table1[[#This Row],[html_tag]]&amp;Table1[[#This Row],[html_type]]&amp;Table1[[#This Row],[html_modifier]]</f>
        <v/>
      </c>
      <c r="AL4122" s="23" t="str">
        <f>IFERROR(_xlfn.XLOOKUP([1]!Table1[[#This Row],[word]],[1]!Table57[English style name],[1]!Table57[Style type]),"")</f>
        <v/>
      </c>
      <c r="AM4122" s="23" t="str">
        <f>IFERROR(_xlfn.XLOOKUP(Table1[[#This Row],[word]],Table57[English style name],Table57[Style type]),"")</f>
        <v/>
      </c>
      <c r="AN4122" s="23"/>
      <c r="AO4122" s="62"/>
      <c r="AP4122" s="61"/>
      <c r="AQ4122" s="61"/>
      <c r="AR4122" s="61"/>
      <c r="AS4122" s="61"/>
      <c r="AT4122" s="61"/>
      <c r="AU4122" s="61"/>
      <c r="AV4122" s="61"/>
    </row>
    <row r="4123" spans="1:48">
      <c r="A4123" s="82"/>
      <c r="B4123" s="82"/>
      <c r="C4123" s="82"/>
      <c r="D4123" s="83"/>
      <c r="E4123" s="62"/>
      <c r="F412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23" s="13" t="s">
        <v>337</v>
      </c>
      <c r="H4123" s="13" t="s">
        <v>2987</v>
      </c>
      <c r="I4123" s="85" t="e">
        <f>[1]!Table1[[#This Row],[type]]</f>
        <v>#VALUE!</v>
      </c>
      <c r="J4123" s="86" t="e">
        <f>[1]!Table1[[#This Row],[Column42]]&amp;IF([1]!Table1[[#This Row],[Column13]]="","",[1]!Table1[[#This Row],[Column13]])&amp;IF([1]!Table1[[#This Row],[mod]]="","",[1]!Table1[[#This Row],[mod]])</f>
        <v>#VALUE!</v>
      </c>
      <c r="K412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23" t="s">
        <v>3109</v>
      </c>
      <c r="M4123" t="s">
        <v>562</v>
      </c>
      <c r="P4123" s="6" t="s">
        <v>1572</v>
      </c>
      <c r="Q412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2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23" s="29" t="s">
        <v>3728</v>
      </c>
      <c r="AC4123" s="29" t="s">
        <v>3728</v>
      </c>
      <c r="AD4123" s="25"/>
      <c r="AE4123" s="38"/>
      <c r="AF4123" s="142"/>
      <c r="AG4123" s="11"/>
      <c r="AH4123" s="1" t="e">
        <f>[1]!Table1[[#This Row],[html_tag]]&amp;[1]!Table1[[#This Row],[html_type]]&amp;[1]!Table1[[#This Row],[html_modifier]]</f>
        <v>#VALUE!</v>
      </c>
      <c r="AI4123" s="60" t="str">
        <f>Table1[[#This Row],[html_tag]]&amp;Table1[[#This Row],[html_type]]&amp;Table1[[#This Row],[html_modifier]]</f>
        <v/>
      </c>
      <c r="AL4123" s="22" t="str">
        <f>IFERROR(_xlfn.XLOOKUP([1]!Table1[[#This Row],[word]],[1]!Table57[English style name],[1]!Table57[Style type]),"")</f>
        <v/>
      </c>
      <c r="AM4123" s="23" t="str">
        <f>IFERROR(_xlfn.XLOOKUP(Table1[[#This Row],[word]],Table57[English style name],Table57[Style type]),"")</f>
        <v/>
      </c>
      <c r="AN4123" s="23"/>
      <c r="AO4123" s="62"/>
      <c r="AP4123" s="61"/>
      <c r="AQ4123" s="61" t="s">
        <v>1572</v>
      </c>
      <c r="AR4123" s="61" t="s">
        <v>1560</v>
      </c>
      <c r="AS4123" s="61"/>
      <c r="AT4123" s="61"/>
      <c r="AU4123" s="61"/>
      <c r="AV4123" s="61"/>
    </row>
    <row r="4124" spans="1:48">
      <c r="A4124" s="82"/>
      <c r="B4124" s="82"/>
      <c r="C4124" s="82"/>
      <c r="D4124" s="83"/>
      <c r="E4124" s="62"/>
      <c r="F412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24" s="13" t="s">
        <v>337</v>
      </c>
      <c r="H4124" s="13" t="s">
        <v>2987</v>
      </c>
      <c r="I4124" s="85" t="e">
        <f>[1]!Table1[[#This Row],[type]]</f>
        <v>#VALUE!</v>
      </c>
      <c r="J4124" s="86" t="e">
        <f>[1]!Table1[[#This Row],[Column42]]&amp;IF([1]!Table1[[#This Row],[Column13]]="","",[1]!Table1[[#This Row],[Column13]])&amp;IF([1]!Table1[[#This Row],[mod]]="","",[1]!Table1[[#This Row],[mod]])</f>
        <v>#VALUE!</v>
      </c>
      <c r="K412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24" t="s">
        <v>3109</v>
      </c>
      <c r="M4124" t="s">
        <v>562</v>
      </c>
      <c r="P4124" s="6" t="s">
        <v>1575</v>
      </c>
      <c r="Q412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2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24" s="29"/>
      <c r="AC4124" s="29"/>
      <c r="AD4124" s="25"/>
      <c r="AE4124" s="38"/>
      <c r="AF4124" s="142"/>
      <c r="AG4124" s="11"/>
      <c r="AH4124" s="1" t="e">
        <f>[1]!Table1[[#This Row],[html_tag]]&amp;[1]!Table1[[#This Row],[html_type]]&amp;[1]!Table1[[#This Row],[html_modifier]]</f>
        <v>#VALUE!</v>
      </c>
      <c r="AI4124" s="60" t="str">
        <f>Table1[[#This Row],[html_tag]]&amp;Table1[[#This Row],[html_type]]&amp;Table1[[#This Row],[html_modifier]]</f>
        <v/>
      </c>
      <c r="AL4124" s="22" t="str">
        <f>IFERROR(_xlfn.XLOOKUP([1]!Table1[[#This Row],[word]],[1]!Table57[English style name],[1]!Table57[Style type]),"")</f>
        <v/>
      </c>
      <c r="AM4124" s="23" t="str">
        <f>IFERROR(_xlfn.XLOOKUP(Table1[[#This Row],[word]],Table57[English style name],Table57[Style type]),"")</f>
        <v/>
      </c>
      <c r="AN4124" s="23"/>
      <c r="AO4124" s="62"/>
      <c r="AP4124" s="61"/>
      <c r="AQ4124" s="61" t="s">
        <v>1575</v>
      </c>
      <c r="AR4124" s="61" t="s">
        <v>1560</v>
      </c>
      <c r="AS4124" s="61"/>
      <c r="AT4124" s="61"/>
      <c r="AU4124" s="61"/>
      <c r="AV4124" s="61"/>
    </row>
    <row r="4125" spans="1:48">
      <c r="A4125" s="82"/>
      <c r="B4125" s="82"/>
      <c r="C4125" s="82"/>
      <c r="D4125" s="83"/>
      <c r="E4125" s="62"/>
      <c r="F412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25" s="13" t="s">
        <v>337</v>
      </c>
      <c r="H4125" s="13" t="s">
        <v>2987</v>
      </c>
      <c r="I4125" s="85" t="e">
        <f>[1]!Table1[[#This Row],[type]]</f>
        <v>#VALUE!</v>
      </c>
      <c r="J4125" s="86" t="e">
        <f>[1]!Table1[[#This Row],[Column42]]&amp;IF([1]!Table1[[#This Row],[Column13]]="","",[1]!Table1[[#This Row],[Column13]])&amp;IF([1]!Table1[[#This Row],[mod]]="","",[1]!Table1[[#This Row],[mod]])</f>
        <v>#VALUE!</v>
      </c>
      <c r="K412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25" t="s">
        <v>3109</v>
      </c>
      <c r="M4125" t="s">
        <v>562</v>
      </c>
      <c r="Q412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2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25" s="29"/>
      <c r="AC4125" s="29"/>
      <c r="AD4125" s="25"/>
      <c r="AE4125" s="38"/>
      <c r="AF4125" s="142"/>
      <c r="AG4125" s="11"/>
      <c r="AH4125" s="7" t="e">
        <f>[1]!Table1[[#This Row],[html_tag]]&amp;[1]!Table1[[#This Row],[html_type]]&amp;[1]!Table1[[#This Row],[html_modifier]]</f>
        <v>#VALUE!</v>
      </c>
      <c r="AI4125" s="60" t="str">
        <f>Table1[[#This Row],[html_tag]]&amp;Table1[[#This Row],[html_type]]&amp;Table1[[#This Row],[html_modifier]]</f>
        <v/>
      </c>
      <c r="AL4125" s="23" t="str">
        <f>IFERROR(_xlfn.XLOOKUP([1]!Table1[[#This Row],[word]],[1]!Table57[English style name],[1]!Table57[Style type]),"")</f>
        <v/>
      </c>
      <c r="AM4125" s="23" t="str">
        <f>IFERROR(_xlfn.XLOOKUP(Table1[[#This Row],[word]],Table57[English style name],Table57[Style type]),"")</f>
        <v/>
      </c>
      <c r="AN4125" s="23"/>
      <c r="AO4125" s="62"/>
      <c r="AP4125" s="61"/>
      <c r="AQ4125" s="61"/>
      <c r="AR4125" s="61"/>
      <c r="AS4125" s="61"/>
      <c r="AT4125" s="61"/>
      <c r="AU4125" s="61"/>
      <c r="AV4125" s="61"/>
    </row>
    <row r="4126" spans="1:48">
      <c r="A4126" s="82"/>
      <c r="B4126" s="82"/>
      <c r="C4126" s="82"/>
      <c r="D4126" s="83"/>
      <c r="E4126" s="62"/>
      <c r="F412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26" s="13" t="s">
        <v>337</v>
      </c>
      <c r="H4126" s="13" t="s">
        <v>2987</v>
      </c>
      <c r="I4126" s="85" t="e">
        <f>[1]!Table1[[#This Row],[type]]</f>
        <v>#VALUE!</v>
      </c>
      <c r="J4126" s="86" t="e">
        <f>[1]!Table1[[#This Row],[Column42]]&amp;IF([1]!Table1[[#This Row],[Column13]]="","",[1]!Table1[[#This Row],[Column13]])&amp;IF([1]!Table1[[#This Row],[mod]]="","",[1]!Table1[[#This Row],[mod]])</f>
        <v>#VALUE!</v>
      </c>
      <c r="K412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26" t="s">
        <v>3109</v>
      </c>
      <c r="M4126" t="s">
        <v>562</v>
      </c>
      <c r="Q412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2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26" s="29"/>
      <c r="AC4126" s="29" t="s">
        <v>3730</v>
      </c>
      <c r="AD4126" s="25"/>
      <c r="AE4126" s="38"/>
      <c r="AF4126" s="142"/>
      <c r="AG4126" s="11"/>
      <c r="AH4126" s="7" t="e">
        <f>[1]!Table1[[#This Row],[html_tag]]&amp;[1]!Table1[[#This Row],[html_type]]&amp;[1]!Table1[[#This Row],[html_modifier]]</f>
        <v>#VALUE!</v>
      </c>
      <c r="AI4126" s="60" t="str">
        <f>Table1[[#This Row],[html_tag]]&amp;Table1[[#This Row],[html_type]]&amp;Table1[[#This Row],[html_modifier]]</f>
        <v/>
      </c>
      <c r="AL4126" s="23" t="str">
        <f>IFERROR(_xlfn.XLOOKUP([1]!Table1[[#This Row],[word]],[1]!Table57[English style name],[1]!Table57[Style type]),"")</f>
        <v/>
      </c>
      <c r="AM4126" s="23" t="str">
        <f>IFERROR(_xlfn.XLOOKUP(Table1[[#This Row],[word]],Table57[English style name],Table57[Style type]),"")</f>
        <v/>
      </c>
      <c r="AN4126" s="23"/>
      <c r="AO4126" s="62"/>
      <c r="AP4126" s="61"/>
      <c r="AQ4126" s="61"/>
      <c r="AR4126" s="61"/>
      <c r="AS4126" s="61"/>
      <c r="AT4126" s="61"/>
      <c r="AU4126" s="61"/>
      <c r="AV4126" s="61"/>
    </row>
    <row r="4127" spans="1:48">
      <c r="A4127" s="82"/>
      <c r="B4127" s="82"/>
      <c r="C4127" s="82"/>
      <c r="D4127" s="83"/>
      <c r="E4127" s="62"/>
      <c r="F412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27" s="13" t="s">
        <v>337</v>
      </c>
      <c r="H4127" s="13" t="s">
        <v>2987</v>
      </c>
      <c r="I4127" s="85" t="e">
        <f>[1]!Table1[[#This Row],[type]]</f>
        <v>#VALUE!</v>
      </c>
      <c r="J4127" s="86" t="e">
        <f>[1]!Table1[[#This Row],[Column42]]&amp;IF([1]!Table1[[#This Row],[Column13]]="","",[1]!Table1[[#This Row],[Column13]])&amp;IF([1]!Table1[[#This Row],[mod]]="","",[1]!Table1[[#This Row],[mod]])</f>
        <v>#VALUE!</v>
      </c>
      <c r="K412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27" t="s">
        <v>3109</v>
      </c>
      <c r="M4127" t="s">
        <v>562</v>
      </c>
      <c r="P4127" s="6" t="s">
        <v>1561</v>
      </c>
      <c r="Q412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2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27" s="29" t="s">
        <v>4078</v>
      </c>
      <c r="AC4127" s="29"/>
      <c r="AD4127" s="25" t="s">
        <v>4078</v>
      </c>
      <c r="AE4127" s="38"/>
      <c r="AF4127" s="142"/>
      <c r="AG4127" s="11"/>
      <c r="AH4127" s="1" t="e">
        <f>[1]!Table1[[#This Row],[html_tag]]&amp;[1]!Table1[[#This Row],[html_type]]&amp;[1]!Table1[[#This Row],[html_modifier]]</f>
        <v>#VALUE!</v>
      </c>
      <c r="AI4127" s="60" t="str">
        <f>Table1[[#This Row],[html_tag]]&amp;Table1[[#This Row],[html_type]]&amp;Table1[[#This Row],[html_modifier]]</f>
        <v/>
      </c>
      <c r="AL4127" s="22" t="str">
        <f>IFERROR(_xlfn.XLOOKUP([1]!Table1[[#This Row],[word]],[1]!Table57[English style name],[1]!Table57[Style type]),"")</f>
        <v/>
      </c>
      <c r="AM4127" s="23" t="str">
        <f>IFERROR(_xlfn.XLOOKUP(Table1[[#This Row],[word]],Table57[English style name],Table57[Style type]),"")</f>
        <v/>
      </c>
      <c r="AN4127" s="23"/>
      <c r="AO4127" s="62"/>
      <c r="AP4127" s="61"/>
      <c r="AQ4127" s="61" t="s">
        <v>1561</v>
      </c>
      <c r="AR4127" s="61" t="s">
        <v>1560</v>
      </c>
      <c r="AS4127" s="61"/>
      <c r="AT4127" s="61"/>
      <c r="AU4127" s="61"/>
      <c r="AV4127" s="61"/>
    </row>
    <row r="4128" spans="1:48">
      <c r="A4128" s="82"/>
      <c r="B4128" s="82"/>
      <c r="C4128" s="82"/>
      <c r="D4128" s="83"/>
      <c r="E4128" s="62"/>
      <c r="F412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28" s="13" t="s">
        <v>337</v>
      </c>
      <c r="H4128" s="13" t="s">
        <v>2987</v>
      </c>
      <c r="I4128" s="85" t="e">
        <f>[1]!Table1[[#This Row],[type]]</f>
        <v>#VALUE!</v>
      </c>
      <c r="J4128" s="86" t="e">
        <f>[1]!Table1[[#This Row],[Column42]]&amp;IF([1]!Table1[[#This Row],[Column13]]="","",[1]!Table1[[#This Row],[Column13]])&amp;IF([1]!Table1[[#This Row],[mod]]="","",[1]!Table1[[#This Row],[mod]])</f>
        <v>#VALUE!</v>
      </c>
      <c r="K412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28" t="s">
        <v>3109</v>
      </c>
      <c r="M4128" t="s">
        <v>562</v>
      </c>
      <c r="P4128" s="6" t="s">
        <v>1565</v>
      </c>
      <c r="Q412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2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28" s="29"/>
      <c r="AC4128" s="29"/>
      <c r="AD4128" s="25"/>
      <c r="AE4128" s="38"/>
      <c r="AF4128" s="142"/>
      <c r="AG4128" s="11"/>
      <c r="AH4128" s="1" t="e">
        <f>[1]!Table1[[#This Row],[html_tag]]&amp;[1]!Table1[[#This Row],[html_type]]&amp;[1]!Table1[[#This Row],[html_modifier]]</f>
        <v>#VALUE!</v>
      </c>
      <c r="AI4128" s="60" t="str">
        <f>Table1[[#This Row],[html_tag]]&amp;Table1[[#This Row],[html_type]]&amp;Table1[[#This Row],[html_modifier]]</f>
        <v/>
      </c>
      <c r="AL4128" s="22" t="str">
        <f>IFERROR(_xlfn.XLOOKUP([1]!Table1[[#This Row],[word]],[1]!Table57[English style name],[1]!Table57[Style type]),"")</f>
        <v/>
      </c>
      <c r="AM4128" s="23" t="str">
        <f>IFERROR(_xlfn.XLOOKUP(Table1[[#This Row],[word]],Table57[English style name],Table57[Style type]),"")</f>
        <v/>
      </c>
      <c r="AN4128" s="23"/>
      <c r="AO4128" s="62"/>
      <c r="AP4128" s="61"/>
      <c r="AQ4128" s="61" t="s">
        <v>1565</v>
      </c>
      <c r="AR4128" s="61" t="s">
        <v>1560</v>
      </c>
      <c r="AS4128" s="61"/>
      <c r="AT4128" s="61"/>
      <c r="AU4128" s="61"/>
      <c r="AV4128" s="61"/>
    </row>
    <row r="4129" spans="1:48">
      <c r="A4129" s="82"/>
      <c r="B4129" s="82"/>
      <c r="C4129" s="82"/>
      <c r="D4129" s="83"/>
      <c r="E4129" s="62"/>
      <c r="F412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29" s="13" t="s">
        <v>337</v>
      </c>
      <c r="H4129" s="13" t="s">
        <v>2987</v>
      </c>
      <c r="I4129" s="85" t="e">
        <f>[1]!Table1[[#This Row],[type]]</f>
        <v>#VALUE!</v>
      </c>
      <c r="J4129" s="86" t="e">
        <f>[1]!Table1[[#This Row],[Column42]]&amp;IF([1]!Table1[[#This Row],[Column13]]="","",[1]!Table1[[#This Row],[Column13]])&amp;IF([1]!Table1[[#This Row],[mod]]="","",[1]!Table1[[#This Row],[mod]])</f>
        <v>#VALUE!</v>
      </c>
      <c r="K412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29" t="s">
        <v>3109</v>
      </c>
      <c r="M4129" t="s">
        <v>562</v>
      </c>
      <c r="P4129" s="6" t="s">
        <v>1567</v>
      </c>
      <c r="Q412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2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29" s="29"/>
      <c r="AC4129" s="29"/>
      <c r="AD4129" s="25"/>
      <c r="AE4129" s="38"/>
      <c r="AF4129" s="142"/>
      <c r="AG4129" s="11"/>
      <c r="AH4129" s="1" t="e">
        <f>[1]!Table1[[#This Row],[html_tag]]&amp;[1]!Table1[[#This Row],[html_type]]&amp;[1]!Table1[[#This Row],[html_modifier]]</f>
        <v>#VALUE!</v>
      </c>
      <c r="AI4129" s="60" t="str">
        <f>Table1[[#This Row],[html_tag]]&amp;Table1[[#This Row],[html_type]]&amp;Table1[[#This Row],[html_modifier]]</f>
        <v/>
      </c>
      <c r="AL4129" s="22" t="str">
        <f>IFERROR(_xlfn.XLOOKUP([1]!Table1[[#This Row],[word]],[1]!Table57[English style name],[1]!Table57[Style type]),"")</f>
        <v/>
      </c>
      <c r="AM4129" s="23" t="str">
        <f>IFERROR(_xlfn.XLOOKUP(Table1[[#This Row],[word]],Table57[English style name],Table57[Style type]),"")</f>
        <v/>
      </c>
      <c r="AN4129" s="23"/>
      <c r="AO4129" s="62"/>
      <c r="AP4129" s="61"/>
      <c r="AQ4129" s="61" t="s">
        <v>1567</v>
      </c>
      <c r="AR4129" s="61" t="s">
        <v>1560</v>
      </c>
      <c r="AS4129" s="61"/>
      <c r="AT4129" s="61"/>
      <c r="AU4129" s="61"/>
      <c r="AV4129" s="61"/>
    </row>
    <row r="4130" spans="1:48">
      <c r="A4130" s="82"/>
      <c r="B4130" s="82"/>
      <c r="C4130" s="82"/>
      <c r="D4130" s="83"/>
      <c r="E4130" s="62"/>
      <c r="F413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30" s="13" t="s">
        <v>337</v>
      </c>
      <c r="H4130" s="13" t="s">
        <v>2986</v>
      </c>
      <c r="I4130" s="85" t="e">
        <f>[1]!Table1[[#This Row],[type]]</f>
        <v>#VALUE!</v>
      </c>
      <c r="J4130" s="86" t="e">
        <f>[1]!Table1[[#This Row],[Column42]]&amp;IF([1]!Table1[[#This Row],[Column13]]="","",[1]!Table1[[#This Row],[Column13]])&amp;IF([1]!Table1[[#This Row],[mod]]="","",[1]!Table1[[#This Row],[mod]])</f>
        <v>#VALUE!</v>
      </c>
      <c r="K413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30" t="s">
        <v>3109</v>
      </c>
      <c r="M4130" t="s">
        <v>562</v>
      </c>
      <c r="P4130" s="6" t="s">
        <v>1943</v>
      </c>
      <c r="Q413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3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30" s="29" t="s">
        <v>3731</v>
      </c>
      <c r="AC4130" s="29" t="s">
        <v>3731</v>
      </c>
      <c r="AD4130" s="25"/>
      <c r="AE4130" s="38"/>
      <c r="AF4130" s="142"/>
      <c r="AG4130" s="11"/>
      <c r="AH4130" s="1" t="e">
        <f>[1]!Table1[[#This Row],[html_tag]]&amp;[1]!Table1[[#This Row],[html_type]]&amp;[1]!Table1[[#This Row],[html_modifier]]</f>
        <v>#VALUE!</v>
      </c>
      <c r="AI4130" s="60" t="str">
        <f>Table1[[#This Row],[html_tag]]&amp;Table1[[#This Row],[html_type]]&amp;Table1[[#This Row],[html_modifier]]</f>
        <v/>
      </c>
      <c r="AL4130" s="22" t="str">
        <f>IFERROR(_xlfn.XLOOKUP([1]!Table1[[#This Row],[word]],[1]!Table57[English style name],[1]!Table57[Style type]),"")</f>
        <v/>
      </c>
      <c r="AM4130" s="23" t="str">
        <f>IFERROR(_xlfn.XLOOKUP(Table1[[#This Row],[word]],Table57[English style name],Table57[Style type]),"")</f>
        <v/>
      </c>
      <c r="AN4130" s="23"/>
      <c r="AO4130" s="62"/>
      <c r="AP4130" s="61"/>
      <c r="AQ4130" s="61" t="s">
        <v>1943</v>
      </c>
      <c r="AR4130" s="61" t="s">
        <v>1940</v>
      </c>
      <c r="AS4130" s="61"/>
      <c r="AT4130" s="61"/>
      <c r="AU4130" s="61"/>
      <c r="AV4130" s="61"/>
    </row>
    <row r="4131" spans="1:48">
      <c r="A4131" s="82"/>
      <c r="B4131" s="82"/>
      <c r="C4131" s="82"/>
      <c r="D4131" s="83"/>
      <c r="E4131" s="62"/>
      <c r="F413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31" s="13" t="s">
        <v>337</v>
      </c>
      <c r="H4131" s="13" t="s">
        <v>2987</v>
      </c>
      <c r="I4131" s="85" t="e">
        <f>[1]!Table1[[#This Row],[type]]</f>
        <v>#VALUE!</v>
      </c>
      <c r="J4131" s="86" t="e">
        <f>[1]!Table1[[#This Row],[Column42]]&amp;IF([1]!Table1[[#This Row],[Column13]]="","",[1]!Table1[[#This Row],[Column13]])&amp;IF([1]!Table1[[#This Row],[mod]]="","",[1]!Table1[[#This Row],[mod]])</f>
        <v>#VALUE!</v>
      </c>
      <c r="K413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31" t="s">
        <v>3109</v>
      </c>
      <c r="M4131" t="s">
        <v>562</v>
      </c>
      <c r="P4131" s="6" t="s">
        <v>1568</v>
      </c>
      <c r="Q413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3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31" s="29"/>
      <c r="AC4131" s="29"/>
      <c r="AD4131" s="25"/>
      <c r="AE4131" s="38"/>
      <c r="AF4131" s="142"/>
      <c r="AG4131" s="11"/>
      <c r="AH4131" s="1" t="e">
        <f>[1]!Table1[[#This Row],[html_tag]]&amp;[1]!Table1[[#This Row],[html_type]]&amp;[1]!Table1[[#This Row],[html_modifier]]</f>
        <v>#VALUE!</v>
      </c>
      <c r="AI4131" s="60" t="str">
        <f>Table1[[#This Row],[html_tag]]&amp;Table1[[#This Row],[html_type]]&amp;Table1[[#This Row],[html_modifier]]</f>
        <v/>
      </c>
      <c r="AL4131" s="22" t="str">
        <f>IFERROR(_xlfn.XLOOKUP([1]!Table1[[#This Row],[word]],[1]!Table57[English style name],[1]!Table57[Style type]),"")</f>
        <v/>
      </c>
      <c r="AM4131" s="23" t="str">
        <f>IFERROR(_xlfn.XLOOKUP(Table1[[#This Row],[word]],Table57[English style name],Table57[Style type]),"")</f>
        <v/>
      </c>
      <c r="AN4131" s="23"/>
      <c r="AO4131" s="62"/>
      <c r="AP4131" s="61"/>
      <c r="AQ4131" s="61" t="s">
        <v>1568</v>
      </c>
      <c r="AR4131" s="61" t="s">
        <v>1560</v>
      </c>
      <c r="AS4131" s="61"/>
      <c r="AT4131" s="61"/>
      <c r="AU4131" s="61"/>
      <c r="AV4131" s="61"/>
    </row>
    <row r="4132" spans="1:48">
      <c r="A4132" s="82"/>
      <c r="B4132" s="82"/>
      <c r="C4132" s="82"/>
      <c r="D4132" s="83"/>
      <c r="E4132" s="62"/>
      <c r="F413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32" s="13" t="s">
        <v>337</v>
      </c>
      <c r="H4132" s="13" t="s">
        <v>2987</v>
      </c>
      <c r="I4132" s="85" t="e">
        <f>[1]!Table1[[#This Row],[type]]</f>
        <v>#VALUE!</v>
      </c>
      <c r="J4132" s="86" t="e">
        <f>[1]!Table1[[#This Row],[Column42]]&amp;IF([1]!Table1[[#This Row],[Column13]]="","",[1]!Table1[[#This Row],[Column13]])&amp;IF([1]!Table1[[#This Row],[mod]]="","",[1]!Table1[[#This Row],[mod]])</f>
        <v>#VALUE!</v>
      </c>
      <c r="K413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32" t="s">
        <v>3109</v>
      </c>
      <c r="M4132" t="s">
        <v>562</v>
      </c>
      <c r="P4132" s="6" t="s">
        <v>1569</v>
      </c>
      <c r="Q413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3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32" s="29" t="s">
        <v>3726</v>
      </c>
      <c r="AC4132" s="29" t="s">
        <v>3726</v>
      </c>
      <c r="AD4132" s="25"/>
      <c r="AE4132" s="38"/>
      <c r="AF4132" s="142"/>
      <c r="AG4132" s="11"/>
      <c r="AH4132" s="1" t="e">
        <f>[1]!Table1[[#This Row],[html_tag]]&amp;[1]!Table1[[#This Row],[html_type]]&amp;[1]!Table1[[#This Row],[html_modifier]]</f>
        <v>#VALUE!</v>
      </c>
      <c r="AI4132" s="60" t="str">
        <f>Table1[[#This Row],[html_tag]]&amp;Table1[[#This Row],[html_type]]&amp;Table1[[#This Row],[html_modifier]]</f>
        <v/>
      </c>
      <c r="AL4132" s="22" t="str">
        <f>IFERROR(_xlfn.XLOOKUP([1]!Table1[[#This Row],[word]],[1]!Table57[English style name],[1]!Table57[Style type]),"")</f>
        <v/>
      </c>
      <c r="AM4132" s="23" t="str">
        <f>IFERROR(_xlfn.XLOOKUP(Table1[[#This Row],[word]],Table57[English style name],Table57[Style type]),"")</f>
        <v/>
      </c>
      <c r="AN4132" s="23"/>
      <c r="AO4132" s="62"/>
      <c r="AP4132" s="61"/>
      <c r="AQ4132" s="61" t="s">
        <v>1569</v>
      </c>
      <c r="AR4132" s="61" t="s">
        <v>1560</v>
      </c>
      <c r="AS4132" s="61"/>
      <c r="AT4132" s="61"/>
      <c r="AU4132" s="61"/>
      <c r="AV4132" s="61"/>
    </row>
    <row r="4133" spans="1:48">
      <c r="A4133" s="82"/>
      <c r="B4133" s="82"/>
      <c r="C4133" s="82"/>
      <c r="D4133" s="83"/>
      <c r="E4133" s="62"/>
      <c r="F413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33" s="13" t="s">
        <v>337</v>
      </c>
      <c r="H4133" s="13" t="s">
        <v>2987</v>
      </c>
      <c r="I4133" s="85" t="e">
        <f>[1]!Table1[[#This Row],[type]]</f>
        <v>#VALUE!</v>
      </c>
      <c r="J4133" s="86" t="e">
        <f>[1]!Table1[[#This Row],[Column42]]&amp;IF([1]!Table1[[#This Row],[Column13]]="","",[1]!Table1[[#This Row],[Column13]])&amp;IF([1]!Table1[[#This Row],[mod]]="","",[1]!Table1[[#This Row],[mod]])</f>
        <v>#VALUE!</v>
      </c>
      <c r="K413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33" t="s">
        <v>3109</v>
      </c>
      <c r="M4133" t="s">
        <v>562</v>
      </c>
      <c r="Q413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3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33" s="29"/>
      <c r="AC4133" s="29" t="s">
        <v>3725</v>
      </c>
      <c r="AD4133" s="25"/>
      <c r="AE4133" s="38"/>
      <c r="AF4133" s="142"/>
      <c r="AG4133" s="11"/>
      <c r="AH4133" s="7" t="e">
        <f>[1]!Table1[[#This Row],[html_tag]]&amp;[1]!Table1[[#This Row],[html_type]]&amp;[1]!Table1[[#This Row],[html_modifier]]</f>
        <v>#VALUE!</v>
      </c>
      <c r="AI4133" s="60" t="str">
        <f>Table1[[#This Row],[html_tag]]&amp;Table1[[#This Row],[html_type]]&amp;Table1[[#This Row],[html_modifier]]</f>
        <v/>
      </c>
      <c r="AL4133" s="23" t="str">
        <f>IFERROR(_xlfn.XLOOKUP([1]!Table1[[#This Row],[word]],[1]!Table57[English style name],[1]!Table57[Style type]),"")</f>
        <v/>
      </c>
      <c r="AM4133" s="23" t="str">
        <f>IFERROR(_xlfn.XLOOKUP(Table1[[#This Row],[word]],Table57[English style name],Table57[Style type]),"")</f>
        <v/>
      </c>
      <c r="AN4133" s="23"/>
      <c r="AO4133" s="62"/>
      <c r="AP4133" s="61"/>
      <c r="AQ4133" s="61"/>
      <c r="AR4133" s="61"/>
      <c r="AS4133" s="61"/>
      <c r="AT4133" s="61"/>
      <c r="AU4133" s="61"/>
      <c r="AV4133" s="61"/>
    </row>
    <row r="4134" spans="1:48">
      <c r="A4134" s="82"/>
      <c r="B4134" s="82"/>
      <c r="C4134" s="82"/>
      <c r="D4134" s="83"/>
      <c r="E4134" s="62"/>
      <c r="F413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34" s="13" t="s">
        <v>337</v>
      </c>
      <c r="H4134" s="13" t="s">
        <v>2987</v>
      </c>
      <c r="I4134" s="85" t="e">
        <f>[1]!Table1[[#This Row],[type]]</f>
        <v>#VALUE!</v>
      </c>
      <c r="J4134" s="86" t="e">
        <f>[1]!Table1[[#This Row],[Column42]]&amp;IF([1]!Table1[[#This Row],[Column13]]="","",[1]!Table1[[#This Row],[Column13]])&amp;IF([1]!Table1[[#This Row],[mod]]="","",[1]!Table1[[#This Row],[mod]])</f>
        <v>#VALUE!</v>
      </c>
      <c r="K413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34" t="s">
        <v>3109</v>
      </c>
      <c r="M4134" t="s">
        <v>562</v>
      </c>
      <c r="Q413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3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34" s="29"/>
      <c r="AC4134" s="29"/>
      <c r="AD4134" s="25"/>
      <c r="AE4134" s="38"/>
      <c r="AF4134" s="142"/>
      <c r="AG4134" s="11"/>
      <c r="AH4134" s="7" t="e">
        <f>[1]!Table1[[#This Row],[html_tag]]&amp;[1]!Table1[[#This Row],[html_type]]&amp;[1]!Table1[[#This Row],[html_modifier]]</f>
        <v>#VALUE!</v>
      </c>
      <c r="AI4134" s="60" t="str">
        <f>Table1[[#This Row],[html_tag]]&amp;Table1[[#This Row],[html_type]]&amp;Table1[[#This Row],[html_modifier]]</f>
        <v/>
      </c>
      <c r="AJ4134" s="9"/>
      <c r="AL4134" s="23" t="str">
        <f>IFERROR(_xlfn.XLOOKUP([1]!Table1[[#This Row],[word]],[1]!Table57[English style name],[1]!Table57[Style type]),"")</f>
        <v/>
      </c>
      <c r="AM4134" s="23" t="str">
        <f>IFERROR(_xlfn.XLOOKUP(Table1[[#This Row],[word]],Table57[English style name],Table57[Style type]),"")</f>
        <v/>
      </c>
      <c r="AN4134" s="23"/>
      <c r="AO4134" s="62"/>
      <c r="AP4134" s="61"/>
      <c r="AQ4134" s="61"/>
      <c r="AR4134" s="61"/>
      <c r="AS4134" s="61"/>
      <c r="AT4134" s="61"/>
      <c r="AU4134" s="61"/>
      <c r="AV4134" s="61"/>
    </row>
    <row r="4135" spans="1:48">
      <c r="A4135" s="82"/>
      <c r="B4135" s="82"/>
      <c r="C4135" s="82"/>
      <c r="D4135" s="83"/>
      <c r="E4135" s="62"/>
      <c r="F413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35" s="13" t="s">
        <v>337</v>
      </c>
      <c r="H4135" s="13" t="s">
        <v>2987</v>
      </c>
      <c r="I4135" s="85" t="e">
        <f>[1]!Table1[[#This Row],[type]]</f>
        <v>#VALUE!</v>
      </c>
      <c r="J4135" s="86" t="e">
        <f>[1]!Table1[[#This Row],[Column42]]&amp;IF([1]!Table1[[#This Row],[Column13]]="","",[1]!Table1[[#This Row],[Column13]])&amp;IF([1]!Table1[[#This Row],[mod]]="","",[1]!Table1[[#This Row],[mod]])</f>
        <v>#VALUE!</v>
      </c>
      <c r="K413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35" t="s">
        <v>3109</v>
      </c>
      <c r="M4135" t="s">
        <v>562</v>
      </c>
      <c r="Q413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3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35" s="29"/>
      <c r="AC4135" s="29" t="s">
        <v>3727</v>
      </c>
      <c r="AD4135" s="25"/>
      <c r="AE4135" s="38"/>
      <c r="AF4135" s="142"/>
      <c r="AG4135" s="11"/>
      <c r="AH4135" s="7" t="e">
        <f>[1]!Table1[[#This Row],[html_tag]]&amp;[1]!Table1[[#This Row],[html_type]]&amp;[1]!Table1[[#This Row],[html_modifier]]</f>
        <v>#VALUE!</v>
      </c>
      <c r="AI4135" s="60" t="str">
        <f>Table1[[#This Row],[html_tag]]&amp;Table1[[#This Row],[html_type]]&amp;Table1[[#This Row],[html_modifier]]</f>
        <v/>
      </c>
      <c r="AJ4135" s="9"/>
      <c r="AL4135" s="23" t="str">
        <f>IFERROR(_xlfn.XLOOKUP([1]!Table1[[#This Row],[word]],[1]!Table57[English style name],[1]!Table57[Style type]),"")</f>
        <v/>
      </c>
      <c r="AM4135" s="23" t="str">
        <f>IFERROR(_xlfn.XLOOKUP(Table1[[#This Row],[word]],Table57[English style name],Table57[Style type]),"")</f>
        <v/>
      </c>
      <c r="AN4135" s="23"/>
      <c r="AO4135" s="62"/>
      <c r="AP4135" s="61"/>
      <c r="AQ4135" s="61"/>
      <c r="AR4135" s="61"/>
      <c r="AS4135" s="61"/>
      <c r="AT4135" s="61"/>
      <c r="AU4135" s="61"/>
      <c r="AV4135" s="61"/>
    </row>
    <row r="4136" spans="1:48">
      <c r="A4136" s="82"/>
      <c r="B4136" s="82"/>
      <c r="C4136" s="82"/>
      <c r="D4136" s="83"/>
      <c r="E4136" s="62"/>
      <c r="F413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36" s="13" t="s">
        <v>337</v>
      </c>
      <c r="H4136" s="13" t="s">
        <v>2987</v>
      </c>
      <c r="I4136" s="85" t="e">
        <f>[1]!Table1[[#This Row],[type]]</f>
        <v>#VALUE!</v>
      </c>
      <c r="J4136" s="86" t="e">
        <f>[1]!Table1[[#This Row],[Column42]]&amp;IF([1]!Table1[[#This Row],[Column13]]="","",[1]!Table1[[#This Row],[Column13]])&amp;IF([1]!Table1[[#This Row],[mod]]="","",[1]!Table1[[#This Row],[mod]])</f>
        <v>#VALUE!</v>
      </c>
      <c r="K413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36" t="s">
        <v>3109</v>
      </c>
      <c r="M4136" t="s">
        <v>562</v>
      </c>
      <c r="Q413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3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36" s="29"/>
      <c r="AC4136" s="29"/>
      <c r="AD4136" s="25"/>
      <c r="AE4136" s="38"/>
      <c r="AF4136" s="142"/>
      <c r="AG4136" s="11"/>
      <c r="AH4136" s="7" t="e">
        <f>[1]!Table1[[#This Row],[html_tag]]&amp;[1]!Table1[[#This Row],[html_type]]&amp;[1]!Table1[[#This Row],[html_modifier]]</f>
        <v>#VALUE!</v>
      </c>
      <c r="AI4136" s="60" t="str">
        <f>Table1[[#This Row],[html_tag]]&amp;Table1[[#This Row],[html_type]]&amp;Table1[[#This Row],[html_modifier]]</f>
        <v/>
      </c>
      <c r="AJ4136" s="9"/>
      <c r="AL4136" s="23" t="str">
        <f>IFERROR(_xlfn.XLOOKUP([1]!Table1[[#This Row],[word]],[1]!Table57[English style name],[1]!Table57[Style type]),"")</f>
        <v/>
      </c>
      <c r="AM4136" s="23" t="str">
        <f>IFERROR(_xlfn.XLOOKUP(Table1[[#This Row],[word]],Table57[English style name],Table57[Style type]),"")</f>
        <v/>
      </c>
      <c r="AN4136" s="23"/>
      <c r="AO4136" s="62"/>
      <c r="AP4136" s="61"/>
      <c r="AQ4136" s="61"/>
      <c r="AR4136" s="61"/>
      <c r="AS4136" s="61"/>
      <c r="AT4136" s="61"/>
      <c r="AU4136" s="61"/>
      <c r="AV4136" s="61"/>
    </row>
    <row r="4137" spans="1:48">
      <c r="A4137" s="82"/>
      <c r="B4137" s="82"/>
      <c r="C4137" s="82"/>
      <c r="D4137" s="83"/>
      <c r="E4137" s="62"/>
      <c r="F413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37" s="13" t="s">
        <v>337</v>
      </c>
      <c r="H4137" s="13" t="s">
        <v>2987</v>
      </c>
      <c r="I4137" s="85" t="e">
        <f>[1]!Table1[[#This Row],[type]]</f>
        <v>#VALUE!</v>
      </c>
      <c r="J4137" s="86" t="e">
        <f>[1]!Table1[[#This Row],[Column42]]&amp;IF([1]!Table1[[#This Row],[Column13]]="","",[1]!Table1[[#This Row],[Column13]])&amp;IF([1]!Table1[[#This Row],[mod]]="","",[1]!Table1[[#This Row],[mod]])</f>
        <v>#VALUE!</v>
      </c>
      <c r="K413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37" t="s">
        <v>3109</v>
      </c>
      <c r="M4137" t="s">
        <v>562</v>
      </c>
      <c r="Q413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3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37" s="29"/>
      <c r="AC4137" s="29" t="s">
        <v>3732</v>
      </c>
      <c r="AD4137" s="25"/>
      <c r="AE4137" s="38"/>
      <c r="AF4137" s="142"/>
      <c r="AG4137" s="11"/>
      <c r="AH4137" s="7" t="e">
        <f>[1]!Table1[[#This Row],[html_tag]]&amp;[1]!Table1[[#This Row],[html_type]]&amp;[1]!Table1[[#This Row],[html_modifier]]</f>
        <v>#VALUE!</v>
      </c>
      <c r="AI4137" s="60" t="str">
        <f>Table1[[#This Row],[html_tag]]&amp;Table1[[#This Row],[html_type]]&amp;Table1[[#This Row],[html_modifier]]</f>
        <v/>
      </c>
      <c r="AJ4137" s="9"/>
      <c r="AL4137" s="23" t="str">
        <f>IFERROR(_xlfn.XLOOKUP([1]!Table1[[#This Row],[word]],[1]!Table57[English style name],[1]!Table57[Style type]),"")</f>
        <v/>
      </c>
      <c r="AM4137" s="23" t="str">
        <f>IFERROR(_xlfn.XLOOKUP(Table1[[#This Row],[word]],Table57[English style name],Table57[Style type]),"")</f>
        <v/>
      </c>
      <c r="AN4137" s="23"/>
      <c r="AO4137" s="62"/>
      <c r="AP4137" s="61"/>
      <c r="AQ4137" s="61"/>
      <c r="AR4137" s="61"/>
      <c r="AS4137" s="61"/>
      <c r="AT4137" s="61"/>
      <c r="AU4137" s="61"/>
      <c r="AV4137" s="61"/>
    </row>
    <row r="4138" spans="1:48">
      <c r="A4138" s="82"/>
      <c r="B4138" s="82"/>
      <c r="C4138" s="82"/>
      <c r="D4138" s="83"/>
      <c r="E4138" s="62"/>
      <c r="F413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38" s="13" t="s">
        <v>337</v>
      </c>
      <c r="H4138" s="13" t="s">
        <v>2987</v>
      </c>
      <c r="I4138" s="85" t="e">
        <f>[1]!Table1[[#This Row],[type]]</f>
        <v>#VALUE!</v>
      </c>
      <c r="J4138" s="86" t="e">
        <f>[1]!Table1[[#This Row],[Column42]]&amp;IF([1]!Table1[[#This Row],[Column13]]="","",[1]!Table1[[#This Row],[Column13]])&amp;IF([1]!Table1[[#This Row],[mod]]="","",[1]!Table1[[#This Row],[mod]])</f>
        <v>#VALUE!</v>
      </c>
      <c r="K413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38" t="s">
        <v>3109</v>
      </c>
      <c r="M4138" t="s">
        <v>562</v>
      </c>
      <c r="Q413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3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38" s="29"/>
      <c r="AC4138" s="29" t="s">
        <v>3738</v>
      </c>
      <c r="AD4138" s="25"/>
      <c r="AE4138" s="38"/>
      <c r="AF4138" s="142"/>
      <c r="AG4138" s="11"/>
      <c r="AH4138" s="7" t="e">
        <f>[1]!Table1[[#This Row],[html_tag]]&amp;[1]!Table1[[#This Row],[html_type]]&amp;[1]!Table1[[#This Row],[html_modifier]]</f>
        <v>#VALUE!</v>
      </c>
      <c r="AI4138" s="60" t="str">
        <f>Table1[[#This Row],[html_tag]]&amp;Table1[[#This Row],[html_type]]&amp;Table1[[#This Row],[html_modifier]]</f>
        <v/>
      </c>
      <c r="AJ4138" s="9"/>
      <c r="AL4138" s="23" t="str">
        <f>IFERROR(_xlfn.XLOOKUP([1]!Table1[[#This Row],[word]],[1]!Table57[English style name],[1]!Table57[Style type]),"")</f>
        <v/>
      </c>
      <c r="AM4138" s="23" t="str">
        <f>IFERROR(_xlfn.XLOOKUP(Table1[[#This Row],[word]],Table57[English style name],Table57[Style type]),"")</f>
        <v/>
      </c>
      <c r="AN4138" s="23"/>
      <c r="AO4138" s="62"/>
      <c r="AP4138" s="61"/>
      <c r="AQ4138" s="61"/>
      <c r="AR4138" s="61"/>
      <c r="AS4138" s="61"/>
      <c r="AT4138" s="61"/>
      <c r="AU4138" s="61"/>
      <c r="AV4138" s="61"/>
    </row>
    <row r="4139" spans="1:48">
      <c r="A4139" s="82"/>
      <c r="B4139" s="82"/>
      <c r="C4139" s="82"/>
      <c r="D4139" s="83"/>
      <c r="E4139" s="62"/>
      <c r="F413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39" s="13" t="s">
        <v>337</v>
      </c>
      <c r="H4139" s="13" t="s">
        <v>2987</v>
      </c>
      <c r="I4139" s="85" t="e">
        <f>[1]!Table1[[#This Row],[type]]</f>
        <v>#VALUE!</v>
      </c>
      <c r="J4139" s="86" t="e">
        <f>[1]!Table1[[#This Row],[Column42]]&amp;IF([1]!Table1[[#This Row],[Column13]]="","",[1]!Table1[[#This Row],[Column13]])&amp;IF([1]!Table1[[#This Row],[mod]]="","",[1]!Table1[[#This Row],[mod]])</f>
        <v>#VALUE!</v>
      </c>
      <c r="K413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39" t="s">
        <v>3109</v>
      </c>
      <c r="M4139" t="s">
        <v>562</v>
      </c>
      <c r="N4139" t="s">
        <v>425</v>
      </c>
      <c r="P4139" s="6" t="s">
        <v>1562</v>
      </c>
      <c r="Q413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3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39" s="29"/>
      <c r="AC4139" s="29"/>
      <c r="AD4139" s="25"/>
      <c r="AE4139" s="38"/>
      <c r="AF4139" s="142"/>
      <c r="AG4139" s="11"/>
      <c r="AH4139" s="1" t="e">
        <f>[1]!Table1[[#This Row],[html_tag]]&amp;[1]!Table1[[#This Row],[html_type]]&amp;[1]!Table1[[#This Row],[html_modifier]]</f>
        <v>#VALUE!</v>
      </c>
      <c r="AI4139" s="60" t="str">
        <f>Table1[[#This Row],[html_tag]]&amp;Table1[[#This Row],[html_type]]&amp;Table1[[#This Row],[html_modifier]]</f>
        <v/>
      </c>
      <c r="AJ4139" s="9"/>
      <c r="AL4139" s="22" t="str">
        <f>IFERROR(_xlfn.XLOOKUP([1]!Table1[[#This Row],[word]],[1]!Table57[English style name],[1]!Table57[Style type]),"")</f>
        <v/>
      </c>
      <c r="AM4139" s="23" t="str">
        <f>IFERROR(_xlfn.XLOOKUP(Table1[[#This Row],[word]],Table57[English style name],Table57[Style type]),"")</f>
        <v/>
      </c>
      <c r="AN4139" s="23"/>
      <c r="AO4139" s="62"/>
      <c r="AP4139" s="61"/>
      <c r="AQ4139" s="61" t="s">
        <v>1562</v>
      </c>
      <c r="AR4139" s="61" t="s">
        <v>1560</v>
      </c>
      <c r="AS4139" s="61"/>
      <c r="AT4139" s="61"/>
      <c r="AU4139" s="61"/>
      <c r="AV4139" s="61"/>
    </row>
    <row r="4140" spans="1:48">
      <c r="A4140" s="82"/>
      <c r="B4140" s="82"/>
      <c r="C4140" s="82"/>
      <c r="D4140" s="83"/>
      <c r="E4140" s="62"/>
      <c r="F414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40" s="13" t="s">
        <v>337</v>
      </c>
      <c r="H4140" s="13" t="s">
        <v>2987</v>
      </c>
      <c r="I4140" s="85" t="e">
        <f>[1]!Table1[[#This Row],[type]]</f>
        <v>#VALUE!</v>
      </c>
      <c r="J4140" s="86" t="e">
        <f>[1]!Table1[[#This Row],[Column42]]&amp;IF([1]!Table1[[#This Row],[Column13]]="","",[1]!Table1[[#This Row],[Column13]])&amp;IF([1]!Table1[[#This Row],[mod]]="","",[1]!Table1[[#This Row],[mod]])</f>
        <v>#VALUE!</v>
      </c>
      <c r="K414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40" t="s">
        <v>3109</v>
      </c>
      <c r="M4140" t="s">
        <v>562</v>
      </c>
      <c r="N4140" t="s">
        <v>3194</v>
      </c>
      <c r="Q414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4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40" s="29"/>
      <c r="AC4140" s="29" t="s">
        <v>3733</v>
      </c>
      <c r="AD4140" s="25"/>
      <c r="AE4140" s="38"/>
      <c r="AF4140" s="142"/>
      <c r="AG4140" s="11"/>
      <c r="AH4140" s="7" t="e">
        <f>[1]!Table1[[#This Row],[html_tag]]&amp;[1]!Table1[[#This Row],[html_type]]&amp;[1]!Table1[[#This Row],[html_modifier]]</f>
        <v>#VALUE!</v>
      </c>
      <c r="AI4140" s="60" t="str">
        <f>Table1[[#This Row],[html_tag]]&amp;Table1[[#This Row],[html_type]]&amp;Table1[[#This Row],[html_modifier]]</f>
        <v/>
      </c>
      <c r="AL4140" s="23" t="str">
        <f>IFERROR(_xlfn.XLOOKUP([1]!Table1[[#This Row],[word]],[1]!Table57[English style name],[1]!Table57[Style type]),"")</f>
        <v/>
      </c>
      <c r="AM4140" s="23" t="str">
        <f>IFERROR(_xlfn.XLOOKUP(Table1[[#This Row],[word]],Table57[English style name],Table57[Style type]),"")</f>
        <v/>
      </c>
      <c r="AN4140" s="23"/>
      <c r="AO4140" s="62"/>
      <c r="AP4140" s="61"/>
      <c r="AQ4140" s="61"/>
      <c r="AR4140" s="61"/>
      <c r="AS4140" s="61"/>
      <c r="AT4140" s="61"/>
      <c r="AU4140" s="61"/>
      <c r="AV4140" s="61"/>
    </row>
    <row r="4141" spans="1:48">
      <c r="A4141" s="82"/>
      <c r="B4141" s="82"/>
      <c r="C4141" s="82"/>
      <c r="D4141" s="83"/>
      <c r="E4141" s="62"/>
      <c r="F414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41" s="13" t="s">
        <v>337</v>
      </c>
      <c r="H4141" s="13" t="s">
        <v>2987</v>
      </c>
      <c r="I4141" s="85" t="e">
        <f>[1]!Table1[[#This Row],[type]]</f>
        <v>#VALUE!</v>
      </c>
      <c r="J4141" s="86" t="e">
        <f>[1]!Table1[[#This Row],[Column42]]&amp;IF([1]!Table1[[#This Row],[Column13]]="","",[1]!Table1[[#This Row],[Column13]])&amp;IF([1]!Table1[[#This Row],[mod]]="","",[1]!Table1[[#This Row],[mod]])</f>
        <v>#VALUE!</v>
      </c>
      <c r="K414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41" t="s">
        <v>3109</v>
      </c>
      <c r="M4141" t="s">
        <v>562</v>
      </c>
      <c r="N4141" t="s">
        <v>3194</v>
      </c>
      <c r="P4141" s="6" t="s">
        <v>1563</v>
      </c>
      <c r="Q414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4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41" s="29"/>
      <c r="AC4141" s="29"/>
      <c r="AD4141" s="25"/>
      <c r="AE4141" s="38"/>
      <c r="AF4141" s="142"/>
      <c r="AG4141" s="11"/>
      <c r="AH4141" s="1" t="e">
        <f>[1]!Table1[[#This Row],[html_tag]]&amp;[1]!Table1[[#This Row],[html_type]]&amp;[1]!Table1[[#This Row],[html_modifier]]</f>
        <v>#VALUE!</v>
      </c>
      <c r="AI4141" s="60" t="str">
        <f>Table1[[#This Row],[html_tag]]&amp;Table1[[#This Row],[html_type]]&amp;Table1[[#This Row],[html_modifier]]</f>
        <v/>
      </c>
      <c r="AL4141" s="22" t="str">
        <f>IFERROR(_xlfn.XLOOKUP([1]!Table1[[#This Row],[word]],[1]!Table57[English style name],[1]!Table57[Style type]),"")</f>
        <v/>
      </c>
      <c r="AM4141" s="23" t="str">
        <f>IFERROR(_xlfn.XLOOKUP(Table1[[#This Row],[word]],Table57[English style name],Table57[Style type]),"")</f>
        <v/>
      </c>
      <c r="AN4141" s="23"/>
      <c r="AO4141" s="62"/>
      <c r="AP4141" s="61"/>
      <c r="AQ4141" s="61" t="s">
        <v>1563</v>
      </c>
      <c r="AR4141" s="61" t="s">
        <v>1560</v>
      </c>
      <c r="AS4141" s="61"/>
      <c r="AT4141" s="61"/>
      <c r="AU4141" s="61"/>
      <c r="AV4141" s="61"/>
    </row>
    <row r="4142" spans="1:48">
      <c r="A4142" s="82"/>
      <c r="B4142" s="82"/>
      <c r="C4142" s="82"/>
      <c r="D4142" s="83"/>
      <c r="E4142" s="62"/>
      <c r="F414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42" s="13" t="s">
        <v>337</v>
      </c>
      <c r="H4142" s="13" t="s">
        <v>2987</v>
      </c>
      <c r="I4142" s="85" t="e">
        <f>[1]!Table1[[#This Row],[type]]</f>
        <v>#VALUE!</v>
      </c>
      <c r="J4142" s="86" t="e">
        <f>[1]!Table1[[#This Row],[Column42]]&amp;IF([1]!Table1[[#This Row],[Column13]]="","",[1]!Table1[[#This Row],[Column13]])&amp;IF([1]!Table1[[#This Row],[mod]]="","",[1]!Table1[[#This Row],[mod]])</f>
        <v>#VALUE!</v>
      </c>
      <c r="K414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42" t="s">
        <v>3109</v>
      </c>
      <c r="M4142" t="s">
        <v>562</v>
      </c>
      <c r="N4142" t="s">
        <v>3194</v>
      </c>
      <c r="Q414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4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142" t="s">
        <v>3114</v>
      </c>
      <c r="AB4142" s="29"/>
      <c r="AC4142" s="29" t="s">
        <v>3734</v>
      </c>
      <c r="AD4142" s="25"/>
      <c r="AE4142" s="38"/>
      <c r="AF4142" s="142"/>
      <c r="AG4142" s="11"/>
      <c r="AH4142" s="7" t="e">
        <f>[1]!Table1[[#This Row],[html_tag]]&amp;[1]!Table1[[#This Row],[html_type]]&amp;[1]!Table1[[#This Row],[html_modifier]]</f>
        <v>#VALUE!</v>
      </c>
      <c r="AI4142" s="60" t="str">
        <f>Table1[[#This Row],[html_tag]]&amp;Table1[[#This Row],[html_type]]&amp;Table1[[#This Row],[html_modifier]]</f>
        <v/>
      </c>
      <c r="AL4142" s="23" t="str">
        <f>IFERROR(_xlfn.XLOOKUP([1]!Table1[[#This Row],[word]],[1]!Table57[English style name],[1]!Table57[Style type]),"")</f>
        <v/>
      </c>
      <c r="AM4142" s="23" t="str">
        <f>IFERROR(_xlfn.XLOOKUP(Table1[[#This Row],[word]],Table57[English style name],Table57[Style type]),"")</f>
        <v/>
      </c>
      <c r="AN4142" s="23"/>
      <c r="AO4142" s="62"/>
      <c r="AP4142" s="61"/>
      <c r="AQ4142" s="61"/>
      <c r="AR4142" s="61"/>
      <c r="AS4142" s="61"/>
      <c r="AT4142" s="61"/>
      <c r="AU4142" s="61"/>
      <c r="AV4142" s="61"/>
    </row>
    <row r="4143" spans="1:48">
      <c r="A4143" s="82"/>
      <c r="B4143" s="82"/>
      <c r="C4143" s="82"/>
      <c r="D4143" s="83"/>
      <c r="E4143" s="62"/>
      <c r="F414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43" s="13" t="s">
        <v>337</v>
      </c>
      <c r="H4143" s="13" t="s">
        <v>2987</v>
      </c>
      <c r="I4143" s="85" t="e">
        <f>[1]!Table1[[#This Row],[type]]</f>
        <v>#VALUE!</v>
      </c>
      <c r="J4143" s="86" t="e">
        <f>[1]!Table1[[#This Row],[Column42]]&amp;IF([1]!Table1[[#This Row],[Column13]]="","",[1]!Table1[[#This Row],[Column13]])&amp;IF([1]!Table1[[#This Row],[mod]]="","",[1]!Table1[[#This Row],[mod]])</f>
        <v>#VALUE!</v>
      </c>
      <c r="K414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43" t="s">
        <v>3109</v>
      </c>
      <c r="M4143" t="s">
        <v>562</v>
      </c>
      <c r="N4143" t="s">
        <v>3194</v>
      </c>
      <c r="Q414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4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143" t="s">
        <v>3115</v>
      </c>
      <c r="AB4143" s="29"/>
      <c r="AC4143" s="29" t="s">
        <v>3736</v>
      </c>
      <c r="AD4143" s="25"/>
      <c r="AE4143" s="38"/>
      <c r="AF4143" s="142"/>
      <c r="AG4143" s="11"/>
      <c r="AH4143" s="7" t="e">
        <f>[1]!Table1[[#This Row],[html_tag]]&amp;[1]!Table1[[#This Row],[html_type]]&amp;[1]!Table1[[#This Row],[html_modifier]]</f>
        <v>#VALUE!</v>
      </c>
      <c r="AI4143" s="60" t="str">
        <f>Table1[[#This Row],[html_tag]]&amp;Table1[[#This Row],[html_type]]&amp;Table1[[#This Row],[html_modifier]]</f>
        <v/>
      </c>
      <c r="AL4143" s="23" t="str">
        <f>IFERROR(_xlfn.XLOOKUP([1]!Table1[[#This Row],[word]],[1]!Table57[English style name],[1]!Table57[Style type]),"")</f>
        <v/>
      </c>
      <c r="AM4143" s="23" t="str">
        <f>IFERROR(_xlfn.XLOOKUP(Table1[[#This Row],[word]],Table57[English style name],Table57[Style type]),"")</f>
        <v/>
      </c>
      <c r="AN4143" s="23"/>
      <c r="AO4143" s="62"/>
      <c r="AP4143" s="61"/>
      <c r="AQ4143" s="61"/>
      <c r="AR4143" s="61"/>
      <c r="AS4143" s="61"/>
      <c r="AT4143" s="61"/>
      <c r="AU4143" s="61"/>
      <c r="AV4143" s="61"/>
    </row>
    <row r="4144" spans="1:48">
      <c r="A4144" s="82"/>
      <c r="B4144" s="82"/>
      <c r="C4144" s="82"/>
      <c r="D4144" s="83"/>
      <c r="E4144" s="62"/>
      <c r="F414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44" s="13" t="s">
        <v>337</v>
      </c>
      <c r="H4144" s="13" t="s">
        <v>2987</v>
      </c>
      <c r="I4144" s="85" t="e">
        <f>[1]!Table1[[#This Row],[type]]</f>
        <v>#VALUE!</v>
      </c>
      <c r="J4144" s="86" t="e">
        <f>[1]!Table1[[#This Row],[Column42]]&amp;IF([1]!Table1[[#This Row],[Column13]]="","",[1]!Table1[[#This Row],[Column13]])&amp;IF([1]!Table1[[#This Row],[mod]]="","",[1]!Table1[[#This Row],[mod]])</f>
        <v>#VALUE!</v>
      </c>
      <c r="K414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44" t="s">
        <v>3109</v>
      </c>
      <c r="M4144" t="s">
        <v>562</v>
      </c>
      <c r="N4144" t="s">
        <v>3194</v>
      </c>
      <c r="Q414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4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144" t="s">
        <v>3116</v>
      </c>
      <c r="AB4144" s="29"/>
      <c r="AC4144" s="29" t="s">
        <v>3739</v>
      </c>
      <c r="AD4144" s="25"/>
      <c r="AE4144" s="38"/>
      <c r="AF4144" s="142"/>
      <c r="AG4144" s="11"/>
      <c r="AH4144" s="7" t="e">
        <f>[1]!Table1[[#This Row],[html_tag]]&amp;[1]!Table1[[#This Row],[html_type]]&amp;[1]!Table1[[#This Row],[html_modifier]]</f>
        <v>#VALUE!</v>
      </c>
      <c r="AI4144" s="60" t="str">
        <f>Table1[[#This Row],[html_tag]]&amp;Table1[[#This Row],[html_type]]&amp;Table1[[#This Row],[html_modifier]]</f>
        <v/>
      </c>
      <c r="AL4144" s="23" t="str">
        <f>IFERROR(_xlfn.XLOOKUP([1]!Table1[[#This Row],[word]],[1]!Table57[English style name],[1]!Table57[Style type]),"")</f>
        <v/>
      </c>
      <c r="AM4144" s="23" t="str">
        <f>IFERROR(_xlfn.XLOOKUP(Table1[[#This Row],[word]],Table57[English style name],Table57[Style type]),"")</f>
        <v/>
      </c>
      <c r="AN4144" s="23"/>
      <c r="AO4144" s="62"/>
      <c r="AP4144" s="61"/>
      <c r="AQ4144" s="61"/>
      <c r="AR4144" s="61"/>
      <c r="AS4144" s="61"/>
      <c r="AT4144" s="61"/>
      <c r="AU4144" s="61"/>
      <c r="AV4144" s="61"/>
    </row>
    <row r="4145" spans="1:48">
      <c r="A4145" s="82"/>
      <c r="B4145" s="82"/>
      <c r="C4145" s="82"/>
      <c r="D4145" s="83"/>
      <c r="E4145" s="62"/>
      <c r="F414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45" s="13" t="s">
        <v>337</v>
      </c>
      <c r="H4145" s="13" t="s">
        <v>2987</v>
      </c>
      <c r="I4145" s="85" t="e">
        <f>[1]!Table1[[#This Row],[type]]</f>
        <v>#VALUE!</v>
      </c>
      <c r="J4145" s="86" t="e">
        <f>[1]!Table1[[#This Row],[Column42]]&amp;IF([1]!Table1[[#This Row],[Column13]]="","",[1]!Table1[[#This Row],[Column13]])&amp;IF([1]!Table1[[#This Row],[mod]]="","",[1]!Table1[[#This Row],[mod]])</f>
        <v>#VALUE!</v>
      </c>
      <c r="K414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45" t="s">
        <v>3109</v>
      </c>
      <c r="M4145" t="s">
        <v>562</v>
      </c>
      <c r="N4145" t="s">
        <v>3194</v>
      </c>
      <c r="Q414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4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145" s="3" t="s">
        <v>3126</v>
      </c>
      <c r="AB4145" s="29"/>
      <c r="AC4145" s="29" t="s">
        <v>3742</v>
      </c>
      <c r="AD4145" s="25"/>
      <c r="AE4145" s="38"/>
      <c r="AF4145" s="142"/>
      <c r="AG4145" s="11"/>
      <c r="AH4145" s="7" t="e">
        <f>[1]!Table1[[#This Row],[html_tag]]&amp;[1]!Table1[[#This Row],[html_type]]&amp;[1]!Table1[[#This Row],[html_modifier]]</f>
        <v>#VALUE!</v>
      </c>
      <c r="AI4145" s="60" t="str">
        <f>Table1[[#This Row],[html_tag]]&amp;Table1[[#This Row],[html_type]]&amp;Table1[[#This Row],[html_modifier]]</f>
        <v/>
      </c>
      <c r="AJ4145" s="9"/>
      <c r="AL4145" s="23" t="str">
        <f>IFERROR(_xlfn.XLOOKUP([1]!Table1[[#This Row],[word]],[1]!Table57[English style name],[1]!Table57[Style type]),"")</f>
        <v/>
      </c>
      <c r="AM4145" s="23" t="str">
        <f>IFERROR(_xlfn.XLOOKUP(Table1[[#This Row],[word]],Table57[English style name],Table57[Style type]),"")</f>
        <v/>
      </c>
      <c r="AN4145" s="23"/>
      <c r="AO4145" s="62"/>
      <c r="AP4145" s="61"/>
      <c r="AQ4145" s="61"/>
      <c r="AR4145" s="61"/>
      <c r="AS4145" s="61"/>
      <c r="AT4145" s="61"/>
      <c r="AU4145" s="61"/>
      <c r="AV4145" s="61"/>
    </row>
    <row r="4146" spans="1:48">
      <c r="A4146" s="82"/>
      <c r="B4146" s="82"/>
      <c r="C4146" s="82"/>
      <c r="D4146" s="83"/>
      <c r="E4146" s="62"/>
      <c r="F414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46" s="13" t="s">
        <v>337</v>
      </c>
      <c r="H4146" s="13" t="s">
        <v>2987</v>
      </c>
      <c r="I4146" s="85" t="e">
        <f>[1]!Table1[[#This Row],[type]]</f>
        <v>#VALUE!</v>
      </c>
      <c r="J4146" s="86" t="e">
        <f>[1]!Table1[[#This Row],[Column42]]&amp;IF([1]!Table1[[#This Row],[Column13]]="","",[1]!Table1[[#This Row],[Column13]])&amp;IF([1]!Table1[[#This Row],[mod]]="","",[1]!Table1[[#This Row],[mod]])</f>
        <v>#VALUE!</v>
      </c>
      <c r="K414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46" t="s">
        <v>3109</v>
      </c>
      <c r="M4146" t="s">
        <v>562</v>
      </c>
      <c r="O4146" t="s">
        <v>465</v>
      </c>
      <c r="Q414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4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46" s="29"/>
      <c r="AC4146" s="29"/>
      <c r="AD4146" s="25"/>
      <c r="AE4146" s="38"/>
      <c r="AF4146" s="142"/>
      <c r="AG4146" s="11"/>
      <c r="AH4146" s="1" t="e">
        <f>[1]!Table1[[#This Row],[html_tag]]&amp;[1]!Table1[[#This Row],[html_type]]&amp;[1]!Table1[[#This Row],[html_modifier]]</f>
        <v>#VALUE!</v>
      </c>
      <c r="AI4146" s="60" t="str">
        <f>Table1[[#This Row],[html_tag]]&amp;Table1[[#This Row],[html_type]]&amp;Table1[[#This Row],[html_modifier]]</f>
        <v/>
      </c>
      <c r="AJ4146" s="9"/>
      <c r="AL4146" s="22" t="str">
        <f>IFERROR(_xlfn.XLOOKUP([1]!Table1[[#This Row],[word]],[1]!Table57[English style name],[1]!Table57[Style type]),"")</f>
        <v/>
      </c>
      <c r="AM4146" s="23" t="str">
        <f>IFERROR(_xlfn.XLOOKUP(Table1[[#This Row],[word]],Table57[English style name],Table57[Style type]),"")</f>
        <v/>
      </c>
      <c r="AN4146" s="23"/>
      <c r="AO4146" s="62"/>
      <c r="AP4146" s="61"/>
      <c r="AQ4146" s="61" t="s">
        <v>1570</v>
      </c>
      <c r="AR4146" s="61" t="s">
        <v>1560</v>
      </c>
      <c r="AS4146" s="61"/>
      <c r="AT4146" s="61"/>
      <c r="AU4146" s="61"/>
      <c r="AV4146" s="61"/>
    </row>
    <row r="4147" spans="1:48">
      <c r="A4147" s="82"/>
      <c r="B4147" s="82"/>
      <c r="C4147" s="82"/>
      <c r="D4147" s="83"/>
      <c r="E4147" s="62"/>
      <c r="F414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47" s="13" t="s">
        <v>337</v>
      </c>
      <c r="H4147" s="13" t="s">
        <v>2987</v>
      </c>
      <c r="I4147" s="85" t="e">
        <f>[1]!Table1[[#This Row],[type]]</f>
        <v>#VALUE!</v>
      </c>
      <c r="J4147" s="86" t="e">
        <f>[1]!Table1[[#This Row],[Column42]]&amp;IF([1]!Table1[[#This Row],[Column13]]="","",[1]!Table1[[#This Row],[Column13]])&amp;IF([1]!Table1[[#This Row],[mod]]="","",[1]!Table1[[#This Row],[mod]])</f>
        <v>#VALUE!</v>
      </c>
      <c r="K414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47" t="s">
        <v>3109</v>
      </c>
      <c r="M4147" t="s">
        <v>562</v>
      </c>
      <c r="N4147" t="s">
        <v>617</v>
      </c>
      <c r="P4147" s="6" t="s">
        <v>1564</v>
      </c>
      <c r="Q414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4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47" s="29"/>
      <c r="AC4147" s="29"/>
      <c r="AD4147" s="25"/>
      <c r="AE4147" s="38"/>
      <c r="AF4147" s="142"/>
      <c r="AG4147" s="11"/>
      <c r="AH4147" s="1" t="e">
        <f>[1]!Table1[[#This Row],[html_tag]]&amp;[1]!Table1[[#This Row],[html_type]]&amp;[1]!Table1[[#This Row],[html_modifier]]</f>
        <v>#VALUE!</v>
      </c>
      <c r="AI4147" s="60" t="str">
        <f>Table1[[#This Row],[html_tag]]&amp;Table1[[#This Row],[html_type]]&amp;Table1[[#This Row],[html_modifier]]</f>
        <v/>
      </c>
      <c r="AJ4147" s="9"/>
      <c r="AL4147" s="22" t="str">
        <f>IFERROR(_xlfn.XLOOKUP([1]!Table1[[#This Row],[word]],[1]!Table57[English style name],[1]!Table57[Style type]),"")</f>
        <v/>
      </c>
      <c r="AM4147" s="23" t="str">
        <f>IFERROR(_xlfn.XLOOKUP(Table1[[#This Row],[word]],Table57[English style name],Table57[Style type]),"")</f>
        <v/>
      </c>
      <c r="AN4147" s="23"/>
      <c r="AO4147" s="62"/>
      <c r="AP4147" s="61"/>
      <c r="AQ4147" s="61" t="s">
        <v>1564</v>
      </c>
      <c r="AR4147" s="61" t="s">
        <v>1560</v>
      </c>
      <c r="AS4147" s="61"/>
      <c r="AT4147" s="61"/>
      <c r="AU4147" s="61"/>
      <c r="AV4147" s="61"/>
    </row>
    <row r="4148" spans="1:48">
      <c r="A4148" s="82"/>
      <c r="B4148" s="82"/>
      <c r="C4148" s="82"/>
      <c r="D4148" s="83"/>
      <c r="E4148" s="62"/>
      <c r="F414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48" s="13" t="s">
        <v>337</v>
      </c>
      <c r="H4148" s="13" t="s">
        <v>2987</v>
      </c>
      <c r="I4148" s="85" t="e">
        <f>[1]!Table1[[#This Row],[type]]</f>
        <v>#VALUE!</v>
      </c>
      <c r="J4148" s="86" t="e">
        <f>[1]!Table1[[#This Row],[Column42]]&amp;IF([1]!Table1[[#This Row],[Column13]]="","",[1]!Table1[[#This Row],[Column13]])&amp;IF([1]!Table1[[#This Row],[mod]]="","",[1]!Table1[[#This Row],[mod]])</f>
        <v>#VALUE!</v>
      </c>
      <c r="K414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48" t="s">
        <v>3109</v>
      </c>
      <c r="M4148" t="s">
        <v>562</v>
      </c>
      <c r="N4148" t="s">
        <v>3193</v>
      </c>
      <c r="Q414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4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48" s="29"/>
      <c r="AC4148" s="29" t="s">
        <v>3741</v>
      </c>
      <c r="AD4148" s="25"/>
      <c r="AE4148" s="38"/>
      <c r="AF4148" s="142"/>
      <c r="AG4148" s="11"/>
      <c r="AH4148" s="7" t="e">
        <f>[1]!Table1[[#This Row],[html_tag]]&amp;[1]!Table1[[#This Row],[html_type]]&amp;[1]!Table1[[#This Row],[html_modifier]]</f>
        <v>#VALUE!</v>
      </c>
      <c r="AI4148" s="60" t="str">
        <f>Table1[[#This Row],[html_tag]]&amp;Table1[[#This Row],[html_type]]&amp;Table1[[#This Row],[html_modifier]]</f>
        <v/>
      </c>
      <c r="AJ4148" s="9"/>
      <c r="AL4148" s="23" t="str">
        <f>IFERROR(_xlfn.XLOOKUP([1]!Table1[[#This Row],[word]],[1]!Table57[English style name],[1]!Table57[Style type]),"")</f>
        <v/>
      </c>
      <c r="AM4148" s="23" t="str">
        <f>IFERROR(_xlfn.XLOOKUP(Table1[[#This Row],[word]],Table57[English style name],Table57[Style type]),"")</f>
        <v/>
      </c>
      <c r="AN4148" s="23"/>
      <c r="AO4148" s="62"/>
      <c r="AP4148" s="61"/>
      <c r="AQ4148" s="61"/>
      <c r="AR4148" s="61"/>
      <c r="AS4148" s="61"/>
      <c r="AT4148" s="61"/>
      <c r="AU4148" s="61"/>
      <c r="AV4148" s="61"/>
    </row>
    <row r="4149" spans="1:48">
      <c r="A4149" s="82"/>
      <c r="B4149" s="82"/>
      <c r="C4149" s="82"/>
      <c r="D4149" s="83"/>
      <c r="E4149" s="62"/>
      <c r="F414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49" s="13" t="s">
        <v>337</v>
      </c>
      <c r="H4149" s="13" t="s">
        <v>2987</v>
      </c>
      <c r="I4149" s="85" t="e">
        <f>[1]!Table1[[#This Row],[type]]</f>
        <v>#VALUE!</v>
      </c>
      <c r="J4149" s="86" t="e">
        <f>[1]!Table1[[#This Row],[Column42]]&amp;IF([1]!Table1[[#This Row],[Column13]]="","",[1]!Table1[[#This Row],[Column13]])&amp;IF([1]!Table1[[#This Row],[mod]]="","",[1]!Table1[[#This Row],[mod]])</f>
        <v>#VALUE!</v>
      </c>
      <c r="K414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49" t="s">
        <v>3109</v>
      </c>
      <c r="M4149" t="s">
        <v>562</v>
      </c>
      <c r="N4149" t="s">
        <v>3193</v>
      </c>
      <c r="P4149" s="6" t="s">
        <v>1566</v>
      </c>
      <c r="Q414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4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49" s="29"/>
      <c r="AC4149" s="29"/>
      <c r="AD4149" s="25"/>
      <c r="AE4149" s="38"/>
      <c r="AF4149" s="142"/>
      <c r="AG4149" s="11"/>
      <c r="AH4149" s="1" t="e">
        <f>[1]!Table1[[#This Row],[html_tag]]&amp;[1]!Table1[[#This Row],[html_type]]&amp;[1]!Table1[[#This Row],[html_modifier]]</f>
        <v>#VALUE!</v>
      </c>
      <c r="AI4149" s="60" t="str">
        <f>Table1[[#This Row],[html_tag]]&amp;Table1[[#This Row],[html_type]]&amp;Table1[[#This Row],[html_modifier]]</f>
        <v/>
      </c>
      <c r="AJ4149" s="9"/>
      <c r="AL4149" s="22" t="str">
        <f>IFERROR(_xlfn.XLOOKUP([1]!Table1[[#This Row],[word]],[1]!Table57[English style name],[1]!Table57[Style type]),"")</f>
        <v/>
      </c>
      <c r="AM4149" s="23" t="str">
        <f>IFERROR(_xlfn.XLOOKUP(Table1[[#This Row],[word]],Table57[English style name],Table57[Style type]),"")</f>
        <v/>
      </c>
      <c r="AN4149" s="23"/>
      <c r="AO4149" s="62"/>
      <c r="AP4149" s="61"/>
      <c r="AQ4149" s="61" t="s">
        <v>1566</v>
      </c>
      <c r="AR4149" s="61" t="s">
        <v>1560</v>
      </c>
      <c r="AS4149" s="61"/>
      <c r="AT4149" s="61"/>
      <c r="AU4149" s="61"/>
      <c r="AV4149" s="61"/>
    </row>
    <row r="4150" spans="1:48">
      <c r="A4150" s="82"/>
      <c r="B4150" s="82"/>
      <c r="C4150" s="82"/>
      <c r="D4150" s="83"/>
      <c r="E4150" s="62"/>
      <c r="F415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50" s="13" t="s">
        <v>337</v>
      </c>
      <c r="H4150" s="13" t="s">
        <v>2987</v>
      </c>
      <c r="I4150" s="85" t="e">
        <f>[1]!Table1[[#This Row],[type]]</f>
        <v>#VALUE!</v>
      </c>
      <c r="J4150" s="86" t="e">
        <f>[1]!Table1[[#This Row],[Column42]]&amp;IF([1]!Table1[[#This Row],[Column13]]="","",[1]!Table1[[#This Row],[Column13]])&amp;IF([1]!Table1[[#This Row],[mod]]="","",[1]!Table1[[#This Row],[mod]])</f>
        <v>#VALUE!</v>
      </c>
      <c r="K415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50" t="s">
        <v>3109</v>
      </c>
      <c r="M4150" t="s">
        <v>562</v>
      </c>
      <c r="N4150" t="s">
        <v>3193</v>
      </c>
      <c r="Q415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5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150" t="s">
        <v>3114</v>
      </c>
      <c r="AB4150" s="29"/>
      <c r="AC4150" s="29" t="s">
        <v>3735</v>
      </c>
      <c r="AD4150" s="25"/>
      <c r="AE4150" s="38"/>
      <c r="AF4150" s="142"/>
      <c r="AG4150" s="11"/>
      <c r="AH4150" s="7" t="e">
        <f>[1]!Table1[[#This Row],[html_tag]]&amp;[1]!Table1[[#This Row],[html_type]]&amp;[1]!Table1[[#This Row],[html_modifier]]</f>
        <v>#VALUE!</v>
      </c>
      <c r="AI4150" s="60" t="str">
        <f>Table1[[#This Row],[html_tag]]&amp;Table1[[#This Row],[html_type]]&amp;Table1[[#This Row],[html_modifier]]</f>
        <v/>
      </c>
      <c r="AJ4150" s="9"/>
      <c r="AL4150" s="23" t="str">
        <f>IFERROR(_xlfn.XLOOKUP([1]!Table1[[#This Row],[word]],[1]!Table57[English style name],[1]!Table57[Style type]),"")</f>
        <v/>
      </c>
      <c r="AM4150" s="23" t="str">
        <f>IFERROR(_xlfn.XLOOKUP(Table1[[#This Row],[word]],Table57[English style name],Table57[Style type]),"")</f>
        <v/>
      </c>
      <c r="AN4150" s="23"/>
      <c r="AO4150" s="62"/>
      <c r="AP4150" s="61"/>
      <c r="AQ4150" s="61"/>
      <c r="AR4150" s="61"/>
      <c r="AS4150" s="61"/>
      <c r="AT4150" s="61"/>
      <c r="AU4150" s="61"/>
      <c r="AV4150" s="61"/>
    </row>
    <row r="4151" spans="1:48">
      <c r="A4151" s="82"/>
      <c r="B4151" s="82"/>
      <c r="C4151" s="82"/>
      <c r="D4151" s="83"/>
      <c r="E4151" s="62"/>
      <c r="F415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51" s="13" t="s">
        <v>337</v>
      </c>
      <c r="H4151" s="13" t="s">
        <v>2987</v>
      </c>
      <c r="I4151" s="85" t="e">
        <f>[1]!Table1[[#This Row],[type]]</f>
        <v>#VALUE!</v>
      </c>
      <c r="J4151" s="86" t="e">
        <f>[1]!Table1[[#This Row],[Column42]]&amp;IF([1]!Table1[[#This Row],[Column13]]="","",[1]!Table1[[#This Row],[Column13]])&amp;IF([1]!Table1[[#This Row],[mod]]="","",[1]!Table1[[#This Row],[mod]])</f>
        <v>#VALUE!</v>
      </c>
      <c r="K415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51" t="s">
        <v>3109</v>
      </c>
      <c r="M4151" t="s">
        <v>562</v>
      </c>
      <c r="N4151" t="s">
        <v>3193</v>
      </c>
      <c r="Q415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5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151" t="s">
        <v>3115</v>
      </c>
      <c r="AB4151" s="29"/>
      <c r="AC4151" s="29" t="s">
        <v>3737</v>
      </c>
      <c r="AD4151" s="25"/>
      <c r="AE4151" s="38"/>
      <c r="AF4151" s="142"/>
      <c r="AG4151" s="11"/>
      <c r="AH4151" s="7" t="e">
        <f>[1]!Table1[[#This Row],[html_tag]]&amp;[1]!Table1[[#This Row],[html_type]]&amp;[1]!Table1[[#This Row],[html_modifier]]</f>
        <v>#VALUE!</v>
      </c>
      <c r="AI4151" s="60" t="str">
        <f>Table1[[#This Row],[html_tag]]&amp;Table1[[#This Row],[html_type]]&amp;Table1[[#This Row],[html_modifier]]</f>
        <v/>
      </c>
      <c r="AJ4151" s="9"/>
      <c r="AL4151" s="23" t="str">
        <f>IFERROR(_xlfn.XLOOKUP([1]!Table1[[#This Row],[word]],[1]!Table57[English style name],[1]!Table57[Style type]),"")</f>
        <v/>
      </c>
      <c r="AM4151" s="23" t="str">
        <f>IFERROR(_xlfn.XLOOKUP(Table1[[#This Row],[word]],Table57[English style name],Table57[Style type]),"")</f>
        <v/>
      </c>
      <c r="AN4151" s="23"/>
      <c r="AO4151" s="62"/>
      <c r="AP4151" s="61"/>
      <c r="AQ4151" s="61"/>
      <c r="AR4151" s="61"/>
      <c r="AS4151" s="61"/>
      <c r="AT4151" s="61"/>
      <c r="AU4151" s="61"/>
      <c r="AV4151" s="61"/>
    </row>
    <row r="4152" spans="1:48">
      <c r="A4152" s="82"/>
      <c r="B4152" s="82"/>
      <c r="C4152" s="82"/>
      <c r="D4152" s="83"/>
      <c r="E4152" s="62"/>
      <c r="F415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52" s="13" t="s">
        <v>337</v>
      </c>
      <c r="H4152" s="13" t="s">
        <v>2987</v>
      </c>
      <c r="I4152" s="85" t="e">
        <f>[1]!Table1[[#This Row],[type]]</f>
        <v>#VALUE!</v>
      </c>
      <c r="J4152" s="86" t="e">
        <f>[1]!Table1[[#This Row],[Column42]]&amp;IF([1]!Table1[[#This Row],[Column13]]="","",[1]!Table1[[#This Row],[Column13]])&amp;IF([1]!Table1[[#This Row],[mod]]="","",[1]!Table1[[#This Row],[mod]])</f>
        <v>#VALUE!</v>
      </c>
      <c r="K415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52" t="s">
        <v>3109</v>
      </c>
      <c r="M4152" t="s">
        <v>562</v>
      </c>
      <c r="N4152" t="s">
        <v>3193</v>
      </c>
      <c r="Q415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5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152" t="s">
        <v>3116</v>
      </c>
      <c r="AB4152" s="29"/>
      <c r="AC4152" s="29" t="s">
        <v>3740</v>
      </c>
      <c r="AD4152" s="25"/>
      <c r="AE4152" s="38"/>
      <c r="AF4152" s="142"/>
      <c r="AG4152" s="11"/>
      <c r="AH4152" s="7" t="e">
        <f>[1]!Table1[[#This Row],[html_tag]]&amp;[1]!Table1[[#This Row],[html_type]]&amp;[1]!Table1[[#This Row],[html_modifier]]</f>
        <v>#VALUE!</v>
      </c>
      <c r="AI4152" s="60" t="str">
        <f>Table1[[#This Row],[html_tag]]&amp;Table1[[#This Row],[html_type]]&amp;Table1[[#This Row],[html_modifier]]</f>
        <v/>
      </c>
      <c r="AJ4152" s="9"/>
      <c r="AL4152" s="23" t="str">
        <f>IFERROR(_xlfn.XLOOKUP([1]!Table1[[#This Row],[word]],[1]!Table57[English style name],[1]!Table57[Style type]),"")</f>
        <v/>
      </c>
      <c r="AM4152" s="23" t="str">
        <f>IFERROR(_xlfn.XLOOKUP(Table1[[#This Row],[word]],Table57[English style name],Table57[Style type]),"")</f>
        <v/>
      </c>
      <c r="AN4152" s="23"/>
      <c r="AO4152" s="62"/>
      <c r="AP4152" s="61"/>
      <c r="AQ4152" s="61"/>
      <c r="AR4152" s="61"/>
      <c r="AS4152" s="61"/>
      <c r="AT4152" s="61"/>
      <c r="AU4152" s="61"/>
      <c r="AV4152" s="61"/>
    </row>
    <row r="4153" spans="1:48">
      <c r="A4153" s="82"/>
      <c r="B4153" s="82"/>
      <c r="C4153" s="82"/>
      <c r="D4153" s="83"/>
      <c r="E4153" s="62"/>
      <c r="F415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53" s="13" t="s">
        <v>337</v>
      </c>
      <c r="H4153" s="13" t="s">
        <v>2987</v>
      </c>
      <c r="I4153" s="85" t="e">
        <f>[1]!Table1[[#This Row],[type]]</f>
        <v>#VALUE!</v>
      </c>
      <c r="J4153" s="86" t="e">
        <f>[1]!Table1[[#This Row],[Column42]]&amp;IF([1]!Table1[[#This Row],[Column13]]="","",[1]!Table1[[#This Row],[Column13]])&amp;IF([1]!Table1[[#This Row],[mod]]="","",[1]!Table1[[#This Row],[mod]])</f>
        <v>#VALUE!</v>
      </c>
      <c r="K415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53" t="s">
        <v>3109</v>
      </c>
      <c r="M4153" t="s">
        <v>562</v>
      </c>
      <c r="N4153" t="s">
        <v>3193</v>
      </c>
      <c r="Q415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5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153" s="3" t="s">
        <v>3126</v>
      </c>
      <c r="AB4153" s="29"/>
      <c r="AC4153" s="29" t="s">
        <v>3743</v>
      </c>
      <c r="AD4153" s="25"/>
      <c r="AE4153" s="38"/>
      <c r="AF4153" s="142"/>
      <c r="AG4153" s="11"/>
      <c r="AH4153" s="7" t="e">
        <f>[1]!Table1[[#This Row],[html_tag]]&amp;[1]!Table1[[#This Row],[html_type]]&amp;[1]!Table1[[#This Row],[html_modifier]]</f>
        <v>#VALUE!</v>
      </c>
      <c r="AI4153" s="60" t="str">
        <f>Table1[[#This Row],[html_tag]]&amp;Table1[[#This Row],[html_type]]&amp;Table1[[#This Row],[html_modifier]]</f>
        <v/>
      </c>
      <c r="AJ4153" s="9"/>
      <c r="AL4153" s="23" t="str">
        <f>IFERROR(_xlfn.XLOOKUP([1]!Table1[[#This Row],[word]],[1]!Table57[English style name],[1]!Table57[Style type]),"")</f>
        <v/>
      </c>
      <c r="AM4153" s="23" t="str">
        <f>IFERROR(_xlfn.XLOOKUP(Table1[[#This Row],[word]],Table57[English style name],Table57[Style type]),"")</f>
        <v/>
      </c>
      <c r="AN4153" s="23"/>
      <c r="AO4153" s="62"/>
      <c r="AP4153" s="61"/>
      <c r="AQ4153" s="61"/>
      <c r="AR4153" s="61"/>
      <c r="AS4153" s="61"/>
      <c r="AT4153" s="61"/>
      <c r="AU4153" s="61"/>
      <c r="AV4153" s="61"/>
    </row>
    <row r="4154" spans="1:48">
      <c r="A4154" s="82"/>
      <c r="B4154" s="82"/>
      <c r="C4154" s="82"/>
      <c r="D4154" s="83"/>
      <c r="E4154" s="62"/>
      <c r="F415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54" s="13" t="s">
        <v>337</v>
      </c>
      <c r="H4154" s="13" t="s">
        <v>2987</v>
      </c>
      <c r="I4154" s="85" t="e">
        <f>[1]!Table1[[#This Row],[type]]</f>
        <v>#VALUE!</v>
      </c>
      <c r="J4154" s="86" t="e">
        <f>[1]!Table1[[#This Row],[Column42]]&amp;IF([1]!Table1[[#This Row],[Column13]]="","",[1]!Table1[[#This Row],[Column13]])&amp;IF([1]!Table1[[#This Row],[mod]]="","",[1]!Table1[[#This Row],[mod]])</f>
        <v>#VALUE!</v>
      </c>
      <c r="K415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54" t="s">
        <v>3109</v>
      </c>
      <c r="M4154" t="s">
        <v>562</v>
      </c>
      <c r="O4154" t="s">
        <v>403</v>
      </c>
      <c r="P4154" s="6"/>
      <c r="Q415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5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54" s="29"/>
      <c r="AC4154" s="29"/>
      <c r="AD4154" s="25"/>
      <c r="AE4154" s="38"/>
      <c r="AF4154" s="142"/>
      <c r="AG4154" s="11"/>
      <c r="AH4154" s="1" t="e">
        <f>[1]!Table1[[#This Row],[html_tag]]&amp;[1]!Table1[[#This Row],[html_type]]&amp;[1]!Table1[[#This Row],[html_modifier]]</f>
        <v>#VALUE!</v>
      </c>
      <c r="AI4154" s="60" t="str">
        <f>Table1[[#This Row],[html_tag]]&amp;Table1[[#This Row],[html_type]]&amp;Table1[[#This Row],[html_modifier]]</f>
        <v/>
      </c>
      <c r="AJ4154" s="9"/>
      <c r="AL4154" s="22" t="str">
        <f>IFERROR(_xlfn.XLOOKUP([1]!Table1[[#This Row],[word]],[1]!Table57[English style name],[1]!Table57[Style type]),"")</f>
        <v/>
      </c>
      <c r="AM4154" s="23" t="str">
        <f>IFERROR(_xlfn.XLOOKUP(Table1[[#This Row],[word]],Table57[English style name],Table57[Style type]),"")</f>
        <v/>
      </c>
      <c r="AN4154" s="23"/>
      <c r="AO4154" s="62"/>
      <c r="AP4154" s="61"/>
      <c r="AQ4154" s="61" t="s">
        <v>1576</v>
      </c>
      <c r="AR4154" s="61" t="s">
        <v>1560</v>
      </c>
      <c r="AS4154" s="61"/>
      <c r="AT4154" s="61"/>
      <c r="AU4154" s="61"/>
      <c r="AV4154" s="61"/>
    </row>
    <row r="4155" spans="1:48">
      <c r="A4155" s="82"/>
      <c r="B4155" s="82"/>
      <c r="C4155" s="82"/>
      <c r="D4155" s="83"/>
      <c r="E4155" s="62"/>
      <c r="F415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55" s="13" t="s">
        <v>337</v>
      </c>
      <c r="H4155" s="13" t="s">
        <v>2987</v>
      </c>
      <c r="I4155" s="85" t="e">
        <f>[1]!Table1[[#This Row],[type]]</f>
        <v>#VALUE!</v>
      </c>
      <c r="J4155" s="86" t="e">
        <f>[1]!Table1[[#This Row],[Column42]]&amp;IF([1]!Table1[[#This Row],[Column13]]="","",[1]!Table1[[#This Row],[Column13]])&amp;IF([1]!Table1[[#This Row],[mod]]="","",[1]!Table1[[#This Row],[mod]])</f>
        <v>#VALUE!</v>
      </c>
      <c r="K415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55" t="s">
        <v>3109</v>
      </c>
      <c r="M4155" t="s">
        <v>562</v>
      </c>
      <c r="P4155" s="6" t="s">
        <v>1573</v>
      </c>
      <c r="Q415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5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155" t="s">
        <v>350</v>
      </c>
      <c r="AB4155" s="29" t="s">
        <v>4079</v>
      </c>
      <c r="AC4155" s="29"/>
      <c r="AD4155" s="25" t="s">
        <v>6875</v>
      </c>
      <c r="AE4155" s="38"/>
      <c r="AF4155" s="142"/>
      <c r="AG4155" s="11"/>
      <c r="AH4155" s="1" t="e">
        <f>[1]!Table1[[#This Row],[html_tag]]&amp;[1]!Table1[[#This Row],[html_type]]&amp;[1]!Table1[[#This Row],[html_modifier]]</f>
        <v>#VALUE!</v>
      </c>
      <c r="AI4155" s="60" t="str">
        <f>Table1[[#This Row],[html_tag]]&amp;Table1[[#This Row],[html_type]]&amp;Table1[[#This Row],[html_modifier]]</f>
        <v>:active</v>
      </c>
      <c r="AJ4155" s="9"/>
      <c r="AK4155" t="s">
        <v>3015</v>
      </c>
      <c r="AL4155" s="22" t="str">
        <f>IFERROR(_xlfn.XLOOKUP([1]!Table1[[#This Row],[word]],[1]!Table57[English style name],[1]!Table57[Style type]),"")</f>
        <v/>
      </c>
      <c r="AM4155" s="23" t="str">
        <f>IFERROR(_xlfn.XLOOKUP(Table1[[#This Row],[word]],Table57[English style name],Table57[Style type]),"")</f>
        <v/>
      </c>
      <c r="AN4155" s="23"/>
      <c r="AO4155" s="62"/>
      <c r="AP4155" s="61"/>
      <c r="AQ4155" s="61" t="s">
        <v>1573</v>
      </c>
      <c r="AR4155" s="61" t="s">
        <v>1560</v>
      </c>
      <c r="AS4155" s="61"/>
      <c r="AT4155" s="61"/>
      <c r="AU4155" s="61"/>
      <c r="AV4155" s="61"/>
    </row>
    <row r="4156" spans="1:48">
      <c r="A4156" s="82"/>
      <c r="B4156" s="82"/>
      <c r="C4156" s="82"/>
      <c r="D4156" s="83"/>
      <c r="E4156" s="62"/>
      <c r="F415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56" s="13" t="s">
        <v>337</v>
      </c>
      <c r="H4156" s="13" t="s">
        <v>2987</v>
      </c>
      <c r="I4156" s="85" t="e">
        <f>[1]!Table1[[#This Row],[type]]</f>
        <v>#VALUE!</v>
      </c>
      <c r="J4156" s="86" t="e">
        <f>[1]!Table1[[#This Row],[Column42]]&amp;IF([1]!Table1[[#This Row],[Column13]]="","",[1]!Table1[[#This Row],[Column13]])&amp;IF([1]!Table1[[#This Row],[mod]]="","",[1]!Table1[[#This Row],[mod]])</f>
        <v>#VALUE!</v>
      </c>
      <c r="K415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56" t="s">
        <v>3109</v>
      </c>
      <c r="M4156" t="s">
        <v>562</v>
      </c>
      <c r="P4156" s="6" t="s">
        <v>1577</v>
      </c>
      <c r="Q415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5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4156" t="s">
        <v>338</v>
      </c>
      <c r="AB4156" s="29"/>
      <c r="AC4156" s="29"/>
      <c r="AD4156" s="25"/>
      <c r="AE4156" s="38"/>
      <c r="AF4156" s="142"/>
      <c r="AG4156" s="11"/>
      <c r="AH4156" s="1" t="e">
        <f>[1]!Table1[[#This Row],[html_tag]]&amp;[1]!Table1[[#This Row],[html_type]]&amp;[1]!Table1[[#This Row],[html_modifier]]</f>
        <v>#VALUE!</v>
      </c>
      <c r="AI4156" s="60" t="str">
        <f>Table1[[#This Row],[html_tag]]&amp;Table1[[#This Row],[html_type]]&amp;Table1[[#This Row],[html_modifier]]</f>
        <v/>
      </c>
      <c r="AJ4156" s="9"/>
      <c r="AL4156" s="22" t="str">
        <f>IFERROR(_xlfn.XLOOKUP([1]!Table1[[#This Row],[word]],[1]!Table57[English style name],[1]!Table57[Style type]),"")</f>
        <v/>
      </c>
      <c r="AM4156" s="23" t="str">
        <f>IFERROR(_xlfn.XLOOKUP(Table1[[#This Row],[word]],Table57[English style name],Table57[Style type]),"")</f>
        <v/>
      </c>
      <c r="AN4156" s="23"/>
      <c r="AO4156" s="62"/>
      <c r="AP4156" s="61"/>
      <c r="AQ4156" s="61" t="s">
        <v>1577</v>
      </c>
      <c r="AR4156" s="61" t="s">
        <v>1560</v>
      </c>
      <c r="AS4156" s="61"/>
      <c r="AT4156" s="61"/>
      <c r="AU4156" s="61"/>
      <c r="AV4156" s="61"/>
    </row>
    <row r="4157" spans="1:48">
      <c r="A4157" s="82"/>
      <c r="B4157" s="82"/>
      <c r="C4157" s="82"/>
      <c r="D4157" s="83"/>
      <c r="E4157" s="62"/>
      <c r="F415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57" s="13" t="s">
        <v>337</v>
      </c>
      <c r="H4157" s="13" t="s">
        <v>2987</v>
      </c>
      <c r="I4157" s="85" t="e">
        <f>[1]!Table1[[#This Row],[type]]</f>
        <v>#VALUE!</v>
      </c>
      <c r="J4157" s="86" t="e">
        <f>[1]!Table1[[#This Row],[Column42]]&amp;IF([1]!Table1[[#This Row],[Column13]]="","",[1]!Table1[[#This Row],[Column13]])&amp;IF([1]!Table1[[#This Row],[mod]]="","",[1]!Table1[[#This Row],[mod]])</f>
        <v>#VALUE!</v>
      </c>
      <c r="K415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57" t="s">
        <v>3109</v>
      </c>
      <c r="M4157" t="s">
        <v>562</v>
      </c>
      <c r="P4157" s="6" t="s">
        <v>1559</v>
      </c>
      <c r="Q415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5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4157" t="s">
        <v>3445</v>
      </c>
      <c r="AB4157" s="29"/>
      <c r="AC4157" s="29"/>
      <c r="AD4157" s="25"/>
      <c r="AE4157" s="38"/>
      <c r="AF4157" s="142"/>
      <c r="AG4157" s="11"/>
      <c r="AH4157" s="1" t="e">
        <f>[1]!Table1[[#This Row],[html_tag]]&amp;[1]!Table1[[#This Row],[html_type]]&amp;[1]!Table1[[#This Row],[html_modifier]]</f>
        <v>#VALUE!</v>
      </c>
      <c r="AI4157" s="60" t="str">
        <f>Table1[[#This Row],[html_tag]]&amp;Table1[[#This Row],[html_type]]&amp;Table1[[#This Row],[html_modifier]]</f>
        <v/>
      </c>
      <c r="AJ4157" s="9"/>
      <c r="AL4157" s="22" t="str">
        <f>IFERROR(_xlfn.XLOOKUP([1]!Table1[[#This Row],[word]],[1]!Table57[English style name],[1]!Table57[Style type]),"")</f>
        <v/>
      </c>
      <c r="AM4157" s="23" t="str">
        <f>IFERROR(_xlfn.XLOOKUP(Table1[[#This Row],[word]],Table57[English style name],Table57[Style type]),"")</f>
        <v/>
      </c>
      <c r="AN4157" s="23"/>
      <c r="AO4157" s="62"/>
      <c r="AP4157" s="61"/>
      <c r="AQ4157" s="61" t="s">
        <v>1559</v>
      </c>
      <c r="AR4157" s="61" t="s">
        <v>1560</v>
      </c>
      <c r="AS4157" s="61"/>
      <c r="AT4157" s="61"/>
      <c r="AU4157" s="61"/>
      <c r="AV4157" s="61"/>
    </row>
    <row r="4158" spans="1:48">
      <c r="A4158" s="82"/>
      <c r="B4158" s="82"/>
      <c r="C4158" s="82"/>
      <c r="D4158" s="83"/>
      <c r="E4158" s="62"/>
      <c r="F415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58" s="13" t="s">
        <v>337</v>
      </c>
      <c r="H4158" s="13" t="s">
        <v>2987</v>
      </c>
      <c r="I4158" s="85" t="e">
        <f>[1]!Table1[[#This Row],[type]]</f>
        <v>#VALUE!</v>
      </c>
      <c r="J4158" s="86" t="e">
        <f>[1]!Table1[[#This Row],[Column42]]&amp;IF([1]!Table1[[#This Row],[Column13]]="","",[1]!Table1[[#This Row],[Column13]])&amp;IF([1]!Table1[[#This Row],[mod]]="","",[1]!Table1[[#This Row],[mod]])</f>
        <v>#VALUE!</v>
      </c>
      <c r="K415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58" t="s">
        <v>3109</v>
      </c>
      <c r="M4158" t="s">
        <v>562</v>
      </c>
      <c r="P4158" s="6" t="s">
        <v>1574</v>
      </c>
      <c r="Q415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5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158" t="s">
        <v>3032</v>
      </c>
      <c r="AB4158" s="29"/>
      <c r="AC4158" s="29" t="s">
        <v>3729</v>
      </c>
      <c r="AD4158" s="25"/>
      <c r="AE4158" s="38"/>
      <c r="AF4158" s="142"/>
      <c r="AG4158" s="11"/>
      <c r="AH4158" s="1" t="e">
        <f>[1]!Table1[[#This Row],[html_tag]]&amp;[1]!Table1[[#This Row],[html_type]]&amp;[1]!Table1[[#This Row],[html_modifier]]</f>
        <v>#VALUE!</v>
      </c>
      <c r="AI4158" s="60" t="str">
        <f>Table1[[#This Row],[html_tag]]&amp;Table1[[#This Row],[html_type]]&amp;Table1[[#This Row],[html_modifier]]</f>
        <v>:disabled</v>
      </c>
      <c r="AJ4158" s="9"/>
      <c r="AK4158" t="s">
        <v>3024</v>
      </c>
      <c r="AL4158" s="22" t="str">
        <f>IFERROR(_xlfn.XLOOKUP([1]!Table1[[#This Row],[word]],[1]!Table57[English style name],[1]!Table57[Style type]),"")</f>
        <v/>
      </c>
      <c r="AM4158" s="23" t="str">
        <f>IFERROR(_xlfn.XLOOKUP(Table1[[#This Row],[word]],Table57[English style name],Table57[Style type]),"")</f>
        <v/>
      </c>
      <c r="AN4158" s="23"/>
      <c r="AO4158" s="62"/>
      <c r="AP4158" s="61"/>
      <c r="AQ4158" s="61" t="s">
        <v>1574</v>
      </c>
      <c r="AR4158" s="61" t="s">
        <v>1560</v>
      </c>
      <c r="AS4158" s="61"/>
      <c r="AT4158" s="61"/>
      <c r="AU4158" s="61"/>
      <c r="AV4158" s="61"/>
    </row>
    <row r="4159" spans="1:48">
      <c r="A4159" s="82"/>
      <c r="B4159" s="82"/>
      <c r="C4159" s="82"/>
      <c r="D4159" s="83"/>
      <c r="E4159" s="62"/>
      <c r="F415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59" s="13" t="s">
        <v>337</v>
      </c>
      <c r="H4159" s="13" t="s">
        <v>2987</v>
      </c>
      <c r="I4159" s="85" t="e">
        <f>[1]!Table1[[#This Row],[type]]</f>
        <v>#VALUE!</v>
      </c>
      <c r="J4159" s="86" t="e">
        <f>[1]!Table1[[#This Row],[Column42]]&amp;IF([1]!Table1[[#This Row],[Column13]]="","",[1]!Table1[[#This Row],[Column13]])&amp;IF([1]!Table1[[#This Row],[mod]]="","",[1]!Table1[[#This Row],[mod]])</f>
        <v>#VALUE!</v>
      </c>
      <c r="K415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59" t="s">
        <v>3109</v>
      </c>
      <c r="M4159" t="s">
        <v>562</v>
      </c>
      <c r="P4159" s="6" t="s">
        <v>1571</v>
      </c>
      <c r="Q415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5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159" t="s">
        <v>3019</v>
      </c>
      <c r="AB4159" s="29" t="s">
        <v>4082</v>
      </c>
      <c r="AC4159" s="29"/>
      <c r="AD4159" s="25" t="s">
        <v>6874</v>
      </c>
      <c r="AE4159" s="38"/>
      <c r="AF4159" s="142"/>
      <c r="AG4159" s="11"/>
      <c r="AH4159" s="1" t="e">
        <f>[1]!Table1[[#This Row],[html_tag]]&amp;[1]!Table1[[#This Row],[html_type]]&amp;[1]!Table1[[#This Row],[html_modifier]]</f>
        <v>#VALUE!</v>
      </c>
      <c r="AI4159" s="60" t="str">
        <f>Table1[[#This Row],[html_tag]]&amp;Table1[[#This Row],[html_type]]&amp;Table1[[#This Row],[html_modifier]]</f>
        <v/>
      </c>
      <c r="AJ4159" s="9"/>
      <c r="AL4159" s="22" t="str">
        <f>IFERROR(_xlfn.XLOOKUP([1]!Table1[[#This Row],[word]],[1]!Table57[English style name],[1]!Table57[Style type]),"")</f>
        <v/>
      </c>
      <c r="AM4159" s="23" t="str">
        <f>IFERROR(_xlfn.XLOOKUP(Table1[[#This Row],[word]],Table57[English style name],Table57[Style type]),"")</f>
        <v/>
      </c>
      <c r="AN4159" s="23"/>
      <c r="AO4159" s="62"/>
      <c r="AP4159" s="61"/>
      <c r="AQ4159" s="61" t="s">
        <v>1571</v>
      </c>
      <c r="AR4159" s="61" t="s">
        <v>1560</v>
      </c>
      <c r="AS4159" s="61"/>
      <c r="AT4159" s="61"/>
      <c r="AU4159" s="61"/>
      <c r="AV4159" s="61"/>
    </row>
    <row r="4160" spans="1:48">
      <c r="A4160" s="82"/>
      <c r="B4160" s="82"/>
      <c r="C4160" s="82"/>
      <c r="D4160" s="83"/>
      <c r="E4160" s="62"/>
      <c r="F416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60" s="13" t="s">
        <v>337</v>
      </c>
      <c r="H4160" s="13" t="s">
        <v>2987</v>
      </c>
      <c r="I4160" s="85" t="e">
        <f>[1]!Table1[[#This Row],[type]]</f>
        <v>#VALUE!</v>
      </c>
      <c r="J4160" s="86" t="e">
        <f>[1]!Table1[[#This Row],[Column42]]&amp;IF([1]!Table1[[#This Row],[Column13]]="","",[1]!Table1[[#This Row],[Column13]])&amp;IF([1]!Table1[[#This Row],[mod]]="","",[1]!Table1[[#This Row],[mod]])</f>
        <v>#VALUE!</v>
      </c>
      <c r="K416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60" t="s">
        <v>3109</v>
      </c>
      <c r="N4160" t="s">
        <v>617</v>
      </c>
      <c r="Q416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6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60" s="29" t="s">
        <v>4080</v>
      </c>
      <c r="AC4160" s="29" t="s">
        <v>3747</v>
      </c>
      <c r="AD4160" s="25" t="s">
        <v>6873</v>
      </c>
      <c r="AE4160" s="38"/>
      <c r="AF4160" s="142"/>
      <c r="AG4160" s="11"/>
      <c r="AH4160" s="7" t="e">
        <f>[1]!Table1[[#This Row],[html_tag]]&amp;[1]!Table1[[#This Row],[html_type]]&amp;[1]!Table1[[#This Row],[html_modifier]]</f>
        <v>#VALUE!</v>
      </c>
      <c r="AI4160" s="60" t="str">
        <f>Table1[[#This Row],[html_tag]]&amp;Table1[[#This Row],[html_type]]&amp;Table1[[#This Row],[html_modifier]]</f>
        <v/>
      </c>
      <c r="AL4160" s="23" t="str">
        <f>IFERROR(_xlfn.XLOOKUP([1]!Table1[[#This Row],[word]],[1]!Table57[English style name],[1]!Table57[Style type]),"")</f>
        <v/>
      </c>
      <c r="AM4160" s="23" t="str">
        <f>IFERROR(_xlfn.XLOOKUP(Table1[[#This Row],[word]],Table57[English style name],Table57[Style type]),"")</f>
        <v/>
      </c>
      <c r="AN4160" s="23"/>
      <c r="AO4160" s="62"/>
      <c r="AP4160" s="61"/>
      <c r="AQ4160" s="61"/>
      <c r="AR4160" s="61"/>
      <c r="AS4160" s="61"/>
      <c r="AT4160" s="61"/>
      <c r="AU4160" s="61"/>
      <c r="AV4160" s="61"/>
    </row>
    <row r="4161" spans="1:48">
      <c r="A4161" s="82"/>
      <c r="B4161" s="82"/>
      <c r="C4161" s="82"/>
      <c r="D4161" s="83"/>
      <c r="E4161" s="62"/>
      <c r="F416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61" s="13"/>
      <c r="H4161" s="13"/>
      <c r="I4161" s="85" t="e">
        <f>[1]!Table1[[#This Row],[type]]</f>
        <v>#VALUE!</v>
      </c>
      <c r="J4161" s="86" t="e">
        <f>[1]!Table1[[#This Row],[Column42]]&amp;IF([1]!Table1[[#This Row],[Column13]]="","",[1]!Table1[[#This Row],[Column13]])&amp;IF([1]!Table1[[#This Row],[mod]]="","",[1]!Table1[[#This Row],[mod]])</f>
        <v>#VALUE!</v>
      </c>
      <c r="K416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61" t="s">
        <v>3109</v>
      </c>
      <c r="N4161" t="s">
        <v>3193</v>
      </c>
      <c r="Q416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6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61" s="29"/>
      <c r="AC4161" s="29"/>
      <c r="AD4161" s="25" t="s">
        <v>6867</v>
      </c>
      <c r="AE4161" s="38"/>
      <c r="AF4161" s="142"/>
      <c r="AG4161" s="11"/>
      <c r="AH4161" s="7" t="e">
        <f>[1]!Table1[[#This Row],[html_tag]]&amp;[1]!Table1[[#This Row],[html_type]]&amp;[1]!Table1[[#This Row],[html_modifier]]</f>
        <v>#VALUE!</v>
      </c>
      <c r="AI4161" s="60" t="str">
        <f>Table1[[#This Row],[html_tag]]&amp;Table1[[#This Row],[html_type]]&amp;Table1[[#This Row],[html_modifier]]</f>
        <v/>
      </c>
      <c r="AL4161" s="23" t="str">
        <f>IFERROR(_xlfn.XLOOKUP([1]!Table1[[#This Row],[word]],[1]!Table57[English style name],[1]!Table57[Style type]),"")</f>
        <v/>
      </c>
      <c r="AM4161" s="23" t="str">
        <f>IFERROR(_xlfn.XLOOKUP(Table1[[#This Row],[word]],Table57[English style name],Table57[Style type]),"")</f>
        <v/>
      </c>
      <c r="AN4161" s="23"/>
      <c r="AO4161" s="62"/>
      <c r="AP4161" s="61"/>
      <c r="AQ4161" s="61"/>
      <c r="AR4161" s="61"/>
      <c r="AS4161" s="61"/>
      <c r="AT4161" s="61"/>
      <c r="AU4161" s="61"/>
      <c r="AV4161" s="61"/>
    </row>
    <row r="4162" spans="1:48">
      <c r="A4162" s="82"/>
      <c r="B4162" s="82"/>
      <c r="C4162" s="82"/>
      <c r="D4162" s="83"/>
      <c r="E4162" s="62"/>
      <c r="F416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62" s="13" t="s">
        <v>337</v>
      </c>
      <c r="H4162" s="13" t="s">
        <v>2987</v>
      </c>
      <c r="I4162" s="85" t="e">
        <f>[1]!Table1[[#This Row],[type]]</f>
        <v>#VALUE!</v>
      </c>
      <c r="J4162" s="86" t="e">
        <f>[1]!Table1[[#This Row],[Column42]]&amp;IF([1]!Table1[[#This Row],[Column13]]="","",[1]!Table1[[#This Row],[Column13]])&amp;IF([1]!Table1[[#This Row],[mod]]="","",[1]!Table1[[#This Row],[mod]])</f>
        <v>#VALUE!</v>
      </c>
      <c r="K416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62" t="s">
        <v>3109</v>
      </c>
      <c r="M4162" t="s">
        <v>3110</v>
      </c>
      <c r="Q416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6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62" s="29"/>
      <c r="AC4162" s="29" t="s">
        <v>3745</v>
      </c>
      <c r="AD4162" s="25"/>
      <c r="AE4162" s="38"/>
      <c r="AF4162" s="142"/>
      <c r="AG4162" s="11"/>
      <c r="AH4162" s="7" t="e">
        <f>[1]!Table1[[#This Row],[html_tag]]&amp;[1]!Table1[[#This Row],[html_type]]&amp;[1]!Table1[[#This Row],[html_modifier]]</f>
        <v>#VALUE!</v>
      </c>
      <c r="AI4162" s="60" t="str">
        <f>Table1[[#This Row],[html_tag]]&amp;Table1[[#This Row],[html_type]]&amp;Table1[[#This Row],[html_modifier]]</f>
        <v/>
      </c>
      <c r="AL4162" s="23" t="str">
        <f>IFERROR(_xlfn.XLOOKUP([1]!Table1[[#This Row],[word]],[1]!Table57[English style name],[1]!Table57[Style type]),"")</f>
        <v/>
      </c>
      <c r="AM4162" s="23" t="str">
        <f>IFERROR(_xlfn.XLOOKUP(Table1[[#This Row],[word]],Table57[English style name],Table57[Style type]),"")</f>
        <v/>
      </c>
      <c r="AN4162" s="23"/>
      <c r="AO4162" s="62"/>
      <c r="AP4162" s="61"/>
      <c r="AQ4162" s="61"/>
      <c r="AR4162" s="61"/>
      <c r="AS4162" s="61"/>
      <c r="AT4162" s="61"/>
      <c r="AU4162" s="61"/>
      <c r="AV4162" s="61"/>
    </row>
    <row r="4163" spans="1:48">
      <c r="A4163" s="82"/>
      <c r="B4163" s="82"/>
      <c r="C4163" s="82"/>
      <c r="D4163" s="83"/>
      <c r="E4163" s="62"/>
      <c r="F416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63" s="13" t="s">
        <v>337</v>
      </c>
      <c r="H4163" s="13" t="s">
        <v>2987</v>
      </c>
      <c r="I4163" s="85" t="e">
        <f>[1]!Table1[[#This Row],[type]]</f>
        <v>#VALUE!</v>
      </c>
      <c r="J4163" s="86" t="e">
        <f>[1]!Table1[[#This Row],[Column42]]&amp;IF([1]!Table1[[#This Row],[Column13]]="","",[1]!Table1[[#This Row],[Column13]])&amp;IF([1]!Table1[[#This Row],[mod]]="","",[1]!Table1[[#This Row],[mod]])</f>
        <v>#VALUE!</v>
      </c>
      <c r="K416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63" t="s">
        <v>3109</v>
      </c>
      <c r="M4163" t="s">
        <v>3110</v>
      </c>
      <c r="Q416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6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63" s="29"/>
      <c r="AC4163" s="29" t="s">
        <v>3744</v>
      </c>
      <c r="AD4163" s="25"/>
      <c r="AE4163" s="38"/>
      <c r="AF4163" s="142"/>
      <c r="AG4163" s="11"/>
      <c r="AH4163" s="7" t="e">
        <f>[1]!Table1[[#This Row],[html_tag]]&amp;[1]!Table1[[#This Row],[html_type]]&amp;[1]!Table1[[#This Row],[html_modifier]]</f>
        <v>#VALUE!</v>
      </c>
      <c r="AI4163" s="60" t="str">
        <f>Table1[[#This Row],[html_tag]]&amp;Table1[[#This Row],[html_type]]&amp;Table1[[#This Row],[html_modifier]]</f>
        <v/>
      </c>
      <c r="AL4163" s="23" t="str">
        <f>IFERROR(_xlfn.XLOOKUP([1]!Table1[[#This Row],[word]],[1]!Table57[English style name],[1]!Table57[Style type]),"")</f>
        <v/>
      </c>
      <c r="AM4163" s="23" t="str">
        <f>IFERROR(_xlfn.XLOOKUP(Table1[[#This Row],[word]],Table57[English style name],Table57[Style type]),"")</f>
        <v/>
      </c>
      <c r="AN4163" s="23"/>
      <c r="AO4163" s="62"/>
      <c r="AP4163" s="61"/>
      <c r="AQ4163" s="61"/>
      <c r="AR4163" s="61"/>
      <c r="AS4163" s="61"/>
      <c r="AT4163" s="61"/>
      <c r="AU4163" s="61"/>
      <c r="AV4163" s="61"/>
    </row>
    <row r="4164" spans="1:48">
      <c r="A4164" s="82"/>
      <c r="B4164" s="82"/>
      <c r="C4164" s="82"/>
      <c r="D4164" s="83"/>
      <c r="E4164" s="62"/>
      <c r="F416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64" s="13" t="s">
        <v>337</v>
      </c>
      <c r="H4164" s="13" t="s">
        <v>2987</v>
      </c>
      <c r="I4164" s="85" t="e">
        <f>[1]!Table1[[#This Row],[type]]</f>
        <v>#VALUE!</v>
      </c>
      <c r="J4164" s="86" t="e">
        <f>[1]!Table1[[#This Row],[Column42]]&amp;IF([1]!Table1[[#This Row],[Column13]]="","",[1]!Table1[[#This Row],[Column13]])&amp;IF([1]!Table1[[#This Row],[mod]]="","",[1]!Table1[[#This Row],[mod]])</f>
        <v>#VALUE!</v>
      </c>
      <c r="K416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64" t="s">
        <v>3109</v>
      </c>
      <c r="N4164" t="s">
        <v>3182</v>
      </c>
      <c r="Q416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6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64" s="29" t="s">
        <v>4081</v>
      </c>
      <c r="AC4164" s="29" t="s">
        <v>3748</v>
      </c>
      <c r="AD4164" s="25" t="s">
        <v>6870</v>
      </c>
      <c r="AE4164" s="38"/>
      <c r="AF4164" s="142"/>
      <c r="AG4164" s="11"/>
      <c r="AH4164" s="7" t="e">
        <f>[1]!Table1[[#This Row],[html_tag]]&amp;[1]!Table1[[#This Row],[html_type]]&amp;[1]!Table1[[#This Row],[html_modifier]]</f>
        <v>#VALUE!</v>
      </c>
      <c r="AI4164" s="60" t="str">
        <f>Table1[[#This Row],[html_tag]]&amp;Table1[[#This Row],[html_type]]&amp;Table1[[#This Row],[html_modifier]]</f>
        <v/>
      </c>
      <c r="AL4164" s="23" t="str">
        <f>IFERROR(_xlfn.XLOOKUP([1]!Table1[[#This Row],[word]],[1]!Table57[English style name],[1]!Table57[Style type]),"")</f>
        <v/>
      </c>
      <c r="AM4164" s="23" t="str">
        <f>IFERROR(_xlfn.XLOOKUP(Table1[[#This Row],[word]],Table57[English style name],Table57[Style type]),"")</f>
        <v/>
      </c>
      <c r="AN4164" s="23"/>
      <c r="AO4164" s="62"/>
      <c r="AP4164" s="61"/>
      <c r="AQ4164" s="61"/>
      <c r="AR4164" s="61"/>
      <c r="AS4164" s="61"/>
      <c r="AT4164" s="61"/>
      <c r="AU4164" s="61"/>
      <c r="AV4164" s="61"/>
    </row>
    <row r="4165" spans="1:48">
      <c r="A4165" s="82"/>
      <c r="B4165" s="82"/>
      <c r="C4165" s="82"/>
      <c r="D4165" s="83"/>
      <c r="E4165" s="62"/>
      <c r="F416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65" s="13" t="s">
        <v>337</v>
      </c>
      <c r="H4165" s="13" t="s">
        <v>2986</v>
      </c>
      <c r="I4165" s="85" t="e">
        <f>[1]!Table1[[#This Row],[type]]</f>
        <v>#VALUE!</v>
      </c>
      <c r="J4165" s="86" t="e">
        <f>[1]!Table1[[#This Row],[Column42]]&amp;IF([1]!Table1[[#This Row],[Column13]]="","",[1]!Table1[[#This Row],[Column13]])&amp;IF([1]!Table1[[#This Row],[mod]]="","",[1]!Table1[[#This Row],[mod]])</f>
        <v>#VALUE!</v>
      </c>
      <c r="K416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65" t="s">
        <v>3109</v>
      </c>
      <c r="P4165" s="6" t="s">
        <v>1941</v>
      </c>
      <c r="Q416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6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4165" t="s">
        <v>3445</v>
      </c>
      <c r="AB4165" s="29"/>
      <c r="AC4165" s="29"/>
      <c r="AD4165" s="25"/>
      <c r="AE4165" s="38"/>
      <c r="AF4165" s="142"/>
      <c r="AG4165" s="11"/>
      <c r="AH4165" s="1" t="e">
        <f>[1]!Table1[[#This Row],[html_tag]]&amp;[1]!Table1[[#This Row],[html_type]]&amp;[1]!Table1[[#This Row],[html_modifier]]</f>
        <v>#VALUE!</v>
      </c>
      <c r="AI4165" s="60" t="str">
        <f>Table1[[#This Row],[html_tag]]&amp;Table1[[#This Row],[html_type]]&amp;Table1[[#This Row],[html_modifier]]</f>
        <v/>
      </c>
      <c r="AL4165" s="22" t="str">
        <f>IFERROR(_xlfn.XLOOKUP([1]!Table1[[#This Row],[word]],[1]!Table57[English style name],[1]!Table57[Style type]),"")</f>
        <v/>
      </c>
      <c r="AM4165" s="23" t="str">
        <f>IFERROR(_xlfn.XLOOKUP(Table1[[#This Row],[word]],Table57[English style name],Table57[Style type]),"")</f>
        <v/>
      </c>
      <c r="AN4165" s="23"/>
      <c r="AO4165" s="62"/>
      <c r="AP4165" s="61"/>
      <c r="AQ4165" s="61" t="s">
        <v>1941</v>
      </c>
      <c r="AR4165" s="61" t="s">
        <v>1940</v>
      </c>
      <c r="AS4165" s="61"/>
      <c r="AT4165" s="61"/>
      <c r="AU4165" s="61"/>
      <c r="AV4165" s="61"/>
    </row>
    <row r="4166" spans="1:48">
      <c r="A4166" s="82"/>
      <c r="B4166" s="82"/>
      <c r="C4166" s="82"/>
      <c r="D4166" s="83"/>
      <c r="E4166" s="62"/>
      <c r="F416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66" s="13" t="s">
        <v>337</v>
      </c>
      <c r="H4166" s="13" t="s">
        <v>2987</v>
      </c>
      <c r="I4166" s="85" t="e">
        <f>[1]!Table1[[#This Row],[type]]</f>
        <v>#VALUE!</v>
      </c>
      <c r="J4166" s="86" t="e">
        <f>[1]!Table1[[#This Row],[Column42]]&amp;IF([1]!Table1[[#This Row],[Column13]]="","",[1]!Table1[[#This Row],[Column13]])&amp;IF([1]!Table1[[#This Row],[mod]]="","",[1]!Table1[[#This Row],[mod]])</f>
        <v>#VALUE!</v>
      </c>
      <c r="K416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66" t="s">
        <v>3099</v>
      </c>
      <c r="P4166" s="6" t="s">
        <v>2903</v>
      </c>
      <c r="Q416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6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66" s="29"/>
      <c r="AC4166" s="29"/>
      <c r="AD4166" s="25"/>
      <c r="AE4166" s="38"/>
      <c r="AF4166" s="142" t="s">
        <v>183</v>
      </c>
      <c r="AG4166" s="11"/>
      <c r="AH4166" s="1" t="e">
        <f>[1]!Table1[[#This Row],[html_tag]]&amp;[1]!Table1[[#This Row],[html_type]]&amp;[1]!Table1[[#This Row],[html_modifier]]</f>
        <v>#VALUE!</v>
      </c>
      <c r="AI4166" s="60" t="str">
        <f>Table1[[#This Row],[html_tag]]&amp;Table1[[#This Row],[html_type]]&amp;Table1[[#This Row],[html_modifier]]</f>
        <v/>
      </c>
      <c r="AL4166" s="22" t="str">
        <f>IFERROR(_xlfn.XLOOKUP([1]!Table1[[#This Row],[word]],[1]!Table57[English style name],[1]!Table57[Style type]),"")</f>
        <v/>
      </c>
      <c r="AM4166" s="23" t="str">
        <f>IFERROR(_xlfn.XLOOKUP(Table1[[#This Row],[word]],Table57[English style name],Table57[Style type]),"")</f>
        <v/>
      </c>
      <c r="AN4166" s="23"/>
      <c r="AO4166" s="62"/>
      <c r="AP4166" s="61"/>
      <c r="AQ4166" s="61" t="s">
        <v>2903</v>
      </c>
      <c r="AR4166" s="61" t="s">
        <v>2904</v>
      </c>
      <c r="AS4166" s="61"/>
      <c r="AT4166" s="61"/>
      <c r="AU4166" s="61"/>
      <c r="AV4166" s="61"/>
    </row>
    <row r="4167" spans="1:48">
      <c r="A4167" s="82"/>
      <c r="B4167" s="82"/>
      <c r="C4167" s="82"/>
      <c r="D4167" s="83"/>
      <c r="E4167" s="62"/>
      <c r="F416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67" s="13" t="s">
        <v>337</v>
      </c>
      <c r="H4167" s="13" t="s">
        <v>2987</v>
      </c>
      <c r="I4167" s="85" t="e">
        <f>[1]!Table1[[#This Row],[type]]</f>
        <v>#VALUE!</v>
      </c>
      <c r="J4167" s="86" t="e">
        <f>[1]!Table1[[#This Row],[Column42]]&amp;IF([1]!Table1[[#This Row],[Column13]]="","",[1]!Table1[[#This Row],[Column13]])&amp;IF([1]!Table1[[#This Row],[mod]]="","",[1]!Table1[[#This Row],[mod]])</f>
        <v>#VALUE!</v>
      </c>
      <c r="K416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67" t="s">
        <v>3099</v>
      </c>
      <c r="P4167" s="6" t="s">
        <v>1702</v>
      </c>
      <c r="Q416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6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67" s="29"/>
      <c r="AC4167" s="29"/>
      <c r="AD4167" s="25"/>
      <c r="AE4167" s="38"/>
      <c r="AF4167" s="142" t="s">
        <v>183</v>
      </c>
      <c r="AG4167" s="11"/>
      <c r="AH4167" s="1" t="e">
        <f>[1]!Table1[[#This Row],[html_tag]]&amp;[1]!Table1[[#This Row],[html_type]]&amp;[1]!Table1[[#This Row],[html_modifier]]</f>
        <v>#VALUE!</v>
      </c>
      <c r="AI4167" s="60" t="str">
        <f>Table1[[#This Row],[html_tag]]&amp;Table1[[#This Row],[html_type]]&amp;Table1[[#This Row],[html_modifier]]</f>
        <v/>
      </c>
      <c r="AL4167" s="22" t="str">
        <f>IFERROR(_xlfn.XLOOKUP([1]!Table1[[#This Row],[word]],[1]!Table57[English style name],[1]!Table57[Style type]),"")</f>
        <v/>
      </c>
      <c r="AM4167" s="23" t="str">
        <f>IFERROR(_xlfn.XLOOKUP(Table1[[#This Row],[word]],Table57[English style name],Table57[Style type]),"")</f>
        <v/>
      </c>
      <c r="AN4167" s="23"/>
      <c r="AO4167" s="62"/>
      <c r="AP4167" s="61"/>
      <c r="AQ4167" s="61" t="s">
        <v>1702</v>
      </c>
      <c r="AR4167" s="61" t="s">
        <v>1690</v>
      </c>
      <c r="AS4167" s="61"/>
      <c r="AT4167" s="61"/>
      <c r="AU4167" s="61"/>
      <c r="AV4167" s="61"/>
    </row>
    <row r="4168" spans="1:48">
      <c r="A4168" s="82"/>
      <c r="B4168" s="82"/>
      <c r="C4168" s="82"/>
      <c r="D4168" s="83"/>
      <c r="E4168" s="62"/>
      <c r="F416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68" s="13" t="s">
        <v>337</v>
      </c>
      <c r="H4168" s="13" t="s">
        <v>2987</v>
      </c>
      <c r="I4168" s="85" t="e">
        <f>[1]!Table1[[#This Row],[type]]</f>
        <v>#VALUE!</v>
      </c>
      <c r="J4168" s="86" t="e">
        <f>[1]!Table1[[#This Row],[Column42]]&amp;IF([1]!Table1[[#This Row],[Column13]]="","",[1]!Table1[[#This Row],[Column13]])&amp;IF([1]!Table1[[#This Row],[mod]]="","",[1]!Table1[[#This Row],[mod]])</f>
        <v>#VALUE!</v>
      </c>
      <c r="K416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68" t="s">
        <v>3099</v>
      </c>
      <c r="P4168" s="6" t="s">
        <v>1703</v>
      </c>
      <c r="Q416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6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68" s="29"/>
      <c r="AC4168" s="29"/>
      <c r="AD4168" s="25"/>
      <c r="AE4168" s="38"/>
      <c r="AF4168" s="142" t="s">
        <v>183</v>
      </c>
      <c r="AG4168" s="11"/>
      <c r="AH4168" s="1" t="e">
        <f>[1]!Table1[[#This Row],[html_tag]]&amp;[1]!Table1[[#This Row],[html_type]]&amp;[1]!Table1[[#This Row],[html_modifier]]</f>
        <v>#VALUE!</v>
      </c>
      <c r="AI4168" s="60" t="str">
        <f>Table1[[#This Row],[html_tag]]&amp;Table1[[#This Row],[html_type]]&amp;Table1[[#This Row],[html_modifier]]</f>
        <v/>
      </c>
      <c r="AL4168" s="22" t="str">
        <f>IFERROR(_xlfn.XLOOKUP([1]!Table1[[#This Row],[word]],[1]!Table57[English style name],[1]!Table57[Style type]),"")</f>
        <v/>
      </c>
      <c r="AM4168" s="23" t="str">
        <f>IFERROR(_xlfn.XLOOKUP(Table1[[#This Row],[word]],Table57[English style name],Table57[Style type]),"")</f>
        <v/>
      </c>
      <c r="AN4168" s="23"/>
      <c r="AO4168" s="62"/>
      <c r="AP4168" s="61"/>
      <c r="AQ4168" s="61" t="s">
        <v>1703</v>
      </c>
      <c r="AR4168" s="61" t="s">
        <v>1690</v>
      </c>
      <c r="AS4168" s="61"/>
      <c r="AT4168" s="61"/>
      <c r="AU4168" s="61"/>
      <c r="AV4168" s="61"/>
    </row>
    <row r="4169" spans="1:48">
      <c r="A4169" s="82"/>
      <c r="B4169" s="82"/>
      <c r="C4169" s="82"/>
      <c r="D4169" s="83"/>
      <c r="E4169" s="62"/>
      <c r="F416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69" s="13" t="s">
        <v>337</v>
      </c>
      <c r="H4169" s="13" t="s">
        <v>2987</v>
      </c>
      <c r="I4169" s="85" t="e">
        <f>[1]!Table1[[#This Row],[type]]</f>
        <v>#VALUE!</v>
      </c>
      <c r="J4169" s="86" t="e">
        <f>[1]!Table1[[#This Row],[Column42]]&amp;IF([1]!Table1[[#This Row],[Column13]]="","",[1]!Table1[[#This Row],[Column13]])&amp;IF([1]!Table1[[#This Row],[mod]]="","",[1]!Table1[[#This Row],[mod]])</f>
        <v>#VALUE!</v>
      </c>
      <c r="K416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69" t="s">
        <v>3099</v>
      </c>
      <c r="P4169" s="6" t="s">
        <v>2905</v>
      </c>
      <c r="Q416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6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69" s="29"/>
      <c r="AC4169" s="29"/>
      <c r="AD4169" s="25"/>
      <c r="AE4169" s="38"/>
      <c r="AF4169" s="142" t="s">
        <v>183</v>
      </c>
      <c r="AG4169" s="11"/>
      <c r="AH4169" s="1" t="e">
        <f>[1]!Table1[[#This Row],[html_tag]]&amp;[1]!Table1[[#This Row],[html_type]]&amp;[1]!Table1[[#This Row],[html_modifier]]</f>
        <v>#VALUE!</v>
      </c>
      <c r="AI4169" s="60" t="str">
        <f>Table1[[#This Row],[html_tag]]&amp;Table1[[#This Row],[html_type]]&amp;Table1[[#This Row],[html_modifier]]</f>
        <v/>
      </c>
      <c r="AL4169" s="22" t="str">
        <f>IFERROR(_xlfn.XLOOKUP([1]!Table1[[#This Row],[word]],[1]!Table57[English style name],[1]!Table57[Style type]),"")</f>
        <v/>
      </c>
      <c r="AM4169" s="23" t="str">
        <f>IFERROR(_xlfn.XLOOKUP(Table1[[#This Row],[word]],Table57[English style name],Table57[Style type]),"")</f>
        <v/>
      </c>
      <c r="AN4169" s="23"/>
      <c r="AO4169" s="62"/>
      <c r="AP4169" s="61"/>
      <c r="AQ4169" s="61" t="s">
        <v>2905</v>
      </c>
      <c r="AR4169" s="61" t="s">
        <v>2904</v>
      </c>
      <c r="AS4169" s="61"/>
      <c r="AT4169" s="61"/>
      <c r="AU4169" s="61"/>
      <c r="AV4169" s="61"/>
    </row>
    <row r="4170" spans="1:48">
      <c r="A4170" s="82"/>
      <c r="B4170" s="82"/>
      <c r="C4170" s="82"/>
      <c r="D4170" s="83"/>
      <c r="E4170" s="62"/>
      <c r="F417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70" s="13" t="s">
        <v>337</v>
      </c>
      <c r="H4170" s="13" t="s">
        <v>2987</v>
      </c>
      <c r="I4170" s="85" t="e">
        <f>[1]!Table1[[#This Row],[type]]</f>
        <v>#VALUE!</v>
      </c>
      <c r="J4170" s="86" t="e">
        <f>[1]!Table1[[#This Row],[Column42]]&amp;IF([1]!Table1[[#This Row],[Column13]]="","",[1]!Table1[[#This Row],[Column13]])&amp;IF([1]!Table1[[#This Row],[mod]]="","",[1]!Table1[[#This Row],[mod]])</f>
        <v>#VALUE!</v>
      </c>
      <c r="K417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70" t="s">
        <v>3099</v>
      </c>
      <c r="P4170" s="6" t="s">
        <v>1704</v>
      </c>
      <c r="Q417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7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70" s="29"/>
      <c r="AC4170" s="29"/>
      <c r="AD4170" s="25"/>
      <c r="AE4170" s="38"/>
      <c r="AF4170" s="142" t="s">
        <v>183</v>
      </c>
      <c r="AG4170" s="11"/>
      <c r="AH4170" s="1" t="e">
        <f>[1]!Table1[[#This Row],[html_tag]]&amp;[1]!Table1[[#This Row],[html_type]]&amp;[1]!Table1[[#This Row],[html_modifier]]</f>
        <v>#VALUE!</v>
      </c>
      <c r="AI4170" s="60" t="str">
        <f>Table1[[#This Row],[html_tag]]&amp;Table1[[#This Row],[html_type]]&amp;Table1[[#This Row],[html_modifier]]</f>
        <v/>
      </c>
      <c r="AL4170" s="22" t="str">
        <f>IFERROR(_xlfn.XLOOKUP([1]!Table1[[#This Row],[word]],[1]!Table57[English style name],[1]!Table57[Style type]),"")</f>
        <v/>
      </c>
      <c r="AM4170" s="23" t="str">
        <f>IFERROR(_xlfn.XLOOKUP(Table1[[#This Row],[word]],Table57[English style name],Table57[Style type]),"")</f>
        <v/>
      </c>
      <c r="AN4170" s="23"/>
      <c r="AO4170" s="62"/>
      <c r="AP4170" s="61"/>
      <c r="AQ4170" s="61" t="s">
        <v>1704</v>
      </c>
      <c r="AR4170" s="61" t="s">
        <v>1690</v>
      </c>
      <c r="AS4170" s="61"/>
      <c r="AT4170" s="61"/>
      <c r="AU4170" s="61"/>
      <c r="AV4170" s="61"/>
    </row>
    <row r="4171" spans="1:48">
      <c r="A4171" s="82"/>
      <c r="B4171" s="82"/>
      <c r="C4171" s="82"/>
      <c r="D4171" s="83"/>
      <c r="E4171" s="62"/>
      <c r="F417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71" s="13" t="s">
        <v>337</v>
      </c>
      <c r="H4171" s="13" t="s">
        <v>2987</v>
      </c>
      <c r="I4171" s="85" t="e">
        <f>[1]!Table1[[#This Row],[type]]</f>
        <v>#VALUE!</v>
      </c>
      <c r="J4171" s="86" t="e">
        <f>[1]!Table1[[#This Row],[Column42]]&amp;IF([1]!Table1[[#This Row],[Column13]]="","",[1]!Table1[[#This Row],[Column13]])&amp;IF([1]!Table1[[#This Row],[mod]]="","",[1]!Table1[[#This Row],[mod]])</f>
        <v>#VALUE!</v>
      </c>
      <c r="K417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71" t="s">
        <v>3099</v>
      </c>
      <c r="P4171" s="6" t="s">
        <v>2906</v>
      </c>
      <c r="Q417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7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71" s="29"/>
      <c r="AC4171" s="29"/>
      <c r="AD4171" s="25"/>
      <c r="AE4171" s="38"/>
      <c r="AF4171" s="142" t="s">
        <v>183</v>
      </c>
      <c r="AG4171" s="11"/>
      <c r="AH4171" s="1" t="e">
        <f>[1]!Table1[[#This Row],[html_tag]]&amp;[1]!Table1[[#This Row],[html_type]]&amp;[1]!Table1[[#This Row],[html_modifier]]</f>
        <v>#VALUE!</v>
      </c>
      <c r="AI4171" s="60" t="str">
        <f>Table1[[#This Row],[html_tag]]&amp;Table1[[#This Row],[html_type]]&amp;Table1[[#This Row],[html_modifier]]</f>
        <v/>
      </c>
      <c r="AL4171" s="22" t="str">
        <f>IFERROR(_xlfn.XLOOKUP([1]!Table1[[#This Row],[word]],[1]!Table57[English style name],[1]!Table57[Style type]),"")</f>
        <v/>
      </c>
      <c r="AM4171" s="23" t="str">
        <f>IFERROR(_xlfn.XLOOKUP(Table1[[#This Row],[word]],Table57[English style name],Table57[Style type]),"")</f>
        <v/>
      </c>
      <c r="AN4171" s="23"/>
      <c r="AO4171" s="62"/>
      <c r="AP4171" s="61"/>
      <c r="AQ4171" s="61" t="s">
        <v>2906</v>
      </c>
      <c r="AR4171" s="61" t="s">
        <v>2904</v>
      </c>
      <c r="AS4171" s="61"/>
      <c r="AT4171" s="61"/>
      <c r="AU4171" s="61"/>
      <c r="AV4171" s="61"/>
    </row>
    <row r="4172" spans="1:48">
      <c r="A4172" s="82"/>
      <c r="B4172" s="82"/>
      <c r="C4172" s="82"/>
      <c r="D4172" s="83"/>
      <c r="E4172" s="62"/>
      <c r="F417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72" s="13" t="s">
        <v>337</v>
      </c>
      <c r="H4172" s="13" t="s">
        <v>2987</v>
      </c>
      <c r="I4172" s="85" t="e">
        <f>[1]!Table1[[#This Row],[type]]</f>
        <v>#VALUE!</v>
      </c>
      <c r="J4172" s="86" t="e">
        <f>[1]!Table1[[#This Row],[Column42]]&amp;IF([1]!Table1[[#This Row],[Column13]]="","",[1]!Table1[[#This Row],[Column13]])&amp;IF([1]!Table1[[#This Row],[mod]]="","",[1]!Table1[[#This Row],[mod]])</f>
        <v>#VALUE!</v>
      </c>
      <c r="K417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72" t="s">
        <v>3099</v>
      </c>
      <c r="P4172" s="6" t="s">
        <v>2907</v>
      </c>
      <c r="Q417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7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72" s="29"/>
      <c r="AC4172" s="29"/>
      <c r="AD4172" s="25"/>
      <c r="AE4172" s="38"/>
      <c r="AF4172" s="142" t="s">
        <v>183</v>
      </c>
      <c r="AG4172" s="11"/>
      <c r="AH4172" s="1" t="e">
        <f>[1]!Table1[[#This Row],[html_tag]]&amp;[1]!Table1[[#This Row],[html_type]]&amp;[1]!Table1[[#This Row],[html_modifier]]</f>
        <v>#VALUE!</v>
      </c>
      <c r="AI4172" s="60" t="str">
        <f>Table1[[#This Row],[html_tag]]&amp;Table1[[#This Row],[html_type]]&amp;Table1[[#This Row],[html_modifier]]</f>
        <v/>
      </c>
      <c r="AL4172" s="22" t="str">
        <f>IFERROR(_xlfn.XLOOKUP([1]!Table1[[#This Row],[word]],[1]!Table57[English style name],[1]!Table57[Style type]),"")</f>
        <v/>
      </c>
      <c r="AM4172" s="23" t="str">
        <f>IFERROR(_xlfn.XLOOKUP(Table1[[#This Row],[word]],Table57[English style name],Table57[Style type]),"")</f>
        <v/>
      </c>
      <c r="AN4172" s="23"/>
      <c r="AO4172" s="62"/>
      <c r="AP4172" s="61"/>
      <c r="AQ4172" s="61" t="s">
        <v>2907</v>
      </c>
      <c r="AR4172" s="61" t="s">
        <v>2904</v>
      </c>
      <c r="AS4172" s="61"/>
      <c r="AT4172" s="61"/>
      <c r="AU4172" s="61"/>
      <c r="AV4172" s="61"/>
    </row>
    <row r="4173" spans="1:48">
      <c r="A4173" s="82"/>
      <c r="B4173" s="82"/>
      <c r="C4173" s="82"/>
      <c r="D4173" s="83"/>
      <c r="E4173" s="62"/>
      <c r="F417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73" s="13" t="s">
        <v>337</v>
      </c>
      <c r="H4173" s="13" t="s">
        <v>2987</v>
      </c>
      <c r="I4173" s="85" t="e">
        <f>[1]!Table1[[#This Row],[type]]</f>
        <v>#VALUE!</v>
      </c>
      <c r="J4173" s="86" t="e">
        <f>[1]!Table1[[#This Row],[Column42]]&amp;IF([1]!Table1[[#This Row],[Column13]]="","",[1]!Table1[[#This Row],[Column13]])&amp;IF([1]!Table1[[#This Row],[mod]]="","",[1]!Table1[[#This Row],[mod]])</f>
        <v>#VALUE!</v>
      </c>
      <c r="K417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73" t="s">
        <v>3099</v>
      </c>
      <c r="P4173" s="6" t="s">
        <v>1717</v>
      </c>
      <c r="Q417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7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73" s="29"/>
      <c r="AC4173" s="29"/>
      <c r="AD4173" s="25"/>
      <c r="AE4173" s="38"/>
      <c r="AF4173" s="142" t="s">
        <v>203</v>
      </c>
      <c r="AG4173" s="11"/>
      <c r="AH4173" s="1" t="e">
        <f>[1]!Table1[[#This Row],[html_tag]]&amp;[1]!Table1[[#This Row],[html_type]]&amp;[1]!Table1[[#This Row],[html_modifier]]</f>
        <v>#VALUE!</v>
      </c>
      <c r="AI4173" s="60" t="str">
        <f>Table1[[#This Row],[html_tag]]&amp;Table1[[#This Row],[html_type]]&amp;Table1[[#This Row],[html_modifier]]</f>
        <v/>
      </c>
      <c r="AL4173" s="22" t="str">
        <f>IFERROR(_xlfn.XLOOKUP([1]!Table1[[#This Row],[word]],[1]!Table57[English style name],[1]!Table57[Style type]),"")</f>
        <v/>
      </c>
      <c r="AM4173" s="23" t="str">
        <f>IFERROR(_xlfn.XLOOKUP(Table1[[#This Row],[word]],Table57[English style name],Table57[Style type]),"")</f>
        <v/>
      </c>
      <c r="AN4173" s="23"/>
      <c r="AO4173" s="62"/>
      <c r="AP4173" s="61"/>
      <c r="AQ4173" s="61" t="s">
        <v>1717</v>
      </c>
      <c r="AR4173" s="61" t="s">
        <v>1718</v>
      </c>
      <c r="AS4173" s="61"/>
      <c r="AT4173" s="61"/>
      <c r="AU4173" s="61"/>
      <c r="AV4173" s="61"/>
    </row>
    <row r="4174" spans="1:48">
      <c r="A4174" s="82"/>
      <c r="B4174" s="82"/>
      <c r="C4174" s="82"/>
      <c r="D4174" s="83"/>
      <c r="E4174" s="62"/>
      <c r="F417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74" s="13" t="s">
        <v>337</v>
      </c>
      <c r="H4174" s="13" t="s">
        <v>2986</v>
      </c>
      <c r="I4174" s="85" t="e">
        <f>[1]!Table1[[#This Row],[type]]</f>
        <v>#VALUE!</v>
      </c>
      <c r="J4174" s="86" t="e">
        <f>[1]!Table1[[#This Row],[Column42]]&amp;IF([1]!Table1[[#This Row],[Column13]]="","",[1]!Table1[[#This Row],[Column13]])&amp;IF([1]!Table1[[#This Row],[mod]]="","",[1]!Table1[[#This Row],[mod]])</f>
        <v>#VALUE!</v>
      </c>
      <c r="K417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74" t="s">
        <v>3099</v>
      </c>
      <c r="P4174" s="6" t="s">
        <v>1959</v>
      </c>
      <c r="Q417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7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74" s="29"/>
      <c r="AC4174" s="29"/>
      <c r="AD4174" s="25"/>
      <c r="AE4174" s="38"/>
      <c r="AF4174" s="142"/>
      <c r="AG4174" s="11"/>
      <c r="AH4174" s="1" t="e">
        <f>[1]!Table1[[#This Row],[html_tag]]&amp;[1]!Table1[[#This Row],[html_type]]&amp;[1]!Table1[[#This Row],[html_modifier]]</f>
        <v>#VALUE!</v>
      </c>
      <c r="AI4174" s="60" t="str">
        <f>Table1[[#This Row],[html_tag]]&amp;Table1[[#This Row],[html_type]]&amp;Table1[[#This Row],[html_modifier]]</f>
        <v/>
      </c>
      <c r="AL4174" s="22" t="str">
        <f>IFERROR(_xlfn.XLOOKUP([1]!Table1[[#This Row],[word]],[1]!Table57[English style name],[1]!Table57[Style type]),"")</f>
        <v/>
      </c>
      <c r="AM4174" s="23" t="str">
        <f>IFERROR(_xlfn.XLOOKUP(Table1[[#This Row],[word]],Table57[English style name],Table57[Style type]),"")</f>
        <v/>
      </c>
      <c r="AN4174" s="23"/>
      <c r="AO4174" s="62"/>
      <c r="AP4174" s="61"/>
      <c r="AQ4174" s="61" t="s">
        <v>1959</v>
      </c>
      <c r="AR4174" s="61" t="s">
        <v>1960</v>
      </c>
      <c r="AS4174" s="61"/>
      <c r="AT4174" s="61"/>
      <c r="AU4174" s="61"/>
      <c r="AV4174" s="61"/>
    </row>
    <row r="4175" spans="1:48">
      <c r="A4175" s="82"/>
      <c r="B4175" s="82"/>
      <c r="C4175" s="82"/>
      <c r="D4175" s="83"/>
      <c r="E4175" s="62"/>
      <c r="F417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75" s="13" t="s">
        <v>337</v>
      </c>
      <c r="H4175" s="13" t="s">
        <v>2986</v>
      </c>
      <c r="I4175" s="85" t="e">
        <f>[1]!Table1[[#This Row],[type]]</f>
        <v>#VALUE!</v>
      </c>
      <c r="J4175" s="86" t="e">
        <f>[1]!Table1[[#This Row],[Column42]]&amp;IF([1]!Table1[[#This Row],[Column13]]="","",[1]!Table1[[#This Row],[Column13]])&amp;IF([1]!Table1[[#This Row],[mod]]="","",[1]!Table1[[#This Row],[mod]])</f>
        <v>#VALUE!</v>
      </c>
      <c r="K417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75" t="s">
        <v>3099</v>
      </c>
      <c r="P4175" s="6" t="s">
        <v>1970</v>
      </c>
      <c r="Q417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7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75" s="29"/>
      <c r="AC4175" s="29"/>
      <c r="AD4175" s="25"/>
      <c r="AE4175" s="38"/>
      <c r="AF4175" s="142"/>
      <c r="AG4175" s="11"/>
      <c r="AH4175" s="1" t="e">
        <f>[1]!Table1[[#This Row],[html_tag]]&amp;[1]!Table1[[#This Row],[html_type]]&amp;[1]!Table1[[#This Row],[html_modifier]]</f>
        <v>#VALUE!</v>
      </c>
      <c r="AI4175" s="60" t="str">
        <f>Table1[[#This Row],[html_tag]]&amp;Table1[[#This Row],[html_type]]&amp;Table1[[#This Row],[html_modifier]]</f>
        <v/>
      </c>
      <c r="AL4175" s="22" t="str">
        <f>IFERROR(_xlfn.XLOOKUP([1]!Table1[[#This Row],[word]],[1]!Table57[English style name],[1]!Table57[Style type]),"")</f>
        <v/>
      </c>
      <c r="AM4175" s="23" t="str">
        <f>IFERROR(_xlfn.XLOOKUP(Table1[[#This Row],[word]],Table57[English style name],Table57[Style type]),"")</f>
        <v/>
      </c>
      <c r="AN4175" s="23"/>
      <c r="AO4175" s="62"/>
      <c r="AP4175" s="61"/>
      <c r="AQ4175" s="61" t="s">
        <v>1970</v>
      </c>
      <c r="AR4175" s="61" t="s">
        <v>1971</v>
      </c>
      <c r="AS4175" s="61"/>
      <c r="AT4175" s="61"/>
      <c r="AU4175" s="61"/>
      <c r="AV4175" s="61"/>
    </row>
    <row r="4176" spans="1:48">
      <c r="A4176" s="82"/>
      <c r="B4176" s="82"/>
      <c r="C4176" s="82"/>
      <c r="D4176" s="83"/>
      <c r="E4176" s="62"/>
      <c r="F417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76" s="13" t="s">
        <v>337</v>
      </c>
      <c r="H4176" s="13" t="s">
        <v>2986</v>
      </c>
      <c r="I4176" s="85" t="e">
        <f>[1]!Table1[[#This Row],[type]]</f>
        <v>#VALUE!</v>
      </c>
      <c r="J4176" s="86" t="e">
        <f>[1]!Table1[[#This Row],[Column42]]&amp;IF([1]!Table1[[#This Row],[Column13]]="","",[1]!Table1[[#This Row],[Column13]])&amp;IF([1]!Table1[[#This Row],[mod]]="","",[1]!Table1[[#This Row],[mod]])</f>
        <v>#VALUE!</v>
      </c>
      <c r="K417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76" t="s">
        <v>3099</v>
      </c>
      <c r="P4176" s="6" t="s">
        <v>1930</v>
      </c>
      <c r="Q417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7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76" s="29"/>
      <c r="AC4176" s="29"/>
      <c r="AD4176" s="25"/>
      <c r="AE4176" s="38"/>
      <c r="AF4176" s="142"/>
      <c r="AG4176" s="11"/>
      <c r="AH4176" s="1" t="e">
        <f>[1]!Table1[[#This Row],[html_tag]]&amp;[1]!Table1[[#This Row],[html_type]]&amp;[1]!Table1[[#This Row],[html_modifier]]</f>
        <v>#VALUE!</v>
      </c>
      <c r="AI4176" s="60" t="str">
        <f>Table1[[#This Row],[html_tag]]&amp;Table1[[#This Row],[html_type]]&amp;Table1[[#This Row],[html_modifier]]</f>
        <v/>
      </c>
      <c r="AL4176" s="22" t="str">
        <f>IFERROR(_xlfn.XLOOKUP([1]!Table1[[#This Row],[word]],[1]!Table57[English style name],[1]!Table57[Style type]),"")</f>
        <v/>
      </c>
      <c r="AM4176" s="23" t="str">
        <f>IFERROR(_xlfn.XLOOKUP(Table1[[#This Row],[word]],Table57[English style name],Table57[Style type]),"")</f>
        <v/>
      </c>
      <c r="AN4176" s="23"/>
      <c r="AO4176" s="62"/>
      <c r="AP4176" s="61"/>
      <c r="AQ4176" s="61" t="s">
        <v>1930</v>
      </c>
      <c r="AR4176" s="61" t="s">
        <v>1910</v>
      </c>
      <c r="AS4176" s="61"/>
      <c r="AT4176" s="61"/>
      <c r="AU4176" s="61"/>
      <c r="AV4176" s="61"/>
    </row>
    <row r="4177" spans="1:48">
      <c r="A4177" s="82"/>
      <c r="B4177" s="82"/>
      <c r="C4177" s="82"/>
      <c r="D4177" s="83"/>
      <c r="E4177" s="62"/>
      <c r="F417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77" s="13" t="s">
        <v>2994</v>
      </c>
      <c r="H4177" s="13"/>
      <c r="I4177" s="85" t="e">
        <f>[1]!Table1[[#This Row],[type]]</f>
        <v>#VALUE!</v>
      </c>
      <c r="J4177" s="86" t="e">
        <f>[1]!Table1[[#This Row],[Column42]]&amp;IF([1]!Table1[[#This Row],[Column13]]="","",[1]!Table1[[#This Row],[Column13]])&amp;IF([1]!Table1[[#This Row],[mod]]="","",[1]!Table1[[#This Row],[mod]])</f>
        <v>#VALUE!</v>
      </c>
      <c r="K417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77" t="s">
        <v>3099</v>
      </c>
      <c r="P4177" s="6" t="s">
        <v>2899</v>
      </c>
      <c r="Q417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7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77" s="29"/>
      <c r="AC4177" s="29"/>
      <c r="AD4177" s="25"/>
      <c r="AE4177" s="38"/>
      <c r="AF4177" s="142"/>
      <c r="AG4177" s="11"/>
      <c r="AH4177" s="1" t="e">
        <f>[1]!Table1[[#This Row],[html_tag]]&amp;[1]!Table1[[#This Row],[html_type]]&amp;[1]!Table1[[#This Row],[html_modifier]]</f>
        <v>#VALUE!</v>
      </c>
      <c r="AI4177" s="60" t="str">
        <f>Table1[[#This Row],[html_tag]]&amp;Table1[[#This Row],[html_type]]&amp;Table1[[#This Row],[html_modifier]]</f>
        <v/>
      </c>
      <c r="AL4177" s="22" t="str">
        <f>IFERROR(_xlfn.XLOOKUP([1]!Table1[[#This Row],[word]],[1]!Table57[English style name],[1]!Table57[Style type]),"")</f>
        <v/>
      </c>
      <c r="AM4177" s="23" t="str">
        <f>IFERROR(_xlfn.XLOOKUP(Table1[[#This Row],[word]],Table57[English style name],Table57[Style type]),"")</f>
        <v/>
      </c>
      <c r="AN4177" s="23"/>
      <c r="AO4177" s="62"/>
      <c r="AP4177" s="61"/>
      <c r="AQ4177" s="61" t="s">
        <v>2899</v>
      </c>
      <c r="AR4177" s="61" t="s">
        <v>2900</v>
      </c>
      <c r="AS4177" s="61"/>
      <c r="AT4177" s="61"/>
      <c r="AU4177" s="61"/>
      <c r="AV4177" s="61"/>
    </row>
    <row r="4178" spans="1:48">
      <c r="A4178" s="82"/>
      <c r="B4178" s="82"/>
      <c r="C4178" s="82"/>
      <c r="D4178" s="83"/>
      <c r="E4178" s="62"/>
      <c r="F417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78" s="13" t="s">
        <v>2994</v>
      </c>
      <c r="H4178" s="13"/>
      <c r="I4178" s="85" t="e">
        <f>[1]!Table1[[#This Row],[type]]</f>
        <v>#VALUE!</v>
      </c>
      <c r="J4178" s="86" t="e">
        <f>[1]!Table1[[#This Row],[Column42]]&amp;IF([1]!Table1[[#This Row],[Column13]]="","",[1]!Table1[[#This Row],[Column13]])&amp;IF([1]!Table1[[#This Row],[mod]]="","",[1]!Table1[[#This Row],[mod]])</f>
        <v>#VALUE!</v>
      </c>
      <c r="K417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78" t="s">
        <v>3099</v>
      </c>
      <c r="P4178" s="6" t="s">
        <v>2901</v>
      </c>
      <c r="Q417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7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78" s="29"/>
      <c r="AC4178" s="29"/>
      <c r="AD4178" s="25"/>
      <c r="AE4178" s="38"/>
      <c r="AF4178" s="142"/>
      <c r="AG4178" s="11"/>
      <c r="AH4178" s="1" t="e">
        <f>[1]!Table1[[#This Row],[html_tag]]&amp;[1]!Table1[[#This Row],[html_type]]&amp;[1]!Table1[[#This Row],[html_modifier]]</f>
        <v>#VALUE!</v>
      </c>
      <c r="AI4178" s="60" t="str">
        <f>Table1[[#This Row],[html_tag]]&amp;Table1[[#This Row],[html_type]]&amp;Table1[[#This Row],[html_modifier]]</f>
        <v/>
      </c>
      <c r="AL4178" s="22" t="str">
        <f>IFERROR(_xlfn.XLOOKUP([1]!Table1[[#This Row],[word]],[1]!Table57[English style name],[1]!Table57[Style type]),"")</f>
        <v/>
      </c>
      <c r="AM4178" s="23" t="str">
        <f>IFERROR(_xlfn.XLOOKUP(Table1[[#This Row],[word]],Table57[English style name],Table57[Style type]),"")</f>
        <v/>
      </c>
      <c r="AN4178" s="23"/>
      <c r="AO4178" s="62"/>
      <c r="AP4178" s="61"/>
      <c r="AQ4178" s="61" t="s">
        <v>2901</v>
      </c>
      <c r="AR4178" s="61" t="s">
        <v>2900</v>
      </c>
      <c r="AS4178" s="61"/>
      <c r="AT4178" s="61"/>
      <c r="AU4178" s="61"/>
      <c r="AV4178" s="61"/>
    </row>
    <row r="4179" spans="1:48">
      <c r="A4179" s="82"/>
      <c r="B4179" s="82"/>
      <c r="C4179" s="82"/>
      <c r="D4179" s="83"/>
      <c r="E4179" s="62"/>
      <c r="F417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79" s="13" t="s">
        <v>2994</v>
      </c>
      <c r="H4179" s="13"/>
      <c r="I4179" s="85" t="e">
        <f>[1]!Table1[[#This Row],[type]]</f>
        <v>#VALUE!</v>
      </c>
      <c r="J4179" s="86" t="e">
        <f>[1]!Table1[[#This Row],[Column42]]&amp;IF([1]!Table1[[#This Row],[Column13]]="","",[1]!Table1[[#This Row],[Column13]])&amp;IF([1]!Table1[[#This Row],[mod]]="","",[1]!Table1[[#This Row],[mod]])</f>
        <v>#VALUE!</v>
      </c>
      <c r="K417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79" t="s">
        <v>3099</v>
      </c>
      <c r="P4179" s="6" t="s">
        <v>2902</v>
      </c>
      <c r="Q417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7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79" s="29"/>
      <c r="AC4179" s="29"/>
      <c r="AD4179" s="25"/>
      <c r="AE4179" s="38"/>
      <c r="AF4179" s="142"/>
      <c r="AG4179" s="11"/>
      <c r="AH4179" s="1" t="e">
        <f>[1]!Table1[[#This Row],[html_tag]]&amp;[1]!Table1[[#This Row],[html_type]]&amp;[1]!Table1[[#This Row],[html_modifier]]</f>
        <v>#VALUE!</v>
      </c>
      <c r="AI4179" s="60" t="str">
        <f>Table1[[#This Row],[html_tag]]&amp;Table1[[#This Row],[html_type]]&amp;Table1[[#This Row],[html_modifier]]</f>
        <v/>
      </c>
      <c r="AL4179" s="22" t="str">
        <f>IFERROR(_xlfn.XLOOKUP([1]!Table1[[#This Row],[word]],[1]!Table57[English style name],[1]!Table57[Style type]),"")</f>
        <v/>
      </c>
      <c r="AM4179" s="23" t="str">
        <f>IFERROR(_xlfn.XLOOKUP(Table1[[#This Row],[word]],Table57[English style name],Table57[Style type]),"")</f>
        <v/>
      </c>
      <c r="AN4179" s="23"/>
      <c r="AO4179" s="62"/>
      <c r="AP4179" s="61"/>
      <c r="AQ4179" s="61" t="s">
        <v>2902</v>
      </c>
      <c r="AR4179" s="61" t="s">
        <v>2900</v>
      </c>
      <c r="AS4179" s="61"/>
      <c r="AT4179" s="61"/>
      <c r="AU4179" s="61"/>
      <c r="AV4179" s="61"/>
    </row>
    <row r="4180" spans="1:48">
      <c r="A4180" s="82"/>
      <c r="B4180" s="82"/>
      <c r="C4180" s="82"/>
      <c r="D4180" s="83"/>
      <c r="E4180" s="62"/>
      <c r="F418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80" s="13"/>
      <c r="H4180" s="13"/>
      <c r="I4180" s="85" t="e">
        <f>[1]!Table1[[#This Row],[type]]</f>
        <v>#VALUE!</v>
      </c>
      <c r="J4180" s="86" t="e">
        <f>[1]!Table1[[#This Row],[Column42]]&amp;IF([1]!Table1[[#This Row],[Column13]]="","",[1]!Table1[[#This Row],[Column13]])&amp;IF([1]!Table1[[#This Row],[mod]]="","",[1]!Table1[[#This Row],[mod]])</f>
        <v>#VALUE!</v>
      </c>
      <c r="K418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80" t="s">
        <v>3099</v>
      </c>
      <c r="Q418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80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80" s="29" t="s">
        <v>4084</v>
      </c>
      <c r="AC4180" s="29"/>
      <c r="AD4180" s="25"/>
      <c r="AE4180" s="38"/>
      <c r="AF4180" s="142"/>
      <c r="AG4180" s="11"/>
      <c r="AH4180" s="7" t="e">
        <f>[1]!Table1[[#This Row],[html_tag]]&amp;[1]!Table1[[#This Row],[html_type]]&amp;[1]!Table1[[#This Row],[html_modifier]]</f>
        <v>#VALUE!</v>
      </c>
      <c r="AI4180" s="60" t="str">
        <f>Table1[[#This Row],[html_tag]]&amp;Table1[[#This Row],[html_type]]&amp;Table1[[#This Row],[html_modifier]]</f>
        <v/>
      </c>
      <c r="AL4180" s="23" t="str">
        <f>IFERROR(_xlfn.XLOOKUP([1]!Table1[[#This Row],[word]],[1]!Table57[English style name],[1]!Table57[Style type]),"")</f>
        <v/>
      </c>
      <c r="AM4180" s="23" t="str">
        <f>IFERROR(_xlfn.XLOOKUP(Table1[[#This Row],[word]],Table57[English style name],Table57[Style type]),"")</f>
        <v/>
      </c>
      <c r="AN4180" s="23"/>
      <c r="AO4180" s="62"/>
      <c r="AP4180" s="61"/>
      <c r="AQ4180" s="61"/>
      <c r="AR4180" s="61"/>
      <c r="AS4180" s="61"/>
      <c r="AT4180" s="61"/>
      <c r="AU4180" s="61"/>
      <c r="AV4180" s="61"/>
    </row>
    <row r="4181" spans="1:48">
      <c r="A4181" s="82"/>
      <c r="B4181" s="82"/>
      <c r="C4181" s="82"/>
      <c r="D4181" s="83"/>
      <c r="E4181" s="62"/>
      <c r="F418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81" s="13"/>
      <c r="H4181" s="13"/>
      <c r="I4181" s="85" t="e">
        <f>[1]!Table1[[#This Row],[type]]</f>
        <v>#VALUE!</v>
      </c>
      <c r="J4181" s="86" t="e">
        <f>[1]!Table1[[#This Row],[Column42]]&amp;IF([1]!Table1[[#This Row],[Column13]]="","",[1]!Table1[[#This Row],[Column13]])&amp;IF([1]!Table1[[#This Row],[mod]]="","",[1]!Table1[[#This Row],[mod]])</f>
        <v>#VALUE!</v>
      </c>
      <c r="K418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81" t="s">
        <v>3099</v>
      </c>
      <c r="Q418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81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81" s="29" t="s">
        <v>4085</v>
      </c>
      <c r="AC4181" s="29"/>
      <c r="AD4181" s="25"/>
      <c r="AE4181" s="38"/>
      <c r="AF4181" s="142"/>
      <c r="AG4181" s="11"/>
      <c r="AH4181" s="7" t="e">
        <f>[1]!Table1[[#This Row],[html_tag]]&amp;[1]!Table1[[#This Row],[html_type]]&amp;[1]!Table1[[#This Row],[html_modifier]]</f>
        <v>#VALUE!</v>
      </c>
      <c r="AI4181" s="60" t="str">
        <f>Table1[[#This Row],[html_tag]]&amp;Table1[[#This Row],[html_type]]&amp;Table1[[#This Row],[html_modifier]]</f>
        <v/>
      </c>
      <c r="AL4181" s="23" t="str">
        <f>IFERROR(_xlfn.XLOOKUP([1]!Table1[[#This Row],[word]],[1]!Table57[English style name],[1]!Table57[Style type]),"")</f>
        <v/>
      </c>
      <c r="AM4181" s="23" t="str">
        <f>IFERROR(_xlfn.XLOOKUP(Table1[[#This Row],[word]],Table57[English style name],Table57[Style type]),"")</f>
        <v/>
      </c>
      <c r="AN4181" s="23"/>
      <c r="AO4181" s="62"/>
      <c r="AP4181" s="61"/>
      <c r="AQ4181" s="61"/>
      <c r="AR4181" s="61"/>
      <c r="AS4181" s="61"/>
      <c r="AT4181" s="61"/>
      <c r="AU4181" s="61"/>
      <c r="AV4181" s="61"/>
    </row>
    <row r="4182" spans="1:48">
      <c r="A4182" s="82"/>
      <c r="B4182" s="82"/>
      <c r="C4182" s="82"/>
      <c r="D4182" s="83"/>
      <c r="E4182" s="62"/>
      <c r="F418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82" s="13"/>
      <c r="H4182" s="13"/>
      <c r="I4182" s="85" t="e">
        <f>[1]!Table1[[#This Row],[type]]</f>
        <v>#VALUE!</v>
      </c>
      <c r="J4182" s="86" t="e">
        <f>[1]!Table1[[#This Row],[Column42]]&amp;IF([1]!Table1[[#This Row],[Column13]]="","",[1]!Table1[[#This Row],[Column13]])&amp;IF([1]!Table1[[#This Row],[mod]]="","",[1]!Table1[[#This Row],[mod]])</f>
        <v>#VALUE!</v>
      </c>
      <c r="K418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82" t="s">
        <v>3099</v>
      </c>
      <c r="Q418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82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82" s="29" t="s">
        <v>4086</v>
      </c>
      <c r="AC4182" s="29"/>
      <c r="AD4182" s="25"/>
      <c r="AE4182" s="38"/>
      <c r="AF4182" s="142"/>
      <c r="AG4182" s="11"/>
      <c r="AH4182" s="7" t="e">
        <f>[1]!Table1[[#This Row],[html_tag]]&amp;[1]!Table1[[#This Row],[html_type]]&amp;[1]!Table1[[#This Row],[html_modifier]]</f>
        <v>#VALUE!</v>
      </c>
      <c r="AI4182" s="60" t="str">
        <f>Table1[[#This Row],[html_tag]]&amp;Table1[[#This Row],[html_type]]&amp;Table1[[#This Row],[html_modifier]]</f>
        <v/>
      </c>
      <c r="AL4182" s="23" t="str">
        <f>IFERROR(_xlfn.XLOOKUP([1]!Table1[[#This Row],[word]],[1]!Table57[English style name],[1]!Table57[Style type]),"")</f>
        <v/>
      </c>
      <c r="AM4182" s="23" t="str">
        <f>IFERROR(_xlfn.XLOOKUP(Table1[[#This Row],[word]],Table57[English style name],Table57[Style type]),"")</f>
        <v/>
      </c>
      <c r="AN4182" s="23"/>
      <c r="AO4182" s="62"/>
      <c r="AP4182" s="61"/>
      <c r="AQ4182" s="61"/>
      <c r="AR4182" s="61"/>
      <c r="AS4182" s="61"/>
      <c r="AT4182" s="61"/>
      <c r="AU4182" s="61"/>
      <c r="AV4182" s="61"/>
    </row>
    <row r="4183" spans="1:48">
      <c r="A4183" s="82"/>
      <c r="B4183" s="82"/>
      <c r="C4183" s="82"/>
      <c r="D4183" s="83"/>
      <c r="E4183" s="62"/>
      <c r="F418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83" s="13"/>
      <c r="H4183" s="13"/>
      <c r="I4183" s="85" t="e">
        <f>[1]!Table1[[#This Row],[type]]</f>
        <v>#VALUE!</v>
      </c>
      <c r="J4183" s="86" t="e">
        <f>[1]!Table1[[#This Row],[Column42]]&amp;IF([1]!Table1[[#This Row],[Column13]]="","",[1]!Table1[[#This Row],[Column13]])&amp;IF([1]!Table1[[#This Row],[mod]]="","",[1]!Table1[[#This Row],[mod]])</f>
        <v>#VALUE!</v>
      </c>
      <c r="K418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83" t="s">
        <v>3099</v>
      </c>
      <c r="Q418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83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83" s="29" t="s">
        <v>4087</v>
      </c>
      <c r="AC4183" s="29"/>
      <c r="AD4183" s="25"/>
      <c r="AE4183" s="38"/>
      <c r="AF4183" s="142"/>
      <c r="AG4183" s="11"/>
      <c r="AH4183" s="7" t="e">
        <f>[1]!Table1[[#This Row],[html_tag]]&amp;[1]!Table1[[#This Row],[html_type]]&amp;[1]!Table1[[#This Row],[html_modifier]]</f>
        <v>#VALUE!</v>
      </c>
      <c r="AI4183" s="60" t="str">
        <f>Table1[[#This Row],[html_tag]]&amp;Table1[[#This Row],[html_type]]&amp;Table1[[#This Row],[html_modifier]]</f>
        <v/>
      </c>
      <c r="AL4183" s="23" t="str">
        <f>IFERROR(_xlfn.XLOOKUP([1]!Table1[[#This Row],[word]],[1]!Table57[English style name],[1]!Table57[Style type]),"")</f>
        <v/>
      </c>
      <c r="AM4183" s="23" t="str">
        <f>IFERROR(_xlfn.XLOOKUP(Table1[[#This Row],[word]],Table57[English style name],Table57[Style type]),"")</f>
        <v/>
      </c>
      <c r="AN4183" s="23"/>
      <c r="AO4183" s="62"/>
      <c r="AP4183" s="61"/>
      <c r="AQ4183" s="61"/>
      <c r="AR4183" s="61"/>
      <c r="AS4183" s="61"/>
      <c r="AT4183" s="61"/>
      <c r="AU4183" s="61"/>
      <c r="AV4183" s="61"/>
    </row>
    <row r="4184" spans="1:48">
      <c r="A4184" s="82"/>
      <c r="B4184" s="82"/>
      <c r="C4184" s="82"/>
      <c r="D4184" s="83"/>
      <c r="E4184" s="62"/>
      <c r="F418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84" s="13"/>
      <c r="H4184" s="13"/>
      <c r="I4184" s="85" t="e">
        <f>[1]!Table1[[#This Row],[type]]</f>
        <v>#VALUE!</v>
      </c>
      <c r="J4184" s="86" t="e">
        <f>[1]!Table1[[#This Row],[Column42]]&amp;IF([1]!Table1[[#This Row],[Column13]]="","",[1]!Table1[[#This Row],[Column13]])&amp;IF([1]!Table1[[#This Row],[mod]]="","",[1]!Table1[[#This Row],[mod]])</f>
        <v>#VALUE!</v>
      </c>
      <c r="K418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84" t="s">
        <v>3099</v>
      </c>
      <c r="Q418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84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84" s="29" t="s">
        <v>4088</v>
      </c>
      <c r="AC4184" s="29"/>
      <c r="AD4184" s="25"/>
      <c r="AE4184" s="38"/>
      <c r="AF4184" s="142"/>
      <c r="AG4184" s="11"/>
      <c r="AH4184" s="7" t="e">
        <f>[1]!Table1[[#This Row],[html_tag]]&amp;[1]!Table1[[#This Row],[html_type]]&amp;[1]!Table1[[#This Row],[html_modifier]]</f>
        <v>#VALUE!</v>
      </c>
      <c r="AI4184" s="60" t="str">
        <f>Table1[[#This Row],[html_tag]]&amp;Table1[[#This Row],[html_type]]&amp;Table1[[#This Row],[html_modifier]]</f>
        <v/>
      </c>
      <c r="AL4184" s="23" t="str">
        <f>IFERROR(_xlfn.XLOOKUP([1]!Table1[[#This Row],[word]],[1]!Table57[English style name],[1]!Table57[Style type]),"")</f>
        <v/>
      </c>
      <c r="AM4184" s="23" t="str">
        <f>IFERROR(_xlfn.XLOOKUP(Table1[[#This Row],[word]],Table57[English style name],Table57[Style type]),"")</f>
        <v/>
      </c>
      <c r="AN4184" s="23"/>
      <c r="AO4184" s="62"/>
      <c r="AP4184" s="61"/>
      <c r="AQ4184" s="61"/>
      <c r="AR4184" s="61"/>
      <c r="AS4184" s="61"/>
      <c r="AT4184" s="61"/>
      <c r="AU4184" s="61"/>
      <c r="AV4184" s="61"/>
    </row>
    <row r="4185" spans="1:48">
      <c r="A4185" s="82"/>
      <c r="B4185" s="82"/>
      <c r="C4185" s="82"/>
      <c r="D4185" s="83"/>
      <c r="E4185" s="62"/>
      <c r="F418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85" s="13"/>
      <c r="H4185" s="13"/>
      <c r="I4185" s="85" t="e">
        <f>[1]!Table1[[#This Row],[type]]</f>
        <v>#VALUE!</v>
      </c>
      <c r="J4185" s="86" t="e">
        <f>[1]!Table1[[#This Row],[Column42]]&amp;IF([1]!Table1[[#This Row],[Column13]]="","",[1]!Table1[[#This Row],[Column13]])&amp;IF([1]!Table1[[#This Row],[mod]]="","",[1]!Table1[[#This Row],[mod]])</f>
        <v>#VALUE!</v>
      </c>
      <c r="K418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85" t="s">
        <v>3099</v>
      </c>
      <c r="Q418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85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85" s="29" t="s">
        <v>4089</v>
      </c>
      <c r="AC4185" s="29"/>
      <c r="AD4185" s="25"/>
      <c r="AE4185" s="38"/>
      <c r="AF4185" s="142"/>
      <c r="AG4185" s="11"/>
      <c r="AH4185" s="7" t="e">
        <f>[1]!Table1[[#This Row],[html_tag]]&amp;[1]!Table1[[#This Row],[html_type]]&amp;[1]!Table1[[#This Row],[html_modifier]]</f>
        <v>#VALUE!</v>
      </c>
      <c r="AI4185" s="60" t="str">
        <f>Table1[[#This Row],[html_tag]]&amp;Table1[[#This Row],[html_type]]&amp;Table1[[#This Row],[html_modifier]]</f>
        <v/>
      </c>
      <c r="AL4185" s="23" t="str">
        <f>IFERROR(_xlfn.XLOOKUP([1]!Table1[[#This Row],[word]],[1]!Table57[English style name],[1]!Table57[Style type]),"")</f>
        <v/>
      </c>
      <c r="AM4185" s="23" t="str">
        <f>IFERROR(_xlfn.XLOOKUP(Table1[[#This Row],[word]],Table57[English style name],Table57[Style type]),"")</f>
        <v/>
      </c>
      <c r="AN4185" s="23"/>
      <c r="AO4185" s="62"/>
      <c r="AP4185" s="61"/>
      <c r="AQ4185" s="61"/>
      <c r="AR4185" s="61"/>
      <c r="AS4185" s="61"/>
      <c r="AT4185" s="61"/>
      <c r="AU4185" s="61"/>
      <c r="AV4185" s="61"/>
    </row>
    <row r="4186" spans="1:48">
      <c r="A4186" s="82"/>
      <c r="B4186" s="82"/>
      <c r="C4186" s="82"/>
      <c r="D4186" s="83"/>
      <c r="E4186" s="62"/>
      <c r="F418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86" s="13"/>
      <c r="H4186" s="13"/>
      <c r="I4186" s="85" t="e">
        <f>[1]!Table1[[#This Row],[type]]</f>
        <v>#VALUE!</v>
      </c>
      <c r="J4186" s="86" t="e">
        <f>[1]!Table1[[#This Row],[Column42]]&amp;IF([1]!Table1[[#This Row],[Column13]]="","",[1]!Table1[[#This Row],[Column13]])&amp;IF([1]!Table1[[#This Row],[mod]]="","",[1]!Table1[[#This Row],[mod]])</f>
        <v>#VALUE!</v>
      </c>
      <c r="K418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86" t="s">
        <v>3099</v>
      </c>
      <c r="Q418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86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86" s="29" t="s">
        <v>4090</v>
      </c>
      <c r="AC4186" s="29"/>
      <c r="AD4186" s="25"/>
      <c r="AE4186" s="38"/>
      <c r="AF4186" s="142"/>
      <c r="AG4186" s="11"/>
      <c r="AH4186" s="7" t="e">
        <f>[1]!Table1[[#This Row],[html_tag]]&amp;[1]!Table1[[#This Row],[html_type]]&amp;[1]!Table1[[#This Row],[html_modifier]]</f>
        <v>#VALUE!</v>
      </c>
      <c r="AI4186" s="60" t="str">
        <f>Table1[[#This Row],[html_tag]]&amp;Table1[[#This Row],[html_type]]&amp;Table1[[#This Row],[html_modifier]]</f>
        <v/>
      </c>
      <c r="AL4186" s="23" t="str">
        <f>IFERROR(_xlfn.XLOOKUP([1]!Table1[[#This Row],[word]],[1]!Table57[English style name],[1]!Table57[Style type]),"")</f>
        <v/>
      </c>
      <c r="AM4186" s="23" t="str">
        <f>IFERROR(_xlfn.XLOOKUP(Table1[[#This Row],[word]],Table57[English style name],Table57[Style type]),"")</f>
        <v/>
      </c>
      <c r="AN4186" s="23"/>
      <c r="AO4186" s="62"/>
      <c r="AP4186" s="61"/>
      <c r="AQ4186" s="61"/>
      <c r="AR4186" s="61"/>
      <c r="AS4186" s="61"/>
      <c r="AT4186" s="61"/>
      <c r="AU4186" s="61"/>
      <c r="AV4186" s="61"/>
    </row>
    <row r="4187" spans="1:48">
      <c r="A4187" s="82"/>
      <c r="B4187" s="82"/>
      <c r="C4187" s="82"/>
      <c r="D4187" s="83"/>
      <c r="E4187" s="62"/>
      <c r="F418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87" s="13"/>
      <c r="H4187" s="13"/>
      <c r="I4187" s="85" t="e">
        <f>[1]!Table1[[#This Row],[type]]</f>
        <v>#VALUE!</v>
      </c>
      <c r="J4187" s="86" t="e">
        <f>[1]!Table1[[#This Row],[Column42]]&amp;IF([1]!Table1[[#This Row],[Column13]]="","",[1]!Table1[[#This Row],[Column13]])&amp;IF([1]!Table1[[#This Row],[mod]]="","",[1]!Table1[[#This Row],[mod]])</f>
        <v>#VALUE!</v>
      </c>
      <c r="K418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87" t="s">
        <v>3099</v>
      </c>
      <c r="Q418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87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87" s="29" t="s">
        <v>4091</v>
      </c>
      <c r="AC4187" s="29"/>
      <c r="AD4187" s="25"/>
      <c r="AE4187" s="38"/>
      <c r="AF4187" s="142"/>
      <c r="AG4187" s="11"/>
      <c r="AH4187" s="7" t="e">
        <f>[1]!Table1[[#This Row],[html_tag]]&amp;[1]!Table1[[#This Row],[html_type]]&amp;[1]!Table1[[#This Row],[html_modifier]]</f>
        <v>#VALUE!</v>
      </c>
      <c r="AI4187" s="60" t="str">
        <f>Table1[[#This Row],[html_tag]]&amp;Table1[[#This Row],[html_type]]&amp;Table1[[#This Row],[html_modifier]]</f>
        <v/>
      </c>
      <c r="AL4187" s="23" t="str">
        <f>IFERROR(_xlfn.XLOOKUP([1]!Table1[[#This Row],[word]],[1]!Table57[English style name],[1]!Table57[Style type]),"")</f>
        <v/>
      </c>
      <c r="AM4187" s="23" t="str">
        <f>IFERROR(_xlfn.XLOOKUP(Table1[[#This Row],[word]],Table57[English style name],Table57[Style type]),"")</f>
        <v/>
      </c>
      <c r="AN4187" s="23"/>
      <c r="AO4187" s="62"/>
      <c r="AP4187" s="61"/>
      <c r="AQ4187" s="61"/>
      <c r="AR4187" s="61"/>
      <c r="AS4187" s="61"/>
      <c r="AT4187" s="61"/>
      <c r="AU4187" s="61"/>
      <c r="AV4187" s="61"/>
    </row>
    <row r="4188" spans="1:48">
      <c r="A4188" s="82"/>
      <c r="B4188" s="82"/>
      <c r="C4188" s="82"/>
      <c r="D4188" s="83"/>
      <c r="E4188" s="62"/>
      <c r="F418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88" s="13"/>
      <c r="H4188" s="13"/>
      <c r="I4188" s="85" t="e">
        <f>[1]!Table1[[#This Row],[type]]</f>
        <v>#VALUE!</v>
      </c>
      <c r="J4188" s="86" t="e">
        <f>[1]!Table1[[#This Row],[Column42]]&amp;IF([1]!Table1[[#This Row],[Column13]]="","",[1]!Table1[[#This Row],[Column13]])&amp;IF([1]!Table1[[#This Row],[mod]]="","",[1]!Table1[[#This Row],[mod]])</f>
        <v>#VALUE!</v>
      </c>
      <c r="K418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88" t="s">
        <v>3099</v>
      </c>
      <c r="Q418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88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88" s="29" t="s">
        <v>4092</v>
      </c>
      <c r="AC4188" s="29"/>
      <c r="AD4188" s="25"/>
      <c r="AE4188" s="38"/>
      <c r="AF4188" s="142"/>
      <c r="AG4188" s="11"/>
      <c r="AH4188" s="7" t="e">
        <f>[1]!Table1[[#This Row],[html_tag]]&amp;[1]!Table1[[#This Row],[html_type]]&amp;[1]!Table1[[#This Row],[html_modifier]]</f>
        <v>#VALUE!</v>
      </c>
      <c r="AI4188" s="60" t="str">
        <f>Table1[[#This Row],[html_tag]]&amp;Table1[[#This Row],[html_type]]&amp;Table1[[#This Row],[html_modifier]]</f>
        <v/>
      </c>
      <c r="AL4188" s="23" t="str">
        <f>IFERROR(_xlfn.XLOOKUP([1]!Table1[[#This Row],[word]],[1]!Table57[English style name],[1]!Table57[Style type]),"")</f>
        <v/>
      </c>
      <c r="AM4188" s="23" t="str">
        <f>IFERROR(_xlfn.XLOOKUP(Table1[[#This Row],[word]],Table57[English style name],Table57[Style type]),"")</f>
        <v/>
      </c>
      <c r="AN4188" s="23"/>
      <c r="AO4188" s="62"/>
      <c r="AP4188" s="61"/>
      <c r="AQ4188" s="61"/>
      <c r="AR4188" s="61"/>
      <c r="AS4188" s="61"/>
      <c r="AT4188" s="61"/>
      <c r="AU4188" s="61"/>
      <c r="AV4188" s="61"/>
    </row>
    <row r="4189" spans="1:48">
      <c r="A4189" s="82"/>
      <c r="B4189" s="82"/>
      <c r="C4189" s="82"/>
      <c r="D4189" s="83"/>
      <c r="E4189" s="62"/>
      <c r="F418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89" s="13"/>
      <c r="H4189" s="13"/>
      <c r="I4189" s="85" t="e">
        <f>[1]!Table1[[#This Row],[type]]</f>
        <v>#VALUE!</v>
      </c>
      <c r="J4189" s="86" t="e">
        <f>[1]!Table1[[#This Row],[Column42]]&amp;IF([1]!Table1[[#This Row],[Column13]]="","",[1]!Table1[[#This Row],[Column13]])&amp;IF([1]!Table1[[#This Row],[mod]]="","",[1]!Table1[[#This Row],[mod]])</f>
        <v>#VALUE!</v>
      </c>
      <c r="K418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89" t="s">
        <v>3099</v>
      </c>
      <c r="Q418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89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89" s="29" t="s">
        <v>4093</v>
      </c>
      <c r="AC4189" s="29"/>
      <c r="AD4189" s="25"/>
      <c r="AE4189" s="38"/>
      <c r="AF4189" s="142"/>
      <c r="AG4189" s="11"/>
      <c r="AH4189" s="7" t="e">
        <f>[1]!Table1[[#This Row],[html_tag]]&amp;[1]!Table1[[#This Row],[html_type]]&amp;[1]!Table1[[#This Row],[html_modifier]]</f>
        <v>#VALUE!</v>
      </c>
      <c r="AI4189" s="60" t="str">
        <f>Table1[[#This Row],[html_tag]]&amp;Table1[[#This Row],[html_type]]&amp;Table1[[#This Row],[html_modifier]]</f>
        <v/>
      </c>
      <c r="AL4189" s="23" t="str">
        <f>IFERROR(_xlfn.XLOOKUP([1]!Table1[[#This Row],[word]],[1]!Table57[English style name],[1]!Table57[Style type]),"")</f>
        <v/>
      </c>
      <c r="AM4189" s="23" t="str">
        <f>IFERROR(_xlfn.XLOOKUP(Table1[[#This Row],[word]],Table57[English style name],Table57[Style type]),"")</f>
        <v/>
      </c>
      <c r="AN4189" s="23"/>
      <c r="AO4189" s="62"/>
      <c r="AP4189" s="61"/>
      <c r="AQ4189" s="61"/>
      <c r="AR4189" s="61"/>
      <c r="AS4189" s="61"/>
      <c r="AT4189" s="61"/>
      <c r="AU4189" s="61"/>
      <c r="AV4189" s="61"/>
    </row>
    <row r="4190" spans="1:48">
      <c r="A4190" s="82"/>
      <c r="B4190" s="82"/>
      <c r="C4190" s="82"/>
      <c r="D4190" s="83"/>
      <c r="E4190" s="62"/>
      <c r="F419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90" s="13"/>
      <c r="H4190" s="13"/>
      <c r="I4190" s="85" t="e">
        <f>[1]!Table1[[#This Row],[type]]</f>
        <v>#VALUE!</v>
      </c>
      <c r="J4190" s="86" t="e">
        <f>[1]!Table1[[#This Row],[Column42]]&amp;IF([1]!Table1[[#This Row],[Column13]]="","",[1]!Table1[[#This Row],[Column13]])&amp;IF([1]!Table1[[#This Row],[mod]]="","",[1]!Table1[[#This Row],[mod]])</f>
        <v>#VALUE!</v>
      </c>
      <c r="K419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90" t="s">
        <v>3099</v>
      </c>
      <c r="Q419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90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90" s="29" t="s">
        <v>4094</v>
      </c>
      <c r="AC4190" s="29"/>
      <c r="AD4190" s="25"/>
      <c r="AE4190" s="38"/>
      <c r="AF4190" s="142"/>
      <c r="AG4190" s="11"/>
      <c r="AH4190" s="7" t="e">
        <f>[1]!Table1[[#This Row],[html_tag]]&amp;[1]!Table1[[#This Row],[html_type]]&amp;[1]!Table1[[#This Row],[html_modifier]]</f>
        <v>#VALUE!</v>
      </c>
      <c r="AI4190" s="60" t="str">
        <f>Table1[[#This Row],[html_tag]]&amp;Table1[[#This Row],[html_type]]&amp;Table1[[#This Row],[html_modifier]]</f>
        <v/>
      </c>
      <c r="AL4190" s="23" t="str">
        <f>IFERROR(_xlfn.XLOOKUP([1]!Table1[[#This Row],[word]],[1]!Table57[English style name],[1]!Table57[Style type]),"")</f>
        <v/>
      </c>
      <c r="AM4190" s="23" t="str">
        <f>IFERROR(_xlfn.XLOOKUP(Table1[[#This Row],[word]],Table57[English style name],Table57[Style type]),"")</f>
        <v/>
      </c>
      <c r="AN4190" s="23"/>
      <c r="AO4190" s="62"/>
      <c r="AP4190" s="61"/>
      <c r="AQ4190" s="61"/>
      <c r="AR4190" s="61"/>
      <c r="AS4190" s="61"/>
      <c r="AT4190" s="61"/>
      <c r="AU4190" s="61"/>
      <c r="AV4190" s="61"/>
    </row>
    <row r="4191" spans="1:48">
      <c r="A4191" s="82"/>
      <c r="B4191" s="82"/>
      <c r="C4191" s="82"/>
      <c r="D4191" s="83"/>
      <c r="E4191" s="62"/>
      <c r="F419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91" s="13"/>
      <c r="H4191" s="13"/>
      <c r="I4191" s="85" t="e">
        <f>[1]!Table1[[#This Row],[type]]</f>
        <v>#VALUE!</v>
      </c>
      <c r="J4191" s="86" t="e">
        <f>[1]!Table1[[#This Row],[Column42]]&amp;IF([1]!Table1[[#This Row],[Column13]]="","",[1]!Table1[[#This Row],[Column13]])&amp;IF([1]!Table1[[#This Row],[mod]]="","",[1]!Table1[[#This Row],[mod]])</f>
        <v>#VALUE!</v>
      </c>
      <c r="K419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91" t="s">
        <v>3099</v>
      </c>
      <c r="O4191" t="s">
        <v>203</v>
      </c>
      <c r="Q419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9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91" s="29"/>
      <c r="AC4191" s="29"/>
      <c r="AD4191" s="25"/>
      <c r="AE4191" s="38"/>
      <c r="AF4191" s="142" t="s">
        <v>203</v>
      </c>
      <c r="AG4191" s="11"/>
      <c r="AH4191" s="1" t="e">
        <f>[1]!Table1[[#This Row],[html_tag]]&amp;[1]!Table1[[#This Row],[html_type]]&amp;[1]!Table1[[#This Row],[html_modifier]]</f>
        <v>#VALUE!</v>
      </c>
      <c r="AI4191" s="60" t="s">
        <v>203</v>
      </c>
      <c r="AL4191" s="22" t="str">
        <f>IFERROR(_xlfn.XLOOKUP([1]!Table1[[#This Row],[word]],[1]!Table57[English style name],[1]!Table57[Style type]),"")</f>
        <v/>
      </c>
      <c r="AM4191" s="23" t="str">
        <f>IFERROR(_xlfn.XLOOKUP(Table1[[#This Row],[word]],Table57[English style name],Table57[Style type]),"")</f>
        <v/>
      </c>
      <c r="AN4191" s="23"/>
      <c r="AO4191" s="62"/>
      <c r="AP4191" s="61"/>
      <c r="AQ4191" s="61"/>
      <c r="AR4191" s="61"/>
      <c r="AS4191" s="61"/>
      <c r="AT4191" s="61"/>
      <c r="AU4191" s="61"/>
      <c r="AV4191" s="61"/>
    </row>
    <row r="4192" spans="1:48">
      <c r="A4192" s="82"/>
      <c r="B4192" s="82"/>
      <c r="C4192" s="82"/>
      <c r="D4192" s="83"/>
      <c r="E4192" s="62"/>
      <c r="F419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92" s="13"/>
      <c r="H4192" s="13"/>
      <c r="I4192" s="85" t="e">
        <f>[1]!Table1[[#This Row],[type]]</f>
        <v>#VALUE!</v>
      </c>
      <c r="J4192" s="86" t="e">
        <f>[1]!Table1[[#This Row],[Column42]]&amp;IF([1]!Table1[[#This Row],[Column13]]="","",[1]!Table1[[#This Row],[Column13]])&amp;IF([1]!Table1[[#This Row],[mod]]="","",[1]!Table1[[#This Row],[mod]])</f>
        <v>#VALUE!</v>
      </c>
      <c r="K419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92" t="s">
        <v>3099</v>
      </c>
      <c r="M4192" t="s">
        <v>414</v>
      </c>
      <c r="Q419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192" t="s">
        <v>1</v>
      </c>
      <c r="U419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92" s="29"/>
      <c r="AC4192" s="29"/>
      <c r="AD4192" s="25"/>
      <c r="AE4192" s="38"/>
      <c r="AF4192" s="142" t="s">
        <v>203</v>
      </c>
      <c r="AG4192" s="11"/>
      <c r="AH4192" s="1" t="e">
        <f>[1]!Table1[[#This Row],[html_tag]]&amp;[1]!Table1[[#This Row],[html_type]]&amp;[1]!Table1[[#This Row],[html_modifier]]</f>
        <v>#VALUE!</v>
      </c>
      <c r="AI4192" s="60" t="s">
        <v>203</v>
      </c>
      <c r="AJ4192" t="s">
        <v>414</v>
      </c>
      <c r="AL4192" s="22" t="str">
        <f>IFERROR(_xlfn.XLOOKUP([1]!Table1[[#This Row],[word]],[1]!Table57[English style name],[1]!Table57[Style type]),"")</f>
        <v/>
      </c>
      <c r="AM4192" s="23" t="str">
        <f>IFERROR(_xlfn.XLOOKUP(Table1[[#This Row],[word]],Table57[English style name],Table57[Style type]),"")</f>
        <v/>
      </c>
      <c r="AN4192" s="23"/>
      <c r="AO4192" s="62"/>
      <c r="AP4192" s="61"/>
      <c r="AQ4192" s="61"/>
      <c r="AR4192" s="61"/>
      <c r="AS4192" s="61"/>
      <c r="AT4192" s="61"/>
      <c r="AU4192" s="61"/>
      <c r="AV4192" s="61"/>
    </row>
    <row r="4193" spans="1:48">
      <c r="A4193" s="82"/>
      <c r="B4193" s="82"/>
      <c r="C4193" s="82"/>
      <c r="D4193" s="83"/>
      <c r="E4193" s="62"/>
      <c r="F419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93" s="13" t="s">
        <v>337</v>
      </c>
      <c r="H4193" s="13" t="s">
        <v>2986</v>
      </c>
      <c r="I4193" s="85" t="e">
        <f>[1]!Table1[[#This Row],[type]]</f>
        <v>#VALUE!</v>
      </c>
      <c r="J4193" s="86" t="e">
        <f>[1]!Table1[[#This Row],[Column42]]&amp;IF([1]!Table1[[#This Row],[Column13]]="","",[1]!Table1[[#This Row],[Column13]])&amp;IF([1]!Table1[[#This Row],[mod]]="","",[1]!Table1[[#This Row],[mod]])</f>
        <v>#VALUE!</v>
      </c>
      <c r="K419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93" t="s">
        <v>3099</v>
      </c>
      <c r="M4193" t="s">
        <v>1936</v>
      </c>
      <c r="Q419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9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193" t="s">
        <v>7394</v>
      </c>
      <c r="AB4193" s="29"/>
      <c r="AC4193" s="29"/>
      <c r="AD4193" s="25" t="s">
        <v>6821</v>
      </c>
      <c r="AE4193" s="38"/>
      <c r="AF4193" s="142"/>
      <c r="AG4193" s="11"/>
      <c r="AH4193" s="7" t="e">
        <f>[1]!Table1[[#This Row],[html_tag]]&amp;[1]!Table1[[#This Row],[html_type]]&amp;[1]!Table1[[#This Row],[html_modifier]]</f>
        <v>#VALUE!</v>
      </c>
      <c r="AI4193" s="60" t="str">
        <f>Table1[[#This Row],[html_tag]]&amp;Table1[[#This Row],[html_type]]&amp;Table1[[#This Row],[html_modifier]]</f>
        <v/>
      </c>
      <c r="AL4193" s="23" t="str">
        <f>IFERROR(_xlfn.XLOOKUP([1]!Table1[[#This Row],[word]],[1]!Table57[English style name],[1]!Table57[Style type]),"")</f>
        <v/>
      </c>
      <c r="AM4193" s="23" t="str">
        <f>IFERROR(_xlfn.XLOOKUP(Table1[[#This Row],[word]],Table57[English style name],Table57[Style type]),"")</f>
        <v/>
      </c>
      <c r="AN4193" s="23"/>
      <c r="AO4193" s="62"/>
      <c r="AP4193" s="61"/>
      <c r="AQ4193" s="61"/>
      <c r="AR4193" s="61"/>
      <c r="AS4193" s="61"/>
      <c r="AT4193" s="61"/>
      <c r="AU4193" s="61"/>
      <c r="AV4193" s="61"/>
    </row>
    <row r="4194" spans="1:48">
      <c r="A4194" s="82"/>
      <c r="B4194" s="82"/>
      <c r="C4194" s="82"/>
      <c r="D4194" s="83"/>
      <c r="E4194" s="62"/>
      <c r="F419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94" s="13"/>
      <c r="H4194" s="13"/>
      <c r="I4194" s="85" t="e">
        <f>[1]!Table1[[#This Row],[type]]</f>
        <v>#VALUE!</v>
      </c>
      <c r="J4194" s="86" t="e">
        <f>[1]!Table1[[#This Row],[Column42]]&amp;IF([1]!Table1[[#This Row],[Column13]]="","",[1]!Table1[[#This Row],[Column13]])&amp;IF([1]!Table1[[#This Row],[mod]]="","",[1]!Table1[[#This Row],[mod]])</f>
        <v>#VALUE!</v>
      </c>
      <c r="K419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94" t="s">
        <v>3099</v>
      </c>
      <c r="M4194" t="s">
        <v>1936</v>
      </c>
      <c r="O4194" s="25"/>
      <c r="Q419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4194" t="s">
        <v>7408</v>
      </c>
      <c r="U4194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194" s="29"/>
      <c r="AC4194" s="29" t="s">
        <v>3878</v>
      </c>
      <c r="AD4194" s="25"/>
      <c r="AE4194" s="38"/>
      <c r="AF4194" s="142"/>
      <c r="AG4194" s="11"/>
      <c r="AH4194" s="7" t="e">
        <f>[1]!Table1[[#This Row],[html_tag]]&amp;[1]!Table1[[#This Row],[html_type]]&amp;[1]!Table1[[#This Row],[html_modifier]]</f>
        <v>#VALUE!</v>
      </c>
      <c r="AI4194" s="60" t="str">
        <f>Table1[[#This Row],[html_tag]]&amp;Table1[[#This Row],[html_type]]&amp;Table1[[#This Row],[html_modifier]]</f>
        <v/>
      </c>
      <c r="AL4194" s="23" t="str">
        <f>IFERROR(_xlfn.XLOOKUP([1]!Table1[[#This Row],[word]],[1]!Table57[English style name],[1]!Table57[Style type]),"")</f>
        <v/>
      </c>
      <c r="AM4194" s="23" t="str">
        <f>IFERROR(_xlfn.XLOOKUP(Table1[[#This Row],[word]],Table57[English style name],Table57[Style type]),"")</f>
        <v/>
      </c>
      <c r="AN4194" s="23"/>
      <c r="AO4194" s="62"/>
      <c r="AP4194" s="61"/>
      <c r="AQ4194" s="61"/>
      <c r="AR4194" s="61"/>
      <c r="AS4194" s="61"/>
      <c r="AT4194" s="61"/>
      <c r="AU4194" s="61"/>
      <c r="AV4194" s="61"/>
    </row>
    <row r="4195" spans="1:48">
      <c r="A4195" s="82"/>
      <c r="B4195" s="82"/>
      <c r="C4195" s="82"/>
      <c r="D4195" s="83"/>
      <c r="E4195" s="62"/>
      <c r="F419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95" s="13" t="s">
        <v>337</v>
      </c>
      <c r="H4195" s="13" t="s">
        <v>2986</v>
      </c>
      <c r="I4195" s="85" t="e">
        <f>[1]!Table1[[#This Row],[type]]</f>
        <v>#VALUE!</v>
      </c>
      <c r="J4195" s="86" t="e">
        <f>[1]!Table1[[#This Row],[Column42]]&amp;IF([1]!Table1[[#This Row],[Column13]]="","",[1]!Table1[[#This Row],[Column13]])&amp;IF([1]!Table1[[#This Row],[mod]]="","",[1]!Table1[[#This Row],[mod]])</f>
        <v>#VALUE!</v>
      </c>
      <c r="K419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95" t="s">
        <v>3099</v>
      </c>
      <c r="M4195" t="s">
        <v>1936</v>
      </c>
      <c r="Q419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9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195" t="s">
        <v>3117</v>
      </c>
      <c r="AB4195" s="29"/>
      <c r="AC4195" s="29"/>
      <c r="AD4195" s="25" t="s">
        <v>6826</v>
      </c>
      <c r="AE4195" s="38"/>
      <c r="AF4195" s="142"/>
      <c r="AG4195" s="11"/>
      <c r="AH4195" s="7" t="e">
        <f>[1]!Table1[[#This Row],[html_tag]]&amp;[1]!Table1[[#This Row],[html_type]]&amp;[1]!Table1[[#This Row],[html_modifier]]</f>
        <v>#VALUE!</v>
      </c>
      <c r="AI4195" s="60" t="str">
        <f>Table1[[#This Row],[html_tag]]&amp;Table1[[#This Row],[html_type]]&amp;Table1[[#This Row],[html_modifier]]</f>
        <v/>
      </c>
      <c r="AL4195" s="23" t="str">
        <f>IFERROR(_xlfn.XLOOKUP([1]!Table1[[#This Row],[word]],[1]!Table57[English style name],[1]!Table57[Style type]),"")</f>
        <v/>
      </c>
      <c r="AM4195" s="23" t="str">
        <f>IFERROR(_xlfn.XLOOKUP(Table1[[#This Row],[word]],Table57[English style name],Table57[Style type]),"")</f>
        <v/>
      </c>
      <c r="AN4195" s="23"/>
      <c r="AO4195" s="62"/>
      <c r="AP4195" s="61"/>
      <c r="AQ4195" s="61"/>
      <c r="AR4195" s="61"/>
      <c r="AS4195" s="61"/>
      <c r="AT4195" s="61"/>
      <c r="AU4195" s="61"/>
      <c r="AV4195" s="61"/>
    </row>
    <row r="4196" spans="1:48">
      <c r="A4196" s="82"/>
      <c r="B4196" s="82"/>
      <c r="C4196" s="82"/>
      <c r="D4196" s="83"/>
      <c r="E4196" s="62"/>
      <c r="F419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96" s="13" t="s">
        <v>337</v>
      </c>
      <c r="H4196" s="13" t="s">
        <v>2986</v>
      </c>
      <c r="I4196" s="85" t="e">
        <f>[1]!Table1[[#This Row],[type]]</f>
        <v>#VALUE!</v>
      </c>
      <c r="J4196" s="86" t="e">
        <f>[1]!Table1[[#This Row],[Column42]]&amp;IF([1]!Table1[[#This Row],[Column13]]="","",[1]!Table1[[#This Row],[Column13]])&amp;IF([1]!Table1[[#This Row],[mod]]="","",[1]!Table1[[#This Row],[mod]])</f>
        <v>#VALUE!</v>
      </c>
      <c r="K419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96" t="s">
        <v>3099</v>
      </c>
      <c r="M4196" t="s">
        <v>1936</v>
      </c>
      <c r="Q419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9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196" t="s">
        <v>3119</v>
      </c>
      <c r="AB4196" s="29"/>
      <c r="AC4196" s="29"/>
      <c r="AD4196" s="25" t="s">
        <v>6825</v>
      </c>
      <c r="AE4196" s="38"/>
      <c r="AF4196" s="142"/>
      <c r="AG4196" s="11"/>
      <c r="AH4196" s="7" t="e">
        <f>[1]!Table1[[#This Row],[html_tag]]&amp;[1]!Table1[[#This Row],[html_type]]&amp;[1]!Table1[[#This Row],[html_modifier]]</f>
        <v>#VALUE!</v>
      </c>
      <c r="AI4196" s="60" t="str">
        <f>Table1[[#This Row],[html_tag]]&amp;Table1[[#This Row],[html_type]]&amp;Table1[[#This Row],[html_modifier]]</f>
        <v/>
      </c>
      <c r="AL4196" s="23" t="str">
        <f>IFERROR(_xlfn.XLOOKUP([1]!Table1[[#This Row],[word]],[1]!Table57[English style name],[1]!Table57[Style type]),"")</f>
        <v/>
      </c>
      <c r="AM4196" s="23" t="str">
        <f>IFERROR(_xlfn.XLOOKUP(Table1[[#This Row],[word]],Table57[English style name],Table57[Style type]),"")</f>
        <v/>
      </c>
      <c r="AN4196" s="23"/>
      <c r="AO4196" s="62"/>
      <c r="AP4196" s="61"/>
      <c r="AQ4196" s="61"/>
      <c r="AR4196" s="61"/>
      <c r="AS4196" s="61"/>
      <c r="AT4196" s="61"/>
      <c r="AU4196" s="61"/>
      <c r="AV4196" s="61"/>
    </row>
    <row r="4197" spans="1:48">
      <c r="A4197" s="82"/>
      <c r="B4197" s="82"/>
      <c r="C4197" s="82"/>
      <c r="D4197" s="83"/>
      <c r="E4197" s="62"/>
      <c r="F419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97" s="13" t="s">
        <v>337</v>
      </c>
      <c r="H4197" s="13" t="s">
        <v>2986</v>
      </c>
      <c r="I4197" s="85" t="e">
        <f>[1]!Table1[[#This Row],[type]]</f>
        <v>#VALUE!</v>
      </c>
      <c r="J4197" s="86" t="e">
        <f>[1]!Table1[[#This Row],[Column42]]&amp;IF([1]!Table1[[#This Row],[Column13]]="","",[1]!Table1[[#This Row],[Column13]])&amp;IF([1]!Table1[[#This Row],[mod]]="","",[1]!Table1[[#This Row],[mod]])</f>
        <v>#VALUE!</v>
      </c>
      <c r="K419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97" t="s">
        <v>3099</v>
      </c>
      <c r="M4197" t="s">
        <v>1936</v>
      </c>
      <c r="Q419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9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197" t="s">
        <v>3114</v>
      </c>
      <c r="AB4197" s="29"/>
      <c r="AC4197" s="29"/>
      <c r="AD4197" s="25" t="s">
        <v>6830</v>
      </c>
      <c r="AE4197" s="38"/>
      <c r="AF4197" s="142"/>
      <c r="AG4197" s="11"/>
      <c r="AH4197" s="7" t="e">
        <f>[1]!Table1[[#This Row],[html_tag]]&amp;[1]!Table1[[#This Row],[html_type]]&amp;[1]!Table1[[#This Row],[html_modifier]]</f>
        <v>#VALUE!</v>
      </c>
      <c r="AI4197" s="60" t="str">
        <f>Table1[[#This Row],[html_tag]]&amp;Table1[[#This Row],[html_type]]&amp;Table1[[#This Row],[html_modifier]]</f>
        <v/>
      </c>
      <c r="AL4197" s="23" t="str">
        <f>IFERROR(_xlfn.XLOOKUP([1]!Table1[[#This Row],[word]],[1]!Table57[English style name],[1]!Table57[Style type]),"")</f>
        <v/>
      </c>
      <c r="AM4197" s="23" t="str">
        <f>IFERROR(_xlfn.XLOOKUP(Table1[[#This Row],[word]],Table57[English style name],Table57[Style type]),"")</f>
        <v/>
      </c>
      <c r="AN4197" s="23"/>
      <c r="AO4197" s="62"/>
      <c r="AP4197" s="61"/>
      <c r="AQ4197" s="61"/>
      <c r="AR4197" s="61"/>
      <c r="AS4197" s="61"/>
      <c r="AT4197" s="61"/>
      <c r="AU4197" s="61"/>
      <c r="AV4197" s="61"/>
    </row>
    <row r="4198" spans="1:48">
      <c r="A4198" s="82"/>
      <c r="B4198" s="82"/>
      <c r="C4198" s="82"/>
      <c r="D4198" s="83"/>
      <c r="E4198" s="62"/>
      <c r="F419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98" s="13" t="s">
        <v>337</v>
      </c>
      <c r="H4198" s="13" t="s">
        <v>2986</v>
      </c>
      <c r="I4198" s="85" t="e">
        <f>[1]!Table1[[#This Row],[type]]</f>
        <v>#VALUE!</v>
      </c>
      <c r="J4198" s="86" t="e">
        <f>[1]!Table1[[#This Row],[Column42]]&amp;IF([1]!Table1[[#This Row],[Column13]]="","",[1]!Table1[[#This Row],[Column13]])&amp;IF([1]!Table1[[#This Row],[mod]]="","",[1]!Table1[[#This Row],[mod]])</f>
        <v>#VALUE!</v>
      </c>
      <c r="K419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98" t="s">
        <v>3099</v>
      </c>
      <c r="M4198" t="s">
        <v>1936</v>
      </c>
      <c r="Q419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9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198" t="s">
        <v>3115</v>
      </c>
      <c r="AB4198" s="29"/>
      <c r="AC4198" s="29"/>
      <c r="AD4198" s="25" t="s">
        <v>6829</v>
      </c>
      <c r="AE4198" s="38"/>
      <c r="AF4198" s="142"/>
      <c r="AG4198" s="11"/>
      <c r="AH4198" s="7" t="e">
        <f>[1]!Table1[[#This Row],[html_tag]]&amp;[1]!Table1[[#This Row],[html_type]]&amp;[1]!Table1[[#This Row],[html_modifier]]</f>
        <v>#VALUE!</v>
      </c>
      <c r="AI4198" s="60" t="str">
        <f>Table1[[#This Row],[html_tag]]&amp;Table1[[#This Row],[html_type]]&amp;Table1[[#This Row],[html_modifier]]</f>
        <v/>
      </c>
      <c r="AL4198" s="23" t="str">
        <f>IFERROR(_xlfn.XLOOKUP([1]!Table1[[#This Row],[word]],[1]!Table57[English style name],[1]!Table57[Style type]),"")</f>
        <v/>
      </c>
      <c r="AM4198" s="23" t="str">
        <f>IFERROR(_xlfn.XLOOKUP(Table1[[#This Row],[word]],Table57[English style name],Table57[Style type]),"")</f>
        <v/>
      </c>
      <c r="AN4198" s="23"/>
      <c r="AO4198" s="62"/>
      <c r="AP4198" s="61"/>
      <c r="AQ4198" s="61"/>
      <c r="AR4198" s="61"/>
      <c r="AS4198" s="61"/>
      <c r="AT4198" s="61"/>
      <c r="AU4198" s="61"/>
      <c r="AV4198" s="61"/>
    </row>
    <row r="4199" spans="1:48">
      <c r="A4199" s="82"/>
      <c r="B4199" s="82"/>
      <c r="C4199" s="82"/>
      <c r="D4199" s="83"/>
      <c r="E4199" s="62"/>
      <c r="F419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199" s="13" t="s">
        <v>337</v>
      </c>
      <c r="H4199" s="13" t="s">
        <v>2986</v>
      </c>
      <c r="I4199" s="85" t="e">
        <f>[1]!Table1[[#This Row],[type]]</f>
        <v>#VALUE!</v>
      </c>
      <c r="J4199" s="86" t="e">
        <f>[1]!Table1[[#This Row],[Column42]]&amp;IF([1]!Table1[[#This Row],[Column13]]="","",[1]!Table1[[#This Row],[Column13]])&amp;IF([1]!Table1[[#This Row],[mod]]="","",[1]!Table1[[#This Row],[mod]])</f>
        <v>#VALUE!</v>
      </c>
      <c r="K419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199" t="s">
        <v>3099</v>
      </c>
      <c r="M4199" t="s">
        <v>1936</v>
      </c>
      <c r="Q419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19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199" t="s">
        <v>7393</v>
      </c>
      <c r="AB4199" s="29"/>
      <c r="AC4199" s="29"/>
      <c r="AD4199" s="25" t="s">
        <v>6822</v>
      </c>
      <c r="AE4199" s="38"/>
      <c r="AF4199" s="142"/>
      <c r="AG4199" s="11"/>
      <c r="AH4199" s="7" t="e">
        <f>[1]!Table1[[#This Row],[html_tag]]&amp;[1]!Table1[[#This Row],[html_type]]&amp;[1]!Table1[[#This Row],[html_modifier]]</f>
        <v>#VALUE!</v>
      </c>
      <c r="AI4199" s="60" t="str">
        <f>Table1[[#This Row],[html_tag]]&amp;Table1[[#This Row],[html_type]]&amp;Table1[[#This Row],[html_modifier]]</f>
        <v/>
      </c>
      <c r="AL4199" s="23" t="str">
        <f>IFERROR(_xlfn.XLOOKUP([1]!Table1[[#This Row],[word]],[1]!Table57[English style name],[1]!Table57[Style type]),"")</f>
        <v/>
      </c>
      <c r="AM4199" s="23" t="str">
        <f>IFERROR(_xlfn.XLOOKUP(Table1[[#This Row],[word]],Table57[English style name],Table57[Style type]),"")</f>
        <v/>
      </c>
      <c r="AN4199" s="23"/>
      <c r="AO4199" s="62"/>
      <c r="AP4199" s="61"/>
      <c r="AQ4199" s="61"/>
      <c r="AR4199" s="61"/>
      <c r="AS4199" s="61"/>
      <c r="AT4199" s="61"/>
      <c r="AU4199" s="61"/>
      <c r="AV4199" s="61"/>
    </row>
    <row r="4200" spans="1:48">
      <c r="A4200" s="82"/>
      <c r="B4200" s="82"/>
      <c r="C4200" s="82"/>
      <c r="D4200" s="83"/>
      <c r="E4200" s="62"/>
      <c r="F420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00" s="13" t="s">
        <v>337</v>
      </c>
      <c r="H4200" s="13" t="s">
        <v>2986</v>
      </c>
      <c r="I4200" s="85" t="e">
        <f>[1]!Table1[[#This Row],[type]]</f>
        <v>#VALUE!</v>
      </c>
      <c r="J4200" s="86" t="e">
        <f>[1]!Table1[[#This Row],[Column42]]&amp;IF([1]!Table1[[#This Row],[Column13]]="","",[1]!Table1[[#This Row],[Column13]])&amp;IF([1]!Table1[[#This Row],[mod]]="","",[1]!Table1[[#This Row],[mod]])</f>
        <v>#VALUE!</v>
      </c>
      <c r="K420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00" t="s">
        <v>3099</v>
      </c>
      <c r="M4200" t="s">
        <v>1936</v>
      </c>
      <c r="Q420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0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200" t="s">
        <v>3164</v>
      </c>
      <c r="AB4200" s="29"/>
      <c r="AC4200" s="29"/>
      <c r="AD4200" s="25" t="s">
        <v>6819</v>
      </c>
      <c r="AE4200" s="38"/>
      <c r="AF4200" s="142"/>
      <c r="AG4200" s="11"/>
      <c r="AH4200" s="7" t="e">
        <f>[1]!Table1[[#This Row],[html_tag]]&amp;[1]!Table1[[#This Row],[html_type]]&amp;[1]!Table1[[#This Row],[html_modifier]]</f>
        <v>#VALUE!</v>
      </c>
      <c r="AI4200" s="60" t="str">
        <f>Table1[[#This Row],[html_tag]]&amp;Table1[[#This Row],[html_type]]&amp;Table1[[#This Row],[html_modifier]]</f>
        <v/>
      </c>
      <c r="AL4200" s="23" t="str">
        <f>IFERROR(_xlfn.XLOOKUP([1]!Table1[[#This Row],[word]],[1]!Table57[English style name],[1]!Table57[Style type]),"")</f>
        <v/>
      </c>
      <c r="AM4200" s="23" t="str">
        <f>IFERROR(_xlfn.XLOOKUP(Table1[[#This Row],[word]],Table57[English style name],Table57[Style type]),"")</f>
        <v/>
      </c>
      <c r="AN4200" s="23"/>
      <c r="AO4200" s="62"/>
      <c r="AP4200" s="61"/>
      <c r="AQ4200" s="61"/>
      <c r="AR4200" s="61"/>
      <c r="AS4200" s="61"/>
      <c r="AT4200" s="61"/>
      <c r="AU4200" s="61"/>
      <c r="AV4200" s="61"/>
    </row>
    <row r="4201" spans="1:48">
      <c r="A4201" s="82"/>
      <c r="B4201" s="82"/>
      <c r="C4201" s="82"/>
      <c r="D4201" s="83"/>
      <c r="E4201" s="62"/>
      <c r="F420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01" s="13" t="s">
        <v>337</v>
      </c>
      <c r="H4201" s="13" t="s">
        <v>2986</v>
      </c>
      <c r="I4201" s="85" t="e">
        <f>[1]!Table1[[#This Row],[type]]</f>
        <v>#VALUE!</v>
      </c>
      <c r="J4201" s="86" t="e">
        <f>[1]!Table1[[#This Row],[Column42]]&amp;IF([1]!Table1[[#This Row],[Column13]]="","",[1]!Table1[[#This Row],[Column13]])&amp;IF([1]!Table1[[#This Row],[mod]]="","",[1]!Table1[[#This Row],[mod]])</f>
        <v>#VALUE!</v>
      </c>
      <c r="K420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01" t="s">
        <v>3099</v>
      </c>
      <c r="M4201" t="s">
        <v>1936</v>
      </c>
      <c r="Q420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0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201" t="s">
        <v>3502</v>
      </c>
      <c r="AB4201" s="29"/>
      <c r="AC4201" s="29"/>
      <c r="AD4201" s="25" t="s">
        <v>6820</v>
      </c>
      <c r="AE4201" s="38"/>
      <c r="AF4201" s="142"/>
      <c r="AG4201" s="11"/>
      <c r="AH4201" s="7" t="e">
        <f>[1]!Table1[[#This Row],[html_tag]]&amp;[1]!Table1[[#This Row],[html_type]]&amp;[1]!Table1[[#This Row],[html_modifier]]</f>
        <v>#VALUE!</v>
      </c>
      <c r="AI4201" s="60" t="str">
        <f>Table1[[#This Row],[html_tag]]&amp;Table1[[#This Row],[html_type]]&amp;Table1[[#This Row],[html_modifier]]</f>
        <v/>
      </c>
      <c r="AL4201" s="23" t="str">
        <f>IFERROR(_xlfn.XLOOKUP([1]!Table1[[#This Row],[word]],[1]!Table57[English style name],[1]!Table57[Style type]),"")</f>
        <v/>
      </c>
      <c r="AM4201" s="23" t="str">
        <f>IFERROR(_xlfn.XLOOKUP(Table1[[#This Row],[word]],Table57[English style name],Table57[Style type]),"")</f>
        <v/>
      </c>
      <c r="AN4201" s="23"/>
      <c r="AO4201" s="62"/>
      <c r="AP4201" s="61"/>
      <c r="AQ4201" s="61"/>
      <c r="AR4201" s="61"/>
      <c r="AS4201" s="61"/>
      <c r="AT4201" s="61"/>
      <c r="AU4201" s="61"/>
      <c r="AV4201" s="61"/>
    </row>
    <row r="4202" spans="1:48">
      <c r="A4202" s="82"/>
      <c r="B4202" s="82"/>
      <c r="C4202" s="82"/>
      <c r="D4202" s="83"/>
      <c r="E4202" s="62"/>
      <c r="F420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02" s="13" t="s">
        <v>337</v>
      </c>
      <c r="H4202" s="13" t="s">
        <v>2986</v>
      </c>
      <c r="I4202" s="85" t="e">
        <f>[1]!Table1[[#This Row],[type]]</f>
        <v>#VALUE!</v>
      </c>
      <c r="J4202" s="86" t="e">
        <f>[1]!Table1[[#This Row],[Column42]]&amp;IF([1]!Table1[[#This Row],[Column13]]="","",[1]!Table1[[#This Row],[Column13]])&amp;IF([1]!Table1[[#This Row],[mod]]="","",[1]!Table1[[#This Row],[mod]])</f>
        <v>#VALUE!</v>
      </c>
      <c r="K420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02" t="s">
        <v>3099</v>
      </c>
      <c r="M4202" t="s">
        <v>1936</v>
      </c>
      <c r="Q420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0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202" t="s">
        <v>3116</v>
      </c>
      <c r="AB4202" s="29"/>
      <c r="AC4202" s="29"/>
      <c r="AD4202" s="25" t="s">
        <v>6828</v>
      </c>
      <c r="AE4202" s="38"/>
      <c r="AF4202" s="142"/>
      <c r="AG4202" s="11"/>
      <c r="AH4202" s="7" t="e">
        <f>[1]!Table1[[#This Row],[html_tag]]&amp;[1]!Table1[[#This Row],[html_type]]&amp;[1]!Table1[[#This Row],[html_modifier]]</f>
        <v>#VALUE!</v>
      </c>
      <c r="AI4202" s="60" t="str">
        <f>Table1[[#This Row],[html_tag]]&amp;Table1[[#This Row],[html_type]]&amp;Table1[[#This Row],[html_modifier]]</f>
        <v/>
      </c>
      <c r="AL4202" s="23" t="str">
        <f>IFERROR(_xlfn.XLOOKUP([1]!Table1[[#This Row],[word]],[1]!Table57[English style name],[1]!Table57[Style type]),"")</f>
        <v/>
      </c>
      <c r="AM4202" s="23" t="str">
        <f>IFERROR(_xlfn.XLOOKUP(Table1[[#This Row],[word]],Table57[English style name],Table57[Style type]),"")</f>
        <v/>
      </c>
      <c r="AN4202" s="23"/>
      <c r="AO4202" s="62"/>
      <c r="AP4202" s="61"/>
      <c r="AQ4202" s="61"/>
      <c r="AR4202" s="61"/>
      <c r="AS4202" s="61"/>
      <c r="AT4202" s="61"/>
      <c r="AU4202" s="61"/>
      <c r="AV4202" s="61"/>
    </row>
    <row r="4203" spans="1:48">
      <c r="A4203" s="82"/>
      <c r="B4203" s="82"/>
      <c r="C4203" s="82"/>
      <c r="D4203" s="83"/>
      <c r="E4203" s="62"/>
      <c r="F420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03" s="13" t="s">
        <v>337</v>
      </c>
      <c r="H4203" s="13" t="s">
        <v>2986</v>
      </c>
      <c r="I4203" s="85" t="e">
        <f>[1]!Table1[[#This Row],[type]]</f>
        <v>#VALUE!</v>
      </c>
      <c r="J4203" s="86" t="e">
        <f>[1]!Table1[[#This Row],[Column42]]&amp;IF([1]!Table1[[#This Row],[Column13]]="","",[1]!Table1[[#This Row],[Column13]])&amp;IF([1]!Table1[[#This Row],[mod]]="","",[1]!Table1[[#This Row],[mod]])</f>
        <v>#VALUE!</v>
      </c>
      <c r="K420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03" t="s">
        <v>3099</v>
      </c>
      <c r="M4203" t="s">
        <v>1936</v>
      </c>
      <c r="Q420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0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203" t="s">
        <v>3120</v>
      </c>
      <c r="AB4203" s="29"/>
      <c r="AC4203" s="29"/>
      <c r="AD4203" s="25" t="s">
        <v>6823</v>
      </c>
      <c r="AE4203" s="38"/>
      <c r="AF4203" s="142"/>
      <c r="AG4203" s="11"/>
      <c r="AH4203" s="7" t="e">
        <f>[1]!Table1[[#This Row],[html_tag]]&amp;[1]!Table1[[#This Row],[html_type]]&amp;[1]!Table1[[#This Row],[html_modifier]]</f>
        <v>#VALUE!</v>
      </c>
      <c r="AI4203" s="60" t="str">
        <f>Table1[[#This Row],[html_tag]]&amp;Table1[[#This Row],[html_type]]&amp;Table1[[#This Row],[html_modifier]]</f>
        <v/>
      </c>
      <c r="AL4203" s="23" t="str">
        <f>IFERROR(_xlfn.XLOOKUP([1]!Table1[[#This Row],[word]],[1]!Table57[English style name],[1]!Table57[Style type]),"")</f>
        <v/>
      </c>
      <c r="AM4203" s="23" t="str">
        <f>IFERROR(_xlfn.XLOOKUP(Table1[[#This Row],[word]],Table57[English style name],Table57[Style type]),"")</f>
        <v/>
      </c>
      <c r="AN4203" s="23"/>
      <c r="AO4203" s="62"/>
      <c r="AP4203" s="61"/>
      <c r="AQ4203" s="61"/>
      <c r="AR4203" s="61"/>
      <c r="AS4203" s="61"/>
      <c r="AT4203" s="61"/>
      <c r="AU4203" s="61"/>
      <c r="AV4203" s="61"/>
    </row>
    <row r="4204" spans="1:48">
      <c r="A4204" s="82"/>
      <c r="B4204" s="82"/>
      <c r="C4204" s="82"/>
      <c r="D4204" s="83"/>
      <c r="E4204" s="62"/>
      <c r="F420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04" s="13" t="s">
        <v>337</v>
      </c>
      <c r="H4204" s="13" t="s">
        <v>2986</v>
      </c>
      <c r="I4204" s="85" t="e">
        <f>[1]!Table1[[#This Row],[type]]</f>
        <v>#VALUE!</v>
      </c>
      <c r="J4204" s="86" t="e">
        <f>[1]!Table1[[#This Row],[Column42]]&amp;IF([1]!Table1[[#This Row],[Column13]]="","",[1]!Table1[[#This Row],[Column13]])&amp;IF([1]!Table1[[#This Row],[mod]]="","",[1]!Table1[[#This Row],[mod]])</f>
        <v>#VALUE!</v>
      </c>
      <c r="K420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04" t="s">
        <v>3099</v>
      </c>
      <c r="M4204" t="s">
        <v>1936</v>
      </c>
      <c r="Q420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204" t="s">
        <v>1</v>
      </c>
      <c r="U420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4204" t="s">
        <v>338</v>
      </c>
      <c r="AB4204" s="29"/>
      <c r="AC4204" s="29"/>
      <c r="AD4204" s="25"/>
      <c r="AE4204" s="38"/>
      <c r="AF4204" s="142" t="s">
        <v>203</v>
      </c>
      <c r="AG4204" s="11"/>
      <c r="AH4204" s="1" t="e">
        <f>[1]!Table1[[#This Row],[html_tag]]&amp;[1]!Table1[[#This Row],[html_type]]&amp;[1]!Table1[[#This Row],[html_modifier]]</f>
        <v>#VALUE!</v>
      </c>
      <c r="AI4204" s="60" t="s">
        <v>203</v>
      </c>
      <c r="AJ4204" t="s">
        <v>1936</v>
      </c>
      <c r="AL4204" s="22" t="str">
        <f>IFERROR(_xlfn.XLOOKUP([1]!Table1[[#This Row],[word]],[1]!Table57[English style name],[1]!Table57[Style type]),"")</f>
        <v/>
      </c>
      <c r="AM4204" s="23" t="str">
        <f>IFERROR(_xlfn.XLOOKUP(Table1[[#This Row],[word]],Table57[English style name],Table57[Style type]),"")</f>
        <v/>
      </c>
      <c r="AN4204" s="23"/>
      <c r="AO4204" s="62"/>
      <c r="AP4204" s="61"/>
      <c r="AQ4204" s="61" t="s">
        <v>1936</v>
      </c>
      <c r="AR4204" s="61" t="s">
        <v>1937</v>
      </c>
      <c r="AS4204" s="61"/>
      <c r="AT4204" s="61"/>
      <c r="AU4204" s="61"/>
      <c r="AV4204" s="61"/>
    </row>
    <row r="4205" spans="1:48">
      <c r="A4205" s="82"/>
      <c r="B4205" s="82"/>
      <c r="C4205" s="82"/>
      <c r="D4205" s="83"/>
      <c r="E4205" s="62"/>
      <c r="F420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05" s="13" t="s">
        <v>337</v>
      </c>
      <c r="H4205" s="13" t="s">
        <v>2986</v>
      </c>
      <c r="I4205" s="85" t="e">
        <f>[1]!Table1[[#This Row],[type]]</f>
        <v>#VALUE!</v>
      </c>
      <c r="J4205" s="86" t="e">
        <f>[1]!Table1[[#This Row],[Column42]]&amp;IF([1]!Table1[[#This Row],[Column13]]="","",[1]!Table1[[#This Row],[Column13]])&amp;IF([1]!Table1[[#This Row],[mod]]="","",[1]!Table1[[#This Row],[mod]])</f>
        <v>#VALUE!</v>
      </c>
      <c r="K420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05" t="s">
        <v>3099</v>
      </c>
      <c r="M4205" t="s">
        <v>1936</v>
      </c>
      <c r="Q420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205" t="s">
        <v>1</v>
      </c>
      <c r="U420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205" t="s">
        <v>3122</v>
      </c>
      <c r="AB4205" s="29"/>
      <c r="AC4205" s="29"/>
      <c r="AD4205" s="25"/>
      <c r="AE4205" s="38"/>
      <c r="AF4205" s="142" t="s">
        <v>203</v>
      </c>
      <c r="AG4205" s="11"/>
      <c r="AH4205" s="1" t="e">
        <f>[1]!Table1[[#This Row],[html_tag]]&amp;[1]!Table1[[#This Row],[html_type]]&amp;[1]!Table1[[#This Row],[html_modifier]]</f>
        <v>#VALUE!</v>
      </c>
      <c r="AI4205" s="60" t="s">
        <v>203</v>
      </c>
      <c r="AJ4205" t="s">
        <v>1936</v>
      </c>
      <c r="AL4205" s="22" t="str">
        <f>IFERROR(_xlfn.XLOOKUP([1]!Table1[[#This Row],[word]],[1]!Table57[English style name],[1]!Table57[Style type]),"")</f>
        <v/>
      </c>
      <c r="AM4205" s="23" t="str">
        <f>IFERROR(_xlfn.XLOOKUP(Table1[[#This Row],[word]],Table57[English style name],Table57[Style type]),"")</f>
        <v/>
      </c>
      <c r="AN4205" s="23"/>
      <c r="AO4205" s="62"/>
      <c r="AP4205" s="61"/>
      <c r="AQ4205" s="61" t="s">
        <v>1938</v>
      </c>
      <c r="AR4205" s="61" t="s">
        <v>1937</v>
      </c>
      <c r="AS4205" s="61"/>
      <c r="AT4205" s="61"/>
      <c r="AU4205" s="61"/>
      <c r="AV4205" s="61"/>
    </row>
    <row r="4206" spans="1:48">
      <c r="A4206" s="82"/>
      <c r="B4206" s="82"/>
      <c r="C4206" s="82"/>
      <c r="D4206" s="83"/>
      <c r="E4206" s="62"/>
      <c r="F420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06" s="13" t="s">
        <v>337</v>
      </c>
      <c r="H4206" s="13" t="s">
        <v>2986</v>
      </c>
      <c r="I4206" s="85" t="e">
        <f>[1]!Table1[[#This Row],[type]]</f>
        <v>#VALUE!</v>
      </c>
      <c r="J4206" s="86" t="e">
        <f>[1]!Table1[[#This Row],[Column42]]&amp;IF([1]!Table1[[#This Row],[Column13]]="","",[1]!Table1[[#This Row],[Column13]])&amp;IF([1]!Table1[[#This Row],[mod]]="","",[1]!Table1[[#This Row],[mod]])</f>
        <v>#VALUE!</v>
      </c>
      <c r="K420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06" t="s">
        <v>3099</v>
      </c>
      <c r="M4206" t="s">
        <v>1936</v>
      </c>
      <c r="Q420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206" t="s">
        <v>1</v>
      </c>
      <c r="U420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4206" t="s">
        <v>3123</v>
      </c>
      <c r="AB4206" s="29"/>
      <c r="AC4206" s="29"/>
      <c r="AD4206" s="25"/>
      <c r="AE4206" s="38"/>
      <c r="AF4206" s="142" t="s">
        <v>203</v>
      </c>
      <c r="AG4206" s="11"/>
      <c r="AH4206" s="1" t="e">
        <f>[1]!Table1[[#This Row],[html_tag]]&amp;[1]!Table1[[#This Row],[html_type]]&amp;[1]!Table1[[#This Row],[html_modifier]]</f>
        <v>#VALUE!</v>
      </c>
      <c r="AI4206" s="60" t="s">
        <v>203</v>
      </c>
      <c r="AJ4206" t="s">
        <v>1936</v>
      </c>
      <c r="AL4206" s="22" t="str">
        <f>IFERROR(_xlfn.XLOOKUP([1]!Table1[[#This Row],[word]],[1]!Table57[English style name],[1]!Table57[Style type]),"")</f>
        <v/>
      </c>
      <c r="AM4206" s="23" t="str">
        <f>IFERROR(_xlfn.XLOOKUP(Table1[[#This Row],[word]],Table57[English style name],Table57[Style type]),"")</f>
        <v/>
      </c>
      <c r="AN4206" s="23"/>
      <c r="AO4206" s="62"/>
      <c r="AP4206" s="61"/>
      <c r="AQ4206" s="61" t="s">
        <v>1909</v>
      </c>
      <c r="AR4206" s="61" t="s">
        <v>1910</v>
      </c>
      <c r="AS4206" s="61"/>
      <c r="AT4206" s="61"/>
      <c r="AU4206" s="61"/>
      <c r="AV4206" s="61"/>
    </row>
    <row r="4207" spans="1:48">
      <c r="A4207" s="82"/>
      <c r="B4207" s="82"/>
      <c r="C4207" s="82"/>
      <c r="D4207" s="83"/>
      <c r="E4207" s="62"/>
      <c r="F420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07" s="13" t="s">
        <v>337</v>
      </c>
      <c r="H4207" s="13" t="s">
        <v>2986</v>
      </c>
      <c r="I4207" s="85" t="e">
        <f>[1]!Table1[[#This Row],[type]]</f>
        <v>#VALUE!</v>
      </c>
      <c r="J4207" s="86" t="e">
        <f>[1]!Table1[[#This Row],[Column42]]&amp;IF([1]!Table1[[#This Row],[Column13]]="","",[1]!Table1[[#This Row],[Column13]])&amp;IF([1]!Table1[[#This Row],[mod]]="","",[1]!Table1[[#This Row],[mod]])</f>
        <v>#VALUE!</v>
      </c>
      <c r="K420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07" t="s">
        <v>3099</v>
      </c>
      <c r="M4207" t="s">
        <v>1936</v>
      </c>
      <c r="Q420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0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207" t="s">
        <v>3121</v>
      </c>
      <c r="AB4207" s="29"/>
      <c r="AC4207" s="29"/>
      <c r="AD4207" s="25" t="s">
        <v>6824</v>
      </c>
      <c r="AE4207" s="38"/>
      <c r="AF4207" s="142"/>
      <c r="AG4207" s="11"/>
      <c r="AH4207" s="7" t="e">
        <f>[1]!Table1[[#This Row],[html_tag]]&amp;[1]!Table1[[#This Row],[html_type]]&amp;[1]!Table1[[#This Row],[html_modifier]]</f>
        <v>#VALUE!</v>
      </c>
      <c r="AI4207" s="60" t="str">
        <f>Table1[[#This Row],[html_tag]]&amp;Table1[[#This Row],[html_type]]&amp;Table1[[#This Row],[html_modifier]]</f>
        <v/>
      </c>
      <c r="AL4207" s="23" t="str">
        <f>IFERROR(_xlfn.XLOOKUP([1]!Table1[[#This Row],[word]],[1]!Table57[English style name],[1]!Table57[Style type]),"")</f>
        <v/>
      </c>
      <c r="AM4207" s="23" t="str">
        <f>IFERROR(_xlfn.XLOOKUP(Table1[[#This Row],[word]],Table57[English style name],Table57[Style type]),"")</f>
        <v/>
      </c>
      <c r="AN4207" s="23"/>
      <c r="AO4207" s="62"/>
      <c r="AP4207" s="61"/>
      <c r="AQ4207" s="61"/>
      <c r="AR4207" s="61"/>
      <c r="AS4207" s="61"/>
      <c r="AT4207" s="61"/>
      <c r="AU4207" s="61"/>
      <c r="AV4207" s="61"/>
    </row>
    <row r="4208" spans="1:48">
      <c r="A4208" s="82"/>
      <c r="B4208" s="82"/>
      <c r="C4208" s="82"/>
      <c r="D4208" s="83"/>
      <c r="E4208" s="62"/>
      <c r="F420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08" s="13" t="s">
        <v>337</v>
      </c>
      <c r="H4208" s="13" t="s">
        <v>2986</v>
      </c>
      <c r="I4208" s="85" t="e">
        <f>[1]!Table1[[#This Row],[type]]</f>
        <v>#VALUE!</v>
      </c>
      <c r="J4208" s="86" t="e">
        <f>[1]!Table1[[#This Row],[Column42]]&amp;IF([1]!Table1[[#This Row],[Column13]]="","",[1]!Table1[[#This Row],[Column13]])&amp;IF([1]!Table1[[#This Row],[mod]]="","",[1]!Table1[[#This Row],[mod]])</f>
        <v>#VALUE!</v>
      </c>
      <c r="K420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08" t="s">
        <v>3099</v>
      </c>
      <c r="M4208" t="s">
        <v>1936</v>
      </c>
      <c r="Q420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0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208" t="s">
        <v>3126</v>
      </c>
      <c r="AB4208" s="29"/>
      <c r="AC4208" s="29"/>
      <c r="AD4208" s="25" t="s">
        <v>6831</v>
      </c>
      <c r="AE4208" s="38"/>
      <c r="AF4208" s="142"/>
      <c r="AG4208" s="11"/>
      <c r="AH4208" s="7" t="e">
        <f>[1]!Table1[[#This Row],[html_tag]]&amp;[1]!Table1[[#This Row],[html_type]]&amp;[1]!Table1[[#This Row],[html_modifier]]</f>
        <v>#VALUE!</v>
      </c>
      <c r="AI4208" s="60" t="str">
        <f>Table1[[#This Row],[html_tag]]&amp;Table1[[#This Row],[html_type]]&amp;Table1[[#This Row],[html_modifier]]</f>
        <v/>
      </c>
      <c r="AL4208" s="23" t="str">
        <f>IFERROR(_xlfn.XLOOKUP([1]!Table1[[#This Row],[word]],[1]!Table57[English style name],[1]!Table57[Style type]),"")</f>
        <v/>
      </c>
      <c r="AM4208" s="23" t="str">
        <f>IFERROR(_xlfn.XLOOKUP(Table1[[#This Row],[word]],Table57[English style name],Table57[Style type]),"")</f>
        <v/>
      </c>
      <c r="AN4208" s="23"/>
      <c r="AO4208" s="62"/>
      <c r="AP4208" s="61"/>
      <c r="AQ4208" s="61"/>
      <c r="AR4208" s="61"/>
      <c r="AS4208" s="61"/>
      <c r="AT4208" s="61"/>
      <c r="AU4208" s="61"/>
      <c r="AV4208" s="61"/>
    </row>
    <row r="4209" spans="1:48">
      <c r="A4209" s="82"/>
      <c r="B4209" s="82"/>
      <c r="C4209" s="82"/>
      <c r="D4209" s="83"/>
      <c r="E4209" s="62"/>
      <c r="F420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09" s="13" t="s">
        <v>337</v>
      </c>
      <c r="H4209" s="13" t="s">
        <v>2986</v>
      </c>
      <c r="I4209" s="85" t="e">
        <f>[1]!Table1[[#This Row],[type]]</f>
        <v>#VALUE!</v>
      </c>
      <c r="J4209" s="86" t="e">
        <f>[1]!Table1[[#This Row],[Column42]]&amp;IF([1]!Table1[[#This Row],[Column13]]="","",[1]!Table1[[#This Row],[Column13]])&amp;IF([1]!Table1[[#This Row],[mod]]="","",[1]!Table1[[#This Row],[mod]])</f>
        <v>#VALUE!</v>
      </c>
      <c r="K420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09" t="s">
        <v>3099</v>
      </c>
      <c r="M4209" t="s">
        <v>1936</v>
      </c>
      <c r="Q420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0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209" t="s">
        <v>3127</v>
      </c>
      <c r="AB4209" s="29"/>
      <c r="AC4209" s="29"/>
      <c r="AD4209" s="25" t="s">
        <v>6827</v>
      </c>
      <c r="AE4209" s="38"/>
      <c r="AF4209" s="142"/>
      <c r="AG4209" s="11"/>
      <c r="AH4209" s="7" t="e">
        <f>[1]!Table1[[#This Row],[html_tag]]&amp;[1]!Table1[[#This Row],[html_type]]&amp;[1]!Table1[[#This Row],[html_modifier]]</f>
        <v>#VALUE!</v>
      </c>
      <c r="AI4209" s="60" t="str">
        <f>Table1[[#This Row],[html_tag]]&amp;Table1[[#This Row],[html_type]]&amp;Table1[[#This Row],[html_modifier]]</f>
        <v/>
      </c>
      <c r="AL4209" s="23" t="str">
        <f>IFERROR(_xlfn.XLOOKUP([1]!Table1[[#This Row],[word]],[1]!Table57[English style name],[1]!Table57[Style type]),"")</f>
        <v/>
      </c>
      <c r="AM4209" s="23" t="str">
        <f>IFERROR(_xlfn.XLOOKUP(Table1[[#This Row],[word]],Table57[English style name],Table57[Style type]),"")</f>
        <v/>
      </c>
      <c r="AN4209" s="23"/>
      <c r="AO4209" s="62"/>
      <c r="AP4209" s="61"/>
      <c r="AQ4209" s="61"/>
      <c r="AR4209" s="61"/>
      <c r="AS4209" s="61"/>
      <c r="AT4209" s="61"/>
      <c r="AU4209" s="61"/>
      <c r="AV4209" s="61"/>
    </row>
    <row r="4210" spans="1:48">
      <c r="A4210" s="82"/>
      <c r="B4210" s="82"/>
      <c r="C4210" s="82"/>
      <c r="D4210" s="83"/>
      <c r="E4210" s="62"/>
      <c r="F421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10" s="13"/>
      <c r="H4210" s="13"/>
      <c r="I4210" s="85" t="e">
        <f>[1]!Table1[[#This Row],[type]]</f>
        <v>#VALUE!</v>
      </c>
      <c r="J4210" s="86" t="e">
        <f>[1]!Table1[[#This Row],[Column42]]&amp;IF([1]!Table1[[#This Row],[Column13]]="","",[1]!Table1[[#This Row],[Column13]])&amp;IF([1]!Table1[[#This Row],[mod]]="","",[1]!Table1[[#This Row],[mod]])</f>
        <v>#VALUE!</v>
      </c>
      <c r="K421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10" t="s">
        <v>3099</v>
      </c>
      <c r="M4210" t="s">
        <v>3083</v>
      </c>
      <c r="Q421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210" t="s">
        <v>1</v>
      </c>
      <c r="U421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210" s="29"/>
      <c r="AC4210" s="29"/>
      <c r="AD4210" s="25"/>
      <c r="AE4210" s="38"/>
      <c r="AF4210" s="142" t="s">
        <v>203</v>
      </c>
      <c r="AG4210" s="11"/>
      <c r="AH4210" s="1" t="e">
        <f>[1]!Table1[[#This Row],[html_tag]]&amp;[1]!Table1[[#This Row],[html_type]]&amp;[1]!Table1[[#This Row],[html_modifier]]</f>
        <v>#VALUE!</v>
      </c>
      <c r="AI4210" s="60" t="s">
        <v>203</v>
      </c>
      <c r="AJ4210" t="s">
        <v>3083</v>
      </c>
      <c r="AL4210" s="22" t="str">
        <f>IFERROR(_xlfn.XLOOKUP([1]!Table1[[#This Row],[word]],[1]!Table57[English style name],[1]!Table57[Style type]),"")</f>
        <v/>
      </c>
      <c r="AM4210" s="23" t="str">
        <f>IFERROR(_xlfn.XLOOKUP(Table1[[#This Row],[word]],Table57[English style name],Table57[Style type]),"")</f>
        <v/>
      </c>
      <c r="AN4210" s="23"/>
      <c r="AO4210" s="62"/>
      <c r="AP4210" s="61"/>
      <c r="AQ4210" s="61"/>
      <c r="AR4210" s="61"/>
      <c r="AS4210" s="61"/>
      <c r="AT4210" s="61"/>
      <c r="AU4210" s="61"/>
      <c r="AV4210" s="61"/>
    </row>
    <row r="4211" spans="1:48">
      <c r="A4211" s="82"/>
      <c r="B4211" s="82"/>
      <c r="C4211" s="82"/>
      <c r="D4211" s="83"/>
      <c r="E4211" s="62"/>
      <c r="F421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11" s="13"/>
      <c r="H4211" s="13"/>
      <c r="I4211" s="85" t="e">
        <f>[1]!Table1[[#This Row],[type]]</f>
        <v>#VALUE!</v>
      </c>
      <c r="J4211" s="86" t="e">
        <f>[1]!Table1[[#This Row],[Column42]]&amp;IF([1]!Table1[[#This Row],[Column13]]="","",[1]!Table1[[#This Row],[Column13]])&amp;IF([1]!Table1[[#This Row],[mod]]="","",[1]!Table1[[#This Row],[mod]])</f>
        <v>#VALUE!</v>
      </c>
      <c r="K421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11" t="s">
        <v>3099</v>
      </c>
      <c r="M4211" t="s">
        <v>531</v>
      </c>
      <c r="Q421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1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211" s="29"/>
      <c r="AC4211" s="29"/>
      <c r="AD4211" s="25"/>
      <c r="AE4211" s="38"/>
      <c r="AF4211" s="142" t="s">
        <v>153</v>
      </c>
      <c r="AG4211" s="11"/>
      <c r="AH4211" s="1" t="e">
        <f>[1]!Table1[[#This Row],[html_tag]]&amp;[1]!Table1[[#This Row],[html_type]]&amp;[1]!Table1[[#This Row],[html_modifier]]</f>
        <v>#VALUE!</v>
      </c>
      <c r="AI4211" s="60" t="s">
        <v>153</v>
      </c>
      <c r="AL4211" s="22" t="str">
        <f>IFERROR(_xlfn.XLOOKUP([1]!Table1[[#This Row],[word]],[1]!Table57[English style name],[1]!Table57[Style type]),"")</f>
        <v/>
      </c>
      <c r="AM4211" s="23" t="str">
        <f>IFERROR(_xlfn.XLOOKUP(Table1[[#This Row],[word]],Table57[English style name],Table57[Style type]),"")</f>
        <v/>
      </c>
      <c r="AN4211" s="23"/>
      <c r="AO4211" s="62"/>
      <c r="AP4211" s="61"/>
      <c r="AQ4211" s="61"/>
      <c r="AR4211" s="61"/>
      <c r="AS4211" s="61"/>
      <c r="AT4211" s="61"/>
      <c r="AU4211" s="61"/>
      <c r="AV4211" s="61"/>
    </row>
    <row r="4212" spans="1:48">
      <c r="A4212" s="82"/>
      <c r="B4212" s="82"/>
      <c r="C4212" s="82"/>
      <c r="D4212" s="83"/>
      <c r="E4212" s="62"/>
      <c r="F421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12" s="13"/>
      <c r="H4212" s="13"/>
      <c r="I4212" s="85" t="e">
        <f>[1]!Table1[[#This Row],[type]]</f>
        <v>#VALUE!</v>
      </c>
      <c r="J4212" s="86" t="e">
        <f>[1]!Table1[[#This Row],[Column42]]&amp;IF([1]!Table1[[#This Row],[Column13]]="","",[1]!Table1[[#This Row],[Column13]])&amp;IF([1]!Table1[[#This Row],[mod]]="","",[1]!Table1[[#This Row],[mod]])</f>
        <v>#VALUE!</v>
      </c>
      <c r="K421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12" t="s">
        <v>3099</v>
      </c>
      <c r="M4212" t="s">
        <v>3084</v>
      </c>
      <c r="Q421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212" t="s">
        <v>1</v>
      </c>
      <c r="U421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212" s="29"/>
      <c r="AC4212" s="29"/>
      <c r="AD4212" s="25"/>
      <c r="AE4212" s="38"/>
      <c r="AF4212" s="142" t="s">
        <v>203</v>
      </c>
      <c r="AG4212" s="11"/>
      <c r="AH4212" s="1" t="e">
        <f>[1]!Table1[[#This Row],[html_tag]]&amp;[1]!Table1[[#This Row],[html_type]]&amp;[1]!Table1[[#This Row],[html_modifier]]</f>
        <v>#VALUE!</v>
      </c>
      <c r="AI4212" s="60" t="s">
        <v>203</v>
      </c>
      <c r="AJ4212" t="s">
        <v>3084</v>
      </c>
      <c r="AL4212" s="22" t="str">
        <f>IFERROR(_xlfn.XLOOKUP([1]!Table1[[#This Row],[word]],[1]!Table57[English style name],[1]!Table57[Style type]),"")</f>
        <v/>
      </c>
      <c r="AM4212" s="23" t="str">
        <f>IFERROR(_xlfn.XLOOKUP(Table1[[#This Row],[word]],Table57[English style name],Table57[Style type]),"")</f>
        <v/>
      </c>
      <c r="AN4212" s="23"/>
      <c r="AO4212" s="62"/>
      <c r="AP4212" s="61"/>
      <c r="AQ4212" s="61"/>
      <c r="AR4212" s="61"/>
      <c r="AS4212" s="61"/>
      <c r="AT4212" s="61"/>
      <c r="AU4212" s="61"/>
      <c r="AV4212" s="61"/>
    </row>
    <row r="4213" spans="1:48">
      <c r="A4213" s="82"/>
      <c r="B4213" s="82"/>
      <c r="C4213" s="82"/>
      <c r="D4213" s="83"/>
      <c r="E4213" s="62"/>
      <c r="F421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13" s="13"/>
      <c r="H4213" s="13"/>
      <c r="I4213" s="85" t="e">
        <f>[1]!Table1[[#This Row],[type]]</f>
        <v>#VALUE!</v>
      </c>
      <c r="J4213" s="86" t="e">
        <f>[1]!Table1[[#This Row],[Column42]]&amp;IF([1]!Table1[[#This Row],[Column13]]="","",[1]!Table1[[#This Row],[Column13]])&amp;IF([1]!Table1[[#This Row],[mod]]="","",[1]!Table1[[#This Row],[mod]])</f>
        <v>#VALUE!</v>
      </c>
      <c r="K421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13" t="s">
        <v>3099</v>
      </c>
      <c r="M4213" t="s">
        <v>3085</v>
      </c>
      <c r="Q421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213" t="s">
        <v>1</v>
      </c>
      <c r="U421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213" s="29"/>
      <c r="AC4213" s="29"/>
      <c r="AD4213" s="25"/>
      <c r="AE4213" s="38"/>
      <c r="AF4213" s="142" t="s">
        <v>203</v>
      </c>
      <c r="AG4213" s="11"/>
      <c r="AH4213" s="1" t="e">
        <f>[1]!Table1[[#This Row],[html_tag]]&amp;[1]!Table1[[#This Row],[html_type]]&amp;[1]!Table1[[#This Row],[html_modifier]]</f>
        <v>#VALUE!</v>
      </c>
      <c r="AI4213" s="60" t="s">
        <v>203</v>
      </c>
      <c r="AJ4213" t="s">
        <v>3085</v>
      </c>
      <c r="AL4213" s="22" t="str">
        <f>IFERROR(_xlfn.XLOOKUP([1]!Table1[[#This Row],[word]],[1]!Table57[English style name],[1]!Table57[Style type]),"")</f>
        <v/>
      </c>
      <c r="AM4213" s="23" t="str">
        <f>IFERROR(_xlfn.XLOOKUP(Table1[[#This Row],[word]],Table57[English style name],Table57[Style type]),"")</f>
        <v/>
      </c>
      <c r="AN4213" s="23"/>
      <c r="AO4213" s="62"/>
      <c r="AP4213" s="61"/>
      <c r="AQ4213" s="61"/>
      <c r="AR4213" s="61"/>
      <c r="AS4213" s="61"/>
      <c r="AT4213" s="61"/>
      <c r="AU4213" s="61"/>
      <c r="AV4213" s="61"/>
    </row>
    <row r="4214" spans="1:48">
      <c r="A4214" s="82"/>
      <c r="B4214" s="82"/>
      <c r="C4214" s="82"/>
      <c r="D4214" s="83"/>
      <c r="E4214" s="62"/>
      <c r="F421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14" s="13"/>
      <c r="H4214" s="13"/>
      <c r="I4214" s="85" t="e">
        <f>[1]!Table1[[#This Row],[type]]</f>
        <v>#VALUE!</v>
      </c>
      <c r="J4214" s="86" t="e">
        <f>[1]!Table1[[#This Row],[Column42]]&amp;IF([1]!Table1[[#This Row],[Column13]]="","",[1]!Table1[[#This Row],[Column13]])&amp;IF([1]!Table1[[#This Row],[mod]]="","",[1]!Table1[[#This Row],[mod]])</f>
        <v>#VALUE!</v>
      </c>
      <c r="K421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14" t="s">
        <v>3099</v>
      </c>
      <c r="M4214" t="s">
        <v>3086</v>
      </c>
      <c r="Q421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214" t="s">
        <v>1</v>
      </c>
      <c r="U421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214" s="29"/>
      <c r="AC4214" s="29"/>
      <c r="AD4214" s="25"/>
      <c r="AE4214" s="38"/>
      <c r="AF4214" s="142" t="s">
        <v>203</v>
      </c>
      <c r="AG4214" s="11"/>
      <c r="AH4214" s="1" t="e">
        <f>[1]!Table1[[#This Row],[html_tag]]&amp;[1]!Table1[[#This Row],[html_type]]&amp;[1]!Table1[[#This Row],[html_modifier]]</f>
        <v>#VALUE!</v>
      </c>
      <c r="AI4214" s="60" t="s">
        <v>203</v>
      </c>
      <c r="AJ4214" t="s">
        <v>3086</v>
      </c>
      <c r="AL4214" s="22" t="str">
        <f>IFERROR(_xlfn.XLOOKUP([1]!Table1[[#This Row],[word]],[1]!Table57[English style name],[1]!Table57[Style type]),"")</f>
        <v/>
      </c>
      <c r="AM4214" s="23" t="str">
        <f>IFERROR(_xlfn.XLOOKUP(Table1[[#This Row],[word]],Table57[English style name],Table57[Style type]),"")</f>
        <v/>
      </c>
      <c r="AN4214" s="23"/>
      <c r="AO4214" s="62"/>
      <c r="AP4214" s="61"/>
      <c r="AQ4214" s="61"/>
      <c r="AR4214" s="61"/>
      <c r="AS4214" s="61"/>
      <c r="AT4214" s="61"/>
      <c r="AU4214" s="61"/>
      <c r="AV4214" s="61"/>
    </row>
    <row r="4215" spans="1:48">
      <c r="A4215" s="82"/>
      <c r="B4215" s="82"/>
      <c r="C4215" s="82"/>
      <c r="D4215" s="83"/>
      <c r="E4215" s="62"/>
      <c r="F421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15" s="13"/>
      <c r="H4215" s="13"/>
      <c r="I4215" s="85" t="e">
        <f>[1]!Table1[[#This Row],[type]]</f>
        <v>#VALUE!</v>
      </c>
      <c r="J4215" s="86" t="e">
        <f>[1]!Table1[[#This Row],[Column42]]&amp;IF([1]!Table1[[#This Row],[Column13]]="","",[1]!Table1[[#This Row],[Column13]])&amp;IF([1]!Table1[[#This Row],[mod]]="","",[1]!Table1[[#This Row],[mod]])</f>
        <v>#VALUE!</v>
      </c>
      <c r="K421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15" t="s">
        <v>3099</v>
      </c>
      <c r="M4215" t="s">
        <v>2983</v>
      </c>
      <c r="Q421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15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215" s="29" t="s">
        <v>4097</v>
      </c>
      <c r="AC4215" s="29"/>
      <c r="AD4215" s="25"/>
      <c r="AE4215" s="38"/>
      <c r="AF4215" s="142"/>
      <c r="AG4215" s="11"/>
      <c r="AH4215" s="7" t="e">
        <f>[1]!Table1[[#This Row],[html_tag]]&amp;[1]!Table1[[#This Row],[html_type]]&amp;[1]!Table1[[#This Row],[html_modifier]]</f>
        <v>#VALUE!</v>
      </c>
      <c r="AI4215" s="60" t="str">
        <f>Table1[[#This Row],[html_tag]]&amp;Table1[[#This Row],[html_type]]&amp;Table1[[#This Row],[html_modifier]]</f>
        <v/>
      </c>
      <c r="AL4215" s="23" t="str">
        <f>IFERROR(_xlfn.XLOOKUP([1]!Table1[[#This Row],[word]],[1]!Table57[English style name],[1]!Table57[Style type]),"")</f>
        <v/>
      </c>
      <c r="AM4215" s="23" t="str">
        <f>IFERROR(_xlfn.XLOOKUP(Table1[[#This Row],[word]],Table57[English style name],Table57[Style type]),"")</f>
        <v/>
      </c>
      <c r="AN4215" s="23"/>
      <c r="AO4215" s="62"/>
      <c r="AP4215" s="61"/>
      <c r="AQ4215" s="61"/>
      <c r="AR4215" s="61"/>
      <c r="AS4215" s="61"/>
      <c r="AT4215" s="61"/>
      <c r="AU4215" s="61"/>
      <c r="AV4215" s="61"/>
    </row>
    <row r="4216" spans="1:48">
      <c r="A4216" s="82"/>
      <c r="B4216" s="82"/>
      <c r="C4216" s="82"/>
      <c r="D4216" s="83"/>
      <c r="E4216" s="62"/>
      <c r="F421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16" s="13"/>
      <c r="H4216" s="13"/>
      <c r="I4216" s="85" t="e">
        <f>[1]!Table1[[#This Row],[type]]</f>
        <v>#VALUE!</v>
      </c>
      <c r="J4216" s="86" t="e">
        <f>[1]!Table1[[#This Row],[Column42]]&amp;IF([1]!Table1[[#This Row],[Column13]]="","",[1]!Table1[[#This Row],[Column13]])&amp;IF([1]!Table1[[#This Row],[mod]]="","",[1]!Table1[[#This Row],[mod]])</f>
        <v>#VALUE!</v>
      </c>
      <c r="K421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16" t="s">
        <v>3099</v>
      </c>
      <c r="M4216" t="s">
        <v>2983</v>
      </c>
      <c r="Q421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16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216" s="29" t="s">
        <v>4098</v>
      </c>
      <c r="AC4216" s="29"/>
      <c r="AD4216" s="25"/>
      <c r="AE4216" s="38"/>
      <c r="AF4216" s="142"/>
      <c r="AG4216" s="11"/>
      <c r="AH4216" s="7" t="e">
        <f>[1]!Table1[[#This Row],[html_tag]]&amp;[1]!Table1[[#This Row],[html_type]]&amp;[1]!Table1[[#This Row],[html_modifier]]</f>
        <v>#VALUE!</v>
      </c>
      <c r="AI4216" s="60" t="str">
        <f>Table1[[#This Row],[html_tag]]&amp;Table1[[#This Row],[html_type]]&amp;Table1[[#This Row],[html_modifier]]</f>
        <v/>
      </c>
      <c r="AL4216" s="23" t="str">
        <f>IFERROR(_xlfn.XLOOKUP([1]!Table1[[#This Row],[word]],[1]!Table57[English style name],[1]!Table57[Style type]),"")</f>
        <v/>
      </c>
      <c r="AM4216" s="23" t="str">
        <f>IFERROR(_xlfn.XLOOKUP(Table1[[#This Row],[word]],Table57[English style name],Table57[Style type]),"")</f>
        <v/>
      </c>
      <c r="AN4216" s="23"/>
      <c r="AO4216" s="62"/>
      <c r="AP4216" s="61"/>
      <c r="AQ4216" s="61"/>
      <c r="AR4216" s="61"/>
      <c r="AS4216" s="61"/>
      <c r="AT4216" s="61"/>
      <c r="AU4216" s="61"/>
      <c r="AV4216" s="61"/>
    </row>
    <row r="4217" spans="1:48">
      <c r="A4217" s="82"/>
      <c r="B4217" s="82"/>
      <c r="C4217" s="82"/>
      <c r="D4217" s="83"/>
      <c r="E4217" s="62"/>
      <c r="F421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17" s="13"/>
      <c r="H4217" s="13"/>
      <c r="I4217" s="85" t="e">
        <f>[1]!Table1[[#This Row],[type]]</f>
        <v>#VALUE!</v>
      </c>
      <c r="J4217" s="86" t="e">
        <f>[1]!Table1[[#This Row],[Column42]]&amp;IF([1]!Table1[[#This Row],[Column13]]="","",[1]!Table1[[#This Row],[Column13]])&amp;IF([1]!Table1[[#This Row],[mod]]="","",[1]!Table1[[#This Row],[mod]])</f>
        <v>#VALUE!</v>
      </c>
      <c r="K421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17" t="s">
        <v>3099</v>
      </c>
      <c r="M4217" t="s">
        <v>2983</v>
      </c>
      <c r="Q421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17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217" s="29" t="s">
        <v>4099</v>
      </c>
      <c r="AC4217" s="29" t="s">
        <v>7422</v>
      </c>
      <c r="AD4217" s="25"/>
      <c r="AE4217" s="38"/>
      <c r="AF4217" s="142"/>
      <c r="AG4217" s="11"/>
      <c r="AH4217" s="7" t="e">
        <f>[1]!Table1[[#This Row],[html_tag]]&amp;[1]!Table1[[#This Row],[html_type]]&amp;[1]!Table1[[#This Row],[html_modifier]]</f>
        <v>#VALUE!</v>
      </c>
      <c r="AI4217" s="60" t="str">
        <f>Table1[[#This Row],[html_tag]]&amp;Table1[[#This Row],[html_type]]&amp;Table1[[#This Row],[html_modifier]]</f>
        <v/>
      </c>
      <c r="AL4217" s="23" t="str">
        <f>IFERROR(_xlfn.XLOOKUP([1]!Table1[[#This Row],[word]],[1]!Table57[English style name],[1]!Table57[Style type]),"")</f>
        <v/>
      </c>
      <c r="AM4217" s="23" t="str">
        <f>IFERROR(_xlfn.XLOOKUP(Table1[[#This Row],[word]],Table57[English style name],Table57[Style type]),"")</f>
        <v/>
      </c>
      <c r="AN4217" s="23"/>
      <c r="AO4217" s="62"/>
      <c r="AP4217" s="61"/>
      <c r="AQ4217" s="61"/>
      <c r="AR4217" s="61"/>
      <c r="AS4217" s="61"/>
      <c r="AT4217" s="61"/>
      <c r="AU4217" s="61"/>
      <c r="AV4217" s="61"/>
    </row>
    <row r="4218" spans="1:48">
      <c r="A4218" s="82"/>
      <c r="B4218" s="82"/>
      <c r="C4218" s="82"/>
      <c r="D4218" s="83"/>
      <c r="E4218" s="62"/>
      <c r="F421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18" s="13"/>
      <c r="H4218" s="13"/>
      <c r="I4218" s="85" t="e">
        <f>[1]!Table1[[#This Row],[type]]</f>
        <v>#VALUE!</v>
      </c>
      <c r="J4218" s="86" t="e">
        <f>[1]!Table1[[#This Row],[Column42]]&amp;IF([1]!Table1[[#This Row],[Column13]]="","",[1]!Table1[[#This Row],[Column13]])&amp;IF([1]!Table1[[#This Row],[mod]]="","",[1]!Table1[[#This Row],[mod]])</f>
        <v>#VALUE!</v>
      </c>
      <c r="K421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18" t="s">
        <v>3099</v>
      </c>
      <c r="M4218" t="s">
        <v>2983</v>
      </c>
      <c r="Q421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18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218" s="29" t="s">
        <v>4100</v>
      </c>
      <c r="AC4218" s="29"/>
      <c r="AD4218" s="25"/>
      <c r="AE4218" s="38"/>
      <c r="AF4218" s="142"/>
      <c r="AG4218" s="11"/>
      <c r="AH4218" s="7" t="e">
        <f>[1]!Table1[[#This Row],[html_tag]]&amp;[1]!Table1[[#This Row],[html_type]]&amp;[1]!Table1[[#This Row],[html_modifier]]</f>
        <v>#VALUE!</v>
      </c>
      <c r="AI4218" s="60" t="str">
        <f>Table1[[#This Row],[html_tag]]&amp;Table1[[#This Row],[html_type]]&amp;Table1[[#This Row],[html_modifier]]</f>
        <v/>
      </c>
      <c r="AL4218" s="23" t="str">
        <f>IFERROR(_xlfn.XLOOKUP([1]!Table1[[#This Row],[word]],[1]!Table57[English style name],[1]!Table57[Style type]),"")</f>
        <v/>
      </c>
      <c r="AM4218" s="23" t="str">
        <f>IFERROR(_xlfn.XLOOKUP(Table1[[#This Row],[word]],Table57[English style name],Table57[Style type]),"")</f>
        <v/>
      </c>
      <c r="AN4218" s="23"/>
      <c r="AO4218" s="62"/>
      <c r="AP4218" s="61"/>
      <c r="AQ4218" s="61"/>
      <c r="AR4218" s="61"/>
      <c r="AS4218" s="61"/>
      <c r="AT4218" s="61"/>
      <c r="AU4218" s="61"/>
      <c r="AV4218" s="61"/>
    </row>
    <row r="4219" spans="1:48">
      <c r="A4219" s="82"/>
      <c r="B4219" s="82"/>
      <c r="C4219" s="82"/>
      <c r="D4219" s="83"/>
      <c r="E4219" s="62"/>
      <c r="F421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19" s="13"/>
      <c r="H4219" s="13"/>
      <c r="I4219" s="85" t="e">
        <f>[1]!Table1[[#This Row],[type]]</f>
        <v>#VALUE!</v>
      </c>
      <c r="J4219" s="86" t="e">
        <f>[1]!Table1[[#This Row],[Column42]]&amp;IF([1]!Table1[[#This Row],[Column13]]="","",[1]!Table1[[#This Row],[Column13]])&amp;IF([1]!Table1[[#This Row],[mod]]="","",[1]!Table1[[#This Row],[mod]])</f>
        <v>#VALUE!</v>
      </c>
      <c r="K421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19" t="s">
        <v>3099</v>
      </c>
      <c r="M4219" t="s">
        <v>2983</v>
      </c>
      <c r="Q421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19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219" s="29" t="s">
        <v>4101</v>
      </c>
      <c r="AC4219" s="29"/>
      <c r="AD4219" s="25"/>
      <c r="AE4219" s="38"/>
      <c r="AF4219" s="142"/>
      <c r="AG4219" s="11"/>
      <c r="AH4219" s="7" t="e">
        <f>[1]!Table1[[#This Row],[html_tag]]&amp;[1]!Table1[[#This Row],[html_type]]&amp;[1]!Table1[[#This Row],[html_modifier]]</f>
        <v>#VALUE!</v>
      </c>
      <c r="AI4219" s="60" t="str">
        <f>Table1[[#This Row],[html_tag]]&amp;Table1[[#This Row],[html_type]]&amp;Table1[[#This Row],[html_modifier]]</f>
        <v/>
      </c>
      <c r="AL4219" s="23" t="str">
        <f>IFERROR(_xlfn.XLOOKUP([1]!Table1[[#This Row],[word]],[1]!Table57[English style name],[1]!Table57[Style type]),"")</f>
        <v/>
      </c>
      <c r="AM4219" s="23" t="str">
        <f>IFERROR(_xlfn.XLOOKUP(Table1[[#This Row],[word]],Table57[English style name],Table57[Style type]),"")</f>
        <v/>
      </c>
      <c r="AN4219" s="23"/>
      <c r="AO4219" s="62"/>
      <c r="AP4219" s="61"/>
      <c r="AQ4219" s="61"/>
      <c r="AR4219" s="61"/>
      <c r="AS4219" s="61"/>
      <c r="AT4219" s="61"/>
      <c r="AU4219" s="61"/>
      <c r="AV4219" s="61"/>
    </row>
    <row r="4220" spans="1:48">
      <c r="A4220" s="82"/>
      <c r="B4220" s="82"/>
      <c r="C4220" s="82"/>
      <c r="D4220" s="83"/>
      <c r="E4220" s="62"/>
      <c r="F422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20" s="13"/>
      <c r="H4220" s="13"/>
      <c r="I4220" s="85" t="e">
        <f>[1]!Table1[[#This Row],[type]]</f>
        <v>#VALUE!</v>
      </c>
      <c r="J4220" s="86" t="e">
        <f>[1]!Table1[[#This Row],[Column42]]&amp;IF([1]!Table1[[#This Row],[Column13]]="","",[1]!Table1[[#This Row],[Column13]])&amp;IF([1]!Table1[[#This Row],[mod]]="","",[1]!Table1[[#This Row],[mod]])</f>
        <v>#VALUE!</v>
      </c>
      <c r="K422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20" t="s">
        <v>3099</v>
      </c>
      <c r="M4220" t="s">
        <v>2983</v>
      </c>
      <c r="Q422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20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220" s="29" t="s">
        <v>4102</v>
      </c>
      <c r="AC4220" s="29"/>
      <c r="AD4220" s="25"/>
      <c r="AE4220" s="38"/>
      <c r="AF4220" s="142"/>
      <c r="AG4220" s="11"/>
      <c r="AH4220" s="7" t="e">
        <f>[1]!Table1[[#This Row],[html_tag]]&amp;[1]!Table1[[#This Row],[html_type]]&amp;[1]!Table1[[#This Row],[html_modifier]]</f>
        <v>#VALUE!</v>
      </c>
      <c r="AI4220" s="60" t="str">
        <f>Table1[[#This Row],[html_tag]]&amp;Table1[[#This Row],[html_type]]&amp;Table1[[#This Row],[html_modifier]]</f>
        <v/>
      </c>
      <c r="AL4220" s="23" t="str">
        <f>IFERROR(_xlfn.XLOOKUP([1]!Table1[[#This Row],[word]],[1]!Table57[English style name],[1]!Table57[Style type]),"")</f>
        <v/>
      </c>
      <c r="AM4220" s="23" t="str">
        <f>IFERROR(_xlfn.XLOOKUP(Table1[[#This Row],[word]],Table57[English style name],Table57[Style type]),"")</f>
        <v/>
      </c>
      <c r="AN4220" s="23"/>
      <c r="AO4220" s="62"/>
      <c r="AP4220" s="61"/>
      <c r="AQ4220" s="61"/>
      <c r="AR4220" s="61"/>
      <c r="AS4220" s="61"/>
      <c r="AT4220" s="61"/>
      <c r="AU4220" s="61"/>
      <c r="AV4220" s="61"/>
    </row>
    <row r="4221" spans="1:48">
      <c r="A4221" s="82"/>
      <c r="B4221" s="82"/>
      <c r="C4221" s="82"/>
      <c r="D4221" s="83"/>
      <c r="E4221" s="62"/>
      <c r="F422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21" s="13"/>
      <c r="H4221" s="13"/>
      <c r="I4221" s="85" t="e">
        <f>[1]!Table1[[#This Row],[type]]</f>
        <v>#VALUE!</v>
      </c>
      <c r="J4221" s="86" t="e">
        <f>[1]!Table1[[#This Row],[Column42]]&amp;IF([1]!Table1[[#This Row],[Column13]]="","",[1]!Table1[[#This Row],[Column13]])&amp;IF([1]!Table1[[#This Row],[mod]]="","",[1]!Table1[[#This Row],[mod]])</f>
        <v>#VALUE!</v>
      </c>
      <c r="K422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21" t="s">
        <v>3099</v>
      </c>
      <c r="M4221" t="s">
        <v>2983</v>
      </c>
      <c r="Q422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21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221" s="29" t="s">
        <v>4103</v>
      </c>
      <c r="AC4221" s="29"/>
      <c r="AD4221" s="25"/>
      <c r="AE4221" s="38"/>
      <c r="AF4221" s="142"/>
      <c r="AG4221" s="11"/>
      <c r="AH4221" s="7" t="e">
        <f>[1]!Table1[[#This Row],[html_tag]]&amp;[1]!Table1[[#This Row],[html_type]]&amp;[1]!Table1[[#This Row],[html_modifier]]</f>
        <v>#VALUE!</v>
      </c>
      <c r="AI4221" s="60" t="str">
        <f>Table1[[#This Row],[html_tag]]&amp;Table1[[#This Row],[html_type]]&amp;Table1[[#This Row],[html_modifier]]</f>
        <v/>
      </c>
      <c r="AL4221" s="23" t="str">
        <f>IFERROR(_xlfn.XLOOKUP([1]!Table1[[#This Row],[word]],[1]!Table57[English style name],[1]!Table57[Style type]),"")</f>
        <v/>
      </c>
      <c r="AM4221" s="23" t="str">
        <f>IFERROR(_xlfn.XLOOKUP(Table1[[#This Row],[word]],Table57[English style name],Table57[Style type]),"")</f>
        <v/>
      </c>
      <c r="AN4221" s="23"/>
      <c r="AO4221" s="62"/>
      <c r="AP4221" s="61"/>
      <c r="AQ4221" s="61"/>
      <c r="AR4221" s="61"/>
      <c r="AS4221" s="61"/>
      <c r="AT4221" s="61"/>
      <c r="AU4221" s="61"/>
      <c r="AV4221" s="61"/>
    </row>
    <row r="4222" spans="1:48">
      <c r="A4222" s="82"/>
      <c r="B4222" s="82"/>
      <c r="C4222" s="82"/>
      <c r="D4222" s="83"/>
      <c r="E4222" s="62"/>
      <c r="F422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22" s="13"/>
      <c r="H4222" s="13"/>
      <c r="I4222" s="85" t="e">
        <f>[1]!Table1[[#This Row],[type]]</f>
        <v>#VALUE!</v>
      </c>
      <c r="J4222" s="86" t="e">
        <f>[1]!Table1[[#This Row],[Column42]]&amp;IF([1]!Table1[[#This Row],[Column13]]="","",[1]!Table1[[#This Row],[Column13]])&amp;IF([1]!Table1[[#This Row],[mod]]="","",[1]!Table1[[#This Row],[mod]])</f>
        <v>#VALUE!</v>
      </c>
      <c r="K422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22" t="s">
        <v>3099</v>
      </c>
      <c r="M4222" t="s">
        <v>2983</v>
      </c>
      <c r="Q422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22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222" s="29" t="s">
        <v>4104</v>
      </c>
      <c r="AC4222" s="29"/>
      <c r="AD4222" s="25"/>
      <c r="AE4222" s="38"/>
      <c r="AF4222" s="142"/>
      <c r="AG4222" s="11"/>
      <c r="AH4222" s="7" t="e">
        <f>[1]!Table1[[#This Row],[html_tag]]&amp;[1]!Table1[[#This Row],[html_type]]&amp;[1]!Table1[[#This Row],[html_modifier]]</f>
        <v>#VALUE!</v>
      </c>
      <c r="AI4222" s="60" t="str">
        <f>Table1[[#This Row],[html_tag]]&amp;Table1[[#This Row],[html_type]]&amp;Table1[[#This Row],[html_modifier]]</f>
        <v/>
      </c>
      <c r="AL4222" s="23" t="str">
        <f>IFERROR(_xlfn.XLOOKUP([1]!Table1[[#This Row],[word]],[1]!Table57[English style name],[1]!Table57[Style type]),"")</f>
        <v/>
      </c>
      <c r="AM4222" s="23" t="str">
        <f>IFERROR(_xlfn.XLOOKUP(Table1[[#This Row],[word]],Table57[English style name],Table57[Style type]),"")</f>
        <v/>
      </c>
      <c r="AN4222" s="23"/>
      <c r="AO4222" s="62"/>
      <c r="AP4222" s="61"/>
      <c r="AQ4222" s="61"/>
      <c r="AR4222" s="61"/>
      <c r="AS4222" s="61"/>
      <c r="AT4222" s="61"/>
      <c r="AU4222" s="61"/>
      <c r="AV4222" s="61"/>
    </row>
    <row r="4223" spans="1:48">
      <c r="A4223" s="82"/>
      <c r="B4223" s="82"/>
      <c r="C4223" s="82"/>
      <c r="D4223" s="83"/>
      <c r="E4223" s="62"/>
      <c r="F422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23" s="13"/>
      <c r="H4223" s="13"/>
      <c r="I4223" s="85" t="e">
        <f>[1]!Table1[[#This Row],[type]]</f>
        <v>#VALUE!</v>
      </c>
      <c r="J4223" s="86" t="e">
        <f>[1]!Table1[[#This Row],[Column42]]&amp;IF([1]!Table1[[#This Row],[Column13]]="","",[1]!Table1[[#This Row],[Column13]])&amp;IF([1]!Table1[[#This Row],[mod]]="","",[1]!Table1[[#This Row],[mod]])</f>
        <v>#VALUE!</v>
      </c>
      <c r="K422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23" t="s">
        <v>3099</v>
      </c>
      <c r="M4223" t="s">
        <v>2983</v>
      </c>
      <c r="Q422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23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223" s="29" t="s">
        <v>4105</v>
      </c>
      <c r="AC4223" s="29"/>
      <c r="AD4223" s="25"/>
      <c r="AE4223" s="38"/>
      <c r="AF4223" s="142"/>
      <c r="AG4223" s="11"/>
      <c r="AH4223" s="7" t="e">
        <f>[1]!Table1[[#This Row],[html_tag]]&amp;[1]!Table1[[#This Row],[html_type]]&amp;[1]!Table1[[#This Row],[html_modifier]]</f>
        <v>#VALUE!</v>
      </c>
      <c r="AI4223" s="60" t="str">
        <f>Table1[[#This Row],[html_tag]]&amp;Table1[[#This Row],[html_type]]&amp;Table1[[#This Row],[html_modifier]]</f>
        <v/>
      </c>
      <c r="AL4223" s="23" t="str">
        <f>IFERROR(_xlfn.XLOOKUP([1]!Table1[[#This Row],[word]],[1]!Table57[English style name],[1]!Table57[Style type]),"")</f>
        <v/>
      </c>
      <c r="AM4223" s="23" t="str">
        <f>IFERROR(_xlfn.XLOOKUP(Table1[[#This Row],[word]],Table57[English style name],Table57[Style type]),"")</f>
        <v/>
      </c>
      <c r="AN4223" s="23"/>
      <c r="AO4223" s="62"/>
      <c r="AP4223" s="61"/>
      <c r="AQ4223" s="61"/>
      <c r="AR4223" s="61"/>
      <c r="AS4223" s="61"/>
      <c r="AT4223" s="61"/>
      <c r="AU4223" s="61"/>
      <c r="AV4223" s="61"/>
    </row>
    <row r="4224" spans="1:48">
      <c r="A4224" s="82"/>
      <c r="B4224" s="82"/>
      <c r="C4224" s="82"/>
      <c r="D4224" s="83"/>
      <c r="E4224" s="62"/>
      <c r="F422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24" s="13"/>
      <c r="H4224" s="13"/>
      <c r="I4224" s="85" t="e">
        <f>[1]!Table1[[#This Row],[type]]</f>
        <v>#VALUE!</v>
      </c>
      <c r="J4224" s="86" t="e">
        <f>[1]!Table1[[#This Row],[Column42]]&amp;IF([1]!Table1[[#This Row],[Column13]]="","",[1]!Table1[[#This Row],[Column13]])&amp;IF([1]!Table1[[#This Row],[mod]]="","",[1]!Table1[[#This Row],[mod]])</f>
        <v>#VALUE!</v>
      </c>
      <c r="K422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24" t="s">
        <v>3099</v>
      </c>
      <c r="M4224" t="s">
        <v>2983</v>
      </c>
      <c r="Q422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24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224" s="29" t="s">
        <v>4106</v>
      </c>
      <c r="AC4224" s="29"/>
      <c r="AD4224" s="25"/>
      <c r="AE4224" s="38"/>
      <c r="AF4224" s="142"/>
      <c r="AG4224" s="11"/>
      <c r="AH4224" s="7" t="e">
        <f>[1]!Table1[[#This Row],[html_tag]]&amp;[1]!Table1[[#This Row],[html_type]]&amp;[1]!Table1[[#This Row],[html_modifier]]</f>
        <v>#VALUE!</v>
      </c>
      <c r="AI4224" s="60" t="str">
        <f>Table1[[#This Row],[html_tag]]&amp;Table1[[#This Row],[html_type]]&amp;Table1[[#This Row],[html_modifier]]</f>
        <v/>
      </c>
      <c r="AL4224" s="23" t="str">
        <f>IFERROR(_xlfn.XLOOKUP([1]!Table1[[#This Row],[word]],[1]!Table57[English style name],[1]!Table57[Style type]),"")</f>
        <v/>
      </c>
      <c r="AM4224" s="23" t="str">
        <f>IFERROR(_xlfn.XLOOKUP(Table1[[#This Row],[word]],Table57[English style name],Table57[Style type]),"")</f>
        <v/>
      </c>
      <c r="AN4224" s="23"/>
      <c r="AO4224" s="62"/>
      <c r="AP4224" s="61"/>
      <c r="AQ4224" s="61"/>
      <c r="AR4224" s="61"/>
      <c r="AS4224" s="61"/>
      <c r="AT4224" s="61"/>
      <c r="AU4224" s="61"/>
      <c r="AV4224" s="61"/>
    </row>
    <row r="4225" spans="1:48">
      <c r="A4225" s="82"/>
      <c r="B4225" s="82"/>
      <c r="C4225" s="82"/>
      <c r="D4225" s="83"/>
      <c r="E4225" s="62"/>
      <c r="F422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25" s="13"/>
      <c r="H4225" s="13"/>
      <c r="I4225" s="85" t="e">
        <f>[1]!Table1[[#This Row],[type]]</f>
        <v>#VALUE!</v>
      </c>
      <c r="J4225" s="86" t="e">
        <f>[1]!Table1[[#This Row],[Column42]]&amp;IF([1]!Table1[[#This Row],[Column13]]="","",[1]!Table1[[#This Row],[Column13]])&amp;IF([1]!Table1[[#This Row],[mod]]="","",[1]!Table1[[#This Row],[mod]])</f>
        <v>#VALUE!</v>
      </c>
      <c r="K422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25" t="s">
        <v>3099</v>
      </c>
      <c r="M4225" t="s">
        <v>2983</v>
      </c>
      <c r="Q422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25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225" s="29" t="s">
        <v>4107</v>
      </c>
      <c r="AC4225" s="29"/>
      <c r="AD4225" s="25"/>
      <c r="AE4225" s="38"/>
      <c r="AF4225" s="142"/>
      <c r="AG4225" s="11"/>
      <c r="AH4225" s="7" t="e">
        <f>[1]!Table1[[#This Row],[html_tag]]&amp;[1]!Table1[[#This Row],[html_type]]&amp;[1]!Table1[[#This Row],[html_modifier]]</f>
        <v>#VALUE!</v>
      </c>
      <c r="AI4225" s="60" t="str">
        <f>Table1[[#This Row],[html_tag]]&amp;Table1[[#This Row],[html_type]]&amp;Table1[[#This Row],[html_modifier]]</f>
        <v/>
      </c>
      <c r="AL4225" s="23" t="str">
        <f>IFERROR(_xlfn.XLOOKUP([1]!Table1[[#This Row],[word]],[1]!Table57[English style name],[1]!Table57[Style type]),"")</f>
        <v/>
      </c>
      <c r="AM4225" s="23" t="str">
        <f>IFERROR(_xlfn.XLOOKUP(Table1[[#This Row],[word]],Table57[English style name],Table57[Style type]),"")</f>
        <v/>
      </c>
      <c r="AN4225" s="23"/>
      <c r="AO4225" s="62"/>
      <c r="AP4225" s="61"/>
      <c r="AQ4225" s="61"/>
      <c r="AR4225" s="61"/>
      <c r="AS4225" s="61"/>
      <c r="AT4225" s="61"/>
      <c r="AU4225" s="61"/>
      <c r="AV4225" s="61"/>
    </row>
    <row r="4226" spans="1:48">
      <c r="A4226" s="82"/>
      <c r="B4226" s="82"/>
      <c r="C4226" s="82"/>
      <c r="D4226" s="83"/>
      <c r="E4226" s="62"/>
      <c r="F422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26" s="13"/>
      <c r="H4226" s="13"/>
      <c r="I4226" s="85" t="e">
        <f>[1]!Table1[[#This Row],[type]]</f>
        <v>#VALUE!</v>
      </c>
      <c r="J4226" s="86" t="e">
        <f>[1]!Table1[[#This Row],[Column42]]&amp;IF([1]!Table1[[#This Row],[Column13]]="","",[1]!Table1[[#This Row],[Column13]])&amp;IF([1]!Table1[[#This Row],[mod]]="","",[1]!Table1[[#This Row],[mod]])</f>
        <v>#VALUE!</v>
      </c>
      <c r="K422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26" t="s">
        <v>3099</v>
      </c>
      <c r="M4226" t="s">
        <v>2983</v>
      </c>
      <c r="Q422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26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226" s="29" t="s">
        <v>4108</v>
      </c>
      <c r="AC4226" s="29"/>
      <c r="AD4226" s="25"/>
      <c r="AE4226" s="38"/>
      <c r="AF4226" s="142"/>
      <c r="AG4226" s="11"/>
      <c r="AH4226" s="7" t="e">
        <f>[1]!Table1[[#This Row],[html_tag]]&amp;[1]!Table1[[#This Row],[html_type]]&amp;[1]!Table1[[#This Row],[html_modifier]]</f>
        <v>#VALUE!</v>
      </c>
      <c r="AI4226" s="60" t="str">
        <f>Table1[[#This Row],[html_tag]]&amp;Table1[[#This Row],[html_type]]&amp;Table1[[#This Row],[html_modifier]]</f>
        <v/>
      </c>
      <c r="AL4226" s="23" t="str">
        <f>IFERROR(_xlfn.XLOOKUP([1]!Table1[[#This Row],[word]],[1]!Table57[English style name],[1]!Table57[Style type]),"")</f>
        <v/>
      </c>
      <c r="AM4226" s="23" t="str">
        <f>IFERROR(_xlfn.XLOOKUP(Table1[[#This Row],[word]],Table57[English style name],Table57[Style type]),"")</f>
        <v/>
      </c>
      <c r="AN4226" s="23"/>
      <c r="AO4226" s="62"/>
      <c r="AP4226" s="61"/>
      <c r="AQ4226" s="61"/>
      <c r="AR4226" s="61"/>
      <c r="AS4226" s="61"/>
      <c r="AT4226" s="61"/>
      <c r="AU4226" s="61"/>
      <c r="AV4226" s="61"/>
    </row>
    <row r="4227" spans="1:48">
      <c r="A4227" s="82"/>
      <c r="B4227" s="82"/>
      <c r="C4227" s="82"/>
      <c r="D4227" s="83"/>
      <c r="E4227" s="62"/>
      <c r="F422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27" s="13"/>
      <c r="H4227" s="13"/>
      <c r="I4227" s="85" t="e">
        <f>[1]!Table1[[#This Row],[type]]</f>
        <v>#VALUE!</v>
      </c>
      <c r="J4227" s="86" t="e">
        <f>[1]!Table1[[#This Row],[Column42]]&amp;IF([1]!Table1[[#This Row],[Column13]]="","",[1]!Table1[[#This Row],[Column13]])&amp;IF([1]!Table1[[#This Row],[mod]]="","",[1]!Table1[[#This Row],[mod]])</f>
        <v>#VALUE!</v>
      </c>
      <c r="K422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27" t="s">
        <v>3099</v>
      </c>
      <c r="M4227" t="s">
        <v>2983</v>
      </c>
      <c r="Q422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2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227" t="s">
        <v>7394</v>
      </c>
      <c r="AB4227" s="29"/>
      <c r="AC4227" s="29"/>
      <c r="AD4227" s="25" t="s">
        <v>6888</v>
      </c>
      <c r="AE4227" s="38"/>
      <c r="AF4227" s="142"/>
      <c r="AG4227" s="11"/>
      <c r="AH4227" s="7" t="e">
        <f>[1]!Table1[[#This Row],[html_tag]]&amp;[1]!Table1[[#This Row],[html_type]]&amp;[1]!Table1[[#This Row],[html_modifier]]</f>
        <v>#VALUE!</v>
      </c>
      <c r="AI4227" s="60" t="str">
        <f>Table1[[#This Row],[html_tag]]&amp;Table1[[#This Row],[html_type]]&amp;Table1[[#This Row],[html_modifier]]</f>
        <v/>
      </c>
      <c r="AL4227" s="23" t="str">
        <f>IFERROR(_xlfn.XLOOKUP([1]!Table1[[#This Row],[word]],[1]!Table57[English style name],[1]!Table57[Style type]),"")</f>
        <v/>
      </c>
      <c r="AM4227" s="23" t="str">
        <f>IFERROR(_xlfn.XLOOKUP(Table1[[#This Row],[word]],Table57[English style name],Table57[Style type]),"")</f>
        <v/>
      </c>
      <c r="AN4227" s="23"/>
      <c r="AO4227" s="62"/>
      <c r="AP4227" s="61"/>
      <c r="AQ4227" s="61"/>
      <c r="AR4227" s="61"/>
      <c r="AS4227" s="61"/>
      <c r="AT4227" s="61"/>
      <c r="AU4227" s="61"/>
      <c r="AV4227" s="61"/>
    </row>
    <row r="4228" spans="1:48">
      <c r="A4228" s="82"/>
      <c r="B4228" s="82"/>
      <c r="C4228" s="82"/>
      <c r="D4228" s="83"/>
      <c r="E4228" s="62"/>
      <c r="F422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28" s="13"/>
      <c r="H4228" s="13"/>
      <c r="I4228" s="85" t="e">
        <f>[1]!Table1[[#This Row],[type]]</f>
        <v>#VALUE!</v>
      </c>
      <c r="J4228" s="86" t="e">
        <f>[1]!Table1[[#This Row],[Column42]]&amp;IF([1]!Table1[[#This Row],[Column13]]="","",[1]!Table1[[#This Row],[Column13]])&amp;IF([1]!Table1[[#This Row],[mod]]="","",[1]!Table1[[#This Row],[mod]])</f>
        <v>#VALUE!</v>
      </c>
      <c r="K422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28" t="s">
        <v>3099</v>
      </c>
      <c r="M4228" t="s">
        <v>2983</v>
      </c>
      <c r="Q422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2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228" t="s">
        <v>3117</v>
      </c>
      <c r="AB4228" s="29"/>
      <c r="AC4228" s="29"/>
      <c r="AD4228" s="25" t="s">
        <v>6892</v>
      </c>
      <c r="AE4228" s="38"/>
      <c r="AF4228" s="142"/>
      <c r="AG4228" s="11"/>
      <c r="AH4228" s="7" t="e">
        <f>[1]!Table1[[#This Row],[html_tag]]&amp;[1]!Table1[[#This Row],[html_type]]&amp;[1]!Table1[[#This Row],[html_modifier]]</f>
        <v>#VALUE!</v>
      </c>
      <c r="AI4228" s="60" t="str">
        <f>Table1[[#This Row],[html_tag]]&amp;Table1[[#This Row],[html_type]]&amp;Table1[[#This Row],[html_modifier]]</f>
        <v/>
      </c>
      <c r="AL4228" s="23" t="str">
        <f>IFERROR(_xlfn.XLOOKUP([1]!Table1[[#This Row],[word]],[1]!Table57[English style name],[1]!Table57[Style type]),"")</f>
        <v/>
      </c>
      <c r="AM4228" s="23" t="str">
        <f>IFERROR(_xlfn.XLOOKUP(Table1[[#This Row],[word]],Table57[English style name],Table57[Style type]),"")</f>
        <v/>
      </c>
      <c r="AN4228" s="23"/>
      <c r="AO4228" s="62"/>
      <c r="AP4228" s="61"/>
      <c r="AQ4228" s="61"/>
      <c r="AR4228" s="61"/>
      <c r="AS4228" s="61"/>
      <c r="AT4228" s="61"/>
      <c r="AU4228" s="61"/>
      <c r="AV4228" s="61"/>
    </row>
    <row r="4229" spans="1:48">
      <c r="A4229" s="82"/>
      <c r="B4229" s="82"/>
      <c r="C4229" s="82"/>
      <c r="D4229" s="83"/>
      <c r="E4229" s="62"/>
      <c r="F422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29" s="13"/>
      <c r="H4229" s="13"/>
      <c r="I4229" s="85" t="e">
        <f>[1]!Table1[[#This Row],[type]]</f>
        <v>#VALUE!</v>
      </c>
      <c r="J4229" s="86" t="e">
        <f>[1]!Table1[[#This Row],[Column42]]&amp;IF([1]!Table1[[#This Row],[Column13]]="","",[1]!Table1[[#This Row],[Column13]])&amp;IF([1]!Table1[[#This Row],[mod]]="","",[1]!Table1[[#This Row],[mod]])</f>
        <v>#VALUE!</v>
      </c>
      <c r="K422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29" t="s">
        <v>3099</v>
      </c>
      <c r="M4229" t="s">
        <v>2983</v>
      </c>
      <c r="Q422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2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229" t="s">
        <v>7395</v>
      </c>
      <c r="AB4229" s="29"/>
      <c r="AC4229" s="29"/>
      <c r="AD4229" s="25" t="s">
        <v>6884</v>
      </c>
      <c r="AE4229" s="38"/>
      <c r="AF4229" s="142"/>
      <c r="AG4229" s="11"/>
      <c r="AH4229" s="7" t="e">
        <f>[1]!Table1[[#This Row],[html_tag]]&amp;[1]!Table1[[#This Row],[html_type]]&amp;[1]!Table1[[#This Row],[html_modifier]]</f>
        <v>#VALUE!</v>
      </c>
      <c r="AI4229" s="60" t="str">
        <f>Table1[[#This Row],[html_tag]]&amp;Table1[[#This Row],[html_type]]&amp;Table1[[#This Row],[html_modifier]]</f>
        <v/>
      </c>
      <c r="AL4229" s="23" t="str">
        <f>IFERROR(_xlfn.XLOOKUP([1]!Table1[[#This Row],[word]],[1]!Table57[English style name],[1]!Table57[Style type]),"")</f>
        <v/>
      </c>
      <c r="AM4229" s="23" t="str">
        <f>IFERROR(_xlfn.XLOOKUP(Table1[[#This Row],[word]],Table57[English style name],Table57[Style type]),"")</f>
        <v/>
      </c>
      <c r="AN4229" s="23"/>
      <c r="AO4229" s="62"/>
      <c r="AP4229" s="61"/>
      <c r="AQ4229" s="61"/>
      <c r="AR4229" s="61"/>
      <c r="AS4229" s="61"/>
      <c r="AT4229" s="61"/>
      <c r="AU4229" s="61"/>
      <c r="AV4229" s="61"/>
    </row>
    <row r="4230" spans="1:48">
      <c r="A4230" s="82"/>
      <c r="B4230" s="82"/>
      <c r="C4230" s="82"/>
      <c r="D4230" s="83"/>
      <c r="E4230" s="62"/>
      <c r="F423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30" s="13"/>
      <c r="H4230" s="13"/>
      <c r="I4230" s="85" t="e">
        <f>[1]!Table1[[#This Row],[type]]</f>
        <v>#VALUE!</v>
      </c>
      <c r="J4230" s="86" t="e">
        <f>[1]!Table1[[#This Row],[Column42]]&amp;IF([1]!Table1[[#This Row],[Column13]]="","",[1]!Table1[[#This Row],[Column13]])&amp;IF([1]!Table1[[#This Row],[mod]]="","",[1]!Table1[[#This Row],[mod]])</f>
        <v>#VALUE!</v>
      </c>
      <c r="K423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30" t="s">
        <v>3099</v>
      </c>
      <c r="M4230" t="s">
        <v>2983</v>
      </c>
      <c r="Q423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3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230" t="s">
        <v>3119</v>
      </c>
      <c r="AB4230" s="29"/>
      <c r="AC4230" s="29"/>
      <c r="AD4230" s="25" t="s">
        <v>6889</v>
      </c>
      <c r="AE4230" s="38"/>
      <c r="AF4230" s="142"/>
      <c r="AG4230" s="11"/>
      <c r="AH4230" s="7" t="e">
        <f>[1]!Table1[[#This Row],[html_tag]]&amp;[1]!Table1[[#This Row],[html_type]]&amp;[1]!Table1[[#This Row],[html_modifier]]</f>
        <v>#VALUE!</v>
      </c>
      <c r="AI4230" s="60" t="str">
        <f>Table1[[#This Row],[html_tag]]&amp;Table1[[#This Row],[html_type]]&amp;Table1[[#This Row],[html_modifier]]</f>
        <v/>
      </c>
      <c r="AL4230" s="23" t="str">
        <f>IFERROR(_xlfn.XLOOKUP([1]!Table1[[#This Row],[word]],[1]!Table57[English style name],[1]!Table57[Style type]),"")</f>
        <v/>
      </c>
      <c r="AM4230" s="23" t="str">
        <f>IFERROR(_xlfn.XLOOKUP(Table1[[#This Row],[word]],Table57[English style name],Table57[Style type]),"")</f>
        <v/>
      </c>
      <c r="AN4230" s="23"/>
      <c r="AO4230" s="62"/>
      <c r="AP4230" s="61"/>
      <c r="AQ4230" s="61"/>
      <c r="AR4230" s="61"/>
      <c r="AS4230" s="61"/>
      <c r="AT4230" s="61"/>
      <c r="AU4230" s="61"/>
      <c r="AV4230" s="61"/>
    </row>
    <row r="4231" spans="1:48">
      <c r="A4231" s="82"/>
      <c r="B4231" s="82"/>
      <c r="C4231" s="82"/>
      <c r="D4231" s="83"/>
      <c r="E4231" s="62"/>
      <c r="F423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31" s="13"/>
      <c r="H4231" s="13"/>
      <c r="I4231" s="85" t="e">
        <f>[1]!Table1[[#This Row],[type]]</f>
        <v>#VALUE!</v>
      </c>
      <c r="J4231" s="86" t="e">
        <f>[1]!Table1[[#This Row],[Column42]]&amp;IF([1]!Table1[[#This Row],[Column13]]="","",[1]!Table1[[#This Row],[Column13]])&amp;IF([1]!Table1[[#This Row],[mod]]="","",[1]!Table1[[#This Row],[mod]])</f>
        <v>#VALUE!</v>
      </c>
      <c r="K423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31" t="s">
        <v>3099</v>
      </c>
      <c r="M4231" t="s">
        <v>2983</v>
      </c>
      <c r="Q423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3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231" t="s">
        <v>3114</v>
      </c>
      <c r="AB4231" s="29"/>
      <c r="AC4231" s="29"/>
      <c r="AD4231" s="25" t="s">
        <v>6896</v>
      </c>
      <c r="AE4231" s="38"/>
      <c r="AF4231" s="142"/>
      <c r="AG4231" s="11"/>
      <c r="AH4231" s="7" t="e">
        <f>[1]!Table1[[#This Row],[html_tag]]&amp;[1]!Table1[[#This Row],[html_type]]&amp;[1]!Table1[[#This Row],[html_modifier]]</f>
        <v>#VALUE!</v>
      </c>
      <c r="AI4231" s="60" t="str">
        <f>Table1[[#This Row],[html_tag]]&amp;Table1[[#This Row],[html_type]]&amp;Table1[[#This Row],[html_modifier]]</f>
        <v/>
      </c>
      <c r="AL4231" s="23" t="str">
        <f>IFERROR(_xlfn.XLOOKUP([1]!Table1[[#This Row],[word]],[1]!Table57[English style name],[1]!Table57[Style type]),"")</f>
        <v/>
      </c>
      <c r="AM4231" s="23" t="str">
        <f>IFERROR(_xlfn.XLOOKUP(Table1[[#This Row],[word]],Table57[English style name],Table57[Style type]),"")</f>
        <v/>
      </c>
      <c r="AN4231" s="23"/>
      <c r="AO4231" s="62"/>
      <c r="AP4231" s="61"/>
      <c r="AQ4231" s="61"/>
      <c r="AR4231" s="61"/>
      <c r="AS4231" s="61"/>
      <c r="AT4231" s="61"/>
      <c r="AU4231" s="61"/>
      <c r="AV4231" s="61"/>
    </row>
    <row r="4232" spans="1:48">
      <c r="A4232" s="82"/>
      <c r="B4232" s="82"/>
      <c r="C4232" s="82"/>
      <c r="D4232" s="83"/>
      <c r="E4232" s="62"/>
      <c r="F423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32" s="13"/>
      <c r="H4232" s="13"/>
      <c r="I4232" s="85" t="e">
        <f>[1]!Table1[[#This Row],[type]]</f>
        <v>#VALUE!</v>
      </c>
      <c r="J4232" s="86" t="e">
        <f>[1]!Table1[[#This Row],[Column42]]&amp;IF([1]!Table1[[#This Row],[Column13]]="","",[1]!Table1[[#This Row],[Column13]])&amp;IF([1]!Table1[[#This Row],[mod]]="","",[1]!Table1[[#This Row],[mod]])</f>
        <v>#VALUE!</v>
      </c>
      <c r="K423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32" t="s">
        <v>3099</v>
      </c>
      <c r="M4232" t="s">
        <v>2983</v>
      </c>
      <c r="Q423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3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232" t="s">
        <v>3115</v>
      </c>
      <c r="AB4232" s="29"/>
      <c r="AC4232" s="29"/>
      <c r="AD4232" s="25" t="s">
        <v>6895</v>
      </c>
      <c r="AE4232" s="38"/>
      <c r="AF4232" s="142"/>
      <c r="AG4232" s="11"/>
      <c r="AH4232" s="7" t="e">
        <f>[1]!Table1[[#This Row],[html_tag]]&amp;[1]!Table1[[#This Row],[html_type]]&amp;[1]!Table1[[#This Row],[html_modifier]]</f>
        <v>#VALUE!</v>
      </c>
      <c r="AI4232" s="60" t="str">
        <f>Table1[[#This Row],[html_tag]]&amp;Table1[[#This Row],[html_type]]&amp;Table1[[#This Row],[html_modifier]]</f>
        <v/>
      </c>
      <c r="AL4232" s="23" t="str">
        <f>IFERROR(_xlfn.XLOOKUP([1]!Table1[[#This Row],[word]],[1]!Table57[English style name],[1]!Table57[Style type]),"")</f>
        <v/>
      </c>
      <c r="AM4232" s="23" t="str">
        <f>IFERROR(_xlfn.XLOOKUP(Table1[[#This Row],[word]],Table57[English style name],Table57[Style type]),"")</f>
        <v/>
      </c>
      <c r="AN4232" s="23"/>
      <c r="AO4232" s="62"/>
      <c r="AP4232" s="61"/>
      <c r="AQ4232" s="61"/>
      <c r="AR4232" s="61"/>
      <c r="AS4232" s="61"/>
      <c r="AT4232" s="61"/>
      <c r="AU4232" s="61"/>
      <c r="AV4232" s="61"/>
    </row>
    <row r="4233" spans="1:48">
      <c r="A4233" s="82"/>
      <c r="B4233" s="82"/>
      <c r="C4233" s="82"/>
      <c r="D4233" s="83"/>
      <c r="E4233" s="62"/>
      <c r="F423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33" s="13"/>
      <c r="H4233" s="13"/>
      <c r="I4233" s="85" t="e">
        <f>[1]!Table1[[#This Row],[type]]</f>
        <v>#VALUE!</v>
      </c>
      <c r="J4233" s="86" t="e">
        <f>[1]!Table1[[#This Row],[Column42]]&amp;IF([1]!Table1[[#This Row],[Column13]]="","",[1]!Table1[[#This Row],[Column13]])&amp;IF([1]!Table1[[#This Row],[mod]]="","",[1]!Table1[[#This Row],[mod]])</f>
        <v>#VALUE!</v>
      </c>
      <c r="K423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33" t="s">
        <v>3099</v>
      </c>
      <c r="M4233" t="s">
        <v>2983</v>
      </c>
      <c r="Q423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3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233" t="s">
        <v>7393</v>
      </c>
      <c r="AB4233" s="29"/>
      <c r="AC4233" s="29"/>
      <c r="AD4233" s="25" t="s">
        <v>6885</v>
      </c>
      <c r="AE4233" s="38"/>
      <c r="AF4233" s="142"/>
      <c r="AG4233" s="11"/>
      <c r="AH4233" s="7" t="e">
        <f>[1]!Table1[[#This Row],[html_tag]]&amp;[1]!Table1[[#This Row],[html_type]]&amp;[1]!Table1[[#This Row],[html_modifier]]</f>
        <v>#VALUE!</v>
      </c>
      <c r="AI4233" s="60" t="str">
        <f>Table1[[#This Row],[html_tag]]&amp;Table1[[#This Row],[html_type]]&amp;Table1[[#This Row],[html_modifier]]</f>
        <v/>
      </c>
      <c r="AL4233" s="23" t="str">
        <f>IFERROR(_xlfn.XLOOKUP([1]!Table1[[#This Row],[word]],[1]!Table57[English style name],[1]!Table57[Style type]),"")</f>
        <v/>
      </c>
      <c r="AM4233" s="23" t="str">
        <f>IFERROR(_xlfn.XLOOKUP(Table1[[#This Row],[word]],Table57[English style name],Table57[Style type]),"")</f>
        <v/>
      </c>
      <c r="AN4233" s="23"/>
      <c r="AO4233" s="62"/>
      <c r="AP4233" s="61"/>
      <c r="AQ4233" s="61"/>
      <c r="AR4233" s="61"/>
      <c r="AS4233" s="61"/>
      <c r="AT4233" s="61"/>
      <c r="AU4233" s="61"/>
      <c r="AV4233" s="61"/>
    </row>
    <row r="4234" spans="1:48">
      <c r="A4234" s="82"/>
      <c r="B4234" s="82"/>
      <c r="C4234" s="82"/>
      <c r="D4234" s="83"/>
      <c r="E4234" s="62"/>
      <c r="F423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34" s="13"/>
      <c r="H4234" s="13"/>
      <c r="I4234" s="85" t="e">
        <f>[1]!Table1[[#This Row],[type]]</f>
        <v>#VALUE!</v>
      </c>
      <c r="J4234" s="86" t="e">
        <f>[1]!Table1[[#This Row],[Column42]]&amp;IF([1]!Table1[[#This Row],[Column13]]="","",[1]!Table1[[#This Row],[Column13]])&amp;IF([1]!Table1[[#This Row],[mod]]="","",[1]!Table1[[#This Row],[mod]])</f>
        <v>#VALUE!</v>
      </c>
      <c r="K423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34" t="s">
        <v>3099</v>
      </c>
      <c r="M4234" t="s">
        <v>2983</v>
      </c>
      <c r="Q423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3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234" t="s">
        <v>3164</v>
      </c>
      <c r="AB4234" s="29"/>
      <c r="AC4234" s="29"/>
      <c r="AD4234" s="25" t="s">
        <v>6886</v>
      </c>
      <c r="AE4234" s="38"/>
      <c r="AF4234" s="142"/>
      <c r="AG4234" s="11"/>
      <c r="AH4234" s="7" t="e">
        <f>[1]!Table1[[#This Row],[html_tag]]&amp;[1]!Table1[[#This Row],[html_type]]&amp;[1]!Table1[[#This Row],[html_modifier]]</f>
        <v>#VALUE!</v>
      </c>
      <c r="AI4234" s="60" t="str">
        <f>Table1[[#This Row],[html_tag]]&amp;Table1[[#This Row],[html_type]]&amp;Table1[[#This Row],[html_modifier]]</f>
        <v/>
      </c>
      <c r="AL4234" s="23" t="str">
        <f>IFERROR(_xlfn.XLOOKUP([1]!Table1[[#This Row],[word]],[1]!Table57[English style name],[1]!Table57[Style type]),"")</f>
        <v/>
      </c>
      <c r="AM4234" s="23" t="str">
        <f>IFERROR(_xlfn.XLOOKUP(Table1[[#This Row],[word]],Table57[English style name],Table57[Style type]),"")</f>
        <v/>
      </c>
      <c r="AN4234" s="23"/>
      <c r="AO4234" s="62"/>
      <c r="AP4234" s="61"/>
      <c r="AQ4234" s="61"/>
      <c r="AR4234" s="61"/>
      <c r="AS4234" s="61"/>
      <c r="AT4234" s="61"/>
      <c r="AU4234" s="61"/>
      <c r="AV4234" s="61"/>
    </row>
    <row r="4235" spans="1:48">
      <c r="A4235" s="82"/>
      <c r="B4235" s="82"/>
      <c r="C4235" s="82"/>
      <c r="D4235" s="83"/>
      <c r="E4235" s="62"/>
      <c r="F423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35" s="13"/>
      <c r="H4235" s="13"/>
      <c r="I4235" s="85" t="e">
        <f>[1]!Table1[[#This Row],[type]]</f>
        <v>#VALUE!</v>
      </c>
      <c r="J4235" s="86" t="e">
        <f>[1]!Table1[[#This Row],[Column42]]&amp;IF([1]!Table1[[#This Row],[Column13]]="","",[1]!Table1[[#This Row],[Column13]])&amp;IF([1]!Table1[[#This Row],[mod]]="","",[1]!Table1[[#This Row],[mod]])</f>
        <v>#VALUE!</v>
      </c>
      <c r="K423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35" t="s">
        <v>3099</v>
      </c>
      <c r="M4235" t="s">
        <v>2983</v>
      </c>
      <c r="Q423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3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235" t="s">
        <v>3502</v>
      </c>
      <c r="AB4235" s="29"/>
      <c r="AC4235" s="29"/>
      <c r="AD4235" s="25" t="s">
        <v>6887</v>
      </c>
      <c r="AE4235" s="38"/>
      <c r="AF4235" s="142"/>
      <c r="AG4235" s="11"/>
      <c r="AH4235" s="7" t="e">
        <f>[1]!Table1[[#This Row],[html_tag]]&amp;[1]!Table1[[#This Row],[html_type]]&amp;[1]!Table1[[#This Row],[html_modifier]]</f>
        <v>#VALUE!</v>
      </c>
      <c r="AI4235" s="60" t="str">
        <f>Table1[[#This Row],[html_tag]]&amp;Table1[[#This Row],[html_type]]&amp;Table1[[#This Row],[html_modifier]]</f>
        <v/>
      </c>
      <c r="AL4235" s="23" t="str">
        <f>IFERROR(_xlfn.XLOOKUP([1]!Table1[[#This Row],[word]],[1]!Table57[English style name],[1]!Table57[Style type]),"")</f>
        <v/>
      </c>
      <c r="AM4235" s="23" t="str">
        <f>IFERROR(_xlfn.XLOOKUP(Table1[[#This Row],[word]],Table57[English style name],Table57[Style type]),"")</f>
        <v/>
      </c>
      <c r="AN4235" s="23"/>
      <c r="AO4235" s="62"/>
      <c r="AP4235" s="61"/>
      <c r="AQ4235" s="61"/>
      <c r="AR4235" s="61"/>
      <c r="AS4235" s="61"/>
      <c r="AT4235" s="61"/>
      <c r="AU4235" s="61"/>
      <c r="AV4235" s="61"/>
    </row>
    <row r="4236" spans="1:48">
      <c r="A4236" s="82"/>
      <c r="B4236" s="82"/>
      <c r="C4236" s="82"/>
      <c r="D4236" s="83"/>
      <c r="E4236" s="62"/>
      <c r="F423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36" s="13"/>
      <c r="H4236" s="13"/>
      <c r="I4236" s="85" t="e">
        <f>[1]!Table1[[#This Row],[type]]</f>
        <v>#VALUE!</v>
      </c>
      <c r="J4236" s="86" t="e">
        <f>[1]!Table1[[#This Row],[Column42]]&amp;IF([1]!Table1[[#This Row],[Column13]]="","",[1]!Table1[[#This Row],[Column13]])&amp;IF([1]!Table1[[#This Row],[mod]]="","",[1]!Table1[[#This Row],[mod]])</f>
        <v>#VALUE!</v>
      </c>
      <c r="K423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36" t="s">
        <v>3099</v>
      </c>
      <c r="M4236" t="s">
        <v>2983</v>
      </c>
      <c r="Q423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3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236" t="s">
        <v>3116</v>
      </c>
      <c r="AB4236" s="29"/>
      <c r="AC4236" s="29"/>
      <c r="AD4236" s="25" t="s">
        <v>6894</v>
      </c>
      <c r="AE4236" s="38"/>
      <c r="AF4236" s="142"/>
      <c r="AG4236" s="11"/>
      <c r="AH4236" s="7" t="e">
        <f>[1]!Table1[[#This Row],[html_tag]]&amp;[1]!Table1[[#This Row],[html_type]]&amp;[1]!Table1[[#This Row],[html_modifier]]</f>
        <v>#VALUE!</v>
      </c>
      <c r="AI4236" s="60" t="str">
        <f>Table1[[#This Row],[html_tag]]&amp;Table1[[#This Row],[html_type]]&amp;Table1[[#This Row],[html_modifier]]</f>
        <v/>
      </c>
      <c r="AL4236" s="23" t="str">
        <f>IFERROR(_xlfn.XLOOKUP([1]!Table1[[#This Row],[word]],[1]!Table57[English style name],[1]!Table57[Style type]),"")</f>
        <v/>
      </c>
      <c r="AM4236" s="23" t="str">
        <f>IFERROR(_xlfn.XLOOKUP(Table1[[#This Row],[word]],Table57[English style name],Table57[Style type]),"")</f>
        <v/>
      </c>
      <c r="AN4236" s="23"/>
      <c r="AO4236" s="62"/>
      <c r="AP4236" s="61"/>
      <c r="AQ4236" s="61"/>
      <c r="AR4236" s="61"/>
      <c r="AS4236" s="61"/>
      <c r="AT4236" s="61"/>
      <c r="AU4236" s="61"/>
      <c r="AV4236" s="61"/>
    </row>
    <row r="4237" spans="1:48">
      <c r="A4237" s="82"/>
      <c r="B4237" s="82"/>
      <c r="C4237" s="82"/>
      <c r="D4237" s="83"/>
      <c r="E4237" s="62"/>
      <c r="F423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37" s="13"/>
      <c r="H4237" s="13"/>
      <c r="I4237" s="85" t="e">
        <f>[1]!Table1[[#This Row],[type]]</f>
        <v>#VALUE!</v>
      </c>
      <c r="J4237" s="86" t="e">
        <f>[1]!Table1[[#This Row],[Column42]]&amp;IF([1]!Table1[[#This Row],[Column13]]="","",[1]!Table1[[#This Row],[Column13]])&amp;IF([1]!Table1[[#This Row],[mod]]="","",[1]!Table1[[#This Row],[mod]])</f>
        <v>#VALUE!</v>
      </c>
      <c r="K423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37" t="s">
        <v>3099</v>
      </c>
      <c r="M4237" t="s">
        <v>2983</v>
      </c>
      <c r="Q423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3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237" t="s">
        <v>3120</v>
      </c>
      <c r="AB4237" s="29"/>
      <c r="AC4237" s="29"/>
      <c r="AD4237" s="25" t="s">
        <v>6890</v>
      </c>
      <c r="AE4237" s="38"/>
      <c r="AF4237" s="142"/>
      <c r="AG4237" s="11"/>
      <c r="AH4237" s="7" t="e">
        <f>[1]!Table1[[#This Row],[html_tag]]&amp;[1]!Table1[[#This Row],[html_type]]&amp;[1]!Table1[[#This Row],[html_modifier]]</f>
        <v>#VALUE!</v>
      </c>
      <c r="AI4237" s="60" t="str">
        <f>Table1[[#This Row],[html_tag]]&amp;Table1[[#This Row],[html_type]]&amp;Table1[[#This Row],[html_modifier]]</f>
        <v/>
      </c>
      <c r="AL4237" s="23" t="str">
        <f>IFERROR(_xlfn.XLOOKUP([1]!Table1[[#This Row],[word]],[1]!Table57[English style name],[1]!Table57[Style type]),"")</f>
        <v/>
      </c>
      <c r="AM4237" s="23" t="str">
        <f>IFERROR(_xlfn.XLOOKUP(Table1[[#This Row],[word]],Table57[English style name],Table57[Style type]),"")</f>
        <v/>
      </c>
      <c r="AN4237" s="23"/>
      <c r="AO4237" s="62"/>
      <c r="AP4237" s="61"/>
      <c r="AQ4237" s="61"/>
      <c r="AR4237" s="61"/>
      <c r="AS4237" s="61"/>
      <c r="AT4237" s="61"/>
      <c r="AU4237" s="61"/>
      <c r="AV4237" s="61"/>
    </row>
    <row r="4238" spans="1:48">
      <c r="A4238" s="82"/>
      <c r="B4238" s="82"/>
      <c r="C4238" s="82"/>
      <c r="D4238" s="83"/>
      <c r="E4238" s="62"/>
      <c r="F423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38" s="13"/>
      <c r="H4238" s="13"/>
      <c r="I4238" s="85" t="e">
        <f>[1]!Table1[[#This Row],[type]]</f>
        <v>#VALUE!</v>
      </c>
      <c r="J4238" s="86" t="e">
        <f>[1]!Table1[[#This Row],[Column42]]&amp;IF([1]!Table1[[#This Row],[Column13]]="","",[1]!Table1[[#This Row],[Column13]])&amp;IF([1]!Table1[[#This Row],[mod]]="","",[1]!Table1[[#This Row],[mod]])</f>
        <v>#VALUE!</v>
      </c>
      <c r="K423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38" t="s">
        <v>3099</v>
      </c>
      <c r="M4238" t="s">
        <v>2983</v>
      </c>
      <c r="Q423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238" t="s">
        <v>1</v>
      </c>
      <c r="U423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238" s="29" t="s">
        <v>4096</v>
      </c>
      <c r="AC4238" s="29" t="s">
        <v>3879</v>
      </c>
      <c r="AD4238" s="25" t="s">
        <v>4099</v>
      </c>
      <c r="AE4238" s="38"/>
      <c r="AF4238" s="142" t="s">
        <v>203</v>
      </c>
      <c r="AG4238" s="11"/>
      <c r="AH4238" s="1" t="e">
        <f>[1]!Table1[[#This Row],[html_tag]]&amp;[1]!Table1[[#This Row],[html_type]]&amp;[1]!Table1[[#This Row],[html_modifier]]</f>
        <v>#VALUE!</v>
      </c>
      <c r="AI4238" s="60" t="s">
        <v>203</v>
      </c>
      <c r="AJ4238" t="s">
        <v>2983</v>
      </c>
      <c r="AL4238" s="22" t="str">
        <f>IFERROR(_xlfn.XLOOKUP([1]!Table1[[#This Row],[word]],[1]!Table57[English style name],[1]!Table57[Style type]),"")</f>
        <v/>
      </c>
      <c r="AM4238" s="23" t="str">
        <f>IFERROR(_xlfn.XLOOKUP(Table1[[#This Row],[word]],Table57[English style name],Table57[Style type]),"")</f>
        <v/>
      </c>
      <c r="AN4238" s="23"/>
      <c r="AO4238" s="62"/>
      <c r="AP4238" s="61"/>
      <c r="AQ4238" s="61"/>
      <c r="AR4238" s="61"/>
      <c r="AS4238" s="61"/>
      <c r="AT4238" s="61"/>
      <c r="AU4238" s="61"/>
      <c r="AV4238" s="61"/>
    </row>
    <row r="4239" spans="1:48">
      <c r="A4239" s="82"/>
      <c r="B4239" s="82"/>
      <c r="C4239" s="82"/>
      <c r="D4239" s="83"/>
      <c r="E4239" s="62"/>
      <c r="F423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39" s="13"/>
      <c r="H4239" s="13"/>
      <c r="I4239" s="85" t="e">
        <f>[1]!Table1[[#This Row],[type]]</f>
        <v>#VALUE!</v>
      </c>
      <c r="J4239" s="86" t="e">
        <f>[1]!Table1[[#This Row],[Column42]]&amp;IF([1]!Table1[[#This Row],[Column13]]="","",[1]!Table1[[#This Row],[Column13]])&amp;IF([1]!Table1[[#This Row],[mod]]="","",[1]!Table1[[#This Row],[mod]])</f>
        <v>#VALUE!</v>
      </c>
      <c r="K423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39" t="s">
        <v>3099</v>
      </c>
      <c r="M4239" t="s">
        <v>2983</v>
      </c>
      <c r="Q423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3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239" t="s">
        <v>3121</v>
      </c>
      <c r="AB4239" s="29"/>
      <c r="AC4239" s="29"/>
      <c r="AD4239" s="25" t="s">
        <v>6891</v>
      </c>
      <c r="AE4239" s="38"/>
      <c r="AF4239" s="142"/>
      <c r="AG4239" s="11"/>
      <c r="AH4239" s="7" t="e">
        <f>[1]!Table1[[#This Row],[html_tag]]&amp;[1]!Table1[[#This Row],[html_type]]&amp;[1]!Table1[[#This Row],[html_modifier]]</f>
        <v>#VALUE!</v>
      </c>
      <c r="AI4239" s="60" t="str">
        <f>Table1[[#This Row],[html_tag]]&amp;Table1[[#This Row],[html_type]]&amp;Table1[[#This Row],[html_modifier]]</f>
        <v/>
      </c>
      <c r="AL4239" s="23" t="str">
        <f>IFERROR(_xlfn.XLOOKUP([1]!Table1[[#This Row],[word]],[1]!Table57[English style name],[1]!Table57[Style type]),"")</f>
        <v/>
      </c>
      <c r="AM4239" s="23" t="str">
        <f>IFERROR(_xlfn.XLOOKUP(Table1[[#This Row],[word]],Table57[English style name],Table57[Style type]),"")</f>
        <v/>
      </c>
      <c r="AN4239" s="23"/>
      <c r="AO4239" s="62"/>
      <c r="AP4239" s="61"/>
      <c r="AQ4239" s="61"/>
      <c r="AR4239" s="61"/>
      <c r="AS4239" s="61"/>
      <c r="AT4239" s="61"/>
      <c r="AU4239" s="61"/>
      <c r="AV4239" s="61"/>
    </row>
    <row r="4240" spans="1:48">
      <c r="A4240" s="82"/>
      <c r="B4240" s="82"/>
      <c r="C4240" s="82"/>
      <c r="D4240" s="83"/>
      <c r="E4240" s="62"/>
      <c r="F424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40" s="13"/>
      <c r="H4240" s="13"/>
      <c r="I4240" s="85" t="e">
        <f>[1]!Table1[[#This Row],[type]]</f>
        <v>#VALUE!</v>
      </c>
      <c r="J4240" s="86" t="e">
        <f>[1]!Table1[[#This Row],[Column42]]&amp;IF([1]!Table1[[#This Row],[Column13]]="","",[1]!Table1[[#This Row],[Column13]])&amp;IF([1]!Table1[[#This Row],[mod]]="","",[1]!Table1[[#This Row],[mod]])</f>
        <v>#VALUE!</v>
      </c>
      <c r="K424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40" t="s">
        <v>3099</v>
      </c>
      <c r="M4240" t="s">
        <v>2983</v>
      </c>
      <c r="Q424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4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240" t="s">
        <v>3126</v>
      </c>
      <c r="AB4240" s="29"/>
      <c r="AC4240" s="29"/>
      <c r="AD4240" s="25" t="s">
        <v>6897</v>
      </c>
      <c r="AE4240" s="38"/>
      <c r="AF4240" s="142"/>
      <c r="AG4240" s="11"/>
      <c r="AH4240" s="7" t="e">
        <f>[1]!Table1[[#This Row],[html_tag]]&amp;[1]!Table1[[#This Row],[html_type]]&amp;[1]!Table1[[#This Row],[html_modifier]]</f>
        <v>#VALUE!</v>
      </c>
      <c r="AI4240" s="60" t="str">
        <f>Table1[[#This Row],[html_tag]]&amp;Table1[[#This Row],[html_type]]&amp;Table1[[#This Row],[html_modifier]]</f>
        <v/>
      </c>
      <c r="AL4240" s="23" t="str">
        <f>IFERROR(_xlfn.XLOOKUP([1]!Table1[[#This Row],[word]],[1]!Table57[English style name],[1]!Table57[Style type]),"")</f>
        <v/>
      </c>
      <c r="AM4240" s="23" t="str">
        <f>IFERROR(_xlfn.XLOOKUP(Table1[[#This Row],[word]],Table57[English style name],Table57[Style type]),"")</f>
        <v/>
      </c>
      <c r="AN4240" s="23"/>
      <c r="AO4240" s="62"/>
      <c r="AP4240" s="61"/>
      <c r="AQ4240" s="61"/>
      <c r="AR4240" s="61"/>
      <c r="AS4240" s="61"/>
      <c r="AT4240" s="61"/>
      <c r="AU4240" s="61"/>
      <c r="AV4240" s="61"/>
    </row>
    <row r="4241" spans="1:48">
      <c r="A4241" s="82"/>
      <c r="B4241" s="82"/>
      <c r="C4241" s="82"/>
      <c r="D4241" s="83"/>
      <c r="E4241" s="62"/>
      <c r="F424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41" s="13"/>
      <c r="H4241" s="13"/>
      <c r="I4241" s="85" t="e">
        <f>[1]!Table1[[#This Row],[type]]</f>
        <v>#VALUE!</v>
      </c>
      <c r="J4241" s="86" t="e">
        <f>[1]!Table1[[#This Row],[Column42]]&amp;IF([1]!Table1[[#This Row],[Column13]]="","",[1]!Table1[[#This Row],[Column13]])&amp;IF([1]!Table1[[#This Row],[mod]]="","",[1]!Table1[[#This Row],[mod]])</f>
        <v>#VALUE!</v>
      </c>
      <c r="K424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41" t="s">
        <v>3099</v>
      </c>
      <c r="M4241" t="s">
        <v>2983</v>
      </c>
      <c r="Q424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4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241" t="s">
        <v>3127</v>
      </c>
      <c r="AB4241" s="29"/>
      <c r="AC4241" s="29"/>
      <c r="AD4241" s="25" t="s">
        <v>6893</v>
      </c>
      <c r="AE4241" s="38"/>
      <c r="AF4241" s="142"/>
      <c r="AG4241" s="11"/>
      <c r="AH4241" s="7" t="e">
        <f>[1]!Table1[[#This Row],[html_tag]]&amp;[1]!Table1[[#This Row],[html_type]]&amp;[1]!Table1[[#This Row],[html_modifier]]</f>
        <v>#VALUE!</v>
      </c>
      <c r="AI4241" s="60" t="str">
        <f>Table1[[#This Row],[html_tag]]&amp;Table1[[#This Row],[html_type]]&amp;Table1[[#This Row],[html_modifier]]</f>
        <v/>
      </c>
      <c r="AL4241" s="23" t="str">
        <f>IFERROR(_xlfn.XLOOKUP([1]!Table1[[#This Row],[word]],[1]!Table57[English style name],[1]!Table57[Style type]),"")</f>
        <v/>
      </c>
      <c r="AM4241" s="23" t="str">
        <f>IFERROR(_xlfn.XLOOKUP(Table1[[#This Row],[word]],Table57[English style name],Table57[Style type]),"")</f>
        <v/>
      </c>
      <c r="AN4241" s="23"/>
      <c r="AO4241" s="62"/>
      <c r="AP4241" s="61"/>
      <c r="AQ4241" s="61"/>
      <c r="AR4241" s="61"/>
      <c r="AS4241" s="61"/>
      <c r="AT4241" s="61"/>
      <c r="AU4241" s="61"/>
      <c r="AV4241" s="61"/>
    </row>
    <row r="4242" spans="1:48">
      <c r="A4242" s="82"/>
      <c r="B4242" s="82"/>
      <c r="C4242" s="82"/>
      <c r="D4242" s="83"/>
      <c r="E4242" s="62"/>
      <c r="F424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42" s="13"/>
      <c r="H4242" s="13"/>
      <c r="I4242" s="85" t="e">
        <f>[1]!Table1[[#This Row],[type]]</f>
        <v>#VALUE!</v>
      </c>
      <c r="J4242" s="86" t="e">
        <f>[1]!Table1[[#This Row],[Column42]]&amp;IF([1]!Table1[[#This Row],[Column13]]="","",[1]!Table1[[#This Row],[Column13]])&amp;IF([1]!Table1[[#This Row],[mod]]="","",[1]!Table1[[#This Row],[mod]])</f>
        <v>#VALUE!</v>
      </c>
      <c r="K424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42" t="s">
        <v>3099</v>
      </c>
      <c r="M4242" t="s">
        <v>3087</v>
      </c>
      <c r="Q424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242" t="s">
        <v>1</v>
      </c>
      <c r="U424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242" s="29"/>
      <c r="AC4242" s="29"/>
      <c r="AD4242" s="25"/>
      <c r="AE4242" s="38"/>
      <c r="AF4242" s="142" t="s">
        <v>203</v>
      </c>
      <c r="AG4242" s="11"/>
      <c r="AH4242" s="1" t="e">
        <f>[1]!Table1[[#This Row],[html_tag]]&amp;[1]!Table1[[#This Row],[html_type]]&amp;[1]!Table1[[#This Row],[html_modifier]]</f>
        <v>#VALUE!</v>
      </c>
      <c r="AI4242" s="60" t="s">
        <v>203</v>
      </c>
      <c r="AJ4242" t="s">
        <v>3087</v>
      </c>
      <c r="AL4242" s="22" t="str">
        <f>IFERROR(_xlfn.XLOOKUP([1]!Table1[[#This Row],[word]],[1]!Table57[English style name],[1]!Table57[Style type]),"")</f>
        <v/>
      </c>
      <c r="AM4242" s="23" t="str">
        <f>IFERROR(_xlfn.XLOOKUP(Table1[[#This Row],[word]],Table57[English style name],Table57[Style type]),"")</f>
        <v/>
      </c>
      <c r="AN4242" s="23"/>
      <c r="AO4242" s="62"/>
      <c r="AP4242" s="61"/>
      <c r="AQ4242" s="61"/>
      <c r="AR4242" s="61"/>
      <c r="AS4242" s="61"/>
      <c r="AT4242" s="61"/>
      <c r="AU4242" s="61"/>
      <c r="AV4242" s="61"/>
    </row>
    <row r="4243" spans="1:48">
      <c r="A4243" s="82"/>
      <c r="B4243" s="82"/>
      <c r="C4243" s="82"/>
      <c r="D4243" s="83"/>
      <c r="E4243" s="62"/>
      <c r="F424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43" s="13"/>
      <c r="H4243" s="13"/>
      <c r="I4243" s="85" t="e">
        <f>[1]!Table1[[#This Row],[type]]</f>
        <v>#VALUE!</v>
      </c>
      <c r="J4243" s="86" t="e">
        <f>[1]!Table1[[#This Row],[Column42]]&amp;IF([1]!Table1[[#This Row],[Column13]]="","",[1]!Table1[[#This Row],[Column13]])&amp;IF([1]!Table1[[#This Row],[mod]]="","",[1]!Table1[[#This Row],[mod]])</f>
        <v>#VALUE!</v>
      </c>
      <c r="K424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43" t="s">
        <v>3099</v>
      </c>
      <c r="M4243" t="s">
        <v>3088</v>
      </c>
      <c r="Q424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243" t="s">
        <v>1</v>
      </c>
      <c r="U424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243" s="29"/>
      <c r="AC4243" s="29"/>
      <c r="AD4243" s="25"/>
      <c r="AE4243" s="38"/>
      <c r="AF4243" s="142" t="s">
        <v>203</v>
      </c>
      <c r="AG4243" s="11"/>
      <c r="AH4243" s="1" t="e">
        <f>[1]!Table1[[#This Row],[html_tag]]&amp;[1]!Table1[[#This Row],[html_type]]&amp;[1]!Table1[[#This Row],[html_modifier]]</f>
        <v>#VALUE!</v>
      </c>
      <c r="AI4243" s="60" t="s">
        <v>203</v>
      </c>
      <c r="AJ4243" t="s">
        <v>3088</v>
      </c>
      <c r="AL4243" s="22" t="str">
        <f>IFERROR(_xlfn.XLOOKUP([1]!Table1[[#This Row],[word]],[1]!Table57[English style name],[1]!Table57[Style type]),"")</f>
        <v/>
      </c>
      <c r="AM4243" s="23" t="str">
        <f>IFERROR(_xlfn.XLOOKUP(Table1[[#This Row],[word]],Table57[English style name],Table57[Style type]),"")</f>
        <v/>
      </c>
      <c r="AN4243" s="23"/>
      <c r="AO4243" s="62"/>
      <c r="AP4243" s="61"/>
      <c r="AQ4243" s="61"/>
      <c r="AR4243" s="61"/>
      <c r="AS4243" s="61"/>
      <c r="AT4243" s="61"/>
      <c r="AU4243" s="61"/>
      <c r="AV4243" s="61"/>
    </row>
    <row r="4244" spans="1:48">
      <c r="A4244" s="82"/>
      <c r="B4244" s="82"/>
      <c r="C4244" s="82"/>
      <c r="D4244" s="83"/>
      <c r="E4244" s="62"/>
      <c r="F424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44" s="13"/>
      <c r="H4244" s="13"/>
      <c r="I4244" s="85" t="e">
        <f>[1]!Table1[[#This Row],[type]]</f>
        <v>#VALUE!</v>
      </c>
      <c r="J4244" s="86" t="e">
        <f>[1]!Table1[[#This Row],[Column42]]&amp;IF([1]!Table1[[#This Row],[Column13]]="","",[1]!Table1[[#This Row],[Column13]])&amp;IF([1]!Table1[[#This Row],[mod]]="","",[1]!Table1[[#This Row],[mod]])</f>
        <v>#VALUE!</v>
      </c>
      <c r="K424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44" t="s">
        <v>3099</v>
      </c>
      <c r="M4244" t="s">
        <v>3089</v>
      </c>
      <c r="Q424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244" t="s">
        <v>1</v>
      </c>
      <c r="U424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244" s="29"/>
      <c r="AC4244" s="29"/>
      <c r="AD4244" s="25"/>
      <c r="AE4244" s="38"/>
      <c r="AF4244" s="142" t="s">
        <v>203</v>
      </c>
      <c r="AG4244" s="11"/>
      <c r="AH4244" s="1" t="e">
        <f>[1]!Table1[[#This Row],[html_tag]]&amp;[1]!Table1[[#This Row],[html_type]]&amp;[1]!Table1[[#This Row],[html_modifier]]</f>
        <v>#VALUE!</v>
      </c>
      <c r="AI4244" s="60" t="s">
        <v>203</v>
      </c>
      <c r="AJ4244" t="s">
        <v>3089</v>
      </c>
      <c r="AL4244" s="22" t="str">
        <f>IFERROR(_xlfn.XLOOKUP([1]!Table1[[#This Row],[word]],[1]!Table57[English style name],[1]!Table57[Style type]),"")</f>
        <v/>
      </c>
      <c r="AM4244" s="23" t="str">
        <f>IFERROR(_xlfn.XLOOKUP(Table1[[#This Row],[word]],Table57[English style name],Table57[Style type]),"")</f>
        <v/>
      </c>
      <c r="AN4244" s="23"/>
      <c r="AO4244" s="62"/>
      <c r="AP4244" s="61"/>
      <c r="AQ4244" s="61"/>
      <c r="AR4244" s="61"/>
      <c r="AS4244" s="61"/>
      <c r="AT4244" s="61"/>
      <c r="AU4244" s="61"/>
      <c r="AV4244" s="61"/>
    </row>
    <row r="4245" spans="1:48">
      <c r="A4245" s="82"/>
      <c r="B4245" s="82"/>
      <c r="C4245" s="82"/>
      <c r="D4245" s="83"/>
      <c r="E4245" s="62"/>
      <c r="F424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45" s="13"/>
      <c r="H4245" s="13"/>
      <c r="I4245" s="85" t="e">
        <f>[1]!Table1[[#This Row],[type]]</f>
        <v>#VALUE!</v>
      </c>
      <c r="J4245" s="86" t="e">
        <f>[1]!Table1[[#This Row],[Column42]]&amp;IF([1]!Table1[[#This Row],[Column13]]="","",[1]!Table1[[#This Row],[Column13]])&amp;IF([1]!Table1[[#This Row],[mod]]="","",[1]!Table1[[#This Row],[mod]])</f>
        <v>#VALUE!</v>
      </c>
      <c r="K424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45" t="s">
        <v>3099</v>
      </c>
      <c r="M4245" t="s">
        <v>3090</v>
      </c>
      <c r="Q424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245" t="s">
        <v>1</v>
      </c>
      <c r="U424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245" s="29"/>
      <c r="AC4245" s="29"/>
      <c r="AD4245" s="25"/>
      <c r="AE4245" s="38"/>
      <c r="AF4245" s="142" t="s">
        <v>203</v>
      </c>
      <c r="AG4245" s="11"/>
      <c r="AH4245" s="1" t="e">
        <f>[1]!Table1[[#This Row],[html_tag]]&amp;[1]!Table1[[#This Row],[html_type]]&amp;[1]!Table1[[#This Row],[html_modifier]]</f>
        <v>#VALUE!</v>
      </c>
      <c r="AI4245" s="60" t="s">
        <v>203</v>
      </c>
      <c r="AJ4245" t="s">
        <v>3090</v>
      </c>
      <c r="AL4245" s="22" t="str">
        <f>IFERROR(_xlfn.XLOOKUP([1]!Table1[[#This Row],[word]],[1]!Table57[English style name],[1]!Table57[Style type]),"")</f>
        <v/>
      </c>
      <c r="AM4245" s="23" t="str">
        <f>IFERROR(_xlfn.XLOOKUP(Table1[[#This Row],[word]],Table57[English style name],Table57[Style type]),"")</f>
        <v/>
      </c>
      <c r="AN4245" s="23"/>
      <c r="AO4245" s="62"/>
      <c r="AP4245" s="61"/>
      <c r="AQ4245" s="61"/>
      <c r="AR4245" s="61"/>
      <c r="AS4245" s="61"/>
      <c r="AT4245" s="61"/>
      <c r="AU4245" s="61"/>
      <c r="AV4245" s="61"/>
    </row>
    <row r="4246" spans="1:48">
      <c r="A4246" s="82"/>
      <c r="B4246" s="82"/>
      <c r="C4246" s="82"/>
      <c r="D4246" s="83"/>
      <c r="E4246" s="62"/>
      <c r="F424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46" s="13"/>
      <c r="H4246" s="13"/>
      <c r="I4246" s="85" t="e">
        <f>[1]!Table1[[#This Row],[type]]</f>
        <v>#VALUE!</v>
      </c>
      <c r="J4246" s="86" t="e">
        <f>[1]!Table1[[#This Row],[Column42]]&amp;IF([1]!Table1[[#This Row],[Column13]]="","",[1]!Table1[[#This Row],[Column13]])&amp;IF([1]!Table1[[#This Row],[mod]]="","",[1]!Table1[[#This Row],[mod]])</f>
        <v>#VALUE!</v>
      </c>
      <c r="K424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46" t="s">
        <v>3099</v>
      </c>
      <c r="M4246" t="s">
        <v>3091</v>
      </c>
      <c r="Q424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246" t="s">
        <v>1</v>
      </c>
      <c r="U424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246" s="29"/>
      <c r="AC4246" s="29"/>
      <c r="AD4246" s="25"/>
      <c r="AE4246" s="38"/>
      <c r="AF4246" s="142" t="s">
        <v>203</v>
      </c>
      <c r="AG4246" s="11"/>
      <c r="AH4246" s="1" t="e">
        <f>[1]!Table1[[#This Row],[html_tag]]&amp;[1]!Table1[[#This Row],[html_type]]&amp;[1]!Table1[[#This Row],[html_modifier]]</f>
        <v>#VALUE!</v>
      </c>
      <c r="AI4246" s="60" t="s">
        <v>203</v>
      </c>
      <c r="AJ4246" t="s">
        <v>3091</v>
      </c>
      <c r="AL4246" s="22" t="str">
        <f>IFERROR(_xlfn.XLOOKUP([1]!Table1[[#This Row],[word]],[1]!Table57[English style name],[1]!Table57[Style type]),"")</f>
        <v/>
      </c>
      <c r="AM4246" s="23" t="str">
        <f>IFERROR(_xlfn.XLOOKUP(Table1[[#This Row],[word]],Table57[English style name],Table57[Style type]),"")</f>
        <v/>
      </c>
      <c r="AN4246" s="23"/>
      <c r="AO4246" s="62"/>
      <c r="AP4246" s="61"/>
      <c r="AQ4246" s="61"/>
      <c r="AR4246" s="61"/>
      <c r="AS4246" s="61"/>
      <c r="AT4246" s="61"/>
      <c r="AU4246" s="61"/>
      <c r="AV4246" s="61"/>
    </row>
    <row r="4247" spans="1:48">
      <c r="A4247" s="82"/>
      <c r="B4247" s="82"/>
      <c r="C4247" s="82"/>
      <c r="D4247" s="83"/>
      <c r="E4247" s="62"/>
      <c r="F424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47" s="13" t="s">
        <v>337</v>
      </c>
      <c r="H4247" s="13" t="s">
        <v>2987</v>
      </c>
      <c r="I4247" s="85" t="e">
        <f>[1]!Table1[[#This Row],[type]]</f>
        <v>#VALUE!</v>
      </c>
      <c r="J4247" s="86" t="e">
        <f>[1]!Table1[[#This Row],[Column42]]&amp;IF([1]!Table1[[#This Row],[Column13]]="","",[1]!Table1[[#This Row],[Column13]])&amp;IF([1]!Table1[[#This Row],[mod]]="","",[1]!Table1[[#This Row],[mod]])</f>
        <v>#VALUE!</v>
      </c>
      <c r="K424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47" t="s">
        <v>3099</v>
      </c>
      <c r="O4247" t="s">
        <v>3149</v>
      </c>
      <c r="P4247" s="6"/>
      <c r="Q424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4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247" s="29"/>
      <c r="AC4247" s="29"/>
      <c r="AD4247" s="25"/>
      <c r="AE4247" s="38"/>
      <c r="AF4247" s="142" t="s">
        <v>203</v>
      </c>
      <c r="AG4247" s="11"/>
      <c r="AH4247" s="1" t="e">
        <f>[1]!Table1[[#This Row],[html_tag]]&amp;[1]!Table1[[#This Row],[html_type]]&amp;[1]!Table1[[#This Row],[html_modifier]]</f>
        <v>#VALUE!</v>
      </c>
      <c r="AI4247" s="60" t="str">
        <f>Table1[[#This Row],[html_tag]]&amp;Table1[[#This Row],[html_type]]&amp;Table1[[#This Row],[html_modifier]]</f>
        <v/>
      </c>
      <c r="AL4247" s="22" t="str">
        <f>IFERROR(_xlfn.XLOOKUP([1]!Table1[[#This Row],[word]],[1]!Table57[English style name],[1]!Table57[Style type]),"")</f>
        <v/>
      </c>
      <c r="AM4247" s="23" t="str">
        <f>IFERROR(_xlfn.XLOOKUP(Table1[[#This Row],[word]],Table57[English style name],Table57[Style type]),"")</f>
        <v/>
      </c>
      <c r="AN4247" s="23"/>
      <c r="AO4247" s="62"/>
      <c r="AP4247" s="61"/>
      <c r="AQ4247" s="61" t="s">
        <v>1738</v>
      </c>
      <c r="AR4247" s="61" t="s">
        <v>1718</v>
      </c>
      <c r="AS4247" s="61"/>
      <c r="AT4247" s="61"/>
      <c r="AU4247" s="61"/>
      <c r="AV4247" s="61"/>
    </row>
    <row r="4248" spans="1:48">
      <c r="A4248" s="82"/>
      <c r="B4248" s="82"/>
      <c r="C4248" s="82"/>
      <c r="D4248" s="83"/>
      <c r="E4248" s="62"/>
      <c r="F424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48" s="13" t="s">
        <v>337</v>
      </c>
      <c r="H4248" s="13" t="s">
        <v>2987</v>
      </c>
      <c r="I4248" s="85" t="e">
        <f>[1]!Table1[[#This Row],[type]]</f>
        <v>#VALUE!</v>
      </c>
      <c r="J4248" s="86" t="e">
        <f>[1]!Table1[[#This Row],[Column42]]&amp;IF([1]!Table1[[#This Row],[Column13]]="","",[1]!Table1[[#This Row],[Column13]])&amp;IF([1]!Table1[[#This Row],[mod]]="","",[1]!Table1[[#This Row],[mod]])</f>
        <v>#VALUE!</v>
      </c>
      <c r="K424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48" t="s">
        <v>3099</v>
      </c>
      <c r="M4248" t="s">
        <v>1966</v>
      </c>
      <c r="P4248" s="6" t="s">
        <v>1733</v>
      </c>
      <c r="Q424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4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248" s="29"/>
      <c r="AC4248" s="29"/>
      <c r="AD4248" s="25"/>
      <c r="AE4248" s="38"/>
      <c r="AF4248" s="142" t="s">
        <v>203</v>
      </c>
      <c r="AG4248" s="11"/>
      <c r="AH4248" s="1" t="e">
        <f>[1]!Table1[[#This Row],[html_tag]]&amp;[1]!Table1[[#This Row],[html_type]]&amp;[1]!Table1[[#This Row],[html_modifier]]</f>
        <v>#VALUE!</v>
      </c>
      <c r="AI4248" s="60" t="str">
        <f>Table1[[#This Row],[html_tag]]&amp;Table1[[#This Row],[html_type]]&amp;Table1[[#This Row],[html_modifier]]</f>
        <v/>
      </c>
      <c r="AJ4248" s="3"/>
      <c r="AL4248" s="22" t="str">
        <f>IFERROR(_xlfn.XLOOKUP([1]!Table1[[#This Row],[word]],[1]!Table57[English style name],[1]!Table57[Style type]),"")</f>
        <v/>
      </c>
      <c r="AM4248" s="23" t="str">
        <f>IFERROR(_xlfn.XLOOKUP(Table1[[#This Row],[word]],Table57[English style name],Table57[Style type]),"")</f>
        <v/>
      </c>
      <c r="AN4248" s="23"/>
      <c r="AO4248" s="62"/>
      <c r="AP4248" s="61"/>
      <c r="AQ4248" s="61" t="s">
        <v>1733</v>
      </c>
      <c r="AR4248" s="61" t="s">
        <v>1718</v>
      </c>
      <c r="AS4248" s="61"/>
      <c r="AT4248" s="61"/>
      <c r="AU4248" s="61"/>
      <c r="AV4248" s="61"/>
    </row>
    <row r="4249" spans="1:48">
      <c r="A4249" s="82"/>
      <c r="B4249" s="82"/>
      <c r="C4249" s="82"/>
      <c r="D4249" s="83"/>
      <c r="E4249" s="62"/>
      <c r="F424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49" s="13" t="s">
        <v>337</v>
      </c>
      <c r="H4249" s="13" t="s">
        <v>2987</v>
      </c>
      <c r="I4249" s="85" t="e">
        <f>[1]!Table1[[#This Row],[type]]</f>
        <v>#VALUE!</v>
      </c>
      <c r="J4249" s="86" t="e">
        <f>[1]!Table1[[#This Row],[Column42]]&amp;IF([1]!Table1[[#This Row],[Column13]]="","",[1]!Table1[[#This Row],[Column13]])&amp;IF([1]!Table1[[#This Row],[mod]]="","",[1]!Table1[[#This Row],[mod]])</f>
        <v>#VALUE!</v>
      </c>
      <c r="K424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49" t="s">
        <v>3099</v>
      </c>
      <c r="M4249" t="s">
        <v>1966</v>
      </c>
      <c r="P4249" s="6" t="s">
        <v>1719</v>
      </c>
      <c r="Q424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4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249" s="29"/>
      <c r="AC4249" s="29"/>
      <c r="AD4249" s="25"/>
      <c r="AE4249" s="38"/>
      <c r="AF4249" s="142" t="s">
        <v>203</v>
      </c>
      <c r="AG4249" s="11"/>
      <c r="AH4249" s="1" t="e">
        <f>[1]!Table1[[#This Row],[html_tag]]&amp;[1]!Table1[[#This Row],[html_type]]&amp;[1]!Table1[[#This Row],[html_modifier]]</f>
        <v>#VALUE!</v>
      </c>
      <c r="AI4249" s="60" t="str">
        <f>Table1[[#This Row],[html_tag]]&amp;Table1[[#This Row],[html_type]]&amp;Table1[[#This Row],[html_modifier]]</f>
        <v/>
      </c>
      <c r="AJ4249" s="3"/>
      <c r="AL4249" s="22" t="str">
        <f>IFERROR(_xlfn.XLOOKUP([1]!Table1[[#This Row],[word]],[1]!Table57[English style name],[1]!Table57[Style type]),"")</f>
        <v/>
      </c>
      <c r="AM4249" s="23" t="str">
        <f>IFERROR(_xlfn.XLOOKUP(Table1[[#This Row],[word]],Table57[English style name],Table57[Style type]),"")</f>
        <v/>
      </c>
      <c r="AN4249" s="23"/>
      <c r="AO4249" s="62"/>
      <c r="AP4249" s="61"/>
      <c r="AQ4249" s="61" t="s">
        <v>1719</v>
      </c>
      <c r="AR4249" s="61" t="s">
        <v>1718</v>
      </c>
      <c r="AS4249" s="61"/>
      <c r="AT4249" s="61"/>
      <c r="AU4249" s="61"/>
      <c r="AV4249" s="61"/>
    </row>
    <row r="4250" spans="1:48">
      <c r="A4250" s="82"/>
      <c r="B4250" s="82"/>
      <c r="C4250" s="82"/>
      <c r="D4250" s="83"/>
      <c r="E4250" s="62"/>
      <c r="F425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50" s="13" t="s">
        <v>337</v>
      </c>
      <c r="H4250" s="13" t="s">
        <v>2987</v>
      </c>
      <c r="I4250" s="85" t="e">
        <f>[1]!Table1[[#This Row],[type]]</f>
        <v>#VALUE!</v>
      </c>
      <c r="J4250" s="86" t="e">
        <f>[1]!Table1[[#This Row],[Column42]]&amp;IF([1]!Table1[[#This Row],[Column13]]="","",[1]!Table1[[#This Row],[Column13]])&amp;IF([1]!Table1[[#This Row],[mod]]="","",[1]!Table1[[#This Row],[mod]])</f>
        <v>#VALUE!</v>
      </c>
      <c r="K425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50" t="s">
        <v>3099</v>
      </c>
      <c r="M4250" t="s">
        <v>1966</v>
      </c>
      <c r="P4250" s="6" t="s">
        <v>1720</v>
      </c>
      <c r="Q425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5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250" s="29"/>
      <c r="AC4250" s="29"/>
      <c r="AD4250" s="25"/>
      <c r="AE4250" s="38"/>
      <c r="AF4250" s="142" t="s">
        <v>203</v>
      </c>
      <c r="AG4250" s="11"/>
      <c r="AH4250" s="1" t="e">
        <f>[1]!Table1[[#This Row],[html_tag]]&amp;[1]!Table1[[#This Row],[html_type]]&amp;[1]!Table1[[#This Row],[html_modifier]]</f>
        <v>#VALUE!</v>
      </c>
      <c r="AI4250" s="60" t="str">
        <f>Table1[[#This Row],[html_tag]]&amp;Table1[[#This Row],[html_type]]&amp;Table1[[#This Row],[html_modifier]]</f>
        <v/>
      </c>
      <c r="AJ4250" s="3"/>
      <c r="AL4250" s="22" t="str">
        <f>IFERROR(_xlfn.XLOOKUP([1]!Table1[[#This Row],[word]],[1]!Table57[English style name],[1]!Table57[Style type]),"")</f>
        <v/>
      </c>
      <c r="AM4250" s="23" t="str">
        <f>IFERROR(_xlfn.XLOOKUP(Table1[[#This Row],[word]],Table57[English style name],Table57[Style type]),"")</f>
        <v/>
      </c>
      <c r="AN4250" s="23"/>
      <c r="AO4250" s="62"/>
      <c r="AP4250" s="61"/>
      <c r="AQ4250" s="61" t="s">
        <v>1720</v>
      </c>
      <c r="AR4250" s="61" t="s">
        <v>1718</v>
      </c>
      <c r="AS4250" s="61"/>
      <c r="AT4250" s="61"/>
      <c r="AU4250" s="61"/>
      <c r="AV4250" s="61"/>
    </row>
    <row r="4251" spans="1:48">
      <c r="A4251" s="82"/>
      <c r="B4251" s="82"/>
      <c r="C4251" s="82"/>
      <c r="D4251" s="83"/>
      <c r="E4251" s="62"/>
      <c r="F425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51" s="13" t="s">
        <v>337</v>
      </c>
      <c r="H4251" s="13" t="s">
        <v>2987</v>
      </c>
      <c r="I4251" s="85" t="e">
        <f>[1]!Table1[[#This Row],[type]]</f>
        <v>#VALUE!</v>
      </c>
      <c r="J4251" s="86" t="e">
        <f>[1]!Table1[[#This Row],[Column42]]&amp;IF([1]!Table1[[#This Row],[Column13]]="","",[1]!Table1[[#This Row],[Column13]])&amp;IF([1]!Table1[[#This Row],[mod]]="","",[1]!Table1[[#This Row],[mod]])</f>
        <v>#VALUE!</v>
      </c>
      <c r="K425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51" t="s">
        <v>3099</v>
      </c>
      <c r="M4251" t="s">
        <v>1966</v>
      </c>
      <c r="P4251" s="6" t="s">
        <v>1722</v>
      </c>
      <c r="Q425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5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251" s="29"/>
      <c r="AC4251" s="29"/>
      <c r="AD4251" s="25"/>
      <c r="AE4251" s="38"/>
      <c r="AF4251" s="142" t="s">
        <v>203</v>
      </c>
      <c r="AG4251" s="11"/>
      <c r="AH4251" s="1" t="e">
        <f>[1]!Table1[[#This Row],[html_tag]]&amp;[1]!Table1[[#This Row],[html_type]]&amp;[1]!Table1[[#This Row],[html_modifier]]</f>
        <v>#VALUE!</v>
      </c>
      <c r="AI4251" s="60" t="str">
        <f>Table1[[#This Row],[html_tag]]&amp;Table1[[#This Row],[html_type]]&amp;Table1[[#This Row],[html_modifier]]</f>
        <v/>
      </c>
      <c r="AJ4251" s="3"/>
      <c r="AL4251" s="22" t="str">
        <f>IFERROR(_xlfn.XLOOKUP([1]!Table1[[#This Row],[word]],[1]!Table57[English style name],[1]!Table57[Style type]),"")</f>
        <v/>
      </c>
      <c r="AM4251" s="23" t="str">
        <f>IFERROR(_xlfn.XLOOKUP(Table1[[#This Row],[word]],Table57[English style name],Table57[Style type]),"")</f>
        <v/>
      </c>
      <c r="AN4251" s="23"/>
      <c r="AO4251" s="62"/>
      <c r="AP4251" s="61"/>
      <c r="AQ4251" s="61" t="s">
        <v>1722</v>
      </c>
      <c r="AR4251" s="61" t="s">
        <v>1718</v>
      </c>
      <c r="AS4251" s="61"/>
      <c r="AT4251" s="61"/>
      <c r="AU4251" s="61"/>
      <c r="AV4251" s="61"/>
    </row>
    <row r="4252" spans="1:48">
      <c r="A4252" s="82"/>
      <c r="B4252" s="82"/>
      <c r="C4252" s="82"/>
      <c r="D4252" s="83"/>
      <c r="E4252" s="62"/>
      <c r="F425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52" s="13" t="s">
        <v>337</v>
      </c>
      <c r="H4252" s="13" t="s">
        <v>2987</v>
      </c>
      <c r="I4252" s="85" t="e">
        <f>[1]!Table1[[#This Row],[type]]</f>
        <v>#VALUE!</v>
      </c>
      <c r="J4252" s="86" t="e">
        <f>[1]!Table1[[#This Row],[Column42]]&amp;IF([1]!Table1[[#This Row],[Column13]]="","",[1]!Table1[[#This Row],[Column13]])&amp;IF([1]!Table1[[#This Row],[mod]]="","",[1]!Table1[[#This Row],[mod]])</f>
        <v>#VALUE!</v>
      </c>
      <c r="K425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52" t="s">
        <v>3099</v>
      </c>
      <c r="M4252" t="s">
        <v>1966</v>
      </c>
      <c r="P4252" s="6" t="s">
        <v>1723</v>
      </c>
      <c r="Q425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5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252" s="29"/>
      <c r="AC4252" s="29"/>
      <c r="AD4252" s="25"/>
      <c r="AE4252" s="38"/>
      <c r="AF4252" s="142" t="s">
        <v>203</v>
      </c>
      <c r="AG4252" s="11"/>
      <c r="AH4252" s="1" t="e">
        <f>[1]!Table1[[#This Row],[html_tag]]&amp;[1]!Table1[[#This Row],[html_type]]&amp;[1]!Table1[[#This Row],[html_modifier]]</f>
        <v>#VALUE!</v>
      </c>
      <c r="AI4252" s="60" t="str">
        <f>Table1[[#This Row],[html_tag]]&amp;Table1[[#This Row],[html_type]]&amp;Table1[[#This Row],[html_modifier]]</f>
        <v/>
      </c>
      <c r="AJ4252" s="3"/>
      <c r="AL4252" s="22" t="str">
        <f>IFERROR(_xlfn.XLOOKUP([1]!Table1[[#This Row],[word]],[1]!Table57[English style name],[1]!Table57[Style type]),"")</f>
        <v/>
      </c>
      <c r="AM4252" s="23" t="str">
        <f>IFERROR(_xlfn.XLOOKUP(Table1[[#This Row],[word]],Table57[English style name],Table57[Style type]),"")</f>
        <v/>
      </c>
      <c r="AN4252" s="23"/>
      <c r="AO4252" s="62"/>
      <c r="AP4252" s="61"/>
      <c r="AQ4252" s="61" t="s">
        <v>1723</v>
      </c>
      <c r="AR4252" s="61" t="s">
        <v>1718</v>
      </c>
      <c r="AS4252" s="61"/>
      <c r="AT4252" s="61"/>
      <c r="AU4252" s="61"/>
      <c r="AV4252" s="61"/>
    </row>
    <row r="4253" spans="1:48">
      <c r="A4253" s="82"/>
      <c r="B4253" s="82"/>
      <c r="C4253" s="82"/>
      <c r="D4253" s="83"/>
      <c r="E4253" s="62"/>
      <c r="F425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53" s="13" t="s">
        <v>337</v>
      </c>
      <c r="H4253" s="13" t="s">
        <v>2987</v>
      </c>
      <c r="I4253" s="85" t="e">
        <f>[1]!Table1[[#This Row],[type]]</f>
        <v>#VALUE!</v>
      </c>
      <c r="J4253" s="86" t="e">
        <f>[1]!Table1[[#This Row],[Column42]]&amp;IF([1]!Table1[[#This Row],[Column13]]="","",[1]!Table1[[#This Row],[Column13]])&amp;IF([1]!Table1[[#This Row],[mod]]="","",[1]!Table1[[#This Row],[mod]])</f>
        <v>#VALUE!</v>
      </c>
      <c r="K425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53" t="s">
        <v>3099</v>
      </c>
      <c r="M4253" t="s">
        <v>1966</v>
      </c>
      <c r="P4253" s="6" t="s">
        <v>1724</v>
      </c>
      <c r="Q425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5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253" s="29"/>
      <c r="AC4253" s="29"/>
      <c r="AD4253" s="25"/>
      <c r="AE4253" s="38"/>
      <c r="AF4253" s="142" t="s">
        <v>203</v>
      </c>
      <c r="AG4253" s="11"/>
      <c r="AH4253" s="1" t="e">
        <f>[1]!Table1[[#This Row],[html_tag]]&amp;[1]!Table1[[#This Row],[html_type]]&amp;[1]!Table1[[#This Row],[html_modifier]]</f>
        <v>#VALUE!</v>
      </c>
      <c r="AI4253" s="60" t="str">
        <f>Table1[[#This Row],[html_tag]]&amp;Table1[[#This Row],[html_type]]&amp;Table1[[#This Row],[html_modifier]]</f>
        <v/>
      </c>
      <c r="AJ4253" s="3"/>
      <c r="AL4253" s="22" t="str">
        <f>IFERROR(_xlfn.XLOOKUP([1]!Table1[[#This Row],[word]],[1]!Table57[English style name],[1]!Table57[Style type]),"")</f>
        <v/>
      </c>
      <c r="AM4253" s="23" t="str">
        <f>IFERROR(_xlfn.XLOOKUP(Table1[[#This Row],[word]],Table57[English style name],Table57[Style type]),"")</f>
        <v/>
      </c>
      <c r="AN4253" s="23"/>
      <c r="AO4253" s="62"/>
      <c r="AP4253" s="61"/>
      <c r="AQ4253" s="61" t="s">
        <v>1724</v>
      </c>
      <c r="AR4253" s="61" t="s">
        <v>1718</v>
      </c>
      <c r="AS4253" s="61"/>
      <c r="AT4253" s="61"/>
      <c r="AU4253" s="61"/>
      <c r="AV4253" s="61"/>
    </row>
    <row r="4254" spans="1:48">
      <c r="A4254" s="82"/>
      <c r="B4254" s="82"/>
      <c r="C4254" s="82"/>
      <c r="D4254" s="83"/>
      <c r="E4254" s="62"/>
      <c r="F425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54" s="13" t="s">
        <v>337</v>
      </c>
      <c r="H4254" s="13" t="s">
        <v>2987</v>
      </c>
      <c r="I4254" s="85" t="e">
        <f>[1]!Table1[[#This Row],[type]]</f>
        <v>#VALUE!</v>
      </c>
      <c r="J4254" s="86" t="e">
        <f>[1]!Table1[[#This Row],[Column42]]&amp;IF([1]!Table1[[#This Row],[Column13]]="","",[1]!Table1[[#This Row],[Column13]])&amp;IF([1]!Table1[[#This Row],[mod]]="","",[1]!Table1[[#This Row],[mod]])</f>
        <v>#VALUE!</v>
      </c>
      <c r="K425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54" t="s">
        <v>3099</v>
      </c>
      <c r="M4254" t="s">
        <v>1966</v>
      </c>
      <c r="P4254" s="6" t="s">
        <v>1725</v>
      </c>
      <c r="Q425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5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254" s="29"/>
      <c r="AC4254" s="29"/>
      <c r="AD4254" s="25"/>
      <c r="AE4254" s="38"/>
      <c r="AF4254" s="142" t="s">
        <v>203</v>
      </c>
      <c r="AG4254" s="11"/>
      <c r="AH4254" s="1" t="e">
        <f>[1]!Table1[[#This Row],[html_tag]]&amp;[1]!Table1[[#This Row],[html_type]]&amp;[1]!Table1[[#This Row],[html_modifier]]</f>
        <v>#VALUE!</v>
      </c>
      <c r="AI4254" s="60" t="str">
        <f>Table1[[#This Row],[html_tag]]&amp;Table1[[#This Row],[html_type]]&amp;Table1[[#This Row],[html_modifier]]</f>
        <v/>
      </c>
      <c r="AJ4254" s="3"/>
      <c r="AL4254" s="22" t="str">
        <f>IFERROR(_xlfn.XLOOKUP([1]!Table1[[#This Row],[word]],[1]!Table57[English style name],[1]!Table57[Style type]),"")</f>
        <v/>
      </c>
      <c r="AM4254" s="23" t="str">
        <f>IFERROR(_xlfn.XLOOKUP(Table1[[#This Row],[word]],Table57[English style name],Table57[Style type]),"")</f>
        <v/>
      </c>
      <c r="AN4254" s="23"/>
      <c r="AO4254" s="62"/>
      <c r="AP4254" s="61"/>
      <c r="AQ4254" s="61" t="s">
        <v>1725</v>
      </c>
      <c r="AR4254" s="61" t="s">
        <v>1718</v>
      </c>
      <c r="AS4254" s="61"/>
      <c r="AT4254" s="61"/>
      <c r="AU4254" s="61"/>
      <c r="AV4254" s="61"/>
    </row>
    <row r="4255" spans="1:48">
      <c r="A4255" s="82"/>
      <c r="B4255" s="82"/>
      <c r="C4255" s="82"/>
      <c r="D4255" s="83"/>
      <c r="E4255" s="62"/>
      <c r="F425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55" s="13" t="s">
        <v>337</v>
      </c>
      <c r="H4255" s="13" t="s">
        <v>2987</v>
      </c>
      <c r="I4255" s="85" t="e">
        <f>[1]!Table1[[#This Row],[type]]</f>
        <v>#VALUE!</v>
      </c>
      <c r="J4255" s="86" t="e">
        <f>[1]!Table1[[#This Row],[Column42]]&amp;IF([1]!Table1[[#This Row],[Column13]]="","",[1]!Table1[[#This Row],[Column13]])&amp;IF([1]!Table1[[#This Row],[mod]]="","",[1]!Table1[[#This Row],[mod]])</f>
        <v>#VALUE!</v>
      </c>
      <c r="K425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55" t="s">
        <v>3099</v>
      </c>
      <c r="M4255" t="s">
        <v>1966</v>
      </c>
      <c r="P4255" s="6" t="s">
        <v>1726</v>
      </c>
      <c r="Q425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5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255" s="29"/>
      <c r="AC4255" s="29"/>
      <c r="AD4255" s="25"/>
      <c r="AE4255" s="38"/>
      <c r="AF4255" s="142" t="s">
        <v>203</v>
      </c>
      <c r="AG4255" s="11"/>
      <c r="AH4255" s="1" t="e">
        <f>[1]!Table1[[#This Row],[html_tag]]&amp;[1]!Table1[[#This Row],[html_type]]&amp;[1]!Table1[[#This Row],[html_modifier]]</f>
        <v>#VALUE!</v>
      </c>
      <c r="AI4255" s="60" t="str">
        <f>Table1[[#This Row],[html_tag]]&amp;Table1[[#This Row],[html_type]]&amp;Table1[[#This Row],[html_modifier]]</f>
        <v/>
      </c>
      <c r="AJ4255" s="3"/>
      <c r="AL4255" s="22" t="str">
        <f>IFERROR(_xlfn.XLOOKUP([1]!Table1[[#This Row],[word]],[1]!Table57[English style name],[1]!Table57[Style type]),"")</f>
        <v/>
      </c>
      <c r="AM4255" s="23" t="str">
        <f>IFERROR(_xlfn.XLOOKUP(Table1[[#This Row],[word]],Table57[English style name],Table57[Style type]),"")</f>
        <v/>
      </c>
      <c r="AN4255" s="23"/>
      <c r="AO4255" s="62"/>
      <c r="AP4255" s="61"/>
      <c r="AQ4255" s="61" t="s">
        <v>1726</v>
      </c>
      <c r="AR4255" s="61" t="s">
        <v>1718</v>
      </c>
      <c r="AS4255" s="61"/>
      <c r="AT4255" s="61"/>
      <c r="AU4255" s="61"/>
      <c r="AV4255" s="61"/>
    </row>
    <row r="4256" spans="1:48">
      <c r="A4256" s="82"/>
      <c r="B4256" s="82"/>
      <c r="C4256" s="82"/>
      <c r="D4256" s="83"/>
      <c r="E4256" s="62"/>
      <c r="F425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56" s="13" t="s">
        <v>337</v>
      </c>
      <c r="H4256" s="13" t="s">
        <v>2987</v>
      </c>
      <c r="I4256" s="85" t="e">
        <f>[1]!Table1[[#This Row],[type]]</f>
        <v>#VALUE!</v>
      </c>
      <c r="J4256" s="86" t="e">
        <f>[1]!Table1[[#This Row],[Column42]]&amp;IF([1]!Table1[[#This Row],[Column13]]="","",[1]!Table1[[#This Row],[Column13]])&amp;IF([1]!Table1[[#This Row],[mod]]="","",[1]!Table1[[#This Row],[mod]])</f>
        <v>#VALUE!</v>
      </c>
      <c r="K425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56" t="s">
        <v>3099</v>
      </c>
      <c r="M4256" t="s">
        <v>1966</v>
      </c>
      <c r="P4256" s="6" t="s">
        <v>1728</v>
      </c>
      <c r="Q425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5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256" s="29"/>
      <c r="AC4256" s="29"/>
      <c r="AD4256" s="25"/>
      <c r="AE4256" s="38"/>
      <c r="AF4256" s="142" t="s">
        <v>203</v>
      </c>
      <c r="AG4256" s="11"/>
      <c r="AH4256" s="1" t="e">
        <f>[1]!Table1[[#This Row],[html_tag]]&amp;[1]!Table1[[#This Row],[html_type]]&amp;[1]!Table1[[#This Row],[html_modifier]]</f>
        <v>#VALUE!</v>
      </c>
      <c r="AI4256" s="60" t="str">
        <f>Table1[[#This Row],[html_tag]]&amp;Table1[[#This Row],[html_type]]&amp;Table1[[#This Row],[html_modifier]]</f>
        <v/>
      </c>
      <c r="AJ4256" s="3"/>
      <c r="AL4256" s="22" t="str">
        <f>IFERROR(_xlfn.XLOOKUP([1]!Table1[[#This Row],[word]],[1]!Table57[English style name],[1]!Table57[Style type]),"")</f>
        <v/>
      </c>
      <c r="AM4256" s="23" t="str">
        <f>IFERROR(_xlfn.XLOOKUP(Table1[[#This Row],[word]],Table57[English style name],Table57[Style type]),"")</f>
        <v/>
      </c>
      <c r="AN4256" s="23"/>
      <c r="AO4256" s="62"/>
      <c r="AP4256" s="61"/>
      <c r="AQ4256" s="61" t="s">
        <v>1728</v>
      </c>
      <c r="AR4256" s="61" t="s">
        <v>1718</v>
      </c>
      <c r="AS4256" s="61"/>
      <c r="AT4256" s="61"/>
      <c r="AU4256" s="61"/>
      <c r="AV4256" s="61"/>
    </row>
    <row r="4257" spans="1:48">
      <c r="A4257" s="82"/>
      <c r="B4257" s="82"/>
      <c r="C4257" s="82"/>
      <c r="D4257" s="83"/>
      <c r="E4257" s="62"/>
      <c r="F425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57" s="13" t="s">
        <v>337</v>
      </c>
      <c r="H4257" s="13" t="s">
        <v>2987</v>
      </c>
      <c r="I4257" s="85" t="e">
        <f>[1]!Table1[[#This Row],[type]]</f>
        <v>#VALUE!</v>
      </c>
      <c r="J4257" s="86" t="e">
        <f>[1]!Table1[[#This Row],[Column42]]&amp;IF([1]!Table1[[#This Row],[Column13]]="","",[1]!Table1[[#This Row],[Column13]])&amp;IF([1]!Table1[[#This Row],[mod]]="","",[1]!Table1[[#This Row],[mod]])</f>
        <v>#VALUE!</v>
      </c>
      <c r="K425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57" t="s">
        <v>3099</v>
      </c>
      <c r="M4257" t="s">
        <v>1966</v>
      </c>
      <c r="P4257" s="6" t="s">
        <v>1729</v>
      </c>
      <c r="Q425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5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257" s="29"/>
      <c r="AC4257" s="29"/>
      <c r="AD4257" s="25"/>
      <c r="AE4257" s="38"/>
      <c r="AF4257" s="142" t="s">
        <v>203</v>
      </c>
      <c r="AG4257" s="11"/>
      <c r="AH4257" s="1" t="e">
        <f>[1]!Table1[[#This Row],[html_tag]]&amp;[1]!Table1[[#This Row],[html_type]]&amp;[1]!Table1[[#This Row],[html_modifier]]</f>
        <v>#VALUE!</v>
      </c>
      <c r="AI4257" s="60" t="str">
        <f>Table1[[#This Row],[html_tag]]&amp;Table1[[#This Row],[html_type]]&amp;Table1[[#This Row],[html_modifier]]</f>
        <v/>
      </c>
      <c r="AJ4257" s="3"/>
      <c r="AL4257" s="22" t="str">
        <f>IFERROR(_xlfn.XLOOKUP([1]!Table1[[#This Row],[word]],[1]!Table57[English style name],[1]!Table57[Style type]),"")</f>
        <v/>
      </c>
      <c r="AM4257" s="23" t="str">
        <f>IFERROR(_xlfn.XLOOKUP(Table1[[#This Row],[word]],Table57[English style name],Table57[Style type]),"")</f>
        <v/>
      </c>
      <c r="AN4257" s="23"/>
      <c r="AO4257" s="62"/>
      <c r="AP4257" s="61"/>
      <c r="AQ4257" s="61" t="s">
        <v>1729</v>
      </c>
      <c r="AR4257" s="61" t="s">
        <v>1718</v>
      </c>
      <c r="AS4257" s="61"/>
      <c r="AT4257" s="61"/>
      <c r="AU4257" s="61"/>
      <c r="AV4257" s="61"/>
    </row>
    <row r="4258" spans="1:48">
      <c r="A4258" s="82"/>
      <c r="B4258" s="82"/>
      <c r="C4258" s="82"/>
      <c r="D4258" s="83"/>
      <c r="E4258" s="62"/>
      <c r="F425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58" s="13" t="s">
        <v>337</v>
      </c>
      <c r="H4258" s="13" t="s">
        <v>2987</v>
      </c>
      <c r="I4258" s="85" t="e">
        <f>[1]!Table1[[#This Row],[type]]</f>
        <v>#VALUE!</v>
      </c>
      <c r="J4258" s="86" t="e">
        <f>[1]!Table1[[#This Row],[Column42]]&amp;IF([1]!Table1[[#This Row],[Column13]]="","",[1]!Table1[[#This Row],[Column13]])&amp;IF([1]!Table1[[#This Row],[mod]]="","",[1]!Table1[[#This Row],[mod]])</f>
        <v>#VALUE!</v>
      </c>
      <c r="K425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58" t="s">
        <v>3099</v>
      </c>
      <c r="M4258" t="s">
        <v>1966</v>
      </c>
      <c r="P4258" s="6" t="s">
        <v>1730</v>
      </c>
      <c r="Q425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5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258" s="29"/>
      <c r="AC4258" s="29"/>
      <c r="AD4258" s="25"/>
      <c r="AE4258" s="38"/>
      <c r="AF4258" s="142" t="s">
        <v>203</v>
      </c>
      <c r="AG4258" s="11"/>
      <c r="AH4258" s="1" t="e">
        <f>[1]!Table1[[#This Row],[html_tag]]&amp;[1]!Table1[[#This Row],[html_type]]&amp;[1]!Table1[[#This Row],[html_modifier]]</f>
        <v>#VALUE!</v>
      </c>
      <c r="AI4258" s="60" t="str">
        <f>Table1[[#This Row],[html_tag]]&amp;Table1[[#This Row],[html_type]]&amp;Table1[[#This Row],[html_modifier]]</f>
        <v/>
      </c>
      <c r="AJ4258" s="3"/>
      <c r="AL4258" s="22" t="str">
        <f>IFERROR(_xlfn.XLOOKUP([1]!Table1[[#This Row],[word]],[1]!Table57[English style name],[1]!Table57[Style type]),"")</f>
        <v/>
      </c>
      <c r="AM4258" s="23" t="str">
        <f>IFERROR(_xlfn.XLOOKUP(Table1[[#This Row],[word]],Table57[English style name],Table57[Style type]),"")</f>
        <v/>
      </c>
      <c r="AN4258" s="23"/>
      <c r="AO4258" s="62"/>
      <c r="AP4258" s="61"/>
      <c r="AQ4258" s="61" t="s">
        <v>1730</v>
      </c>
      <c r="AR4258" s="61" t="s">
        <v>1718</v>
      </c>
      <c r="AS4258" s="61"/>
      <c r="AT4258" s="61"/>
      <c r="AU4258" s="61"/>
      <c r="AV4258" s="61"/>
    </row>
    <row r="4259" spans="1:48">
      <c r="A4259" s="82"/>
      <c r="B4259" s="82"/>
      <c r="C4259" s="82"/>
      <c r="D4259" s="83"/>
      <c r="E4259" s="62"/>
      <c r="F425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59" s="13" t="s">
        <v>337</v>
      </c>
      <c r="H4259" s="13" t="s">
        <v>2987</v>
      </c>
      <c r="I4259" s="85" t="e">
        <f>[1]!Table1[[#This Row],[type]]</f>
        <v>#VALUE!</v>
      </c>
      <c r="J4259" s="86" t="e">
        <f>[1]!Table1[[#This Row],[Column42]]&amp;IF([1]!Table1[[#This Row],[Column13]]="","",[1]!Table1[[#This Row],[Column13]])&amp;IF([1]!Table1[[#This Row],[mod]]="","",[1]!Table1[[#This Row],[mod]])</f>
        <v>#VALUE!</v>
      </c>
      <c r="K425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59" t="s">
        <v>3099</v>
      </c>
      <c r="M4259" t="s">
        <v>1966</v>
      </c>
      <c r="P4259" s="6" t="s">
        <v>1732</v>
      </c>
      <c r="Q425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5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259" s="29"/>
      <c r="AC4259" s="29"/>
      <c r="AD4259" s="25"/>
      <c r="AE4259" s="38"/>
      <c r="AF4259" s="142" t="s">
        <v>203</v>
      </c>
      <c r="AG4259" s="11"/>
      <c r="AH4259" s="1" t="e">
        <f>[1]!Table1[[#This Row],[html_tag]]&amp;[1]!Table1[[#This Row],[html_type]]&amp;[1]!Table1[[#This Row],[html_modifier]]</f>
        <v>#VALUE!</v>
      </c>
      <c r="AI4259" s="60" t="str">
        <f>Table1[[#This Row],[html_tag]]&amp;Table1[[#This Row],[html_type]]&amp;Table1[[#This Row],[html_modifier]]</f>
        <v/>
      </c>
      <c r="AJ4259" s="3"/>
      <c r="AL4259" s="22" t="str">
        <f>IFERROR(_xlfn.XLOOKUP([1]!Table1[[#This Row],[word]],[1]!Table57[English style name],[1]!Table57[Style type]),"")</f>
        <v/>
      </c>
      <c r="AM4259" s="23" t="str">
        <f>IFERROR(_xlfn.XLOOKUP(Table1[[#This Row],[word]],Table57[English style name],Table57[Style type]),"")</f>
        <v/>
      </c>
      <c r="AN4259" s="23"/>
      <c r="AO4259" s="62"/>
      <c r="AP4259" s="61"/>
      <c r="AQ4259" s="61" t="s">
        <v>1732</v>
      </c>
      <c r="AR4259" s="61" t="s">
        <v>1718</v>
      </c>
      <c r="AS4259" s="61"/>
      <c r="AT4259" s="61"/>
      <c r="AU4259" s="61"/>
      <c r="AV4259" s="61"/>
    </row>
    <row r="4260" spans="1:48">
      <c r="A4260" s="82"/>
      <c r="B4260" s="82"/>
      <c r="C4260" s="82"/>
      <c r="D4260" s="83"/>
      <c r="E4260" s="62"/>
      <c r="F426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60" s="13" t="s">
        <v>337</v>
      </c>
      <c r="H4260" s="13" t="s">
        <v>2987</v>
      </c>
      <c r="I4260" s="85" t="e">
        <f>[1]!Table1[[#This Row],[type]]</f>
        <v>#VALUE!</v>
      </c>
      <c r="J4260" s="86" t="e">
        <f>[1]!Table1[[#This Row],[Column42]]&amp;IF([1]!Table1[[#This Row],[Column13]]="","",[1]!Table1[[#This Row],[Column13]])&amp;IF([1]!Table1[[#This Row],[mod]]="","",[1]!Table1[[#This Row],[mod]])</f>
        <v>#VALUE!</v>
      </c>
      <c r="K426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60" t="s">
        <v>3099</v>
      </c>
      <c r="M4260" t="s">
        <v>1966</v>
      </c>
      <c r="P4260" s="6" t="s">
        <v>1734</v>
      </c>
      <c r="Q426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6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260" s="29"/>
      <c r="AC4260" s="29"/>
      <c r="AD4260" s="25"/>
      <c r="AE4260" s="38"/>
      <c r="AF4260" s="142" t="s">
        <v>203</v>
      </c>
      <c r="AG4260" s="11"/>
      <c r="AH4260" s="1" t="e">
        <f>[1]!Table1[[#This Row],[html_tag]]&amp;[1]!Table1[[#This Row],[html_type]]&amp;[1]!Table1[[#This Row],[html_modifier]]</f>
        <v>#VALUE!</v>
      </c>
      <c r="AI4260" s="60" t="str">
        <f>Table1[[#This Row],[html_tag]]&amp;Table1[[#This Row],[html_type]]&amp;Table1[[#This Row],[html_modifier]]</f>
        <v/>
      </c>
      <c r="AJ4260" s="3"/>
      <c r="AL4260" s="22" t="str">
        <f>IFERROR(_xlfn.XLOOKUP([1]!Table1[[#This Row],[word]],[1]!Table57[English style name],[1]!Table57[Style type]),"")</f>
        <v/>
      </c>
      <c r="AM4260" s="23" t="str">
        <f>IFERROR(_xlfn.XLOOKUP(Table1[[#This Row],[word]],Table57[English style name],Table57[Style type]),"")</f>
        <v/>
      </c>
      <c r="AN4260" s="23"/>
      <c r="AO4260" s="62"/>
      <c r="AP4260" s="61"/>
      <c r="AQ4260" s="61" t="s">
        <v>1734</v>
      </c>
      <c r="AR4260" s="61" t="s">
        <v>1718</v>
      </c>
      <c r="AS4260" s="61"/>
      <c r="AT4260" s="61"/>
      <c r="AU4260" s="61"/>
      <c r="AV4260" s="61"/>
    </row>
    <row r="4261" spans="1:48">
      <c r="A4261" s="82"/>
      <c r="B4261" s="82"/>
      <c r="C4261" s="82"/>
      <c r="D4261" s="83"/>
      <c r="E4261" s="62"/>
      <c r="F426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61" s="13" t="s">
        <v>337</v>
      </c>
      <c r="H4261" s="13" t="s">
        <v>2987</v>
      </c>
      <c r="I4261" s="85" t="e">
        <f>[1]!Table1[[#This Row],[type]]</f>
        <v>#VALUE!</v>
      </c>
      <c r="J4261" s="86" t="e">
        <f>[1]!Table1[[#This Row],[Column42]]&amp;IF([1]!Table1[[#This Row],[Column13]]="","",[1]!Table1[[#This Row],[Column13]])&amp;IF([1]!Table1[[#This Row],[mod]]="","",[1]!Table1[[#This Row],[mod]])</f>
        <v>#VALUE!</v>
      </c>
      <c r="K426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61" t="s">
        <v>3099</v>
      </c>
      <c r="M4261" t="s">
        <v>1966</v>
      </c>
      <c r="P4261" s="6" t="s">
        <v>1735</v>
      </c>
      <c r="Q426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6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261" s="29"/>
      <c r="AC4261" s="29"/>
      <c r="AD4261" s="25"/>
      <c r="AE4261" s="38"/>
      <c r="AF4261" s="142" t="s">
        <v>203</v>
      </c>
      <c r="AG4261" s="11"/>
      <c r="AH4261" s="1" t="e">
        <f>[1]!Table1[[#This Row],[html_tag]]&amp;[1]!Table1[[#This Row],[html_type]]&amp;[1]!Table1[[#This Row],[html_modifier]]</f>
        <v>#VALUE!</v>
      </c>
      <c r="AI4261" s="60" t="str">
        <f>Table1[[#This Row],[html_tag]]&amp;Table1[[#This Row],[html_type]]&amp;Table1[[#This Row],[html_modifier]]</f>
        <v/>
      </c>
      <c r="AJ4261" s="3"/>
      <c r="AL4261" s="22" t="str">
        <f>IFERROR(_xlfn.XLOOKUP([1]!Table1[[#This Row],[word]],[1]!Table57[English style name],[1]!Table57[Style type]),"")</f>
        <v/>
      </c>
      <c r="AM4261" s="23" t="str">
        <f>IFERROR(_xlfn.XLOOKUP(Table1[[#This Row],[word]],Table57[English style name],Table57[Style type]),"")</f>
        <v/>
      </c>
      <c r="AN4261" s="23"/>
      <c r="AO4261" s="62"/>
      <c r="AP4261" s="61"/>
      <c r="AQ4261" s="61" t="s">
        <v>1735</v>
      </c>
      <c r="AR4261" s="61" t="s">
        <v>1718</v>
      </c>
      <c r="AS4261" s="61"/>
      <c r="AT4261" s="61"/>
      <c r="AU4261" s="61"/>
      <c r="AV4261" s="61"/>
    </row>
    <row r="4262" spans="1:48">
      <c r="A4262" s="82"/>
      <c r="B4262" s="82"/>
      <c r="C4262" s="82"/>
      <c r="D4262" s="83"/>
      <c r="E4262" s="62"/>
      <c r="F426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62" s="13" t="s">
        <v>337</v>
      </c>
      <c r="H4262" s="13" t="s">
        <v>2986</v>
      </c>
      <c r="I4262" s="85" t="e">
        <f>[1]!Table1[[#This Row],[type]]</f>
        <v>#VALUE!</v>
      </c>
      <c r="J4262" s="86" t="e">
        <f>[1]!Table1[[#This Row],[Column42]]&amp;IF([1]!Table1[[#This Row],[Column13]]="","",[1]!Table1[[#This Row],[Column13]])&amp;IF([1]!Table1[[#This Row],[mod]]="","",[1]!Table1[[#This Row],[mod]])</f>
        <v>#VALUE!</v>
      </c>
      <c r="K426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62" t="s">
        <v>3099</v>
      </c>
      <c r="M4262" t="s">
        <v>1966</v>
      </c>
      <c r="P4262" s="6" t="s">
        <v>1964</v>
      </c>
      <c r="Q426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6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262" s="29"/>
      <c r="AC4262" s="29"/>
      <c r="AD4262" s="25"/>
      <c r="AE4262" s="38"/>
      <c r="AF4262" s="142" t="s">
        <v>203</v>
      </c>
      <c r="AG4262" s="11"/>
      <c r="AH4262" s="1" t="e">
        <f>[1]!Table1[[#This Row],[html_tag]]&amp;[1]!Table1[[#This Row],[html_type]]&amp;[1]!Table1[[#This Row],[html_modifier]]</f>
        <v>#VALUE!</v>
      </c>
      <c r="AI4262" s="60" t="str">
        <f>Table1[[#This Row],[html_tag]]&amp;Table1[[#This Row],[html_type]]&amp;Table1[[#This Row],[html_modifier]]</f>
        <v/>
      </c>
      <c r="AL4262" s="22" t="str">
        <f>IFERROR(_xlfn.XLOOKUP([1]!Table1[[#This Row],[word]],[1]!Table57[English style name],[1]!Table57[Style type]),"")</f>
        <v/>
      </c>
      <c r="AM4262" s="23" t="str">
        <f>IFERROR(_xlfn.XLOOKUP(Table1[[#This Row],[word]],Table57[English style name],Table57[Style type]),"")</f>
        <v/>
      </c>
      <c r="AN4262" s="23"/>
      <c r="AO4262" s="62"/>
      <c r="AP4262" s="61"/>
      <c r="AQ4262" s="61" t="s">
        <v>1964</v>
      </c>
      <c r="AR4262" s="61" t="s">
        <v>1965</v>
      </c>
      <c r="AS4262" s="61"/>
      <c r="AT4262" s="61"/>
      <c r="AU4262" s="61"/>
      <c r="AV4262" s="61"/>
    </row>
    <row r="4263" spans="1:48">
      <c r="A4263" s="82"/>
      <c r="B4263" s="82"/>
      <c r="C4263" s="82"/>
      <c r="D4263" s="83"/>
      <c r="E4263" s="62"/>
      <c r="F426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63" s="13" t="s">
        <v>337</v>
      </c>
      <c r="H4263" s="13" t="s">
        <v>2986</v>
      </c>
      <c r="I4263" s="85" t="e">
        <f>[1]!Table1[[#This Row],[type]]</f>
        <v>#VALUE!</v>
      </c>
      <c r="J4263" s="86" t="e">
        <f>[1]!Table1[[#This Row],[Column42]]&amp;IF([1]!Table1[[#This Row],[Column13]]="","",[1]!Table1[[#This Row],[Column13]])&amp;IF([1]!Table1[[#This Row],[mod]]="","",[1]!Table1[[#This Row],[mod]])</f>
        <v>#VALUE!</v>
      </c>
      <c r="K426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63" t="s">
        <v>3099</v>
      </c>
      <c r="M4263" t="s">
        <v>1966</v>
      </c>
      <c r="P4263" s="6" t="s">
        <v>1932</v>
      </c>
      <c r="Q426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6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263" s="29"/>
      <c r="AC4263" s="29"/>
      <c r="AD4263" s="25"/>
      <c r="AE4263" s="38"/>
      <c r="AF4263" s="142" t="s">
        <v>203</v>
      </c>
      <c r="AG4263" s="11"/>
      <c r="AH4263" s="1" t="e">
        <f>[1]!Table1[[#This Row],[html_tag]]&amp;[1]!Table1[[#This Row],[html_type]]&amp;[1]!Table1[[#This Row],[html_modifier]]</f>
        <v>#VALUE!</v>
      </c>
      <c r="AI4263" s="60" t="str">
        <f>Table1[[#This Row],[html_tag]]&amp;Table1[[#This Row],[html_type]]&amp;Table1[[#This Row],[html_modifier]]</f>
        <v/>
      </c>
      <c r="AJ4263" s="3"/>
      <c r="AL4263" s="22" t="str">
        <f>IFERROR(_xlfn.XLOOKUP([1]!Table1[[#This Row],[word]],[1]!Table57[English style name],[1]!Table57[Style type]),"")</f>
        <v/>
      </c>
      <c r="AM4263" s="23" t="str">
        <f>IFERROR(_xlfn.XLOOKUP(Table1[[#This Row],[word]],Table57[English style name],Table57[Style type]),"")</f>
        <v/>
      </c>
      <c r="AN4263" s="23"/>
      <c r="AO4263" s="62"/>
      <c r="AP4263" s="61"/>
      <c r="AQ4263" s="61" t="s">
        <v>1932</v>
      </c>
      <c r="AR4263" s="61" t="s">
        <v>1910</v>
      </c>
      <c r="AS4263" s="61"/>
      <c r="AT4263" s="61"/>
      <c r="AU4263" s="61"/>
      <c r="AV4263" s="61"/>
    </row>
    <row r="4264" spans="1:48">
      <c r="A4264" s="82"/>
      <c r="B4264" s="82"/>
      <c r="C4264" s="82"/>
      <c r="D4264" s="83"/>
      <c r="E4264" s="62"/>
      <c r="F426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64" s="13" t="s">
        <v>337</v>
      </c>
      <c r="H4264" s="13" t="s">
        <v>2986</v>
      </c>
      <c r="I4264" s="85" t="e">
        <f>[1]!Table1[[#This Row],[type]]</f>
        <v>#VALUE!</v>
      </c>
      <c r="J4264" s="86" t="e">
        <f>[1]!Table1[[#This Row],[Column42]]&amp;IF([1]!Table1[[#This Row],[Column13]]="","",[1]!Table1[[#This Row],[Column13]])&amp;IF([1]!Table1[[#This Row],[mod]]="","",[1]!Table1[[#This Row],[mod]])</f>
        <v>#VALUE!</v>
      </c>
      <c r="K426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64" t="s">
        <v>3099</v>
      </c>
      <c r="M4264" t="s">
        <v>1966</v>
      </c>
      <c r="P4264" s="6" t="s">
        <v>1966</v>
      </c>
      <c r="Q426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6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264" s="29" t="s">
        <v>3876</v>
      </c>
      <c r="AC4264" s="29" t="s">
        <v>3880</v>
      </c>
      <c r="AD4264" s="25" t="s">
        <v>3876</v>
      </c>
      <c r="AE4264" s="38"/>
      <c r="AF4264" s="142" t="s">
        <v>203</v>
      </c>
      <c r="AG4264" s="11"/>
      <c r="AH4264" s="1" t="e">
        <f>[1]!Table1[[#This Row],[html_tag]]&amp;[1]!Table1[[#This Row],[html_type]]&amp;[1]!Table1[[#This Row],[html_modifier]]</f>
        <v>#VALUE!</v>
      </c>
      <c r="AI4264" s="60" t="s">
        <v>203</v>
      </c>
      <c r="AJ4264" s="3" t="s">
        <v>1966</v>
      </c>
      <c r="AL4264" s="22" t="str">
        <f>IFERROR(_xlfn.XLOOKUP([1]!Table1[[#This Row],[word]],[1]!Table57[English style name],[1]!Table57[Style type]),"")</f>
        <v/>
      </c>
      <c r="AM4264" s="23" t="str">
        <f>IFERROR(_xlfn.XLOOKUP(Table1[[#This Row],[word]],Table57[English style name],Table57[Style type]),"")</f>
        <v/>
      </c>
      <c r="AN4264" s="23"/>
      <c r="AO4264" s="62"/>
      <c r="AP4264" s="61"/>
      <c r="AQ4264" s="61" t="s">
        <v>1966</v>
      </c>
      <c r="AR4264" s="61" t="s">
        <v>1965</v>
      </c>
      <c r="AS4264" s="61"/>
      <c r="AT4264" s="61"/>
      <c r="AU4264" s="61"/>
      <c r="AV4264" s="61"/>
    </row>
    <row r="4265" spans="1:48">
      <c r="A4265" s="82"/>
      <c r="B4265" s="82"/>
      <c r="C4265" s="82"/>
      <c r="D4265" s="83"/>
      <c r="E4265" s="62"/>
      <c r="F426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65" s="13" t="s">
        <v>337</v>
      </c>
      <c r="H4265" s="13" t="s">
        <v>2987</v>
      </c>
      <c r="I4265" s="85" t="e">
        <f>[1]!Table1[[#This Row],[type]]</f>
        <v>#VALUE!</v>
      </c>
      <c r="J4265" s="86" t="e">
        <f>[1]!Table1[[#This Row],[Column42]]&amp;IF([1]!Table1[[#This Row],[Column13]]="","",[1]!Table1[[#This Row],[Column13]])&amp;IF([1]!Table1[[#This Row],[mod]]="","",[1]!Table1[[#This Row],[mod]])</f>
        <v>#VALUE!</v>
      </c>
      <c r="K426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65" t="s">
        <v>3099</v>
      </c>
      <c r="M4265" t="s">
        <v>1966</v>
      </c>
      <c r="N4265" t="s">
        <v>617</v>
      </c>
      <c r="P4265" s="6" t="s">
        <v>1731</v>
      </c>
      <c r="Q426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6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265" s="29"/>
      <c r="AC4265" s="29"/>
      <c r="AD4265" s="25"/>
      <c r="AE4265" s="38"/>
      <c r="AF4265" s="142" t="s">
        <v>203</v>
      </c>
      <c r="AG4265" s="11"/>
      <c r="AH4265" s="1" t="e">
        <f>[1]!Table1[[#This Row],[html_tag]]&amp;[1]!Table1[[#This Row],[html_type]]&amp;[1]!Table1[[#This Row],[html_modifier]]</f>
        <v>#VALUE!</v>
      </c>
      <c r="AI4265" s="60" t="str">
        <f>Table1[[#This Row],[html_tag]]&amp;Table1[[#This Row],[html_type]]&amp;Table1[[#This Row],[html_modifier]]</f>
        <v/>
      </c>
      <c r="AJ4265" s="3"/>
      <c r="AL4265" s="22" t="str">
        <f>IFERROR(_xlfn.XLOOKUP([1]!Table1[[#This Row],[word]],[1]!Table57[English style name],[1]!Table57[Style type]),"")</f>
        <v/>
      </c>
      <c r="AM4265" s="23" t="str">
        <f>IFERROR(_xlfn.XLOOKUP(Table1[[#This Row],[word]],Table57[English style name],Table57[Style type]),"")</f>
        <v/>
      </c>
      <c r="AN4265" s="23"/>
      <c r="AO4265" s="62"/>
      <c r="AP4265" s="61"/>
      <c r="AQ4265" s="61" t="s">
        <v>1731</v>
      </c>
      <c r="AR4265" s="61" t="s">
        <v>1718</v>
      </c>
      <c r="AS4265" s="61"/>
      <c r="AT4265" s="61"/>
      <c r="AU4265" s="61"/>
      <c r="AV4265" s="61"/>
    </row>
    <row r="4266" spans="1:48">
      <c r="A4266" s="82"/>
      <c r="B4266" s="82"/>
      <c r="C4266" s="82"/>
      <c r="D4266" s="83"/>
      <c r="E4266" s="62"/>
      <c r="F426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66" s="13" t="s">
        <v>337</v>
      </c>
      <c r="H4266" s="13" t="s">
        <v>2987</v>
      </c>
      <c r="I4266" s="85" t="e">
        <f>[1]!Table1[[#This Row],[type]]</f>
        <v>#VALUE!</v>
      </c>
      <c r="J4266" s="86" t="e">
        <f>[1]!Table1[[#This Row],[Column42]]&amp;IF([1]!Table1[[#This Row],[Column13]]="","",[1]!Table1[[#This Row],[Column13]])&amp;IF([1]!Table1[[#This Row],[mod]]="","",[1]!Table1[[#This Row],[mod]])</f>
        <v>#VALUE!</v>
      </c>
      <c r="K426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66" t="s">
        <v>3099</v>
      </c>
      <c r="M4266" t="s">
        <v>1966</v>
      </c>
      <c r="N4266" t="s">
        <v>3182</v>
      </c>
      <c r="P4266" s="6" t="s">
        <v>1727</v>
      </c>
      <c r="Q426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6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266" s="29"/>
      <c r="AC4266" s="29"/>
      <c r="AD4266" s="25"/>
      <c r="AE4266" s="38"/>
      <c r="AF4266" s="142" t="s">
        <v>203</v>
      </c>
      <c r="AG4266" s="11"/>
      <c r="AH4266" s="1" t="e">
        <f>[1]!Table1[[#This Row],[html_tag]]&amp;[1]!Table1[[#This Row],[html_type]]&amp;[1]!Table1[[#This Row],[html_modifier]]</f>
        <v>#VALUE!</v>
      </c>
      <c r="AI4266" s="60" t="str">
        <f>Table1[[#This Row],[html_tag]]&amp;Table1[[#This Row],[html_type]]&amp;Table1[[#This Row],[html_modifier]]</f>
        <v/>
      </c>
      <c r="AJ4266" s="3"/>
      <c r="AL4266" s="22" t="str">
        <f>IFERROR(_xlfn.XLOOKUP([1]!Table1[[#This Row],[word]],[1]!Table57[English style name],[1]!Table57[Style type]),"")</f>
        <v/>
      </c>
      <c r="AM4266" s="23" t="str">
        <f>IFERROR(_xlfn.XLOOKUP(Table1[[#This Row],[word]],Table57[English style name],Table57[Style type]),"")</f>
        <v/>
      </c>
      <c r="AN4266" s="23"/>
      <c r="AO4266" s="62"/>
      <c r="AP4266" s="61"/>
      <c r="AQ4266" s="61" t="s">
        <v>1727</v>
      </c>
      <c r="AR4266" s="61" t="s">
        <v>1718</v>
      </c>
      <c r="AS4266" s="61"/>
      <c r="AT4266" s="61"/>
      <c r="AU4266" s="61"/>
      <c r="AV4266" s="61"/>
    </row>
    <row r="4267" spans="1:48">
      <c r="A4267" s="82"/>
      <c r="B4267" s="82"/>
      <c r="C4267" s="82"/>
      <c r="D4267" s="83"/>
      <c r="E4267" s="62"/>
      <c r="F426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67" s="13"/>
      <c r="H4267" s="13"/>
      <c r="I4267" s="85" t="e">
        <f>[1]!Table1[[#This Row],[type]]</f>
        <v>#VALUE!</v>
      </c>
      <c r="J4267" s="86" t="e">
        <f>[1]!Table1[[#This Row],[Column42]]&amp;IF([1]!Table1[[#This Row],[Column13]]="","",[1]!Table1[[#This Row],[Column13]])&amp;IF([1]!Table1[[#This Row],[mod]]="","",[1]!Table1[[#This Row],[mod]])</f>
        <v>#VALUE!</v>
      </c>
      <c r="K426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67" t="s">
        <v>3099</v>
      </c>
      <c r="M4267" t="s">
        <v>1966</v>
      </c>
      <c r="Q426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6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267" t="s">
        <v>7394</v>
      </c>
      <c r="AB4267" s="29"/>
      <c r="AC4267" s="29"/>
      <c r="AD4267" s="25" t="s">
        <v>7111</v>
      </c>
      <c r="AE4267" s="38"/>
      <c r="AF4267" s="142"/>
      <c r="AG4267" s="11"/>
      <c r="AH4267" s="7" t="e">
        <f>[1]!Table1[[#This Row],[html_tag]]&amp;[1]!Table1[[#This Row],[html_type]]&amp;[1]!Table1[[#This Row],[html_modifier]]</f>
        <v>#VALUE!</v>
      </c>
      <c r="AI4267" s="60" t="str">
        <f>Table1[[#This Row],[html_tag]]&amp;Table1[[#This Row],[html_type]]&amp;Table1[[#This Row],[html_modifier]]</f>
        <v/>
      </c>
      <c r="AL4267" s="23" t="str">
        <f>IFERROR(_xlfn.XLOOKUP([1]!Table1[[#This Row],[word]],[1]!Table57[English style name],[1]!Table57[Style type]),"")</f>
        <v/>
      </c>
      <c r="AM4267" s="23" t="str">
        <f>IFERROR(_xlfn.XLOOKUP(Table1[[#This Row],[word]],Table57[English style name],Table57[Style type]),"")</f>
        <v/>
      </c>
      <c r="AN4267" s="23"/>
      <c r="AO4267" s="62"/>
      <c r="AP4267" s="61"/>
      <c r="AQ4267" s="61"/>
      <c r="AR4267" s="61"/>
      <c r="AS4267" s="61"/>
      <c r="AT4267" s="61"/>
      <c r="AU4267" s="61"/>
      <c r="AV4267" s="61"/>
    </row>
    <row r="4268" spans="1:48">
      <c r="A4268" s="82"/>
      <c r="B4268" s="82"/>
      <c r="C4268" s="82"/>
      <c r="D4268" s="83"/>
      <c r="E4268" s="62"/>
      <c r="F426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68" s="13"/>
      <c r="H4268" s="13"/>
      <c r="I4268" s="85" t="e">
        <f>[1]!Table1[[#This Row],[type]]</f>
        <v>#VALUE!</v>
      </c>
      <c r="J4268" s="86" t="e">
        <f>[1]!Table1[[#This Row],[Column42]]&amp;IF([1]!Table1[[#This Row],[Column13]]="","",[1]!Table1[[#This Row],[Column13]])&amp;IF([1]!Table1[[#This Row],[mod]]="","",[1]!Table1[[#This Row],[mod]])</f>
        <v>#VALUE!</v>
      </c>
      <c r="K426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68" t="s">
        <v>3099</v>
      </c>
      <c r="M4268" t="s">
        <v>1966</v>
      </c>
      <c r="Q426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6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268" t="s">
        <v>3117</v>
      </c>
      <c r="AB4268" s="29"/>
      <c r="AC4268" s="29"/>
      <c r="AD4268" s="25" t="s">
        <v>7115</v>
      </c>
      <c r="AE4268" s="38"/>
      <c r="AF4268" s="142"/>
      <c r="AG4268" s="11"/>
      <c r="AH4268" s="7" t="e">
        <f>[1]!Table1[[#This Row],[html_tag]]&amp;[1]!Table1[[#This Row],[html_type]]&amp;[1]!Table1[[#This Row],[html_modifier]]</f>
        <v>#VALUE!</v>
      </c>
      <c r="AI4268" s="60" t="str">
        <f>Table1[[#This Row],[html_tag]]&amp;Table1[[#This Row],[html_type]]&amp;Table1[[#This Row],[html_modifier]]</f>
        <v/>
      </c>
      <c r="AL4268" s="23" t="str">
        <f>IFERROR(_xlfn.XLOOKUP([1]!Table1[[#This Row],[word]],[1]!Table57[English style name],[1]!Table57[Style type]),"")</f>
        <v/>
      </c>
      <c r="AM4268" s="23" t="str">
        <f>IFERROR(_xlfn.XLOOKUP(Table1[[#This Row],[word]],Table57[English style name],Table57[Style type]),"")</f>
        <v/>
      </c>
      <c r="AN4268" s="23"/>
      <c r="AO4268" s="62"/>
      <c r="AP4268" s="61"/>
      <c r="AQ4268" s="61"/>
      <c r="AR4268" s="61"/>
      <c r="AS4268" s="61"/>
      <c r="AT4268" s="61"/>
      <c r="AU4268" s="61"/>
      <c r="AV4268" s="61"/>
    </row>
    <row r="4269" spans="1:48">
      <c r="A4269" s="82"/>
      <c r="B4269" s="82"/>
      <c r="C4269" s="82"/>
      <c r="D4269" s="83"/>
      <c r="E4269" s="62"/>
      <c r="F426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69" s="13" t="s">
        <v>337</v>
      </c>
      <c r="H4269" s="13" t="s">
        <v>2987</v>
      </c>
      <c r="I4269" s="85" t="e">
        <f>[1]!Table1[[#This Row],[type]]</f>
        <v>#VALUE!</v>
      </c>
      <c r="J4269" s="86" t="e">
        <f>[1]!Table1[[#This Row],[Column42]]&amp;IF([1]!Table1[[#This Row],[Column13]]="","",[1]!Table1[[#This Row],[Column13]])&amp;IF([1]!Table1[[#This Row],[mod]]="","",[1]!Table1[[#This Row],[mod]])</f>
        <v>#VALUE!</v>
      </c>
      <c r="K426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69" t="s">
        <v>3099</v>
      </c>
      <c r="M4269" t="s">
        <v>1966</v>
      </c>
      <c r="P4269" s="6" t="s">
        <v>1721</v>
      </c>
      <c r="Q426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6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269" t="s">
        <v>3019</v>
      </c>
      <c r="AB4269" s="29"/>
      <c r="AC4269" s="29"/>
      <c r="AD4269" s="25"/>
      <c r="AE4269" s="38"/>
      <c r="AF4269" s="142" t="s">
        <v>203</v>
      </c>
      <c r="AG4269" s="11"/>
      <c r="AH4269" s="1" t="e">
        <f>[1]!Table1[[#This Row],[html_tag]]&amp;[1]!Table1[[#This Row],[html_type]]&amp;[1]!Table1[[#This Row],[html_modifier]]</f>
        <v>#VALUE!</v>
      </c>
      <c r="AI4269" s="60" t="str">
        <f>Table1[[#This Row],[html_tag]]&amp;Table1[[#This Row],[html_type]]&amp;Table1[[#This Row],[html_modifier]]</f>
        <v/>
      </c>
      <c r="AJ4269" s="3"/>
      <c r="AL4269" s="22" t="str">
        <f>IFERROR(_xlfn.XLOOKUP([1]!Table1[[#This Row],[word]],[1]!Table57[English style name],[1]!Table57[Style type]),"")</f>
        <v/>
      </c>
      <c r="AM4269" s="23" t="str">
        <f>IFERROR(_xlfn.XLOOKUP(Table1[[#This Row],[word]],Table57[English style name],Table57[Style type]),"")</f>
        <v/>
      </c>
      <c r="AN4269" s="23"/>
      <c r="AO4269" s="62"/>
      <c r="AP4269" s="61"/>
      <c r="AQ4269" s="61" t="s">
        <v>1721</v>
      </c>
      <c r="AR4269" s="61" t="s">
        <v>1718</v>
      </c>
      <c r="AS4269" s="61"/>
      <c r="AT4269" s="61"/>
      <c r="AU4269" s="61"/>
      <c r="AV4269" s="61"/>
    </row>
    <row r="4270" spans="1:48">
      <c r="A4270" s="82"/>
      <c r="B4270" s="82"/>
      <c r="C4270" s="82"/>
      <c r="D4270" s="83"/>
      <c r="E4270" s="62"/>
      <c r="F427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70" s="13"/>
      <c r="H4270" s="13"/>
      <c r="I4270" s="85" t="e">
        <f>[1]!Table1[[#This Row],[type]]</f>
        <v>#VALUE!</v>
      </c>
      <c r="J4270" s="86" t="e">
        <f>[1]!Table1[[#This Row],[Column42]]&amp;IF([1]!Table1[[#This Row],[Column13]]="","",[1]!Table1[[#This Row],[Column13]])&amp;IF([1]!Table1[[#This Row],[mod]]="","",[1]!Table1[[#This Row],[mod]])</f>
        <v>#VALUE!</v>
      </c>
      <c r="K427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70" t="s">
        <v>3099</v>
      </c>
      <c r="M4270" t="s">
        <v>1966</v>
      </c>
      <c r="Q427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7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270" t="s">
        <v>3119</v>
      </c>
      <c r="AB4270" s="29"/>
      <c r="AC4270" s="29"/>
      <c r="AD4270" s="25" t="s">
        <v>7114</v>
      </c>
      <c r="AE4270" s="38"/>
      <c r="AF4270" s="142"/>
      <c r="AG4270" s="11"/>
      <c r="AH4270" s="7" t="e">
        <f>[1]!Table1[[#This Row],[html_tag]]&amp;[1]!Table1[[#This Row],[html_type]]&amp;[1]!Table1[[#This Row],[html_modifier]]</f>
        <v>#VALUE!</v>
      </c>
      <c r="AI4270" s="60" t="str">
        <f>Table1[[#This Row],[html_tag]]&amp;Table1[[#This Row],[html_type]]&amp;Table1[[#This Row],[html_modifier]]</f>
        <v/>
      </c>
      <c r="AL4270" s="23" t="str">
        <f>IFERROR(_xlfn.XLOOKUP([1]!Table1[[#This Row],[word]],[1]!Table57[English style name],[1]!Table57[Style type]),"")</f>
        <v/>
      </c>
      <c r="AM4270" s="23" t="str">
        <f>IFERROR(_xlfn.XLOOKUP(Table1[[#This Row],[word]],Table57[English style name],Table57[Style type]),"")</f>
        <v/>
      </c>
      <c r="AN4270" s="23"/>
      <c r="AO4270" s="62"/>
      <c r="AP4270" s="61"/>
      <c r="AQ4270" s="61"/>
      <c r="AR4270" s="61"/>
      <c r="AS4270" s="61"/>
      <c r="AT4270" s="61"/>
      <c r="AU4270" s="61"/>
      <c r="AV4270" s="61"/>
    </row>
    <row r="4271" spans="1:48">
      <c r="A4271" s="82"/>
      <c r="B4271" s="82"/>
      <c r="C4271" s="82"/>
      <c r="D4271" s="83"/>
      <c r="E4271" s="62"/>
      <c r="F427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71" s="13"/>
      <c r="H4271" s="13"/>
      <c r="I4271" s="85" t="e">
        <f>[1]!Table1[[#This Row],[type]]</f>
        <v>#VALUE!</v>
      </c>
      <c r="J4271" s="86" t="e">
        <f>[1]!Table1[[#This Row],[Column42]]&amp;IF([1]!Table1[[#This Row],[Column13]]="","",[1]!Table1[[#This Row],[Column13]])&amp;IF([1]!Table1[[#This Row],[mod]]="","",[1]!Table1[[#This Row],[mod]])</f>
        <v>#VALUE!</v>
      </c>
      <c r="K427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71" t="s">
        <v>3099</v>
      </c>
      <c r="M4271" t="s">
        <v>1966</v>
      </c>
      <c r="Q427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7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271" t="s">
        <v>3114</v>
      </c>
      <c r="AB4271" s="29"/>
      <c r="AC4271" s="29"/>
      <c r="AD4271" s="25" t="s">
        <v>7119</v>
      </c>
      <c r="AE4271" s="38"/>
      <c r="AF4271" s="142"/>
      <c r="AG4271" s="11"/>
      <c r="AH4271" s="7" t="e">
        <f>[1]!Table1[[#This Row],[html_tag]]&amp;[1]!Table1[[#This Row],[html_type]]&amp;[1]!Table1[[#This Row],[html_modifier]]</f>
        <v>#VALUE!</v>
      </c>
      <c r="AI4271" s="60" t="str">
        <f>Table1[[#This Row],[html_tag]]&amp;Table1[[#This Row],[html_type]]&amp;Table1[[#This Row],[html_modifier]]</f>
        <v/>
      </c>
      <c r="AL4271" s="23" t="str">
        <f>IFERROR(_xlfn.XLOOKUP([1]!Table1[[#This Row],[word]],[1]!Table57[English style name],[1]!Table57[Style type]),"")</f>
        <v/>
      </c>
      <c r="AM4271" s="23" t="str">
        <f>IFERROR(_xlfn.XLOOKUP(Table1[[#This Row],[word]],Table57[English style name],Table57[Style type]),"")</f>
        <v/>
      </c>
      <c r="AN4271" s="23"/>
      <c r="AO4271" s="62"/>
      <c r="AP4271" s="61"/>
      <c r="AQ4271" s="61"/>
      <c r="AR4271" s="61"/>
      <c r="AS4271" s="61"/>
      <c r="AT4271" s="61"/>
      <c r="AU4271" s="61"/>
      <c r="AV4271" s="61"/>
    </row>
    <row r="4272" spans="1:48">
      <c r="A4272" s="82"/>
      <c r="B4272" s="82"/>
      <c r="C4272" s="82"/>
      <c r="D4272" s="83"/>
      <c r="E4272" s="62"/>
      <c r="F427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72" s="13"/>
      <c r="H4272" s="13"/>
      <c r="I4272" s="85" t="e">
        <f>[1]!Table1[[#This Row],[type]]</f>
        <v>#VALUE!</v>
      </c>
      <c r="J4272" s="86" t="e">
        <f>[1]!Table1[[#This Row],[Column42]]&amp;IF([1]!Table1[[#This Row],[Column13]]="","",[1]!Table1[[#This Row],[Column13]])&amp;IF([1]!Table1[[#This Row],[mod]]="","",[1]!Table1[[#This Row],[mod]])</f>
        <v>#VALUE!</v>
      </c>
      <c r="K427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72" t="s">
        <v>3099</v>
      </c>
      <c r="M4272" t="s">
        <v>1966</v>
      </c>
      <c r="Q427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7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272" t="s">
        <v>3115</v>
      </c>
      <c r="AB4272" s="29"/>
      <c r="AC4272" s="29"/>
      <c r="AD4272" s="25" t="s">
        <v>7118</v>
      </c>
      <c r="AE4272" s="38"/>
      <c r="AF4272" s="142"/>
      <c r="AG4272" s="11"/>
      <c r="AH4272" s="7" t="e">
        <f>[1]!Table1[[#This Row],[html_tag]]&amp;[1]!Table1[[#This Row],[html_type]]&amp;[1]!Table1[[#This Row],[html_modifier]]</f>
        <v>#VALUE!</v>
      </c>
      <c r="AI4272" s="60" t="str">
        <f>Table1[[#This Row],[html_tag]]&amp;Table1[[#This Row],[html_type]]&amp;Table1[[#This Row],[html_modifier]]</f>
        <v/>
      </c>
      <c r="AL4272" s="23" t="str">
        <f>IFERROR(_xlfn.XLOOKUP([1]!Table1[[#This Row],[word]],[1]!Table57[English style name],[1]!Table57[Style type]),"")</f>
        <v/>
      </c>
      <c r="AM4272" s="23" t="str">
        <f>IFERROR(_xlfn.XLOOKUP(Table1[[#This Row],[word]],Table57[English style name],Table57[Style type]),"")</f>
        <v/>
      </c>
      <c r="AN4272" s="23"/>
      <c r="AO4272" s="62"/>
      <c r="AP4272" s="61"/>
      <c r="AQ4272" s="61"/>
      <c r="AR4272" s="61"/>
      <c r="AS4272" s="61"/>
      <c r="AT4272" s="61"/>
      <c r="AU4272" s="61"/>
      <c r="AV4272" s="61"/>
    </row>
    <row r="4273" spans="1:48">
      <c r="A4273" s="82"/>
      <c r="B4273" s="82"/>
      <c r="C4273" s="82"/>
      <c r="D4273" s="83"/>
      <c r="E4273" s="62"/>
      <c r="F427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73" s="13"/>
      <c r="H4273" s="13"/>
      <c r="I4273" s="85" t="e">
        <f>[1]!Table1[[#This Row],[type]]</f>
        <v>#VALUE!</v>
      </c>
      <c r="J4273" s="86" t="e">
        <f>[1]!Table1[[#This Row],[Column42]]&amp;IF([1]!Table1[[#This Row],[Column13]]="","",[1]!Table1[[#This Row],[Column13]])&amp;IF([1]!Table1[[#This Row],[mod]]="","",[1]!Table1[[#This Row],[mod]])</f>
        <v>#VALUE!</v>
      </c>
      <c r="K427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73" t="s">
        <v>3099</v>
      </c>
      <c r="M4273" t="s">
        <v>1966</v>
      </c>
      <c r="Q427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7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273" t="s">
        <v>7393</v>
      </c>
      <c r="AB4273" s="29"/>
      <c r="AC4273" s="29"/>
      <c r="AD4273" s="25" t="s">
        <v>7108</v>
      </c>
      <c r="AE4273" s="38"/>
      <c r="AF4273" s="142"/>
      <c r="AG4273" s="11"/>
      <c r="AH4273" s="7" t="e">
        <f>[1]!Table1[[#This Row],[html_tag]]&amp;[1]!Table1[[#This Row],[html_type]]&amp;[1]!Table1[[#This Row],[html_modifier]]</f>
        <v>#VALUE!</v>
      </c>
      <c r="AI4273" s="60" t="str">
        <f>Table1[[#This Row],[html_tag]]&amp;Table1[[#This Row],[html_type]]&amp;Table1[[#This Row],[html_modifier]]</f>
        <v/>
      </c>
      <c r="AL4273" s="23" t="str">
        <f>IFERROR(_xlfn.XLOOKUP([1]!Table1[[#This Row],[word]],[1]!Table57[English style name],[1]!Table57[Style type]),"")</f>
        <v/>
      </c>
      <c r="AM4273" s="23" t="str">
        <f>IFERROR(_xlfn.XLOOKUP(Table1[[#This Row],[word]],Table57[English style name],Table57[Style type]),"")</f>
        <v/>
      </c>
      <c r="AN4273" s="23"/>
      <c r="AO4273" s="62"/>
      <c r="AP4273" s="61"/>
      <c r="AQ4273" s="61"/>
      <c r="AR4273" s="61"/>
      <c r="AS4273" s="61"/>
      <c r="AT4273" s="61"/>
      <c r="AU4273" s="61"/>
      <c r="AV4273" s="61"/>
    </row>
    <row r="4274" spans="1:48">
      <c r="A4274" s="82"/>
      <c r="B4274" s="82"/>
      <c r="C4274" s="82"/>
      <c r="D4274" s="83"/>
      <c r="E4274" s="62"/>
      <c r="F427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74" s="13"/>
      <c r="H4274" s="13"/>
      <c r="I4274" s="85" t="e">
        <f>[1]!Table1[[#This Row],[type]]</f>
        <v>#VALUE!</v>
      </c>
      <c r="J4274" s="86" t="e">
        <f>[1]!Table1[[#This Row],[Column42]]&amp;IF([1]!Table1[[#This Row],[Column13]]="","",[1]!Table1[[#This Row],[Column13]])&amp;IF([1]!Table1[[#This Row],[mod]]="","",[1]!Table1[[#This Row],[mod]])</f>
        <v>#VALUE!</v>
      </c>
      <c r="K427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74" t="s">
        <v>3099</v>
      </c>
      <c r="M4274" t="s">
        <v>1966</v>
      </c>
      <c r="Q427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7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274" t="s">
        <v>3164</v>
      </c>
      <c r="AB4274" s="29"/>
      <c r="AC4274" s="29"/>
      <c r="AD4274" s="25" t="s">
        <v>7109</v>
      </c>
      <c r="AE4274" s="38"/>
      <c r="AF4274" s="142"/>
      <c r="AG4274" s="11"/>
      <c r="AH4274" s="7" t="e">
        <f>[1]!Table1[[#This Row],[html_tag]]&amp;[1]!Table1[[#This Row],[html_type]]&amp;[1]!Table1[[#This Row],[html_modifier]]</f>
        <v>#VALUE!</v>
      </c>
      <c r="AI4274" s="60" t="str">
        <f>Table1[[#This Row],[html_tag]]&amp;Table1[[#This Row],[html_type]]&amp;Table1[[#This Row],[html_modifier]]</f>
        <v/>
      </c>
      <c r="AL4274" s="23" t="str">
        <f>IFERROR(_xlfn.XLOOKUP([1]!Table1[[#This Row],[word]],[1]!Table57[English style name],[1]!Table57[Style type]),"")</f>
        <v/>
      </c>
      <c r="AM4274" s="23" t="str">
        <f>IFERROR(_xlfn.XLOOKUP(Table1[[#This Row],[word]],Table57[English style name],Table57[Style type]),"")</f>
        <v/>
      </c>
      <c r="AN4274" s="23"/>
      <c r="AO4274" s="62"/>
      <c r="AP4274" s="61"/>
      <c r="AQ4274" s="61"/>
      <c r="AR4274" s="61"/>
      <c r="AS4274" s="61"/>
      <c r="AT4274" s="61"/>
      <c r="AU4274" s="61"/>
      <c r="AV4274" s="61"/>
    </row>
    <row r="4275" spans="1:48">
      <c r="A4275" s="82"/>
      <c r="B4275" s="82"/>
      <c r="C4275" s="82"/>
      <c r="D4275" s="83"/>
      <c r="E4275" s="62"/>
      <c r="F427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75" s="13"/>
      <c r="H4275" s="13"/>
      <c r="I4275" s="85" t="e">
        <f>[1]!Table1[[#This Row],[type]]</f>
        <v>#VALUE!</v>
      </c>
      <c r="J4275" s="86" t="e">
        <f>[1]!Table1[[#This Row],[Column42]]&amp;IF([1]!Table1[[#This Row],[Column13]]="","",[1]!Table1[[#This Row],[Column13]])&amp;IF([1]!Table1[[#This Row],[mod]]="","",[1]!Table1[[#This Row],[mod]])</f>
        <v>#VALUE!</v>
      </c>
      <c r="K427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75" t="s">
        <v>3099</v>
      </c>
      <c r="M4275" t="s">
        <v>1966</v>
      </c>
      <c r="Q427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7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275" t="s">
        <v>3502</v>
      </c>
      <c r="AB4275" s="29"/>
      <c r="AC4275" s="29"/>
      <c r="AD4275" s="25" t="s">
        <v>7110</v>
      </c>
      <c r="AE4275" s="38"/>
      <c r="AF4275" s="142"/>
      <c r="AG4275" s="11"/>
      <c r="AH4275" s="7" t="e">
        <f>[1]!Table1[[#This Row],[html_tag]]&amp;[1]!Table1[[#This Row],[html_type]]&amp;[1]!Table1[[#This Row],[html_modifier]]</f>
        <v>#VALUE!</v>
      </c>
      <c r="AI4275" s="60" t="str">
        <f>Table1[[#This Row],[html_tag]]&amp;Table1[[#This Row],[html_type]]&amp;Table1[[#This Row],[html_modifier]]</f>
        <v/>
      </c>
      <c r="AL4275" s="23" t="str">
        <f>IFERROR(_xlfn.XLOOKUP([1]!Table1[[#This Row],[word]],[1]!Table57[English style name],[1]!Table57[Style type]),"")</f>
        <v/>
      </c>
      <c r="AM4275" s="23" t="str">
        <f>IFERROR(_xlfn.XLOOKUP(Table1[[#This Row],[word]],Table57[English style name],Table57[Style type]),"")</f>
        <v/>
      </c>
      <c r="AN4275" s="23"/>
      <c r="AO4275" s="62"/>
      <c r="AP4275" s="61"/>
      <c r="AQ4275" s="61"/>
      <c r="AR4275" s="61"/>
      <c r="AS4275" s="61"/>
      <c r="AT4275" s="61"/>
      <c r="AU4275" s="61"/>
      <c r="AV4275" s="61"/>
    </row>
    <row r="4276" spans="1:48">
      <c r="A4276" s="82"/>
      <c r="B4276" s="82"/>
      <c r="C4276" s="82"/>
      <c r="D4276" s="83"/>
      <c r="E4276" s="62"/>
      <c r="F427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76" s="13"/>
      <c r="H4276" s="13"/>
      <c r="I4276" s="85" t="e">
        <f>[1]!Table1[[#This Row],[type]]</f>
        <v>#VALUE!</v>
      </c>
      <c r="J4276" s="86" t="e">
        <f>[1]!Table1[[#This Row],[Column42]]&amp;IF([1]!Table1[[#This Row],[Column13]]="","",[1]!Table1[[#This Row],[Column13]])&amp;IF([1]!Table1[[#This Row],[mod]]="","",[1]!Table1[[#This Row],[mod]])</f>
        <v>#VALUE!</v>
      </c>
      <c r="K427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76" t="s">
        <v>3099</v>
      </c>
      <c r="M4276" t="s">
        <v>1966</v>
      </c>
      <c r="Q427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7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276" t="s">
        <v>3116</v>
      </c>
      <c r="AB4276" s="29"/>
      <c r="AC4276" s="29"/>
      <c r="AD4276" s="25" t="s">
        <v>7117</v>
      </c>
      <c r="AE4276" s="38"/>
      <c r="AF4276" s="142"/>
      <c r="AG4276" s="11"/>
      <c r="AH4276" s="7" t="e">
        <f>[1]!Table1[[#This Row],[html_tag]]&amp;[1]!Table1[[#This Row],[html_type]]&amp;[1]!Table1[[#This Row],[html_modifier]]</f>
        <v>#VALUE!</v>
      </c>
      <c r="AI4276" s="60" t="str">
        <f>Table1[[#This Row],[html_tag]]&amp;Table1[[#This Row],[html_type]]&amp;Table1[[#This Row],[html_modifier]]</f>
        <v/>
      </c>
      <c r="AL4276" s="23" t="str">
        <f>IFERROR(_xlfn.XLOOKUP([1]!Table1[[#This Row],[word]],[1]!Table57[English style name],[1]!Table57[Style type]),"")</f>
        <v/>
      </c>
      <c r="AM4276" s="23" t="str">
        <f>IFERROR(_xlfn.XLOOKUP(Table1[[#This Row],[word]],Table57[English style name],Table57[Style type]),"")</f>
        <v/>
      </c>
      <c r="AN4276" s="23"/>
      <c r="AO4276" s="62"/>
      <c r="AP4276" s="61"/>
      <c r="AQ4276" s="61"/>
      <c r="AR4276" s="61"/>
      <c r="AS4276" s="61"/>
      <c r="AT4276" s="61"/>
      <c r="AU4276" s="61"/>
      <c r="AV4276" s="61"/>
    </row>
    <row r="4277" spans="1:48">
      <c r="A4277" s="82"/>
      <c r="B4277" s="82"/>
      <c r="C4277" s="82"/>
      <c r="D4277" s="83"/>
      <c r="E4277" s="62"/>
      <c r="F427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77" s="13"/>
      <c r="H4277" s="13"/>
      <c r="I4277" s="85" t="e">
        <f>[1]!Table1[[#This Row],[type]]</f>
        <v>#VALUE!</v>
      </c>
      <c r="J4277" s="86" t="e">
        <f>[1]!Table1[[#This Row],[Column42]]&amp;IF([1]!Table1[[#This Row],[Column13]]="","",[1]!Table1[[#This Row],[Column13]])&amp;IF([1]!Table1[[#This Row],[mod]]="","",[1]!Table1[[#This Row],[mod]])</f>
        <v>#VALUE!</v>
      </c>
      <c r="K427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77" t="s">
        <v>3099</v>
      </c>
      <c r="M4277" t="s">
        <v>1966</v>
      </c>
      <c r="Q427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7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277" t="s">
        <v>3120</v>
      </c>
      <c r="AB4277" s="29"/>
      <c r="AC4277" s="29"/>
      <c r="AD4277" s="25" t="s">
        <v>7112</v>
      </c>
      <c r="AE4277" s="38"/>
      <c r="AF4277" s="142"/>
      <c r="AG4277" s="11"/>
      <c r="AH4277" s="7" t="e">
        <f>[1]!Table1[[#This Row],[html_tag]]&amp;[1]!Table1[[#This Row],[html_type]]&amp;[1]!Table1[[#This Row],[html_modifier]]</f>
        <v>#VALUE!</v>
      </c>
      <c r="AI4277" s="60" t="str">
        <f>Table1[[#This Row],[html_tag]]&amp;Table1[[#This Row],[html_type]]&amp;Table1[[#This Row],[html_modifier]]</f>
        <v/>
      </c>
      <c r="AL4277" s="23" t="str">
        <f>IFERROR(_xlfn.XLOOKUP([1]!Table1[[#This Row],[word]],[1]!Table57[English style name],[1]!Table57[Style type]),"")</f>
        <v/>
      </c>
      <c r="AM4277" s="23" t="str">
        <f>IFERROR(_xlfn.XLOOKUP(Table1[[#This Row],[word]],Table57[English style name],Table57[Style type]),"")</f>
        <v/>
      </c>
      <c r="AN4277" s="23"/>
      <c r="AO4277" s="62"/>
      <c r="AP4277" s="61"/>
      <c r="AQ4277" s="61"/>
      <c r="AR4277" s="61"/>
      <c r="AS4277" s="61"/>
      <c r="AT4277" s="61"/>
      <c r="AU4277" s="61"/>
      <c r="AV4277" s="61"/>
    </row>
    <row r="4278" spans="1:48">
      <c r="A4278" s="82"/>
      <c r="B4278" s="82"/>
      <c r="C4278" s="82"/>
      <c r="D4278" s="83"/>
      <c r="E4278" s="62"/>
      <c r="F427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78" s="13"/>
      <c r="H4278" s="13"/>
      <c r="I4278" s="85" t="e">
        <f>[1]!Table1[[#This Row],[type]]</f>
        <v>#VALUE!</v>
      </c>
      <c r="J4278" s="86" t="e">
        <f>[1]!Table1[[#This Row],[Column42]]&amp;IF([1]!Table1[[#This Row],[Column13]]="","",[1]!Table1[[#This Row],[Column13]])&amp;IF([1]!Table1[[#This Row],[mod]]="","",[1]!Table1[[#This Row],[mod]])</f>
        <v>#VALUE!</v>
      </c>
      <c r="K427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78" t="s">
        <v>3099</v>
      </c>
      <c r="M4278" t="s">
        <v>1966</v>
      </c>
      <c r="Q427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7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278" t="s">
        <v>3121</v>
      </c>
      <c r="AB4278" s="29"/>
      <c r="AC4278" s="29"/>
      <c r="AD4278" s="25" t="s">
        <v>7113</v>
      </c>
      <c r="AE4278" s="38"/>
      <c r="AF4278" s="142"/>
      <c r="AG4278" s="11"/>
      <c r="AH4278" s="7" t="e">
        <f>[1]!Table1[[#This Row],[html_tag]]&amp;[1]!Table1[[#This Row],[html_type]]&amp;[1]!Table1[[#This Row],[html_modifier]]</f>
        <v>#VALUE!</v>
      </c>
      <c r="AI4278" s="60" t="str">
        <f>Table1[[#This Row],[html_tag]]&amp;Table1[[#This Row],[html_type]]&amp;Table1[[#This Row],[html_modifier]]</f>
        <v/>
      </c>
      <c r="AL4278" s="23" t="str">
        <f>IFERROR(_xlfn.XLOOKUP([1]!Table1[[#This Row],[word]],[1]!Table57[English style name],[1]!Table57[Style type]),"")</f>
        <v/>
      </c>
      <c r="AM4278" s="23" t="str">
        <f>IFERROR(_xlfn.XLOOKUP(Table1[[#This Row],[word]],Table57[English style name],Table57[Style type]),"")</f>
        <v/>
      </c>
      <c r="AN4278" s="23"/>
      <c r="AO4278" s="62"/>
      <c r="AP4278" s="61"/>
      <c r="AQ4278" s="61"/>
      <c r="AR4278" s="61"/>
      <c r="AS4278" s="61"/>
      <c r="AT4278" s="61"/>
      <c r="AU4278" s="61"/>
      <c r="AV4278" s="61"/>
    </row>
    <row r="4279" spans="1:48">
      <c r="A4279" s="82"/>
      <c r="B4279" s="82"/>
      <c r="C4279" s="82"/>
      <c r="D4279" s="83"/>
      <c r="E4279" s="62"/>
      <c r="F427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79" s="13"/>
      <c r="H4279" s="13"/>
      <c r="I4279" s="85" t="e">
        <f>[1]!Table1[[#This Row],[type]]</f>
        <v>#VALUE!</v>
      </c>
      <c r="J4279" s="86" t="e">
        <f>[1]!Table1[[#This Row],[Column42]]&amp;IF([1]!Table1[[#This Row],[Column13]]="","",[1]!Table1[[#This Row],[Column13]])&amp;IF([1]!Table1[[#This Row],[mod]]="","",[1]!Table1[[#This Row],[mod]])</f>
        <v>#VALUE!</v>
      </c>
      <c r="K427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79" t="s">
        <v>3099</v>
      </c>
      <c r="M4279" t="s">
        <v>1966</v>
      </c>
      <c r="Q427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7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279" t="s">
        <v>3126</v>
      </c>
      <c r="AB4279" s="29"/>
      <c r="AC4279" s="29"/>
      <c r="AD4279" s="25" t="s">
        <v>7120</v>
      </c>
      <c r="AE4279" s="38"/>
      <c r="AF4279" s="142"/>
      <c r="AG4279" s="11"/>
      <c r="AH4279" s="7" t="e">
        <f>[1]!Table1[[#This Row],[html_tag]]&amp;[1]!Table1[[#This Row],[html_type]]&amp;[1]!Table1[[#This Row],[html_modifier]]</f>
        <v>#VALUE!</v>
      </c>
      <c r="AI4279" s="60" t="str">
        <f>Table1[[#This Row],[html_tag]]&amp;Table1[[#This Row],[html_type]]&amp;Table1[[#This Row],[html_modifier]]</f>
        <v/>
      </c>
      <c r="AL4279" s="23" t="str">
        <f>IFERROR(_xlfn.XLOOKUP([1]!Table1[[#This Row],[word]],[1]!Table57[English style name],[1]!Table57[Style type]),"")</f>
        <v/>
      </c>
      <c r="AM4279" s="23" t="str">
        <f>IFERROR(_xlfn.XLOOKUP(Table1[[#This Row],[word]],Table57[English style name],Table57[Style type]),"")</f>
        <v/>
      </c>
      <c r="AN4279" s="23"/>
      <c r="AO4279" s="62"/>
      <c r="AP4279" s="61"/>
      <c r="AQ4279" s="61"/>
      <c r="AR4279" s="61"/>
      <c r="AS4279" s="61"/>
      <c r="AT4279" s="61"/>
      <c r="AU4279" s="61"/>
      <c r="AV4279" s="61"/>
    </row>
    <row r="4280" spans="1:48">
      <c r="A4280" s="82"/>
      <c r="B4280" s="82"/>
      <c r="C4280" s="82"/>
      <c r="D4280" s="83"/>
      <c r="E4280" s="62"/>
      <c r="F428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80" s="13"/>
      <c r="H4280" s="13"/>
      <c r="I4280" s="85" t="e">
        <f>[1]!Table1[[#This Row],[type]]</f>
        <v>#VALUE!</v>
      </c>
      <c r="J4280" s="86" t="e">
        <f>[1]!Table1[[#This Row],[Column42]]&amp;IF([1]!Table1[[#This Row],[Column13]]="","",[1]!Table1[[#This Row],[Column13]])&amp;IF([1]!Table1[[#This Row],[mod]]="","",[1]!Table1[[#This Row],[mod]])</f>
        <v>#VALUE!</v>
      </c>
      <c r="K428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80" t="s">
        <v>3099</v>
      </c>
      <c r="M4280" t="s">
        <v>1966</v>
      </c>
      <c r="Q428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8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280" t="s">
        <v>3127</v>
      </c>
      <c r="AB4280" s="29"/>
      <c r="AC4280" s="29"/>
      <c r="AD4280" s="25" t="s">
        <v>7116</v>
      </c>
      <c r="AE4280" s="38"/>
      <c r="AF4280" s="142"/>
      <c r="AG4280" s="11"/>
      <c r="AH4280" s="7" t="e">
        <f>[1]!Table1[[#This Row],[html_tag]]&amp;[1]!Table1[[#This Row],[html_type]]&amp;[1]!Table1[[#This Row],[html_modifier]]</f>
        <v>#VALUE!</v>
      </c>
      <c r="AI4280" s="60" t="str">
        <f>Table1[[#This Row],[html_tag]]&amp;Table1[[#This Row],[html_type]]&amp;Table1[[#This Row],[html_modifier]]</f>
        <v/>
      </c>
      <c r="AL4280" s="23" t="str">
        <f>IFERROR(_xlfn.XLOOKUP([1]!Table1[[#This Row],[word]],[1]!Table57[English style name],[1]!Table57[Style type]),"")</f>
        <v/>
      </c>
      <c r="AM4280" s="23" t="str">
        <f>IFERROR(_xlfn.XLOOKUP(Table1[[#This Row],[word]],Table57[English style name],Table57[Style type]),"")</f>
        <v/>
      </c>
      <c r="AN4280" s="23"/>
      <c r="AO4280" s="62"/>
      <c r="AP4280" s="61"/>
      <c r="AQ4280" s="61"/>
      <c r="AR4280" s="61"/>
      <c r="AS4280" s="61"/>
      <c r="AT4280" s="61"/>
      <c r="AU4280" s="61"/>
      <c r="AV4280" s="61"/>
    </row>
    <row r="4281" spans="1:48">
      <c r="A4281" s="82"/>
      <c r="B4281" s="82"/>
      <c r="C4281" s="82"/>
      <c r="D4281" s="83"/>
      <c r="E4281" s="62"/>
      <c r="F428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81" s="13" t="s">
        <v>337</v>
      </c>
      <c r="H4281" s="13" t="s">
        <v>2986</v>
      </c>
      <c r="I4281" s="85" t="e">
        <f>[1]!Table1[[#This Row],[type]]</f>
        <v>#VALUE!</v>
      </c>
      <c r="J4281" s="86" t="e">
        <f>[1]!Table1[[#This Row],[Column42]]&amp;IF([1]!Table1[[#This Row],[Column13]]="","",[1]!Table1[[#This Row],[Column13]])&amp;IF([1]!Table1[[#This Row],[mod]]="","",[1]!Table1[[#This Row],[mod]])</f>
        <v>#VALUE!</v>
      </c>
      <c r="K428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81" t="s">
        <v>3099</v>
      </c>
      <c r="M4281" t="s">
        <v>3092</v>
      </c>
      <c r="Q428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8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281" s="29"/>
      <c r="AC4281" s="29" t="s">
        <v>3881</v>
      </c>
      <c r="AD4281" s="25" t="s">
        <v>7136</v>
      </c>
      <c r="AE4281" s="38"/>
      <c r="AF4281" s="142" t="s">
        <v>203</v>
      </c>
      <c r="AG4281" s="11"/>
      <c r="AH4281" s="1" t="e">
        <f>[1]!Table1[[#This Row],[html_tag]]&amp;[1]!Table1[[#This Row],[html_type]]&amp;[1]!Table1[[#This Row],[html_modifier]]</f>
        <v>#VALUE!</v>
      </c>
      <c r="AI4281" s="60" t="s">
        <v>203</v>
      </c>
      <c r="AJ4281" t="s">
        <v>3092</v>
      </c>
      <c r="AL4281" s="22" t="str">
        <f>IFERROR(_xlfn.XLOOKUP([1]!Table1[[#This Row],[word]],[1]!Table57[English style name],[1]!Table57[Style type]),"")</f>
        <v/>
      </c>
      <c r="AM4281" s="23" t="str">
        <f>IFERROR(_xlfn.XLOOKUP(Table1[[#This Row],[word]],Table57[English style name],Table57[Style type]),"")</f>
        <v/>
      </c>
      <c r="AN4281" s="23"/>
      <c r="AO4281" s="62"/>
      <c r="AP4281" s="61"/>
      <c r="AQ4281" s="61" t="s">
        <v>1967</v>
      </c>
      <c r="AR4281" s="61" t="s">
        <v>1968</v>
      </c>
      <c r="AS4281" s="61"/>
      <c r="AT4281" s="61"/>
      <c r="AU4281" s="61"/>
      <c r="AV4281" s="61"/>
    </row>
    <row r="4282" spans="1:48">
      <c r="A4282" s="82"/>
      <c r="B4282" s="82"/>
      <c r="C4282" s="82"/>
      <c r="D4282" s="83"/>
      <c r="E4282" s="62"/>
      <c r="F428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82" s="13" t="s">
        <v>337</v>
      </c>
      <c r="H4282" s="13" t="s">
        <v>2986</v>
      </c>
      <c r="I4282" s="85" t="e">
        <f>[1]!Table1[[#This Row],[type]]</f>
        <v>#VALUE!</v>
      </c>
      <c r="J4282" s="86" t="e">
        <f>[1]!Table1[[#This Row],[Column42]]&amp;IF([1]!Table1[[#This Row],[Column13]]="","",[1]!Table1[[#This Row],[Column13]])&amp;IF([1]!Table1[[#This Row],[mod]]="","",[1]!Table1[[#This Row],[mod]])</f>
        <v>#VALUE!</v>
      </c>
      <c r="K428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82" t="s">
        <v>3099</v>
      </c>
      <c r="M4282" t="s">
        <v>3092</v>
      </c>
      <c r="Q428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8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282" t="s">
        <v>7394</v>
      </c>
      <c r="AB4282" s="29"/>
      <c r="AC4282" s="29"/>
      <c r="AD4282" s="25" t="s">
        <v>7140</v>
      </c>
      <c r="AE4282" s="38"/>
      <c r="AF4282" s="142" t="s">
        <v>203</v>
      </c>
      <c r="AG4282" s="11"/>
      <c r="AH4282" s="7" t="e">
        <f>[1]!Table1[[#This Row],[html_tag]]&amp;[1]!Table1[[#This Row],[html_type]]&amp;[1]!Table1[[#This Row],[html_modifier]]</f>
        <v>#VALUE!</v>
      </c>
      <c r="AI4282" s="60" t="str">
        <f>Table1[[#This Row],[html_tag]]&amp;Table1[[#This Row],[html_type]]&amp;Table1[[#This Row],[html_modifier]]</f>
        <v/>
      </c>
      <c r="AL4282" s="23" t="str">
        <f>IFERROR(_xlfn.XLOOKUP([1]!Table1[[#This Row],[word]],[1]!Table57[English style name],[1]!Table57[Style type]),"")</f>
        <v/>
      </c>
      <c r="AM4282" s="23" t="str">
        <f>IFERROR(_xlfn.XLOOKUP(Table1[[#This Row],[word]],Table57[English style name],Table57[Style type]),"")</f>
        <v/>
      </c>
      <c r="AN4282" s="23"/>
      <c r="AO4282" s="62"/>
      <c r="AP4282" s="61"/>
      <c r="AQ4282" s="61"/>
      <c r="AR4282" s="61"/>
      <c r="AS4282" s="61"/>
      <c r="AT4282" s="61"/>
      <c r="AU4282" s="61"/>
      <c r="AV4282" s="61"/>
    </row>
    <row r="4283" spans="1:48">
      <c r="A4283" s="82"/>
      <c r="B4283" s="82"/>
      <c r="C4283" s="82"/>
      <c r="D4283" s="83"/>
      <c r="E4283" s="62"/>
      <c r="F428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83" s="13" t="s">
        <v>337</v>
      </c>
      <c r="H4283" s="13" t="s">
        <v>2986</v>
      </c>
      <c r="I4283" s="85" t="e">
        <f>[1]!Table1[[#This Row],[type]]</f>
        <v>#VALUE!</v>
      </c>
      <c r="J4283" s="86" t="e">
        <f>[1]!Table1[[#This Row],[Column42]]&amp;IF([1]!Table1[[#This Row],[Column13]]="","",[1]!Table1[[#This Row],[Column13]])&amp;IF([1]!Table1[[#This Row],[mod]]="","",[1]!Table1[[#This Row],[mod]])</f>
        <v>#VALUE!</v>
      </c>
      <c r="K428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83" t="s">
        <v>3099</v>
      </c>
      <c r="M4283" t="s">
        <v>3092</v>
      </c>
      <c r="Q428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8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283" t="s">
        <v>3117</v>
      </c>
      <c r="AB4283" s="29"/>
      <c r="AC4283" s="29"/>
      <c r="AD4283" s="25" t="s">
        <v>7144</v>
      </c>
      <c r="AE4283" s="38"/>
      <c r="AF4283" s="142" t="s">
        <v>203</v>
      </c>
      <c r="AG4283" s="11"/>
      <c r="AH4283" s="7" t="e">
        <f>[1]!Table1[[#This Row],[html_tag]]&amp;[1]!Table1[[#This Row],[html_type]]&amp;[1]!Table1[[#This Row],[html_modifier]]</f>
        <v>#VALUE!</v>
      </c>
      <c r="AI4283" s="60" t="str">
        <f>Table1[[#This Row],[html_tag]]&amp;Table1[[#This Row],[html_type]]&amp;Table1[[#This Row],[html_modifier]]</f>
        <v/>
      </c>
      <c r="AL4283" s="23" t="str">
        <f>IFERROR(_xlfn.XLOOKUP([1]!Table1[[#This Row],[word]],[1]!Table57[English style name],[1]!Table57[Style type]),"")</f>
        <v/>
      </c>
      <c r="AM4283" s="23" t="str">
        <f>IFERROR(_xlfn.XLOOKUP(Table1[[#This Row],[word]],Table57[English style name],Table57[Style type]),"")</f>
        <v/>
      </c>
      <c r="AN4283" s="23"/>
      <c r="AO4283" s="62"/>
      <c r="AP4283" s="61"/>
      <c r="AQ4283" s="61"/>
      <c r="AR4283" s="61"/>
      <c r="AS4283" s="61"/>
      <c r="AT4283" s="61"/>
      <c r="AU4283" s="61"/>
      <c r="AV4283" s="61"/>
    </row>
    <row r="4284" spans="1:48">
      <c r="A4284" s="82"/>
      <c r="B4284" s="82"/>
      <c r="C4284" s="82"/>
      <c r="D4284" s="83"/>
      <c r="E4284" s="62"/>
      <c r="F428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84" s="13" t="s">
        <v>337</v>
      </c>
      <c r="H4284" s="13" t="s">
        <v>2986</v>
      </c>
      <c r="I4284" s="85" t="e">
        <f>[1]!Table1[[#This Row],[type]]</f>
        <v>#VALUE!</v>
      </c>
      <c r="J4284" s="86" t="e">
        <f>[1]!Table1[[#This Row],[Column42]]&amp;IF([1]!Table1[[#This Row],[Column13]]="","",[1]!Table1[[#This Row],[Column13]])&amp;IF([1]!Table1[[#This Row],[mod]]="","",[1]!Table1[[#This Row],[mod]])</f>
        <v>#VALUE!</v>
      </c>
      <c r="K428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84" t="s">
        <v>3099</v>
      </c>
      <c r="M4284" t="s">
        <v>3092</v>
      </c>
      <c r="Q428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8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284" t="s">
        <v>3111</v>
      </c>
      <c r="AB4284" s="29"/>
      <c r="AC4284" s="29"/>
      <c r="AD4284" s="25"/>
      <c r="AE4284" s="38"/>
      <c r="AF4284" s="142" t="s">
        <v>203</v>
      </c>
      <c r="AG4284" s="11"/>
      <c r="AH4284" s="1" t="e">
        <f>[1]!Table1[[#This Row],[html_tag]]&amp;[1]!Table1[[#This Row],[html_type]]&amp;[1]!Table1[[#This Row],[html_modifier]]</f>
        <v>#VALUE!</v>
      </c>
      <c r="AI4284" s="60" t="str">
        <f>Table1[[#This Row],[html_tag]]&amp;Table1[[#This Row],[html_type]]&amp;Table1[[#This Row],[html_modifier]]</f>
        <v/>
      </c>
      <c r="AJ4284" s="3"/>
      <c r="AL4284" s="22" t="str">
        <f>IFERROR(_xlfn.XLOOKUP([1]!Table1[[#This Row],[word]],[1]!Table57[English style name],[1]!Table57[Style type]),"")</f>
        <v/>
      </c>
      <c r="AM4284" s="23" t="str">
        <f>IFERROR(_xlfn.XLOOKUP(Table1[[#This Row],[word]],Table57[English style name],Table57[Style type]),"")</f>
        <v/>
      </c>
      <c r="AN4284" s="23"/>
      <c r="AO4284" s="62"/>
      <c r="AP4284" s="61"/>
      <c r="AQ4284" s="61" t="s">
        <v>1969</v>
      </c>
      <c r="AR4284" s="61" t="s">
        <v>1968</v>
      </c>
      <c r="AS4284" s="61"/>
      <c r="AT4284" s="61"/>
      <c r="AU4284" s="61"/>
      <c r="AV4284" s="61"/>
    </row>
    <row r="4285" spans="1:48">
      <c r="A4285" s="82"/>
      <c r="B4285" s="82"/>
      <c r="C4285" s="82"/>
      <c r="D4285" s="83"/>
      <c r="E4285" s="62"/>
      <c r="F428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85" s="13" t="s">
        <v>337</v>
      </c>
      <c r="H4285" s="13" t="s">
        <v>2986</v>
      </c>
      <c r="I4285" s="85" t="e">
        <f>[1]!Table1[[#This Row],[type]]</f>
        <v>#VALUE!</v>
      </c>
      <c r="J4285" s="86" t="e">
        <f>[1]!Table1[[#This Row],[Column42]]&amp;IF([1]!Table1[[#This Row],[Column13]]="","",[1]!Table1[[#This Row],[Column13]])&amp;IF([1]!Table1[[#This Row],[mod]]="","",[1]!Table1[[#This Row],[mod]])</f>
        <v>#VALUE!</v>
      </c>
      <c r="K428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85" t="s">
        <v>3099</v>
      </c>
      <c r="M4285" t="s">
        <v>3092</v>
      </c>
      <c r="Q428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8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285" t="s">
        <v>3119</v>
      </c>
      <c r="AB4285" s="29"/>
      <c r="AC4285" s="29"/>
      <c r="AD4285" s="25" t="s">
        <v>7143</v>
      </c>
      <c r="AE4285" s="38"/>
      <c r="AF4285" s="142" t="s">
        <v>203</v>
      </c>
      <c r="AG4285" s="11"/>
      <c r="AH4285" s="7" t="e">
        <f>[1]!Table1[[#This Row],[html_tag]]&amp;[1]!Table1[[#This Row],[html_type]]&amp;[1]!Table1[[#This Row],[html_modifier]]</f>
        <v>#VALUE!</v>
      </c>
      <c r="AI4285" s="60" t="str">
        <f>Table1[[#This Row],[html_tag]]&amp;Table1[[#This Row],[html_type]]&amp;Table1[[#This Row],[html_modifier]]</f>
        <v/>
      </c>
      <c r="AL4285" s="23" t="str">
        <f>IFERROR(_xlfn.XLOOKUP([1]!Table1[[#This Row],[word]],[1]!Table57[English style name],[1]!Table57[Style type]),"")</f>
        <v/>
      </c>
      <c r="AM4285" s="23" t="str">
        <f>IFERROR(_xlfn.XLOOKUP(Table1[[#This Row],[word]],Table57[English style name],Table57[Style type]),"")</f>
        <v/>
      </c>
      <c r="AN4285" s="23"/>
      <c r="AO4285" s="62"/>
      <c r="AP4285" s="61"/>
      <c r="AQ4285" s="61"/>
      <c r="AR4285" s="61"/>
      <c r="AS4285" s="61"/>
      <c r="AT4285" s="61"/>
      <c r="AU4285" s="61"/>
      <c r="AV4285" s="61"/>
    </row>
    <row r="4286" spans="1:48">
      <c r="A4286" s="82"/>
      <c r="B4286" s="82"/>
      <c r="C4286" s="82"/>
      <c r="D4286" s="83"/>
      <c r="E4286" s="62"/>
      <c r="F428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86" s="13" t="s">
        <v>337</v>
      </c>
      <c r="H4286" s="13" t="s">
        <v>2986</v>
      </c>
      <c r="I4286" s="85" t="e">
        <f>[1]!Table1[[#This Row],[type]]</f>
        <v>#VALUE!</v>
      </c>
      <c r="J4286" s="86" t="e">
        <f>[1]!Table1[[#This Row],[Column42]]&amp;IF([1]!Table1[[#This Row],[Column13]]="","",[1]!Table1[[#This Row],[Column13]])&amp;IF([1]!Table1[[#This Row],[mod]]="","",[1]!Table1[[#This Row],[mod]])</f>
        <v>#VALUE!</v>
      </c>
      <c r="K428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86" t="s">
        <v>3099</v>
      </c>
      <c r="M4286" t="s">
        <v>3092</v>
      </c>
      <c r="Q428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8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286" t="s">
        <v>3114</v>
      </c>
      <c r="AB4286" s="29"/>
      <c r="AC4286" s="29"/>
      <c r="AD4286" s="25" t="s">
        <v>7148</v>
      </c>
      <c r="AE4286" s="38"/>
      <c r="AF4286" s="142" t="s">
        <v>203</v>
      </c>
      <c r="AG4286" s="11"/>
      <c r="AH4286" s="7" t="e">
        <f>[1]!Table1[[#This Row],[html_tag]]&amp;[1]!Table1[[#This Row],[html_type]]&amp;[1]!Table1[[#This Row],[html_modifier]]</f>
        <v>#VALUE!</v>
      </c>
      <c r="AI4286" s="60" t="str">
        <f>Table1[[#This Row],[html_tag]]&amp;Table1[[#This Row],[html_type]]&amp;Table1[[#This Row],[html_modifier]]</f>
        <v/>
      </c>
      <c r="AL4286" s="23" t="str">
        <f>IFERROR(_xlfn.XLOOKUP([1]!Table1[[#This Row],[word]],[1]!Table57[English style name],[1]!Table57[Style type]),"")</f>
        <v/>
      </c>
      <c r="AM4286" s="23" t="str">
        <f>IFERROR(_xlfn.XLOOKUP(Table1[[#This Row],[word]],Table57[English style name],Table57[Style type]),"")</f>
        <v/>
      </c>
      <c r="AN4286" s="23"/>
      <c r="AO4286" s="62"/>
      <c r="AP4286" s="61"/>
      <c r="AQ4286" s="61"/>
      <c r="AR4286" s="61"/>
      <c r="AS4286" s="61"/>
      <c r="AT4286" s="61"/>
      <c r="AU4286" s="61"/>
      <c r="AV4286" s="61"/>
    </row>
    <row r="4287" spans="1:48">
      <c r="A4287" s="82"/>
      <c r="B4287" s="82"/>
      <c r="C4287" s="82"/>
      <c r="D4287" s="83"/>
      <c r="E4287" s="62"/>
      <c r="F428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87" s="13" t="s">
        <v>337</v>
      </c>
      <c r="H4287" s="13" t="s">
        <v>2986</v>
      </c>
      <c r="I4287" s="85" t="e">
        <f>[1]!Table1[[#This Row],[type]]</f>
        <v>#VALUE!</v>
      </c>
      <c r="J4287" s="86" t="e">
        <f>[1]!Table1[[#This Row],[Column42]]&amp;IF([1]!Table1[[#This Row],[Column13]]="","",[1]!Table1[[#This Row],[Column13]])&amp;IF([1]!Table1[[#This Row],[mod]]="","",[1]!Table1[[#This Row],[mod]])</f>
        <v>#VALUE!</v>
      </c>
      <c r="K428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87" t="s">
        <v>3099</v>
      </c>
      <c r="M4287" t="s">
        <v>3092</v>
      </c>
      <c r="Q428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8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287" t="s">
        <v>3115</v>
      </c>
      <c r="AB4287" s="29"/>
      <c r="AC4287" s="29"/>
      <c r="AD4287" s="25" t="s">
        <v>7147</v>
      </c>
      <c r="AE4287" s="38"/>
      <c r="AF4287" s="142" t="s">
        <v>203</v>
      </c>
      <c r="AG4287" s="11"/>
      <c r="AH4287" s="7" t="e">
        <f>[1]!Table1[[#This Row],[html_tag]]&amp;[1]!Table1[[#This Row],[html_type]]&amp;[1]!Table1[[#This Row],[html_modifier]]</f>
        <v>#VALUE!</v>
      </c>
      <c r="AI4287" s="60" t="str">
        <f>Table1[[#This Row],[html_tag]]&amp;Table1[[#This Row],[html_type]]&amp;Table1[[#This Row],[html_modifier]]</f>
        <v/>
      </c>
      <c r="AL4287" s="23" t="str">
        <f>IFERROR(_xlfn.XLOOKUP([1]!Table1[[#This Row],[word]],[1]!Table57[English style name],[1]!Table57[Style type]),"")</f>
        <v/>
      </c>
      <c r="AM4287" s="23" t="str">
        <f>IFERROR(_xlfn.XLOOKUP(Table1[[#This Row],[word]],Table57[English style name],Table57[Style type]),"")</f>
        <v/>
      </c>
      <c r="AN4287" s="23"/>
      <c r="AO4287" s="62"/>
      <c r="AP4287" s="61"/>
      <c r="AQ4287" s="61"/>
      <c r="AR4287" s="61"/>
      <c r="AS4287" s="61"/>
      <c r="AT4287" s="61"/>
      <c r="AU4287" s="61"/>
      <c r="AV4287" s="61"/>
    </row>
    <row r="4288" spans="1:48">
      <c r="A4288" s="82"/>
      <c r="B4288" s="82"/>
      <c r="C4288" s="82"/>
      <c r="D4288" s="83"/>
      <c r="E4288" s="62"/>
      <c r="F428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88" s="13" t="s">
        <v>337</v>
      </c>
      <c r="H4288" s="13" t="s">
        <v>2986</v>
      </c>
      <c r="I4288" s="85" t="e">
        <f>[1]!Table1[[#This Row],[type]]</f>
        <v>#VALUE!</v>
      </c>
      <c r="J4288" s="86" t="e">
        <f>[1]!Table1[[#This Row],[Column42]]&amp;IF([1]!Table1[[#This Row],[Column13]]="","",[1]!Table1[[#This Row],[Column13]])&amp;IF([1]!Table1[[#This Row],[mod]]="","",[1]!Table1[[#This Row],[mod]])</f>
        <v>#VALUE!</v>
      </c>
      <c r="K428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88" t="s">
        <v>3099</v>
      </c>
      <c r="M4288" t="s">
        <v>3092</v>
      </c>
      <c r="Q428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8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288" t="s">
        <v>7393</v>
      </c>
      <c r="AB4288" s="29"/>
      <c r="AC4288" s="29"/>
      <c r="AD4288" s="25" t="s">
        <v>7137</v>
      </c>
      <c r="AE4288" s="38"/>
      <c r="AF4288" s="142" t="s">
        <v>203</v>
      </c>
      <c r="AG4288" s="11"/>
      <c r="AH4288" s="7" t="e">
        <f>[1]!Table1[[#This Row],[html_tag]]&amp;[1]!Table1[[#This Row],[html_type]]&amp;[1]!Table1[[#This Row],[html_modifier]]</f>
        <v>#VALUE!</v>
      </c>
      <c r="AI4288" s="60" t="str">
        <f>Table1[[#This Row],[html_tag]]&amp;Table1[[#This Row],[html_type]]&amp;Table1[[#This Row],[html_modifier]]</f>
        <v/>
      </c>
      <c r="AL4288" s="23" t="str">
        <f>IFERROR(_xlfn.XLOOKUP([1]!Table1[[#This Row],[word]],[1]!Table57[English style name],[1]!Table57[Style type]),"")</f>
        <v/>
      </c>
      <c r="AM4288" s="23" t="str">
        <f>IFERROR(_xlfn.XLOOKUP(Table1[[#This Row],[word]],Table57[English style name],Table57[Style type]),"")</f>
        <v/>
      </c>
      <c r="AN4288" s="23"/>
      <c r="AO4288" s="62"/>
      <c r="AP4288" s="61"/>
      <c r="AQ4288" s="61"/>
      <c r="AR4288" s="61"/>
      <c r="AS4288" s="61"/>
      <c r="AT4288" s="61"/>
      <c r="AU4288" s="61"/>
      <c r="AV4288" s="61"/>
    </row>
    <row r="4289" spans="1:48">
      <c r="A4289" s="82"/>
      <c r="B4289" s="82"/>
      <c r="C4289" s="82"/>
      <c r="D4289" s="83"/>
      <c r="E4289" s="62"/>
      <c r="F428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89" s="13" t="s">
        <v>337</v>
      </c>
      <c r="H4289" s="13" t="s">
        <v>2986</v>
      </c>
      <c r="I4289" s="85" t="e">
        <f>[1]!Table1[[#This Row],[type]]</f>
        <v>#VALUE!</v>
      </c>
      <c r="J4289" s="86" t="e">
        <f>[1]!Table1[[#This Row],[Column42]]&amp;IF([1]!Table1[[#This Row],[Column13]]="","",[1]!Table1[[#This Row],[Column13]])&amp;IF([1]!Table1[[#This Row],[mod]]="","",[1]!Table1[[#This Row],[mod]])</f>
        <v>#VALUE!</v>
      </c>
      <c r="K428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89" t="s">
        <v>3099</v>
      </c>
      <c r="M4289" t="s">
        <v>3092</v>
      </c>
      <c r="Q428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8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289" t="s">
        <v>3164</v>
      </c>
      <c r="AB4289" s="29"/>
      <c r="AC4289" s="29"/>
      <c r="AD4289" s="25" t="s">
        <v>7138</v>
      </c>
      <c r="AE4289" s="38"/>
      <c r="AF4289" s="142" t="s">
        <v>203</v>
      </c>
      <c r="AG4289" s="11"/>
      <c r="AH4289" s="7" t="e">
        <f>[1]!Table1[[#This Row],[html_tag]]&amp;[1]!Table1[[#This Row],[html_type]]&amp;[1]!Table1[[#This Row],[html_modifier]]</f>
        <v>#VALUE!</v>
      </c>
      <c r="AI4289" s="60" t="str">
        <f>Table1[[#This Row],[html_tag]]&amp;Table1[[#This Row],[html_type]]&amp;Table1[[#This Row],[html_modifier]]</f>
        <v/>
      </c>
      <c r="AL4289" s="23" t="str">
        <f>IFERROR(_xlfn.XLOOKUP([1]!Table1[[#This Row],[word]],[1]!Table57[English style name],[1]!Table57[Style type]),"")</f>
        <v/>
      </c>
      <c r="AM4289" s="23" t="str">
        <f>IFERROR(_xlfn.XLOOKUP(Table1[[#This Row],[word]],Table57[English style name],Table57[Style type]),"")</f>
        <v/>
      </c>
      <c r="AN4289" s="23"/>
      <c r="AO4289" s="62"/>
      <c r="AP4289" s="61"/>
      <c r="AQ4289" s="61"/>
      <c r="AR4289" s="61"/>
      <c r="AS4289" s="61"/>
      <c r="AT4289" s="61"/>
      <c r="AU4289" s="61"/>
      <c r="AV4289" s="61"/>
    </row>
    <row r="4290" spans="1:48">
      <c r="A4290" s="82"/>
      <c r="B4290" s="82"/>
      <c r="C4290" s="82"/>
      <c r="D4290" s="83"/>
      <c r="E4290" s="62"/>
      <c r="F429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90" s="13" t="s">
        <v>337</v>
      </c>
      <c r="H4290" s="13" t="s">
        <v>2986</v>
      </c>
      <c r="I4290" s="85" t="e">
        <f>[1]!Table1[[#This Row],[type]]</f>
        <v>#VALUE!</v>
      </c>
      <c r="J4290" s="86" t="e">
        <f>[1]!Table1[[#This Row],[Column42]]&amp;IF([1]!Table1[[#This Row],[Column13]]="","",[1]!Table1[[#This Row],[Column13]])&amp;IF([1]!Table1[[#This Row],[mod]]="","",[1]!Table1[[#This Row],[mod]])</f>
        <v>#VALUE!</v>
      </c>
      <c r="K429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90" t="s">
        <v>3099</v>
      </c>
      <c r="M4290" t="s">
        <v>3092</v>
      </c>
      <c r="Q429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9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290" t="s">
        <v>3502</v>
      </c>
      <c r="AB4290" s="29"/>
      <c r="AC4290" s="29"/>
      <c r="AD4290" s="25" t="s">
        <v>7139</v>
      </c>
      <c r="AE4290" s="38"/>
      <c r="AF4290" s="142" t="s">
        <v>203</v>
      </c>
      <c r="AG4290" s="11"/>
      <c r="AH4290" s="7" t="e">
        <f>[1]!Table1[[#This Row],[html_tag]]&amp;[1]!Table1[[#This Row],[html_type]]&amp;[1]!Table1[[#This Row],[html_modifier]]</f>
        <v>#VALUE!</v>
      </c>
      <c r="AI4290" s="60" t="str">
        <f>Table1[[#This Row],[html_tag]]&amp;Table1[[#This Row],[html_type]]&amp;Table1[[#This Row],[html_modifier]]</f>
        <v/>
      </c>
      <c r="AL4290" s="23" t="str">
        <f>IFERROR(_xlfn.XLOOKUP([1]!Table1[[#This Row],[word]],[1]!Table57[English style name],[1]!Table57[Style type]),"")</f>
        <v/>
      </c>
      <c r="AM4290" s="23" t="str">
        <f>IFERROR(_xlfn.XLOOKUP(Table1[[#This Row],[word]],Table57[English style name],Table57[Style type]),"")</f>
        <v/>
      </c>
      <c r="AN4290" s="23"/>
      <c r="AO4290" s="62"/>
      <c r="AP4290" s="61"/>
      <c r="AQ4290" s="61"/>
      <c r="AR4290" s="61"/>
      <c r="AS4290" s="61"/>
      <c r="AT4290" s="61"/>
      <c r="AU4290" s="61"/>
      <c r="AV4290" s="61"/>
    </row>
    <row r="4291" spans="1:48">
      <c r="A4291" s="82"/>
      <c r="B4291" s="82"/>
      <c r="C4291" s="82"/>
      <c r="D4291" s="83"/>
      <c r="E4291" s="62"/>
      <c r="F429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91" s="13" t="s">
        <v>337</v>
      </c>
      <c r="H4291" s="13" t="s">
        <v>2986</v>
      </c>
      <c r="I4291" s="85" t="e">
        <f>[1]!Table1[[#This Row],[type]]</f>
        <v>#VALUE!</v>
      </c>
      <c r="J4291" s="86" t="e">
        <f>[1]!Table1[[#This Row],[Column42]]&amp;IF([1]!Table1[[#This Row],[Column13]]="","",[1]!Table1[[#This Row],[Column13]])&amp;IF([1]!Table1[[#This Row],[mod]]="","",[1]!Table1[[#This Row],[mod]])</f>
        <v>#VALUE!</v>
      </c>
      <c r="K429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91" t="s">
        <v>3099</v>
      </c>
      <c r="M4291" t="s">
        <v>3092</v>
      </c>
      <c r="Q429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9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291" t="s">
        <v>3116</v>
      </c>
      <c r="AB4291" s="29"/>
      <c r="AC4291" s="29"/>
      <c r="AD4291" s="25" t="s">
        <v>7146</v>
      </c>
      <c r="AE4291" s="38"/>
      <c r="AF4291" s="142" t="s">
        <v>203</v>
      </c>
      <c r="AG4291" s="11"/>
      <c r="AH4291" s="7" t="e">
        <f>[1]!Table1[[#This Row],[html_tag]]&amp;[1]!Table1[[#This Row],[html_type]]&amp;[1]!Table1[[#This Row],[html_modifier]]</f>
        <v>#VALUE!</v>
      </c>
      <c r="AI4291" s="60" t="str">
        <f>Table1[[#This Row],[html_tag]]&amp;Table1[[#This Row],[html_type]]&amp;Table1[[#This Row],[html_modifier]]</f>
        <v/>
      </c>
      <c r="AL4291" s="23" t="str">
        <f>IFERROR(_xlfn.XLOOKUP([1]!Table1[[#This Row],[word]],[1]!Table57[English style name],[1]!Table57[Style type]),"")</f>
        <v/>
      </c>
      <c r="AM4291" s="23" t="str">
        <f>IFERROR(_xlfn.XLOOKUP(Table1[[#This Row],[word]],Table57[English style name],Table57[Style type]),"")</f>
        <v/>
      </c>
      <c r="AN4291" s="23"/>
      <c r="AO4291" s="62"/>
      <c r="AP4291" s="61"/>
      <c r="AQ4291" s="61"/>
      <c r="AR4291" s="61"/>
      <c r="AS4291" s="61"/>
      <c r="AT4291" s="61"/>
      <c r="AU4291" s="61"/>
      <c r="AV4291" s="61"/>
    </row>
    <row r="4292" spans="1:48">
      <c r="A4292" s="82"/>
      <c r="B4292" s="82"/>
      <c r="C4292" s="82"/>
      <c r="D4292" s="83"/>
      <c r="E4292" s="62"/>
      <c r="F429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92" s="13" t="s">
        <v>337</v>
      </c>
      <c r="H4292" s="13" t="s">
        <v>2986</v>
      </c>
      <c r="I4292" s="85" t="e">
        <f>[1]!Table1[[#This Row],[type]]</f>
        <v>#VALUE!</v>
      </c>
      <c r="J4292" s="86" t="e">
        <f>[1]!Table1[[#This Row],[Column42]]&amp;IF([1]!Table1[[#This Row],[Column13]]="","",[1]!Table1[[#This Row],[Column13]])&amp;IF([1]!Table1[[#This Row],[mod]]="","",[1]!Table1[[#This Row],[mod]])</f>
        <v>#VALUE!</v>
      </c>
      <c r="K429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92" t="s">
        <v>3099</v>
      </c>
      <c r="M4292" t="s">
        <v>3092</v>
      </c>
      <c r="Q429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9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292" t="s">
        <v>3120</v>
      </c>
      <c r="AB4292" s="29"/>
      <c r="AC4292" s="29"/>
      <c r="AD4292" s="25" t="s">
        <v>7141</v>
      </c>
      <c r="AE4292" s="38"/>
      <c r="AF4292" s="142" t="s">
        <v>203</v>
      </c>
      <c r="AG4292" s="11"/>
      <c r="AH4292" s="7" t="e">
        <f>[1]!Table1[[#This Row],[html_tag]]&amp;[1]!Table1[[#This Row],[html_type]]&amp;[1]!Table1[[#This Row],[html_modifier]]</f>
        <v>#VALUE!</v>
      </c>
      <c r="AI4292" s="60" t="str">
        <f>Table1[[#This Row],[html_tag]]&amp;Table1[[#This Row],[html_type]]&amp;Table1[[#This Row],[html_modifier]]</f>
        <v/>
      </c>
      <c r="AL4292" s="23" t="str">
        <f>IFERROR(_xlfn.XLOOKUP([1]!Table1[[#This Row],[word]],[1]!Table57[English style name],[1]!Table57[Style type]),"")</f>
        <v/>
      </c>
      <c r="AM4292" s="23" t="str">
        <f>IFERROR(_xlfn.XLOOKUP(Table1[[#This Row],[word]],Table57[English style name],Table57[Style type]),"")</f>
        <v/>
      </c>
      <c r="AN4292" s="23"/>
      <c r="AO4292" s="62"/>
      <c r="AP4292" s="61"/>
      <c r="AQ4292" s="61"/>
      <c r="AR4292" s="61"/>
      <c r="AS4292" s="61"/>
      <c r="AT4292" s="61"/>
      <c r="AU4292" s="61"/>
      <c r="AV4292" s="61"/>
    </row>
    <row r="4293" spans="1:48">
      <c r="A4293" s="82"/>
      <c r="B4293" s="82"/>
      <c r="C4293" s="82"/>
      <c r="D4293" s="83"/>
      <c r="E4293" s="62"/>
      <c r="F429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93" s="13" t="s">
        <v>337</v>
      </c>
      <c r="H4293" s="13" t="s">
        <v>2986</v>
      </c>
      <c r="I4293" s="85" t="e">
        <f>[1]!Table1[[#This Row],[type]]</f>
        <v>#VALUE!</v>
      </c>
      <c r="J4293" s="86" t="e">
        <f>[1]!Table1[[#This Row],[Column42]]&amp;IF([1]!Table1[[#This Row],[Column13]]="","",[1]!Table1[[#This Row],[Column13]])&amp;IF([1]!Table1[[#This Row],[mod]]="","",[1]!Table1[[#This Row],[mod]])</f>
        <v>#VALUE!</v>
      </c>
      <c r="K429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93" t="s">
        <v>3099</v>
      </c>
      <c r="M4293" t="s">
        <v>3092</v>
      </c>
      <c r="Q429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9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293" t="s">
        <v>3121</v>
      </c>
      <c r="AB4293" s="29"/>
      <c r="AC4293" s="29"/>
      <c r="AD4293" s="25" t="s">
        <v>7142</v>
      </c>
      <c r="AE4293" s="38"/>
      <c r="AF4293" s="142" t="s">
        <v>203</v>
      </c>
      <c r="AG4293" s="11"/>
      <c r="AH4293" s="7" t="e">
        <f>[1]!Table1[[#This Row],[html_tag]]&amp;[1]!Table1[[#This Row],[html_type]]&amp;[1]!Table1[[#This Row],[html_modifier]]</f>
        <v>#VALUE!</v>
      </c>
      <c r="AI4293" s="60" t="str">
        <f>Table1[[#This Row],[html_tag]]&amp;Table1[[#This Row],[html_type]]&amp;Table1[[#This Row],[html_modifier]]</f>
        <v/>
      </c>
      <c r="AL4293" s="23" t="str">
        <f>IFERROR(_xlfn.XLOOKUP([1]!Table1[[#This Row],[word]],[1]!Table57[English style name],[1]!Table57[Style type]),"")</f>
        <v/>
      </c>
      <c r="AM4293" s="23" t="str">
        <f>IFERROR(_xlfn.XLOOKUP(Table1[[#This Row],[word]],Table57[English style name],Table57[Style type]),"")</f>
        <v/>
      </c>
      <c r="AN4293" s="23"/>
      <c r="AO4293" s="62"/>
      <c r="AP4293" s="61"/>
      <c r="AQ4293" s="61"/>
      <c r="AR4293" s="61"/>
      <c r="AS4293" s="61"/>
      <c r="AT4293" s="61"/>
      <c r="AU4293" s="61"/>
      <c r="AV4293" s="61"/>
    </row>
    <row r="4294" spans="1:48">
      <c r="A4294" s="82"/>
      <c r="B4294" s="82"/>
      <c r="C4294" s="82"/>
      <c r="D4294" s="83"/>
      <c r="E4294" s="62"/>
      <c r="F429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94" s="13" t="s">
        <v>337</v>
      </c>
      <c r="H4294" s="13" t="s">
        <v>2986</v>
      </c>
      <c r="I4294" s="85" t="e">
        <f>[1]!Table1[[#This Row],[type]]</f>
        <v>#VALUE!</v>
      </c>
      <c r="J4294" s="86" t="e">
        <f>[1]!Table1[[#This Row],[Column42]]&amp;IF([1]!Table1[[#This Row],[Column13]]="","",[1]!Table1[[#This Row],[Column13]])&amp;IF([1]!Table1[[#This Row],[mod]]="","",[1]!Table1[[#This Row],[mod]])</f>
        <v>#VALUE!</v>
      </c>
      <c r="K429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94" t="s">
        <v>3099</v>
      </c>
      <c r="M4294" t="s">
        <v>3092</v>
      </c>
      <c r="Q429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9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294" t="s">
        <v>3126</v>
      </c>
      <c r="AB4294" s="29"/>
      <c r="AC4294" s="29"/>
      <c r="AD4294" s="25" t="s">
        <v>7149</v>
      </c>
      <c r="AE4294" s="38"/>
      <c r="AF4294" s="142" t="s">
        <v>203</v>
      </c>
      <c r="AG4294" s="11"/>
      <c r="AH4294" s="7" t="e">
        <f>[1]!Table1[[#This Row],[html_tag]]&amp;[1]!Table1[[#This Row],[html_type]]&amp;[1]!Table1[[#This Row],[html_modifier]]</f>
        <v>#VALUE!</v>
      </c>
      <c r="AI4294" s="60" t="str">
        <f>Table1[[#This Row],[html_tag]]&amp;Table1[[#This Row],[html_type]]&amp;Table1[[#This Row],[html_modifier]]</f>
        <v/>
      </c>
      <c r="AL4294" s="23" t="str">
        <f>IFERROR(_xlfn.XLOOKUP([1]!Table1[[#This Row],[word]],[1]!Table57[English style name],[1]!Table57[Style type]),"")</f>
        <v/>
      </c>
      <c r="AM4294" s="23" t="str">
        <f>IFERROR(_xlfn.XLOOKUP(Table1[[#This Row],[word]],Table57[English style name],Table57[Style type]),"")</f>
        <v/>
      </c>
      <c r="AN4294" s="23"/>
      <c r="AO4294" s="62"/>
      <c r="AP4294" s="61"/>
      <c r="AQ4294" s="61"/>
      <c r="AR4294" s="61"/>
      <c r="AS4294" s="61"/>
      <c r="AT4294" s="61"/>
      <c r="AU4294" s="61"/>
      <c r="AV4294" s="61"/>
    </row>
    <row r="4295" spans="1:48">
      <c r="A4295" s="82"/>
      <c r="B4295" s="82"/>
      <c r="C4295" s="82"/>
      <c r="D4295" s="83"/>
      <c r="E4295" s="62"/>
      <c r="F429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95" s="13" t="s">
        <v>337</v>
      </c>
      <c r="H4295" s="13" t="s">
        <v>2986</v>
      </c>
      <c r="I4295" s="85" t="e">
        <f>[1]!Table1[[#This Row],[type]]</f>
        <v>#VALUE!</v>
      </c>
      <c r="J4295" s="86" t="e">
        <f>[1]!Table1[[#This Row],[Column42]]&amp;IF([1]!Table1[[#This Row],[Column13]]="","",[1]!Table1[[#This Row],[Column13]])&amp;IF([1]!Table1[[#This Row],[mod]]="","",[1]!Table1[[#This Row],[mod]])</f>
        <v>#VALUE!</v>
      </c>
      <c r="K429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95" t="s">
        <v>3099</v>
      </c>
      <c r="M4295" t="s">
        <v>3092</v>
      </c>
      <c r="Q429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9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295" t="s">
        <v>3127</v>
      </c>
      <c r="AB4295" s="29"/>
      <c r="AC4295" s="29"/>
      <c r="AD4295" s="25" t="s">
        <v>7145</v>
      </c>
      <c r="AE4295" s="38"/>
      <c r="AF4295" s="142" t="s">
        <v>203</v>
      </c>
      <c r="AG4295" s="11"/>
      <c r="AH4295" s="7" t="e">
        <f>[1]!Table1[[#This Row],[html_tag]]&amp;[1]!Table1[[#This Row],[html_type]]&amp;[1]!Table1[[#This Row],[html_modifier]]</f>
        <v>#VALUE!</v>
      </c>
      <c r="AI4295" s="60" t="str">
        <f>Table1[[#This Row],[html_tag]]&amp;Table1[[#This Row],[html_type]]&amp;Table1[[#This Row],[html_modifier]]</f>
        <v/>
      </c>
      <c r="AL4295" s="23" t="str">
        <f>IFERROR(_xlfn.XLOOKUP([1]!Table1[[#This Row],[word]],[1]!Table57[English style name],[1]!Table57[Style type]),"")</f>
        <v/>
      </c>
      <c r="AM4295" s="23" t="str">
        <f>IFERROR(_xlfn.XLOOKUP(Table1[[#This Row],[word]],Table57[English style name],Table57[Style type]),"")</f>
        <v/>
      </c>
      <c r="AN4295" s="23"/>
      <c r="AO4295" s="62"/>
      <c r="AP4295" s="61"/>
      <c r="AQ4295" s="61"/>
      <c r="AR4295" s="61"/>
      <c r="AS4295" s="61"/>
      <c r="AT4295" s="61"/>
      <c r="AU4295" s="61"/>
      <c r="AV4295" s="61"/>
    </row>
    <row r="4296" spans="1:48">
      <c r="A4296" s="82"/>
      <c r="B4296" s="82"/>
      <c r="C4296" s="82"/>
      <c r="D4296" s="83"/>
      <c r="E4296" s="62"/>
      <c r="F429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96" s="13"/>
      <c r="H4296" s="13"/>
      <c r="I4296" s="85" t="e">
        <f>[1]!Table1[[#This Row],[type]]</f>
        <v>#VALUE!</v>
      </c>
      <c r="J4296" s="86" t="e">
        <f>[1]!Table1[[#This Row],[Column42]]&amp;IF([1]!Table1[[#This Row],[Column13]]="","",[1]!Table1[[#This Row],[Column13]])&amp;IF([1]!Table1[[#This Row],[mod]]="","",[1]!Table1[[#This Row],[mod]])</f>
        <v>#VALUE!</v>
      </c>
      <c r="K429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96" t="s">
        <v>3099</v>
      </c>
      <c r="M4296" t="s">
        <v>7150</v>
      </c>
      <c r="Q429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9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296" s="29"/>
      <c r="AC4296" s="29"/>
      <c r="AD4296" s="25" t="s">
        <v>7162</v>
      </c>
      <c r="AE4296" s="38"/>
      <c r="AF4296" s="142"/>
      <c r="AG4296" s="11"/>
      <c r="AH4296" s="7" t="e">
        <f>[1]!Table1[[#This Row],[html_tag]]&amp;[1]!Table1[[#This Row],[html_type]]&amp;[1]!Table1[[#This Row],[html_modifier]]</f>
        <v>#VALUE!</v>
      </c>
      <c r="AI4296" s="60" t="str">
        <f>Table1[[#This Row],[html_tag]]&amp;Table1[[#This Row],[html_type]]&amp;Table1[[#This Row],[html_modifier]]</f>
        <v/>
      </c>
      <c r="AL4296" s="23" t="str">
        <f>IFERROR(_xlfn.XLOOKUP([1]!Table1[[#This Row],[word]],[1]!Table57[English style name],[1]!Table57[Style type]),"")</f>
        <v/>
      </c>
      <c r="AM4296" s="23" t="str">
        <f>IFERROR(_xlfn.XLOOKUP(Table1[[#This Row],[word]],Table57[English style name],Table57[Style type]),"")</f>
        <v/>
      </c>
      <c r="AN4296" s="23"/>
      <c r="AO4296" s="62"/>
      <c r="AP4296" s="61"/>
      <c r="AQ4296" s="61"/>
      <c r="AR4296" s="61"/>
      <c r="AS4296" s="61"/>
      <c r="AT4296" s="61"/>
      <c r="AU4296" s="61"/>
      <c r="AV4296" s="61"/>
    </row>
    <row r="4297" spans="1:48">
      <c r="A4297" s="82"/>
      <c r="B4297" s="82"/>
      <c r="C4297" s="82"/>
      <c r="D4297" s="83"/>
      <c r="E4297" s="62"/>
      <c r="F429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97" s="13"/>
      <c r="H4297" s="13"/>
      <c r="I4297" s="85" t="e">
        <f>[1]!Table1[[#This Row],[type]]</f>
        <v>#VALUE!</v>
      </c>
      <c r="J4297" s="86" t="e">
        <f>[1]!Table1[[#This Row],[Column42]]&amp;IF([1]!Table1[[#This Row],[Column13]]="","",[1]!Table1[[#This Row],[Column13]])&amp;IF([1]!Table1[[#This Row],[mod]]="","",[1]!Table1[[#This Row],[mod]])</f>
        <v>#VALUE!</v>
      </c>
      <c r="K429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97" t="s">
        <v>3099</v>
      </c>
      <c r="M4297" t="s">
        <v>7150</v>
      </c>
      <c r="Q429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4297" t="s">
        <v>4565</v>
      </c>
      <c r="U429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297" s="29"/>
      <c r="AC4297" s="29"/>
      <c r="AD4297" s="25" t="s">
        <v>7163</v>
      </c>
      <c r="AE4297" s="38"/>
      <c r="AF4297" s="142"/>
      <c r="AG4297" s="11"/>
      <c r="AH4297" s="7" t="e">
        <f>[1]!Table1[[#This Row],[html_tag]]&amp;[1]!Table1[[#This Row],[html_type]]&amp;[1]!Table1[[#This Row],[html_modifier]]</f>
        <v>#VALUE!</v>
      </c>
      <c r="AI4297" s="60" t="str">
        <f>Table1[[#This Row],[html_tag]]&amp;Table1[[#This Row],[html_type]]&amp;Table1[[#This Row],[html_modifier]]</f>
        <v/>
      </c>
      <c r="AL4297" s="23" t="str">
        <f>IFERROR(_xlfn.XLOOKUP([1]!Table1[[#This Row],[word]],[1]!Table57[English style name],[1]!Table57[Style type]),"")</f>
        <v/>
      </c>
      <c r="AM4297" s="23" t="str">
        <f>IFERROR(_xlfn.XLOOKUP(Table1[[#This Row],[word]],Table57[English style name],Table57[Style type]),"")</f>
        <v/>
      </c>
      <c r="AN4297" s="23"/>
      <c r="AO4297" s="62"/>
      <c r="AP4297" s="61"/>
      <c r="AQ4297" s="61"/>
      <c r="AR4297" s="61"/>
      <c r="AS4297" s="61"/>
      <c r="AT4297" s="61"/>
      <c r="AU4297" s="61"/>
      <c r="AV4297" s="61"/>
    </row>
    <row r="4298" spans="1:48">
      <c r="A4298" s="82"/>
      <c r="B4298" s="82"/>
      <c r="C4298" s="82"/>
      <c r="D4298" s="83"/>
      <c r="E4298" s="62"/>
      <c r="F429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98" s="13"/>
      <c r="H4298" s="13"/>
      <c r="I4298" s="85" t="e">
        <f>[1]!Table1[[#This Row],[type]]</f>
        <v>#VALUE!</v>
      </c>
      <c r="J4298" s="86" t="e">
        <f>[1]!Table1[[#This Row],[Column42]]&amp;IF([1]!Table1[[#This Row],[Column13]]="","",[1]!Table1[[#This Row],[Column13]])&amp;IF([1]!Table1[[#This Row],[mod]]="","",[1]!Table1[[#This Row],[mod]])</f>
        <v>#VALUE!</v>
      </c>
      <c r="K429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98" t="s">
        <v>3099</v>
      </c>
      <c r="M4298" t="s">
        <v>7150</v>
      </c>
      <c r="Q429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9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298" t="s">
        <v>3087</v>
      </c>
      <c r="AB4298" s="29"/>
      <c r="AC4298" s="29"/>
      <c r="AD4298" s="25" t="s">
        <v>7164</v>
      </c>
      <c r="AE4298" s="38"/>
      <c r="AF4298" s="142"/>
      <c r="AG4298" s="11"/>
      <c r="AH4298" s="7" t="e">
        <f>[1]!Table1[[#This Row],[html_tag]]&amp;[1]!Table1[[#This Row],[html_type]]&amp;[1]!Table1[[#This Row],[html_modifier]]</f>
        <v>#VALUE!</v>
      </c>
      <c r="AI4298" s="60" t="str">
        <f>Table1[[#This Row],[html_tag]]&amp;Table1[[#This Row],[html_type]]&amp;Table1[[#This Row],[html_modifier]]</f>
        <v/>
      </c>
      <c r="AL4298" s="23" t="str">
        <f>IFERROR(_xlfn.XLOOKUP([1]!Table1[[#This Row],[word]],[1]!Table57[English style name],[1]!Table57[Style type]),"")</f>
        <v/>
      </c>
      <c r="AM4298" s="23" t="str">
        <f>IFERROR(_xlfn.XLOOKUP(Table1[[#This Row],[word]],Table57[English style name],Table57[Style type]),"")</f>
        <v/>
      </c>
      <c r="AN4298" s="23"/>
      <c r="AO4298" s="62"/>
      <c r="AP4298" s="61"/>
      <c r="AQ4298" s="61"/>
      <c r="AR4298" s="61"/>
      <c r="AS4298" s="61"/>
      <c r="AT4298" s="61"/>
      <c r="AU4298" s="61"/>
      <c r="AV4298" s="61"/>
    </row>
    <row r="4299" spans="1:48">
      <c r="A4299" s="82"/>
      <c r="B4299" s="82"/>
      <c r="C4299" s="82"/>
      <c r="D4299" s="83"/>
      <c r="E4299" s="62"/>
      <c r="F429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299" s="13"/>
      <c r="H4299" s="13"/>
      <c r="I4299" s="85" t="e">
        <f>[1]!Table1[[#This Row],[type]]</f>
        <v>#VALUE!</v>
      </c>
      <c r="J4299" s="86" t="e">
        <f>[1]!Table1[[#This Row],[Column42]]&amp;IF([1]!Table1[[#This Row],[Column13]]="","",[1]!Table1[[#This Row],[Column13]])&amp;IF([1]!Table1[[#This Row],[mod]]="","",[1]!Table1[[#This Row],[mod]])</f>
        <v>#VALUE!</v>
      </c>
      <c r="K429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299" t="s">
        <v>3099</v>
      </c>
      <c r="M4299" t="s">
        <v>7150</v>
      </c>
      <c r="Q429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29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299" t="s">
        <v>3114</v>
      </c>
      <c r="AB4299" s="29"/>
      <c r="AC4299" s="29"/>
      <c r="AD4299" s="25" t="s">
        <v>7168</v>
      </c>
      <c r="AE4299" s="38"/>
      <c r="AF4299" s="142"/>
      <c r="AG4299" s="11"/>
      <c r="AH4299" s="7" t="e">
        <f>[1]!Table1[[#This Row],[html_tag]]&amp;[1]!Table1[[#This Row],[html_type]]&amp;[1]!Table1[[#This Row],[html_modifier]]</f>
        <v>#VALUE!</v>
      </c>
      <c r="AI4299" s="60" t="str">
        <f>Table1[[#This Row],[html_tag]]&amp;Table1[[#This Row],[html_type]]&amp;Table1[[#This Row],[html_modifier]]</f>
        <v/>
      </c>
      <c r="AL4299" s="23" t="str">
        <f>IFERROR(_xlfn.XLOOKUP([1]!Table1[[#This Row],[word]],[1]!Table57[English style name],[1]!Table57[Style type]),"")</f>
        <v/>
      </c>
      <c r="AM4299" s="23" t="str">
        <f>IFERROR(_xlfn.XLOOKUP(Table1[[#This Row],[word]],Table57[English style name],Table57[Style type]),"")</f>
        <v/>
      </c>
      <c r="AN4299" s="23"/>
      <c r="AO4299" s="62"/>
      <c r="AP4299" s="61"/>
      <c r="AQ4299" s="61"/>
      <c r="AR4299" s="61"/>
      <c r="AS4299" s="61"/>
      <c r="AT4299" s="61"/>
      <c r="AU4299" s="61"/>
      <c r="AV4299" s="61"/>
    </row>
    <row r="4300" spans="1:48">
      <c r="A4300" s="82"/>
      <c r="B4300" s="82"/>
      <c r="C4300" s="82"/>
      <c r="D4300" s="83"/>
      <c r="E4300" s="62"/>
      <c r="F430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00" s="13"/>
      <c r="H4300" s="13"/>
      <c r="I4300" s="85" t="e">
        <f>[1]!Table1[[#This Row],[type]]</f>
        <v>#VALUE!</v>
      </c>
      <c r="J4300" s="86" t="e">
        <f>[1]!Table1[[#This Row],[Column42]]&amp;IF([1]!Table1[[#This Row],[Column13]]="","",[1]!Table1[[#This Row],[Column13]])&amp;IF([1]!Table1[[#This Row],[mod]]="","",[1]!Table1[[#This Row],[mod]])</f>
        <v>#VALUE!</v>
      </c>
      <c r="K430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00" t="s">
        <v>3099</v>
      </c>
      <c r="M4300" t="s">
        <v>7150</v>
      </c>
      <c r="Q430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0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300" t="s">
        <v>3115</v>
      </c>
      <c r="AB4300" s="29"/>
      <c r="AC4300" s="29"/>
      <c r="AD4300" s="25" t="s">
        <v>7167</v>
      </c>
      <c r="AE4300" s="38"/>
      <c r="AF4300" s="142"/>
      <c r="AG4300" s="11"/>
      <c r="AH4300" s="7" t="e">
        <f>[1]!Table1[[#This Row],[html_tag]]&amp;[1]!Table1[[#This Row],[html_type]]&amp;[1]!Table1[[#This Row],[html_modifier]]</f>
        <v>#VALUE!</v>
      </c>
      <c r="AI4300" s="60" t="str">
        <f>Table1[[#This Row],[html_tag]]&amp;Table1[[#This Row],[html_type]]&amp;Table1[[#This Row],[html_modifier]]</f>
        <v/>
      </c>
      <c r="AL4300" s="23" t="str">
        <f>IFERROR(_xlfn.XLOOKUP([1]!Table1[[#This Row],[word]],[1]!Table57[English style name],[1]!Table57[Style type]),"")</f>
        <v/>
      </c>
      <c r="AM4300" s="23" t="str">
        <f>IFERROR(_xlfn.XLOOKUP(Table1[[#This Row],[word]],Table57[English style name],Table57[Style type]),"")</f>
        <v/>
      </c>
      <c r="AN4300" s="23"/>
      <c r="AO4300" s="62"/>
      <c r="AP4300" s="61"/>
      <c r="AQ4300" s="61"/>
      <c r="AR4300" s="61"/>
      <c r="AS4300" s="61"/>
      <c r="AT4300" s="61"/>
      <c r="AU4300" s="61"/>
      <c r="AV4300" s="61"/>
    </row>
    <row r="4301" spans="1:48">
      <c r="A4301" s="82"/>
      <c r="B4301" s="82"/>
      <c r="C4301" s="82"/>
      <c r="D4301" s="83"/>
      <c r="E4301" s="62"/>
      <c r="F430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01" s="13"/>
      <c r="H4301" s="13"/>
      <c r="I4301" s="85" t="e">
        <f>[1]!Table1[[#This Row],[type]]</f>
        <v>#VALUE!</v>
      </c>
      <c r="J4301" s="86" t="e">
        <f>[1]!Table1[[#This Row],[Column42]]&amp;IF([1]!Table1[[#This Row],[Column13]]="","",[1]!Table1[[#This Row],[Column13]])&amp;IF([1]!Table1[[#This Row],[mod]]="","",[1]!Table1[[#This Row],[mod]])</f>
        <v>#VALUE!</v>
      </c>
      <c r="K430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01" t="s">
        <v>3099</v>
      </c>
      <c r="M4301" t="s">
        <v>7150</v>
      </c>
      <c r="Q430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0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301" t="s">
        <v>3116</v>
      </c>
      <c r="AB4301" s="29"/>
      <c r="AC4301" s="29"/>
      <c r="AD4301" s="25" t="s">
        <v>7166</v>
      </c>
      <c r="AE4301" s="38"/>
      <c r="AF4301" s="142"/>
      <c r="AG4301" s="11"/>
      <c r="AH4301" s="7" t="e">
        <f>[1]!Table1[[#This Row],[html_tag]]&amp;[1]!Table1[[#This Row],[html_type]]&amp;[1]!Table1[[#This Row],[html_modifier]]</f>
        <v>#VALUE!</v>
      </c>
      <c r="AI4301" s="60" t="str">
        <f>Table1[[#This Row],[html_tag]]&amp;Table1[[#This Row],[html_type]]&amp;Table1[[#This Row],[html_modifier]]</f>
        <v/>
      </c>
      <c r="AL4301" s="23" t="str">
        <f>IFERROR(_xlfn.XLOOKUP([1]!Table1[[#This Row],[word]],[1]!Table57[English style name],[1]!Table57[Style type]),"")</f>
        <v/>
      </c>
      <c r="AM4301" s="23" t="str">
        <f>IFERROR(_xlfn.XLOOKUP(Table1[[#This Row],[word]],Table57[English style name],Table57[Style type]),"")</f>
        <v/>
      </c>
      <c r="AN4301" s="23"/>
      <c r="AO4301" s="62"/>
      <c r="AP4301" s="61"/>
      <c r="AQ4301" s="61"/>
      <c r="AR4301" s="61"/>
      <c r="AS4301" s="61"/>
      <c r="AT4301" s="61"/>
      <c r="AU4301" s="61"/>
      <c r="AV4301" s="61"/>
    </row>
    <row r="4302" spans="1:48">
      <c r="A4302" s="82"/>
      <c r="B4302" s="82"/>
      <c r="C4302" s="82"/>
      <c r="D4302" s="83"/>
      <c r="E4302" s="62"/>
      <c r="F430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02" s="13"/>
      <c r="H4302" s="13"/>
      <c r="I4302" s="85" t="e">
        <f>[1]!Table1[[#This Row],[type]]</f>
        <v>#VALUE!</v>
      </c>
      <c r="J4302" s="86" t="e">
        <f>[1]!Table1[[#This Row],[Column42]]&amp;IF([1]!Table1[[#This Row],[Column13]]="","",[1]!Table1[[#This Row],[Column13]])&amp;IF([1]!Table1[[#This Row],[mod]]="","",[1]!Table1[[#This Row],[mod]])</f>
        <v>#VALUE!</v>
      </c>
      <c r="K430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02" t="s">
        <v>3099</v>
      </c>
      <c r="M4302" t="s">
        <v>7150</v>
      </c>
      <c r="Q430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0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302" t="s">
        <v>3126</v>
      </c>
      <c r="AB4302" s="29"/>
      <c r="AC4302" s="29"/>
      <c r="AD4302" s="25" t="s">
        <v>7169</v>
      </c>
      <c r="AE4302" s="38"/>
      <c r="AF4302" s="142"/>
      <c r="AG4302" s="11"/>
      <c r="AH4302" s="7" t="e">
        <f>[1]!Table1[[#This Row],[html_tag]]&amp;[1]!Table1[[#This Row],[html_type]]&amp;[1]!Table1[[#This Row],[html_modifier]]</f>
        <v>#VALUE!</v>
      </c>
      <c r="AI4302" s="60" t="str">
        <f>Table1[[#This Row],[html_tag]]&amp;Table1[[#This Row],[html_type]]&amp;Table1[[#This Row],[html_modifier]]</f>
        <v/>
      </c>
      <c r="AL4302" s="23" t="str">
        <f>IFERROR(_xlfn.XLOOKUP([1]!Table1[[#This Row],[word]],[1]!Table57[English style name],[1]!Table57[Style type]),"")</f>
        <v/>
      </c>
      <c r="AM4302" s="23" t="str">
        <f>IFERROR(_xlfn.XLOOKUP(Table1[[#This Row],[word]],Table57[English style name],Table57[Style type]),"")</f>
        <v/>
      </c>
      <c r="AN4302" s="23"/>
      <c r="AO4302" s="62"/>
      <c r="AP4302" s="61"/>
      <c r="AQ4302" s="61"/>
      <c r="AR4302" s="61"/>
      <c r="AS4302" s="61"/>
      <c r="AT4302" s="61"/>
      <c r="AU4302" s="61"/>
      <c r="AV4302" s="61"/>
    </row>
    <row r="4303" spans="1:48">
      <c r="A4303" s="82"/>
      <c r="B4303" s="82"/>
      <c r="C4303" s="82"/>
      <c r="D4303" s="83"/>
      <c r="E4303" s="62"/>
      <c r="F430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03" s="13"/>
      <c r="H4303" s="13"/>
      <c r="I4303" s="85" t="e">
        <f>[1]!Table1[[#This Row],[type]]</f>
        <v>#VALUE!</v>
      </c>
      <c r="J4303" s="86" t="e">
        <f>[1]!Table1[[#This Row],[Column42]]&amp;IF([1]!Table1[[#This Row],[Column13]]="","",[1]!Table1[[#This Row],[Column13]])&amp;IF([1]!Table1[[#This Row],[mod]]="","",[1]!Table1[[#This Row],[mod]])</f>
        <v>#VALUE!</v>
      </c>
      <c r="K430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03" t="s">
        <v>3099</v>
      </c>
      <c r="M4303" t="s">
        <v>7150</v>
      </c>
      <c r="Q430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0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303" t="s">
        <v>3127</v>
      </c>
      <c r="AB4303" s="29"/>
      <c r="AC4303" s="29"/>
      <c r="AD4303" s="25" t="s">
        <v>7165</v>
      </c>
      <c r="AE4303" s="38"/>
      <c r="AF4303" s="142"/>
      <c r="AG4303" s="11"/>
      <c r="AH4303" s="7" t="e">
        <f>[1]!Table1[[#This Row],[html_tag]]&amp;[1]!Table1[[#This Row],[html_type]]&amp;[1]!Table1[[#This Row],[html_modifier]]</f>
        <v>#VALUE!</v>
      </c>
      <c r="AI4303" s="60" t="str">
        <f>Table1[[#This Row],[html_tag]]&amp;Table1[[#This Row],[html_type]]&amp;Table1[[#This Row],[html_modifier]]</f>
        <v/>
      </c>
      <c r="AL4303" s="23" t="str">
        <f>IFERROR(_xlfn.XLOOKUP([1]!Table1[[#This Row],[word]],[1]!Table57[English style name],[1]!Table57[Style type]),"")</f>
        <v/>
      </c>
      <c r="AM4303" s="23" t="str">
        <f>IFERROR(_xlfn.XLOOKUP(Table1[[#This Row],[word]],Table57[English style name],Table57[Style type]),"")</f>
        <v/>
      </c>
      <c r="AN4303" s="23"/>
      <c r="AO4303" s="62"/>
      <c r="AP4303" s="61"/>
      <c r="AQ4303" s="61"/>
      <c r="AR4303" s="61"/>
      <c r="AS4303" s="61"/>
      <c r="AT4303" s="61"/>
      <c r="AU4303" s="61"/>
      <c r="AV4303" s="61"/>
    </row>
    <row r="4304" spans="1:48">
      <c r="A4304" s="82"/>
      <c r="B4304" s="82"/>
      <c r="C4304" s="82"/>
      <c r="D4304" s="83"/>
      <c r="E4304" s="62"/>
      <c r="F430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04" s="13"/>
      <c r="H4304" s="13"/>
      <c r="I4304" s="85" t="e">
        <f>[1]!Table1[[#This Row],[type]]</f>
        <v>#VALUE!</v>
      </c>
      <c r="J4304" s="86" t="e">
        <f>[1]!Table1[[#This Row],[Column42]]&amp;IF([1]!Table1[[#This Row],[Column13]]="","",[1]!Table1[[#This Row],[Column13]])&amp;IF([1]!Table1[[#This Row],[mod]]="","",[1]!Table1[[#This Row],[mod]])</f>
        <v>#VALUE!</v>
      </c>
      <c r="K430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04" t="s">
        <v>3099</v>
      </c>
      <c r="M4304" t="s">
        <v>3093</v>
      </c>
      <c r="Q430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304" t="s">
        <v>1</v>
      </c>
      <c r="U430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304" s="29"/>
      <c r="AC4304" s="29"/>
      <c r="AD4304" s="25"/>
      <c r="AE4304" s="38"/>
      <c r="AF4304" s="142" t="s">
        <v>203</v>
      </c>
      <c r="AG4304" s="11"/>
      <c r="AH4304" s="1" t="e">
        <f>[1]!Table1[[#This Row],[html_tag]]&amp;[1]!Table1[[#This Row],[html_type]]&amp;[1]!Table1[[#This Row],[html_modifier]]</f>
        <v>#VALUE!</v>
      </c>
      <c r="AI4304" s="60" t="s">
        <v>203</v>
      </c>
      <c r="AJ4304" t="s">
        <v>3093</v>
      </c>
      <c r="AL4304" s="22" t="str">
        <f>IFERROR(_xlfn.XLOOKUP([1]!Table1[[#This Row],[word]],[1]!Table57[English style name],[1]!Table57[Style type]),"")</f>
        <v/>
      </c>
      <c r="AM4304" s="23" t="str">
        <f>IFERROR(_xlfn.XLOOKUP(Table1[[#This Row],[word]],Table57[English style name],Table57[Style type]),"")</f>
        <v/>
      </c>
      <c r="AN4304" s="23"/>
      <c r="AO4304" s="62"/>
      <c r="AP4304" s="61"/>
      <c r="AQ4304" s="61"/>
      <c r="AR4304" s="61"/>
      <c r="AS4304" s="61"/>
      <c r="AT4304" s="61"/>
      <c r="AU4304" s="61"/>
      <c r="AV4304" s="61"/>
    </row>
    <row r="4305" spans="1:48">
      <c r="A4305" s="82"/>
      <c r="B4305" s="82"/>
      <c r="C4305" s="82"/>
      <c r="D4305" s="83"/>
      <c r="E4305" s="62"/>
      <c r="F430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05" s="13" t="s">
        <v>337</v>
      </c>
      <c r="H4305" s="13" t="s">
        <v>2986</v>
      </c>
      <c r="I4305" s="85" t="e">
        <f>[1]!Table1[[#This Row],[type]]</f>
        <v>#VALUE!</v>
      </c>
      <c r="J4305" s="86" t="e">
        <f>[1]!Table1[[#This Row],[Column42]]&amp;IF([1]!Table1[[#This Row],[Column13]]="","",[1]!Table1[[#This Row],[Column13]])&amp;IF([1]!Table1[[#This Row],[mod]]="","",[1]!Table1[[#This Row],[mod]])</f>
        <v>#VALUE!</v>
      </c>
      <c r="K430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05" t="s">
        <v>3099</v>
      </c>
      <c r="M4305" t="s">
        <v>581</v>
      </c>
      <c r="Q430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0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305" s="29"/>
      <c r="AC4305" s="29"/>
      <c r="AD4305" s="25"/>
      <c r="AE4305" s="38"/>
      <c r="AF4305" s="142" t="s">
        <v>203</v>
      </c>
      <c r="AG4305" s="11"/>
      <c r="AH4305" s="1" t="e">
        <f>[1]!Table1[[#This Row],[html_tag]]&amp;[1]!Table1[[#This Row],[html_type]]&amp;[1]!Table1[[#This Row],[html_modifier]]</f>
        <v>#VALUE!</v>
      </c>
      <c r="AI4305" s="60" t="s">
        <v>203</v>
      </c>
      <c r="AJ4305" t="s">
        <v>581</v>
      </c>
      <c r="AL4305" s="22" t="str">
        <f>IFERROR(_xlfn.XLOOKUP([1]!Table1[[#This Row],[word]],[1]!Table57[English style name],[1]!Table57[Style type]),"")</f>
        <v/>
      </c>
      <c r="AM4305" s="23" t="str">
        <f>IFERROR(_xlfn.XLOOKUP(Table1[[#This Row],[word]],Table57[English style name],Table57[Style type]),"")</f>
        <v/>
      </c>
      <c r="AN4305" s="23"/>
      <c r="AO4305" s="62"/>
      <c r="AP4305" s="61"/>
      <c r="AQ4305" s="61" t="s">
        <v>1972</v>
      </c>
      <c r="AR4305" s="61" t="s">
        <v>1971</v>
      </c>
      <c r="AS4305" s="61"/>
      <c r="AT4305" s="61"/>
      <c r="AU4305" s="61"/>
      <c r="AV4305" s="61"/>
    </row>
    <row r="4306" spans="1:48">
      <c r="A4306" s="82"/>
      <c r="B4306" s="82"/>
      <c r="C4306" s="82"/>
      <c r="D4306" s="83"/>
      <c r="E4306" s="62"/>
      <c r="F430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06" s="13" t="s">
        <v>337</v>
      </c>
      <c r="H4306" s="13" t="s">
        <v>2986</v>
      </c>
      <c r="I4306" s="85" t="e">
        <f>[1]!Table1[[#This Row],[type]]</f>
        <v>#VALUE!</v>
      </c>
      <c r="J4306" s="86" t="e">
        <f>[1]!Table1[[#This Row],[Column42]]&amp;IF([1]!Table1[[#This Row],[Column13]]="","",[1]!Table1[[#This Row],[Column13]])&amp;IF([1]!Table1[[#This Row],[mod]]="","",[1]!Table1[[#This Row],[mod]])</f>
        <v>#VALUE!</v>
      </c>
      <c r="K430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06" t="s">
        <v>3099</v>
      </c>
      <c r="M4306" t="s">
        <v>581</v>
      </c>
      <c r="Q430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306" t="s">
        <v>7415</v>
      </c>
      <c r="U430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306" s="29"/>
      <c r="AC4306" s="29"/>
      <c r="AD4306" s="25"/>
      <c r="AE4306" s="38"/>
      <c r="AF4306" s="142" t="s">
        <v>262</v>
      </c>
      <c r="AG4306" s="11"/>
      <c r="AH4306" s="1" t="e">
        <f>[1]!Table1[[#This Row],[html_tag]]&amp;[1]!Table1[[#This Row],[html_type]]&amp;[1]!Table1[[#This Row],[html_modifier]]</f>
        <v>#VALUE!</v>
      </c>
      <c r="AI4306" s="60" t="str">
        <f>Table1[[#This Row],[html_tag]]&amp;Table1[[#This Row],[html_type]]&amp;Table1[[#This Row],[html_modifier]]</f>
        <v/>
      </c>
      <c r="AL4306" s="22" t="str">
        <f>IFERROR(_xlfn.XLOOKUP([1]!Table1[[#This Row],[word]],[1]!Table57[English style name],[1]!Table57[Style type]),"")</f>
        <v/>
      </c>
      <c r="AM4306" s="23" t="str">
        <f>IFERROR(_xlfn.XLOOKUP(Table1[[#This Row],[word]],Table57[English style name],Table57[Style type]),"")</f>
        <v/>
      </c>
      <c r="AN4306" s="23"/>
      <c r="AO4306" s="62"/>
      <c r="AP4306" s="61"/>
      <c r="AQ4306" s="61" t="s">
        <v>1973</v>
      </c>
      <c r="AR4306" s="61" t="s">
        <v>1971</v>
      </c>
      <c r="AS4306" s="61"/>
      <c r="AT4306" s="61"/>
      <c r="AU4306" s="61"/>
      <c r="AV4306" s="61"/>
    </row>
    <row r="4307" spans="1:48">
      <c r="A4307" s="82"/>
      <c r="B4307" s="82"/>
      <c r="C4307" s="82"/>
      <c r="D4307" s="83"/>
      <c r="E4307" s="62"/>
      <c r="F430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07" s="13" t="s">
        <v>337</v>
      </c>
      <c r="H4307" s="13" t="s">
        <v>2986</v>
      </c>
      <c r="I4307" s="85" t="e">
        <f>[1]!Table1[[#This Row],[type]]</f>
        <v>#VALUE!</v>
      </c>
      <c r="J4307" s="86" t="e">
        <f>[1]!Table1[[#This Row],[Column42]]&amp;IF([1]!Table1[[#This Row],[Column13]]="","",[1]!Table1[[#This Row],[Column13]])&amp;IF([1]!Table1[[#This Row],[mod]]="","",[1]!Table1[[#This Row],[mod]])</f>
        <v>#VALUE!</v>
      </c>
      <c r="K430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07" t="s">
        <v>3099</v>
      </c>
      <c r="M4307" t="s">
        <v>582</v>
      </c>
      <c r="Q430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0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307" s="29"/>
      <c r="AC4307" s="29"/>
      <c r="AD4307" s="25"/>
      <c r="AE4307" s="38"/>
      <c r="AF4307" s="142" t="s">
        <v>235</v>
      </c>
      <c r="AG4307" s="11"/>
      <c r="AH4307" s="1" t="e">
        <f>[1]!Table1[[#This Row],[html_tag]]&amp;[1]!Table1[[#This Row],[html_type]]&amp;[1]!Table1[[#This Row],[html_modifier]]</f>
        <v>#VALUE!</v>
      </c>
      <c r="AI4307" s="60" t="s">
        <v>235</v>
      </c>
      <c r="AL4307" s="22" t="str">
        <f>IFERROR(_xlfn.XLOOKUP([1]!Table1[[#This Row],[word]],[1]!Table57[English style name],[1]!Table57[Style type]),"")</f>
        <v/>
      </c>
      <c r="AM4307" s="23" t="str">
        <f>IFERROR(_xlfn.XLOOKUP(Table1[[#This Row],[word]],Table57[English style name],Table57[Style type]),"")</f>
        <v/>
      </c>
      <c r="AN4307" s="23"/>
      <c r="AO4307" s="62"/>
      <c r="AP4307" s="61"/>
      <c r="AQ4307" s="61" t="s">
        <v>1978</v>
      </c>
      <c r="AR4307" s="61" t="s">
        <v>1974</v>
      </c>
      <c r="AS4307" s="61"/>
      <c r="AT4307" s="61"/>
      <c r="AU4307" s="61"/>
      <c r="AV4307" s="61"/>
    </row>
    <row r="4308" spans="1:48">
      <c r="A4308" s="82"/>
      <c r="B4308" s="82"/>
      <c r="C4308" s="82"/>
      <c r="D4308" s="83"/>
      <c r="E4308" s="62"/>
      <c r="F430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08" s="13" t="s">
        <v>337</v>
      </c>
      <c r="H4308" s="13" t="s">
        <v>2986</v>
      </c>
      <c r="I4308" s="85" t="e">
        <f>[1]!Table1[[#This Row],[type]]</f>
        <v>#VALUE!</v>
      </c>
      <c r="J4308" s="86" t="e">
        <f>[1]!Table1[[#This Row],[Column42]]&amp;IF([1]!Table1[[#This Row],[Column13]]="","",[1]!Table1[[#This Row],[Column13]])&amp;IF([1]!Table1[[#This Row],[mod]]="","",[1]!Table1[[#This Row],[mod]])</f>
        <v>#VALUE!</v>
      </c>
      <c r="K430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08" t="s">
        <v>3099</v>
      </c>
      <c r="M4308" t="s">
        <v>582</v>
      </c>
      <c r="Q430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0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308" s="29"/>
      <c r="AC4308" s="29"/>
      <c r="AD4308" s="25"/>
      <c r="AE4308" s="38"/>
      <c r="AF4308" s="142" t="s">
        <v>233</v>
      </c>
      <c r="AG4308" s="11"/>
      <c r="AH4308" s="1" t="e">
        <f>[1]!Table1[[#This Row],[html_tag]]&amp;[1]!Table1[[#This Row],[html_type]]&amp;[1]!Table1[[#This Row],[html_modifier]]</f>
        <v>#VALUE!</v>
      </c>
      <c r="AI4308" s="60" t="s">
        <v>233</v>
      </c>
      <c r="AL4308" s="22" t="str">
        <f>IFERROR(_xlfn.XLOOKUP([1]!Table1[[#This Row],[word]],[1]!Table57[English style name],[1]!Table57[Style type]),"")</f>
        <v/>
      </c>
      <c r="AM4308" s="23" t="str">
        <f>IFERROR(_xlfn.XLOOKUP(Table1[[#This Row],[word]],Table57[English style name],Table57[Style type]),"")</f>
        <v/>
      </c>
      <c r="AN4308" s="23"/>
      <c r="AO4308" s="62"/>
      <c r="AP4308" s="61"/>
      <c r="AQ4308" s="61" t="s">
        <v>1977</v>
      </c>
      <c r="AR4308" s="61" t="s">
        <v>1974</v>
      </c>
      <c r="AS4308" s="61"/>
      <c r="AT4308" s="61"/>
      <c r="AU4308" s="61"/>
      <c r="AV4308" s="61"/>
    </row>
    <row r="4309" spans="1:48">
      <c r="A4309" s="82"/>
      <c r="B4309" s="82"/>
      <c r="C4309" s="82"/>
      <c r="D4309" s="83"/>
      <c r="E4309" s="62"/>
      <c r="F430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09" s="13" t="s">
        <v>337</v>
      </c>
      <c r="H4309" s="13" t="s">
        <v>2986</v>
      </c>
      <c r="I4309" s="85" t="e">
        <f>[1]!Table1[[#This Row],[type]]</f>
        <v>#VALUE!</v>
      </c>
      <c r="J4309" s="86" t="e">
        <f>[1]!Table1[[#This Row],[Column42]]&amp;IF([1]!Table1[[#This Row],[Column13]]="","",[1]!Table1[[#This Row],[Column13]])&amp;IF([1]!Table1[[#This Row],[mod]]="","",[1]!Table1[[#This Row],[mod]])</f>
        <v>#VALUE!</v>
      </c>
      <c r="K430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09" t="s">
        <v>3099</v>
      </c>
      <c r="M4309" t="s">
        <v>582</v>
      </c>
      <c r="Q430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0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309" s="29"/>
      <c r="AC4309" s="29"/>
      <c r="AD4309" s="25"/>
      <c r="AE4309" s="38"/>
      <c r="AF4309" s="142" t="s">
        <v>265</v>
      </c>
      <c r="AG4309" s="11"/>
      <c r="AH4309" s="1" t="e">
        <f>[1]!Table1[[#This Row],[html_tag]]&amp;[1]!Table1[[#This Row],[html_type]]&amp;[1]!Table1[[#This Row],[html_modifier]]</f>
        <v>#VALUE!</v>
      </c>
      <c r="AI4309" s="60" t="str">
        <f>Table1[[#This Row],[html_tag]]&amp;Table1[[#This Row],[html_type]]&amp;Table1[[#This Row],[html_modifier]]</f>
        <v/>
      </c>
      <c r="AL4309" s="22" t="str">
        <f>IFERROR(_xlfn.XLOOKUP([1]!Table1[[#This Row],[word]],[1]!Table57[English style name],[1]!Table57[Style type]),"")</f>
        <v/>
      </c>
      <c r="AM4309" s="23" t="str">
        <f>IFERROR(_xlfn.XLOOKUP(Table1[[#This Row],[word]],Table57[English style name],Table57[Style type]),"")</f>
        <v/>
      </c>
      <c r="AN4309" s="23"/>
      <c r="AO4309" s="62"/>
      <c r="AP4309" s="61"/>
      <c r="AQ4309" s="61" t="s">
        <v>1944</v>
      </c>
      <c r="AR4309" s="61" t="s">
        <v>1940</v>
      </c>
      <c r="AS4309" s="61"/>
      <c r="AT4309" s="61"/>
      <c r="AU4309" s="61"/>
      <c r="AV4309" s="61"/>
    </row>
    <row r="4310" spans="1:48">
      <c r="A4310" s="82"/>
      <c r="B4310" s="82"/>
      <c r="C4310" s="82"/>
      <c r="D4310" s="83"/>
      <c r="E4310" s="62"/>
      <c r="F431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10" s="13" t="s">
        <v>337</v>
      </c>
      <c r="H4310" s="13" t="s">
        <v>2986</v>
      </c>
      <c r="I4310" s="85" t="e">
        <f>[1]!Table1[[#This Row],[type]]</f>
        <v>#VALUE!</v>
      </c>
      <c r="J4310" s="86" t="e">
        <f>[1]!Table1[[#This Row],[Column42]]&amp;IF([1]!Table1[[#This Row],[Column13]]="","",[1]!Table1[[#This Row],[Column13]])&amp;IF([1]!Table1[[#This Row],[mod]]="","",[1]!Table1[[#This Row],[mod]])</f>
        <v>#VALUE!</v>
      </c>
      <c r="K431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10" t="s">
        <v>3099</v>
      </c>
      <c r="M4310" t="s">
        <v>582</v>
      </c>
      <c r="P4310" s="6" t="s">
        <v>1358</v>
      </c>
      <c r="Q431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1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310" s="29"/>
      <c r="AC4310" s="29"/>
      <c r="AD4310" s="25"/>
      <c r="AE4310" s="38"/>
      <c r="AF4310" s="142" t="s">
        <v>265</v>
      </c>
      <c r="AG4310" s="11"/>
      <c r="AH4310" s="1" t="e">
        <f>[1]!Table1[[#This Row],[html_tag]]&amp;[1]!Table1[[#This Row],[html_type]]&amp;[1]!Table1[[#This Row],[html_modifier]]</f>
        <v>#VALUE!</v>
      </c>
      <c r="AI4310" s="60" t="str">
        <f>Table1[[#This Row],[html_tag]]&amp;Table1[[#This Row],[html_type]]&amp;Table1[[#This Row],[html_modifier]]</f>
        <v/>
      </c>
      <c r="AL4310" s="22" t="str">
        <f>IFERROR(_xlfn.XLOOKUP([1]!Table1[[#This Row],[word]],[1]!Table57[English style name],[1]!Table57[Style type]),"")</f>
        <v/>
      </c>
      <c r="AM4310" s="23" t="str">
        <f>IFERROR(_xlfn.XLOOKUP(Table1[[#This Row],[word]],Table57[English style name],Table57[Style type]),"")</f>
        <v/>
      </c>
      <c r="AN4310" s="23"/>
      <c r="AO4310" s="62"/>
      <c r="AP4310" s="61"/>
      <c r="AQ4310" s="61" t="s">
        <v>1358</v>
      </c>
      <c r="AR4310" s="61" t="s">
        <v>1356</v>
      </c>
      <c r="AS4310" s="61"/>
      <c r="AT4310" s="61"/>
      <c r="AU4310" s="61"/>
      <c r="AV4310" s="61"/>
    </row>
    <row r="4311" spans="1:48">
      <c r="A4311" s="82"/>
      <c r="B4311" s="82"/>
      <c r="C4311" s="82"/>
      <c r="D4311" s="83"/>
      <c r="E4311" s="62"/>
      <c r="F431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11" s="13" t="s">
        <v>337</v>
      </c>
      <c r="H4311" s="13" t="s">
        <v>2986</v>
      </c>
      <c r="I4311" s="85" t="e">
        <f>[1]!Table1[[#This Row],[type]]</f>
        <v>#VALUE!</v>
      </c>
      <c r="J4311" s="86" t="e">
        <f>[1]!Table1[[#This Row],[Column42]]&amp;IF([1]!Table1[[#This Row],[Column13]]="","",[1]!Table1[[#This Row],[Column13]])&amp;IF([1]!Table1[[#This Row],[mod]]="","",[1]!Table1[[#This Row],[mod]])</f>
        <v>#VALUE!</v>
      </c>
      <c r="K431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11" t="s">
        <v>3099</v>
      </c>
      <c r="M4311" t="s">
        <v>582</v>
      </c>
      <c r="P4311" s="6" t="s">
        <v>1976</v>
      </c>
      <c r="Q431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1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311" s="29"/>
      <c r="AC4311" s="29"/>
      <c r="AD4311" s="25"/>
      <c r="AE4311" s="38"/>
      <c r="AF4311" s="142" t="s">
        <v>265</v>
      </c>
      <c r="AG4311" s="11"/>
      <c r="AH4311" s="1" t="e">
        <f>[1]!Table1[[#This Row],[html_tag]]&amp;[1]!Table1[[#This Row],[html_type]]&amp;[1]!Table1[[#This Row],[html_modifier]]</f>
        <v>#VALUE!</v>
      </c>
      <c r="AI4311" s="60" t="str">
        <f>Table1[[#This Row],[html_tag]]&amp;Table1[[#This Row],[html_type]]&amp;Table1[[#This Row],[html_modifier]]</f>
        <v/>
      </c>
      <c r="AL4311" s="22" t="str">
        <f>IFERROR(_xlfn.XLOOKUP([1]!Table1[[#This Row],[word]],[1]!Table57[English style name],[1]!Table57[Style type]),"")</f>
        <v/>
      </c>
      <c r="AM4311" s="23" t="str">
        <f>IFERROR(_xlfn.XLOOKUP(Table1[[#This Row],[word]],Table57[English style name],Table57[Style type]),"")</f>
        <v/>
      </c>
      <c r="AN4311" s="23"/>
      <c r="AO4311" s="62"/>
      <c r="AP4311" s="61"/>
      <c r="AQ4311" s="61" t="s">
        <v>1976</v>
      </c>
      <c r="AR4311" s="61" t="s">
        <v>1974</v>
      </c>
      <c r="AS4311" s="61"/>
      <c r="AT4311" s="61"/>
      <c r="AU4311" s="61"/>
      <c r="AV4311" s="61"/>
    </row>
    <row r="4312" spans="1:48">
      <c r="A4312" s="82"/>
      <c r="B4312" s="82"/>
      <c r="C4312" s="82"/>
      <c r="D4312" s="83"/>
      <c r="E4312" s="62"/>
      <c r="F431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12" s="13" t="s">
        <v>337</v>
      </c>
      <c r="H4312" s="13" t="s">
        <v>2986</v>
      </c>
      <c r="I4312" s="85" t="e">
        <f>[1]!Table1[[#This Row],[type]]</f>
        <v>#VALUE!</v>
      </c>
      <c r="J4312" s="86" t="e">
        <f>[1]!Table1[[#This Row],[Column42]]&amp;IF([1]!Table1[[#This Row],[Column13]]="","",[1]!Table1[[#This Row],[Column13]])&amp;IF([1]!Table1[[#This Row],[mod]]="","",[1]!Table1[[#This Row],[mod]])</f>
        <v>#VALUE!</v>
      </c>
      <c r="K431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12" t="s">
        <v>3099</v>
      </c>
      <c r="M4312" t="s">
        <v>582</v>
      </c>
      <c r="P4312" s="6" t="s">
        <v>1359</v>
      </c>
      <c r="Q431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1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312" s="29"/>
      <c r="AC4312" s="29"/>
      <c r="AD4312" s="25"/>
      <c r="AE4312" s="38"/>
      <c r="AF4312" s="142" t="s">
        <v>265</v>
      </c>
      <c r="AG4312" s="11"/>
      <c r="AH4312" s="1" t="e">
        <f>[1]!Table1[[#This Row],[html_tag]]&amp;[1]!Table1[[#This Row],[html_type]]&amp;[1]!Table1[[#This Row],[html_modifier]]</f>
        <v>#VALUE!</v>
      </c>
      <c r="AI4312" s="60" t="str">
        <f>Table1[[#This Row],[html_tag]]&amp;Table1[[#This Row],[html_type]]&amp;Table1[[#This Row],[html_modifier]]</f>
        <v/>
      </c>
      <c r="AL4312" s="22" t="str">
        <f>IFERROR(_xlfn.XLOOKUP([1]!Table1[[#This Row],[word]],[1]!Table57[English style name],[1]!Table57[Style type]),"")</f>
        <v/>
      </c>
      <c r="AM4312" s="23" t="str">
        <f>IFERROR(_xlfn.XLOOKUP(Table1[[#This Row],[word]],Table57[English style name],Table57[Style type]),"")</f>
        <v/>
      </c>
      <c r="AN4312" s="23"/>
      <c r="AO4312" s="62"/>
      <c r="AP4312" s="61"/>
      <c r="AQ4312" s="61" t="s">
        <v>1359</v>
      </c>
      <c r="AR4312" s="61" t="s">
        <v>1356</v>
      </c>
      <c r="AS4312" s="61"/>
      <c r="AT4312" s="61"/>
      <c r="AU4312" s="61"/>
      <c r="AV4312" s="61"/>
    </row>
    <row r="4313" spans="1:48">
      <c r="A4313" s="82"/>
      <c r="B4313" s="82"/>
      <c r="C4313" s="82"/>
      <c r="D4313" s="83"/>
      <c r="E4313" s="62"/>
      <c r="F431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13" s="13" t="s">
        <v>337</v>
      </c>
      <c r="H4313" s="13" t="s">
        <v>2986</v>
      </c>
      <c r="I4313" s="85" t="e">
        <f>[1]!Table1[[#This Row],[type]]</f>
        <v>#VALUE!</v>
      </c>
      <c r="J4313" s="86" t="e">
        <f>[1]!Table1[[#This Row],[Column42]]&amp;IF([1]!Table1[[#This Row],[Column13]]="","",[1]!Table1[[#This Row],[Column13]])&amp;IF([1]!Table1[[#This Row],[mod]]="","",[1]!Table1[[#This Row],[mod]])</f>
        <v>#VALUE!</v>
      </c>
      <c r="K431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13" t="s">
        <v>3099</v>
      </c>
      <c r="M4313" t="s">
        <v>582</v>
      </c>
      <c r="P4313" s="6" t="s">
        <v>1360</v>
      </c>
      <c r="Q431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1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313" s="29"/>
      <c r="AC4313" s="29"/>
      <c r="AD4313" s="25"/>
      <c r="AE4313" s="38"/>
      <c r="AF4313" s="142" t="s">
        <v>265</v>
      </c>
      <c r="AG4313" s="11"/>
      <c r="AH4313" s="1" t="e">
        <f>[1]!Table1[[#This Row],[html_tag]]&amp;[1]!Table1[[#This Row],[html_type]]&amp;[1]!Table1[[#This Row],[html_modifier]]</f>
        <v>#VALUE!</v>
      </c>
      <c r="AI4313" s="60" t="str">
        <f>Table1[[#This Row],[html_tag]]&amp;Table1[[#This Row],[html_type]]&amp;Table1[[#This Row],[html_modifier]]</f>
        <v/>
      </c>
      <c r="AL4313" s="22" t="str">
        <f>IFERROR(_xlfn.XLOOKUP([1]!Table1[[#This Row],[word]],[1]!Table57[English style name],[1]!Table57[Style type]),"")</f>
        <v/>
      </c>
      <c r="AM4313" s="23" t="str">
        <f>IFERROR(_xlfn.XLOOKUP(Table1[[#This Row],[word]],Table57[English style name],Table57[Style type]),"")</f>
        <v/>
      </c>
      <c r="AN4313" s="23"/>
      <c r="AO4313" s="62"/>
      <c r="AP4313" s="61"/>
      <c r="AQ4313" s="61" t="s">
        <v>1360</v>
      </c>
      <c r="AR4313" s="61" t="s">
        <v>1356</v>
      </c>
      <c r="AS4313" s="61"/>
      <c r="AT4313" s="61"/>
      <c r="AU4313" s="61"/>
      <c r="AV4313" s="61"/>
    </row>
    <row r="4314" spans="1:48">
      <c r="A4314" s="82"/>
      <c r="B4314" s="82"/>
      <c r="C4314" s="82"/>
      <c r="D4314" s="83"/>
      <c r="E4314" s="62"/>
      <c r="F431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14" s="13" t="s">
        <v>337</v>
      </c>
      <c r="H4314" s="13" t="s">
        <v>2986</v>
      </c>
      <c r="I4314" s="85" t="e">
        <f>[1]!Table1[[#This Row],[type]]</f>
        <v>#VALUE!</v>
      </c>
      <c r="J4314" s="86" t="e">
        <f>[1]!Table1[[#This Row],[Column42]]&amp;IF([1]!Table1[[#This Row],[Column13]]="","",[1]!Table1[[#This Row],[Column13]])&amp;IF([1]!Table1[[#This Row],[mod]]="","",[1]!Table1[[#This Row],[mod]])</f>
        <v>#VALUE!</v>
      </c>
      <c r="K431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14" t="s">
        <v>3099</v>
      </c>
      <c r="M4314" t="s">
        <v>582</v>
      </c>
      <c r="P4314" s="6" t="s">
        <v>1361</v>
      </c>
      <c r="Q431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1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314" s="29"/>
      <c r="AC4314" s="29"/>
      <c r="AD4314" s="25"/>
      <c r="AE4314" s="38"/>
      <c r="AF4314" s="142" t="s">
        <v>265</v>
      </c>
      <c r="AG4314" s="11"/>
      <c r="AH4314" s="1" t="e">
        <f>[1]!Table1[[#This Row],[html_tag]]&amp;[1]!Table1[[#This Row],[html_type]]&amp;[1]!Table1[[#This Row],[html_modifier]]</f>
        <v>#VALUE!</v>
      </c>
      <c r="AI4314" s="60" t="str">
        <f>Table1[[#This Row],[html_tag]]&amp;Table1[[#This Row],[html_type]]&amp;Table1[[#This Row],[html_modifier]]</f>
        <v/>
      </c>
      <c r="AL4314" s="22" t="str">
        <f>IFERROR(_xlfn.XLOOKUP([1]!Table1[[#This Row],[word]],[1]!Table57[English style name],[1]!Table57[Style type]),"")</f>
        <v/>
      </c>
      <c r="AM4314" s="23" t="str">
        <f>IFERROR(_xlfn.XLOOKUP(Table1[[#This Row],[word]],Table57[English style name],Table57[Style type]),"")</f>
        <v/>
      </c>
      <c r="AN4314" s="23"/>
      <c r="AO4314" s="62"/>
      <c r="AP4314" s="61"/>
      <c r="AQ4314" s="61" t="s">
        <v>1361</v>
      </c>
      <c r="AR4314" s="61" t="s">
        <v>1356</v>
      </c>
      <c r="AS4314" s="61"/>
      <c r="AT4314" s="61"/>
      <c r="AU4314" s="61"/>
      <c r="AV4314" s="61"/>
    </row>
    <row r="4315" spans="1:48">
      <c r="A4315" s="82"/>
      <c r="B4315" s="82"/>
      <c r="C4315" s="82"/>
      <c r="D4315" s="83"/>
      <c r="E4315" s="62"/>
      <c r="F431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15" s="13" t="s">
        <v>337</v>
      </c>
      <c r="H4315" s="13" t="s">
        <v>2986</v>
      </c>
      <c r="I4315" s="85" t="e">
        <f>[1]!Table1[[#This Row],[type]]</f>
        <v>#VALUE!</v>
      </c>
      <c r="J4315" s="86" t="e">
        <f>[1]!Table1[[#This Row],[Column42]]&amp;IF([1]!Table1[[#This Row],[Column13]]="","",[1]!Table1[[#This Row],[Column13]])&amp;IF([1]!Table1[[#This Row],[mod]]="","",[1]!Table1[[#This Row],[mod]])</f>
        <v>#VALUE!</v>
      </c>
      <c r="K431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15" t="s">
        <v>3099</v>
      </c>
      <c r="M4315" t="s">
        <v>582</v>
      </c>
      <c r="P4315" s="6" t="s">
        <v>1362</v>
      </c>
      <c r="Q431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1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315" s="29"/>
      <c r="AC4315" s="29"/>
      <c r="AD4315" s="25"/>
      <c r="AE4315" s="38"/>
      <c r="AF4315" s="142" t="s">
        <v>265</v>
      </c>
      <c r="AG4315" s="11"/>
      <c r="AH4315" s="1" t="e">
        <f>[1]!Table1[[#This Row],[html_tag]]&amp;[1]!Table1[[#This Row],[html_type]]&amp;[1]!Table1[[#This Row],[html_modifier]]</f>
        <v>#VALUE!</v>
      </c>
      <c r="AI4315" s="60" t="str">
        <f>Table1[[#This Row],[html_tag]]&amp;Table1[[#This Row],[html_type]]&amp;Table1[[#This Row],[html_modifier]]</f>
        <v/>
      </c>
      <c r="AL4315" s="22" t="str">
        <f>IFERROR(_xlfn.XLOOKUP([1]!Table1[[#This Row],[word]],[1]!Table57[English style name],[1]!Table57[Style type]),"")</f>
        <v/>
      </c>
      <c r="AM4315" s="23" t="str">
        <f>IFERROR(_xlfn.XLOOKUP(Table1[[#This Row],[word]],Table57[English style name],Table57[Style type]),"")</f>
        <v/>
      </c>
      <c r="AN4315" s="23"/>
      <c r="AO4315" s="62"/>
      <c r="AP4315" s="61"/>
      <c r="AQ4315" s="61" t="s">
        <v>1362</v>
      </c>
      <c r="AR4315" s="61" t="s">
        <v>1356</v>
      </c>
      <c r="AS4315" s="61"/>
      <c r="AT4315" s="61"/>
      <c r="AU4315" s="61"/>
      <c r="AV4315" s="61"/>
    </row>
    <row r="4316" spans="1:48">
      <c r="A4316" s="82"/>
      <c r="B4316" s="82"/>
      <c r="C4316" s="82"/>
      <c r="D4316" s="83"/>
      <c r="E4316" s="62"/>
      <c r="F431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16" s="13" t="s">
        <v>337</v>
      </c>
      <c r="H4316" s="13" t="s">
        <v>2986</v>
      </c>
      <c r="I4316" s="85" t="e">
        <f>[1]!Table1[[#This Row],[type]]</f>
        <v>#VALUE!</v>
      </c>
      <c r="J4316" s="86" t="e">
        <f>[1]!Table1[[#This Row],[Column42]]&amp;IF([1]!Table1[[#This Row],[Column13]]="","",[1]!Table1[[#This Row],[Column13]])&amp;IF([1]!Table1[[#This Row],[mod]]="","",[1]!Table1[[#This Row],[mod]])</f>
        <v>#VALUE!</v>
      </c>
      <c r="K431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16" t="s">
        <v>3099</v>
      </c>
      <c r="M4316" t="s">
        <v>582</v>
      </c>
      <c r="P4316" s="6" t="s">
        <v>1363</v>
      </c>
      <c r="Q431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1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316" s="29"/>
      <c r="AC4316" s="29"/>
      <c r="AD4316" s="25"/>
      <c r="AE4316" s="38"/>
      <c r="AF4316" s="142" t="s">
        <v>265</v>
      </c>
      <c r="AG4316" s="11"/>
      <c r="AH4316" s="1" t="e">
        <f>[1]!Table1[[#This Row],[html_tag]]&amp;[1]!Table1[[#This Row],[html_type]]&amp;[1]!Table1[[#This Row],[html_modifier]]</f>
        <v>#VALUE!</v>
      </c>
      <c r="AI4316" s="60" t="str">
        <f>Table1[[#This Row],[html_tag]]&amp;Table1[[#This Row],[html_type]]&amp;Table1[[#This Row],[html_modifier]]</f>
        <v/>
      </c>
      <c r="AL4316" s="22" t="str">
        <f>IFERROR(_xlfn.XLOOKUP([1]!Table1[[#This Row],[word]],[1]!Table57[English style name],[1]!Table57[Style type]),"")</f>
        <v/>
      </c>
      <c r="AM4316" s="23" t="str">
        <f>IFERROR(_xlfn.XLOOKUP(Table1[[#This Row],[word]],Table57[English style name],Table57[Style type]),"")</f>
        <v/>
      </c>
      <c r="AN4316" s="23"/>
      <c r="AO4316" s="62"/>
      <c r="AP4316" s="61"/>
      <c r="AQ4316" s="61" t="s">
        <v>1363</v>
      </c>
      <c r="AR4316" s="61" t="s">
        <v>1356</v>
      </c>
      <c r="AS4316" s="61"/>
      <c r="AT4316" s="61"/>
      <c r="AU4316" s="61"/>
      <c r="AV4316" s="61"/>
    </row>
    <row r="4317" spans="1:48">
      <c r="A4317" s="82"/>
      <c r="B4317" s="82"/>
      <c r="C4317" s="82"/>
      <c r="D4317" s="83"/>
      <c r="E4317" s="62"/>
      <c r="F431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17" s="13" t="s">
        <v>337</v>
      </c>
      <c r="H4317" s="13" t="s">
        <v>2986</v>
      </c>
      <c r="I4317" s="85" t="e">
        <f>[1]!Table1[[#This Row],[type]]</f>
        <v>#VALUE!</v>
      </c>
      <c r="J4317" s="86" t="e">
        <f>[1]!Table1[[#This Row],[Column42]]&amp;IF([1]!Table1[[#This Row],[Column13]]="","",[1]!Table1[[#This Row],[Column13]])&amp;IF([1]!Table1[[#This Row],[mod]]="","",[1]!Table1[[#This Row],[mod]])</f>
        <v>#VALUE!</v>
      </c>
      <c r="K431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17" t="s">
        <v>3099</v>
      </c>
      <c r="M4317" t="s">
        <v>582</v>
      </c>
      <c r="P4317" s="6" t="s">
        <v>582</v>
      </c>
      <c r="Q431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1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317" s="29" t="s">
        <v>4124</v>
      </c>
      <c r="AC4317" s="29" t="s">
        <v>5002</v>
      </c>
      <c r="AD4317" s="25" t="s">
        <v>4124</v>
      </c>
      <c r="AE4317" s="38"/>
      <c r="AF4317" s="142" t="s">
        <v>265</v>
      </c>
      <c r="AG4317" s="11"/>
      <c r="AH4317" s="1" t="e">
        <f>[1]!Table1[[#This Row],[html_tag]]&amp;[1]!Table1[[#This Row],[html_type]]&amp;[1]!Table1[[#This Row],[html_modifier]]</f>
        <v>#VALUE!</v>
      </c>
      <c r="AI4317" s="60" t="s">
        <v>265</v>
      </c>
      <c r="AL4317" s="22" t="str">
        <f>IFERROR(_xlfn.XLOOKUP([1]!Table1[[#This Row],[word]],[1]!Table57[English style name],[1]!Table57[Style type]),"")</f>
        <v/>
      </c>
      <c r="AM4317" s="23" t="str">
        <f>IFERROR(_xlfn.XLOOKUP(Table1[[#This Row],[word]],Table57[English style name],Table57[Style type]),"")</f>
        <v/>
      </c>
      <c r="AN4317" s="23"/>
      <c r="AO4317" s="62"/>
      <c r="AP4317" s="61"/>
      <c r="AQ4317" s="61" t="s">
        <v>582</v>
      </c>
      <c r="AR4317" s="61" t="s">
        <v>1974</v>
      </c>
      <c r="AS4317" s="61"/>
      <c r="AT4317" s="61"/>
      <c r="AU4317" s="61"/>
      <c r="AV4317" s="61"/>
    </row>
    <row r="4318" spans="1:48">
      <c r="A4318" s="82"/>
      <c r="B4318" s="82"/>
      <c r="C4318" s="82"/>
      <c r="D4318" s="83"/>
      <c r="E4318" s="62"/>
      <c r="F431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18" s="13"/>
      <c r="H4318" s="13"/>
      <c r="I4318" s="85" t="e">
        <f>[1]!Table1[[#This Row],[type]]</f>
        <v>#VALUE!</v>
      </c>
      <c r="J4318" s="86" t="e">
        <f>[1]!Table1[[#This Row],[Column42]]&amp;IF([1]!Table1[[#This Row],[Column13]]="","",[1]!Table1[[#This Row],[Column13]])&amp;IF([1]!Table1[[#This Row],[mod]]="","",[1]!Table1[[#This Row],[mod]])</f>
        <v>#VALUE!</v>
      </c>
      <c r="K431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18" t="s">
        <v>3099</v>
      </c>
      <c r="M4318" t="s">
        <v>582</v>
      </c>
      <c r="Q431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1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318" t="s">
        <v>7394</v>
      </c>
      <c r="AB4318" s="29"/>
      <c r="AC4318" s="29"/>
      <c r="AD4318" s="25" t="s">
        <v>7190</v>
      </c>
      <c r="AE4318" s="38"/>
      <c r="AF4318" s="142"/>
      <c r="AG4318" s="11"/>
      <c r="AH4318" s="7" t="e">
        <f>[1]!Table1[[#This Row],[html_tag]]&amp;[1]!Table1[[#This Row],[html_type]]&amp;[1]!Table1[[#This Row],[html_modifier]]</f>
        <v>#VALUE!</v>
      </c>
      <c r="AI4318" s="60" t="str">
        <f>Table1[[#This Row],[html_tag]]&amp;Table1[[#This Row],[html_type]]&amp;Table1[[#This Row],[html_modifier]]</f>
        <v/>
      </c>
      <c r="AL4318" s="23" t="str">
        <f>IFERROR(_xlfn.XLOOKUP([1]!Table1[[#This Row],[word]],[1]!Table57[English style name],[1]!Table57[Style type]),"")</f>
        <v/>
      </c>
      <c r="AM4318" s="23" t="str">
        <f>IFERROR(_xlfn.XLOOKUP(Table1[[#This Row],[word]],Table57[English style name],Table57[Style type]),"")</f>
        <v/>
      </c>
      <c r="AN4318" s="23"/>
      <c r="AO4318" s="62"/>
      <c r="AP4318" s="61"/>
      <c r="AQ4318" s="61"/>
      <c r="AR4318" s="61"/>
      <c r="AS4318" s="61"/>
      <c r="AT4318" s="61"/>
      <c r="AU4318" s="61"/>
      <c r="AV4318" s="61"/>
    </row>
    <row r="4319" spans="1:48">
      <c r="A4319" s="82"/>
      <c r="B4319" s="82"/>
      <c r="C4319" s="82"/>
      <c r="D4319" s="83"/>
      <c r="E4319" s="62"/>
      <c r="F431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19" s="13" t="s">
        <v>337</v>
      </c>
      <c r="H4319" s="13" t="s">
        <v>2986</v>
      </c>
      <c r="I4319" s="85" t="e">
        <f>[1]!Table1[[#This Row],[type]]</f>
        <v>#VALUE!</v>
      </c>
      <c r="J4319" s="86" t="e">
        <f>[1]!Table1[[#This Row],[Column42]]&amp;IF([1]!Table1[[#This Row],[Column13]]="","",[1]!Table1[[#This Row],[Column13]])&amp;IF([1]!Table1[[#This Row],[mod]]="","",[1]!Table1[[#This Row],[mod]])</f>
        <v>#VALUE!</v>
      </c>
      <c r="K431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19" t="s">
        <v>3099</v>
      </c>
      <c r="M4319" t="s">
        <v>582</v>
      </c>
      <c r="P4319" s="6" t="s">
        <v>1364</v>
      </c>
      <c r="Q431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1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319" t="s">
        <v>350</v>
      </c>
      <c r="AB4319" s="29"/>
      <c r="AC4319" s="29"/>
      <c r="AD4319" s="25"/>
      <c r="AE4319" s="38"/>
      <c r="AF4319" s="142" t="s">
        <v>265</v>
      </c>
      <c r="AG4319" s="11"/>
      <c r="AH4319" s="1" t="e">
        <f>[1]!Table1[[#This Row],[html_tag]]&amp;[1]!Table1[[#This Row],[html_type]]&amp;[1]!Table1[[#This Row],[html_modifier]]</f>
        <v>#VALUE!</v>
      </c>
      <c r="AI4319" s="60" t="str">
        <f>Table1[[#This Row],[html_tag]]&amp;Table1[[#This Row],[html_type]]&amp;Table1[[#This Row],[html_modifier]]</f>
        <v>:active</v>
      </c>
      <c r="AK4319" t="s">
        <v>3015</v>
      </c>
      <c r="AL4319" s="22" t="str">
        <f>IFERROR(_xlfn.XLOOKUP([1]!Table1[[#This Row],[word]],[1]!Table57[English style name],[1]!Table57[Style type]),"")</f>
        <v/>
      </c>
      <c r="AM4319" s="23" t="str">
        <f>IFERROR(_xlfn.XLOOKUP(Table1[[#This Row],[word]],Table57[English style name],Table57[Style type]),"")</f>
        <v/>
      </c>
      <c r="AN4319" s="23"/>
      <c r="AO4319" s="62"/>
      <c r="AP4319" s="61"/>
      <c r="AQ4319" s="61" t="s">
        <v>1364</v>
      </c>
      <c r="AR4319" s="61" t="s">
        <v>1356</v>
      </c>
      <c r="AS4319" s="61"/>
      <c r="AT4319" s="61"/>
      <c r="AU4319" s="61"/>
      <c r="AV4319" s="61"/>
    </row>
    <row r="4320" spans="1:48">
      <c r="A4320" s="82"/>
      <c r="B4320" s="82"/>
      <c r="C4320" s="82"/>
      <c r="D4320" s="83"/>
      <c r="E4320" s="62"/>
      <c r="F432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20" s="13" t="s">
        <v>337</v>
      </c>
      <c r="H4320" s="13" t="s">
        <v>2986</v>
      </c>
      <c r="I4320" s="85" t="e">
        <f>[1]!Table1[[#This Row],[type]]</f>
        <v>#VALUE!</v>
      </c>
      <c r="J4320" s="86" t="e">
        <f>[1]!Table1[[#This Row],[Column42]]&amp;IF([1]!Table1[[#This Row],[Column13]]="","",[1]!Table1[[#This Row],[Column13]])&amp;IF([1]!Table1[[#This Row],[mod]]="","",[1]!Table1[[#This Row],[mod]])</f>
        <v>#VALUE!</v>
      </c>
      <c r="K432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20" t="s">
        <v>3099</v>
      </c>
      <c r="M4320" t="s">
        <v>582</v>
      </c>
      <c r="Q432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2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4320" t="s">
        <v>338</v>
      </c>
      <c r="AB4320" s="29"/>
      <c r="AC4320" s="29"/>
      <c r="AD4320" s="25"/>
      <c r="AE4320" s="38"/>
      <c r="AF4320" s="142" t="s">
        <v>265</v>
      </c>
      <c r="AG4320" s="11"/>
      <c r="AH4320" s="1" t="e">
        <f>[1]!Table1[[#This Row],[html_tag]]&amp;[1]!Table1[[#This Row],[html_type]]&amp;[1]!Table1[[#This Row],[html_modifier]]</f>
        <v>#VALUE!</v>
      </c>
      <c r="AI4320" s="60" t="str">
        <f>Table1[[#This Row],[html_tag]]&amp;Table1[[#This Row],[html_type]]&amp;Table1[[#This Row],[html_modifier]]</f>
        <v/>
      </c>
      <c r="AL4320" s="22" t="str">
        <f>IFERROR(_xlfn.XLOOKUP([1]!Table1[[#This Row],[word]],[1]!Table57[English style name],[1]!Table57[Style type]),"")</f>
        <v/>
      </c>
      <c r="AM4320" s="23" t="str">
        <f>IFERROR(_xlfn.XLOOKUP(Table1[[#This Row],[word]],Table57[English style name],Table57[Style type]),"")</f>
        <v/>
      </c>
      <c r="AN4320" s="23"/>
      <c r="AO4320" s="62"/>
      <c r="AP4320" s="61"/>
      <c r="AQ4320" s="61" t="s">
        <v>1975</v>
      </c>
      <c r="AR4320" s="61" t="s">
        <v>1974</v>
      </c>
      <c r="AS4320" s="61"/>
      <c r="AT4320" s="61"/>
      <c r="AU4320" s="61"/>
      <c r="AV4320" s="61"/>
    </row>
    <row r="4321" spans="1:48">
      <c r="A4321" s="82"/>
      <c r="B4321" s="82"/>
      <c r="C4321" s="82"/>
      <c r="D4321" s="83"/>
      <c r="E4321" s="62"/>
      <c r="F432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21" s="13" t="s">
        <v>337</v>
      </c>
      <c r="H4321" s="13" t="s">
        <v>2986</v>
      </c>
      <c r="I4321" s="85" t="e">
        <f>[1]!Table1[[#This Row],[type]]</f>
        <v>#VALUE!</v>
      </c>
      <c r="J4321" s="86" t="e">
        <f>[1]!Table1[[#This Row],[Column42]]&amp;IF([1]!Table1[[#This Row],[Column13]]="","",[1]!Table1[[#This Row],[Column13]])&amp;IF([1]!Table1[[#This Row],[mod]]="","",[1]!Table1[[#This Row],[mod]])</f>
        <v>#VALUE!</v>
      </c>
      <c r="K432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21" t="s">
        <v>3099</v>
      </c>
      <c r="M4321" t="s">
        <v>582</v>
      </c>
      <c r="P4321" s="6" t="s">
        <v>1355</v>
      </c>
      <c r="Q432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321" t="s">
        <v>7408</v>
      </c>
      <c r="U432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321" s="29"/>
      <c r="AC4321" s="29" t="s">
        <v>3882</v>
      </c>
      <c r="AD4321" s="25"/>
      <c r="AE4321" s="38"/>
      <c r="AF4321" s="142" t="s">
        <v>265</v>
      </c>
      <c r="AG4321" s="11"/>
      <c r="AH4321" s="1" t="e">
        <f>[1]!Table1[[#This Row],[html_tag]]&amp;[1]!Table1[[#This Row],[html_type]]&amp;[1]!Table1[[#This Row],[html_modifier]]</f>
        <v>#VALUE!</v>
      </c>
      <c r="AI4321" s="60" t="str">
        <f>Table1[[#This Row],[html_tag]]&amp;Table1[[#This Row],[html_type]]&amp;Table1[[#This Row],[html_modifier]]</f>
        <v/>
      </c>
      <c r="AL4321" s="22" t="str">
        <f>IFERROR(_xlfn.XLOOKUP([1]!Table1[[#This Row],[word]],[1]!Table57[English style name],[1]!Table57[Style type]),"")</f>
        <v/>
      </c>
      <c r="AM4321" s="23" t="str">
        <f>IFERROR(_xlfn.XLOOKUP(Table1[[#This Row],[word]],Table57[English style name],Table57[Style type]),"")</f>
        <v/>
      </c>
      <c r="AN4321" s="23"/>
      <c r="AO4321" s="62"/>
      <c r="AP4321" s="61"/>
      <c r="AQ4321" s="61" t="s">
        <v>1355</v>
      </c>
      <c r="AR4321" s="61" t="s">
        <v>1356</v>
      </c>
      <c r="AS4321" s="61" t="s">
        <v>1357</v>
      </c>
      <c r="AT4321" s="61" t="s">
        <v>1356</v>
      </c>
      <c r="AU4321" s="61"/>
      <c r="AV4321" s="61"/>
    </row>
    <row r="4322" spans="1:48">
      <c r="A4322" s="82"/>
      <c r="B4322" s="82"/>
      <c r="C4322" s="82"/>
      <c r="D4322" s="83"/>
      <c r="E4322" s="62"/>
      <c r="F432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22" s="13"/>
      <c r="H4322" s="13"/>
      <c r="I4322" s="85" t="e">
        <f>[1]!Table1[[#This Row],[type]]</f>
        <v>#VALUE!</v>
      </c>
      <c r="J4322" s="86" t="e">
        <f>[1]!Table1[[#This Row],[Column42]]&amp;IF([1]!Table1[[#This Row],[Column13]]="","",[1]!Table1[[#This Row],[Column13]])&amp;IF([1]!Table1[[#This Row],[mod]]="","",[1]!Table1[[#This Row],[mod]])</f>
        <v>#VALUE!</v>
      </c>
      <c r="K432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22" t="s">
        <v>3099</v>
      </c>
      <c r="M4322" t="s">
        <v>582</v>
      </c>
      <c r="Q432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2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322" t="s">
        <v>3117</v>
      </c>
      <c r="AB4322" s="29"/>
      <c r="AC4322" s="29"/>
      <c r="AD4322" s="25" t="s">
        <v>7194</v>
      </c>
      <c r="AE4322" s="38"/>
      <c r="AF4322" s="142"/>
      <c r="AG4322" s="11"/>
      <c r="AH4322" s="7" t="e">
        <f>[1]!Table1[[#This Row],[html_tag]]&amp;[1]!Table1[[#This Row],[html_type]]&amp;[1]!Table1[[#This Row],[html_modifier]]</f>
        <v>#VALUE!</v>
      </c>
      <c r="AI4322" s="60" t="str">
        <f>Table1[[#This Row],[html_tag]]&amp;Table1[[#This Row],[html_type]]&amp;Table1[[#This Row],[html_modifier]]</f>
        <v/>
      </c>
      <c r="AL4322" s="23" t="str">
        <f>IFERROR(_xlfn.XLOOKUP([1]!Table1[[#This Row],[word]],[1]!Table57[English style name],[1]!Table57[Style type]),"")</f>
        <v/>
      </c>
      <c r="AM4322" s="23" t="str">
        <f>IFERROR(_xlfn.XLOOKUP(Table1[[#This Row],[word]],Table57[English style name],Table57[Style type]),"")</f>
        <v/>
      </c>
      <c r="AN4322" s="23"/>
      <c r="AO4322" s="62"/>
      <c r="AP4322" s="61"/>
      <c r="AQ4322" s="61"/>
      <c r="AR4322" s="61"/>
      <c r="AS4322" s="61"/>
      <c r="AT4322" s="61"/>
      <c r="AU4322" s="61"/>
      <c r="AV4322" s="61"/>
    </row>
    <row r="4323" spans="1:48">
      <c r="A4323" s="82"/>
      <c r="B4323" s="82"/>
      <c r="C4323" s="82"/>
      <c r="D4323" s="83"/>
      <c r="E4323" s="62"/>
      <c r="F432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23" s="13"/>
      <c r="H4323" s="13"/>
      <c r="I4323" s="85" t="e">
        <f>[1]!Table1[[#This Row],[type]]</f>
        <v>#VALUE!</v>
      </c>
      <c r="J4323" s="86" t="e">
        <f>[1]!Table1[[#This Row],[Column42]]&amp;IF([1]!Table1[[#This Row],[Column13]]="","",[1]!Table1[[#This Row],[Column13]])&amp;IF([1]!Table1[[#This Row],[mod]]="","",[1]!Table1[[#This Row],[mod]])</f>
        <v>#VALUE!</v>
      </c>
      <c r="K432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23" t="s">
        <v>3099</v>
      </c>
      <c r="M4323" t="s">
        <v>582</v>
      </c>
      <c r="Q432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2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323" t="s">
        <v>7395</v>
      </c>
      <c r="AB4323" s="29"/>
      <c r="AC4323" s="29"/>
      <c r="AD4323" s="25" t="s">
        <v>7186</v>
      </c>
      <c r="AE4323" s="38"/>
      <c r="AF4323" s="142"/>
      <c r="AG4323" s="11"/>
      <c r="AH4323" s="7" t="e">
        <f>[1]!Table1[[#This Row],[html_tag]]&amp;[1]!Table1[[#This Row],[html_type]]&amp;[1]!Table1[[#This Row],[html_modifier]]</f>
        <v>#VALUE!</v>
      </c>
      <c r="AI4323" s="60" t="str">
        <f>Table1[[#This Row],[html_tag]]&amp;Table1[[#This Row],[html_type]]&amp;Table1[[#This Row],[html_modifier]]</f>
        <v/>
      </c>
      <c r="AL4323" s="23" t="str">
        <f>IFERROR(_xlfn.XLOOKUP([1]!Table1[[#This Row],[word]],[1]!Table57[English style name],[1]!Table57[Style type]),"")</f>
        <v/>
      </c>
      <c r="AM4323" s="23" t="str">
        <f>IFERROR(_xlfn.XLOOKUP(Table1[[#This Row],[word]],Table57[English style name],Table57[Style type]),"")</f>
        <v/>
      </c>
      <c r="AN4323" s="23"/>
      <c r="AO4323" s="62"/>
      <c r="AP4323" s="61"/>
      <c r="AQ4323" s="61"/>
      <c r="AR4323" s="61"/>
      <c r="AS4323" s="61"/>
      <c r="AT4323" s="61"/>
      <c r="AU4323" s="61"/>
      <c r="AV4323" s="61"/>
    </row>
    <row r="4324" spans="1:48">
      <c r="A4324" s="82"/>
      <c r="B4324" s="82"/>
      <c r="C4324" s="82"/>
      <c r="D4324" s="83"/>
      <c r="E4324" s="62"/>
      <c r="F432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24" s="13"/>
      <c r="H4324" s="13"/>
      <c r="I4324" s="85" t="e">
        <f>[1]!Table1[[#This Row],[type]]</f>
        <v>#VALUE!</v>
      </c>
      <c r="J4324" s="86" t="e">
        <f>[1]!Table1[[#This Row],[Column42]]&amp;IF([1]!Table1[[#This Row],[Column13]]="","",[1]!Table1[[#This Row],[Column13]])&amp;IF([1]!Table1[[#This Row],[mod]]="","",[1]!Table1[[#This Row],[mod]])</f>
        <v>#VALUE!</v>
      </c>
      <c r="K432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24" t="s">
        <v>3099</v>
      </c>
      <c r="M4324" t="s">
        <v>582</v>
      </c>
      <c r="Q432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2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324" t="s">
        <v>3119</v>
      </c>
      <c r="AB4324" s="29"/>
      <c r="AC4324" s="29"/>
      <c r="AD4324" s="25" t="s">
        <v>7191</v>
      </c>
      <c r="AE4324" s="38"/>
      <c r="AF4324" s="142"/>
      <c r="AG4324" s="11"/>
      <c r="AH4324" s="7" t="e">
        <f>[1]!Table1[[#This Row],[html_tag]]&amp;[1]!Table1[[#This Row],[html_type]]&amp;[1]!Table1[[#This Row],[html_modifier]]</f>
        <v>#VALUE!</v>
      </c>
      <c r="AI4324" s="60" t="str">
        <f>Table1[[#This Row],[html_tag]]&amp;Table1[[#This Row],[html_type]]&amp;Table1[[#This Row],[html_modifier]]</f>
        <v/>
      </c>
      <c r="AL4324" s="23" t="str">
        <f>IFERROR(_xlfn.XLOOKUP([1]!Table1[[#This Row],[word]],[1]!Table57[English style name],[1]!Table57[Style type]),"")</f>
        <v/>
      </c>
      <c r="AM4324" s="23" t="str">
        <f>IFERROR(_xlfn.XLOOKUP(Table1[[#This Row],[word]],Table57[English style name],Table57[Style type]),"")</f>
        <v/>
      </c>
      <c r="AN4324" s="23"/>
      <c r="AO4324" s="62"/>
      <c r="AP4324" s="61"/>
      <c r="AQ4324" s="61"/>
      <c r="AR4324" s="61"/>
      <c r="AS4324" s="61"/>
      <c r="AT4324" s="61"/>
      <c r="AU4324" s="61"/>
      <c r="AV4324" s="61"/>
    </row>
    <row r="4325" spans="1:48">
      <c r="A4325" s="82"/>
      <c r="B4325" s="82"/>
      <c r="C4325" s="82"/>
      <c r="D4325" s="83"/>
      <c r="E4325" s="62"/>
      <c r="F432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25" s="13"/>
      <c r="H4325" s="13"/>
      <c r="I4325" s="85" t="e">
        <f>[1]!Table1[[#This Row],[type]]</f>
        <v>#VALUE!</v>
      </c>
      <c r="J4325" s="86" t="e">
        <f>[1]!Table1[[#This Row],[Column42]]&amp;IF([1]!Table1[[#This Row],[Column13]]="","",[1]!Table1[[#This Row],[Column13]])&amp;IF([1]!Table1[[#This Row],[mod]]="","",[1]!Table1[[#This Row],[mod]])</f>
        <v>#VALUE!</v>
      </c>
      <c r="K432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25" t="s">
        <v>3099</v>
      </c>
      <c r="M4325" t="s">
        <v>582</v>
      </c>
      <c r="Q432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2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325" t="s">
        <v>3114</v>
      </c>
      <c r="AB4325" s="29"/>
      <c r="AC4325" s="29" t="s">
        <v>5003</v>
      </c>
      <c r="AD4325" s="25" t="s">
        <v>7198</v>
      </c>
      <c r="AE4325" s="38"/>
      <c r="AF4325" s="142"/>
      <c r="AG4325" s="11"/>
      <c r="AH4325" s="7" t="e">
        <f>[1]!Table1[[#This Row],[html_tag]]&amp;[1]!Table1[[#This Row],[html_type]]&amp;[1]!Table1[[#This Row],[html_modifier]]</f>
        <v>#VALUE!</v>
      </c>
      <c r="AI4325" s="60" t="str">
        <f>Table1[[#This Row],[html_tag]]&amp;Table1[[#This Row],[html_type]]&amp;Table1[[#This Row],[html_modifier]]</f>
        <v/>
      </c>
      <c r="AL4325" s="23" t="str">
        <f>IFERROR(_xlfn.XLOOKUP([1]!Table1[[#This Row],[word]],[1]!Table57[English style name],[1]!Table57[Style type]),"")</f>
        <v/>
      </c>
      <c r="AM4325" s="23" t="str">
        <f>IFERROR(_xlfn.XLOOKUP(Table1[[#This Row],[word]],Table57[English style name],Table57[Style type]),"")</f>
        <v/>
      </c>
      <c r="AN4325" s="23"/>
      <c r="AO4325" s="62"/>
      <c r="AP4325" s="61"/>
      <c r="AQ4325" s="61"/>
      <c r="AR4325" s="61"/>
      <c r="AS4325" s="61"/>
      <c r="AT4325" s="61"/>
      <c r="AU4325" s="61"/>
      <c r="AV4325" s="61"/>
    </row>
    <row r="4326" spans="1:48">
      <c r="A4326" s="82"/>
      <c r="B4326" s="82"/>
      <c r="C4326" s="82"/>
      <c r="D4326" s="83"/>
      <c r="E4326" s="62"/>
      <c r="F432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26" s="13"/>
      <c r="H4326" s="13"/>
      <c r="I4326" s="85" t="e">
        <f>[1]!Table1[[#This Row],[type]]</f>
        <v>#VALUE!</v>
      </c>
      <c r="J4326" s="86" t="e">
        <f>[1]!Table1[[#This Row],[Column42]]&amp;IF([1]!Table1[[#This Row],[Column13]]="","",[1]!Table1[[#This Row],[Column13]])&amp;IF([1]!Table1[[#This Row],[mod]]="","",[1]!Table1[[#This Row],[mod]])</f>
        <v>#VALUE!</v>
      </c>
      <c r="K432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26" t="s">
        <v>3099</v>
      </c>
      <c r="M4326" t="s">
        <v>582</v>
      </c>
      <c r="Q432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2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326" t="s">
        <v>3115</v>
      </c>
      <c r="AB4326" s="29"/>
      <c r="AC4326" s="29"/>
      <c r="AD4326" s="25" t="s">
        <v>7197</v>
      </c>
      <c r="AE4326" s="38"/>
      <c r="AF4326" s="142"/>
      <c r="AG4326" s="11"/>
      <c r="AH4326" s="7" t="e">
        <f>[1]!Table1[[#This Row],[html_tag]]&amp;[1]!Table1[[#This Row],[html_type]]&amp;[1]!Table1[[#This Row],[html_modifier]]</f>
        <v>#VALUE!</v>
      </c>
      <c r="AI4326" s="60" t="str">
        <f>Table1[[#This Row],[html_tag]]&amp;Table1[[#This Row],[html_type]]&amp;Table1[[#This Row],[html_modifier]]</f>
        <v/>
      </c>
      <c r="AL4326" s="23" t="str">
        <f>IFERROR(_xlfn.XLOOKUP([1]!Table1[[#This Row],[word]],[1]!Table57[English style name],[1]!Table57[Style type]),"")</f>
        <v/>
      </c>
      <c r="AM4326" s="23" t="str">
        <f>IFERROR(_xlfn.XLOOKUP(Table1[[#This Row],[word]],Table57[English style name],Table57[Style type]),"")</f>
        <v/>
      </c>
      <c r="AN4326" s="23"/>
      <c r="AO4326" s="62"/>
      <c r="AP4326" s="61"/>
      <c r="AQ4326" s="61"/>
      <c r="AR4326" s="61"/>
      <c r="AS4326" s="61"/>
      <c r="AT4326" s="61"/>
      <c r="AU4326" s="61"/>
      <c r="AV4326" s="61"/>
    </row>
    <row r="4327" spans="1:48">
      <c r="A4327" s="82"/>
      <c r="B4327" s="82"/>
      <c r="C4327" s="82"/>
      <c r="D4327" s="83"/>
      <c r="E4327" s="62"/>
      <c r="F432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27" s="13"/>
      <c r="H4327" s="13"/>
      <c r="I4327" s="85" t="e">
        <f>[1]!Table1[[#This Row],[type]]</f>
        <v>#VALUE!</v>
      </c>
      <c r="J4327" s="86" t="e">
        <f>[1]!Table1[[#This Row],[Column42]]&amp;IF([1]!Table1[[#This Row],[Column13]]="","",[1]!Table1[[#This Row],[Column13]])&amp;IF([1]!Table1[[#This Row],[mod]]="","",[1]!Table1[[#This Row],[mod]])</f>
        <v>#VALUE!</v>
      </c>
      <c r="K432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27" t="s">
        <v>3099</v>
      </c>
      <c r="M4327" t="s">
        <v>582</v>
      </c>
      <c r="Q432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2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327" t="s">
        <v>7393</v>
      </c>
      <c r="AB4327" s="29"/>
      <c r="AC4327" s="29"/>
      <c r="AD4327" s="25" t="s">
        <v>7187</v>
      </c>
      <c r="AE4327" s="38"/>
      <c r="AF4327" s="142"/>
      <c r="AG4327" s="11"/>
      <c r="AH4327" s="7" t="e">
        <f>[1]!Table1[[#This Row],[html_tag]]&amp;[1]!Table1[[#This Row],[html_type]]&amp;[1]!Table1[[#This Row],[html_modifier]]</f>
        <v>#VALUE!</v>
      </c>
      <c r="AI4327" s="60" t="str">
        <f>Table1[[#This Row],[html_tag]]&amp;Table1[[#This Row],[html_type]]&amp;Table1[[#This Row],[html_modifier]]</f>
        <v/>
      </c>
      <c r="AL4327" s="23" t="str">
        <f>IFERROR(_xlfn.XLOOKUP([1]!Table1[[#This Row],[word]],[1]!Table57[English style name],[1]!Table57[Style type]),"")</f>
        <v/>
      </c>
      <c r="AM4327" s="23" t="str">
        <f>IFERROR(_xlfn.XLOOKUP(Table1[[#This Row],[word]],Table57[English style name],Table57[Style type]),"")</f>
        <v/>
      </c>
      <c r="AN4327" s="23"/>
      <c r="AO4327" s="62"/>
      <c r="AP4327" s="61"/>
      <c r="AQ4327" s="61"/>
      <c r="AR4327" s="61"/>
      <c r="AS4327" s="61"/>
      <c r="AT4327" s="61"/>
      <c r="AU4327" s="61"/>
      <c r="AV4327" s="61"/>
    </row>
    <row r="4328" spans="1:48">
      <c r="A4328" s="82"/>
      <c r="B4328" s="82"/>
      <c r="C4328" s="82"/>
      <c r="D4328" s="83"/>
      <c r="E4328" s="62"/>
      <c r="F432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28" s="13"/>
      <c r="H4328" s="13"/>
      <c r="I4328" s="85" t="e">
        <f>[1]!Table1[[#This Row],[type]]</f>
        <v>#VALUE!</v>
      </c>
      <c r="J4328" s="86" t="e">
        <f>[1]!Table1[[#This Row],[Column42]]&amp;IF([1]!Table1[[#This Row],[Column13]]="","",[1]!Table1[[#This Row],[Column13]])&amp;IF([1]!Table1[[#This Row],[mod]]="","",[1]!Table1[[#This Row],[mod]])</f>
        <v>#VALUE!</v>
      </c>
      <c r="K432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28" t="s">
        <v>3099</v>
      </c>
      <c r="M4328" t="s">
        <v>582</v>
      </c>
      <c r="Q432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2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328" t="s">
        <v>3164</v>
      </c>
      <c r="AB4328" s="29"/>
      <c r="AC4328" s="29"/>
      <c r="AD4328" s="25" t="s">
        <v>7188</v>
      </c>
      <c r="AE4328" s="38"/>
      <c r="AF4328" s="142"/>
      <c r="AG4328" s="11"/>
      <c r="AH4328" s="7" t="e">
        <f>[1]!Table1[[#This Row],[html_tag]]&amp;[1]!Table1[[#This Row],[html_type]]&amp;[1]!Table1[[#This Row],[html_modifier]]</f>
        <v>#VALUE!</v>
      </c>
      <c r="AI4328" s="60" t="str">
        <f>Table1[[#This Row],[html_tag]]&amp;Table1[[#This Row],[html_type]]&amp;Table1[[#This Row],[html_modifier]]</f>
        <v/>
      </c>
      <c r="AL4328" s="23" t="str">
        <f>IFERROR(_xlfn.XLOOKUP([1]!Table1[[#This Row],[word]],[1]!Table57[English style name],[1]!Table57[Style type]),"")</f>
        <v/>
      </c>
      <c r="AM4328" s="23" t="str">
        <f>IFERROR(_xlfn.XLOOKUP(Table1[[#This Row],[word]],Table57[English style name],Table57[Style type]),"")</f>
        <v/>
      </c>
      <c r="AN4328" s="23"/>
      <c r="AO4328" s="62"/>
      <c r="AP4328" s="61"/>
      <c r="AQ4328" s="61"/>
      <c r="AR4328" s="61"/>
      <c r="AS4328" s="61"/>
      <c r="AT4328" s="61"/>
      <c r="AU4328" s="61"/>
      <c r="AV4328" s="61"/>
    </row>
    <row r="4329" spans="1:48">
      <c r="A4329" s="82"/>
      <c r="B4329" s="82"/>
      <c r="C4329" s="82"/>
      <c r="D4329" s="83"/>
      <c r="E4329" s="62"/>
      <c r="F432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29" s="13"/>
      <c r="H4329" s="13"/>
      <c r="I4329" s="85" t="e">
        <f>[1]!Table1[[#This Row],[type]]</f>
        <v>#VALUE!</v>
      </c>
      <c r="J4329" s="86" t="e">
        <f>[1]!Table1[[#This Row],[Column42]]&amp;IF([1]!Table1[[#This Row],[Column13]]="","",[1]!Table1[[#This Row],[Column13]])&amp;IF([1]!Table1[[#This Row],[mod]]="","",[1]!Table1[[#This Row],[mod]])</f>
        <v>#VALUE!</v>
      </c>
      <c r="K432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29" t="s">
        <v>3099</v>
      </c>
      <c r="M4329" t="s">
        <v>582</v>
      </c>
      <c r="Q432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2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329" t="s">
        <v>3502</v>
      </c>
      <c r="AB4329" s="29"/>
      <c r="AC4329" s="29"/>
      <c r="AD4329" s="25" t="s">
        <v>7189</v>
      </c>
      <c r="AE4329" s="38"/>
      <c r="AF4329" s="142"/>
      <c r="AG4329" s="11"/>
      <c r="AH4329" s="7" t="e">
        <f>[1]!Table1[[#This Row],[html_tag]]&amp;[1]!Table1[[#This Row],[html_type]]&amp;[1]!Table1[[#This Row],[html_modifier]]</f>
        <v>#VALUE!</v>
      </c>
      <c r="AI4329" s="60" t="str">
        <f>Table1[[#This Row],[html_tag]]&amp;Table1[[#This Row],[html_type]]&amp;Table1[[#This Row],[html_modifier]]</f>
        <v/>
      </c>
      <c r="AL4329" s="23" t="str">
        <f>IFERROR(_xlfn.XLOOKUP([1]!Table1[[#This Row],[word]],[1]!Table57[English style name],[1]!Table57[Style type]),"")</f>
        <v/>
      </c>
      <c r="AM4329" s="23" t="str">
        <f>IFERROR(_xlfn.XLOOKUP(Table1[[#This Row],[word]],Table57[English style name],Table57[Style type]),"")</f>
        <v/>
      </c>
      <c r="AN4329" s="23"/>
      <c r="AO4329" s="62"/>
      <c r="AP4329" s="61"/>
      <c r="AQ4329" s="61"/>
      <c r="AR4329" s="61"/>
      <c r="AS4329" s="61"/>
      <c r="AT4329" s="61"/>
      <c r="AU4329" s="61"/>
      <c r="AV4329" s="61"/>
    </row>
    <row r="4330" spans="1:48">
      <c r="A4330" s="82"/>
      <c r="B4330" s="82"/>
      <c r="C4330" s="82"/>
      <c r="D4330" s="83"/>
      <c r="E4330" s="62"/>
      <c r="F433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30" s="13"/>
      <c r="H4330" s="13"/>
      <c r="I4330" s="85" t="e">
        <f>[1]!Table1[[#This Row],[type]]</f>
        <v>#VALUE!</v>
      </c>
      <c r="J4330" s="86" t="e">
        <f>[1]!Table1[[#This Row],[Column42]]&amp;IF([1]!Table1[[#This Row],[Column13]]="","",[1]!Table1[[#This Row],[Column13]])&amp;IF([1]!Table1[[#This Row],[mod]]="","",[1]!Table1[[#This Row],[mod]])</f>
        <v>#VALUE!</v>
      </c>
      <c r="K433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30" t="s">
        <v>3099</v>
      </c>
      <c r="M4330" t="s">
        <v>582</v>
      </c>
      <c r="Q433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3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330" t="s">
        <v>3116</v>
      </c>
      <c r="AB4330" s="29"/>
      <c r="AC4330" s="29" t="s">
        <v>5004</v>
      </c>
      <c r="AD4330" s="25" t="s">
        <v>7196</v>
      </c>
      <c r="AE4330" s="38"/>
      <c r="AF4330" s="142"/>
      <c r="AG4330" s="11"/>
      <c r="AH4330" s="7" t="e">
        <f>[1]!Table1[[#This Row],[html_tag]]&amp;[1]!Table1[[#This Row],[html_type]]&amp;[1]!Table1[[#This Row],[html_modifier]]</f>
        <v>#VALUE!</v>
      </c>
      <c r="AI4330" s="60" t="str">
        <f>Table1[[#This Row],[html_tag]]&amp;Table1[[#This Row],[html_type]]&amp;Table1[[#This Row],[html_modifier]]</f>
        <v/>
      </c>
      <c r="AL4330" s="23" t="str">
        <f>IFERROR(_xlfn.XLOOKUP([1]!Table1[[#This Row],[word]],[1]!Table57[English style name],[1]!Table57[Style type]),"")</f>
        <v/>
      </c>
      <c r="AM4330" s="23" t="str">
        <f>IFERROR(_xlfn.XLOOKUP(Table1[[#This Row],[word]],Table57[English style name],Table57[Style type]),"")</f>
        <v/>
      </c>
      <c r="AN4330" s="23"/>
      <c r="AO4330" s="62"/>
      <c r="AP4330" s="61"/>
      <c r="AQ4330" s="61"/>
      <c r="AR4330" s="61"/>
      <c r="AS4330" s="61"/>
      <c r="AT4330" s="61"/>
      <c r="AU4330" s="61"/>
      <c r="AV4330" s="61"/>
    </row>
    <row r="4331" spans="1:48">
      <c r="A4331" s="82"/>
      <c r="B4331" s="82"/>
      <c r="C4331" s="82"/>
      <c r="D4331" s="83"/>
      <c r="E4331" s="62"/>
      <c r="F433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31" s="13"/>
      <c r="H4331" s="13"/>
      <c r="I4331" s="85" t="e">
        <f>[1]!Table1[[#This Row],[type]]</f>
        <v>#VALUE!</v>
      </c>
      <c r="J4331" s="86" t="e">
        <f>[1]!Table1[[#This Row],[Column42]]&amp;IF([1]!Table1[[#This Row],[Column13]]="","",[1]!Table1[[#This Row],[Column13]])&amp;IF([1]!Table1[[#This Row],[mod]]="","",[1]!Table1[[#This Row],[mod]])</f>
        <v>#VALUE!</v>
      </c>
      <c r="K433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31" t="s">
        <v>3099</v>
      </c>
      <c r="M4331" t="s">
        <v>582</v>
      </c>
      <c r="Q433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3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331" t="s">
        <v>3120</v>
      </c>
      <c r="AB4331" s="29"/>
      <c r="AC4331" s="29"/>
      <c r="AD4331" s="25" t="s">
        <v>7192</v>
      </c>
      <c r="AE4331" s="38"/>
      <c r="AF4331" s="142"/>
      <c r="AG4331" s="11"/>
      <c r="AH4331" s="7" t="e">
        <f>[1]!Table1[[#This Row],[html_tag]]&amp;[1]!Table1[[#This Row],[html_type]]&amp;[1]!Table1[[#This Row],[html_modifier]]</f>
        <v>#VALUE!</v>
      </c>
      <c r="AI4331" s="60" t="str">
        <f>Table1[[#This Row],[html_tag]]&amp;Table1[[#This Row],[html_type]]&amp;Table1[[#This Row],[html_modifier]]</f>
        <v/>
      </c>
      <c r="AL4331" s="23" t="str">
        <f>IFERROR(_xlfn.XLOOKUP([1]!Table1[[#This Row],[word]],[1]!Table57[English style name],[1]!Table57[Style type]),"")</f>
        <v/>
      </c>
      <c r="AM4331" s="23" t="str">
        <f>IFERROR(_xlfn.XLOOKUP(Table1[[#This Row],[word]],Table57[English style name],Table57[Style type]),"")</f>
        <v/>
      </c>
      <c r="AN4331" s="23"/>
      <c r="AO4331" s="62"/>
      <c r="AP4331" s="61"/>
      <c r="AQ4331" s="61"/>
      <c r="AR4331" s="61"/>
      <c r="AS4331" s="61"/>
      <c r="AT4331" s="61"/>
      <c r="AU4331" s="61"/>
      <c r="AV4331" s="61"/>
    </row>
    <row r="4332" spans="1:48">
      <c r="A4332" s="82"/>
      <c r="B4332" s="82"/>
      <c r="C4332" s="82"/>
      <c r="D4332" s="83"/>
      <c r="E4332" s="62"/>
      <c r="F433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32" s="13"/>
      <c r="H4332" s="13"/>
      <c r="I4332" s="85" t="e">
        <f>[1]!Table1[[#This Row],[type]]</f>
        <v>#VALUE!</v>
      </c>
      <c r="J4332" s="86" t="e">
        <f>[1]!Table1[[#This Row],[Column42]]&amp;IF([1]!Table1[[#This Row],[Column13]]="","",[1]!Table1[[#This Row],[Column13]])&amp;IF([1]!Table1[[#This Row],[mod]]="","",[1]!Table1[[#This Row],[mod]])</f>
        <v>#VALUE!</v>
      </c>
      <c r="K433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32" t="s">
        <v>3099</v>
      </c>
      <c r="M4332" t="s">
        <v>582</v>
      </c>
      <c r="Q433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3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332" t="s">
        <v>3121</v>
      </c>
      <c r="AB4332" s="29"/>
      <c r="AC4332" s="29"/>
      <c r="AD4332" s="25" t="s">
        <v>7193</v>
      </c>
      <c r="AE4332" s="38"/>
      <c r="AF4332" s="142"/>
      <c r="AG4332" s="11"/>
      <c r="AH4332" s="7" t="e">
        <f>[1]!Table1[[#This Row],[html_tag]]&amp;[1]!Table1[[#This Row],[html_type]]&amp;[1]!Table1[[#This Row],[html_modifier]]</f>
        <v>#VALUE!</v>
      </c>
      <c r="AI4332" s="60" t="str">
        <f>Table1[[#This Row],[html_tag]]&amp;Table1[[#This Row],[html_type]]&amp;Table1[[#This Row],[html_modifier]]</f>
        <v/>
      </c>
      <c r="AL4332" s="23" t="str">
        <f>IFERROR(_xlfn.XLOOKUP([1]!Table1[[#This Row],[word]],[1]!Table57[English style name],[1]!Table57[Style type]),"")</f>
        <v/>
      </c>
      <c r="AM4332" s="23" t="str">
        <f>IFERROR(_xlfn.XLOOKUP(Table1[[#This Row],[word]],Table57[English style name],Table57[Style type]),"")</f>
        <v/>
      </c>
      <c r="AN4332" s="23"/>
      <c r="AO4332" s="62"/>
      <c r="AP4332" s="61"/>
      <c r="AQ4332" s="61"/>
      <c r="AR4332" s="61"/>
      <c r="AS4332" s="61"/>
      <c r="AT4332" s="61"/>
      <c r="AU4332" s="61"/>
      <c r="AV4332" s="61"/>
    </row>
    <row r="4333" spans="1:48">
      <c r="A4333" s="82"/>
      <c r="B4333" s="82"/>
      <c r="C4333" s="82"/>
      <c r="D4333" s="83"/>
      <c r="E4333" s="62"/>
      <c r="F433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33" s="13"/>
      <c r="H4333" s="13"/>
      <c r="I4333" s="85" t="e">
        <f>[1]!Table1[[#This Row],[type]]</f>
        <v>#VALUE!</v>
      </c>
      <c r="J4333" s="86" t="e">
        <f>[1]!Table1[[#This Row],[Column42]]&amp;IF([1]!Table1[[#This Row],[Column13]]="","",[1]!Table1[[#This Row],[Column13]])&amp;IF([1]!Table1[[#This Row],[mod]]="","",[1]!Table1[[#This Row],[mod]])</f>
        <v>#VALUE!</v>
      </c>
      <c r="K433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33" t="s">
        <v>3099</v>
      </c>
      <c r="M4333" t="s">
        <v>582</v>
      </c>
      <c r="Q433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3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333" t="s">
        <v>3126</v>
      </c>
      <c r="AB4333" s="29"/>
      <c r="AC4333" s="29"/>
      <c r="AD4333" s="25" t="s">
        <v>7199</v>
      </c>
      <c r="AE4333" s="38"/>
      <c r="AF4333" s="142"/>
      <c r="AG4333" s="11"/>
      <c r="AH4333" s="7" t="e">
        <f>[1]!Table1[[#This Row],[html_tag]]&amp;[1]!Table1[[#This Row],[html_type]]&amp;[1]!Table1[[#This Row],[html_modifier]]</f>
        <v>#VALUE!</v>
      </c>
      <c r="AI4333" s="60" t="str">
        <f>Table1[[#This Row],[html_tag]]&amp;Table1[[#This Row],[html_type]]&amp;Table1[[#This Row],[html_modifier]]</f>
        <v/>
      </c>
      <c r="AL4333" s="23" t="str">
        <f>IFERROR(_xlfn.XLOOKUP([1]!Table1[[#This Row],[word]],[1]!Table57[English style name],[1]!Table57[Style type]),"")</f>
        <v/>
      </c>
      <c r="AM4333" s="23" t="str">
        <f>IFERROR(_xlfn.XLOOKUP(Table1[[#This Row],[word]],Table57[English style name],Table57[Style type]),"")</f>
        <v/>
      </c>
      <c r="AN4333" s="23"/>
      <c r="AO4333" s="62"/>
      <c r="AP4333" s="61"/>
      <c r="AQ4333" s="61"/>
      <c r="AR4333" s="61"/>
      <c r="AS4333" s="61"/>
      <c r="AT4333" s="61"/>
      <c r="AU4333" s="61"/>
      <c r="AV4333" s="61"/>
    </row>
    <row r="4334" spans="1:48">
      <c r="A4334" s="82"/>
      <c r="B4334" s="82"/>
      <c r="C4334" s="82"/>
      <c r="D4334" s="83"/>
      <c r="E4334" s="62"/>
      <c r="F433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34" s="13"/>
      <c r="H4334" s="13"/>
      <c r="I4334" s="85" t="e">
        <f>[1]!Table1[[#This Row],[type]]</f>
        <v>#VALUE!</v>
      </c>
      <c r="J4334" s="86" t="e">
        <f>[1]!Table1[[#This Row],[Column42]]&amp;IF([1]!Table1[[#This Row],[Column13]]="","",[1]!Table1[[#This Row],[Column13]])&amp;IF([1]!Table1[[#This Row],[mod]]="","",[1]!Table1[[#This Row],[mod]])</f>
        <v>#VALUE!</v>
      </c>
      <c r="K433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34" t="s">
        <v>3099</v>
      </c>
      <c r="M4334" t="s">
        <v>582</v>
      </c>
      <c r="Q433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3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334" t="s">
        <v>3127</v>
      </c>
      <c r="AB4334" s="29"/>
      <c r="AC4334" s="29"/>
      <c r="AD4334" s="25" t="s">
        <v>7195</v>
      </c>
      <c r="AE4334" s="38"/>
      <c r="AF4334" s="142"/>
      <c r="AG4334" s="11"/>
      <c r="AH4334" s="7" t="e">
        <f>[1]!Table1[[#This Row],[html_tag]]&amp;[1]!Table1[[#This Row],[html_type]]&amp;[1]!Table1[[#This Row],[html_modifier]]</f>
        <v>#VALUE!</v>
      </c>
      <c r="AI4334" s="60" t="str">
        <f>Table1[[#This Row],[html_tag]]&amp;Table1[[#This Row],[html_type]]&amp;Table1[[#This Row],[html_modifier]]</f>
        <v/>
      </c>
      <c r="AL4334" s="23" t="str">
        <f>IFERROR(_xlfn.XLOOKUP([1]!Table1[[#This Row],[word]],[1]!Table57[English style name],[1]!Table57[Style type]),"")</f>
        <v/>
      </c>
      <c r="AM4334" s="23" t="str">
        <f>IFERROR(_xlfn.XLOOKUP(Table1[[#This Row],[word]],Table57[English style name],Table57[Style type]),"")</f>
        <v/>
      </c>
      <c r="AN4334" s="23"/>
      <c r="AO4334" s="62"/>
      <c r="AP4334" s="61"/>
      <c r="AQ4334" s="61"/>
      <c r="AR4334" s="61"/>
      <c r="AS4334" s="61"/>
      <c r="AT4334" s="61"/>
      <c r="AU4334" s="61"/>
      <c r="AV4334" s="61"/>
    </row>
    <row r="4335" spans="1:48">
      <c r="A4335" s="82"/>
      <c r="B4335" s="82"/>
      <c r="C4335" s="82"/>
      <c r="D4335" s="83"/>
      <c r="E4335" s="62"/>
      <c r="F433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35" s="13"/>
      <c r="H4335" s="13"/>
      <c r="I4335" s="85" t="e">
        <f>[1]!Table1[[#This Row],[type]]</f>
        <v>#VALUE!</v>
      </c>
      <c r="J4335" s="86" t="e">
        <f>[1]!Table1[[#This Row],[Column42]]&amp;IF([1]!Table1[[#This Row],[Column13]]="","",[1]!Table1[[#This Row],[Column13]])&amp;IF([1]!Table1[[#This Row],[mod]]="","",[1]!Table1[[#This Row],[mod]])</f>
        <v>#VALUE!</v>
      </c>
      <c r="K433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35" t="s">
        <v>3099</v>
      </c>
      <c r="M4335" t="s">
        <v>3094</v>
      </c>
      <c r="Q433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335" t="s">
        <v>1</v>
      </c>
      <c r="U433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335" s="29"/>
      <c r="AC4335" s="29"/>
      <c r="AD4335" s="25"/>
      <c r="AE4335" s="38"/>
      <c r="AF4335" s="142" t="s">
        <v>203</v>
      </c>
      <c r="AG4335" s="11"/>
      <c r="AH4335" s="1" t="e">
        <f>[1]!Table1[[#This Row],[html_tag]]&amp;[1]!Table1[[#This Row],[html_type]]&amp;[1]!Table1[[#This Row],[html_modifier]]</f>
        <v>#VALUE!</v>
      </c>
      <c r="AI4335" s="60" t="s">
        <v>203</v>
      </c>
      <c r="AJ4335" t="s">
        <v>3094</v>
      </c>
      <c r="AL4335" s="22" t="str">
        <f>IFERROR(_xlfn.XLOOKUP([1]!Table1[[#This Row],[word]],[1]!Table57[English style name],[1]!Table57[Style type]),"")</f>
        <v/>
      </c>
      <c r="AM4335" s="23" t="str">
        <f>IFERROR(_xlfn.XLOOKUP(Table1[[#This Row],[word]],Table57[English style name],Table57[Style type]),"")</f>
        <v/>
      </c>
      <c r="AN4335" s="23"/>
      <c r="AO4335" s="62"/>
      <c r="AP4335" s="61"/>
      <c r="AQ4335" s="61"/>
      <c r="AR4335" s="61"/>
      <c r="AS4335" s="61"/>
      <c r="AT4335" s="61"/>
      <c r="AU4335" s="61"/>
      <c r="AV4335" s="61"/>
    </row>
    <row r="4336" spans="1:48">
      <c r="A4336" s="82"/>
      <c r="B4336" s="82"/>
      <c r="C4336" s="82"/>
      <c r="D4336" s="83"/>
      <c r="E4336" s="62"/>
      <c r="F433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36" s="13"/>
      <c r="H4336" s="13"/>
      <c r="I4336" s="85" t="e">
        <f>[1]!Table1[[#This Row],[type]]</f>
        <v>#VALUE!</v>
      </c>
      <c r="J4336" s="86" t="e">
        <f>[1]!Table1[[#This Row],[Column42]]&amp;IF([1]!Table1[[#This Row],[Column13]]="","",[1]!Table1[[#This Row],[Column13]])&amp;IF([1]!Table1[[#This Row],[mod]]="","",[1]!Table1[[#This Row],[mod]])</f>
        <v>#VALUE!</v>
      </c>
      <c r="K433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36" t="s">
        <v>3099</v>
      </c>
      <c r="M4336" t="s">
        <v>7412</v>
      </c>
      <c r="O4336" s="25" t="s">
        <v>3883</v>
      </c>
      <c r="Q433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36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336" s="29"/>
      <c r="AC4336" s="29" t="s">
        <v>3883</v>
      </c>
      <c r="AD4336" s="25"/>
      <c r="AE4336" s="38"/>
      <c r="AF4336" s="142"/>
      <c r="AG4336" s="11"/>
      <c r="AH4336" s="7" t="e">
        <f>[1]!Table1[[#This Row],[html_tag]]&amp;[1]!Table1[[#This Row],[html_type]]&amp;[1]!Table1[[#This Row],[html_modifier]]</f>
        <v>#VALUE!</v>
      </c>
      <c r="AI4336" s="60" t="str">
        <f>Table1[[#This Row],[html_tag]]&amp;Table1[[#This Row],[html_type]]&amp;Table1[[#This Row],[html_modifier]]</f>
        <v/>
      </c>
      <c r="AL4336" s="23" t="str">
        <f>IFERROR(_xlfn.XLOOKUP([1]!Table1[[#This Row],[word]],[1]!Table57[English style name],[1]!Table57[Style type]),"")</f>
        <v/>
      </c>
      <c r="AM4336" s="23" t="str">
        <f>IFERROR(_xlfn.XLOOKUP(Table1[[#This Row],[word]],Table57[English style name],Table57[Style type]),"")</f>
        <v/>
      </c>
      <c r="AN4336" s="23"/>
      <c r="AO4336" s="62"/>
      <c r="AP4336" s="61"/>
      <c r="AQ4336" s="61"/>
      <c r="AR4336" s="61"/>
      <c r="AS4336" s="61"/>
      <c r="AT4336" s="61"/>
      <c r="AU4336" s="61"/>
      <c r="AV4336" s="61"/>
    </row>
    <row r="4337" spans="1:48">
      <c r="A4337" s="82"/>
      <c r="B4337" s="82"/>
      <c r="C4337" s="82"/>
      <c r="D4337" s="83"/>
      <c r="E4337" s="62"/>
      <c r="F433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37" s="13"/>
      <c r="H4337" s="13"/>
      <c r="I4337" s="85" t="e">
        <f>[1]!Table1[[#This Row],[type]]</f>
        <v>#VALUE!</v>
      </c>
      <c r="J4337" s="86" t="e">
        <f>[1]!Table1[[#This Row],[Column42]]&amp;IF([1]!Table1[[#This Row],[Column13]]="","",[1]!Table1[[#This Row],[Column13]])&amp;IF([1]!Table1[[#This Row],[mod]]="","",[1]!Table1[[#This Row],[mod]])</f>
        <v>#VALUE!</v>
      </c>
      <c r="K433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37" t="s">
        <v>3099</v>
      </c>
      <c r="M4337" t="s">
        <v>3095</v>
      </c>
      <c r="Q433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337" t="s">
        <v>1</v>
      </c>
      <c r="U433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337" s="29"/>
      <c r="AC4337" s="29"/>
      <c r="AD4337" s="25"/>
      <c r="AE4337" s="38"/>
      <c r="AF4337" s="142" t="s">
        <v>203</v>
      </c>
      <c r="AG4337" s="11"/>
      <c r="AH4337" s="1" t="e">
        <f>[1]!Table1[[#This Row],[html_tag]]&amp;[1]!Table1[[#This Row],[html_type]]&amp;[1]!Table1[[#This Row],[html_modifier]]</f>
        <v>#VALUE!</v>
      </c>
      <c r="AI4337" s="60" t="s">
        <v>203</v>
      </c>
      <c r="AJ4337" t="s">
        <v>3095</v>
      </c>
      <c r="AL4337" s="22" t="str">
        <f>IFERROR(_xlfn.XLOOKUP([1]!Table1[[#This Row],[word]],[1]!Table57[English style name],[1]!Table57[Style type]),"")</f>
        <v/>
      </c>
      <c r="AM4337" s="23" t="str">
        <f>IFERROR(_xlfn.XLOOKUP(Table1[[#This Row],[word]],Table57[English style name],Table57[Style type]),"")</f>
        <v/>
      </c>
      <c r="AN4337" s="23"/>
      <c r="AO4337" s="62"/>
      <c r="AP4337" s="61"/>
      <c r="AQ4337" s="61"/>
      <c r="AR4337" s="61"/>
      <c r="AS4337" s="61"/>
      <c r="AT4337" s="61"/>
      <c r="AU4337" s="61"/>
      <c r="AV4337" s="61"/>
    </row>
    <row r="4338" spans="1:48">
      <c r="A4338" s="82"/>
      <c r="B4338" s="82"/>
      <c r="C4338" s="82"/>
      <c r="D4338" s="83"/>
      <c r="E4338" s="62"/>
      <c r="F433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38" s="13"/>
      <c r="H4338" s="13"/>
      <c r="I4338" s="85" t="e">
        <f>[1]!Table1[[#This Row],[type]]</f>
        <v>#VALUE!</v>
      </c>
      <c r="J4338" s="86" t="e">
        <f>[1]!Table1[[#This Row],[Column42]]&amp;IF([1]!Table1[[#This Row],[Column13]]="","",[1]!Table1[[#This Row],[Column13]])&amp;IF([1]!Table1[[#This Row],[mod]]="","",[1]!Table1[[#This Row],[mod]])</f>
        <v>#VALUE!</v>
      </c>
      <c r="K433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38" t="s">
        <v>3099</v>
      </c>
      <c r="M4338" t="s">
        <v>403</v>
      </c>
      <c r="Q433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3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338" s="29"/>
      <c r="AC4338" s="29"/>
      <c r="AD4338" s="25" t="s">
        <v>4114</v>
      </c>
      <c r="AE4338" s="38"/>
      <c r="AF4338" s="142"/>
      <c r="AG4338" s="11"/>
      <c r="AH4338" s="7" t="e">
        <f>[1]!Table1[[#This Row],[html_tag]]&amp;[1]!Table1[[#This Row],[html_type]]&amp;[1]!Table1[[#This Row],[html_modifier]]</f>
        <v>#VALUE!</v>
      </c>
      <c r="AI4338" s="60" t="str">
        <f>Table1[[#This Row],[html_tag]]&amp;Table1[[#This Row],[html_type]]&amp;Table1[[#This Row],[html_modifier]]</f>
        <v/>
      </c>
      <c r="AL4338" s="23" t="str">
        <f>IFERROR(_xlfn.XLOOKUP([1]!Table1[[#This Row],[word]],[1]!Table57[English style name],[1]!Table57[Style type]),"")</f>
        <v/>
      </c>
      <c r="AM4338" s="23" t="str">
        <f>IFERROR(_xlfn.XLOOKUP(Table1[[#This Row],[word]],Table57[English style name],Table57[Style type]),"")</f>
        <v/>
      </c>
      <c r="AN4338" s="23"/>
      <c r="AO4338" s="62"/>
      <c r="AP4338" s="61"/>
      <c r="AQ4338" s="61"/>
      <c r="AR4338" s="61"/>
      <c r="AS4338" s="61"/>
      <c r="AT4338" s="61"/>
      <c r="AU4338" s="61"/>
      <c r="AV4338" s="61"/>
    </row>
    <row r="4339" spans="1:48">
      <c r="A4339" s="82"/>
      <c r="B4339" s="82"/>
      <c r="C4339" s="82"/>
      <c r="D4339" s="83"/>
      <c r="E4339" s="62"/>
      <c r="F433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39" s="13"/>
      <c r="H4339" s="13"/>
      <c r="I4339" s="85" t="e">
        <f>[1]!Table1[[#This Row],[type]]</f>
        <v>#VALUE!</v>
      </c>
      <c r="J4339" s="86" t="e">
        <f>[1]!Table1[[#This Row],[Column42]]&amp;IF([1]!Table1[[#This Row],[Column13]]="","",[1]!Table1[[#This Row],[Column13]])&amp;IF([1]!Table1[[#This Row],[mod]]="","",[1]!Table1[[#This Row],[mod]])</f>
        <v>#VALUE!</v>
      </c>
      <c r="K433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39" t="s">
        <v>3099</v>
      </c>
      <c r="M4339" t="s">
        <v>403</v>
      </c>
      <c r="Q433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3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339" t="s">
        <v>7394</v>
      </c>
      <c r="AB4339" s="29"/>
      <c r="AC4339" s="29"/>
      <c r="AD4339" s="25" t="s">
        <v>6751</v>
      </c>
      <c r="AE4339" s="38"/>
      <c r="AF4339" s="142"/>
      <c r="AG4339" s="11"/>
      <c r="AH4339" s="7" t="e">
        <f>[1]!Table1[[#This Row],[html_tag]]&amp;[1]!Table1[[#This Row],[html_type]]&amp;[1]!Table1[[#This Row],[html_modifier]]</f>
        <v>#VALUE!</v>
      </c>
      <c r="AI4339" s="60" t="str">
        <f>Table1[[#This Row],[html_tag]]&amp;Table1[[#This Row],[html_type]]&amp;Table1[[#This Row],[html_modifier]]</f>
        <v/>
      </c>
      <c r="AL4339" s="23" t="str">
        <f>IFERROR(_xlfn.XLOOKUP([1]!Table1[[#This Row],[word]],[1]!Table57[English style name],[1]!Table57[Style type]),"")</f>
        <v/>
      </c>
      <c r="AM4339" s="23" t="str">
        <f>IFERROR(_xlfn.XLOOKUP(Table1[[#This Row],[word]],Table57[English style name],Table57[Style type]),"")</f>
        <v/>
      </c>
      <c r="AN4339" s="23"/>
      <c r="AO4339" s="62"/>
      <c r="AP4339" s="61"/>
      <c r="AQ4339" s="61"/>
      <c r="AR4339" s="61"/>
      <c r="AS4339" s="61"/>
      <c r="AT4339" s="61"/>
      <c r="AU4339" s="61"/>
      <c r="AV4339" s="61"/>
    </row>
    <row r="4340" spans="1:48">
      <c r="A4340" s="82"/>
      <c r="B4340" s="82"/>
      <c r="C4340" s="82"/>
      <c r="D4340" s="83"/>
      <c r="E4340" s="62"/>
      <c r="F434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40" s="13"/>
      <c r="H4340" s="13"/>
      <c r="I4340" s="85" t="e">
        <f>[1]!Table1[[#This Row],[type]]</f>
        <v>#VALUE!</v>
      </c>
      <c r="J4340" s="86" t="e">
        <f>[1]!Table1[[#This Row],[Column42]]&amp;IF([1]!Table1[[#This Row],[Column13]]="","",[1]!Table1[[#This Row],[Column13]])&amp;IF([1]!Table1[[#This Row],[mod]]="","",[1]!Table1[[#This Row],[mod]])</f>
        <v>#VALUE!</v>
      </c>
      <c r="K434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40" t="s">
        <v>3099</v>
      </c>
      <c r="M4340" t="s">
        <v>403</v>
      </c>
      <c r="Q434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4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340" t="s">
        <v>3117</v>
      </c>
      <c r="AB4340" s="29"/>
      <c r="AC4340" s="29"/>
      <c r="AD4340" s="25" t="s">
        <v>6755</v>
      </c>
      <c r="AE4340" s="38"/>
      <c r="AF4340" s="142"/>
      <c r="AG4340" s="11"/>
      <c r="AH4340" s="7" t="e">
        <f>[1]!Table1[[#This Row],[html_tag]]&amp;[1]!Table1[[#This Row],[html_type]]&amp;[1]!Table1[[#This Row],[html_modifier]]</f>
        <v>#VALUE!</v>
      </c>
      <c r="AI4340" s="60" t="str">
        <f>Table1[[#This Row],[html_tag]]&amp;Table1[[#This Row],[html_type]]&amp;Table1[[#This Row],[html_modifier]]</f>
        <v/>
      </c>
      <c r="AL4340" s="23" t="str">
        <f>IFERROR(_xlfn.XLOOKUP([1]!Table1[[#This Row],[word]],[1]!Table57[English style name],[1]!Table57[Style type]),"")</f>
        <v/>
      </c>
      <c r="AM4340" s="23" t="str">
        <f>IFERROR(_xlfn.XLOOKUP(Table1[[#This Row],[word]],Table57[English style name],Table57[Style type]),"")</f>
        <v/>
      </c>
      <c r="AN4340" s="23"/>
      <c r="AO4340" s="62"/>
      <c r="AP4340" s="61"/>
      <c r="AQ4340" s="61"/>
      <c r="AR4340" s="61"/>
      <c r="AS4340" s="61"/>
      <c r="AT4340" s="61"/>
      <c r="AU4340" s="61"/>
      <c r="AV4340" s="61"/>
    </row>
    <row r="4341" spans="1:48">
      <c r="A4341" s="82"/>
      <c r="B4341" s="82"/>
      <c r="C4341" s="82"/>
      <c r="D4341" s="83"/>
      <c r="E4341" s="62"/>
      <c r="F434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41" s="13"/>
      <c r="H4341" s="13"/>
      <c r="I4341" s="85" t="e">
        <f>[1]!Table1[[#This Row],[type]]</f>
        <v>#VALUE!</v>
      </c>
      <c r="J4341" s="86" t="e">
        <f>[1]!Table1[[#This Row],[Column42]]&amp;IF([1]!Table1[[#This Row],[Column13]]="","",[1]!Table1[[#This Row],[Column13]])&amp;IF([1]!Table1[[#This Row],[mod]]="","",[1]!Table1[[#This Row],[mod]])</f>
        <v>#VALUE!</v>
      </c>
      <c r="K434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41" t="s">
        <v>3099</v>
      </c>
      <c r="M4341" t="s">
        <v>403</v>
      </c>
      <c r="Q434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4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341" t="s">
        <v>7395</v>
      </c>
      <c r="AB4341" s="29"/>
      <c r="AC4341" s="29"/>
      <c r="AD4341" s="25" t="s">
        <v>6747</v>
      </c>
      <c r="AE4341" s="38"/>
      <c r="AF4341" s="142"/>
      <c r="AG4341" s="11"/>
      <c r="AH4341" s="7" t="e">
        <f>[1]!Table1[[#This Row],[html_tag]]&amp;[1]!Table1[[#This Row],[html_type]]&amp;[1]!Table1[[#This Row],[html_modifier]]</f>
        <v>#VALUE!</v>
      </c>
      <c r="AI4341" s="60" t="str">
        <f>Table1[[#This Row],[html_tag]]&amp;Table1[[#This Row],[html_type]]&amp;Table1[[#This Row],[html_modifier]]</f>
        <v/>
      </c>
      <c r="AL4341" s="23" t="str">
        <f>IFERROR(_xlfn.XLOOKUP([1]!Table1[[#This Row],[word]],[1]!Table57[English style name],[1]!Table57[Style type]),"")</f>
        <v/>
      </c>
      <c r="AM4341" s="23" t="str">
        <f>IFERROR(_xlfn.XLOOKUP(Table1[[#This Row],[word]],Table57[English style name],Table57[Style type]),"")</f>
        <v/>
      </c>
      <c r="AN4341" s="23"/>
      <c r="AO4341" s="62"/>
      <c r="AP4341" s="61"/>
      <c r="AQ4341" s="61"/>
      <c r="AR4341" s="61"/>
      <c r="AS4341" s="61"/>
      <c r="AT4341" s="61"/>
      <c r="AU4341" s="61"/>
      <c r="AV4341" s="61"/>
    </row>
    <row r="4342" spans="1:48">
      <c r="A4342" s="82"/>
      <c r="B4342" s="82"/>
      <c r="C4342" s="82"/>
      <c r="D4342" s="83"/>
      <c r="E4342" s="62"/>
      <c r="F434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42" s="13"/>
      <c r="H4342" s="13"/>
      <c r="I4342" s="85" t="e">
        <f>[1]!Table1[[#This Row],[type]]</f>
        <v>#VALUE!</v>
      </c>
      <c r="J4342" s="86" t="e">
        <f>[1]!Table1[[#This Row],[Column42]]&amp;IF([1]!Table1[[#This Row],[Column13]]="","",[1]!Table1[[#This Row],[Column13]])&amp;IF([1]!Table1[[#This Row],[mod]]="","",[1]!Table1[[#This Row],[mod]])</f>
        <v>#VALUE!</v>
      </c>
      <c r="K434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42" t="s">
        <v>3099</v>
      </c>
      <c r="M4342" t="s">
        <v>403</v>
      </c>
      <c r="Q434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4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342" t="s">
        <v>3119</v>
      </c>
      <c r="AB4342" s="29"/>
      <c r="AC4342" s="29"/>
      <c r="AD4342" s="25" t="s">
        <v>6752</v>
      </c>
      <c r="AE4342" s="38"/>
      <c r="AF4342" s="142"/>
      <c r="AG4342" s="11"/>
      <c r="AH4342" s="7" t="e">
        <f>[1]!Table1[[#This Row],[html_tag]]&amp;[1]!Table1[[#This Row],[html_type]]&amp;[1]!Table1[[#This Row],[html_modifier]]</f>
        <v>#VALUE!</v>
      </c>
      <c r="AI4342" s="60" t="str">
        <f>Table1[[#This Row],[html_tag]]&amp;Table1[[#This Row],[html_type]]&amp;Table1[[#This Row],[html_modifier]]</f>
        <v/>
      </c>
      <c r="AL4342" s="23" t="str">
        <f>IFERROR(_xlfn.XLOOKUP([1]!Table1[[#This Row],[word]],[1]!Table57[English style name],[1]!Table57[Style type]),"")</f>
        <v/>
      </c>
      <c r="AM4342" s="23" t="str">
        <f>IFERROR(_xlfn.XLOOKUP(Table1[[#This Row],[word]],Table57[English style name],Table57[Style type]),"")</f>
        <v/>
      </c>
      <c r="AN4342" s="23"/>
      <c r="AO4342" s="62"/>
      <c r="AP4342" s="61"/>
      <c r="AQ4342" s="61"/>
      <c r="AR4342" s="61"/>
      <c r="AS4342" s="61"/>
      <c r="AT4342" s="61"/>
      <c r="AU4342" s="61"/>
      <c r="AV4342" s="61"/>
    </row>
    <row r="4343" spans="1:48">
      <c r="A4343" s="82"/>
      <c r="B4343" s="82"/>
      <c r="C4343" s="82"/>
      <c r="D4343" s="83"/>
      <c r="E4343" s="62"/>
      <c r="F434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43" s="13"/>
      <c r="H4343" s="13"/>
      <c r="I4343" s="85" t="e">
        <f>[1]!Table1[[#This Row],[type]]</f>
        <v>#VALUE!</v>
      </c>
      <c r="J4343" s="86" t="e">
        <f>[1]!Table1[[#This Row],[Column42]]&amp;IF([1]!Table1[[#This Row],[Column13]]="","",[1]!Table1[[#This Row],[Column13]])&amp;IF([1]!Table1[[#This Row],[mod]]="","",[1]!Table1[[#This Row],[mod]])</f>
        <v>#VALUE!</v>
      </c>
      <c r="K434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43" t="s">
        <v>3099</v>
      </c>
      <c r="M4343" t="s">
        <v>403</v>
      </c>
      <c r="Q434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4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343" t="s">
        <v>3114</v>
      </c>
      <c r="AB4343" s="29"/>
      <c r="AC4343" s="29"/>
      <c r="AD4343" s="25" t="s">
        <v>6759</v>
      </c>
      <c r="AE4343" s="38"/>
      <c r="AF4343" s="142"/>
      <c r="AG4343" s="11"/>
      <c r="AH4343" s="7" t="e">
        <f>[1]!Table1[[#This Row],[html_tag]]&amp;[1]!Table1[[#This Row],[html_type]]&amp;[1]!Table1[[#This Row],[html_modifier]]</f>
        <v>#VALUE!</v>
      </c>
      <c r="AI4343" s="60" t="str">
        <f>Table1[[#This Row],[html_tag]]&amp;Table1[[#This Row],[html_type]]&amp;Table1[[#This Row],[html_modifier]]</f>
        <v/>
      </c>
      <c r="AL4343" s="23" t="str">
        <f>IFERROR(_xlfn.XLOOKUP([1]!Table1[[#This Row],[word]],[1]!Table57[English style name],[1]!Table57[Style type]),"")</f>
        <v/>
      </c>
      <c r="AM4343" s="23" t="str">
        <f>IFERROR(_xlfn.XLOOKUP(Table1[[#This Row],[word]],Table57[English style name],Table57[Style type]),"")</f>
        <v/>
      </c>
      <c r="AN4343" s="23"/>
      <c r="AO4343" s="62"/>
      <c r="AP4343" s="61"/>
      <c r="AQ4343" s="61"/>
      <c r="AR4343" s="61"/>
      <c r="AS4343" s="61"/>
      <c r="AT4343" s="61"/>
      <c r="AU4343" s="61"/>
      <c r="AV4343" s="61"/>
    </row>
    <row r="4344" spans="1:48">
      <c r="A4344" s="82"/>
      <c r="B4344" s="82"/>
      <c r="C4344" s="82"/>
      <c r="D4344" s="83"/>
      <c r="E4344" s="62"/>
      <c r="F434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44" s="13"/>
      <c r="H4344" s="13"/>
      <c r="I4344" s="85" t="e">
        <f>[1]!Table1[[#This Row],[type]]</f>
        <v>#VALUE!</v>
      </c>
      <c r="J4344" s="86" t="e">
        <f>[1]!Table1[[#This Row],[Column42]]&amp;IF([1]!Table1[[#This Row],[Column13]]="","",[1]!Table1[[#This Row],[Column13]])&amp;IF([1]!Table1[[#This Row],[mod]]="","",[1]!Table1[[#This Row],[mod]])</f>
        <v>#VALUE!</v>
      </c>
      <c r="K434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44" t="s">
        <v>3099</v>
      </c>
      <c r="M4344" t="s">
        <v>403</v>
      </c>
      <c r="Q434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4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344" t="s">
        <v>3115</v>
      </c>
      <c r="AB4344" s="29"/>
      <c r="AC4344" s="29"/>
      <c r="AD4344" s="25" t="s">
        <v>6758</v>
      </c>
      <c r="AE4344" s="38"/>
      <c r="AF4344" s="142"/>
      <c r="AG4344" s="11"/>
      <c r="AH4344" s="7" t="e">
        <f>[1]!Table1[[#This Row],[html_tag]]&amp;[1]!Table1[[#This Row],[html_type]]&amp;[1]!Table1[[#This Row],[html_modifier]]</f>
        <v>#VALUE!</v>
      </c>
      <c r="AI4344" s="60" t="str">
        <f>Table1[[#This Row],[html_tag]]&amp;Table1[[#This Row],[html_type]]&amp;Table1[[#This Row],[html_modifier]]</f>
        <v/>
      </c>
      <c r="AL4344" s="23" t="str">
        <f>IFERROR(_xlfn.XLOOKUP([1]!Table1[[#This Row],[word]],[1]!Table57[English style name],[1]!Table57[Style type]),"")</f>
        <v/>
      </c>
      <c r="AM4344" s="23" t="str">
        <f>IFERROR(_xlfn.XLOOKUP(Table1[[#This Row],[word]],Table57[English style name],Table57[Style type]),"")</f>
        <v/>
      </c>
      <c r="AN4344" s="23"/>
      <c r="AO4344" s="62"/>
      <c r="AP4344" s="61"/>
      <c r="AQ4344" s="61"/>
      <c r="AR4344" s="61"/>
      <c r="AS4344" s="61"/>
      <c r="AT4344" s="61"/>
      <c r="AU4344" s="61"/>
      <c r="AV4344" s="61"/>
    </row>
    <row r="4345" spans="1:48">
      <c r="A4345" s="82"/>
      <c r="B4345" s="82"/>
      <c r="C4345" s="82"/>
      <c r="D4345" s="83"/>
      <c r="E4345" s="62"/>
      <c r="F434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45" s="13"/>
      <c r="H4345" s="13"/>
      <c r="I4345" s="85" t="e">
        <f>[1]!Table1[[#This Row],[type]]</f>
        <v>#VALUE!</v>
      </c>
      <c r="J4345" s="86" t="e">
        <f>[1]!Table1[[#This Row],[Column42]]&amp;IF([1]!Table1[[#This Row],[Column13]]="","",[1]!Table1[[#This Row],[Column13]])&amp;IF([1]!Table1[[#This Row],[mod]]="","",[1]!Table1[[#This Row],[mod]])</f>
        <v>#VALUE!</v>
      </c>
      <c r="K434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45" t="s">
        <v>3099</v>
      </c>
      <c r="M4345" t="s">
        <v>403</v>
      </c>
      <c r="Q434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4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345" t="s">
        <v>7393</v>
      </c>
      <c r="AB4345" s="29"/>
      <c r="AC4345" s="29"/>
      <c r="AD4345" s="25" t="s">
        <v>6748</v>
      </c>
      <c r="AE4345" s="38"/>
      <c r="AF4345" s="142"/>
      <c r="AG4345" s="11"/>
      <c r="AH4345" s="7" t="e">
        <f>[1]!Table1[[#This Row],[html_tag]]&amp;[1]!Table1[[#This Row],[html_type]]&amp;[1]!Table1[[#This Row],[html_modifier]]</f>
        <v>#VALUE!</v>
      </c>
      <c r="AI4345" s="60" t="str">
        <f>Table1[[#This Row],[html_tag]]&amp;Table1[[#This Row],[html_type]]&amp;Table1[[#This Row],[html_modifier]]</f>
        <v/>
      </c>
      <c r="AL4345" s="23" t="str">
        <f>IFERROR(_xlfn.XLOOKUP([1]!Table1[[#This Row],[word]],[1]!Table57[English style name],[1]!Table57[Style type]),"")</f>
        <v/>
      </c>
      <c r="AM4345" s="23" t="str">
        <f>IFERROR(_xlfn.XLOOKUP(Table1[[#This Row],[word]],Table57[English style name],Table57[Style type]),"")</f>
        <v/>
      </c>
      <c r="AN4345" s="23"/>
      <c r="AO4345" s="62"/>
      <c r="AP4345" s="61"/>
      <c r="AQ4345" s="61"/>
      <c r="AR4345" s="61"/>
      <c r="AS4345" s="61"/>
      <c r="AT4345" s="61"/>
      <c r="AU4345" s="61"/>
      <c r="AV4345" s="61"/>
    </row>
    <row r="4346" spans="1:48">
      <c r="A4346" s="82"/>
      <c r="B4346" s="82"/>
      <c r="C4346" s="82"/>
      <c r="D4346" s="83"/>
      <c r="E4346" s="62"/>
      <c r="F434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46" s="13"/>
      <c r="H4346" s="13"/>
      <c r="I4346" s="85" t="e">
        <f>[1]!Table1[[#This Row],[type]]</f>
        <v>#VALUE!</v>
      </c>
      <c r="J4346" s="86" t="e">
        <f>[1]!Table1[[#This Row],[Column42]]&amp;IF([1]!Table1[[#This Row],[Column13]]="","",[1]!Table1[[#This Row],[Column13]])&amp;IF([1]!Table1[[#This Row],[mod]]="","",[1]!Table1[[#This Row],[mod]])</f>
        <v>#VALUE!</v>
      </c>
      <c r="K434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46" t="s">
        <v>3099</v>
      </c>
      <c r="M4346" t="s">
        <v>403</v>
      </c>
      <c r="Q434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4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346" t="s">
        <v>3164</v>
      </c>
      <c r="AB4346" s="29"/>
      <c r="AC4346" s="29"/>
      <c r="AD4346" s="25" t="s">
        <v>6749</v>
      </c>
      <c r="AE4346" s="38"/>
      <c r="AF4346" s="142"/>
      <c r="AG4346" s="11"/>
      <c r="AH4346" s="7" t="e">
        <f>[1]!Table1[[#This Row],[html_tag]]&amp;[1]!Table1[[#This Row],[html_type]]&amp;[1]!Table1[[#This Row],[html_modifier]]</f>
        <v>#VALUE!</v>
      </c>
      <c r="AI4346" s="60" t="str">
        <f>Table1[[#This Row],[html_tag]]&amp;Table1[[#This Row],[html_type]]&amp;Table1[[#This Row],[html_modifier]]</f>
        <v/>
      </c>
      <c r="AL4346" s="23" t="str">
        <f>IFERROR(_xlfn.XLOOKUP([1]!Table1[[#This Row],[word]],[1]!Table57[English style name],[1]!Table57[Style type]),"")</f>
        <v/>
      </c>
      <c r="AM4346" s="23" t="str">
        <f>IFERROR(_xlfn.XLOOKUP(Table1[[#This Row],[word]],Table57[English style name],Table57[Style type]),"")</f>
        <v/>
      </c>
      <c r="AN4346" s="23"/>
      <c r="AO4346" s="62"/>
      <c r="AP4346" s="61"/>
      <c r="AQ4346" s="61"/>
      <c r="AR4346" s="61"/>
      <c r="AS4346" s="61"/>
      <c r="AT4346" s="61"/>
      <c r="AU4346" s="61"/>
      <c r="AV4346" s="61"/>
    </row>
    <row r="4347" spans="1:48">
      <c r="A4347" s="82"/>
      <c r="B4347" s="82"/>
      <c r="C4347" s="82"/>
      <c r="D4347" s="83"/>
      <c r="E4347" s="62"/>
      <c r="F434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47" s="13"/>
      <c r="H4347" s="13"/>
      <c r="I4347" s="85" t="e">
        <f>[1]!Table1[[#This Row],[type]]</f>
        <v>#VALUE!</v>
      </c>
      <c r="J4347" s="86" t="e">
        <f>[1]!Table1[[#This Row],[Column42]]&amp;IF([1]!Table1[[#This Row],[Column13]]="","",[1]!Table1[[#This Row],[Column13]])&amp;IF([1]!Table1[[#This Row],[mod]]="","",[1]!Table1[[#This Row],[mod]])</f>
        <v>#VALUE!</v>
      </c>
      <c r="K434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47" t="s">
        <v>3099</v>
      </c>
      <c r="M4347" t="s">
        <v>403</v>
      </c>
      <c r="Q434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4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347" t="s">
        <v>3502</v>
      </c>
      <c r="AB4347" s="29"/>
      <c r="AC4347" s="29"/>
      <c r="AD4347" s="25" t="s">
        <v>6750</v>
      </c>
      <c r="AE4347" s="38"/>
      <c r="AF4347" s="142"/>
      <c r="AG4347" s="11"/>
      <c r="AH4347" s="7" t="e">
        <f>[1]!Table1[[#This Row],[html_tag]]&amp;[1]!Table1[[#This Row],[html_type]]&amp;[1]!Table1[[#This Row],[html_modifier]]</f>
        <v>#VALUE!</v>
      </c>
      <c r="AI4347" s="60" t="str">
        <f>Table1[[#This Row],[html_tag]]&amp;Table1[[#This Row],[html_type]]&amp;Table1[[#This Row],[html_modifier]]</f>
        <v/>
      </c>
      <c r="AL4347" s="23" t="str">
        <f>IFERROR(_xlfn.XLOOKUP([1]!Table1[[#This Row],[word]],[1]!Table57[English style name],[1]!Table57[Style type]),"")</f>
        <v/>
      </c>
      <c r="AM4347" s="23" t="str">
        <f>IFERROR(_xlfn.XLOOKUP(Table1[[#This Row],[word]],Table57[English style name],Table57[Style type]),"")</f>
        <v/>
      </c>
      <c r="AN4347" s="23"/>
      <c r="AO4347" s="62"/>
      <c r="AP4347" s="61"/>
      <c r="AQ4347" s="61"/>
      <c r="AR4347" s="61"/>
      <c r="AS4347" s="61"/>
      <c r="AT4347" s="61"/>
      <c r="AU4347" s="61"/>
      <c r="AV4347" s="61"/>
    </row>
    <row r="4348" spans="1:48">
      <c r="A4348" s="82"/>
      <c r="B4348" s="82"/>
      <c r="C4348" s="82"/>
      <c r="D4348" s="83"/>
      <c r="E4348" s="62"/>
      <c r="F434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48" s="13"/>
      <c r="H4348" s="13"/>
      <c r="I4348" s="85" t="e">
        <f>[1]!Table1[[#This Row],[type]]</f>
        <v>#VALUE!</v>
      </c>
      <c r="J4348" s="86" t="e">
        <f>[1]!Table1[[#This Row],[Column42]]&amp;IF([1]!Table1[[#This Row],[Column13]]="","",[1]!Table1[[#This Row],[Column13]])&amp;IF([1]!Table1[[#This Row],[mod]]="","",[1]!Table1[[#This Row],[mod]])</f>
        <v>#VALUE!</v>
      </c>
      <c r="K434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48" t="s">
        <v>3099</v>
      </c>
      <c r="M4348" t="s">
        <v>403</v>
      </c>
      <c r="Q434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4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348" t="s">
        <v>3116</v>
      </c>
      <c r="AB4348" s="29"/>
      <c r="AC4348" s="29"/>
      <c r="AD4348" s="25" t="s">
        <v>6757</v>
      </c>
      <c r="AE4348" s="38"/>
      <c r="AF4348" s="142"/>
      <c r="AG4348" s="11"/>
      <c r="AH4348" s="7" t="e">
        <f>[1]!Table1[[#This Row],[html_tag]]&amp;[1]!Table1[[#This Row],[html_type]]&amp;[1]!Table1[[#This Row],[html_modifier]]</f>
        <v>#VALUE!</v>
      </c>
      <c r="AI4348" s="60" t="str">
        <f>Table1[[#This Row],[html_tag]]&amp;Table1[[#This Row],[html_type]]&amp;Table1[[#This Row],[html_modifier]]</f>
        <v/>
      </c>
      <c r="AL4348" s="23" t="str">
        <f>IFERROR(_xlfn.XLOOKUP([1]!Table1[[#This Row],[word]],[1]!Table57[English style name],[1]!Table57[Style type]),"")</f>
        <v/>
      </c>
      <c r="AM4348" s="23" t="str">
        <f>IFERROR(_xlfn.XLOOKUP(Table1[[#This Row],[word]],Table57[English style name],Table57[Style type]),"")</f>
        <v/>
      </c>
      <c r="AN4348" s="23"/>
      <c r="AO4348" s="62"/>
      <c r="AP4348" s="61"/>
      <c r="AQ4348" s="61"/>
      <c r="AR4348" s="61"/>
      <c r="AS4348" s="61"/>
      <c r="AT4348" s="61"/>
      <c r="AU4348" s="61"/>
      <c r="AV4348" s="61"/>
    </row>
    <row r="4349" spans="1:48">
      <c r="A4349" s="82"/>
      <c r="B4349" s="82"/>
      <c r="C4349" s="82"/>
      <c r="D4349" s="83"/>
      <c r="E4349" s="62"/>
      <c r="F434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49" s="13"/>
      <c r="H4349" s="13"/>
      <c r="I4349" s="85" t="e">
        <f>[1]!Table1[[#This Row],[type]]</f>
        <v>#VALUE!</v>
      </c>
      <c r="J4349" s="86" t="e">
        <f>[1]!Table1[[#This Row],[Column42]]&amp;IF([1]!Table1[[#This Row],[Column13]]="","",[1]!Table1[[#This Row],[Column13]])&amp;IF([1]!Table1[[#This Row],[mod]]="","",[1]!Table1[[#This Row],[mod]])</f>
        <v>#VALUE!</v>
      </c>
      <c r="K434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49" t="s">
        <v>3099</v>
      </c>
      <c r="M4349" t="s">
        <v>403</v>
      </c>
      <c r="Q434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4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349" t="s">
        <v>3120</v>
      </c>
      <c r="AB4349" s="29"/>
      <c r="AC4349" s="29"/>
      <c r="AD4349" s="25" t="s">
        <v>6753</v>
      </c>
      <c r="AE4349" s="38"/>
      <c r="AF4349" s="142"/>
      <c r="AG4349" s="11"/>
      <c r="AH4349" s="7" t="e">
        <f>[1]!Table1[[#This Row],[html_tag]]&amp;[1]!Table1[[#This Row],[html_type]]&amp;[1]!Table1[[#This Row],[html_modifier]]</f>
        <v>#VALUE!</v>
      </c>
      <c r="AI4349" s="60" t="str">
        <f>Table1[[#This Row],[html_tag]]&amp;Table1[[#This Row],[html_type]]&amp;Table1[[#This Row],[html_modifier]]</f>
        <v/>
      </c>
      <c r="AL4349" s="23" t="str">
        <f>IFERROR(_xlfn.XLOOKUP([1]!Table1[[#This Row],[word]],[1]!Table57[English style name],[1]!Table57[Style type]),"")</f>
        <v/>
      </c>
      <c r="AM4349" s="23" t="str">
        <f>IFERROR(_xlfn.XLOOKUP(Table1[[#This Row],[word]],Table57[English style name],Table57[Style type]),"")</f>
        <v/>
      </c>
      <c r="AN4349" s="23"/>
      <c r="AO4349" s="62"/>
      <c r="AP4349" s="61"/>
      <c r="AQ4349" s="61"/>
      <c r="AR4349" s="61"/>
      <c r="AS4349" s="61"/>
      <c r="AT4349" s="61"/>
      <c r="AU4349" s="61"/>
      <c r="AV4349" s="61"/>
    </row>
    <row r="4350" spans="1:48">
      <c r="A4350" s="82"/>
      <c r="B4350" s="82"/>
      <c r="C4350" s="82"/>
      <c r="D4350" s="83"/>
      <c r="E4350" s="62"/>
      <c r="F435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50" s="13"/>
      <c r="H4350" s="13"/>
      <c r="I4350" s="85" t="e">
        <f>[1]!Table1[[#This Row],[type]]</f>
        <v>#VALUE!</v>
      </c>
      <c r="J4350" s="86" t="e">
        <f>[1]!Table1[[#This Row],[Column42]]&amp;IF([1]!Table1[[#This Row],[Column13]]="","",[1]!Table1[[#This Row],[Column13]])&amp;IF([1]!Table1[[#This Row],[mod]]="","",[1]!Table1[[#This Row],[mod]])</f>
        <v>#VALUE!</v>
      </c>
      <c r="K435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50" t="s">
        <v>3099</v>
      </c>
      <c r="M4350" t="s">
        <v>403</v>
      </c>
      <c r="Q435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350" t="s">
        <v>1</v>
      </c>
      <c r="U435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350" s="29"/>
      <c r="AC4350" s="29"/>
      <c r="AD4350" s="25"/>
      <c r="AE4350" s="38"/>
      <c r="AF4350" s="142" t="s">
        <v>203</v>
      </c>
      <c r="AG4350" s="11"/>
      <c r="AH4350" s="1" t="e">
        <f>[1]!Table1[[#This Row],[html_tag]]&amp;[1]!Table1[[#This Row],[html_type]]&amp;[1]!Table1[[#This Row],[html_modifier]]</f>
        <v>#VALUE!</v>
      </c>
      <c r="AI4350" s="60" t="s">
        <v>203</v>
      </c>
      <c r="AJ4350" t="s">
        <v>403</v>
      </c>
      <c r="AL4350" s="22" t="str">
        <f>IFERROR(_xlfn.XLOOKUP([1]!Table1[[#This Row],[word]],[1]!Table57[English style name],[1]!Table57[Style type]),"")</f>
        <v/>
      </c>
      <c r="AM4350" s="23" t="str">
        <f>IFERROR(_xlfn.XLOOKUP(Table1[[#This Row],[word]],Table57[English style name],Table57[Style type]),"")</f>
        <v/>
      </c>
      <c r="AN4350" s="23"/>
      <c r="AO4350" s="62"/>
      <c r="AP4350" s="61"/>
      <c r="AQ4350" s="61"/>
      <c r="AR4350" s="61"/>
      <c r="AS4350" s="61"/>
      <c r="AT4350" s="61"/>
      <c r="AU4350" s="61"/>
      <c r="AV4350" s="61"/>
    </row>
    <row r="4351" spans="1:48">
      <c r="A4351" s="82"/>
      <c r="B4351" s="82"/>
      <c r="C4351" s="82"/>
      <c r="D4351" s="83"/>
      <c r="E4351" s="62"/>
      <c r="F435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51" s="13"/>
      <c r="H4351" s="13"/>
      <c r="I4351" s="85" t="e">
        <f>[1]!Table1[[#This Row],[type]]</f>
        <v>#VALUE!</v>
      </c>
      <c r="J4351" s="86" t="e">
        <f>[1]!Table1[[#This Row],[Column42]]&amp;IF([1]!Table1[[#This Row],[Column13]]="","",[1]!Table1[[#This Row],[Column13]])&amp;IF([1]!Table1[[#This Row],[mod]]="","",[1]!Table1[[#This Row],[mod]])</f>
        <v>#VALUE!</v>
      </c>
      <c r="K435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51" t="s">
        <v>3099</v>
      </c>
      <c r="M4351" t="s">
        <v>403</v>
      </c>
      <c r="Q435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5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351" t="s">
        <v>3121</v>
      </c>
      <c r="AB4351" s="29"/>
      <c r="AC4351" s="29"/>
      <c r="AD4351" s="25" t="s">
        <v>6754</v>
      </c>
      <c r="AE4351" s="38"/>
      <c r="AF4351" s="142"/>
      <c r="AG4351" s="11"/>
      <c r="AH4351" s="7" t="e">
        <f>[1]!Table1[[#This Row],[html_tag]]&amp;[1]!Table1[[#This Row],[html_type]]&amp;[1]!Table1[[#This Row],[html_modifier]]</f>
        <v>#VALUE!</v>
      </c>
      <c r="AI4351" s="60" t="str">
        <f>Table1[[#This Row],[html_tag]]&amp;Table1[[#This Row],[html_type]]&amp;Table1[[#This Row],[html_modifier]]</f>
        <v/>
      </c>
      <c r="AL4351" s="23" t="str">
        <f>IFERROR(_xlfn.XLOOKUP([1]!Table1[[#This Row],[word]],[1]!Table57[English style name],[1]!Table57[Style type]),"")</f>
        <v/>
      </c>
      <c r="AM4351" s="23" t="str">
        <f>IFERROR(_xlfn.XLOOKUP(Table1[[#This Row],[word]],Table57[English style name],Table57[Style type]),"")</f>
        <v/>
      </c>
      <c r="AN4351" s="23"/>
      <c r="AO4351" s="62"/>
      <c r="AP4351" s="61"/>
      <c r="AQ4351" s="61"/>
      <c r="AR4351" s="61"/>
      <c r="AS4351" s="61"/>
      <c r="AT4351" s="61"/>
      <c r="AU4351" s="61"/>
      <c r="AV4351" s="61"/>
    </row>
    <row r="4352" spans="1:48">
      <c r="A4352" s="82"/>
      <c r="B4352" s="82"/>
      <c r="C4352" s="82"/>
      <c r="D4352" s="83"/>
      <c r="E4352" s="62"/>
      <c r="F435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52" s="13"/>
      <c r="H4352" s="13"/>
      <c r="I4352" s="85" t="e">
        <f>[1]!Table1[[#This Row],[type]]</f>
        <v>#VALUE!</v>
      </c>
      <c r="J4352" s="86" t="e">
        <f>[1]!Table1[[#This Row],[Column42]]&amp;IF([1]!Table1[[#This Row],[Column13]]="","",[1]!Table1[[#This Row],[Column13]])&amp;IF([1]!Table1[[#This Row],[mod]]="","",[1]!Table1[[#This Row],[mod]])</f>
        <v>#VALUE!</v>
      </c>
      <c r="K435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52" t="s">
        <v>3099</v>
      </c>
      <c r="M4352" t="s">
        <v>403</v>
      </c>
      <c r="Q435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5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352" t="s">
        <v>3126</v>
      </c>
      <c r="AB4352" s="29"/>
      <c r="AC4352" s="29"/>
      <c r="AD4352" s="25" t="s">
        <v>6760</v>
      </c>
      <c r="AE4352" s="38"/>
      <c r="AF4352" s="142"/>
      <c r="AG4352" s="11"/>
      <c r="AH4352" s="7" t="e">
        <f>[1]!Table1[[#This Row],[html_tag]]&amp;[1]!Table1[[#This Row],[html_type]]&amp;[1]!Table1[[#This Row],[html_modifier]]</f>
        <v>#VALUE!</v>
      </c>
      <c r="AI4352" s="60" t="str">
        <f>Table1[[#This Row],[html_tag]]&amp;Table1[[#This Row],[html_type]]&amp;Table1[[#This Row],[html_modifier]]</f>
        <v/>
      </c>
      <c r="AL4352" s="23" t="str">
        <f>IFERROR(_xlfn.XLOOKUP([1]!Table1[[#This Row],[word]],[1]!Table57[English style name],[1]!Table57[Style type]),"")</f>
        <v/>
      </c>
      <c r="AM4352" s="23" t="str">
        <f>IFERROR(_xlfn.XLOOKUP(Table1[[#This Row],[word]],Table57[English style name],Table57[Style type]),"")</f>
        <v/>
      </c>
      <c r="AN4352" s="23"/>
      <c r="AO4352" s="62"/>
      <c r="AP4352" s="61"/>
      <c r="AQ4352" s="61"/>
      <c r="AR4352" s="61"/>
      <c r="AS4352" s="61"/>
      <c r="AT4352" s="61"/>
      <c r="AU4352" s="61"/>
      <c r="AV4352" s="61"/>
    </row>
    <row r="4353" spans="1:48">
      <c r="A4353" s="82"/>
      <c r="B4353" s="82"/>
      <c r="C4353" s="82"/>
      <c r="D4353" s="83"/>
      <c r="E4353" s="62"/>
      <c r="F435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53" s="13"/>
      <c r="H4353" s="13"/>
      <c r="I4353" s="85" t="e">
        <f>[1]!Table1[[#This Row],[type]]</f>
        <v>#VALUE!</v>
      </c>
      <c r="J4353" s="86" t="e">
        <f>[1]!Table1[[#This Row],[Column42]]&amp;IF([1]!Table1[[#This Row],[Column13]]="","",[1]!Table1[[#This Row],[Column13]])&amp;IF([1]!Table1[[#This Row],[mod]]="","",[1]!Table1[[#This Row],[mod]])</f>
        <v>#VALUE!</v>
      </c>
      <c r="K435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53" t="s">
        <v>3099</v>
      </c>
      <c r="M4353" t="s">
        <v>403</v>
      </c>
      <c r="Q435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5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353" t="s">
        <v>3127</v>
      </c>
      <c r="AB4353" s="29"/>
      <c r="AC4353" s="29"/>
      <c r="AD4353" s="25" t="s">
        <v>6756</v>
      </c>
      <c r="AE4353" s="38"/>
      <c r="AF4353" s="142"/>
      <c r="AG4353" s="11"/>
      <c r="AH4353" s="7" t="e">
        <f>[1]!Table1[[#This Row],[html_tag]]&amp;[1]!Table1[[#This Row],[html_type]]&amp;[1]!Table1[[#This Row],[html_modifier]]</f>
        <v>#VALUE!</v>
      </c>
      <c r="AI4353" s="60" t="str">
        <f>Table1[[#This Row],[html_tag]]&amp;Table1[[#This Row],[html_type]]&amp;Table1[[#This Row],[html_modifier]]</f>
        <v/>
      </c>
      <c r="AL4353" s="23" t="str">
        <f>IFERROR(_xlfn.XLOOKUP([1]!Table1[[#This Row],[word]],[1]!Table57[English style name],[1]!Table57[Style type]),"")</f>
        <v/>
      </c>
      <c r="AM4353" s="23" t="str">
        <f>IFERROR(_xlfn.XLOOKUP(Table1[[#This Row],[word]],Table57[English style name],Table57[Style type]),"")</f>
        <v/>
      </c>
      <c r="AN4353" s="23"/>
      <c r="AO4353" s="62"/>
      <c r="AP4353" s="61"/>
      <c r="AQ4353" s="61"/>
      <c r="AR4353" s="61"/>
      <c r="AS4353" s="61"/>
      <c r="AT4353" s="61"/>
      <c r="AU4353" s="61"/>
      <c r="AV4353" s="61"/>
    </row>
    <row r="4354" spans="1:48">
      <c r="A4354" s="82"/>
      <c r="B4354" s="82"/>
      <c r="C4354" s="82"/>
      <c r="D4354" s="83"/>
      <c r="E4354" s="62"/>
      <c r="F435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54" s="13" t="s">
        <v>337</v>
      </c>
      <c r="H4354" s="13" t="s">
        <v>2986</v>
      </c>
      <c r="I4354" s="85" t="e">
        <f>[1]!Table1[[#This Row],[type]]</f>
        <v>#VALUE!</v>
      </c>
      <c r="J4354" s="86" t="e">
        <f>[1]!Table1[[#This Row],[Column42]]&amp;IF([1]!Table1[[#This Row],[Column13]]="","",[1]!Table1[[#This Row],[Column13]])&amp;IF([1]!Table1[[#This Row],[mod]]="","",[1]!Table1[[#This Row],[mod]])</f>
        <v>#VALUE!</v>
      </c>
      <c r="K435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54" t="s">
        <v>3099</v>
      </c>
      <c r="M4354" t="s">
        <v>596</v>
      </c>
      <c r="Q435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5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354" t="s">
        <v>7394</v>
      </c>
      <c r="AB4354" s="29"/>
      <c r="AC4354" s="29"/>
      <c r="AD4354" s="25" t="s">
        <v>6693</v>
      </c>
      <c r="AE4354" s="38"/>
      <c r="AF4354" s="142" t="s">
        <v>290</v>
      </c>
      <c r="AG4354" s="11"/>
      <c r="AH4354" s="7" t="e">
        <f>[1]!Table1[[#This Row],[html_tag]]&amp;[1]!Table1[[#This Row],[html_type]]&amp;[1]!Table1[[#This Row],[html_modifier]]</f>
        <v>#VALUE!</v>
      </c>
      <c r="AI4354" s="60" t="str">
        <f>Table1[[#This Row],[html_tag]]&amp;Table1[[#This Row],[html_type]]&amp;Table1[[#This Row],[html_modifier]]</f>
        <v/>
      </c>
      <c r="AL4354" s="23" t="str">
        <f>IFERROR(_xlfn.XLOOKUP([1]!Table1[[#This Row],[word]],[1]!Table57[English style name],[1]!Table57[Style type]),"")</f>
        <v/>
      </c>
      <c r="AM4354" s="23" t="str">
        <f>IFERROR(_xlfn.XLOOKUP(Table1[[#This Row],[word]],Table57[English style name],Table57[Style type]),"")</f>
        <v/>
      </c>
      <c r="AN4354" s="23"/>
      <c r="AO4354" s="62"/>
      <c r="AP4354" s="61"/>
      <c r="AQ4354" s="61"/>
      <c r="AR4354" s="61"/>
      <c r="AS4354" s="61"/>
      <c r="AT4354" s="61"/>
      <c r="AU4354" s="61"/>
      <c r="AV4354" s="61"/>
    </row>
    <row r="4355" spans="1:48">
      <c r="A4355" s="82"/>
      <c r="B4355" s="82"/>
      <c r="C4355" s="82"/>
      <c r="D4355" s="83"/>
      <c r="E4355" s="62"/>
      <c r="F435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55" s="13" t="s">
        <v>337</v>
      </c>
      <c r="H4355" s="13" t="s">
        <v>2986</v>
      </c>
      <c r="I4355" s="85" t="e">
        <f>[1]!Table1[[#This Row],[type]]</f>
        <v>#VALUE!</v>
      </c>
      <c r="J4355" s="86" t="e">
        <f>[1]!Table1[[#This Row],[Column42]]&amp;IF([1]!Table1[[#This Row],[Column13]]="","",[1]!Table1[[#This Row],[Column13]])&amp;IF([1]!Table1[[#This Row],[mod]]="","",[1]!Table1[[#This Row],[mod]])</f>
        <v>#VALUE!</v>
      </c>
      <c r="K435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55" t="s">
        <v>3099</v>
      </c>
      <c r="M4355" t="s">
        <v>596</v>
      </c>
      <c r="Q435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5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4355" t="s">
        <v>338</v>
      </c>
      <c r="AB4355" s="29" t="s">
        <v>4125</v>
      </c>
      <c r="AC4355" s="29"/>
      <c r="AD4355" s="25" t="s">
        <v>4125</v>
      </c>
      <c r="AE4355" s="38"/>
      <c r="AF4355" s="142" t="s">
        <v>290</v>
      </c>
      <c r="AG4355" s="11"/>
      <c r="AH4355" s="7" t="e">
        <f>[1]!Table1[[#This Row],[html_tag]]&amp;[1]!Table1[[#This Row],[html_type]]&amp;[1]!Table1[[#This Row],[html_modifier]]</f>
        <v>#VALUE!</v>
      </c>
      <c r="AI4355" s="60" t="s">
        <v>290</v>
      </c>
      <c r="AL4355" s="22" t="str">
        <f>IFERROR(_xlfn.XLOOKUP([1]!Table1[[#This Row],[word]],[1]!Table57[English style name],[1]!Table57[Style type]),"")</f>
        <v/>
      </c>
      <c r="AM4355" s="23" t="str">
        <f>IFERROR(_xlfn.XLOOKUP(Table1[[#This Row],[word]],Table57[English style name],Table57[Style type]),"")</f>
        <v/>
      </c>
      <c r="AN4355" s="23"/>
      <c r="AO4355" s="62"/>
      <c r="AP4355" s="61"/>
      <c r="AQ4355" s="61" t="s">
        <v>1999</v>
      </c>
      <c r="AR4355" s="61" t="s">
        <v>2000</v>
      </c>
      <c r="AS4355" s="61"/>
      <c r="AT4355" s="61"/>
      <c r="AU4355" s="61"/>
      <c r="AV4355" s="61"/>
    </row>
    <row r="4356" spans="1:48">
      <c r="A4356" s="82"/>
      <c r="B4356" s="82"/>
      <c r="C4356" s="82"/>
      <c r="D4356" s="83"/>
      <c r="E4356" s="62"/>
      <c r="F435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56" s="13" t="s">
        <v>337</v>
      </c>
      <c r="H4356" s="13" t="s">
        <v>2986</v>
      </c>
      <c r="I4356" s="85" t="e">
        <f>[1]!Table1[[#This Row],[type]]</f>
        <v>#VALUE!</v>
      </c>
      <c r="J4356" s="86" t="e">
        <f>[1]!Table1[[#This Row],[Column42]]&amp;IF([1]!Table1[[#This Row],[Column13]]="","",[1]!Table1[[#This Row],[Column13]])&amp;IF([1]!Table1[[#This Row],[mod]]="","",[1]!Table1[[#This Row],[mod]])</f>
        <v>#VALUE!</v>
      </c>
      <c r="K435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56" t="s">
        <v>3099</v>
      </c>
      <c r="M4356" t="s">
        <v>596</v>
      </c>
      <c r="Q435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5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356" t="s">
        <v>3117</v>
      </c>
      <c r="AB4356" s="29"/>
      <c r="AC4356" s="29"/>
      <c r="AD4356" s="25" t="s">
        <v>6697</v>
      </c>
      <c r="AE4356" s="38"/>
      <c r="AF4356" s="142" t="s">
        <v>290</v>
      </c>
      <c r="AG4356" s="11"/>
      <c r="AH4356" s="7" t="e">
        <f>[1]!Table1[[#This Row],[html_tag]]&amp;[1]!Table1[[#This Row],[html_type]]&amp;[1]!Table1[[#This Row],[html_modifier]]</f>
        <v>#VALUE!</v>
      </c>
      <c r="AI4356" s="60" t="str">
        <f>Table1[[#This Row],[html_tag]]&amp;Table1[[#This Row],[html_type]]&amp;Table1[[#This Row],[html_modifier]]</f>
        <v/>
      </c>
      <c r="AL4356" s="23" t="str">
        <f>IFERROR(_xlfn.XLOOKUP([1]!Table1[[#This Row],[word]],[1]!Table57[English style name],[1]!Table57[Style type]),"")</f>
        <v/>
      </c>
      <c r="AM4356" s="23" t="str">
        <f>IFERROR(_xlfn.XLOOKUP(Table1[[#This Row],[word]],Table57[English style name],Table57[Style type]),"")</f>
        <v/>
      </c>
      <c r="AN4356" s="23"/>
      <c r="AO4356" s="62"/>
      <c r="AP4356" s="61"/>
      <c r="AQ4356" s="61"/>
      <c r="AR4356" s="61"/>
      <c r="AS4356" s="61"/>
      <c r="AT4356" s="61"/>
      <c r="AU4356" s="61"/>
      <c r="AV4356" s="61"/>
    </row>
    <row r="4357" spans="1:48">
      <c r="A4357" s="82"/>
      <c r="B4357" s="82"/>
      <c r="C4357" s="82"/>
      <c r="D4357" s="83"/>
      <c r="E4357" s="62"/>
      <c r="F435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57" s="13" t="s">
        <v>337</v>
      </c>
      <c r="H4357" s="13" t="s">
        <v>2986</v>
      </c>
      <c r="I4357" s="85" t="e">
        <f>[1]!Table1[[#This Row],[type]]</f>
        <v>#VALUE!</v>
      </c>
      <c r="J4357" s="86" t="e">
        <f>[1]!Table1[[#This Row],[Column42]]&amp;IF([1]!Table1[[#This Row],[Column13]]="","",[1]!Table1[[#This Row],[Column13]])&amp;IF([1]!Table1[[#This Row],[mod]]="","",[1]!Table1[[#This Row],[mod]])</f>
        <v>#VALUE!</v>
      </c>
      <c r="K435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57" t="s">
        <v>3099</v>
      </c>
      <c r="M4357" t="s">
        <v>596</v>
      </c>
      <c r="Q435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5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357" t="s">
        <v>7395</v>
      </c>
      <c r="AB4357" s="29"/>
      <c r="AC4357" s="29"/>
      <c r="AD4357" s="25" t="s">
        <v>6689</v>
      </c>
      <c r="AE4357" s="38"/>
      <c r="AF4357" s="142" t="s">
        <v>290</v>
      </c>
      <c r="AG4357" s="11"/>
      <c r="AH4357" s="7" t="e">
        <f>[1]!Table1[[#This Row],[html_tag]]&amp;[1]!Table1[[#This Row],[html_type]]&amp;[1]!Table1[[#This Row],[html_modifier]]</f>
        <v>#VALUE!</v>
      </c>
      <c r="AI4357" s="60" t="str">
        <f>Table1[[#This Row],[html_tag]]&amp;Table1[[#This Row],[html_type]]&amp;Table1[[#This Row],[html_modifier]]</f>
        <v/>
      </c>
      <c r="AL4357" s="23" t="str">
        <f>IFERROR(_xlfn.XLOOKUP([1]!Table1[[#This Row],[word]],[1]!Table57[English style name],[1]!Table57[Style type]),"")</f>
        <v/>
      </c>
      <c r="AM4357" s="23" t="str">
        <f>IFERROR(_xlfn.XLOOKUP(Table1[[#This Row],[word]],Table57[English style name],Table57[Style type]),"")</f>
        <v/>
      </c>
      <c r="AN4357" s="23"/>
      <c r="AO4357" s="62"/>
      <c r="AP4357" s="61"/>
      <c r="AQ4357" s="61"/>
      <c r="AR4357" s="61"/>
      <c r="AS4357" s="61"/>
      <c r="AT4357" s="61"/>
      <c r="AU4357" s="61"/>
      <c r="AV4357" s="61"/>
    </row>
    <row r="4358" spans="1:48">
      <c r="A4358" s="82"/>
      <c r="B4358" s="82"/>
      <c r="C4358" s="82"/>
      <c r="D4358" s="83"/>
      <c r="E4358" s="62"/>
      <c r="F435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58" s="13" t="s">
        <v>337</v>
      </c>
      <c r="H4358" s="13" t="s">
        <v>2986</v>
      </c>
      <c r="I4358" s="85" t="e">
        <f>[1]!Table1[[#This Row],[type]]</f>
        <v>#VALUE!</v>
      </c>
      <c r="J4358" s="86" t="e">
        <f>[1]!Table1[[#This Row],[Column42]]&amp;IF([1]!Table1[[#This Row],[Column13]]="","",[1]!Table1[[#This Row],[Column13]])&amp;IF([1]!Table1[[#This Row],[mod]]="","",[1]!Table1[[#This Row],[mod]])</f>
        <v>#VALUE!</v>
      </c>
      <c r="K435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58" t="s">
        <v>3099</v>
      </c>
      <c r="M4358" t="s">
        <v>596</v>
      </c>
      <c r="Q435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5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358" t="s">
        <v>3119</v>
      </c>
      <c r="AB4358" s="29"/>
      <c r="AC4358" s="29"/>
      <c r="AD4358" s="25" t="s">
        <v>6694</v>
      </c>
      <c r="AE4358" s="38"/>
      <c r="AF4358" s="142" t="s">
        <v>290</v>
      </c>
      <c r="AG4358" s="11"/>
      <c r="AH4358" s="7" t="e">
        <f>[1]!Table1[[#This Row],[html_tag]]&amp;[1]!Table1[[#This Row],[html_type]]&amp;[1]!Table1[[#This Row],[html_modifier]]</f>
        <v>#VALUE!</v>
      </c>
      <c r="AI4358" s="60" t="str">
        <f>Table1[[#This Row],[html_tag]]&amp;Table1[[#This Row],[html_type]]&amp;Table1[[#This Row],[html_modifier]]</f>
        <v/>
      </c>
      <c r="AL4358" s="23" t="str">
        <f>IFERROR(_xlfn.XLOOKUP([1]!Table1[[#This Row],[word]],[1]!Table57[English style name],[1]!Table57[Style type]),"")</f>
        <v/>
      </c>
      <c r="AM4358" s="23" t="str">
        <f>IFERROR(_xlfn.XLOOKUP(Table1[[#This Row],[word]],Table57[English style name],Table57[Style type]),"")</f>
        <v/>
      </c>
      <c r="AN4358" s="23"/>
      <c r="AO4358" s="62"/>
      <c r="AP4358" s="61"/>
      <c r="AQ4358" s="61"/>
      <c r="AR4358" s="61"/>
      <c r="AS4358" s="61"/>
      <c r="AT4358" s="61"/>
      <c r="AU4358" s="61"/>
      <c r="AV4358" s="61"/>
    </row>
    <row r="4359" spans="1:48">
      <c r="A4359" s="82"/>
      <c r="B4359" s="82"/>
      <c r="C4359" s="82"/>
      <c r="D4359" s="83"/>
      <c r="E4359" s="62"/>
      <c r="F435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59" s="13" t="s">
        <v>337</v>
      </c>
      <c r="H4359" s="13" t="s">
        <v>2986</v>
      </c>
      <c r="I4359" s="85" t="e">
        <f>[1]!Table1[[#This Row],[type]]</f>
        <v>#VALUE!</v>
      </c>
      <c r="J4359" s="86" t="e">
        <f>[1]!Table1[[#This Row],[Column42]]&amp;IF([1]!Table1[[#This Row],[Column13]]="","",[1]!Table1[[#This Row],[Column13]])&amp;IF([1]!Table1[[#This Row],[mod]]="","",[1]!Table1[[#This Row],[mod]])</f>
        <v>#VALUE!</v>
      </c>
      <c r="K435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59" t="s">
        <v>3099</v>
      </c>
      <c r="M4359" t="s">
        <v>596</v>
      </c>
      <c r="Q435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5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359" t="s">
        <v>3114</v>
      </c>
      <c r="AB4359" s="29"/>
      <c r="AC4359" s="29"/>
      <c r="AD4359" s="25" t="s">
        <v>6701</v>
      </c>
      <c r="AE4359" s="38"/>
      <c r="AF4359" s="142" t="s">
        <v>290</v>
      </c>
      <c r="AG4359" s="11"/>
      <c r="AH4359" s="7" t="e">
        <f>[1]!Table1[[#This Row],[html_tag]]&amp;[1]!Table1[[#This Row],[html_type]]&amp;[1]!Table1[[#This Row],[html_modifier]]</f>
        <v>#VALUE!</v>
      </c>
      <c r="AI4359" s="60" t="str">
        <f>Table1[[#This Row],[html_tag]]&amp;Table1[[#This Row],[html_type]]&amp;Table1[[#This Row],[html_modifier]]</f>
        <v/>
      </c>
      <c r="AL4359" s="23" t="str">
        <f>IFERROR(_xlfn.XLOOKUP([1]!Table1[[#This Row],[word]],[1]!Table57[English style name],[1]!Table57[Style type]),"")</f>
        <v/>
      </c>
      <c r="AM4359" s="23" t="str">
        <f>IFERROR(_xlfn.XLOOKUP(Table1[[#This Row],[word]],Table57[English style name],Table57[Style type]),"")</f>
        <v/>
      </c>
      <c r="AN4359" s="23"/>
      <c r="AO4359" s="62"/>
      <c r="AP4359" s="61"/>
      <c r="AQ4359" s="61"/>
      <c r="AR4359" s="61"/>
      <c r="AS4359" s="61"/>
      <c r="AT4359" s="61"/>
      <c r="AU4359" s="61"/>
      <c r="AV4359" s="61"/>
    </row>
    <row r="4360" spans="1:48">
      <c r="A4360" s="82"/>
      <c r="B4360" s="82"/>
      <c r="C4360" s="82"/>
      <c r="D4360" s="83"/>
      <c r="E4360" s="62"/>
      <c r="F436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60" s="13" t="s">
        <v>337</v>
      </c>
      <c r="H4360" s="13" t="s">
        <v>2986</v>
      </c>
      <c r="I4360" s="85" t="e">
        <f>[1]!Table1[[#This Row],[type]]</f>
        <v>#VALUE!</v>
      </c>
      <c r="J4360" s="86" t="e">
        <f>[1]!Table1[[#This Row],[Column42]]&amp;IF([1]!Table1[[#This Row],[Column13]]="","",[1]!Table1[[#This Row],[Column13]])&amp;IF([1]!Table1[[#This Row],[mod]]="","",[1]!Table1[[#This Row],[mod]])</f>
        <v>#VALUE!</v>
      </c>
      <c r="K436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60" t="s">
        <v>3099</v>
      </c>
      <c r="M4360" t="s">
        <v>596</v>
      </c>
      <c r="Q436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6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360" t="s">
        <v>3115</v>
      </c>
      <c r="AB4360" s="29"/>
      <c r="AC4360" s="29"/>
      <c r="AD4360" s="25" t="s">
        <v>6700</v>
      </c>
      <c r="AE4360" s="38"/>
      <c r="AF4360" s="142" t="s">
        <v>290</v>
      </c>
      <c r="AG4360" s="11"/>
      <c r="AH4360" s="7" t="e">
        <f>[1]!Table1[[#This Row],[html_tag]]&amp;[1]!Table1[[#This Row],[html_type]]&amp;[1]!Table1[[#This Row],[html_modifier]]</f>
        <v>#VALUE!</v>
      </c>
      <c r="AI4360" s="60" t="str">
        <f>Table1[[#This Row],[html_tag]]&amp;Table1[[#This Row],[html_type]]&amp;Table1[[#This Row],[html_modifier]]</f>
        <v/>
      </c>
      <c r="AL4360" s="23" t="str">
        <f>IFERROR(_xlfn.XLOOKUP([1]!Table1[[#This Row],[word]],[1]!Table57[English style name],[1]!Table57[Style type]),"")</f>
        <v/>
      </c>
      <c r="AM4360" s="23" t="str">
        <f>IFERROR(_xlfn.XLOOKUP(Table1[[#This Row],[word]],Table57[English style name],Table57[Style type]),"")</f>
        <v/>
      </c>
      <c r="AN4360" s="23"/>
      <c r="AO4360" s="62"/>
      <c r="AP4360" s="61"/>
      <c r="AQ4360" s="61"/>
      <c r="AR4360" s="61"/>
      <c r="AS4360" s="61"/>
      <c r="AT4360" s="61"/>
      <c r="AU4360" s="61"/>
      <c r="AV4360" s="61"/>
    </row>
    <row r="4361" spans="1:48">
      <c r="A4361" s="82"/>
      <c r="B4361" s="82"/>
      <c r="C4361" s="82"/>
      <c r="D4361" s="83"/>
      <c r="E4361" s="62"/>
      <c r="F436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61" s="13" t="s">
        <v>337</v>
      </c>
      <c r="H4361" s="13" t="s">
        <v>2986</v>
      </c>
      <c r="I4361" s="85" t="e">
        <f>[1]!Table1[[#This Row],[type]]</f>
        <v>#VALUE!</v>
      </c>
      <c r="J4361" s="86" t="e">
        <f>[1]!Table1[[#This Row],[Column42]]&amp;IF([1]!Table1[[#This Row],[Column13]]="","",[1]!Table1[[#This Row],[Column13]])&amp;IF([1]!Table1[[#This Row],[mod]]="","",[1]!Table1[[#This Row],[mod]])</f>
        <v>#VALUE!</v>
      </c>
      <c r="K436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61" t="s">
        <v>3099</v>
      </c>
      <c r="M4361" t="s">
        <v>596</v>
      </c>
      <c r="Q436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6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361" t="s">
        <v>7393</v>
      </c>
      <c r="AB4361" s="29"/>
      <c r="AC4361" s="29"/>
      <c r="AD4361" s="25" t="s">
        <v>6690</v>
      </c>
      <c r="AE4361" s="38"/>
      <c r="AF4361" s="142" t="s">
        <v>290</v>
      </c>
      <c r="AG4361" s="11"/>
      <c r="AH4361" s="7" t="e">
        <f>[1]!Table1[[#This Row],[html_tag]]&amp;[1]!Table1[[#This Row],[html_type]]&amp;[1]!Table1[[#This Row],[html_modifier]]</f>
        <v>#VALUE!</v>
      </c>
      <c r="AI4361" s="60" t="str">
        <f>Table1[[#This Row],[html_tag]]&amp;Table1[[#This Row],[html_type]]&amp;Table1[[#This Row],[html_modifier]]</f>
        <v/>
      </c>
      <c r="AL4361" s="23" t="str">
        <f>IFERROR(_xlfn.XLOOKUP([1]!Table1[[#This Row],[word]],[1]!Table57[English style name],[1]!Table57[Style type]),"")</f>
        <v/>
      </c>
      <c r="AM4361" s="23" t="str">
        <f>IFERROR(_xlfn.XLOOKUP(Table1[[#This Row],[word]],Table57[English style name],Table57[Style type]),"")</f>
        <v/>
      </c>
      <c r="AN4361" s="23"/>
      <c r="AO4361" s="62"/>
      <c r="AP4361" s="61"/>
      <c r="AQ4361" s="61"/>
      <c r="AR4361" s="61"/>
      <c r="AS4361" s="61"/>
      <c r="AT4361" s="61"/>
      <c r="AU4361" s="61"/>
      <c r="AV4361" s="61"/>
    </row>
    <row r="4362" spans="1:48">
      <c r="A4362" s="82"/>
      <c r="B4362" s="82"/>
      <c r="C4362" s="82"/>
      <c r="D4362" s="83"/>
      <c r="E4362" s="62"/>
      <c r="F436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62" s="13" t="s">
        <v>337</v>
      </c>
      <c r="H4362" s="13" t="s">
        <v>2986</v>
      </c>
      <c r="I4362" s="85" t="e">
        <f>[1]!Table1[[#This Row],[type]]</f>
        <v>#VALUE!</v>
      </c>
      <c r="J4362" s="86" t="e">
        <f>[1]!Table1[[#This Row],[Column42]]&amp;IF([1]!Table1[[#This Row],[Column13]]="","",[1]!Table1[[#This Row],[Column13]])&amp;IF([1]!Table1[[#This Row],[mod]]="","",[1]!Table1[[#This Row],[mod]])</f>
        <v>#VALUE!</v>
      </c>
      <c r="K436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62" t="s">
        <v>3099</v>
      </c>
      <c r="M4362" t="s">
        <v>596</v>
      </c>
      <c r="Q436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6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362" t="s">
        <v>3164</v>
      </c>
      <c r="AB4362" s="29"/>
      <c r="AC4362" s="29"/>
      <c r="AD4362" s="25" t="s">
        <v>6691</v>
      </c>
      <c r="AE4362" s="38"/>
      <c r="AF4362" s="142" t="s">
        <v>290</v>
      </c>
      <c r="AG4362" s="11"/>
      <c r="AH4362" s="7" t="e">
        <f>[1]!Table1[[#This Row],[html_tag]]&amp;[1]!Table1[[#This Row],[html_type]]&amp;[1]!Table1[[#This Row],[html_modifier]]</f>
        <v>#VALUE!</v>
      </c>
      <c r="AI4362" s="60" t="str">
        <f>Table1[[#This Row],[html_tag]]&amp;Table1[[#This Row],[html_type]]&amp;Table1[[#This Row],[html_modifier]]</f>
        <v/>
      </c>
      <c r="AL4362" s="23" t="str">
        <f>IFERROR(_xlfn.XLOOKUP([1]!Table1[[#This Row],[word]],[1]!Table57[English style name],[1]!Table57[Style type]),"")</f>
        <v/>
      </c>
      <c r="AM4362" s="23" t="str">
        <f>IFERROR(_xlfn.XLOOKUP(Table1[[#This Row],[word]],Table57[English style name],Table57[Style type]),"")</f>
        <v/>
      </c>
      <c r="AN4362" s="23"/>
      <c r="AO4362" s="62"/>
      <c r="AP4362" s="61"/>
      <c r="AQ4362" s="61"/>
      <c r="AR4362" s="61"/>
      <c r="AS4362" s="61"/>
      <c r="AT4362" s="61"/>
      <c r="AU4362" s="61"/>
      <c r="AV4362" s="61"/>
    </row>
    <row r="4363" spans="1:48">
      <c r="A4363" s="82"/>
      <c r="B4363" s="82"/>
      <c r="C4363" s="82"/>
      <c r="D4363" s="83"/>
      <c r="E4363" s="62"/>
      <c r="F436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63" s="13" t="s">
        <v>337</v>
      </c>
      <c r="H4363" s="13" t="s">
        <v>2986</v>
      </c>
      <c r="I4363" s="85" t="e">
        <f>[1]!Table1[[#This Row],[type]]</f>
        <v>#VALUE!</v>
      </c>
      <c r="J4363" s="86" t="e">
        <f>[1]!Table1[[#This Row],[Column42]]&amp;IF([1]!Table1[[#This Row],[Column13]]="","",[1]!Table1[[#This Row],[Column13]])&amp;IF([1]!Table1[[#This Row],[mod]]="","",[1]!Table1[[#This Row],[mod]])</f>
        <v>#VALUE!</v>
      </c>
      <c r="K436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63" t="s">
        <v>3099</v>
      </c>
      <c r="M4363" t="s">
        <v>596</v>
      </c>
      <c r="Q436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363" t="s">
        <v>7429</v>
      </c>
      <c r="U436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363" s="29"/>
      <c r="AC4363" s="29"/>
      <c r="AD4363" s="25"/>
      <c r="AE4363" s="38"/>
      <c r="AF4363" s="142" t="s">
        <v>290</v>
      </c>
      <c r="AG4363" s="11"/>
      <c r="AH4363" s="1" t="e">
        <f>[1]!Table1[[#This Row],[html_tag]]&amp;[1]!Table1[[#This Row],[html_type]]&amp;[1]!Table1[[#This Row],[html_modifier]]</f>
        <v>#VALUE!</v>
      </c>
      <c r="AI4363" s="60" t="str">
        <f>Table1[[#This Row],[html_tag]]&amp;Table1[[#This Row],[html_type]]&amp;Table1[[#This Row],[html_modifier]]</f>
        <v/>
      </c>
      <c r="AL4363" s="22" t="str">
        <f>IFERROR(_xlfn.XLOOKUP([1]!Table1[[#This Row],[word]],[1]!Table57[English style name],[1]!Table57[Style type]),"")</f>
        <v/>
      </c>
      <c r="AM4363" s="23" t="str">
        <f>IFERROR(_xlfn.XLOOKUP(Table1[[#This Row],[word]],Table57[English style name],Table57[Style type]),"")</f>
        <v/>
      </c>
      <c r="AN4363" s="23"/>
      <c r="AO4363" s="62"/>
      <c r="AP4363" s="61"/>
      <c r="AQ4363" s="61" t="s">
        <v>1934</v>
      </c>
      <c r="AR4363" s="61" t="s">
        <v>1910</v>
      </c>
      <c r="AS4363" s="61"/>
      <c r="AT4363" s="61"/>
      <c r="AU4363" s="61"/>
      <c r="AV4363" s="61"/>
    </row>
    <row r="4364" spans="1:48">
      <c r="A4364" s="82"/>
      <c r="B4364" s="82"/>
      <c r="C4364" s="82"/>
      <c r="D4364" s="83"/>
      <c r="E4364" s="62"/>
      <c r="F436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64" s="13" t="s">
        <v>337</v>
      </c>
      <c r="H4364" s="13" t="s">
        <v>2986</v>
      </c>
      <c r="I4364" s="85" t="e">
        <f>[1]!Table1[[#This Row],[type]]</f>
        <v>#VALUE!</v>
      </c>
      <c r="J4364" s="86" t="e">
        <f>[1]!Table1[[#This Row],[Column42]]&amp;IF([1]!Table1[[#This Row],[Column13]]="","",[1]!Table1[[#This Row],[Column13]])&amp;IF([1]!Table1[[#This Row],[mod]]="","",[1]!Table1[[#This Row],[mod]])</f>
        <v>#VALUE!</v>
      </c>
      <c r="K436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64" t="s">
        <v>3099</v>
      </c>
      <c r="M4364" t="s">
        <v>596</v>
      </c>
      <c r="Q436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364" s="46" t="s">
        <v>7430</v>
      </c>
      <c r="U436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364" s="29" t="s">
        <v>4126</v>
      </c>
      <c r="AC4364" s="29"/>
      <c r="AD4364" s="25"/>
      <c r="AE4364" s="38"/>
      <c r="AF4364" s="142" t="s">
        <v>290</v>
      </c>
      <c r="AG4364" s="11"/>
      <c r="AH4364" s="1" t="e">
        <f>[1]!Table1[[#This Row],[html_tag]]&amp;[1]!Table1[[#This Row],[html_type]]&amp;[1]!Table1[[#This Row],[html_modifier]]</f>
        <v>#VALUE!</v>
      </c>
      <c r="AI4364" s="60" t="str">
        <f>Table1[[#This Row],[html_tag]]&amp;Table1[[#This Row],[html_type]]&amp;Table1[[#This Row],[html_modifier]]</f>
        <v/>
      </c>
      <c r="AJ4364" s="3"/>
      <c r="AL4364" s="22" t="str">
        <f>IFERROR(_xlfn.XLOOKUP([1]!Table1[[#This Row],[word]],[1]!Table57[English style name],[1]!Table57[Style type]),"")</f>
        <v/>
      </c>
      <c r="AM4364" s="23" t="str">
        <f>IFERROR(_xlfn.XLOOKUP(Table1[[#This Row],[word]],Table57[English style name],Table57[Style type]),"")</f>
        <v/>
      </c>
      <c r="AN4364" s="23"/>
      <c r="AO4364" s="62"/>
      <c r="AP4364" s="61"/>
      <c r="AQ4364" s="61" t="s">
        <v>1933</v>
      </c>
      <c r="AR4364" s="61" t="s">
        <v>1910</v>
      </c>
      <c r="AS4364" s="61"/>
      <c r="AT4364" s="61"/>
      <c r="AU4364" s="61"/>
      <c r="AV4364" s="61"/>
    </row>
    <row r="4365" spans="1:48">
      <c r="A4365" s="82"/>
      <c r="B4365" s="82"/>
      <c r="C4365" s="82"/>
      <c r="D4365" s="83"/>
      <c r="E4365" s="62"/>
      <c r="F436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65" s="13" t="s">
        <v>337</v>
      </c>
      <c r="H4365" s="13" t="s">
        <v>2986</v>
      </c>
      <c r="I4365" s="85" t="e">
        <f>[1]!Table1[[#This Row],[type]]</f>
        <v>#VALUE!</v>
      </c>
      <c r="J4365" s="86" t="e">
        <f>[1]!Table1[[#This Row],[Column42]]&amp;IF([1]!Table1[[#This Row],[Column13]]="","",[1]!Table1[[#This Row],[Column13]])&amp;IF([1]!Table1[[#This Row],[mod]]="","",[1]!Table1[[#This Row],[mod]])</f>
        <v>#VALUE!</v>
      </c>
      <c r="K436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65" t="s">
        <v>3099</v>
      </c>
      <c r="M4365" t="s">
        <v>596</v>
      </c>
      <c r="Q436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365" t="s">
        <v>7428</v>
      </c>
      <c r="U436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365" s="29"/>
      <c r="AC4365" s="29"/>
      <c r="AD4365" s="25"/>
      <c r="AE4365" s="38"/>
      <c r="AF4365" s="142" t="s">
        <v>290</v>
      </c>
      <c r="AG4365" s="11"/>
      <c r="AH4365" s="1" t="e">
        <f>[1]!Table1[[#This Row],[html_tag]]&amp;[1]!Table1[[#This Row],[html_type]]&amp;[1]!Table1[[#This Row],[html_modifier]]</f>
        <v>#VALUE!</v>
      </c>
      <c r="AI4365" s="60" t="str">
        <f>Table1[[#This Row],[html_tag]]&amp;Table1[[#This Row],[html_type]]&amp;Table1[[#This Row],[html_modifier]]</f>
        <v/>
      </c>
      <c r="AL4365" s="22" t="str">
        <f>IFERROR(_xlfn.XLOOKUP([1]!Table1[[#This Row],[word]],[1]!Table57[English style name],[1]!Table57[Style type]),"")</f>
        <v/>
      </c>
      <c r="AM4365" s="23" t="str">
        <f>IFERROR(_xlfn.XLOOKUP(Table1[[#This Row],[word]],Table57[English style name],Table57[Style type]),"")</f>
        <v/>
      </c>
      <c r="AN4365" s="23"/>
      <c r="AO4365" s="62"/>
      <c r="AP4365" s="61"/>
      <c r="AQ4365" s="61" t="s">
        <v>1935</v>
      </c>
      <c r="AR4365" s="61" t="s">
        <v>1910</v>
      </c>
      <c r="AS4365" s="61"/>
      <c r="AT4365" s="61"/>
      <c r="AU4365" s="61"/>
      <c r="AV4365" s="61"/>
    </row>
    <row r="4366" spans="1:48">
      <c r="A4366" s="82"/>
      <c r="B4366" s="82"/>
      <c r="C4366" s="82"/>
      <c r="D4366" s="83"/>
      <c r="E4366" s="62"/>
      <c r="F436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66" s="13" t="s">
        <v>337</v>
      </c>
      <c r="H4366" s="13" t="s">
        <v>2986</v>
      </c>
      <c r="I4366" s="85" t="e">
        <f>[1]!Table1[[#This Row],[type]]</f>
        <v>#VALUE!</v>
      </c>
      <c r="J4366" s="86" t="e">
        <f>[1]!Table1[[#This Row],[Column42]]&amp;IF([1]!Table1[[#This Row],[Column13]]="","",[1]!Table1[[#This Row],[Column13]])&amp;IF([1]!Table1[[#This Row],[mod]]="","",[1]!Table1[[#This Row],[mod]])</f>
        <v>#VALUE!</v>
      </c>
      <c r="K436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66" t="s">
        <v>3099</v>
      </c>
      <c r="M4366" t="s">
        <v>596</v>
      </c>
      <c r="Q436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6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366" t="s">
        <v>3502</v>
      </c>
      <c r="AB4366" s="29"/>
      <c r="AC4366" s="29"/>
      <c r="AD4366" s="25" t="s">
        <v>6692</v>
      </c>
      <c r="AE4366" s="38"/>
      <c r="AF4366" s="142" t="s">
        <v>290</v>
      </c>
      <c r="AG4366" s="11"/>
      <c r="AH4366" s="7" t="e">
        <f>[1]!Table1[[#This Row],[html_tag]]&amp;[1]!Table1[[#This Row],[html_type]]&amp;[1]!Table1[[#This Row],[html_modifier]]</f>
        <v>#VALUE!</v>
      </c>
      <c r="AI4366" s="60" t="str">
        <f>Table1[[#This Row],[html_tag]]&amp;Table1[[#This Row],[html_type]]&amp;Table1[[#This Row],[html_modifier]]</f>
        <v/>
      </c>
      <c r="AL4366" s="23" t="str">
        <f>IFERROR(_xlfn.XLOOKUP([1]!Table1[[#This Row],[word]],[1]!Table57[English style name],[1]!Table57[Style type]),"")</f>
        <v/>
      </c>
      <c r="AM4366" s="23" t="str">
        <f>IFERROR(_xlfn.XLOOKUP(Table1[[#This Row],[word]],Table57[English style name],Table57[Style type]),"")</f>
        <v/>
      </c>
      <c r="AN4366" s="23"/>
      <c r="AO4366" s="62"/>
      <c r="AP4366" s="61"/>
      <c r="AQ4366" s="61"/>
      <c r="AR4366" s="61"/>
      <c r="AS4366" s="61"/>
      <c r="AT4366" s="61"/>
      <c r="AU4366" s="61"/>
      <c r="AV4366" s="61"/>
    </row>
    <row r="4367" spans="1:48">
      <c r="A4367" s="82"/>
      <c r="B4367" s="82"/>
      <c r="C4367" s="82"/>
      <c r="D4367" s="83"/>
      <c r="E4367" s="62"/>
      <c r="F436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67" s="13" t="s">
        <v>337</v>
      </c>
      <c r="H4367" s="13" t="s">
        <v>2986</v>
      </c>
      <c r="I4367" s="85" t="e">
        <f>[1]!Table1[[#This Row],[type]]</f>
        <v>#VALUE!</v>
      </c>
      <c r="J4367" s="86" t="e">
        <f>[1]!Table1[[#This Row],[Column42]]&amp;IF([1]!Table1[[#This Row],[Column13]]="","",[1]!Table1[[#This Row],[Column13]])&amp;IF([1]!Table1[[#This Row],[mod]]="","",[1]!Table1[[#This Row],[mod]])</f>
        <v>#VALUE!</v>
      </c>
      <c r="K436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67" t="s">
        <v>3099</v>
      </c>
      <c r="M4367" t="s">
        <v>596</v>
      </c>
      <c r="Q436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6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367" t="s">
        <v>3116</v>
      </c>
      <c r="AB4367" s="29"/>
      <c r="AC4367" s="29"/>
      <c r="AD4367" s="25" t="s">
        <v>6699</v>
      </c>
      <c r="AE4367" s="38"/>
      <c r="AF4367" s="142" t="s">
        <v>290</v>
      </c>
      <c r="AG4367" s="11"/>
      <c r="AH4367" s="7" t="e">
        <f>[1]!Table1[[#This Row],[html_tag]]&amp;[1]!Table1[[#This Row],[html_type]]&amp;[1]!Table1[[#This Row],[html_modifier]]</f>
        <v>#VALUE!</v>
      </c>
      <c r="AI4367" s="60" t="str">
        <f>Table1[[#This Row],[html_tag]]&amp;Table1[[#This Row],[html_type]]&amp;Table1[[#This Row],[html_modifier]]</f>
        <v/>
      </c>
      <c r="AL4367" s="23" t="str">
        <f>IFERROR(_xlfn.XLOOKUP([1]!Table1[[#This Row],[word]],[1]!Table57[English style name],[1]!Table57[Style type]),"")</f>
        <v/>
      </c>
      <c r="AM4367" s="23" t="str">
        <f>IFERROR(_xlfn.XLOOKUP(Table1[[#This Row],[word]],Table57[English style name],Table57[Style type]),"")</f>
        <v/>
      </c>
      <c r="AN4367" s="23"/>
      <c r="AO4367" s="62"/>
      <c r="AP4367" s="61"/>
      <c r="AQ4367" s="61"/>
      <c r="AR4367" s="61"/>
      <c r="AS4367" s="61"/>
      <c r="AT4367" s="61"/>
      <c r="AU4367" s="61"/>
      <c r="AV4367" s="61"/>
    </row>
    <row r="4368" spans="1:48">
      <c r="A4368" s="82"/>
      <c r="B4368" s="82"/>
      <c r="C4368" s="82"/>
      <c r="D4368" s="83"/>
      <c r="E4368" s="62"/>
      <c r="F436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68" s="13" t="s">
        <v>337</v>
      </c>
      <c r="H4368" s="13" t="s">
        <v>2986</v>
      </c>
      <c r="I4368" s="85" t="e">
        <f>[1]!Table1[[#This Row],[type]]</f>
        <v>#VALUE!</v>
      </c>
      <c r="J4368" s="86" t="e">
        <f>[1]!Table1[[#This Row],[Column42]]&amp;IF([1]!Table1[[#This Row],[Column13]]="","",[1]!Table1[[#This Row],[Column13]])&amp;IF([1]!Table1[[#This Row],[mod]]="","",[1]!Table1[[#This Row],[mod]])</f>
        <v>#VALUE!</v>
      </c>
      <c r="K436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68" t="s">
        <v>3099</v>
      </c>
      <c r="M4368" t="s">
        <v>596</v>
      </c>
      <c r="Q436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6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368" t="s">
        <v>3120</v>
      </c>
      <c r="AB4368" s="29"/>
      <c r="AC4368" s="29"/>
      <c r="AD4368" s="25" t="s">
        <v>6695</v>
      </c>
      <c r="AE4368" s="38"/>
      <c r="AF4368" s="142" t="s">
        <v>290</v>
      </c>
      <c r="AG4368" s="11"/>
      <c r="AH4368" s="7" t="e">
        <f>[1]!Table1[[#This Row],[html_tag]]&amp;[1]!Table1[[#This Row],[html_type]]&amp;[1]!Table1[[#This Row],[html_modifier]]</f>
        <v>#VALUE!</v>
      </c>
      <c r="AI4368" s="60" t="str">
        <f>Table1[[#This Row],[html_tag]]&amp;Table1[[#This Row],[html_type]]&amp;Table1[[#This Row],[html_modifier]]</f>
        <v/>
      </c>
      <c r="AL4368" s="23" t="str">
        <f>IFERROR(_xlfn.XLOOKUP([1]!Table1[[#This Row],[word]],[1]!Table57[English style name],[1]!Table57[Style type]),"")</f>
        <v/>
      </c>
      <c r="AM4368" s="23" t="str">
        <f>IFERROR(_xlfn.XLOOKUP(Table1[[#This Row],[word]],Table57[English style name],Table57[Style type]),"")</f>
        <v/>
      </c>
      <c r="AN4368" s="23"/>
      <c r="AO4368" s="62"/>
      <c r="AP4368" s="61"/>
      <c r="AQ4368" s="61"/>
      <c r="AR4368" s="61"/>
      <c r="AS4368" s="61"/>
      <c r="AT4368" s="61"/>
      <c r="AU4368" s="61"/>
      <c r="AV4368" s="61"/>
    </row>
    <row r="4369" spans="1:48">
      <c r="A4369" s="82"/>
      <c r="B4369" s="82"/>
      <c r="C4369" s="82"/>
      <c r="D4369" s="83"/>
      <c r="E4369" s="62"/>
      <c r="F436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69" s="13" t="s">
        <v>337</v>
      </c>
      <c r="H4369" s="13" t="s">
        <v>2986</v>
      </c>
      <c r="I4369" s="85" t="e">
        <f>[1]!Table1[[#This Row],[type]]</f>
        <v>#VALUE!</v>
      </c>
      <c r="J4369" s="86" t="e">
        <f>[1]!Table1[[#This Row],[Column42]]&amp;IF([1]!Table1[[#This Row],[Column13]]="","",[1]!Table1[[#This Row],[Column13]])&amp;IF([1]!Table1[[#This Row],[mod]]="","",[1]!Table1[[#This Row],[mod]])</f>
        <v>#VALUE!</v>
      </c>
      <c r="K436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69" t="s">
        <v>3099</v>
      </c>
      <c r="M4369" t="s">
        <v>596</v>
      </c>
      <c r="Q436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6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369" t="s">
        <v>3121</v>
      </c>
      <c r="AB4369" s="29"/>
      <c r="AC4369" s="29"/>
      <c r="AD4369" s="25" t="s">
        <v>6696</v>
      </c>
      <c r="AE4369" s="38"/>
      <c r="AF4369" s="142" t="s">
        <v>290</v>
      </c>
      <c r="AG4369" s="11"/>
      <c r="AH4369" s="7" t="e">
        <f>[1]!Table1[[#This Row],[html_tag]]&amp;[1]!Table1[[#This Row],[html_type]]&amp;[1]!Table1[[#This Row],[html_modifier]]</f>
        <v>#VALUE!</v>
      </c>
      <c r="AI4369" s="60" t="str">
        <f>Table1[[#This Row],[html_tag]]&amp;Table1[[#This Row],[html_type]]&amp;Table1[[#This Row],[html_modifier]]</f>
        <v/>
      </c>
      <c r="AL4369" s="23" t="str">
        <f>IFERROR(_xlfn.XLOOKUP([1]!Table1[[#This Row],[word]],[1]!Table57[English style name],[1]!Table57[Style type]),"")</f>
        <v/>
      </c>
      <c r="AM4369" s="23" t="str">
        <f>IFERROR(_xlfn.XLOOKUP(Table1[[#This Row],[word]],Table57[English style name],Table57[Style type]),"")</f>
        <v/>
      </c>
      <c r="AN4369" s="23"/>
      <c r="AO4369" s="62"/>
      <c r="AP4369" s="61"/>
      <c r="AQ4369" s="61"/>
      <c r="AR4369" s="61"/>
      <c r="AS4369" s="61"/>
      <c r="AT4369" s="61"/>
      <c r="AU4369" s="61"/>
      <c r="AV4369" s="61"/>
    </row>
    <row r="4370" spans="1:48">
      <c r="A4370" s="82"/>
      <c r="B4370" s="82"/>
      <c r="C4370" s="82"/>
      <c r="D4370" s="83"/>
      <c r="E4370" s="62"/>
      <c r="F437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70" s="13" t="s">
        <v>337</v>
      </c>
      <c r="H4370" s="13" t="s">
        <v>2986</v>
      </c>
      <c r="I4370" s="85" t="e">
        <f>[1]!Table1[[#This Row],[type]]</f>
        <v>#VALUE!</v>
      </c>
      <c r="J4370" s="86" t="e">
        <f>[1]!Table1[[#This Row],[Column42]]&amp;IF([1]!Table1[[#This Row],[Column13]]="","",[1]!Table1[[#This Row],[Column13]])&amp;IF([1]!Table1[[#This Row],[mod]]="","",[1]!Table1[[#This Row],[mod]])</f>
        <v>#VALUE!</v>
      </c>
      <c r="K437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70" t="s">
        <v>3099</v>
      </c>
      <c r="M4370" t="s">
        <v>596</v>
      </c>
      <c r="Q437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7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370" t="s">
        <v>3126</v>
      </c>
      <c r="AB4370" s="29"/>
      <c r="AC4370" s="29"/>
      <c r="AD4370" s="25" t="s">
        <v>6702</v>
      </c>
      <c r="AE4370" s="38"/>
      <c r="AF4370" s="142" t="s">
        <v>290</v>
      </c>
      <c r="AG4370" s="11"/>
      <c r="AH4370" s="7" t="e">
        <f>[1]!Table1[[#This Row],[html_tag]]&amp;[1]!Table1[[#This Row],[html_type]]&amp;[1]!Table1[[#This Row],[html_modifier]]</f>
        <v>#VALUE!</v>
      </c>
      <c r="AI4370" s="60" t="str">
        <f>Table1[[#This Row],[html_tag]]&amp;Table1[[#This Row],[html_type]]&amp;Table1[[#This Row],[html_modifier]]</f>
        <v/>
      </c>
      <c r="AL4370" s="23" t="str">
        <f>IFERROR(_xlfn.XLOOKUP([1]!Table1[[#This Row],[word]],[1]!Table57[English style name],[1]!Table57[Style type]),"")</f>
        <v/>
      </c>
      <c r="AM4370" s="23" t="str">
        <f>IFERROR(_xlfn.XLOOKUP(Table1[[#This Row],[word]],Table57[English style name],Table57[Style type]),"")</f>
        <v/>
      </c>
      <c r="AN4370" s="23"/>
      <c r="AO4370" s="62"/>
      <c r="AP4370" s="61"/>
      <c r="AQ4370" s="61"/>
      <c r="AR4370" s="61"/>
      <c r="AS4370" s="61"/>
      <c r="AT4370" s="61"/>
      <c r="AU4370" s="61"/>
      <c r="AV4370" s="61"/>
    </row>
    <row r="4371" spans="1:48">
      <c r="A4371" s="82"/>
      <c r="B4371" s="82"/>
      <c r="C4371" s="82"/>
      <c r="D4371" s="83"/>
      <c r="E4371" s="62"/>
      <c r="F437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71" s="13" t="s">
        <v>337</v>
      </c>
      <c r="H4371" s="13" t="s">
        <v>2986</v>
      </c>
      <c r="I4371" s="85" t="e">
        <f>[1]!Table1[[#This Row],[type]]</f>
        <v>#VALUE!</v>
      </c>
      <c r="J4371" s="86" t="e">
        <f>[1]!Table1[[#This Row],[Column42]]&amp;IF([1]!Table1[[#This Row],[Column13]]="","",[1]!Table1[[#This Row],[Column13]])&amp;IF([1]!Table1[[#This Row],[mod]]="","",[1]!Table1[[#This Row],[mod]])</f>
        <v>#VALUE!</v>
      </c>
      <c r="K437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71" t="s">
        <v>3099</v>
      </c>
      <c r="M4371" t="s">
        <v>596</v>
      </c>
      <c r="Q437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7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371" t="s">
        <v>3127</v>
      </c>
      <c r="AB4371" s="29"/>
      <c r="AC4371" s="29"/>
      <c r="AD4371" s="25" t="s">
        <v>6698</v>
      </c>
      <c r="AE4371" s="38"/>
      <c r="AF4371" s="142" t="s">
        <v>290</v>
      </c>
      <c r="AG4371" s="11"/>
      <c r="AH4371" s="7" t="e">
        <f>[1]!Table1[[#This Row],[html_tag]]&amp;[1]!Table1[[#This Row],[html_type]]&amp;[1]!Table1[[#This Row],[html_modifier]]</f>
        <v>#VALUE!</v>
      </c>
      <c r="AI4371" s="60" t="str">
        <f>Table1[[#This Row],[html_tag]]&amp;Table1[[#This Row],[html_type]]&amp;Table1[[#This Row],[html_modifier]]</f>
        <v/>
      </c>
      <c r="AL4371" s="23" t="str">
        <f>IFERROR(_xlfn.XLOOKUP([1]!Table1[[#This Row],[word]],[1]!Table57[English style name],[1]!Table57[Style type]),"")</f>
        <v/>
      </c>
      <c r="AM4371" s="23" t="str">
        <f>IFERROR(_xlfn.XLOOKUP(Table1[[#This Row],[word]],Table57[English style name],Table57[Style type]),"")</f>
        <v/>
      </c>
      <c r="AN4371" s="23"/>
      <c r="AO4371" s="62"/>
      <c r="AP4371" s="61"/>
      <c r="AQ4371" s="61"/>
      <c r="AR4371" s="61"/>
      <c r="AS4371" s="61"/>
      <c r="AT4371" s="61"/>
      <c r="AU4371" s="61"/>
      <c r="AV4371" s="61"/>
    </row>
    <row r="4372" spans="1:48">
      <c r="A4372" s="82"/>
      <c r="B4372" s="82"/>
      <c r="C4372" s="82"/>
      <c r="D4372" s="83"/>
      <c r="E4372" s="62"/>
      <c r="F437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72" s="13"/>
      <c r="H4372" s="13"/>
      <c r="I4372" s="85" t="e">
        <f>[1]!Table1[[#This Row],[type]]</f>
        <v>#VALUE!</v>
      </c>
      <c r="J4372" s="86" t="e">
        <f>[1]!Table1[[#This Row],[Column42]]&amp;IF([1]!Table1[[#This Row],[Column13]]="","",[1]!Table1[[#This Row],[Column13]])&amp;IF([1]!Table1[[#This Row],[mod]]="","",[1]!Table1[[#This Row],[mod]])</f>
        <v>#VALUE!</v>
      </c>
      <c r="K437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72" t="s">
        <v>3099</v>
      </c>
      <c r="M4372" t="s">
        <v>7360</v>
      </c>
      <c r="Q437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7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372" s="29"/>
      <c r="AC4372" s="29"/>
      <c r="AD4372" s="25" t="s">
        <v>7359</v>
      </c>
      <c r="AE4372" s="38"/>
      <c r="AF4372" s="142"/>
      <c r="AG4372" s="11"/>
      <c r="AH4372" s="7" t="e">
        <f>[1]!Table1[[#This Row],[html_tag]]&amp;[1]!Table1[[#This Row],[html_type]]&amp;[1]!Table1[[#This Row],[html_modifier]]</f>
        <v>#VALUE!</v>
      </c>
      <c r="AI4372" s="60" t="str">
        <f>Table1[[#This Row],[html_tag]]&amp;Table1[[#This Row],[html_type]]&amp;Table1[[#This Row],[html_modifier]]</f>
        <v/>
      </c>
      <c r="AL4372" s="23" t="str">
        <f>IFERROR(_xlfn.XLOOKUP([1]!Table1[[#This Row],[word]],[1]!Table57[English style name],[1]!Table57[Style type]),"")</f>
        <v/>
      </c>
      <c r="AM4372" s="23" t="str">
        <f>IFERROR(_xlfn.XLOOKUP(Table1[[#This Row],[word]],Table57[English style name],Table57[Style type]),"")</f>
        <v/>
      </c>
      <c r="AN4372" s="23"/>
      <c r="AO4372" s="62"/>
      <c r="AP4372" s="61"/>
      <c r="AQ4372" s="61"/>
      <c r="AR4372" s="61"/>
      <c r="AS4372" s="61"/>
      <c r="AT4372" s="61"/>
      <c r="AU4372" s="61"/>
      <c r="AV4372" s="61"/>
    </row>
    <row r="4373" spans="1:48">
      <c r="A4373" s="82"/>
      <c r="B4373" s="82"/>
      <c r="C4373" s="82"/>
      <c r="D4373" s="83"/>
      <c r="E4373" s="62"/>
      <c r="F437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73" s="13"/>
      <c r="H4373" s="13"/>
      <c r="I4373" s="85" t="e">
        <f>[1]!Table1[[#This Row],[type]]</f>
        <v>#VALUE!</v>
      </c>
      <c r="J4373" s="86" t="e">
        <f>[1]!Table1[[#This Row],[Column42]]&amp;IF([1]!Table1[[#This Row],[Column13]]="","",[1]!Table1[[#This Row],[Column13]])&amp;IF([1]!Table1[[#This Row],[mod]]="","",[1]!Table1[[#This Row],[mod]])</f>
        <v>#VALUE!</v>
      </c>
      <c r="K437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73" t="s">
        <v>3099</v>
      </c>
      <c r="M4373" t="s">
        <v>600</v>
      </c>
      <c r="Q437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373" t="s">
        <v>1</v>
      </c>
      <c r="U437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373" s="29"/>
      <c r="AC4373" s="29"/>
      <c r="AD4373" s="25"/>
      <c r="AE4373" s="38"/>
      <c r="AF4373" s="142" t="s">
        <v>203</v>
      </c>
      <c r="AG4373" s="11"/>
      <c r="AH4373" s="1" t="e">
        <f>[1]!Table1[[#This Row],[html_tag]]&amp;[1]!Table1[[#This Row],[html_type]]&amp;[1]!Table1[[#This Row],[html_modifier]]</f>
        <v>#VALUE!</v>
      </c>
      <c r="AI4373" s="60" t="s">
        <v>203</v>
      </c>
      <c r="AJ4373" t="s">
        <v>600</v>
      </c>
      <c r="AL4373" s="22" t="str">
        <f>IFERROR(_xlfn.XLOOKUP([1]!Table1[[#This Row],[word]],[1]!Table57[English style name],[1]!Table57[Style type]),"")</f>
        <v/>
      </c>
      <c r="AM4373" s="23" t="str">
        <f>IFERROR(_xlfn.XLOOKUP(Table1[[#This Row],[word]],Table57[English style name],Table57[Style type]),"")</f>
        <v/>
      </c>
      <c r="AN4373" s="23"/>
      <c r="AO4373" s="62"/>
      <c r="AP4373" s="61"/>
      <c r="AQ4373" s="61"/>
      <c r="AR4373" s="61"/>
      <c r="AS4373" s="61"/>
      <c r="AT4373" s="61"/>
      <c r="AU4373" s="61"/>
      <c r="AV4373" s="61"/>
    </row>
    <row r="4374" spans="1:48">
      <c r="A4374" s="82"/>
      <c r="B4374" s="82"/>
      <c r="C4374" s="82"/>
      <c r="D4374" s="83"/>
      <c r="E4374" s="62"/>
      <c r="F437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74" s="13" t="s">
        <v>337</v>
      </c>
      <c r="H4374" s="13" t="s">
        <v>2986</v>
      </c>
      <c r="I4374" s="85" t="e">
        <f>[1]!Table1[[#This Row],[type]]</f>
        <v>#VALUE!</v>
      </c>
      <c r="J4374" s="86" t="e">
        <f>[1]!Table1[[#This Row],[Column42]]&amp;IF([1]!Table1[[#This Row],[Column13]]="","",[1]!Table1[[#This Row],[Column13]])&amp;IF([1]!Table1[[#This Row],[mod]]="","",[1]!Table1[[#This Row],[mod]])</f>
        <v>#VALUE!</v>
      </c>
      <c r="K437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74" t="s">
        <v>3099</v>
      </c>
      <c r="M4374" t="s">
        <v>3110</v>
      </c>
      <c r="Q437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7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374" s="29"/>
      <c r="AC4374" s="29"/>
      <c r="AD4374" s="25" t="s">
        <v>6805</v>
      </c>
      <c r="AE4374" s="38"/>
      <c r="AF4374" s="142"/>
      <c r="AG4374" s="11"/>
      <c r="AH4374" s="7" t="e">
        <f>[1]!Table1[[#This Row],[html_tag]]&amp;[1]!Table1[[#This Row],[html_type]]&amp;[1]!Table1[[#This Row],[html_modifier]]</f>
        <v>#VALUE!</v>
      </c>
      <c r="AI4374" s="60" t="str">
        <f>Table1[[#This Row],[html_tag]]&amp;Table1[[#This Row],[html_type]]&amp;Table1[[#This Row],[html_modifier]]</f>
        <v/>
      </c>
      <c r="AL4374" s="23" t="str">
        <f>IFERROR(_xlfn.XLOOKUP([1]!Table1[[#This Row],[word]],[1]!Table57[English style name],[1]!Table57[Style type]),"")</f>
        <v/>
      </c>
      <c r="AM4374" s="23" t="str">
        <f>IFERROR(_xlfn.XLOOKUP(Table1[[#This Row],[word]],Table57[English style name],Table57[Style type]),"")</f>
        <v/>
      </c>
      <c r="AN4374" s="23"/>
      <c r="AO4374" s="62"/>
      <c r="AP4374" s="61"/>
      <c r="AQ4374" s="61"/>
      <c r="AR4374" s="61"/>
      <c r="AS4374" s="61"/>
      <c r="AT4374" s="61"/>
      <c r="AU4374" s="61"/>
      <c r="AV4374" s="61"/>
    </row>
    <row r="4375" spans="1:48">
      <c r="A4375" s="82"/>
      <c r="B4375" s="82"/>
      <c r="C4375" s="82"/>
      <c r="D4375" s="83"/>
      <c r="E4375" s="62"/>
      <c r="F437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75" s="13" t="s">
        <v>337</v>
      </c>
      <c r="H4375" s="13" t="s">
        <v>2986</v>
      </c>
      <c r="I4375" s="85" t="e">
        <f>[1]!Table1[[#This Row],[type]]</f>
        <v>#VALUE!</v>
      </c>
      <c r="J4375" s="86" t="e">
        <f>[1]!Table1[[#This Row],[Column42]]&amp;IF([1]!Table1[[#This Row],[Column13]]="","",[1]!Table1[[#This Row],[Column13]])&amp;IF([1]!Table1[[#This Row],[mod]]="","",[1]!Table1[[#This Row],[mod]])</f>
        <v>#VALUE!</v>
      </c>
      <c r="K437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75" t="s">
        <v>3099</v>
      </c>
      <c r="M4375" t="s">
        <v>1991</v>
      </c>
      <c r="P4375" s="6" t="s">
        <v>1994</v>
      </c>
      <c r="Q437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7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375" s="29"/>
      <c r="AC4375" s="29"/>
      <c r="AD4375" s="25"/>
      <c r="AE4375" s="38"/>
      <c r="AF4375" s="142"/>
      <c r="AG4375" s="11"/>
      <c r="AH4375" s="1" t="e">
        <f>[1]!Table1[[#This Row],[html_tag]]&amp;[1]!Table1[[#This Row],[html_type]]&amp;[1]!Table1[[#This Row],[html_modifier]]</f>
        <v>#VALUE!</v>
      </c>
      <c r="AI4375" s="60" t="str">
        <f>Table1[[#This Row],[html_tag]]&amp;Table1[[#This Row],[html_type]]&amp;Table1[[#This Row],[html_modifier]]</f>
        <v/>
      </c>
      <c r="AL4375" s="22" t="str">
        <f>IFERROR(_xlfn.XLOOKUP([1]!Table1[[#This Row],[word]],[1]!Table57[English style name],[1]!Table57[Style type]),"")</f>
        <v/>
      </c>
      <c r="AM4375" s="23" t="str">
        <f>IFERROR(_xlfn.XLOOKUP(Table1[[#This Row],[word]],Table57[English style name],Table57[Style type]),"")</f>
        <v/>
      </c>
      <c r="AN4375" s="23"/>
      <c r="AO4375" s="62"/>
      <c r="AP4375" s="61"/>
      <c r="AQ4375" s="61" t="s">
        <v>1994</v>
      </c>
      <c r="AR4375" s="61" t="s">
        <v>1992</v>
      </c>
      <c r="AS4375" s="61"/>
      <c r="AT4375" s="61"/>
      <c r="AU4375" s="61"/>
      <c r="AV4375" s="61"/>
    </row>
    <row r="4376" spans="1:48">
      <c r="A4376" s="82"/>
      <c r="B4376" s="82"/>
      <c r="C4376" s="82"/>
      <c r="D4376" s="83"/>
      <c r="E4376" s="62"/>
      <c r="F437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76" s="13" t="s">
        <v>337</v>
      </c>
      <c r="H4376" s="13" t="s">
        <v>2986</v>
      </c>
      <c r="I4376" s="85" t="e">
        <f>[1]!Table1[[#This Row],[type]]</f>
        <v>#VALUE!</v>
      </c>
      <c r="J4376" s="86" t="e">
        <f>[1]!Table1[[#This Row],[Column42]]&amp;IF([1]!Table1[[#This Row],[Column13]]="","",[1]!Table1[[#This Row],[Column13]])&amp;IF([1]!Table1[[#This Row],[mod]]="","",[1]!Table1[[#This Row],[mod]])</f>
        <v>#VALUE!</v>
      </c>
      <c r="K437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76" t="s">
        <v>3099</v>
      </c>
      <c r="M4376" t="s">
        <v>1991</v>
      </c>
      <c r="P4376" s="6" t="s">
        <v>1991</v>
      </c>
      <c r="Q437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7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376" s="29"/>
      <c r="AC4376" s="29"/>
      <c r="AD4376" s="25"/>
      <c r="AE4376" s="38"/>
      <c r="AF4376" s="142"/>
      <c r="AG4376" s="11"/>
      <c r="AH4376" s="1" t="e">
        <f>[1]!Table1[[#This Row],[html_tag]]&amp;[1]!Table1[[#This Row],[html_type]]&amp;[1]!Table1[[#This Row],[html_modifier]]</f>
        <v>#VALUE!</v>
      </c>
      <c r="AI4376" s="60" t="str">
        <f>Table1[[#This Row],[html_tag]]&amp;Table1[[#This Row],[html_type]]&amp;Table1[[#This Row],[html_modifier]]</f>
        <v/>
      </c>
      <c r="AL4376" s="22" t="str">
        <f>IFERROR(_xlfn.XLOOKUP([1]!Table1[[#This Row],[word]],[1]!Table57[English style name],[1]!Table57[Style type]),"")</f>
        <v/>
      </c>
      <c r="AM4376" s="23" t="str">
        <f>IFERROR(_xlfn.XLOOKUP(Table1[[#This Row],[word]],Table57[English style name],Table57[Style type]),"")</f>
        <v/>
      </c>
      <c r="AN4376" s="23"/>
      <c r="AO4376" s="62"/>
      <c r="AP4376" s="61"/>
      <c r="AQ4376" s="61" t="s">
        <v>1991</v>
      </c>
      <c r="AR4376" s="61" t="s">
        <v>1992</v>
      </c>
      <c r="AS4376" s="61"/>
      <c r="AT4376" s="61"/>
      <c r="AU4376" s="61"/>
      <c r="AV4376" s="61"/>
    </row>
    <row r="4377" spans="1:48">
      <c r="A4377" s="82"/>
      <c r="B4377" s="82"/>
      <c r="C4377" s="82"/>
      <c r="D4377" s="83"/>
      <c r="E4377" s="62"/>
      <c r="F437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77" s="13" t="s">
        <v>337</v>
      </c>
      <c r="H4377" s="13" t="s">
        <v>2986</v>
      </c>
      <c r="I4377" s="85" t="e">
        <f>[1]!Table1[[#This Row],[type]]</f>
        <v>#VALUE!</v>
      </c>
      <c r="J4377" s="86" t="e">
        <f>[1]!Table1[[#This Row],[Column42]]&amp;IF([1]!Table1[[#This Row],[Column13]]="","",[1]!Table1[[#This Row],[Column13]])&amp;IF([1]!Table1[[#This Row],[mod]]="","",[1]!Table1[[#This Row],[mod]])</f>
        <v>#VALUE!</v>
      </c>
      <c r="K437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77" t="s">
        <v>3099</v>
      </c>
      <c r="M4377" t="s">
        <v>1991</v>
      </c>
      <c r="O4377" t="s">
        <v>337</v>
      </c>
      <c r="Q437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7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377" s="29"/>
      <c r="AC4377" s="29"/>
      <c r="AD4377" s="25"/>
      <c r="AE4377" s="38"/>
      <c r="AF4377" s="142"/>
      <c r="AG4377" s="11"/>
      <c r="AH4377" s="1" t="e">
        <f>[1]!Table1[[#This Row],[html_tag]]&amp;[1]!Table1[[#This Row],[html_type]]&amp;[1]!Table1[[#This Row],[html_modifier]]</f>
        <v>#VALUE!</v>
      </c>
      <c r="AI4377" s="60" t="str">
        <f>Table1[[#This Row],[html_tag]]&amp;Table1[[#This Row],[html_type]]&amp;Table1[[#This Row],[html_modifier]]</f>
        <v/>
      </c>
      <c r="AL4377" s="22" t="str">
        <f>IFERROR(_xlfn.XLOOKUP([1]!Table1[[#This Row],[word]],[1]!Table57[English style name],[1]!Table57[Style type]),"")</f>
        <v/>
      </c>
      <c r="AM4377" s="23" t="str">
        <f>IFERROR(_xlfn.XLOOKUP(Table1[[#This Row],[word]],Table57[English style name],Table57[Style type]),"")</f>
        <v/>
      </c>
      <c r="AN4377" s="23"/>
      <c r="AO4377" s="62"/>
      <c r="AP4377" s="61"/>
      <c r="AQ4377" s="61" t="s">
        <v>1993</v>
      </c>
      <c r="AR4377" s="61" t="s">
        <v>1992</v>
      </c>
      <c r="AS4377" s="61"/>
      <c r="AT4377" s="61"/>
      <c r="AU4377" s="61"/>
      <c r="AV4377" s="61"/>
    </row>
    <row r="4378" spans="1:48">
      <c r="A4378" s="82"/>
      <c r="B4378" s="82"/>
      <c r="C4378" s="82"/>
      <c r="D4378" s="83"/>
      <c r="E4378" s="62"/>
      <c r="F437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78" s="13" t="s">
        <v>337</v>
      </c>
      <c r="H4378" s="13" t="s">
        <v>2986</v>
      </c>
      <c r="I4378" s="85" t="e">
        <f>[1]!Table1[[#This Row],[type]]</f>
        <v>#VALUE!</v>
      </c>
      <c r="J4378" s="86" t="e">
        <f>[1]!Table1[[#This Row],[Column42]]&amp;IF([1]!Table1[[#This Row],[Column13]]="","",[1]!Table1[[#This Row],[Column13]])&amp;IF([1]!Table1[[#This Row],[mod]]="","",[1]!Table1[[#This Row],[mod]])</f>
        <v>#VALUE!</v>
      </c>
      <c r="K437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78" t="s">
        <v>3099</v>
      </c>
      <c r="M4378" t="s">
        <v>1991</v>
      </c>
      <c r="O4378" t="s">
        <v>100</v>
      </c>
      <c r="P4378" t="s">
        <v>1995</v>
      </c>
      <c r="Q437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7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378" s="29"/>
      <c r="AC4378" s="29"/>
      <c r="AD4378" s="25"/>
      <c r="AE4378" s="38"/>
      <c r="AF4378" s="142"/>
      <c r="AG4378" s="11"/>
      <c r="AH4378" s="1" t="e">
        <f>[1]!Table1[[#This Row],[html_tag]]&amp;[1]!Table1[[#This Row],[html_type]]&amp;[1]!Table1[[#This Row],[html_modifier]]</f>
        <v>#VALUE!</v>
      </c>
      <c r="AI4378" s="60" t="str">
        <f>Table1[[#This Row],[html_tag]]&amp;Table1[[#This Row],[html_type]]&amp;Table1[[#This Row],[html_modifier]]</f>
        <v/>
      </c>
      <c r="AL4378" s="22" t="str">
        <f>IFERROR(_xlfn.XLOOKUP([1]!Table1[[#This Row],[word]],[1]!Table57[English style name],[1]!Table57[Style type]),"")</f>
        <v/>
      </c>
      <c r="AM4378" s="23" t="str">
        <f>IFERROR(_xlfn.XLOOKUP(Table1[[#This Row],[word]],Table57[English style name],Table57[Style type]),"")</f>
        <v/>
      </c>
      <c r="AN4378" s="23"/>
      <c r="AO4378" s="62"/>
      <c r="AP4378" s="61"/>
      <c r="AQ4378" s="61" t="s">
        <v>1995</v>
      </c>
      <c r="AR4378" s="61" t="s">
        <v>1992</v>
      </c>
      <c r="AS4378" s="61"/>
      <c r="AT4378" s="61"/>
      <c r="AU4378" s="61"/>
      <c r="AV4378" s="61"/>
    </row>
    <row r="4379" spans="1:48">
      <c r="A4379" s="82"/>
      <c r="B4379" s="82"/>
      <c r="C4379" s="82"/>
      <c r="D4379" s="83"/>
      <c r="E4379" s="62"/>
      <c r="F437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79" s="13" t="s">
        <v>337</v>
      </c>
      <c r="H4379" s="13" t="s">
        <v>2986</v>
      </c>
      <c r="I4379" s="85" t="e">
        <f>[1]!Table1[[#This Row],[type]]</f>
        <v>#VALUE!</v>
      </c>
      <c r="J4379" s="86" t="e">
        <f>[1]!Table1[[#This Row],[Column42]]&amp;IF([1]!Table1[[#This Row],[Column13]]="","",[1]!Table1[[#This Row],[Column13]])&amp;IF([1]!Table1[[#This Row],[mod]]="","",[1]!Table1[[#This Row],[mod]])</f>
        <v>#VALUE!</v>
      </c>
      <c r="K437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79" t="s">
        <v>3099</v>
      </c>
      <c r="M4379" t="s">
        <v>1991</v>
      </c>
      <c r="O4379" t="s">
        <v>100</v>
      </c>
      <c r="P4379" t="s">
        <v>1996</v>
      </c>
      <c r="Q437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7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379" s="29"/>
      <c r="AC4379" s="29"/>
      <c r="AD4379" s="25"/>
      <c r="AE4379" s="38"/>
      <c r="AF4379" s="142"/>
      <c r="AG4379" s="11"/>
      <c r="AH4379" s="1" t="e">
        <f>[1]!Table1[[#This Row],[html_tag]]&amp;[1]!Table1[[#This Row],[html_type]]&amp;[1]!Table1[[#This Row],[html_modifier]]</f>
        <v>#VALUE!</v>
      </c>
      <c r="AI4379" s="60" t="str">
        <f>Table1[[#This Row],[html_tag]]&amp;Table1[[#This Row],[html_type]]&amp;Table1[[#This Row],[html_modifier]]</f>
        <v/>
      </c>
      <c r="AL4379" s="22" t="str">
        <f>IFERROR(_xlfn.XLOOKUP([1]!Table1[[#This Row],[word]],[1]!Table57[English style name],[1]!Table57[Style type]),"")</f>
        <v/>
      </c>
      <c r="AM4379" s="23" t="str">
        <f>IFERROR(_xlfn.XLOOKUP(Table1[[#This Row],[word]],Table57[English style name],Table57[Style type]),"")</f>
        <v/>
      </c>
      <c r="AN4379" s="23"/>
      <c r="AO4379" s="62"/>
      <c r="AP4379" s="61"/>
      <c r="AQ4379" s="61" t="s">
        <v>1996</v>
      </c>
      <c r="AR4379" s="61" t="s">
        <v>1992</v>
      </c>
      <c r="AS4379" s="61"/>
      <c r="AT4379" s="61"/>
      <c r="AU4379" s="61"/>
      <c r="AV4379" s="61"/>
    </row>
    <row r="4380" spans="1:48">
      <c r="A4380" s="82"/>
      <c r="B4380" s="82"/>
      <c r="C4380" s="82"/>
      <c r="D4380" s="83"/>
      <c r="E4380" s="62"/>
      <c r="F438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80" s="13" t="s">
        <v>337</v>
      </c>
      <c r="H4380" s="13" t="s">
        <v>2986</v>
      </c>
      <c r="I4380" s="85" t="e">
        <f>[1]!Table1[[#This Row],[type]]</f>
        <v>#VALUE!</v>
      </c>
      <c r="J4380" s="86" t="e">
        <f>[1]!Table1[[#This Row],[Column42]]&amp;IF([1]!Table1[[#This Row],[Column13]]="","",[1]!Table1[[#This Row],[Column13]])&amp;IF([1]!Table1[[#This Row],[mod]]="","",[1]!Table1[[#This Row],[mod]])</f>
        <v>#VALUE!</v>
      </c>
      <c r="K438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80" t="s">
        <v>3099</v>
      </c>
      <c r="M4380" t="s">
        <v>1991</v>
      </c>
      <c r="O4380" t="s">
        <v>333</v>
      </c>
      <c r="P4380" s="6"/>
      <c r="Q438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8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380" s="29"/>
      <c r="AC4380" s="29"/>
      <c r="AD4380" s="25"/>
      <c r="AE4380" s="38"/>
      <c r="AF4380" s="142"/>
      <c r="AG4380" s="11"/>
      <c r="AH4380" s="1" t="e">
        <f>[1]!Table1[[#This Row],[html_tag]]&amp;[1]!Table1[[#This Row],[html_type]]&amp;[1]!Table1[[#This Row],[html_modifier]]</f>
        <v>#VALUE!</v>
      </c>
      <c r="AI4380" s="60" t="str">
        <f>Table1[[#This Row],[html_tag]]&amp;Table1[[#This Row],[html_type]]&amp;Table1[[#This Row],[html_modifier]]</f>
        <v/>
      </c>
      <c r="AL4380" s="22" t="str">
        <f>IFERROR(_xlfn.XLOOKUP([1]!Table1[[#This Row],[word]],[1]!Table57[English style name],[1]!Table57[Style type]),"")</f>
        <v/>
      </c>
      <c r="AM4380" s="23" t="str">
        <f>IFERROR(_xlfn.XLOOKUP(Table1[[#This Row],[word]],Table57[English style name],Table57[Style type]),"")</f>
        <v/>
      </c>
      <c r="AN4380" s="23"/>
      <c r="AO4380" s="62"/>
      <c r="AP4380" s="61"/>
      <c r="AQ4380" s="61" t="s">
        <v>1997</v>
      </c>
      <c r="AR4380" s="61" t="s">
        <v>1992</v>
      </c>
      <c r="AS4380" s="61"/>
      <c r="AT4380" s="61"/>
      <c r="AU4380" s="61"/>
      <c r="AV4380" s="61"/>
    </row>
    <row r="4381" spans="1:48">
      <c r="A4381" s="82"/>
      <c r="B4381" s="82"/>
      <c r="C4381" s="82"/>
      <c r="D4381" s="83"/>
      <c r="E4381" s="62"/>
      <c r="F438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81" s="13" t="s">
        <v>337</v>
      </c>
      <c r="H4381" s="13" t="s">
        <v>2986</v>
      </c>
      <c r="I4381" s="85" t="e">
        <f>[1]!Table1[[#This Row],[type]]</f>
        <v>#VALUE!</v>
      </c>
      <c r="J4381" s="86" t="e">
        <f>[1]!Table1[[#This Row],[Column42]]&amp;IF([1]!Table1[[#This Row],[Column13]]="","",[1]!Table1[[#This Row],[Column13]])&amp;IF([1]!Table1[[#This Row],[mod]]="","",[1]!Table1[[#This Row],[mod]])</f>
        <v>#VALUE!</v>
      </c>
      <c r="K438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81" t="s">
        <v>3099</v>
      </c>
      <c r="M4381" t="s">
        <v>1991</v>
      </c>
      <c r="O4381" t="s">
        <v>333</v>
      </c>
      <c r="P4381" s="6"/>
      <c r="Q438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381" t="s">
        <v>3130</v>
      </c>
      <c r="U438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381" s="29"/>
      <c r="AC4381" s="29"/>
      <c r="AD4381" s="25"/>
      <c r="AE4381" s="38"/>
      <c r="AF4381" s="142"/>
      <c r="AG4381" s="11"/>
      <c r="AH4381" s="1" t="e">
        <f>[1]!Table1[[#This Row],[html_tag]]&amp;[1]!Table1[[#This Row],[html_type]]&amp;[1]!Table1[[#This Row],[html_modifier]]</f>
        <v>#VALUE!</v>
      </c>
      <c r="AI4381" s="60" t="str">
        <f>Table1[[#This Row],[html_tag]]&amp;Table1[[#This Row],[html_type]]&amp;Table1[[#This Row],[html_modifier]]</f>
        <v/>
      </c>
      <c r="AL4381" s="22" t="str">
        <f>IFERROR(_xlfn.XLOOKUP([1]!Table1[[#This Row],[word]],[1]!Table57[English style name],[1]!Table57[Style type]),"")</f>
        <v/>
      </c>
      <c r="AM4381" s="23" t="str">
        <f>IFERROR(_xlfn.XLOOKUP(Table1[[#This Row],[word]],Table57[English style name],Table57[Style type]),"")</f>
        <v/>
      </c>
      <c r="AN4381" s="23"/>
      <c r="AO4381" s="62"/>
      <c r="AP4381" s="61"/>
      <c r="AQ4381" s="61" t="s">
        <v>1998</v>
      </c>
      <c r="AR4381" s="61" t="s">
        <v>1992</v>
      </c>
      <c r="AS4381" s="61"/>
      <c r="AT4381" s="61"/>
      <c r="AU4381" s="61"/>
      <c r="AV4381" s="61"/>
    </row>
    <row r="4382" spans="1:48">
      <c r="A4382" s="82"/>
      <c r="B4382" s="82"/>
      <c r="C4382" s="82"/>
      <c r="D4382" s="83"/>
      <c r="E4382" s="62"/>
      <c r="F438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82" s="13" t="s">
        <v>337</v>
      </c>
      <c r="H4382" s="13" t="s">
        <v>2986</v>
      </c>
      <c r="I4382" s="85" t="e">
        <f>[1]!Table1[[#This Row],[type]]</f>
        <v>#VALUE!</v>
      </c>
      <c r="J4382" s="86" t="e">
        <f>[1]!Table1[[#This Row],[Column42]]&amp;IF([1]!Table1[[#This Row],[Column13]]="","",[1]!Table1[[#This Row],[Column13]])&amp;IF([1]!Table1[[#This Row],[mod]]="","",[1]!Table1[[#This Row],[mod]])</f>
        <v>#VALUE!</v>
      </c>
      <c r="K438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82" t="s">
        <v>3099</v>
      </c>
      <c r="M4382" t="s">
        <v>3110</v>
      </c>
      <c r="Q438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8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382" t="s">
        <v>7394</v>
      </c>
      <c r="AB4382" s="29"/>
      <c r="AC4382" s="29"/>
      <c r="AD4382" s="25" t="s">
        <v>6808</v>
      </c>
      <c r="AE4382" s="38"/>
      <c r="AF4382" s="142"/>
      <c r="AG4382" s="11"/>
      <c r="AH4382" s="7" t="e">
        <f>[1]!Table1[[#This Row],[html_tag]]&amp;[1]!Table1[[#This Row],[html_type]]&amp;[1]!Table1[[#This Row],[html_modifier]]</f>
        <v>#VALUE!</v>
      </c>
      <c r="AI4382" s="60" t="str">
        <f>Table1[[#This Row],[html_tag]]&amp;Table1[[#This Row],[html_type]]&amp;Table1[[#This Row],[html_modifier]]</f>
        <v/>
      </c>
      <c r="AL4382" s="23" t="str">
        <f>IFERROR(_xlfn.XLOOKUP([1]!Table1[[#This Row],[word]],[1]!Table57[English style name],[1]!Table57[Style type]),"")</f>
        <v/>
      </c>
      <c r="AM4382" s="23" t="str">
        <f>IFERROR(_xlfn.XLOOKUP(Table1[[#This Row],[word]],Table57[English style name],Table57[Style type]),"")</f>
        <v/>
      </c>
      <c r="AN4382" s="23"/>
      <c r="AO4382" s="62"/>
      <c r="AP4382" s="61"/>
      <c r="AQ4382" s="61"/>
      <c r="AR4382" s="61"/>
      <c r="AS4382" s="61"/>
      <c r="AT4382" s="61"/>
      <c r="AU4382" s="61"/>
      <c r="AV4382" s="61"/>
    </row>
    <row r="4383" spans="1:48">
      <c r="A4383" s="82"/>
      <c r="B4383" s="82"/>
      <c r="C4383" s="82"/>
      <c r="D4383" s="83"/>
      <c r="E4383" s="62"/>
      <c r="F438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83" s="13" t="s">
        <v>337</v>
      </c>
      <c r="H4383" s="13" t="s">
        <v>2986</v>
      </c>
      <c r="I4383" s="85" t="e">
        <f>[1]!Table1[[#This Row],[type]]</f>
        <v>#VALUE!</v>
      </c>
      <c r="J4383" s="86" t="e">
        <f>[1]!Table1[[#This Row],[Column42]]&amp;IF([1]!Table1[[#This Row],[Column13]]="","",[1]!Table1[[#This Row],[Column13]])&amp;IF([1]!Table1[[#This Row],[mod]]="","",[1]!Table1[[#This Row],[mod]])</f>
        <v>#VALUE!</v>
      </c>
      <c r="K438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83" t="s">
        <v>3099</v>
      </c>
      <c r="M4383" t="s">
        <v>3110</v>
      </c>
      <c r="Q438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8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383" t="s">
        <v>3117</v>
      </c>
      <c r="AB4383" s="29"/>
      <c r="AC4383" s="29"/>
      <c r="AD4383" s="25" t="s">
        <v>6813</v>
      </c>
      <c r="AE4383" s="38"/>
      <c r="AF4383" s="142"/>
      <c r="AG4383" s="11"/>
      <c r="AH4383" s="7" t="e">
        <f>[1]!Table1[[#This Row],[html_tag]]&amp;[1]!Table1[[#This Row],[html_type]]&amp;[1]!Table1[[#This Row],[html_modifier]]</f>
        <v>#VALUE!</v>
      </c>
      <c r="AI4383" s="60" t="str">
        <f>Table1[[#This Row],[html_tag]]&amp;Table1[[#This Row],[html_type]]&amp;Table1[[#This Row],[html_modifier]]</f>
        <v/>
      </c>
      <c r="AL4383" s="23" t="str">
        <f>IFERROR(_xlfn.XLOOKUP([1]!Table1[[#This Row],[word]],[1]!Table57[English style name],[1]!Table57[Style type]),"")</f>
        <v/>
      </c>
      <c r="AM4383" s="23" t="str">
        <f>IFERROR(_xlfn.XLOOKUP(Table1[[#This Row],[word]],Table57[English style name],Table57[Style type]),"")</f>
        <v/>
      </c>
      <c r="AN4383" s="23"/>
      <c r="AO4383" s="62"/>
      <c r="AP4383" s="61"/>
      <c r="AQ4383" s="61"/>
      <c r="AR4383" s="61"/>
      <c r="AS4383" s="61"/>
      <c r="AT4383" s="61"/>
      <c r="AU4383" s="61"/>
      <c r="AV4383" s="61"/>
    </row>
    <row r="4384" spans="1:48">
      <c r="A4384" s="82"/>
      <c r="B4384" s="82"/>
      <c r="C4384" s="82"/>
      <c r="D4384" s="83"/>
      <c r="E4384" s="62"/>
      <c r="F438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84" s="13" t="s">
        <v>337</v>
      </c>
      <c r="H4384" s="13" t="s">
        <v>2986</v>
      </c>
      <c r="I4384" s="85" t="e">
        <f>[1]!Table1[[#This Row],[type]]</f>
        <v>#VALUE!</v>
      </c>
      <c r="J4384" s="86" t="e">
        <f>[1]!Table1[[#This Row],[Column42]]&amp;IF([1]!Table1[[#This Row],[Column13]]="","",[1]!Table1[[#This Row],[Column13]])&amp;IF([1]!Table1[[#This Row],[mod]]="","",[1]!Table1[[#This Row],[mod]])</f>
        <v>#VALUE!</v>
      </c>
      <c r="K438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84" t="s">
        <v>3099</v>
      </c>
      <c r="M4384" t="s">
        <v>3110</v>
      </c>
      <c r="Q438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8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384" t="s">
        <v>3119</v>
      </c>
      <c r="AB4384" s="29"/>
      <c r="AC4384" s="29"/>
      <c r="AD4384" s="25" t="s">
        <v>6812</v>
      </c>
      <c r="AE4384" s="38"/>
      <c r="AF4384" s="142"/>
      <c r="AG4384" s="11"/>
      <c r="AH4384" s="7" t="e">
        <f>[1]!Table1[[#This Row],[html_tag]]&amp;[1]!Table1[[#This Row],[html_type]]&amp;[1]!Table1[[#This Row],[html_modifier]]</f>
        <v>#VALUE!</v>
      </c>
      <c r="AI4384" s="60" t="str">
        <f>Table1[[#This Row],[html_tag]]&amp;Table1[[#This Row],[html_type]]&amp;Table1[[#This Row],[html_modifier]]</f>
        <v/>
      </c>
      <c r="AL4384" s="23" t="str">
        <f>IFERROR(_xlfn.XLOOKUP([1]!Table1[[#This Row],[word]],[1]!Table57[English style name],[1]!Table57[Style type]),"")</f>
        <v/>
      </c>
      <c r="AM4384" s="23" t="str">
        <f>IFERROR(_xlfn.XLOOKUP(Table1[[#This Row],[word]],Table57[English style name],Table57[Style type]),"")</f>
        <v/>
      </c>
      <c r="AN4384" s="23"/>
      <c r="AO4384" s="62"/>
      <c r="AP4384" s="61"/>
      <c r="AQ4384" s="61"/>
      <c r="AR4384" s="61"/>
      <c r="AS4384" s="61"/>
      <c r="AT4384" s="61"/>
      <c r="AU4384" s="61"/>
      <c r="AV4384" s="61"/>
    </row>
    <row r="4385" spans="1:48">
      <c r="A4385" s="82"/>
      <c r="B4385" s="82"/>
      <c r="C4385" s="82"/>
      <c r="D4385" s="83"/>
      <c r="E4385" s="62"/>
      <c r="F438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85" s="13" t="s">
        <v>337</v>
      </c>
      <c r="H4385" s="13" t="s">
        <v>2986</v>
      </c>
      <c r="I4385" s="85" t="e">
        <f>[1]!Table1[[#This Row],[type]]</f>
        <v>#VALUE!</v>
      </c>
      <c r="J4385" s="86" t="e">
        <f>[1]!Table1[[#This Row],[Column42]]&amp;IF([1]!Table1[[#This Row],[Column13]]="","",[1]!Table1[[#This Row],[Column13]])&amp;IF([1]!Table1[[#This Row],[mod]]="","",[1]!Table1[[#This Row],[mod]])</f>
        <v>#VALUE!</v>
      </c>
      <c r="K438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85" t="s">
        <v>3099</v>
      </c>
      <c r="M4385" t="s">
        <v>3110</v>
      </c>
      <c r="Q438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8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385" t="s">
        <v>3114</v>
      </c>
      <c r="AB4385" s="29"/>
      <c r="AC4385" s="29"/>
      <c r="AD4385" s="25" t="s">
        <v>6817</v>
      </c>
      <c r="AE4385" s="38"/>
      <c r="AF4385" s="142"/>
      <c r="AG4385" s="11"/>
      <c r="AH4385" s="7" t="e">
        <f>[1]!Table1[[#This Row],[html_tag]]&amp;[1]!Table1[[#This Row],[html_type]]&amp;[1]!Table1[[#This Row],[html_modifier]]</f>
        <v>#VALUE!</v>
      </c>
      <c r="AI4385" s="60" t="str">
        <f>Table1[[#This Row],[html_tag]]&amp;Table1[[#This Row],[html_type]]&amp;Table1[[#This Row],[html_modifier]]</f>
        <v/>
      </c>
      <c r="AL4385" s="23" t="str">
        <f>IFERROR(_xlfn.XLOOKUP([1]!Table1[[#This Row],[word]],[1]!Table57[English style name],[1]!Table57[Style type]),"")</f>
        <v/>
      </c>
      <c r="AM4385" s="23" t="str">
        <f>IFERROR(_xlfn.XLOOKUP(Table1[[#This Row],[word]],Table57[English style name],Table57[Style type]),"")</f>
        <v/>
      </c>
      <c r="AN4385" s="23"/>
      <c r="AO4385" s="62"/>
      <c r="AP4385" s="61"/>
      <c r="AQ4385" s="61"/>
      <c r="AR4385" s="61"/>
      <c r="AS4385" s="61"/>
      <c r="AT4385" s="61"/>
      <c r="AU4385" s="61"/>
      <c r="AV4385" s="61"/>
    </row>
    <row r="4386" spans="1:48">
      <c r="A4386" s="82"/>
      <c r="B4386" s="82"/>
      <c r="C4386" s="82"/>
      <c r="D4386" s="83"/>
      <c r="E4386" s="62"/>
      <c r="F438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86" s="13" t="s">
        <v>337</v>
      </c>
      <c r="H4386" s="13" t="s">
        <v>2986</v>
      </c>
      <c r="I4386" s="85" t="e">
        <f>[1]!Table1[[#This Row],[type]]</f>
        <v>#VALUE!</v>
      </c>
      <c r="J4386" s="86" t="e">
        <f>[1]!Table1[[#This Row],[Column42]]&amp;IF([1]!Table1[[#This Row],[Column13]]="","",[1]!Table1[[#This Row],[Column13]])&amp;IF([1]!Table1[[#This Row],[mod]]="","",[1]!Table1[[#This Row],[mod]])</f>
        <v>#VALUE!</v>
      </c>
      <c r="K438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86" t="s">
        <v>3099</v>
      </c>
      <c r="M4386" t="s">
        <v>3110</v>
      </c>
      <c r="Q438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8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386" t="s">
        <v>3115</v>
      </c>
      <c r="AB4386" s="29"/>
      <c r="AC4386" s="29"/>
      <c r="AD4386" s="25" t="s">
        <v>6816</v>
      </c>
      <c r="AE4386" s="38"/>
      <c r="AF4386" s="142"/>
      <c r="AG4386" s="11"/>
      <c r="AH4386" s="7" t="e">
        <f>[1]!Table1[[#This Row],[html_tag]]&amp;[1]!Table1[[#This Row],[html_type]]&amp;[1]!Table1[[#This Row],[html_modifier]]</f>
        <v>#VALUE!</v>
      </c>
      <c r="AI4386" s="60" t="str">
        <f>Table1[[#This Row],[html_tag]]&amp;Table1[[#This Row],[html_type]]&amp;Table1[[#This Row],[html_modifier]]</f>
        <v/>
      </c>
      <c r="AL4386" s="23" t="str">
        <f>IFERROR(_xlfn.XLOOKUP([1]!Table1[[#This Row],[word]],[1]!Table57[English style name],[1]!Table57[Style type]),"")</f>
        <v/>
      </c>
      <c r="AM4386" s="23" t="str">
        <f>IFERROR(_xlfn.XLOOKUP(Table1[[#This Row],[word]],Table57[English style name],Table57[Style type]),"")</f>
        <v/>
      </c>
      <c r="AN4386" s="23"/>
      <c r="AO4386" s="62"/>
      <c r="AP4386" s="61"/>
      <c r="AQ4386" s="61"/>
      <c r="AR4386" s="61"/>
      <c r="AS4386" s="61"/>
      <c r="AT4386" s="61"/>
      <c r="AU4386" s="61"/>
      <c r="AV4386" s="61"/>
    </row>
    <row r="4387" spans="1:48">
      <c r="A4387" s="82"/>
      <c r="B4387" s="82"/>
      <c r="C4387" s="82"/>
      <c r="D4387" s="83"/>
      <c r="E4387" s="62"/>
      <c r="F438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87" s="13" t="s">
        <v>337</v>
      </c>
      <c r="H4387" s="13" t="s">
        <v>2986</v>
      </c>
      <c r="I4387" s="85" t="e">
        <f>[1]!Table1[[#This Row],[type]]</f>
        <v>#VALUE!</v>
      </c>
      <c r="J4387" s="86" t="e">
        <f>[1]!Table1[[#This Row],[Column42]]&amp;IF([1]!Table1[[#This Row],[Column13]]="","",[1]!Table1[[#This Row],[Column13]])&amp;IF([1]!Table1[[#This Row],[mod]]="","",[1]!Table1[[#This Row],[mod]])</f>
        <v>#VALUE!</v>
      </c>
      <c r="K438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87" t="s">
        <v>3099</v>
      </c>
      <c r="M4387" t="s">
        <v>3110</v>
      </c>
      <c r="Q438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8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387" t="s">
        <v>7393</v>
      </c>
      <c r="AB4387" s="29"/>
      <c r="AC4387" s="29"/>
      <c r="AD4387" s="25" t="s">
        <v>6809</v>
      </c>
      <c r="AE4387" s="38"/>
      <c r="AF4387" s="142"/>
      <c r="AG4387" s="11"/>
      <c r="AH4387" s="7" t="e">
        <f>[1]!Table1[[#This Row],[html_tag]]&amp;[1]!Table1[[#This Row],[html_type]]&amp;[1]!Table1[[#This Row],[html_modifier]]</f>
        <v>#VALUE!</v>
      </c>
      <c r="AI4387" s="60" t="str">
        <f>Table1[[#This Row],[html_tag]]&amp;Table1[[#This Row],[html_type]]&amp;Table1[[#This Row],[html_modifier]]</f>
        <v/>
      </c>
      <c r="AL4387" s="23" t="str">
        <f>IFERROR(_xlfn.XLOOKUP([1]!Table1[[#This Row],[word]],[1]!Table57[English style name],[1]!Table57[Style type]),"")</f>
        <v/>
      </c>
      <c r="AM4387" s="23" t="str">
        <f>IFERROR(_xlfn.XLOOKUP(Table1[[#This Row],[word]],Table57[English style name],Table57[Style type]),"")</f>
        <v/>
      </c>
      <c r="AN4387" s="23"/>
      <c r="AO4387" s="62"/>
      <c r="AP4387" s="61"/>
      <c r="AQ4387" s="61"/>
      <c r="AR4387" s="61"/>
      <c r="AS4387" s="61"/>
      <c r="AT4387" s="61"/>
      <c r="AU4387" s="61"/>
      <c r="AV4387" s="61"/>
    </row>
    <row r="4388" spans="1:48">
      <c r="A4388" s="82"/>
      <c r="B4388" s="82"/>
      <c r="C4388" s="82"/>
      <c r="D4388" s="83"/>
      <c r="E4388" s="62"/>
      <c r="F438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88" s="13" t="s">
        <v>337</v>
      </c>
      <c r="H4388" s="13" t="s">
        <v>2986</v>
      </c>
      <c r="I4388" s="85" t="e">
        <f>[1]!Table1[[#This Row],[type]]</f>
        <v>#VALUE!</v>
      </c>
      <c r="J4388" s="86" t="e">
        <f>[1]!Table1[[#This Row],[Column42]]&amp;IF([1]!Table1[[#This Row],[Column13]]="","",[1]!Table1[[#This Row],[Column13]])&amp;IF([1]!Table1[[#This Row],[mod]]="","",[1]!Table1[[#This Row],[mod]])</f>
        <v>#VALUE!</v>
      </c>
      <c r="K438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88" t="s">
        <v>3099</v>
      </c>
      <c r="M4388" t="s">
        <v>3110</v>
      </c>
      <c r="Q438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8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388" t="s">
        <v>3164</v>
      </c>
      <c r="AB4388" s="29"/>
      <c r="AC4388" s="29"/>
      <c r="AD4388" s="25" t="s">
        <v>6806</v>
      </c>
      <c r="AE4388" s="38"/>
      <c r="AF4388" s="142"/>
      <c r="AG4388" s="11"/>
      <c r="AH4388" s="7" t="e">
        <f>[1]!Table1[[#This Row],[html_tag]]&amp;[1]!Table1[[#This Row],[html_type]]&amp;[1]!Table1[[#This Row],[html_modifier]]</f>
        <v>#VALUE!</v>
      </c>
      <c r="AI4388" s="60" t="str">
        <f>Table1[[#This Row],[html_tag]]&amp;Table1[[#This Row],[html_type]]&amp;Table1[[#This Row],[html_modifier]]</f>
        <v/>
      </c>
      <c r="AL4388" s="23" t="str">
        <f>IFERROR(_xlfn.XLOOKUP([1]!Table1[[#This Row],[word]],[1]!Table57[English style name],[1]!Table57[Style type]),"")</f>
        <v/>
      </c>
      <c r="AM4388" s="23" t="str">
        <f>IFERROR(_xlfn.XLOOKUP(Table1[[#This Row],[word]],Table57[English style name],Table57[Style type]),"")</f>
        <v/>
      </c>
      <c r="AN4388" s="23"/>
      <c r="AO4388" s="62"/>
      <c r="AP4388" s="61"/>
      <c r="AQ4388" s="61"/>
      <c r="AR4388" s="61"/>
      <c r="AS4388" s="61"/>
      <c r="AT4388" s="61"/>
      <c r="AU4388" s="61"/>
      <c r="AV4388" s="61"/>
    </row>
    <row r="4389" spans="1:48">
      <c r="A4389" s="82"/>
      <c r="B4389" s="82"/>
      <c r="C4389" s="82"/>
      <c r="D4389" s="83"/>
      <c r="E4389" s="62"/>
      <c r="F438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89" s="13" t="s">
        <v>337</v>
      </c>
      <c r="H4389" s="13" t="s">
        <v>2986</v>
      </c>
      <c r="I4389" s="85" t="e">
        <f>[1]!Table1[[#This Row],[type]]</f>
        <v>#VALUE!</v>
      </c>
      <c r="J4389" s="86" t="e">
        <f>[1]!Table1[[#This Row],[Column42]]&amp;IF([1]!Table1[[#This Row],[Column13]]="","",[1]!Table1[[#This Row],[Column13]])&amp;IF([1]!Table1[[#This Row],[mod]]="","",[1]!Table1[[#This Row],[mod]])</f>
        <v>#VALUE!</v>
      </c>
      <c r="K438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89" t="s">
        <v>3099</v>
      </c>
      <c r="M4389" t="s">
        <v>3110</v>
      </c>
      <c r="Q438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8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389" t="s">
        <v>3502</v>
      </c>
      <c r="AB4389" s="29"/>
      <c r="AC4389" s="29"/>
      <c r="AD4389" s="25" t="s">
        <v>6807</v>
      </c>
      <c r="AE4389" s="38"/>
      <c r="AF4389" s="142"/>
      <c r="AG4389" s="11"/>
      <c r="AH4389" s="7" t="e">
        <f>[1]!Table1[[#This Row],[html_tag]]&amp;[1]!Table1[[#This Row],[html_type]]&amp;[1]!Table1[[#This Row],[html_modifier]]</f>
        <v>#VALUE!</v>
      </c>
      <c r="AI4389" s="60" t="str">
        <f>Table1[[#This Row],[html_tag]]&amp;Table1[[#This Row],[html_type]]&amp;Table1[[#This Row],[html_modifier]]</f>
        <v/>
      </c>
      <c r="AL4389" s="23" t="str">
        <f>IFERROR(_xlfn.XLOOKUP([1]!Table1[[#This Row],[word]],[1]!Table57[English style name],[1]!Table57[Style type]),"")</f>
        <v/>
      </c>
      <c r="AM4389" s="23" t="str">
        <f>IFERROR(_xlfn.XLOOKUP(Table1[[#This Row],[word]],Table57[English style name],Table57[Style type]),"")</f>
        <v/>
      </c>
      <c r="AN4389" s="23"/>
      <c r="AO4389" s="62"/>
      <c r="AP4389" s="61"/>
      <c r="AQ4389" s="61"/>
      <c r="AR4389" s="61"/>
      <c r="AS4389" s="61"/>
      <c r="AT4389" s="61"/>
      <c r="AU4389" s="61"/>
      <c r="AV4389" s="61"/>
    </row>
    <row r="4390" spans="1:48">
      <c r="A4390" s="82"/>
      <c r="B4390" s="82"/>
      <c r="C4390" s="82"/>
      <c r="D4390" s="83"/>
      <c r="E4390" s="62"/>
      <c r="F439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90" s="13" t="s">
        <v>337</v>
      </c>
      <c r="H4390" s="13" t="s">
        <v>2986</v>
      </c>
      <c r="I4390" s="85" t="e">
        <f>[1]!Table1[[#This Row],[type]]</f>
        <v>#VALUE!</v>
      </c>
      <c r="J4390" s="86" t="e">
        <f>[1]!Table1[[#This Row],[Column42]]&amp;IF([1]!Table1[[#This Row],[Column13]]="","",[1]!Table1[[#This Row],[Column13]])&amp;IF([1]!Table1[[#This Row],[mod]]="","",[1]!Table1[[#This Row],[mod]])</f>
        <v>#VALUE!</v>
      </c>
      <c r="K439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90" t="s">
        <v>3099</v>
      </c>
      <c r="M4390" t="s">
        <v>3110</v>
      </c>
      <c r="Q439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9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390" t="s">
        <v>3116</v>
      </c>
      <c r="AB4390" s="29"/>
      <c r="AC4390" s="29"/>
      <c r="AD4390" s="25" t="s">
        <v>6815</v>
      </c>
      <c r="AE4390" s="38"/>
      <c r="AF4390" s="142"/>
      <c r="AG4390" s="11"/>
      <c r="AH4390" s="7" t="e">
        <f>[1]!Table1[[#This Row],[html_tag]]&amp;[1]!Table1[[#This Row],[html_type]]&amp;[1]!Table1[[#This Row],[html_modifier]]</f>
        <v>#VALUE!</v>
      </c>
      <c r="AI4390" s="60" t="str">
        <f>Table1[[#This Row],[html_tag]]&amp;Table1[[#This Row],[html_type]]&amp;Table1[[#This Row],[html_modifier]]</f>
        <v/>
      </c>
      <c r="AL4390" s="23" t="str">
        <f>IFERROR(_xlfn.XLOOKUP([1]!Table1[[#This Row],[word]],[1]!Table57[English style name],[1]!Table57[Style type]),"")</f>
        <v/>
      </c>
      <c r="AM4390" s="23" t="str">
        <f>IFERROR(_xlfn.XLOOKUP(Table1[[#This Row],[word]],Table57[English style name],Table57[Style type]),"")</f>
        <v/>
      </c>
      <c r="AN4390" s="23"/>
      <c r="AO4390" s="62"/>
      <c r="AP4390" s="61"/>
      <c r="AQ4390" s="61"/>
      <c r="AR4390" s="61"/>
      <c r="AS4390" s="61"/>
      <c r="AT4390" s="61"/>
      <c r="AU4390" s="61"/>
      <c r="AV4390" s="61"/>
    </row>
    <row r="4391" spans="1:48">
      <c r="A4391" s="82"/>
      <c r="B4391" s="82"/>
      <c r="C4391" s="82"/>
      <c r="D4391" s="83"/>
      <c r="E4391" s="62"/>
      <c r="F439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91" s="13" t="s">
        <v>337</v>
      </c>
      <c r="H4391" s="13" t="s">
        <v>2986</v>
      </c>
      <c r="I4391" s="85" t="e">
        <f>[1]!Table1[[#This Row],[type]]</f>
        <v>#VALUE!</v>
      </c>
      <c r="J4391" s="86" t="e">
        <f>[1]!Table1[[#This Row],[Column42]]&amp;IF([1]!Table1[[#This Row],[Column13]]="","",[1]!Table1[[#This Row],[Column13]])&amp;IF([1]!Table1[[#This Row],[mod]]="","",[1]!Table1[[#This Row],[mod]])</f>
        <v>#VALUE!</v>
      </c>
      <c r="K439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91" t="s">
        <v>3099</v>
      </c>
      <c r="M4391" t="s">
        <v>3110</v>
      </c>
      <c r="Q439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9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391" t="s">
        <v>3120</v>
      </c>
      <c r="AB4391" s="29"/>
      <c r="AC4391" s="29"/>
      <c r="AD4391" s="25" t="s">
        <v>6810</v>
      </c>
      <c r="AE4391" s="38"/>
      <c r="AF4391" s="142"/>
      <c r="AG4391" s="11"/>
      <c r="AH4391" s="7" t="e">
        <f>[1]!Table1[[#This Row],[html_tag]]&amp;[1]!Table1[[#This Row],[html_type]]&amp;[1]!Table1[[#This Row],[html_modifier]]</f>
        <v>#VALUE!</v>
      </c>
      <c r="AI4391" s="60" t="str">
        <f>Table1[[#This Row],[html_tag]]&amp;Table1[[#This Row],[html_type]]&amp;Table1[[#This Row],[html_modifier]]</f>
        <v/>
      </c>
      <c r="AL4391" s="23" t="str">
        <f>IFERROR(_xlfn.XLOOKUP([1]!Table1[[#This Row],[word]],[1]!Table57[English style name],[1]!Table57[Style type]),"")</f>
        <v/>
      </c>
      <c r="AM4391" s="23" t="str">
        <f>IFERROR(_xlfn.XLOOKUP(Table1[[#This Row],[word]],Table57[English style name],Table57[Style type]),"")</f>
        <v/>
      </c>
      <c r="AN4391" s="23"/>
      <c r="AO4391" s="62"/>
      <c r="AP4391" s="61"/>
      <c r="AQ4391" s="61"/>
      <c r="AR4391" s="61"/>
      <c r="AS4391" s="61"/>
      <c r="AT4391" s="61"/>
      <c r="AU4391" s="61"/>
      <c r="AV4391" s="61"/>
    </row>
    <row r="4392" spans="1:48">
      <c r="A4392" s="82"/>
      <c r="B4392" s="82"/>
      <c r="C4392" s="82"/>
      <c r="D4392" s="83"/>
      <c r="E4392" s="62"/>
      <c r="F439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92" s="13" t="s">
        <v>337</v>
      </c>
      <c r="H4392" s="13" t="s">
        <v>2986</v>
      </c>
      <c r="I4392" s="85" t="e">
        <f>[1]!Table1[[#This Row],[type]]</f>
        <v>#VALUE!</v>
      </c>
      <c r="J4392" s="86" t="e">
        <f>[1]!Table1[[#This Row],[Column42]]&amp;IF([1]!Table1[[#This Row],[Column13]]="","",[1]!Table1[[#This Row],[Column13]])&amp;IF([1]!Table1[[#This Row],[mod]]="","",[1]!Table1[[#This Row],[mod]])</f>
        <v>#VALUE!</v>
      </c>
      <c r="K439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92" t="s">
        <v>3099</v>
      </c>
      <c r="M4392" t="s">
        <v>3110</v>
      </c>
      <c r="Q439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9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392" t="s">
        <v>3121</v>
      </c>
      <c r="AB4392" s="29"/>
      <c r="AC4392" s="29"/>
      <c r="AD4392" s="25" t="s">
        <v>6811</v>
      </c>
      <c r="AE4392" s="38"/>
      <c r="AF4392" s="142"/>
      <c r="AG4392" s="11"/>
      <c r="AH4392" s="7" t="e">
        <f>[1]!Table1[[#This Row],[html_tag]]&amp;[1]!Table1[[#This Row],[html_type]]&amp;[1]!Table1[[#This Row],[html_modifier]]</f>
        <v>#VALUE!</v>
      </c>
      <c r="AI4392" s="60" t="str">
        <f>Table1[[#This Row],[html_tag]]&amp;Table1[[#This Row],[html_type]]&amp;Table1[[#This Row],[html_modifier]]</f>
        <v/>
      </c>
      <c r="AL4392" s="23" t="str">
        <f>IFERROR(_xlfn.XLOOKUP([1]!Table1[[#This Row],[word]],[1]!Table57[English style name],[1]!Table57[Style type]),"")</f>
        <v/>
      </c>
      <c r="AM4392" s="23" t="str">
        <f>IFERROR(_xlfn.XLOOKUP(Table1[[#This Row],[word]],Table57[English style name],Table57[Style type]),"")</f>
        <v/>
      </c>
      <c r="AN4392" s="23"/>
      <c r="AO4392" s="62"/>
      <c r="AP4392" s="61"/>
      <c r="AQ4392" s="61"/>
      <c r="AR4392" s="61"/>
      <c r="AS4392" s="61"/>
      <c r="AT4392" s="61"/>
      <c r="AU4392" s="61"/>
      <c r="AV4392" s="61"/>
    </row>
    <row r="4393" spans="1:48">
      <c r="A4393" s="82"/>
      <c r="B4393" s="82"/>
      <c r="C4393" s="82"/>
      <c r="D4393" s="83"/>
      <c r="E4393" s="62"/>
      <c r="F439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93" s="13" t="s">
        <v>337</v>
      </c>
      <c r="H4393" s="13" t="s">
        <v>2986</v>
      </c>
      <c r="I4393" s="85" t="e">
        <f>[1]!Table1[[#This Row],[type]]</f>
        <v>#VALUE!</v>
      </c>
      <c r="J4393" s="86" t="e">
        <f>[1]!Table1[[#This Row],[Column42]]&amp;IF([1]!Table1[[#This Row],[Column13]]="","",[1]!Table1[[#This Row],[Column13]])&amp;IF([1]!Table1[[#This Row],[mod]]="","",[1]!Table1[[#This Row],[mod]])</f>
        <v>#VALUE!</v>
      </c>
      <c r="K439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93" t="s">
        <v>3099</v>
      </c>
      <c r="M4393" t="s">
        <v>3110</v>
      </c>
      <c r="Q439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9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393" t="s">
        <v>3126</v>
      </c>
      <c r="AB4393" s="29"/>
      <c r="AC4393" s="29"/>
      <c r="AD4393" s="25" t="s">
        <v>6818</v>
      </c>
      <c r="AE4393" s="38"/>
      <c r="AF4393" s="142"/>
      <c r="AG4393" s="11"/>
      <c r="AH4393" s="7" t="e">
        <f>[1]!Table1[[#This Row],[html_tag]]&amp;[1]!Table1[[#This Row],[html_type]]&amp;[1]!Table1[[#This Row],[html_modifier]]</f>
        <v>#VALUE!</v>
      </c>
      <c r="AI4393" s="60" t="str">
        <f>Table1[[#This Row],[html_tag]]&amp;Table1[[#This Row],[html_type]]&amp;Table1[[#This Row],[html_modifier]]</f>
        <v/>
      </c>
      <c r="AL4393" s="23" t="str">
        <f>IFERROR(_xlfn.XLOOKUP([1]!Table1[[#This Row],[word]],[1]!Table57[English style name],[1]!Table57[Style type]),"")</f>
        <v/>
      </c>
      <c r="AM4393" s="23" t="str">
        <f>IFERROR(_xlfn.XLOOKUP(Table1[[#This Row],[word]],Table57[English style name],Table57[Style type]),"")</f>
        <v/>
      </c>
      <c r="AN4393" s="23"/>
      <c r="AO4393" s="62"/>
      <c r="AP4393" s="61"/>
      <c r="AQ4393" s="61"/>
      <c r="AR4393" s="61"/>
      <c r="AS4393" s="61"/>
      <c r="AT4393" s="61"/>
      <c r="AU4393" s="61"/>
      <c r="AV4393" s="61"/>
    </row>
    <row r="4394" spans="1:48">
      <c r="A4394" s="82"/>
      <c r="B4394" s="82"/>
      <c r="C4394" s="82"/>
      <c r="D4394" s="83"/>
      <c r="E4394" s="62"/>
      <c r="F439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94" s="13" t="s">
        <v>337</v>
      </c>
      <c r="H4394" s="13" t="s">
        <v>2986</v>
      </c>
      <c r="I4394" s="85" t="e">
        <f>[1]!Table1[[#This Row],[type]]</f>
        <v>#VALUE!</v>
      </c>
      <c r="J4394" s="86" t="e">
        <f>[1]!Table1[[#This Row],[Column42]]&amp;IF([1]!Table1[[#This Row],[Column13]]="","",[1]!Table1[[#This Row],[Column13]])&amp;IF([1]!Table1[[#This Row],[mod]]="","",[1]!Table1[[#This Row],[mod]])</f>
        <v>#VALUE!</v>
      </c>
      <c r="K439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94" t="s">
        <v>3099</v>
      </c>
      <c r="M4394" t="s">
        <v>3110</v>
      </c>
      <c r="Q439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9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394" t="s">
        <v>3127</v>
      </c>
      <c r="AB4394" s="29"/>
      <c r="AC4394" s="29"/>
      <c r="AD4394" s="25" t="s">
        <v>6814</v>
      </c>
      <c r="AE4394" s="38"/>
      <c r="AF4394" s="142"/>
      <c r="AG4394" s="11"/>
      <c r="AH4394" s="7" t="e">
        <f>[1]!Table1[[#This Row],[html_tag]]&amp;[1]!Table1[[#This Row],[html_type]]&amp;[1]!Table1[[#This Row],[html_modifier]]</f>
        <v>#VALUE!</v>
      </c>
      <c r="AI4394" s="60" t="str">
        <f>Table1[[#This Row],[html_tag]]&amp;Table1[[#This Row],[html_type]]&amp;Table1[[#This Row],[html_modifier]]</f>
        <v/>
      </c>
      <c r="AL4394" s="23" t="str">
        <f>IFERROR(_xlfn.XLOOKUP([1]!Table1[[#This Row],[word]],[1]!Table57[English style name],[1]!Table57[Style type]),"")</f>
        <v/>
      </c>
      <c r="AM4394" s="23" t="str">
        <f>IFERROR(_xlfn.XLOOKUP(Table1[[#This Row],[word]],Table57[English style name],Table57[Style type]),"")</f>
        <v/>
      </c>
      <c r="AN4394" s="23"/>
      <c r="AO4394" s="62"/>
      <c r="AP4394" s="61"/>
      <c r="AQ4394" s="61"/>
      <c r="AR4394" s="61"/>
      <c r="AS4394" s="61"/>
      <c r="AT4394" s="61"/>
      <c r="AU4394" s="61"/>
      <c r="AV4394" s="61"/>
    </row>
    <row r="4395" spans="1:48">
      <c r="A4395" s="82"/>
      <c r="B4395" s="82"/>
      <c r="C4395" s="82"/>
      <c r="D4395" s="83"/>
      <c r="E4395" s="62"/>
      <c r="F439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95" s="13"/>
      <c r="H4395" s="13"/>
      <c r="I4395" s="85" t="e">
        <f>[1]!Table1[[#This Row],[type]]</f>
        <v>#VALUE!</v>
      </c>
      <c r="J4395" s="86" t="e">
        <f>[1]!Table1[[#This Row],[Column42]]&amp;IF([1]!Table1[[#This Row],[Column13]]="","",[1]!Table1[[#This Row],[Column13]])&amp;IF([1]!Table1[[#This Row],[mod]]="","",[1]!Table1[[#This Row],[mod]])</f>
        <v>#VALUE!</v>
      </c>
      <c r="K439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95" t="s">
        <v>3099</v>
      </c>
      <c r="M4395" t="s">
        <v>3096</v>
      </c>
      <c r="Q439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395" t="s">
        <v>1</v>
      </c>
      <c r="U439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395" s="29"/>
      <c r="AC4395" s="29"/>
      <c r="AD4395" s="25"/>
      <c r="AE4395" s="38"/>
      <c r="AF4395" s="142" t="s">
        <v>203</v>
      </c>
      <c r="AG4395" s="11"/>
      <c r="AH4395" s="1" t="e">
        <f>[1]!Table1[[#This Row],[html_tag]]&amp;[1]!Table1[[#This Row],[html_type]]&amp;[1]!Table1[[#This Row],[html_modifier]]</f>
        <v>#VALUE!</v>
      </c>
      <c r="AI4395" s="60" t="s">
        <v>203</v>
      </c>
      <c r="AJ4395" t="s">
        <v>3096</v>
      </c>
      <c r="AL4395" s="22" t="str">
        <f>IFERROR(_xlfn.XLOOKUP([1]!Table1[[#This Row],[word]],[1]!Table57[English style name],[1]!Table57[Style type]),"")</f>
        <v/>
      </c>
      <c r="AM4395" s="23" t="str">
        <f>IFERROR(_xlfn.XLOOKUP(Table1[[#This Row],[word]],Table57[English style name],Table57[Style type]),"")</f>
        <v/>
      </c>
      <c r="AN4395" s="23"/>
      <c r="AO4395" s="62"/>
      <c r="AP4395" s="61"/>
      <c r="AQ4395" s="61"/>
      <c r="AR4395" s="61"/>
      <c r="AS4395" s="61"/>
      <c r="AT4395" s="61"/>
      <c r="AU4395" s="61"/>
      <c r="AV4395" s="61"/>
    </row>
    <row r="4396" spans="1:48">
      <c r="A4396" s="82"/>
      <c r="B4396" s="82"/>
      <c r="C4396" s="82"/>
      <c r="D4396" s="83"/>
      <c r="E4396" s="62"/>
      <c r="F439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96" s="13"/>
      <c r="H4396" s="13"/>
      <c r="I4396" s="85" t="e">
        <f>[1]!Table1[[#This Row],[type]]</f>
        <v>#VALUE!</v>
      </c>
      <c r="J4396" s="86" t="e">
        <f>[1]!Table1[[#This Row],[Column42]]&amp;IF([1]!Table1[[#This Row],[Column13]]="","",[1]!Table1[[#This Row],[Column13]])&amp;IF([1]!Table1[[#This Row],[mod]]="","",[1]!Table1[[#This Row],[mod]])</f>
        <v>#VALUE!</v>
      </c>
      <c r="K439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96" t="s">
        <v>3099</v>
      </c>
      <c r="M4396" t="s">
        <v>3144</v>
      </c>
      <c r="Q439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9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396" s="29"/>
      <c r="AC4396" s="29"/>
      <c r="AD4396" s="25" t="s">
        <v>7388</v>
      </c>
      <c r="AE4396" s="38"/>
      <c r="AF4396" s="142"/>
      <c r="AG4396" s="11"/>
      <c r="AH4396" s="7" t="e">
        <f>[1]!Table1[[#This Row],[html_tag]]&amp;[1]!Table1[[#This Row],[html_type]]&amp;[1]!Table1[[#This Row],[html_modifier]]</f>
        <v>#VALUE!</v>
      </c>
      <c r="AI4396" s="60" t="str">
        <f>Table1[[#This Row],[html_tag]]&amp;Table1[[#This Row],[html_type]]&amp;Table1[[#This Row],[html_modifier]]</f>
        <v/>
      </c>
      <c r="AL4396" s="23" t="str">
        <f>IFERROR(_xlfn.XLOOKUP([1]!Table1[[#This Row],[word]],[1]!Table57[English style name],[1]!Table57[Style type]),"")</f>
        <v/>
      </c>
      <c r="AM4396" s="23" t="str">
        <f>IFERROR(_xlfn.XLOOKUP(Table1[[#This Row],[word]],Table57[English style name],Table57[Style type]),"")</f>
        <v/>
      </c>
      <c r="AN4396" s="23"/>
      <c r="AO4396" s="62"/>
      <c r="AP4396" s="61"/>
      <c r="AQ4396" s="61"/>
      <c r="AR4396" s="61"/>
      <c r="AS4396" s="61"/>
      <c r="AT4396" s="61"/>
      <c r="AU4396" s="61"/>
      <c r="AV4396" s="61"/>
    </row>
    <row r="4397" spans="1:48">
      <c r="A4397" s="82"/>
      <c r="B4397" s="82"/>
      <c r="C4397" s="82"/>
      <c r="D4397" s="83"/>
      <c r="E4397" s="62"/>
      <c r="F439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97" s="13"/>
      <c r="H4397" s="13"/>
      <c r="I4397" s="85" t="e">
        <f>[1]!Table1[[#This Row],[type]]</f>
        <v>#VALUE!</v>
      </c>
      <c r="J4397" s="86" t="e">
        <f>[1]!Table1[[#This Row],[Column42]]&amp;IF([1]!Table1[[#This Row],[Column13]]="","",[1]!Table1[[#This Row],[Column13]])&amp;IF([1]!Table1[[#This Row],[mod]]="","",[1]!Table1[[#This Row],[mod]])</f>
        <v>#VALUE!</v>
      </c>
      <c r="K439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97" t="s">
        <v>3099</v>
      </c>
      <c r="M4397" t="s">
        <v>3144</v>
      </c>
      <c r="O4397" t="s">
        <v>7409</v>
      </c>
      <c r="Q439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9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397" s="29"/>
      <c r="AC4397" s="29"/>
      <c r="AD4397" s="25" t="s">
        <v>7389</v>
      </c>
      <c r="AE4397" s="38"/>
      <c r="AF4397" s="142"/>
      <c r="AG4397" s="11"/>
      <c r="AH4397" s="7" t="e">
        <f>[1]!Table1[[#This Row],[html_tag]]&amp;[1]!Table1[[#This Row],[html_type]]&amp;[1]!Table1[[#This Row],[html_modifier]]</f>
        <v>#VALUE!</v>
      </c>
      <c r="AI4397" s="60" t="str">
        <f>Table1[[#This Row],[html_tag]]&amp;Table1[[#This Row],[html_type]]&amp;Table1[[#This Row],[html_modifier]]</f>
        <v/>
      </c>
      <c r="AL4397" s="23" t="str">
        <f>IFERROR(_xlfn.XLOOKUP([1]!Table1[[#This Row],[word]],[1]!Table57[English style name],[1]!Table57[Style type]),"")</f>
        <v/>
      </c>
      <c r="AM4397" s="23" t="str">
        <f>IFERROR(_xlfn.XLOOKUP(Table1[[#This Row],[word]],Table57[English style name],Table57[Style type]),"")</f>
        <v/>
      </c>
      <c r="AN4397" s="23"/>
      <c r="AO4397" s="62"/>
      <c r="AP4397" s="61"/>
      <c r="AQ4397" s="61"/>
      <c r="AR4397" s="61"/>
      <c r="AS4397" s="61"/>
      <c r="AT4397" s="61"/>
      <c r="AU4397" s="61"/>
      <c r="AV4397" s="61"/>
    </row>
    <row r="4398" spans="1:48">
      <c r="A4398" s="82"/>
      <c r="B4398" s="82"/>
      <c r="C4398" s="82"/>
      <c r="D4398" s="83"/>
      <c r="E4398" s="62"/>
      <c r="F439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98" s="13" t="s">
        <v>337</v>
      </c>
      <c r="H4398" s="13" t="s">
        <v>2987</v>
      </c>
      <c r="I4398" s="85" t="e">
        <f>[1]!Table1[[#This Row],[type]]</f>
        <v>#VALUE!</v>
      </c>
      <c r="J4398" s="86" t="e">
        <f>[1]!Table1[[#This Row],[Column42]]&amp;IF([1]!Table1[[#This Row],[Column13]]="","",[1]!Table1[[#This Row],[Column13]])&amp;IF([1]!Table1[[#This Row],[mod]]="","",[1]!Table1[[#This Row],[mod]])</f>
        <v>#VALUE!</v>
      </c>
      <c r="K439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98" t="s">
        <v>3099</v>
      </c>
      <c r="M4398" t="s">
        <v>3144</v>
      </c>
      <c r="O4398" t="s">
        <v>2967</v>
      </c>
      <c r="P4398" s="14" t="s">
        <v>2911</v>
      </c>
      <c r="Q439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9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398" t="s">
        <v>3117</v>
      </c>
      <c r="AB4398" s="29"/>
      <c r="AC4398" s="29"/>
      <c r="AD4398" s="25"/>
      <c r="AE4398" s="38"/>
      <c r="AF4398" s="142"/>
      <c r="AG4398" s="11"/>
      <c r="AH4398" s="1" t="e">
        <f>[1]!Table1[[#This Row],[html_tag]]&amp;[1]!Table1[[#This Row],[html_type]]&amp;[1]!Table1[[#This Row],[html_modifier]]</f>
        <v>#VALUE!</v>
      </c>
      <c r="AI4398" s="60" t="str">
        <f>Table1[[#This Row],[html_tag]]&amp;Table1[[#This Row],[html_type]]&amp;Table1[[#This Row],[html_modifier]]</f>
        <v/>
      </c>
      <c r="AL4398" s="22" t="str">
        <f>IFERROR(_xlfn.XLOOKUP([1]!Table1[[#This Row],[word]],[1]!Table57[English style name],[1]!Table57[Style type]),"")</f>
        <v/>
      </c>
      <c r="AM4398" s="23" t="str">
        <f>IFERROR(_xlfn.XLOOKUP(Table1[[#This Row],[word]],Table57[English style name],Table57[Style type]),"")</f>
        <v/>
      </c>
      <c r="AN4398" s="23"/>
      <c r="AO4398" s="62"/>
      <c r="AP4398" s="61"/>
      <c r="AQ4398" s="61" t="s">
        <v>2911</v>
      </c>
      <c r="AR4398" s="61" t="s">
        <v>2904</v>
      </c>
      <c r="AS4398" s="61"/>
      <c r="AT4398" s="61"/>
      <c r="AU4398" s="61"/>
      <c r="AV4398" s="61"/>
    </row>
    <row r="4399" spans="1:48">
      <c r="A4399" s="82"/>
      <c r="B4399" s="82"/>
      <c r="C4399" s="82"/>
      <c r="D4399" s="83"/>
      <c r="E4399" s="62"/>
      <c r="F439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399" s="13" t="s">
        <v>337</v>
      </c>
      <c r="H4399" s="13" t="s">
        <v>2987</v>
      </c>
      <c r="I4399" s="85" t="e">
        <f>[1]!Table1[[#This Row],[type]]</f>
        <v>#VALUE!</v>
      </c>
      <c r="J4399" s="86" t="e">
        <f>[1]!Table1[[#This Row],[Column42]]&amp;IF([1]!Table1[[#This Row],[Column13]]="","",[1]!Table1[[#This Row],[Column13]])&amp;IF([1]!Table1[[#This Row],[mod]]="","",[1]!Table1[[#This Row],[mod]])</f>
        <v>#VALUE!</v>
      </c>
      <c r="K439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399" t="s">
        <v>3099</v>
      </c>
      <c r="M4399" t="s">
        <v>3144</v>
      </c>
      <c r="P4399" s="14" t="s">
        <v>2910</v>
      </c>
      <c r="Q439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39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399" t="s">
        <v>3117</v>
      </c>
      <c r="AB4399" s="29"/>
      <c r="AC4399" s="29"/>
      <c r="AD4399" s="25"/>
      <c r="AE4399" s="38"/>
      <c r="AF4399" s="142"/>
      <c r="AG4399" s="11"/>
      <c r="AH4399" s="1" t="e">
        <f>[1]!Table1[[#This Row],[html_tag]]&amp;[1]!Table1[[#This Row],[html_type]]&amp;[1]!Table1[[#This Row],[html_modifier]]</f>
        <v>#VALUE!</v>
      </c>
      <c r="AI4399" s="60" t="str">
        <f>Table1[[#This Row],[html_tag]]&amp;Table1[[#This Row],[html_type]]&amp;Table1[[#This Row],[html_modifier]]</f>
        <v/>
      </c>
      <c r="AL4399" s="22" t="str">
        <f>IFERROR(_xlfn.XLOOKUP([1]!Table1[[#This Row],[word]],[1]!Table57[English style name],[1]!Table57[Style type]),"")</f>
        <v/>
      </c>
      <c r="AM4399" s="23" t="str">
        <f>IFERROR(_xlfn.XLOOKUP(Table1[[#This Row],[word]],Table57[English style name],Table57[Style type]),"")</f>
        <v/>
      </c>
      <c r="AN4399" s="23"/>
      <c r="AO4399" s="62"/>
      <c r="AP4399" s="61"/>
      <c r="AQ4399" s="61" t="s">
        <v>2910</v>
      </c>
      <c r="AR4399" s="61" t="s">
        <v>2904</v>
      </c>
      <c r="AS4399" s="61"/>
      <c r="AT4399" s="61"/>
      <c r="AU4399" s="61"/>
      <c r="AV4399" s="61"/>
    </row>
    <row r="4400" spans="1:48">
      <c r="A4400" s="82"/>
      <c r="B4400" s="82"/>
      <c r="C4400" s="82"/>
      <c r="D4400" s="83"/>
      <c r="E4400" s="62"/>
      <c r="F440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00" s="13" t="s">
        <v>337</v>
      </c>
      <c r="H4400" s="13" t="s">
        <v>2987</v>
      </c>
      <c r="I4400" s="85" t="e">
        <f>[1]!Table1[[#This Row],[type]]</f>
        <v>#VALUE!</v>
      </c>
      <c r="J4400" s="86" t="e">
        <f>[1]!Table1[[#This Row],[Column42]]&amp;IF([1]!Table1[[#This Row],[Column13]]="","",[1]!Table1[[#This Row],[Column13]])&amp;IF([1]!Table1[[#This Row],[mod]]="","",[1]!Table1[[#This Row],[mod]])</f>
        <v>#VALUE!</v>
      </c>
      <c r="K440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00" t="s">
        <v>3099</v>
      </c>
      <c r="M4400" t="s">
        <v>3144</v>
      </c>
      <c r="P4400" s="14" t="s">
        <v>2912</v>
      </c>
      <c r="Q440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0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400" t="s">
        <v>3038</v>
      </c>
      <c r="AB4400" s="29"/>
      <c r="AC4400" s="29"/>
      <c r="AD4400" s="25"/>
      <c r="AE4400" s="38"/>
      <c r="AF4400" s="142"/>
      <c r="AG4400" s="11"/>
      <c r="AH4400" s="1" t="e">
        <f>[1]!Table1[[#This Row],[html_tag]]&amp;[1]!Table1[[#This Row],[html_type]]&amp;[1]!Table1[[#This Row],[html_modifier]]</f>
        <v>#VALUE!</v>
      </c>
      <c r="AI4400" s="60" t="str">
        <f>Table1[[#This Row],[html_tag]]&amp;Table1[[#This Row],[html_type]]&amp;Table1[[#This Row],[html_modifier]]</f>
        <v/>
      </c>
      <c r="AL4400" s="22" t="str">
        <f>IFERROR(_xlfn.XLOOKUP([1]!Table1[[#This Row],[word]],[1]!Table57[English style name],[1]!Table57[Style type]),"")</f>
        <v/>
      </c>
      <c r="AM4400" s="23" t="str">
        <f>IFERROR(_xlfn.XLOOKUP(Table1[[#This Row],[word]],Table57[English style name],Table57[Style type]),"")</f>
        <v/>
      </c>
      <c r="AN4400" s="23"/>
      <c r="AO4400" s="62"/>
      <c r="AP4400" s="61"/>
      <c r="AQ4400" s="61" t="s">
        <v>2912</v>
      </c>
      <c r="AR4400" s="61" t="s">
        <v>2904</v>
      </c>
      <c r="AS4400" s="61"/>
      <c r="AT4400" s="61"/>
      <c r="AU4400" s="61"/>
      <c r="AV4400" s="61"/>
    </row>
    <row r="4401" spans="1:48">
      <c r="A4401" s="82"/>
      <c r="B4401" s="82"/>
      <c r="C4401" s="82"/>
      <c r="D4401" s="83"/>
      <c r="E4401" s="62"/>
      <c r="F440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01" s="13" t="s">
        <v>337</v>
      </c>
      <c r="H4401" s="13" t="s">
        <v>2987</v>
      </c>
      <c r="I4401" s="85" t="e">
        <f>[1]!Table1[[#This Row],[type]]</f>
        <v>#VALUE!</v>
      </c>
      <c r="J4401" s="86" t="e">
        <f>[1]!Table1[[#This Row],[Column42]]&amp;IF([1]!Table1[[#This Row],[Column13]]="","",[1]!Table1[[#This Row],[Column13]])&amp;IF([1]!Table1[[#This Row],[mod]]="","",[1]!Table1[[#This Row],[mod]])</f>
        <v>#VALUE!</v>
      </c>
      <c r="K440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01" t="s">
        <v>3099</v>
      </c>
      <c r="M4401" t="s">
        <v>3144</v>
      </c>
      <c r="P4401" s="14" t="s">
        <v>2915</v>
      </c>
      <c r="Q440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0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401" t="s">
        <v>3120</v>
      </c>
      <c r="AB4401" s="29"/>
      <c r="AC4401" s="29"/>
      <c r="AD4401" s="25"/>
      <c r="AE4401" s="38"/>
      <c r="AF4401" s="142"/>
      <c r="AG4401" s="11"/>
      <c r="AH4401" s="1" t="e">
        <f>[1]!Table1[[#This Row],[html_tag]]&amp;[1]!Table1[[#This Row],[html_type]]&amp;[1]!Table1[[#This Row],[html_modifier]]</f>
        <v>#VALUE!</v>
      </c>
      <c r="AI4401" s="60" t="str">
        <f>Table1[[#This Row],[html_tag]]&amp;Table1[[#This Row],[html_type]]&amp;Table1[[#This Row],[html_modifier]]</f>
        <v/>
      </c>
      <c r="AL4401" s="22" t="str">
        <f>IFERROR(_xlfn.XLOOKUP([1]!Table1[[#This Row],[word]],[1]!Table57[English style name],[1]!Table57[Style type]),"")</f>
        <v/>
      </c>
      <c r="AM4401" s="23" t="str">
        <f>IFERROR(_xlfn.XLOOKUP(Table1[[#This Row],[word]],Table57[English style name],Table57[Style type]),"")</f>
        <v/>
      </c>
      <c r="AN4401" s="23"/>
      <c r="AO4401" s="62"/>
      <c r="AP4401" s="61"/>
      <c r="AQ4401" s="61" t="s">
        <v>2915</v>
      </c>
      <c r="AR4401" s="61" t="s">
        <v>2904</v>
      </c>
      <c r="AS4401" s="61"/>
      <c r="AT4401" s="61"/>
      <c r="AU4401" s="61"/>
      <c r="AV4401" s="61"/>
    </row>
    <row r="4402" spans="1:48">
      <c r="A4402" s="82"/>
      <c r="B4402" s="82"/>
      <c r="C4402" s="82"/>
      <c r="D4402" s="83"/>
      <c r="E4402" s="62"/>
      <c r="F440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02" s="13" t="s">
        <v>337</v>
      </c>
      <c r="H4402" s="13" t="s">
        <v>2987</v>
      </c>
      <c r="I4402" s="85" t="e">
        <f>[1]!Table1[[#This Row],[type]]</f>
        <v>#VALUE!</v>
      </c>
      <c r="J4402" s="86" t="e">
        <f>[1]!Table1[[#This Row],[Column42]]&amp;IF([1]!Table1[[#This Row],[Column13]]="","",[1]!Table1[[#This Row],[Column13]])&amp;IF([1]!Table1[[#This Row],[mod]]="","",[1]!Table1[[#This Row],[mod]])</f>
        <v>#VALUE!</v>
      </c>
      <c r="K440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02" t="s">
        <v>3099</v>
      </c>
      <c r="M4402" t="s">
        <v>3144</v>
      </c>
      <c r="P4402" s="14" t="s">
        <v>2913</v>
      </c>
      <c r="Q440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0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402" t="s">
        <v>3037</v>
      </c>
      <c r="AB4402" s="29"/>
      <c r="AC4402" s="29"/>
      <c r="AD4402" s="25"/>
      <c r="AE4402" s="38"/>
      <c r="AF4402" s="142"/>
      <c r="AG4402" s="11"/>
      <c r="AH4402" s="1" t="e">
        <f>[1]!Table1[[#This Row],[html_tag]]&amp;[1]!Table1[[#This Row],[html_type]]&amp;[1]!Table1[[#This Row],[html_modifier]]</f>
        <v>#VALUE!</v>
      </c>
      <c r="AI4402" s="60" t="str">
        <f>Table1[[#This Row],[html_tag]]&amp;Table1[[#This Row],[html_type]]&amp;Table1[[#This Row],[html_modifier]]</f>
        <v/>
      </c>
      <c r="AL4402" s="22" t="str">
        <f>IFERROR(_xlfn.XLOOKUP([1]!Table1[[#This Row],[word]],[1]!Table57[English style name],[1]!Table57[Style type]),"")</f>
        <v/>
      </c>
      <c r="AM4402" s="23" t="str">
        <f>IFERROR(_xlfn.XLOOKUP(Table1[[#This Row],[word]],Table57[English style name],Table57[Style type]),"")</f>
        <v/>
      </c>
      <c r="AN4402" s="23"/>
      <c r="AO4402" s="62"/>
      <c r="AP4402" s="61"/>
      <c r="AQ4402" s="61" t="s">
        <v>2913</v>
      </c>
      <c r="AR4402" s="61" t="s">
        <v>2904</v>
      </c>
      <c r="AS4402" s="61"/>
      <c r="AT4402" s="61"/>
      <c r="AU4402" s="61"/>
      <c r="AV4402" s="61"/>
    </row>
    <row r="4403" spans="1:48">
      <c r="A4403" s="82"/>
      <c r="B4403" s="82"/>
      <c r="C4403" s="82"/>
      <c r="D4403" s="83"/>
      <c r="E4403" s="62"/>
      <c r="F440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03" s="13" t="s">
        <v>337</v>
      </c>
      <c r="H4403" s="13" t="s">
        <v>2987</v>
      </c>
      <c r="I4403" s="85" t="e">
        <f>[1]!Table1[[#This Row],[type]]</f>
        <v>#VALUE!</v>
      </c>
      <c r="J4403" s="86" t="e">
        <f>[1]!Table1[[#This Row],[Column42]]&amp;IF([1]!Table1[[#This Row],[Column13]]="","",[1]!Table1[[#This Row],[Column13]])&amp;IF([1]!Table1[[#This Row],[mod]]="","",[1]!Table1[[#This Row],[mod]])</f>
        <v>#VALUE!</v>
      </c>
      <c r="K440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03" t="s">
        <v>3099</v>
      </c>
      <c r="M4403" t="s">
        <v>3144</v>
      </c>
      <c r="P4403" s="6" t="s">
        <v>2914</v>
      </c>
      <c r="Q440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0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403" t="s">
        <v>3121</v>
      </c>
      <c r="AB4403" s="29"/>
      <c r="AC4403" s="29"/>
      <c r="AD4403" s="25"/>
      <c r="AE4403" s="38"/>
      <c r="AF4403" s="142"/>
      <c r="AG4403" s="11"/>
      <c r="AH4403" s="1" t="e">
        <f>[1]!Table1[[#This Row],[html_tag]]&amp;[1]!Table1[[#This Row],[html_type]]&amp;[1]!Table1[[#This Row],[html_modifier]]</f>
        <v>#VALUE!</v>
      </c>
      <c r="AI4403" s="60" t="str">
        <f>Table1[[#This Row],[html_tag]]&amp;Table1[[#This Row],[html_type]]&amp;Table1[[#This Row],[html_modifier]]</f>
        <v/>
      </c>
      <c r="AL4403" s="22" t="str">
        <f>IFERROR(_xlfn.XLOOKUP([1]!Table1[[#This Row],[word]],[1]!Table57[English style name],[1]!Table57[Style type]),"")</f>
        <v/>
      </c>
      <c r="AM4403" s="23" t="str">
        <f>IFERROR(_xlfn.XLOOKUP(Table1[[#This Row],[word]],Table57[English style name],Table57[Style type]),"")</f>
        <v/>
      </c>
      <c r="AN4403" s="23"/>
      <c r="AO4403" s="62"/>
      <c r="AP4403" s="61"/>
      <c r="AQ4403" s="61" t="s">
        <v>2914</v>
      </c>
      <c r="AR4403" s="61" t="s">
        <v>2904</v>
      </c>
      <c r="AS4403" s="61"/>
      <c r="AT4403" s="61"/>
      <c r="AU4403" s="61"/>
      <c r="AV4403" s="61"/>
    </row>
    <row r="4404" spans="1:48">
      <c r="A4404" s="82"/>
      <c r="B4404" s="82"/>
      <c r="C4404" s="82"/>
      <c r="D4404" s="83"/>
      <c r="E4404" s="62"/>
      <c r="F440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04" s="13"/>
      <c r="H4404" s="13"/>
      <c r="I4404" s="85" t="e">
        <f>[1]!Table1[[#This Row],[type]]</f>
        <v>#VALUE!</v>
      </c>
      <c r="J4404" s="86" t="e">
        <f>[1]!Table1[[#This Row],[Column42]]&amp;IF([1]!Table1[[#This Row],[Column13]]="","",[1]!Table1[[#This Row],[Column13]])&amp;IF([1]!Table1[[#This Row],[mod]]="","",[1]!Table1[[#This Row],[mod]])</f>
        <v>#VALUE!</v>
      </c>
      <c r="K440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04" t="s">
        <v>3099</v>
      </c>
      <c r="M4404" t="s">
        <v>3097</v>
      </c>
      <c r="Q440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404" t="s">
        <v>1</v>
      </c>
      <c r="U440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04" s="29"/>
      <c r="AC4404" s="29"/>
      <c r="AD4404" s="25"/>
      <c r="AE4404" s="38"/>
      <c r="AF4404" s="142" t="s">
        <v>203</v>
      </c>
      <c r="AG4404" s="11"/>
      <c r="AH4404" s="1" t="e">
        <f>[1]!Table1[[#This Row],[html_tag]]&amp;[1]!Table1[[#This Row],[html_type]]&amp;[1]!Table1[[#This Row],[html_modifier]]</f>
        <v>#VALUE!</v>
      </c>
      <c r="AI4404" s="60" t="s">
        <v>203</v>
      </c>
      <c r="AJ4404" t="s">
        <v>3097</v>
      </c>
      <c r="AL4404" s="22" t="str">
        <f>IFERROR(_xlfn.XLOOKUP([1]!Table1[[#This Row],[word]],[1]!Table57[English style name],[1]!Table57[Style type]),"")</f>
        <v/>
      </c>
      <c r="AM4404" s="23" t="str">
        <f>IFERROR(_xlfn.XLOOKUP(Table1[[#This Row],[word]],Table57[English style name],Table57[Style type]),"")</f>
        <v/>
      </c>
      <c r="AN4404" s="23"/>
      <c r="AO4404" s="62"/>
      <c r="AP4404" s="61"/>
      <c r="AQ4404" s="61"/>
      <c r="AR4404" s="61"/>
      <c r="AS4404" s="61"/>
      <c r="AT4404" s="61"/>
      <c r="AU4404" s="61"/>
      <c r="AV4404" s="61"/>
    </row>
    <row r="4405" spans="1:48">
      <c r="A4405" s="82"/>
      <c r="B4405" s="82"/>
      <c r="C4405" s="82"/>
      <c r="D4405" s="83"/>
      <c r="E4405" s="62"/>
      <c r="F440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05" s="13" t="s">
        <v>337</v>
      </c>
      <c r="H4405" s="13" t="s">
        <v>2986</v>
      </c>
      <c r="I4405" s="85" t="e">
        <f>[1]!Table1[[#This Row],[type]]</f>
        <v>#VALUE!</v>
      </c>
      <c r="J4405" s="86" t="e">
        <f>[1]!Table1[[#This Row],[Column42]]&amp;IF([1]!Table1[[#This Row],[Column13]]="","",[1]!Table1[[#This Row],[Column13]])&amp;IF([1]!Table1[[#This Row],[mod]]="","",[1]!Table1[[#This Row],[mod]])</f>
        <v>#VALUE!</v>
      </c>
      <c r="K440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05" t="s">
        <v>3099</v>
      </c>
      <c r="P4405" s="6" t="s">
        <v>1912</v>
      </c>
      <c r="Q440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0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4405" t="s">
        <v>338</v>
      </c>
      <c r="AB4405" s="29"/>
      <c r="AC4405" s="29"/>
      <c r="AD4405" s="25"/>
      <c r="AE4405" s="38"/>
      <c r="AF4405" s="142"/>
      <c r="AG4405" s="11"/>
      <c r="AH4405" s="1" t="e">
        <f>[1]!Table1[[#This Row],[html_tag]]&amp;[1]!Table1[[#This Row],[html_type]]&amp;[1]!Table1[[#This Row],[html_modifier]]</f>
        <v>#VALUE!</v>
      </c>
      <c r="AI4405" s="60" t="str">
        <f>Table1[[#This Row],[html_tag]]&amp;Table1[[#This Row],[html_type]]&amp;Table1[[#This Row],[html_modifier]]</f>
        <v/>
      </c>
      <c r="AL4405" s="22" t="str">
        <f>IFERROR(_xlfn.XLOOKUP([1]!Table1[[#This Row],[word]],[1]!Table57[English style name],[1]!Table57[Style type]),"")</f>
        <v/>
      </c>
      <c r="AM4405" s="23" t="str">
        <f>IFERROR(_xlfn.XLOOKUP(Table1[[#This Row],[word]],Table57[English style name],Table57[Style type]),"")</f>
        <v/>
      </c>
      <c r="AN4405" s="23"/>
      <c r="AO4405" s="62"/>
      <c r="AP4405" s="61"/>
      <c r="AQ4405" s="61" t="s">
        <v>1912</v>
      </c>
      <c r="AR4405" s="61" t="s">
        <v>1910</v>
      </c>
      <c r="AS4405" s="61"/>
      <c r="AT4405" s="61"/>
      <c r="AU4405" s="61"/>
      <c r="AV4405" s="61"/>
    </row>
    <row r="4406" spans="1:48">
      <c r="A4406" s="82"/>
      <c r="B4406" s="82"/>
      <c r="C4406" s="82"/>
      <c r="D4406" s="83"/>
      <c r="E4406" s="62"/>
      <c r="F440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06" s="13" t="s">
        <v>337</v>
      </c>
      <c r="H4406" s="13" t="s">
        <v>2986</v>
      </c>
      <c r="I4406" s="85" t="e">
        <f>[1]!Table1[[#This Row],[type]]</f>
        <v>#VALUE!</v>
      </c>
      <c r="J4406" s="86" t="e">
        <f>[1]!Table1[[#This Row],[Column42]]&amp;IF([1]!Table1[[#This Row],[Column13]]="","",[1]!Table1[[#This Row],[Column13]])&amp;IF([1]!Table1[[#This Row],[mod]]="","",[1]!Table1[[#This Row],[mod]])</f>
        <v>#VALUE!</v>
      </c>
      <c r="K440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06" t="s">
        <v>3099</v>
      </c>
      <c r="P4406" s="6" t="s">
        <v>1913</v>
      </c>
      <c r="Q440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0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4406" t="s">
        <v>338</v>
      </c>
      <c r="AB4406" s="29"/>
      <c r="AC4406" s="29"/>
      <c r="AD4406" s="25"/>
      <c r="AE4406" s="38"/>
      <c r="AF4406" s="142"/>
      <c r="AG4406" s="11"/>
      <c r="AH4406" s="1" t="e">
        <f>[1]!Table1[[#This Row],[html_tag]]&amp;[1]!Table1[[#This Row],[html_type]]&amp;[1]!Table1[[#This Row],[html_modifier]]</f>
        <v>#VALUE!</v>
      </c>
      <c r="AI4406" s="60" t="str">
        <f>Table1[[#This Row],[html_tag]]&amp;Table1[[#This Row],[html_type]]&amp;Table1[[#This Row],[html_modifier]]</f>
        <v/>
      </c>
      <c r="AL4406" s="22" t="str">
        <f>IFERROR(_xlfn.XLOOKUP([1]!Table1[[#This Row],[word]],[1]!Table57[English style name],[1]!Table57[Style type]),"")</f>
        <v/>
      </c>
      <c r="AM4406" s="23" t="str">
        <f>IFERROR(_xlfn.XLOOKUP(Table1[[#This Row],[word]],Table57[English style name],Table57[Style type]),"")</f>
        <v/>
      </c>
      <c r="AN4406" s="23"/>
      <c r="AO4406" s="62"/>
      <c r="AP4406" s="61"/>
      <c r="AQ4406" s="61" t="s">
        <v>1913</v>
      </c>
      <c r="AR4406" s="61" t="s">
        <v>1910</v>
      </c>
      <c r="AS4406" s="61"/>
      <c r="AT4406" s="61"/>
      <c r="AU4406" s="61"/>
      <c r="AV4406" s="61"/>
    </row>
    <row r="4407" spans="1:48">
      <c r="A4407" s="82"/>
      <c r="B4407" s="82"/>
      <c r="C4407" s="82"/>
      <c r="D4407" s="83"/>
      <c r="E4407" s="62"/>
      <c r="F440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07" s="13" t="s">
        <v>337</v>
      </c>
      <c r="H4407" s="13" t="s">
        <v>2986</v>
      </c>
      <c r="I4407" s="85" t="e">
        <f>[1]!Table1[[#This Row],[type]]</f>
        <v>#VALUE!</v>
      </c>
      <c r="J4407" s="86" t="e">
        <f>[1]!Table1[[#This Row],[Column42]]&amp;IF([1]!Table1[[#This Row],[Column13]]="","",[1]!Table1[[#This Row],[Column13]])&amp;IF([1]!Table1[[#This Row],[mod]]="","",[1]!Table1[[#This Row],[mod]])</f>
        <v>#VALUE!</v>
      </c>
      <c r="K440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07" t="s">
        <v>3099</v>
      </c>
      <c r="P4407" s="6" t="s">
        <v>1911</v>
      </c>
      <c r="Q440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0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4407" t="s">
        <v>338</v>
      </c>
      <c r="AB4407" s="29"/>
      <c r="AC4407" s="29"/>
      <c r="AD4407" s="25"/>
      <c r="AE4407" s="38"/>
      <c r="AF4407" s="142" t="s">
        <v>203</v>
      </c>
      <c r="AG4407" s="11"/>
      <c r="AH4407" s="1" t="e">
        <f>[1]!Table1[[#This Row],[html_tag]]&amp;[1]!Table1[[#This Row],[html_type]]&amp;[1]!Table1[[#This Row],[html_modifier]]</f>
        <v>#VALUE!</v>
      </c>
      <c r="AI4407" s="60" t="s">
        <v>203</v>
      </c>
      <c r="AL4407" s="22" t="str">
        <f>IFERROR(_xlfn.XLOOKUP([1]!Table1[[#This Row],[word]],[1]!Table57[English style name],[1]!Table57[Style type]),"")</f>
        <v/>
      </c>
      <c r="AM4407" s="23" t="str">
        <f>IFERROR(_xlfn.XLOOKUP(Table1[[#This Row],[word]],Table57[English style name],Table57[Style type]),"")</f>
        <v/>
      </c>
      <c r="AN4407" s="23"/>
      <c r="AO4407" s="62"/>
      <c r="AP4407" s="61"/>
      <c r="AQ4407" s="61" t="s">
        <v>1911</v>
      </c>
      <c r="AR4407" s="61" t="s">
        <v>1910</v>
      </c>
      <c r="AS4407" s="61"/>
      <c r="AT4407" s="61"/>
      <c r="AU4407" s="61"/>
      <c r="AV4407" s="61"/>
    </row>
    <row r="4408" spans="1:48">
      <c r="A4408" s="82"/>
      <c r="B4408" s="82"/>
      <c r="C4408" s="82"/>
      <c r="D4408" s="83"/>
      <c r="E4408" s="62"/>
      <c r="F440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08" s="13" t="s">
        <v>337</v>
      </c>
      <c r="H4408" s="13" t="s">
        <v>2986</v>
      </c>
      <c r="I4408" s="85" t="e">
        <f>[1]!Table1[[#This Row],[type]]</f>
        <v>#VALUE!</v>
      </c>
      <c r="J4408" s="86" t="e">
        <f>[1]!Table1[[#This Row],[Column42]]&amp;IF([1]!Table1[[#This Row],[Column13]]="","",[1]!Table1[[#This Row],[Column13]])&amp;IF([1]!Table1[[#This Row],[mod]]="","",[1]!Table1[[#This Row],[mod]])</f>
        <v>#VALUE!</v>
      </c>
      <c r="K440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08" t="s">
        <v>3099</v>
      </c>
      <c r="P4408" s="14" t="s">
        <v>1914</v>
      </c>
      <c r="Q440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0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408" t="s">
        <v>3032</v>
      </c>
      <c r="AB4408" s="29"/>
      <c r="AC4408" s="29"/>
      <c r="AD4408" s="25"/>
      <c r="AE4408" s="38"/>
      <c r="AF4408" s="142" t="s">
        <v>203</v>
      </c>
      <c r="AG4408" s="11"/>
      <c r="AH4408" s="1" t="e">
        <f>[1]!Table1[[#This Row],[html_tag]]&amp;[1]!Table1[[#This Row],[html_type]]&amp;[1]!Table1[[#This Row],[html_modifier]]</f>
        <v>#VALUE!</v>
      </c>
      <c r="AI4408" s="60" t="s">
        <v>203</v>
      </c>
      <c r="AK4408" t="s">
        <v>3024</v>
      </c>
      <c r="AL4408" s="22" t="str">
        <f>IFERROR(_xlfn.XLOOKUP([1]!Table1[[#This Row],[word]],[1]!Table57[English style name],[1]!Table57[Style type]),"")</f>
        <v/>
      </c>
      <c r="AM4408" s="23" t="str">
        <f>IFERROR(_xlfn.XLOOKUP(Table1[[#This Row],[word]],Table57[English style name],Table57[Style type]),"")</f>
        <v/>
      </c>
      <c r="AN4408" s="23"/>
      <c r="AO4408" s="62"/>
      <c r="AP4408" s="61"/>
      <c r="AQ4408" s="61" t="s">
        <v>1914</v>
      </c>
      <c r="AR4408" s="61" t="s">
        <v>1910</v>
      </c>
      <c r="AS4408" s="61"/>
      <c r="AT4408" s="61"/>
      <c r="AU4408" s="61"/>
      <c r="AV4408" s="61"/>
    </row>
    <row r="4409" spans="1:48">
      <c r="A4409" s="82"/>
      <c r="B4409" s="82"/>
      <c r="C4409" s="82"/>
      <c r="D4409" s="83"/>
      <c r="E4409" s="62"/>
      <c r="F440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09" s="13" t="s">
        <v>337</v>
      </c>
      <c r="H4409" s="13" t="s">
        <v>2986</v>
      </c>
      <c r="I4409" s="85" t="e">
        <f>[1]!Table1[[#This Row],[type]]</f>
        <v>#VALUE!</v>
      </c>
      <c r="J4409" s="86" t="e">
        <f>[1]!Table1[[#This Row],[Column42]]&amp;IF([1]!Table1[[#This Row],[Column13]]="","",[1]!Table1[[#This Row],[Column13]])&amp;IF([1]!Table1[[#This Row],[mod]]="","",[1]!Table1[[#This Row],[mod]])</f>
        <v>#VALUE!</v>
      </c>
      <c r="K440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09" t="s">
        <v>3099</v>
      </c>
      <c r="P4409" s="14" t="s">
        <v>1979</v>
      </c>
      <c r="Q440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0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409" t="s">
        <v>3032</v>
      </c>
      <c r="AB4409" s="29"/>
      <c r="AC4409" s="29"/>
      <c r="AD4409" s="25"/>
      <c r="AE4409" s="38"/>
      <c r="AF4409" s="142" t="s">
        <v>203</v>
      </c>
      <c r="AG4409" s="11"/>
      <c r="AH4409" s="1" t="e">
        <f>[1]!Table1[[#This Row],[html_tag]]&amp;[1]!Table1[[#This Row],[html_type]]&amp;[1]!Table1[[#This Row],[html_modifier]]</f>
        <v>#VALUE!</v>
      </c>
      <c r="AI4409" s="60" t="s">
        <v>203</v>
      </c>
      <c r="AK4409" t="s">
        <v>3024</v>
      </c>
      <c r="AL4409" s="22" t="str">
        <f>IFERROR(_xlfn.XLOOKUP([1]!Table1[[#This Row],[word]],[1]!Table57[English style name],[1]!Table57[Style type]),"")</f>
        <v/>
      </c>
      <c r="AM4409" s="23" t="str">
        <f>IFERROR(_xlfn.XLOOKUP(Table1[[#This Row],[word]],Table57[English style name],Table57[Style type]),"")</f>
        <v/>
      </c>
      <c r="AN4409" s="23"/>
      <c r="AO4409" s="62"/>
      <c r="AP4409" s="61"/>
      <c r="AQ4409" s="61" t="s">
        <v>1979</v>
      </c>
      <c r="AR4409" s="61" t="s">
        <v>1980</v>
      </c>
      <c r="AS4409" s="61"/>
      <c r="AT4409" s="61"/>
      <c r="AU4409" s="61"/>
      <c r="AV4409" s="61"/>
    </row>
    <row r="4410" spans="1:48">
      <c r="A4410" s="82"/>
      <c r="B4410" s="82"/>
      <c r="C4410" s="82"/>
      <c r="D4410" s="83"/>
      <c r="E4410" s="62"/>
      <c r="F441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10" s="13" t="s">
        <v>337</v>
      </c>
      <c r="H4410" s="13" t="s">
        <v>2987</v>
      </c>
      <c r="I4410" s="85" t="e">
        <f>[1]!Table1[[#This Row],[type]]</f>
        <v>#VALUE!</v>
      </c>
      <c r="J4410" s="86" t="e">
        <f>[1]!Table1[[#This Row],[Column42]]&amp;IF([1]!Table1[[#This Row],[Column13]]="","",[1]!Table1[[#This Row],[Column13]])&amp;IF([1]!Table1[[#This Row],[mod]]="","",[1]!Table1[[#This Row],[mod]])</f>
        <v>#VALUE!</v>
      </c>
      <c r="K441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10" t="s">
        <v>3099</v>
      </c>
      <c r="P4410" s="6" t="s">
        <v>1736</v>
      </c>
      <c r="Q441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4410" t="s">
        <v>3117</v>
      </c>
      <c r="U441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10" s="29"/>
      <c r="AC4410" s="29"/>
      <c r="AD4410" s="25"/>
      <c r="AE4410" s="38"/>
      <c r="AF4410" s="142" t="s">
        <v>203</v>
      </c>
      <c r="AG4410" s="11"/>
      <c r="AH4410" s="1" t="e">
        <f>[1]!Table1[[#This Row],[html_tag]]&amp;[1]!Table1[[#This Row],[html_type]]&amp;[1]!Table1[[#This Row],[html_modifier]]</f>
        <v>#VALUE!</v>
      </c>
      <c r="AI4410" s="60" t="str">
        <f>Table1[[#This Row],[html_tag]]&amp;Table1[[#This Row],[html_type]]&amp;Table1[[#This Row],[html_modifier]]</f>
        <v/>
      </c>
      <c r="AL4410" s="22" t="str">
        <f>IFERROR(_xlfn.XLOOKUP([1]!Table1[[#This Row],[word]],[1]!Table57[English style name],[1]!Table57[Style type]),"")</f>
        <v/>
      </c>
      <c r="AM4410" s="23" t="str">
        <f>IFERROR(_xlfn.XLOOKUP(Table1[[#This Row],[word]],Table57[English style name],Table57[Style type]),"")</f>
        <v/>
      </c>
      <c r="AN4410" s="23"/>
      <c r="AO4410" s="62"/>
      <c r="AP4410" s="61"/>
      <c r="AQ4410" s="61" t="s">
        <v>1736</v>
      </c>
      <c r="AR4410" s="61" t="s">
        <v>1718</v>
      </c>
      <c r="AS4410" s="61"/>
      <c r="AT4410" s="61"/>
      <c r="AU4410" s="61"/>
      <c r="AV4410" s="61"/>
    </row>
    <row r="4411" spans="1:48">
      <c r="A4411" s="82"/>
      <c r="B4411" s="82"/>
      <c r="C4411" s="82"/>
      <c r="D4411" s="83"/>
      <c r="E4411" s="62"/>
      <c r="F441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11" s="13" t="s">
        <v>337</v>
      </c>
      <c r="H4411" s="13" t="s">
        <v>2986</v>
      </c>
      <c r="I4411" s="85" t="e">
        <f>[1]!Table1[[#This Row],[type]]</f>
        <v>#VALUE!</v>
      </c>
      <c r="J4411" s="86" t="e">
        <f>[1]!Table1[[#This Row],[Column42]]&amp;IF([1]!Table1[[#This Row],[Column13]]="","",[1]!Table1[[#This Row],[Column13]])&amp;IF([1]!Table1[[#This Row],[mod]]="","",[1]!Table1[[#This Row],[mod]])</f>
        <v>#VALUE!</v>
      </c>
      <c r="K441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11" t="s">
        <v>3099</v>
      </c>
      <c r="P4411" s="14" t="s">
        <v>1983</v>
      </c>
      <c r="Q441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1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411" t="s">
        <v>3117</v>
      </c>
      <c r="AB4411" s="29"/>
      <c r="AC4411" s="29"/>
      <c r="AD4411" s="25"/>
      <c r="AE4411" s="38"/>
      <c r="AF4411" s="142"/>
      <c r="AG4411" s="11"/>
      <c r="AH4411" s="1" t="e">
        <f>[1]!Table1[[#This Row],[html_tag]]&amp;[1]!Table1[[#This Row],[html_type]]&amp;[1]!Table1[[#This Row],[html_modifier]]</f>
        <v>#VALUE!</v>
      </c>
      <c r="AI4411" s="60" t="str">
        <f>Table1[[#This Row],[html_tag]]&amp;Table1[[#This Row],[html_type]]&amp;Table1[[#This Row],[html_modifier]]</f>
        <v/>
      </c>
      <c r="AL4411" s="22" t="str">
        <f>IFERROR(_xlfn.XLOOKUP([1]!Table1[[#This Row],[word]],[1]!Table57[English style name],[1]!Table57[Style type]),"")</f>
        <v/>
      </c>
      <c r="AM4411" s="23" t="str">
        <f>IFERROR(_xlfn.XLOOKUP(Table1[[#This Row],[word]],Table57[English style name],Table57[Style type]),"")</f>
        <v/>
      </c>
      <c r="AN4411" s="23"/>
      <c r="AO4411" s="62"/>
      <c r="AP4411" s="61"/>
      <c r="AQ4411" s="61" t="s">
        <v>1983</v>
      </c>
      <c r="AR4411" s="61" t="s">
        <v>1980</v>
      </c>
      <c r="AS4411" s="61"/>
      <c r="AT4411" s="61"/>
      <c r="AU4411" s="61"/>
      <c r="AV4411" s="61"/>
    </row>
    <row r="4412" spans="1:48">
      <c r="A4412" s="82"/>
      <c r="B4412" s="82"/>
      <c r="C4412" s="82"/>
      <c r="D4412" s="83"/>
      <c r="E4412" s="62"/>
      <c r="F441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12" s="13" t="s">
        <v>337</v>
      </c>
      <c r="H4412" s="13" t="s">
        <v>2986</v>
      </c>
      <c r="I4412" s="85" t="e">
        <f>[1]!Table1[[#This Row],[type]]</f>
        <v>#VALUE!</v>
      </c>
      <c r="J4412" s="86" t="e">
        <f>[1]!Table1[[#This Row],[Column42]]&amp;IF([1]!Table1[[#This Row],[Column13]]="","",[1]!Table1[[#This Row],[Column13]])&amp;IF([1]!Table1[[#This Row],[mod]]="","",[1]!Table1[[#This Row],[mod]])</f>
        <v>#VALUE!</v>
      </c>
      <c r="K441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12" t="s">
        <v>3099</v>
      </c>
      <c r="P4412" s="14" t="s">
        <v>1924</v>
      </c>
      <c r="Q441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1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412" t="s">
        <v>3111</v>
      </c>
      <c r="AB4412" s="29"/>
      <c r="AC4412" s="29"/>
      <c r="AD4412" s="25"/>
      <c r="AE4412" s="38"/>
      <c r="AF4412" s="142"/>
      <c r="AG4412" s="11"/>
      <c r="AH4412" s="1" t="e">
        <f>[1]!Table1[[#This Row],[html_tag]]&amp;[1]!Table1[[#This Row],[html_type]]&amp;[1]!Table1[[#This Row],[html_modifier]]</f>
        <v>#VALUE!</v>
      </c>
      <c r="AI4412" s="60" t="str">
        <f>Table1[[#This Row],[html_tag]]&amp;Table1[[#This Row],[html_type]]&amp;Table1[[#This Row],[html_modifier]]</f>
        <v/>
      </c>
      <c r="AL4412" s="22" t="str">
        <f>IFERROR(_xlfn.XLOOKUP([1]!Table1[[#This Row],[word]],[1]!Table57[English style name],[1]!Table57[Style type]),"")</f>
        <v/>
      </c>
      <c r="AM4412" s="23" t="str">
        <f>IFERROR(_xlfn.XLOOKUP(Table1[[#This Row],[word]],Table57[English style name],Table57[Style type]),"")</f>
        <v/>
      </c>
      <c r="AN4412" s="23"/>
      <c r="AO4412" s="62"/>
      <c r="AP4412" s="61"/>
      <c r="AQ4412" s="61" t="s">
        <v>1924</v>
      </c>
      <c r="AR4412" s="61" t="s">
        <v>1910</v>
      </c>
      <c r="AS4412" s="61"/>
      <c r="AT4412" s="61"/>
      <c r="AU4412" s="61"/>
      <c r="AV4412" s="61"/>
    </row>
    <row r="4413" spans="1:48">
      <c r="A4413" s="82"/>
      <c r="B4413" s="82"/>
      <c r="C4413" s="82"/>
      <c r="D4413" s="83"/>
      <c r="E4413" s="62"/>
      <c r="F441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13" s="13" t="s">
        <v>337</v>
      </c>
      <c r="H4413" s="13" t="s">
        <v>2986</v>
      </c>
      <c r="I4413" s="85" t="e">
        <f>[1]!Table1[[#This Row],[type]]</f>
        <v>#VALUE!</v>
      </c>
      <c r="J4413" s="86" t="e">
        <f>[1]!Table1[[#This Row],[Column42]]&amp;IF([1]!Table1[[#This Row],[Column13]]="","",[1]!Table1[[#This Row],[Column13]])&amp;IF([1]!Table1[[#This Row],[mod]]="","",[1]!Table1[[#This Row],[mod]])</f>
        <v>#VALUE!</v>
      </c>
      <c r="K441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13" t="s">
        <v>3099</v>
      </c>
      <c r="P4413" s="14" t="s">
        <v>1915</v>
      </c>
      <c r="Q441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1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413" t="s">
        <v>3020</v>
      </c>
      <c r="AB4413" s="29"/>
      <c r="AC4413" s="29"/>
      <c r="AD4413" s="25"/>
      <c r="AE4413" s="38"/>
      <c r="AF4413" s="142" t="s">
        <v>203</v>
      </c>
      <c r="AG4413" s="11"/>
      <c r="AH4413" s="1" t="e">
        <f>[1]!Table1[[#This Row],[html_tag]]&amp;[1]!Table1[[#This Row],[html_type]]&amp;[1]!Table1[[#This Row],[html_modifier]]</f>
        <v>#VALUE!</v>
      </c>
      <c r="AI4413" s="60" t="s">
        <v>203</v>
      </c>
      <c r="AK4413" t="s">
        <v>3016</v>
      </c>
      <c r="AL4413" s="22" t="str">
        <f>IFERROR(_xlfn.XLOOKUP([1]!Table1[[#This Row],[word]],[1]!Table57[English style name],[1]!Table57[Style type]),"")</f>
        <v/>
      </c>
      <c r="AM4413" s="23" t="str">
        <f>IFERROR(_xlfn.XLOOKUP(Table1[[#This Row],[word]],Table57[English style name],Table57[Style type]),"")</f>
        <v/>
      </c>
      <c r="AN4413" s="23"/>
      <c r="AO4413" s="62"/>
      <c r="AP4413" s="61"/>
      <c r="AQ4413" s="61" t="s">
        <v>1915</v>
      </c>
      <c r="AR4413" s="61" t="s">
        <v>1910</v>
      </c>
      <c r="AS4413" s="61"/>
      <c r="AT4413" s="61"/>
      <c r="AU4413" s="61"/>
      <c r="AV4413" s="61"/>
    </row>
    <row r="4414" spans="1:48">
      <c r="A4414" s="82"/>
      <c r="B4414" s="82"/>
      <c r="C4414" s="82"/>
      <c r="D4414" s="83"/>
      <c r="E4414" s="62"/>
      <c r="F441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14" s="13" t="s">
        <v>337</v>
      </c>
      <c r="H4414" s="13" t="s">
        <v>2986</v>
      </c>
      <c r="I4414" s="85" t="e">
        <f>[1]!Table1[[#This Row],[type]]</f>
        <v>#VALUE!</v>
      </c>
      <c r="J4414" s="86" t="e">
        <f>[1]!Table1[[#This Row],[Column42]]&amp;IF([1]!Table1[[#This Row],[Column13]]="","",[1]!Table1[[#This Row],[Column13]])&amp;IF([1]!Table1[[#This Row],[mod]]="","",[1]!Table1[[#This Row],[mod]])</f>
        <v>#VALUE!</v>
      </c>
      <c r="K441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14" t="s">
        <v>3099</v>
      </c>
      <c r="P4414" s="14" t="s">
        <v>1981</v>
      </c>
      <c r="Q441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1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414" t="s">
        <v>3020</v>
      </c>
      <c r="AB4414" s="29"/>
      <c r="AC4414" s="29"/>
      <c r="AD4414" s="25"/>
      <c r="AE4414" s="38"/>
      <c r="AF4414" s="142" t="s">
        <v>203</v>
      </c>
      <c r="AG4414" s="11"/>
      <c r="AH4414" s="1" t="e">
        <f>[1]!Table1[[#This Row],[html_tag]]&amp;[1]!Table1[[#This Row],[html_type]]&amp;[1]!Table1[[#This Row],[html_modifier]]</f>
        <v>#VALUE!</v>
      </c>
      <c r="AI4414" s="60" t="s">
        <v>203</v>
      </c>
      <c r="AK4414" t="s">
        <v>3016</v>
      </c>
      <c r="AL4414" s="22" t="str">
        <f>IFERROR(_xlfn.XLOOKUP([1]!Table1[[#This Row],[word]],[1]!Table57[English style name],[1]!Table57[Style type]),"")</f>
        <v/>
      </c>
      <c r="AM4414" s="23" t="str">
        <f>IFERROR(_xlfn.XLOOKUP(Table1[[#This Row],[word]],Table57[English style name],Table57[Style type]),"")</f>
        <v/>
      </c>
      <c r="AN4414" s="23"/>
      <c r="AO4414" s="62"/>
      <c r="AP4414" s="61"/>
      <c r="AQ4414" s="61" t="s">
        <v>1981</v>
      </c>
      <c r="AR4414" s="61" t="s">
        <v>1980</v>
      </c>
      <c r="AS4414" s="61"/>
      <c r="AT4414" s="61"/>
      <c r="AU4414" s="61"/>
      <c r="AV4414" s="61"/>
    </row>
    <row r="4415" spans="1:48">
      <c r="A4415" s="82"/>
      <c r="B4415" s="82"/>
      <c r="C4415" s="82"/>
      <c r="D4415" s="83"/>
      <c r="E4415" s="62"/>
      <c r="F441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15" s="13" t="s">
        <v>337</v>
      </c>
      <c r="H4415" s="13" t="s">
        <v>2987</v>
      </c>
      <c r="I4415" s="85" t="e">
        <f>[1]!Table1[[#This Row],[type]]</f>
        <v>#VALUE!</v>
      </c>
      <c r="J4415" s="86" t="e">
        <f>[1]!Table1[[#This Row],[Column42]]&amp;IF([1]!Table1[[#This Row],[Column13]]="","",[1]!Table1[[#This Row],[Column13]])&amp;IF([1]!Table1[[#This Row],[mod]]="","",[1]!Table1[[#This Row],[mod]])</f>
        <v>#VALUE!</v>
      </c>
      <c r="K441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15" t="s">
        <v>3099</v>
      </c>
      <c r="P4415" s="6" t="s">
        <v>1737</v>
      </c>
      <c r="Q441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4415" t="s">
        <v>3118</v>
      </c>
      <c r="U441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15" s="29"/>
      <c r="AC4415" s="29"/>
      <c r="AD4415" s="25"/>
      <c r="AE4415" s="38"/>
      <c r="AF4415" s="142" t="s">
        <v>203</v>
      </c>
      <c r="AG4415" s="11"/>
      <c r="AH4415" s="1" t="e">
        <f>[1]!Table1[[#This Row],[html_tag]]&amp;[1]!Table1[[#This Row],[html_type]]&amp;[1]!Table1[[#This Row],[html_modifier]]</f>
        <v>#VALUE!</v>
      </c>
      <c r="AI4415" s="60" t="str">
        <f>Table1[[#This Row],[html_tag]]&amp;Table1[[#This Row],[html_type]]&amp;Table1[[#This Row],[html_modifier]]</f>
        <v/>
      </c>
      <c r="AL4415" s="22" t="str">
        <f>IFERROR(_xlfn.XLOOKUP([1]!Table1[[#This Row],[word]],[1]!Table57[English style name],[1]!Table57[Style type]),"")</f>
        <v/>
      </c>
      <c r="AM4415" s="23" t="str">
        <f>IFERROR(_xlfn.XLOOKUP(Table1[[#This Row],[word]],Table57[English style name],Table57[Style type]),"")</f>
        <v/>
      </c>
      <c r="AN4415" s="23"/>
      <c r="AO4415" s="62"/>
      <c r="AP4415" s="61"/>
      <c r="AQ4415" s="61" t="s">
        <v>1737</v>
      </c>
      <c r="AR4415" s="61" t="s">
        <v>1718</v>
      </c>
      <c r="AS4415" s="61"/>
      <c r="AT4415" s="61"/>
      <c r="AU4415" s="61"/>
      <c r="AV4415" s="61"/>
    </row>
    <row r="4416" spans="1:48">
      <c r="A4416" s="82"/>
      <c r="B4416" s="82"/>
      <c r="C4416" s="82"/>
      <c r="D4416" s="83"/>
      <c r="E4416" s="62"/>
      <c r="F441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16" s="13" t="s">
        <v>337</v>
      </c>
      <c r="H4416" s="13" t="s">
        <v>2986</v>
      </c>
      <c r="I4416" s="85" t="e">
        <f>[1]!Table1[[#This Row],[type]]</f>
        <v>#VALUE!</v>
      </c>
      <c r="J4416" s="86" t="e">
        <f>[1]!Table1[[#This Row],[Column42]]&amp;IF([1]!Table1[[#This Row],[Column13]]="","",[1]!Table1[[#This Row],[Column13]])&amp;IF([1]!Table1[[#This Row],[mod]]="","",[1]!Table1[[#This Row],[mod]])</f>
        <v>#VALUE!</v>
      </c>
      <c r="K441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16" t="s">
        <v>3099</v>
      </c>
      <c r="P4416" s="14" t="s">
        <v>1916</v>
      </c>
      <c r="Q441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1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416" t="s">
        <v>3019</v>
      </c>
      <c r="AB4416" s="29"/>
      <c r="AC4416" s="29"/>
      <c r="AD4416" s="25"/>
      <c r="AE4416" s="38"/>
      <c r="AF4416" s="142" t="s">
        <v>203</v>
      </c>
      <c r="AG4416" s="11"/>
      <c r="AH4416" s="1" t="e">
        <f>[1]!Table1[[#This Row],[html_tag]]&amp;[1]!Table1[[#This Row],[html_type]]&amp;[1]!Table1[[#This Row],[html_modifier]]</f>
        <v>#VALUE!</v>
      </c>
      <c r="AI4416" s="60" t="s">
        <v>203</v>
      </c>
      <c r="AK4416" t="s">
        <v>3014</v>
      </c>
      <c r="AL4416" s="22" t="str">
        <f>IFERROR(_xlfn.XLOOKUP([1]!Table1[[#This Row],[word]],[1]!Table57[English style name],[1]!Table57[Style type]),"")</f>
        <v/>
      </c>
      <c r="AM4416" s="23" t="str">
        <f>IFERROR(_xlfn.XLOOKUP(Table1[[#This Row],[word]],Table57[English style name],Table57[Style type]),"")</f>
        <v/>
      </c>
      <c r="AN4416" s="23"/>
      <c r="AO4416" s="62"/>
      <c r="AP4416" s="61"/>
      <c r="AQ4416" s="61" t="s">
        <v>1916</v>
      </c>
      <c r="AR4416" s="61" t="s">
        <v>1910</v>
      </c>
      <c r="AS4416" s="61"/>
      <c r="AT4416" s="61"/>
      <c r="AU4416" s="61"/>
      <c r="AV4416" s="61"/>
    </row>
    <row r="4417" spans="1:48">
      <c r="A4417" s="82"/>
      <c r="B4417" s="82"/>
      <c r="C4417" s="82"/>
      <c r="D4417" s="83"/>
      <c r="E4417" s="62"/>
      <c r="F441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17" s="13" t="s">
        <v>337</v>
      </c>
      <c r="H4417" s="13" t="s">
        <v>2986</v>
      </c>
      <c r="I4417" s="85" t="e">
        <f>[1]!Table1[[#This Row],[type]]</f>
        <v>#VALUE!</v>
      </c>
      <c r="J4417" s="86" t="e">
        <f>[1]!Table1[[#This Row],[Column42]]&amp;IF([1]!Table1[[#This Row],[Column13]]="","",[1]!Table1[[#This Row],[Column13]])&amp;IF([1]!Table1[[#This Row],[mod]]="","",[1]!Table1[[#This Row],[mod]])</f>
        <v>#VALUE!</v>
      </c>
      <c r="K441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17" t="s">
        <v>3099</v>
      </c>
      <c r="P4417" s="14" t="s">
        <v>1984</v>
      </c>
      <c r="Q441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1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417" t="s">
        <v>3119</v>
      </c>
      <c r="AB4417" s="29"/>
      <c r="AC4417" s="29"/>
      <c r="AD4417" s="25"/>
      <c r="AE4417" s="38"/>
      <c r="AF4417" s="142"/>
      <c r="AG4417" s="11"/>
      <c r="AH4417" s="1" t="e">
        <f>[1]!Table1[[#This Row],[html_tag]]&amp;[1]!Table1[[#This Row],[html_type]]&amp;[1]!Table1[[#This Row],[html_modifier]]</f>
        <v>#VALUE!</v>
      </c>
      <c r="AI4417" s="60" t="str">
        <f>Table1[[#This Row],[html_tag]]&amp;Table1[[#This Row],[html_type]]&amp;Table1[[#This Row],[html_modifier]]</f>
        <v/>
      </c>
      <c r="AL4417" s="22" t="str">
        <f>IFERROR(_xlfn.XLOOKUP([1]!Table1[[#This Row],[word]],[1]!Table57[English style name],[1]!Table57[Style type]),"")</f>
        <v/>
      </c>
      <c r="AM4417" s="23" t="str">
        <f>IFERROR(_xlfn.XLOOKUP(Table1[[#This Row],[word]],Table57[English style name],Table57[Style type]),"")</f>
        <v/>
      </c>
      <c r="AN4417" s="23"/>
      <c r="AO4417" s="62"/>
      <c r="AP4417" s="61"/>
      <c r="AQ4417" s="61" t="s">
        <v>1984</v>
      </c>
      <c r="AR4417" s="61" t="s">
        <v>1980</v>
      </c>
      <c r="AS4417" s="61"/>
      <c r="AT4417" s="61"/>
      <c r="AU4417" s="61"/>
      <c r="AV4417" s="61"/>
    </row>
    <row r="4418" spans="1:48">
      <c r="A4418" s="82"/>
      <c r="B4418" s="82"/>
      <c r="C4418" s="82"/>
      <c r="D4418" s="83"/>
      <c r="E4418" s="62"/>
      <c r="F441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18" s="13" t="s">
        <v>337</v>
      </c>
      <c r="H4418" s="13" t="s">
        <v>2987</v>
      </c>
      <c r="I4418" s="85" t="e">
        <f>[1]!Table1[[#This Row],[type]]</f>
        <v>#VALUE!</v>
      </c>
      <c r="J4418" s="86" t="e">
        <f>[1]!Table1[[#This Row],[Column42]]&amp;IF([1]!Table1[[#This Row],[Column13]]="","",[1]!Table1[[#This Row],[Column13]])&amp;IF([1]!Table1[[#This Row],[mod]]="","",[1]!Table1[[#This Row],[mod]])</f>
        <v>#VALUE!</v>
      </c>
      <c r="K441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18" t="s">
        <v>3099</v>
      </c>
      <c r="P4418" s="6" t="s">
        <v>1739</v>
      </c>
      <c r="Q441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4418" t="s">
        <v>551</v>
      </c>
      <c r="U441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18" s="29"/>
      <c r="AC4418" s="29"/>
      <c r="AD4418" s="25"/>
      <c r="AE4418" s="38"/>
      <c r="AF4418" s="142" t="s">
        <v>203</v>
      </c>
      <c r="AG4418" s="11"/>
      <c r="AH4418" s="1" t="e">
        <f>[1]!Table1[[#This Row],[html_tag]]&amp;[1]!Table1[[#This Row],[html_type]]&amp;[1]!Table1[[#This Row],[html_modifier]]</f>
        <v>#VALUE!</v>
      </c>
      <c r="AI4418" s="60" t="str">
        <f>Table1[[#This Row],[html_tag]]&amp;Table1[[#This Row],[html_type]]&amp;Table1[[#This Row],[html_modifier]]</f>
        <v/>
      </c>
      <c r="AL4418" s="22" t="str">
        <f>IFERROR(_xlfn.XLOOKUP([1]!Table1[[#This Row],[word]],[1]!Table57[English style name],[1]!Table57[Style type]),"")</f>
        <v/>
      </c>
      <c r="AM4418" s="23" t="str">
        <f>IFERROR(_xlfn.XLOOKUP(Table1[[#This Row],[word]],Table57[English style name],Table57[Style type]),"")</f>
        <v/>
      </c>
      <c r="AN4418" s="23"/>
      <c r="AO4418" s="62"/>
      <c r="AP4418" s="61"/>
      <c r="AQ4418" s="61" t="s">
        <v>1739</v>
      </c>
      <c r="AR4418" s="61" t="s">
        <v>1718</v>
      </c>
      <c r="AS4418" s="61"/>
      <c r="AT4418" s="61"/>
      <c r="AU4418" s="61"/>
      <c r="AV4418" s="61"/>
    </row>
    <row r="4419" spans="1:48">
      <c r="A4419" s="82"/>
      <c r="B4419" s="82"/>
      <c r="C4419" s="82"/>
      <c r="D4419" s="83"/>
      <c r="E4419" s="62"/>
      <c r="F441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19" s="13" t="s">
        <v>337</v>
      </c>
      <c r="H4419" s="13" t="s">
        <v>2987</v>
      </c>
      <c r="I4419" s="85" t="e">
        <f>[1]!Table1[[#This Row],[type]]</f>
        <v>#VALUE!</v>
      </c>
      <c r="J4419" s="86" t="e">
        <f>[1]!Table1[[#This Row],[Column42]]&amp;IF([1]!Table1[[#This Row],[Column13]]="","",[1]!Table1[[#This Row],[Column13]])&amp;IF([1]!Table1[[#This Row],[mod]]="","",[1]!Table1[[#This Row],[mod]])</f>
        <v>#VALUE!</v>
      </c>
      <c r="K441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19" t="s">
        <v>3099</v>
      </c>
      <c r="P4419" s="6" t="s">
        <v>1740</v>
      </c>
      <c r="Q441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4419" t="s">
        <v>551</v>
      </c>
      <c r="U441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19" s="29"/>
      <c r="AC4419" s="29"/>
      <c r="AD4419" s="25"/>
      <c r="AE4419" s="38"/>
      <c r="AF4419" s="142" t="s">
        <v>203</v>
      </c>
      <c r="AG4419" s="11"/>
      <c r="AH4419" s="1" t="e">
        <f>[1]!Table1[[#This Row],[html_tag]]&amp;[1]!Table1[[#This Row],[html_type]]&amp;[1]!Table1[[#This Row],[html_modifier]]</f>
        <v>#VALUE!</v>
      </c>
      <c r="AI4419" s="60" t="str">
        <f>Table1[[#This Row],[html_tag]]&amp;Table1[[#This Row],[html_type]]&amp;Table1[[#This Row],[html_modifier]]</f>
        <v/>
      </c>
      <c r="AL4419" s="22" t="str">
        <f>IFERROR(_xlfn.XLOOKUP([1]!Table1[[#This Row],[word]],[1]!Table57[English style name],[1]!Table57[Style type]),"")</f>
        <v/>
      </c>
      <c r="AM4419" s="23" t="str">
        <f>IFERROR(_xlfn.XLOOKUP(Table1[[#This Row],[word]],Table57[English style name],Table57[Style type]),"")</f>
        <v/>
      </c>
      <c r="AN4419" s="23"/>
      <c r="AO4419" s="62"/>
      <c r="AP4419" s="61"/>
      <c r="AQ4419" s="61" t="s">
        <v>1740</v>
      </c>
      <c r="AR4419" s="61" t="s">
        <v>1718</v>
      </c>
      <c r="AS4419" s="61"/>
      <c r="AT4419" s="61"/>
      <c r="AU4419" s="61"/>
      <c r="AV4419" s="61"/>
    </row>
    <row r="4420" spans="1:48">
      <c r="A4420" s="82"/>
      <c r="B4420" s="82"/>
      <c r="C4420" s="82"/>
      <c r="D4420" s="83"/>
      <c r="E4420" s="62"/>
      <c r="F442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20" s="13" t="s">
        <v>337</v>
      </c>
      <c r="H4420" s="13" t="s">
        <v>2986</v>
      </c>
      <c r="I4420" s="85" t="e">
        <f>[1]!Table1[[#This Row],[type]]</f>
        <v>#VALUE!</v>
      </c>
      <c r="J4420" s="86" t="e">
        <f>[1]!Table1[[#This Row],[Column42]]&amp;IF([1]!Table1[[#This Row],[Column13]]="","",[1]!Table1[[#This Row],[Column13]])&amp;IF([1]!Table1[[#This Row],[mod]]="","",[1]!Table1[[#This Row],[mod]])</f>
        <v>#VALUE!</v>
      </c>
      <c r="K442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20" t="s">
        <v>3099</v>
      </c>
      <c r="P4420" s="14" t="s">
        <v>1982</v>
      </c>
      <c r="Q442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2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420" t="s">
        <v>3038</v>
      </c>
      <c r="AB4420" s="29"/>
      <c r="AC4420" s="29"/>
      <c r="AD4420" s="25"/>
      <c r="AE4420" s="38"/>
      <c r="AF4420" s="142" t="s">
        <v>203</v>
      </c>
      <c r="AG4420" s="11"/>
      <c r="AH4420" s="1" t="e">
        <f>[1]!Table1[[#This Row],[html_tag]]&amp;[1]!Table1[[#This Row],[html_type]]&amp;[1]!Table1[[#This Row],[html_modifier]]</f>
        <v>#VALUE!</v>
      </c>
      <c r="AI4420" s="60" t="s">
        <v>203</v>
      </c>
      <c r="AK4420" t="s">
        <v>3029</v>
      </c>
      <c r="AL4420" s="22" t="str">
        <f>IFERROR(_xlfn.XLOOKUP([1]!Table1[[#This Row],[word]],[1]!Table57[English style name],[1]!Table57[Style type]),"")</f>
        <v/>
      </c>
      <c r="AM4420" s="23" t="str">
        <f>IFERROR(_xlfn.XLOOKUP(Table1[[#This Row],[word]],Table57[English style name],Table57[Style type]),"")</f>
        <v/>
      </c>
      <c r="AN4420" s="23"/>
      <c r="AO4420" s="62"/>
      <c r="AP4420" s="61"/>
      <c r="AQ4420" s="61" t="s">
        <v>1982</v>
      </c>
      <c r="AR4420" s="61" t="s">
        <v>1980</v>
      </c>
      <c r="AS4420" s="61"/>
      <c r="AT4420" s="61"/>
      <c r="AU4420" s="61"/>
      <c r="AV4420" s="61"/>
    </row>
    <row r="4421" spans="1:48">
      <c r="A4421" s="82"/>
      <c r="B4421" s="82"/>
      <c r="C4421" s="82"/>
      <c r="D4421" s="83"/>
      <c r="E4421" s="62"/>
      <c r="F442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21" s="13" t="s">
        <v>337</v>
      </c>
      <c r="H4421" s="13" t="s">
        <v>2986</v>
      </c>
      <c r="I4421" s="85" t="e">
        <f>[1]!Table1[[#This Row],[type]]</f>
        <v>#VALUE!</v>
      </c>
      <c r="J4421" s="86" t="e">
        <f>[1]!Table1[[#This Row],[Column42]]&amp;IF([1]!Table1[[#This Row],[Column13]]="","",[1]!Table1[[#This Row],[Column13]])&amp;IF([1]!Table1[[#This Row],[mod]]="","",[1]!Table1[[#This Row],[mod]])</f>
        <v>#VALUE!</v>
      </c>
      <c r="K442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21" t="s">
        <v>3099</v>
      </c>
      <c r="P4421" s="6" t="s">
        <v>1917</v>
      </c>
      <c r="Q442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2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421" t="s">
        <v>3114</v>
      </c>
      <c r="AB4421" s="29"/>
      <c r="AC4421" s="29"/>
      <c r="AD4421" s="25"/>
      <c r="AE4421" s="38"/>
      <c r="AF4421" s="142" t="s">
        <v>209</v>
      </c>
      <c r="AG4421" s="11"/>
      <c r="AH4421" s="1" t="e">
        <f>[1]!Table1[[#This Row],[html_tag]]&amp;[1]!Table1[[#This Row],[html_type]]&amp;[1]!Table1[[#This Row],[html_modifier]]</f>
        <v>#VALUE!</v>
      </c>
      <c r="AI4421" s="60" t="s">
        <v>209</v>
      </c>
      <c r="AL4421" s="22" t="str">
        <f>IFERROR(_xlfn.XLOOKUP([1]!Table1[[#This Row],[word]],[1]!Table57[English style name],[1]!Table57[Style type]),"")</f>
        <v/>
      </c>
      <c r="AM4421" s="23" t="str">
        <f>IFERROR(_xlfn.XLOOKUP(Table1[[#This Row],[word]],Table57[English style name],Table57[Style type]),"")</f>
        <v/>
      </c>
      <c r="AN4421" s="23"/>
      <c r="AO4421" s="62"/>
      <c r="AP4421" s="61"/>
      <c r="AQ4421" s="61" t="s">
        <v>1917</v>
      </c>
      <c r="AR4421" s="61" t="s">
        <v>1920</v>
      </c>
      <c r="AS4421" s="61" t="s">
        <v>1910</v>
      </c>
      <c r="AT4421" s="61"/>
      <c r="AU4421" s="61"/>
      <c r="AV4421" s="61"/>
    </row>
    <row r="4422" spans="1:48">
      <c r="A4422" s="82"/>
      <c r="B4422" s="82"/>
      <c r="C4422" s="82"/>
      <c r="D4422" s="83"/>
      <c r="E4422" s="62"/>
      <c r="F442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22" s="13" t="s">
        <v>337</v>
      </c>
      <c r="H4422" s="13" t="s">
        <v>2986</v>
      </c>
      <c r="I4422" s="85" t="e">
        <f>[1]!Table1[[#This Row],[type]]</f>
        <v>#VALUE!</v>
      </c>
      <c r="J4422" s="86" t="e">
        <f>[1]!Table1[[#This Row],[Column42]]&amp;IF([1]!Table1[[#This Row],[Column13]]="","",[1]!Table1[[#This Row],[Column13]])&amp;IF([1]!Table1[[#This Row],[mod]]="","",[1]!Table1[[#This Row],[mod]])</f>
        <v>#VALUE!</v>
      </c>
      <c r="K442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22" t="s">
        <v>3099</v>
      </c>
      <c r="P4422" s="6" t="s">
        <v>1918</v>
      </c>
      <c r="Q442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2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422" t="s">
        <v>3115</v>
      </c>
      <c r="AB4422" s="29"/>
      <c r="AC4422" s="29"/>
      <c r="AD4422" s="25"/>
      <c r="AE4422" s="38"/>
      <c r="AF4422" s="142"/>
      <c r="AG4422" s="11"/>
      <c r="AH4422" s="1" t="e">
        <f>[1]!Table1[[#This Row],[html_tag]]&amp;[1]!Table1[[#This Row],[html_type]]&amp;[1]!Table1[[#This Row],[html_modifier]]</f>
        <v>#VALUE!</v>
      </c>
      <c r="AI4422" s="60" t="str">
        <f>Table1[[#This Row],[html_tag]]&amp;Table1[[#This Row],[html_type]]&amp;Table1[[#This Row],[html_modifier]]</f>
        <v/>
      </c>
      <c r="AL4422" s="22" t="str">
        <f>IFERROR(_xlfn.XLOOKUP([1]!Table1[[#This Row],[word]],[1]!Table57[English style name],[1]!Table57[Style type]),"")</f>
        <v/>
      </c>
      <c r="AM4422" s="23" t="str">
        <f>IFERROR(_xlfn.XLOOKUP(Table1[[#This Row],[word]],Table57[English style name],Table57[Style type]),"")</f>
        <v/>
      </c>
      <c r="AN4422" s="23"/>
      <c r="AO4422" s="62"/>
      <c r="AP4422" s="61"/>
      <c r="AQ4422" s="61" t="s">
        <v>1918</v>
      </c>
      <c r="AR4422" s="61" t="s">
        <v>1921</v>
      </c>
      <c r="AS4422" s="61" t="s">
        <v>1910</v>
      </c>
      <c r="AT4422" s="61"/>
      <c r="AU4422" s="61"/>
      <c r="AV4422" s="61"/>
    </row>
    <row r="4423" spans="1:48">
      <c r="A4423" s="82"/>
      <c r="B4423" s="82"/>
      <c r="C4423" s="82"/>
      <c r="D4423" s="83"/>
      <c r="E4423" s="62"/>
      <c r="F442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23" s="13" t="s">
        <v>337</v>
      </c>
      <c r="H4423" s="13" t="s">
        <v>2986</v>
      </c>
      <c r="I4423" s="85" t="e">
        <f>[1]!Table1[[#This Row],[type]]</f>
        <v>#VALUE!</v>
      </c>
      <c r="J4423" s="86" t="e">
        <f>[1]!Table1[[#This Row],[Column42]]&amp;IF([1]!Table1[[#This Row],[Column13]]="","",[1]!Table1[[#This Row],[Column13]])&amp;IF([1]!Table1[[#This Row],[mod]]="","",[1]!Table1[[#This Row],[mod]])</f>
        <v>#VALUE!</v>
      </c>
      <c r="K442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23" t="s">
        <v>3099</v>
      </c>
      <c r="Q442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2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423" t="s">
        <v>3036</v>
      </c>
      <c r="AB4423" s="29"/>
      <c r="AC4423" s="29"/>
      <c r="AD4423" s="25"/>
      <c r="AE4423" s="38"/>
      <c r="AF4423" s="142" t="s">
        <v>203</v>
      </c>
      <c r="AG4423" s="11"/>
      <c r="AH4423" s="1" t="e">
        <f>[1]!Table1[[#This Row],[html_tag]]&amp;[1]!Table1[[#This Row],[html_type]]&amp;[1]!Table1[[#This Row],[html_modifier]]</f>
        <v>#VALUE!</v>
      </c>
      <c r="AI4423" s="60" t="s">
        <v>203</v>
      </c>
      <c r="AK4423" t="s">
        <v>3027</v>
      </c>
      <c r="AL4423" s="22" t="str">
        <f>IFERROR(_xlfn.XLOOKUP([1]!Table1[[#This Row],[word]],[1]!Table57[English style name],[1]!Table57[Style type]),"")</f>
        <v/>
      </c>
      <c r="AM4423" s="23" t="str">
        <f>IFERROR(_xlfn.XLOOKUP(Table1[[#This Row],[word]],Table57[English style name],Table57[Style type]),"")</f>
        <v/>
      </c>
      <c r="AN4423" s="23"/>
      <c r="AO4423" s="62"/>
      <c r="AP4423" s="61"/>
      <c r="AQ4423" s="61" t="s">
        <v>1987</v>
      </c>
      <c r="AR4423" s="61" t="s">
        <v>1980</v>
      </c>
      <c r="AS4423" s="61"/>
      <c r="AT4423" s="61"/>
      <c r="AU4423" s="61"/>
      <c r="AV4423" s="61"/>
    </row>
    <row r="4424" spans="1:48">
      <c r="A4424" s="82"/>
      <c r="B4424" s="82"/>
      <c r="C4424" s="82"/>
      <c r="D4424" s="83"/>
      <c r="E4424" s="62"/>
      <c r="F442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24" s="13" t="s">
        <v>337</v>
      </c>
      <c r="H4424" s="13" t="s">
        <v>2986</v>
      </c>
      <c r="I4424" s="85" t="e">
        <f>[1]!Table1[[#This Row],[type]]</f>
        <v>#VALUE!</v>
      </c>
      <c r="J4424" s="86" t="e">
        <f>[1]!Table1[[#This Row],[Column42]]&amp;IF([1]!Table1[[#This Row],[Column13]]="","",[1]!Table1[[#This Row],[Column13]])&amp;IF([1]!Table1[[#This Row],[mod]]="","",[1]!Table1[[#This Row],[mod]])</f>
        <v>#VALUE!</v>
      </c>
      <c r="K442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24" t="s">
        <v>3099</v>
      </c>
      <c r="P4424" s="6" t="s">
        <v>1961</v>
      </c>
      <c r="Q442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424" t="s">
        <v>2244</v>
      </c>
      <c r="U442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24" s="29"/>
      <c r="AC4424" s="29"/>
      <c r="AD4424" s="25"/>
      <c r="AE4424" s="38"/>
      <c r="AF4424" s="142"/>
      <c r="AG4424" s="11"/>
      <c r="AH4424" s="1" t="e">
        <f>[1]!Table1[[#This Row],[html_tag]]&amp;[1]!Table1[[#This Row],[html_type]]&amp;[1]!Table1[[#This Row],[html_modifier]]</f>
        <v>#VALUE!</v>
      </c>
      <c r="AI4424" s="60" t="str">
        <f>Table1[[#This Row],[html_tag]]&amp;Table1[[#This Row],[html_type]]&amp;Table1[[#This Row],[html_modifier]]</f>
        <v/>
      </c>
      <c r="AL4424" s="22" t="str">
        <f>IFERROR(_xlfn.XLOOKUP([1]!Table1[[#This Row],[word]],[1]!Table57[English style name],[1]!Table57[Style type]),"")</f>
        <v/>
      </c>
      <c r="AM4424" s="23" t="str">
        <f>IFERROR(_xlfn.XLOOKUP(Table1[[#This Row],[word]],Table57[English style name],Table57[Style type]),"")</f>
        <v/>
      </c>
      <c r="AN4424" s="23"/>
      <c r="AO4424" s="62"/>
      <c r="AP4424" s="61"/>
      <c r="AQ4424" s="61" t="s">
        <v>1961</v>
      </c>
      <c r="AR4424" s="61" t="s">
        <v>1962</v>
      </c>
      <c r="AS4424" s="61"/>
      <c r="AT4424" s="61"/>
      <c r="AU4424" s="61"/>
      <c r="AV4424" s="61"/>
    </row>
    <row r="4425" spans="1:48">
      <c r="A4425" s="82"/>
      <c r="B4425" s="82"/>
      <c r="C4425" s="82"/>
      <c r="D4425" s="83"/>
      <c r="E4425" s="62"/>
      <c r="F442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25" s="13" t="s">
        <v>337</v>
      </c>
      <c r="H4425" s="13" t="s">
        <v>2986</v>
      </c>
      <c r="I4425" s="85" t="e">
        <f>[1]!Table1[[#This Row],[type]]</f>
        <v>#VALUE!</v>
      </c>
      <c r="J4425" s="86" t="e">
        <f>[1]!Table1[[#This Row],[Column42]]&amp;IF([1]!Table1[[#This Row],[Column13]]="","",[1]!Table1[[#This Row],[Column13]])&amp;IF([1]!Table1[[#This Row],[mod]]="","",[1]!Table1[[#This Row],[mod]])</f>
        <v>#VALUE!</v>
      </c>
      <c r="K442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25" t="s">
        <v>3099</v>
      </c>
      <c r="P4425" s="6" t="s">
        <v>1963</v>
      </c>
      <c r="Q442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425" t="s">
        <v>2244</v>
      </c>
      <c r="U442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425" t="s">
        <v>3020</v>
      </c>
      <c r="AB4425" s="29"/>
      <c r="AC4425" s="29"/>
      <c r="AD4425" s="25"/>
      <c r="AE4425" s="38"/>
      <c r="AF4425" s="142" t="s">
        <v>203</v>
      </c>
      <c r="AG4425" s="11"/>
      <c r="AH4425" s="1" t="e">
        <f>[1]!Table1[[#This Row],[html_tag]]&amp;[1]!Table1[[#This Row],[html_type]]&amp;[1]!Table1[[#This Row],[html_modifier]]</f>
        <v>#VALUE!</v>
      </c>
      <c r="AI4425" s="60" t="s">
        <v>203</v>
      </c>
      <c r="AK4425" t="s">
        <v>3016</v>
      </c>
      <c r="AL4425" s="22" t="str">
        <f>IFERROR(_xlfn.XLOOKUP([1]!Table1[[#This Row],[word]],[1]!Table57[English style name],[1]!Table57[Style type]),"")</f>
        <v/>
      </c>
      <c r="AM4425" s="23" t="str">
        <f>IFERROR(_xlfn.XLOOKUP(Table1[[#This Row],[word]],Table57[English style name],Table57[Style type]),"")</f>
        <v/>
      </c>
      <c r="AN4425" s="23"/>
      <c r="AO4425" s="62"/>
      <c r="AP4425" s="61"/>
      <c r="AQ4425" s="61" t="s">
        <v>1963</v>
      </c>
      <c r="AR4425" s="61" t="s">
        <v>1962</v>
      </c>
      <c r="AS4425" s="61"/>
      <c r="AT4425" s="61"/>
      <c r="AU4425" s="61"/>
      <c r="AV4425" s="61"/>
    </row>
    <row r="4426" spans="1:48">
      <c r="A4426" s="82"/>
      <c r="B4426" s="82"/>
      <c r="C4426" s="82"/>
      <c r="D4426" s="83"/>
      <c r="E4426" s="62"/>
      <c r="F442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26" s="13" t="s">
        <v>337</v>
      </c>
      <c r="H4426" s="13" t="s">
        <v>2986</v>
      </c>
      <c r="I4426" s="85" t="e">
        <f>[1]!Table1[[#This Row],[type]]</f>
        <v>#VALUE!</v>
      </c>
      <c r="J4426" s="86" t="e">
        <f>[1]!Table1[[#This Row],[Column42]]&amp;IF([1]!Table1[[#This Row],[Column13]]="","",[1]!Table1[[#This Row],[Column13]])&amp;IF([1]!Table1[[#This Row],[mod]]="","",[1]!Table1[[#This Row],[mod]])</f>
        <v>#VALUE!</v>
      </c>
      <c r="K442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26" t="s">
        <v>3099</v>
      </c>
      <c r="P4426" s="14" t="s">
        <v>1919</v>
      </c>
      <c r="Q442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2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426" t="s">
        <v>3098</v>
      </c>
      <c r="AB4426" s="29"/>
      <c r="AC4426" s="29"/>
      <c r="AD4426" s="25"/>
      <c r="AE4426" s="38"/>
      <c r="AF4426" s="142" t="s">
        <v>203</v>
      </c>
      <c r="AG4426" s="11"/>
      <c r="AH4426" s="1" t="e">
        <f>[1]!Table1[[#This Row],[html_tag]]&amp;[1]!Table1[[#This Row],[html_type]]&amp;[1]!Table1[[#This Row],[html_modifier]]</f>
        <v>#VALUE!</v>
      </c>
      <c r="AI4426" s="60" t="s">
        <v>203</v>
      </c>
      <c r="AK4426" t="s">
        <v>3025</v>
      </c>
      <c r="AL4426" s="22" t="str">
        <f>IFERROR(_xlfn.XLOOKUP([1]!Table1[[#This Row],[word]],[1]!Table57[English style name],[1]!Table57[Style type]),"")</f>
        <v/>
      </c>
      <c r="AM4426" s="23" t="str">
        <f>IFERROR(_xlfn.XLOOKUP(Table1[[#This Row],[word]],Table57[English style name],Table57[Style type]),"")</f>
        <v/>
      </c>
      <c r="AN4426" s="23"/>
      <c r="AO4426" s="62"/>
      <c r="AP4426" s="61"/>
      <c r="AQ4426" s="61" t="s">
        <v>1919</v>
      </c>
      <c r="AR4426" s="61" t="s">
        <v>1910</v>
      </c>
      <c r="AS4426" s="61"/>
      <c r="AT4426" s="61"/>
      <c r="AU4426" s="61"/>
      <c r="AV4426" s="61"/>
    </row>
    <row r="4427" spans="1:48">
      <c r="A4427" s="82"/>
      <c r="B4427" s="82"/>
      <c r="C4427" s="82"/>
      <c r="D4427" s="83"/>
      <c r="E4427" s="62"/>
      <c r="F442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27" s="13" t="s">
        <v>337</v>
      </c>
      <c r="H4427" s="13" t="s">
        <v>2986</v>
      </c>
      <c r="I4427" s="85" t="e">
        <f>[1]!Table1[[#This Row],[type]]</f>
        <v>#VALUE!</v>
      </c>
      <c r="J4427" s="86" t="e">
        <f>[1]!Table1[[#This Row],[Column42]]&amp;IF([1]!Table1[[#This Row],[Column13]]="","",[1]!Table1[[#This Row],[Column13]])&amp;IF([1]!Table1[[#This Row],[mod]]="","",[1]!Table1[[#This Row],[mod]])</f>
        <v>#VALUE!</v>
      </c>
      <c r="K442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27" t="s">
        <v>3099</v>
      </c>
      <c r="P4427" s="14" t="s">
        <v>1988</v>
      </c>
      <c r="Q442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2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427" t="s">
        <v>3098</v>
      </c>
      <c r="AB4427" s="29"/>
      <c r="AC4427" s="29"/>
      <c r="AD4427" s="25"/>
      <c r="AE4427" s="38"/>
      <c r="AF4427" s="142" t="s">
        <v>203</v>
      </c>
      <c r="AG4427" s="11"/>
      <c r="AH4427" s="1" t="e">
        <f>[1]!Table1[[#This Row],[html_tag]]&amp;[1]!Table1[[#This Row],[html_type]]&amp;[1]!Table1[[#This Row],[html_modifier]]</f>
        <v>#VALUE!</v>
      </c>
      <c r="AI4427" s="60" t="s">
        <v>203</v>
      </c>
      <c r="AK4427" t="s">
        <v>3025</v>
      </c>
      <c r="AL4427" s="22" t="str">
        <f>IFERROR(_xlfn.XLOOKUP([1]!Table1[[#This Row],[word]],[1]!Table57[English style name],[1]!Table57[Style type]),"")</f>
        <v/>
      </c>
      <c r="AM4427" s="23" t="str">
        <f>IFERROR(_xlfn.XLOOKUP(Table1[[#This Row],[word]],Table57[English style name],Table57[Style type]),"")</f>
        <v/>
      </c>
      <c r="AN4427" s="23"/>
      <c r="AO4427" s="62"/>
      <c r="AP4427" s="61"/>
      <c r="AQ4427" s="61" t="s">
        <v>1988</v>
      </c>
      <c r="AR4427" s="61" t="s">
        <v>1980</v>
      </c>
      <c r="AS4427" s="61"/>
      <c r="AT4427" s="61"/>
      <c r="AU4427" s="61"/>
      <c r="AV4427" s="61"/>
    </row>
    <row r="4428" spans="1:48">
      <c r="A4428" s="82"/>
      <c r="B4428" s="82"/>
      <c r="C4428" s="82"/>
      <c r="D4428" s="83"/>
      <c r="E4428" s="62"/>
      <c r="F442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28" s="13" t="s">
        <v>337</v>
      </c>
      <c r="H4428" s="13" t="s">
        <v>2986</v>
      </c>
      <c r="I4428" s="85" t="e">
        <f>[1]!Table1[[#This Row],[type]]</f>
        <v>#VALUE!</v>
      </c>
      <c r="J4428" s="86" t="e">
        <f>[1]!Table1[[#This Row],[Column42]]&amp;IF([1]!Table1[[#This Row],[Column13]]="","",[1]!Table1[[#This Row],[Column13]])&amp;IF([1]!Table1[[#This Row],[mod]]="","",[1]!Table1[[#This Row],[mod]])</f>
        <v>#VALUE!</v>
      </c>
      <c r="K442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28" t="s">
        <v>3099</v>
      </c>
      <c r="P4428" s="14" t="s">
        <v>1989</v>
      </c>
      <c r="Q442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2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428" t="s">
        <v>3035</v>
      </c>
      <c r="AB4428" s="29"/>
      <c r="AC4428" s="29"/>
      <c r="AD4428" s="25"/>
      <c r="AE4428" s="38"/>
      <c r="AF4428" s="142" t="s">
        <v>203</v>
      </c>
      <c r="AG4428" s="11"/>
      <c r="AH4428" s="1" t="e">
        <f>[1]!Table1[[#This Row],[html_tag]]&amp;[1]!Table1[[#This Row],[html_type]]&amp;[1]!Table1[[#This Row],[html_modifier]]</f>
        <v>#VALUE!</v>
      </c>
      <c r="AI4428" s="60" t="s">
        <v>203</v>
      </c>
      <c r="AK4428" t="s">
        <v>3026</v>
      </c>
      <c r="AL4428" s="22" t="str">
        <f>IFERROR(_xlfn.XLOOKUP([1]!Table1[[#This Row],[word]],[1]!Table57[English style name],[1]!Table57[Style type]),"")</f>
        <v/>
      </c>
      <c r="AM4428" s="23" t="str">
        <f>IFERROR(_xlfn.XLOOKUP(Table1[[#This Row],[word]],Table57[English style name],Table57[Style type]),"")</f>
        <v/>
      </c>
      <c r="AN4428" s="23"/>
      <c r="AO4428" s="62"/>
      <c r="AP4428" s="61"/>
      <c r="AQ4428" s="61" t="s">
        <v>1989</v>
      </c>
      <c r="AR4428" s="61" t="s">
        <v>1980</v>
      </c>
      <c r="AS4428" s="61"/>
      <c r="AT4428" s="61"/>
      <c r="AU4428" s="61"/>
      <c r="AV4428" s="61"/>
    </row>
    <row r="4429" spans="1:48">
      <c r="A4429" s="82"/>
      <c r="B4429" s="82"/>
      <c r="C4429" s="82"/>
      <c r="D4429" s="83"/>
      <c r="E4429" s="62"/>
      <c r="F442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29" s="13" t="s">
        <v>337</v>
      </c>
      <c r="H4429" s="13" t="s">
        <v>2986</v>
      </c>
      <c r="I4429" s="85" t="e">
        <f>[1]!Table1[[#This Row],[type]]</f>
        <v>#VALUE!</v>
      </c>
      <c r="J4429" s="86" t="e">
        <f>[1]!Table1[[#This Row],[Column42]]&amp;IF([1]!Table1[[#This Row],[Column13]]="","",[1]!Table1[[#This Row],[Column13]])&amp;IF([1]!Table1[[#This Row],[mod]]="","",[1]!Table1[[#This Row],[mod]])</f>
        <v>#VALUE!</v>
      </c>
      <c r="K442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29" t="s">
        <v>3099</v>
      </c>
      <c r="P4429" s="14" t="s">
        <v>1925</v>
      </c>
      <c r="Q442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2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429" t="s">
        <v>3204</v>
      </c>
      <c r="AB4429" s="29"/>
      <c r="AC4429" s="29"/>
      <c r="AD4429" s="25"/>
      <c r="AE4429" s="38"/>
      <c r="AF4429" s="142"/>
      <c r="AG4429" s="11"/>
      <c r="AH4429" s="1" t="e">
        <f>[1]!Table1[[#This Row],[html_tag]]&amp;[1]!Table1[[#This Row],[html_type]]&amp;[1]!Table1[[#This Row],[html_modifier]]</f>
        <v>#VALUE!</v>
      </c>
      <c r="AI4429" s="60" t="str">
        <f>Table1[[#This Row],[html_tag]]&amp;Table1[[#This Row],[html_type]]&amp;Table1[[#This Row],[html_modifier]]</f>
        <v/>
      </c>
      <c r="AL4429" s="22" t="str">
        <f>IFERROR(_xlfn.XLOOKUP([1]!Table1[[#This Row],[word]],[1]!Table57[English style name],[1]!Table57[Style type]),"")</f>
        <v/>
      </c>
      <c r="AM4429" s="23" t="str">
        <f>IFERROR(_xlfn.XLOOKUP(Table1[[#This Row],[word]],Table57[English style name],Table57[Style type]),"")</f>
        <v/>
      </c>
      <c r="AN4429" s="23"/>
      <c r="AO4429" s="62"/>
      <c r="AP4429" s="61"/>
      <c r="AQ4429" s="61" t="s">
        <v>1925</v>
      </c>
      <c r="AR4429" s="61" t="s">
        <v>1910</v>
      </c>
      <c r="AS4429" s="61"/>
      <c r="AT4429" s="61"/>
      <c r="AU4429" s="61"/>
      <c r="AV4429" s="61"/>
    </row>
    <row r="4430" spans="1:48">
      <c r="A4430" s="82"/>
      <c r="B4430" s="82"/>
      <c r="C4430" s="82"/>
      <c r="D4430" s="83"/>
      <c r="E4430" s="62"/>
      <c r="F443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30" s="13" t="s">
        <v>337</v>
      </c>
      <c r="H4430" s="13" t="s">
        <v>2986</v>
      </c>
      <c r="I4430" s="85" t="e">
        <f>[1]!Table1[[#This Row],[type]]</f>
        <v>#VALUE!</v>
      </c>
      <c r="J4430" s="86" t="e">
        <f>[1]!Table1[[#This Row],[Column42]]&amp;IF([1]!Table1[[#This Row],[Column13]]="","",[1]!Table1[[#This Row],[Column13]])&amp;IF([1]!Table1[[#This Row],[mod]]="","",[1]!Table1[[#This Row],[mod]])</f>
        <v>#VALUE!</v>
      </c>
      <c r="K443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30" t="s">
        <v>3099</v>
      </c>
      <c r="P4430" s="4" t="s">
        <v>1923</v>
      </c>
      <c r="Q443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3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430" s="3" t="s">
        <v>3116</v>
      </c>
      <c r="AB4430" s="29"/>
      <c r="AC4430" s="29"/>
      <c r="AD4430" s="25"/>
      <c r="AE4430" s="38"/>
      <c r="AF4430" s="142"/>
      <c r="AG4430" s="11"/>
      <c r="AH4430" s="1" t="e">
        <f>[1]!Table1[[#This Row],[html_tag]]&amp;[1]!Table1[[#This Row],[html_type]]&amp;[1]!Table1[[#This Row],[html_modifier]]</f>
        <v>#VALUE!</v>
      </c>
      <c r="AI4430" s="60" t="str">
        <f>Table1[[#This Row],[html_tag]]&amp;Table1[[#This Row],[html_type]]&amp;Table1[[#This Row],[html_modifier]]</f>
        <v/>
      </c>
      <c r="AL4430" s="22" t="str">
        <f>IFERROR(_xlfn.XLOOKUP([1]!Table1[[#This Row],[word]],[1]!Table57[English style name],[1]!Table57[Style type]),"")</f>
        <v/>
      </c>
      <c r="AM4430" s="23" t="str">
        <f>IFERROR(_xlfn.XLOOKUP(Table1[[#This Row],[word]],Table57[English style name],Table57[Style type]),"")</f>
        <v/>
      </c>
      <c r="AN4430" s="23"/>
      <c r="AO4430" s="62"/>
      <c r="AP4430" s="61"/>
      <c r="AQ4430" s="61" t="s">
        <v>1923</v>
      </c>
      <c r="AR4430" s="61" t="s">
        <v>1922</v>
      </c>
      <c r="AS4430" s="61" t="s">
        <v>1910</v>
      </c>
      <c r="AT4430" s="61"/>
      <c r="AU4430" s="61"/>
      <c r="AV4430" s="61"/>
    </row>
    <row r="4431" spans="1:48">
      <c r="A4431" s="82"/>
      <c r="B4431" s="82"/>
      <c r="C4431" s="82"/>
      <c r="D4431" s="83"/>
      <c r="E4431" s="62"/>
      <c r="F443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31" s="13" t="s">
        <v>337</v>
      </c>
      <c r="H4431" s="13" t="s">
        <v>2986</v>
      </c>
      <c r="I4431" s="85" t="e">
        <f>[1]!Table1[[#This Row],[type]]</f>
        <v>#VALUE!</v>
      </c>
      <c r="J4431" s="86" t="e">
        <f>[1]!Table1[[#This Row],[Column42]]&amp;IF([1]!Table1[[#This Row],[Column13]]="","",[1]!Table1[[#This Row],[Column13]])&amp;IF([1]!Table1[[#This Row],[mod]]="","",[1]!Table1[[#This Row],[mod]])</f>
        <v>#VALUE!</v>
      </c>
      <c r="K443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31" t="s">
        <v>3099</v>
      </c>
      <c r="P4431" s="14" t="s">
        <v>1926</v>
      </c>
      <c r="Q443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3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431" t="s">
        <v>3112</v>
      </c>
      <c r="AB4431" s="29"/>
      <c r="AC4431" s="29"/>
      <c r="AD4431" s="25"/>
      <c r="AE4431" s="38"/>
      <c r="AF4431" s="142"/>
      <c r="AG4431" s="11"/>
      <c r="AH4431" s="1" t="e">
        <f>[1]!Table1[[#This Row],[html_tag]]&amp;[1]!Table1[[#This Row],[html_type]]&amp;[1]!Table1[[#This Row],[html_modifier]]</f>
        <v>#VALUE!</v>
      </c>
      <c r="AI4431" s="60" t="str">
        <f>Table1[[#This Row],[html_tag]]&amp;Table1[[#This Row],[html_type]]&amp;Table1[[#This Row],[html_modifier]]</f>
        <v/>
      </c>
      <c r="AL4431" s="22" t="str">
        <f>IFERROR(_xlfn.XLOOKUP([1]!Table1[[#This Row],[word]],[1]!Table57[English style name],[1]!Table57[Style type]),"")</f>
        <v/>
      </c>
      <c r="AM4431" s="23" t="str">
        <f>IFERROR(_xlfn.XLOOKUP(Table1[[#This Row],[word]],Table57[English style name],Table57[Style type]),"")</f>
        <v/>
      </c>
      <c r="AN4431" s="23"/>
      <c r="AO4431" s="62"/>
      <c r="AP4431" s="61"/>
      <c r="AQ4431" s="61" t="s">
        <v>1926</v>
      </c>
      <c r="AR4431" s="61" t="s">
        <v>1910</v>
      </c>
      <c r="AS4431" s="61"/>
      <c r="AT4431" s="61"/>
      <c r="AU4431" s="61"/>
      <c r="AV4431" s="61"/>
    </row>
    <row r="4432" spans="1:48">
      <c r="A4432" s="82"/>
      <c r="B4432" s="82"/>
      <c r="C4432" s="82"/>
      <c r="D4432" s="83"/>
      <c r="E4432" s="62"/>
      <c r="F443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32" s="13" t="s">
        <v>337</v>
      </c>
      <c r="H4432" s="13" t="s">
        <v>2986</v>
      </c>
      <c r="I4432" s="85" t="e">
        <f>[1]!Table1[[#This Row],[type]]</f>
        <v>#VALUE!</v>
      </c>
      <c r="J4432" s="86" t="e">
        <f>[1]!Table1[[#This Row],[Column42]]&amp;IF([1]!Table1[[#This Row],[Column13]]="","",[1]!Table1[[#This Row],[Column13]])&amp;IF([1]!Table1[[#This Row],[mod]]="","",[1]!Table1[[#This Row],[mod]])</f>
        <v>#VALUE!</v>
      </c>
      <c r="K443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32" t="s">
        <v>3099</v>
      </c>
      <c r="P4432" s="14" t="s">
        <v>1985</v>
      </c>
      <c r="Q443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3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432" t="s">
        <v>3120</v>
      </c>
      <c r="AB4432" s="29"/>
      <c r="AC4432" s="29"/>
      <c r="AD4432" s="25"/>
      <c r="AE4432" s="38"/>
      <c r="AF4432" s="142"/>
      <c r="AG4432" s="11"/>
      <c r="AH4432" s="1" t="e">
        <f>[1]!Table1[[#This Row],[html_tag]]&amp;[1]!Table1[[#This Row],[html_type]]&amp;[1]!Table1[[#This Row],[html_modifier]]</f>
        <v>#VALUE!</v>
      </c>
      <c r="AI4432" s="60" t="str">
        <f>Table1[[#This Row],[html_tag]]&amp;Table1[[#This Row],[html_type]]&amp;Table1[[#This Row],[html_modifier]]</f>
        <v/>
      </c>
      <c r="AL4432" s="22" t="str">
        <f>IFERROR(_xlfn.XLOOKUP([1]!Table1[[#This Row],[word]],[1]!Table57[English style name],[1]!Table57[Style type]),"")</f>
        <v/>
      </c>
      <c r="AM4432" s="23" t="str">
        <f>IFERROR(_xlfn.XLOOKUP(Table1[[#This Row],[word]],Table57[English style name],Table57[Style type]),"")</f>
        <v/>
      </c>
      <c r="AN4432" s="23"/>
      <c r="AO4432" s="62"/>
      <c r="AP4432" s="61"/>
      <c r="AQ4432" s="61" t="s">
        <v>1985</v>
      </c>
      <c r="AR4432" s="61" t="s">
        <v>1980</v>
      </c>
      <c r="AS4432" s="61"/>
      <c r="AT4432" s="61"/>
      <c r="AU4432" s="61"/>
      <c r="AV4432" s="61"/>
    </row>
    <row r="4433" spans="1:48">
      <c r="A4433" s="82"/>
      <c r="B4433" s="82"/>
      <c r="C4433" s="82"/>
      <c r="D4433" s="83"/>
      <c r="E4433" s="62"/>
      <c r="F443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33" s="13" t="s">
        <v>337</v>
      </c>
      <c r="H4433" s="13" t="s">
        <v>2986</v>
      </c>
      <c r="I4433" s="85" t="e">
        <f>[1]!Table1[[#This Row],[type]]</f>
        <v>#VALUE!</v>
      </c>
      <c r="J4433" s="86" t="e">
        <f>[1]!Table1[[#This Row],[Column42]]&amp;IF([1]!Table1[[#This Row],[Column13]]="","",[1]!Table1[[#This Row],[Column13]])&amp;IF([1]!Table1[[#This Row],[mod]]="","",[1]!Table1[[#This Row],[mod]])</f>
        <v>#VALUE!</v>
      </c>
      <c r="K443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33" t="s">
        <v>3099</v>
      </c>
      <c r="P4433" s="14" t="s">
        <v>1927</v>
      </c>
      <c r="Q443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3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433" t="s">
        <v>3113</v>
      </c>
      <c r="AB4433" s="29"/>
      <c r="AC4433" s="29"/>
      <c r="AD4433" s="25"/>
      <c r="AE4433" s="38"/>
      <c r="AF4433" s="142"/>
      <c r="AG4433" s="11"/>
      <c r="AH4433" s="1" t="e">
        <f>[1]!Table1[[#This Row],[html_tag]]&amp;[1]!Table1[[#This Row],[html_type]]&amp;[1]!Table1[[#This Row],[html_modifier]]</f>
        <v>#VALUE!</v>
      </c>
      <c r="AI4433" s="60" t="str">
        <f>Table1[[#This Row],[html_tag]]&amp;Table1[[#This Row],[html_type]]&amp;Table1[[#This Row],[html_modifier]]</f>
        <v/>
      </c>
      <c r="AL4433" s="22" t="str">
        <f>IFERROR(_xlfn.XLOOKUP([1]!Table1[[#This Row],[word]],[1]!Table57[English style name],[1]!Table57[Style type]),"")</f>
        <v/>
      </c>
      <c r="AM4433" s="23" t="str">
        <f>IFERROR(_xlfn.XLOOKUP(Table1[[#This Row],[word]],Table57[English style name],Table57[Style type]),"")</f>
        <v/>
      </c>
      <c r="AN4433" s="23"/>
      <c r="AO4433" s="62"/>
      <c r="AP4433" s="61"/>
      <c r="AQ4433" s="61" t="s">
        <v>1927</v>
      </c>
      <c r="AR4433" s="61" t="s">
        <v>1910</v>
      </c>
      <c r="AS4433" s="61"/>
      <c r="AT4433" s="61"/>
      <c r="AU4433" s="61"/>
      <c r="AV4433" s="61"/>
    </row>
    <row r="4434" spans="1:48">
      <c r="A4434" s="82"/>
      <c r="B4434" s="82"/>
      <c r="C4434" s="82"/>
      <c r="D4434" s="83"/>
      <c r="E4434" s="62"/>
      <c r="F443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34" s="13" t="s">
        <v>337</v>
      </c>
      <c r="H4434" s="13" t="s">
        <v>2986</v>
      </c>
      <c r="I4434" s="85" t="e">
        <f>[1]!Table1[[#This Row],[type]]</f>
        <v>#VALUE!</v>
      </c>
      <c r="J4434" s="86" t="e">
        <f>[1]!Table1[[#This Row],[Column42]]&amp;IF([1]!Table1[[#This Row],[Column13]]="","",[1]!Table1[[#This Row],[Column13]])&amp;IF([1]!Table1[[#This Row],[mod]]="","",[1]!Table1[[#This Row],[mod]])</f>
        <v>#VALUE!</v>
      </c>
      <c r="K443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34" t="s">
        <v>3099</v>
      </c>
      <c r="P4434" s="14" t="s">
        <v>1928</v>
      </c>
      <c r="Q443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3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434" t="s">
        <v>3037</v>
      </c>
      <c r="AB4434" s="29"/>
      <c r="AC4434" s="29"/>
      <c r="AD4434" s="25"/>
      <c r="AE4434" s="38"/>
      <c r="AF4434" s="142" t="s">
        <v>203</v>
      </c>
      <c r="AG4434" s="11"/>
      <c r="AH4434" s="1" t="e">
        <f>[1]!Table1[[#This Row],[html_tag]]&amp;[1]!Table1[[#This Row],[html_type]]&amp;[1]!Table1[[#This Row],[html_modifier]]</f>
        <v>#VALUE!</v>
      </c>
      <c r="AI4434" s="60" t="s">
        <v>203</v>
      </c>
      <c r="AK4434" t="s">
        <v>3028</v>
      </c>
      <c r="AL4434" s="22" t="str">
        <f>IFERROR(_xlfn.XLOOKUP([1]!Table1[[#This Row],[word]],[1]!Table57[English style name],[1]!Table57[Style type]),"")</f>
        <v/>
      </c>
      <c r="AM4434" s="23" t="str">
        <f>IFERROR(_xlfn.XLOOKUP(Table1[[#This Row],[word]],Table57[English style name],Table57[Style type]),"")</f>
        <v/>
      </c>
      <c r="AN4434" s="23"/>
      <c r="AO4434" s="62"/>
      <c r="AP4434" s="61"/>
      <c r="AQ4434" s="61" t="s">
        <v>1928</v>
      </c>
      <c r="AR4434" s="61" t="s">
        <v>1910</v>
      </c>
      <c r="AS4434" s="61"/>
      <c r="AT4434" s="61"/>
      <c r="AU4434" s="61"/>
      <c r="AV4434" s="61"/>
    </row>
    <row r="4435" spans="1:48">
      <c r="A4435" s="82"/>
      <c r="B4435" s="82"/>
      <c r="C4435" s="82"/>
      <c r="D4435" s="83"/>
      <c r="E4435" s="62"/>
      <c r="F443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35" s="13" t="s">
        <v>337</v>
      </c>
      <c r="H4435" s="13" t="s">
        <v>2986</v>
      </c>
      <c r="I4435" s="85" t="e">
        <f>[1]!Table1[[#This Row],[type]]</f>
        <v>#VALUE!</v>
      </c>
      <c r="J4435" s="86" t="e">
        <f>[1]!Table1[[#This Row],[Column42]]&amp;IF([1]!Table1[[#This Row],[Column13]]="","",[1]!Table1[[#This Row],[Column13]])&amp;IF([1]!Table1[[#This Row],[mod]]="","",[1]!Table1[[#This Row],[mod]])</f>
        <v>#VALUE!</v>
      </c>
      <c r="K443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35" t="s">
        <v>3099</v>
      </c>
      <c r="P4435" s="14" t="s">
        <v>1990</v>
      </c>
      <c r="Q443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3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435" t="s">
        <v>2967</v>
      </c>
      <c r="AB4435" s="29"/>
      <c r="AC4435" s="29"/>
      <c r="AD4435" s="25"/>
      <c r="AE4435" s="38"/>
      <c r="AF4435" s="142" t="s">
        <v>203</v>
      </c>
      <c r="AG4435" s="11"/>
      <c r="AH4435" s="1" t="e">
        <f>[1]!Table1[[#This Row],[html_tag]]&amp;[1]!Table1[[#This Row],[html_type]]&amp;[1]!Table1[[#This Row],[html_modifier]]</f>
        <v>#VALUE!</v>
      </c>
      <c r="AI4435" s="60" t="s">
        <v>203</v>
      </c>
      <c r="AK4435" t="s">
        <v>3017</v>
      </c>
      <c r="AL4435" s="22" t="str">
        <f>IFERROR(_xlfn.XLOOKUP([1]!Table1[[#This Row],[word]],[1]!Table57[English style name],[1]!Table57[Style type]),"")</f>
        <v/>
      </c>
      <c r="AM4435" s="23" t="str">
        <f>IFERROR(_xlfn.XLOOKUP(Table1[[#This Row],[word]],Table57[English style name],Table57[Style type]),"")</f>
        <v/>
      </c>
      <c r="AN4435" s="23"/>
      <c r="AO4435" s="62"/>
      <c r="AP4435" s="61"/>
      <c r="AQ4435" s="61" t="s">
        <v>1990</v>
      </c>
      <c r="AR4435" s="61" t="s">
        <v>1980</v>
      </c>
      <c r="AS4435" s="61"/>
      <c r="AT4435" s="61"/>
      <c r="AU4435" s="61"/>
      <c r="AV4435" s="61"/>
    </row>
    <row r="4436" spans="1:48">
      <c r="A4436" s="82"/>
      <c r="B4436" s="82"/>
      <c r="C4436" s="82"/>
      <c r="D4436" s="83"/>
      <c r="E4436" s="62"/>
      <c r="F443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36" s="13" t="s">
        <v>337</v>
      </c>
      <c r="H4436" s="13" t="s">
        <v>2986</v>
      </c>
      <c r="I4436" s="85" t="e">
        <f>[1]!Table1[[#This Row],[type]]</f>
        <v>#VALUE!</v>
      </c>
      <c r="J4436" s="86" t="e">
        <f>[1]!Table1[[#This Row],[Column42]]&amp;IF([1]!Table1[[#This Row],[Column13]]="","",[1]!Table1[[#This Row],[Column13]])&amp;IF([1]!Table1[[#This Row],[mod]]="","",[1]!Table1[[#This Row],[mod]])</f>
        <v>#VALUE!</v>
      </c>
      <c r="K443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36" t="s">
        <v>3099</v>
      </c>
      <c r="P4436" s="14" t="s">
        <v>1986</v>
      </c>
      <c r="Q443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3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436" t="s">
        <v>3121</v>
      </c>
      <c r="AB4436" s="29"/>
      <c r="AC4436" s="29"/>
      <c r="AD4436" s="25"/>
      <c r="AE4436" s="38"/>
      <c r="AF4436" s="142" t="s">
        <v>203</v>
      </c>
      <c r="AG4436" s="11"/>
      <c r="AH4436" s="1" t="e">
        <f>[1]!Table1[[#This Row],[html_tag]]&amp;[1]!Table1[[#This Row],[html_type]]&amp;[1]!Table1[[#This Row],[html_modifier]]</f>
        <v>#VALUE!</v>
      </c>
      <c r="AI4436" s="60" t="s">
        <v>203</v>
      </c>
      <c r="AK4436" t="s">
        <v>3029</v>
      </c>
      <c r="AL4436" s="22" t="str">
        <f>IFERROR(_xlfn.XLOOKUP([1]!Table1[[#This Row],[word]],[1]!Table57[English style name],[1]!Table57[Style type]),"")</f>
        <v/>
      </c>
      <c r="AM4436" s="23" t="str">
        <f>IFERROR(_xlfn.XLOOKUP(Table1[[#This Row],[word]],Table57[English style name],Table57[Style type]),"")</f>
        <v/>
      </c>
      <c r="AN4436" s="23"/>
      <c r="AO4436" s="62"/>
      <c r="AP4436" s="61"/>
      <c r="AQ4436" s="61" t="s">
        <v>1986</v>
      </c>
      <c r="AR4436" s="61" t="s">
        <v>1980</v>
      </c>
      <c r="AS4436" s="61"/>
      <c r="AT4436" s="61"/>
      <c r="AU4436" s="61"/>
      <c r="AV4436" s="61"/>
    </row>
    <row r="4437" spans="1:48">
      <c r="A4437" s="82"/>
      <c r="B4437" s="82"/>
      <c r="C4437" s="82"/>
      <c r="D4437" s="83"/>
      <c r="E4437" s="62"/>
      <c r="F443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37" s="13" t="s">
        <v>337</v>
      </c>
      <c r="H4437" s="13" t="s">
        <v>2986</v>
      </c>
      <c r="I4437" s="85" t="e">
        <f>[1]!Table1[[#This Row],[type]]</f>
        <v>#VALUE!</v>
      </c>
      <c r="J4437" s="86" t="e">
        <f>[1]!Table1[[#This Row],[Column42]]&amp;IF([1]!Table1[[#This Row],[Column13]]="","",[1]!Table1[[#This Row],[Column13]])&amp;IF([1]!Table1[[#This Row],[mod]]="","",[1]!Table1[[#This Row],[mod]])</f>
        <v>#VALUE!</v>
      </c>
      <c r="K443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37" t="s">
        <v>3099</v>
      </c>
      <c r="P4437" s="14" t="s">
        <v>1929</v>
      </c>
      <c r="Q443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3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437" t="s">
        <v>3121</v>
      </c>
      <c r="AB4437" s="29"/>
      <c r="AC4437" s="29"/>
      <c r="AD4437" s="25"/>
      <c r="AE4437" s="38"/>
      <c r="AF4437" s="142" t="s">
        <v>203</v>
      </c>
      <c r="AG4437" s="11"/>
      <c r="AH4437" s="1" t="e">
        <f>[1]!Table1[[#This Row],[html_tag]]&amp;[1]!Table1[[#This Row],[html_type]]&amp;[1]!Table1[[#This Row],[html_modifier]]</f>
        <v>#VALUE!</v>
      </c>
      <c r="AI4437" s="60" t="s">
        <v>203</v>
      </c>
      <c r="AK4437" t="s">
        <v>3029</v>
      </c>
      <c r="AL4437" s="22" t="str">
        <f>IFERROR(_xlfn.XLOOKUP([1]!Table1[[#This Row],[word]],[1]!Table57[English style name],[1]!Table57[Style type]),"")</f>
        <v/>
      </c>
      <c r="AM4437" s="23" t="str">
        <f>IFERROR(_xlfn.XLOOKUP(Table1[[#This Row],[word]],Table57[English style name],Table57[Style type]),"")</f>
        <v/>
      </c>
      <c r="AN4437" s="23"/>
      <c r="AO4437" s="62"/>
      <c r="AP4437" s="61"/>
      <c r="AQ4437" s="61" t="s">
        <v>1929</v>
      </c>
      <c r="AR4437" s="61" t="s">
        <v>1910</v>
      </c>
      <c r="AS4437" s="61"/>
      <c r="AT4437" s="61"/>
      <c r="AU4437" s="61"/>
      <c r="AV4437" s="61"/>
    </row>
    <row r="4438" spans="1:48">
      <c r="A4438" s="82"/>
      <c r="B4438" s="82"/>
      <c r="C4438" s="82"/>
      <c r="D4438" s="83"/>
      <c r="E4438" s="62"/>
      <c r="F443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38" s="13"/>
      <c r="H4438" s="13"/>
      <c r="I4438" s="85" t="e">
        <f>[1]!Table1[[#This Row],[type]]</f>
        <v>#VALUE!</v>
      </c>
      <c r="J4438" s="86" t="e">
        <f>[1]!Table1[[#This Row],[Column42]]&amp;IF([1]!Table1[[#This Row],[Column13]]="","",[1]!Table1[[#This Row],[Column13]])&amp;IF([1]!Table1[[#This Row],[mod]]="","",[1]!Table1[[#This Row],[mod]])</f>
        <v>#VALUE!</v>
      </c>
      <c r="K443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38" t="s">
        <v>542</v>
      </c>
      <c r="Q443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3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38" s="29"/>
      <c r="AC4438" s="29"/>
      <c r="AD4438" s="25" t="s">
        <v>4348</v>
      </c>
      <c r="AE4438" s="38"/>
      <c r="AF4438" s="142"/>
      <c r="AG4438" s="11"/>
      <c r="AH4438" s="7" t="e">
        <f>[1]!Table1[[#This Row],[html_tag]]&amp;[1]!Table1[[#This Row],[html_type]]&amp;[1]!Table1[[#This Row],[html_modifier]]</f>
        <v>#VALUE!</v>
      </c>
      <c r="AI4438" s="60" t="str">
        <f>Table1[[#This Row],[html_tag]]&amp;Table1[[#This Row],[html_type]]&amp;Table1[[#This Row],[html_modifier]]</f>
        <v/>
      </c>
      <c r="AL4438" s="23" t="str">
        <f>IFERROR(_xlfn.XLOOKUP([1]!Table1[[#This Row],[word]],[1]!Table57[English style name],[1]!Table57[Style type]),"")</f>
        <v/>
      </c>
      <c r="AM4438" s="23" t="str">
        <f>IFERROR(_xlfn.XLOOKUP(Table1[[#This Row],[word]],Table57[English style name],Table57[Style type]),"")</f>
        <v/>
      </c>
      <c r="AN4438" s="23"/>
      <c r="AO4438" s="62"/>
      <c r="AP4438" s="61"/>
      <c r="AQ4438" s="61"/>
      <c r="AR4438" s="61"/>
      <c r="AS4438" s="61"/>
      <c r="AT4438" s="61"/>
      <c r="AU4438" s="61"/>
      <c r="AV4438" s="61"/>
    </row>
    <row r="4439" spans="1:48">
      <c r="A4439" s="82"/>
      <c r="B4439" s="82"/>
      <c r="C4439" s="82"/>
      <c r="D4439" s="83"/>
      <c r="E4439" s="62"/>
      <c r="F443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39" s="13" t="s">
        <v>337</v>
      </c>
      <c r="H4439" s="13" t="s">
        <v>2987</v>
      </c>
      <c r="I4439" s="85" t="e">
        <f>[1]!Table1[[#This Row],[type]]</f>
        <v>#VALUE!</v>
      </c>
      <c r="J4439" s="86" t="e">
        <f>[1]!Table1[[#This Row],[Column42]]&amp;IF([1]!Table1[[#This Row],[Column13]]="","",[1]!Table1[[#This Row],[Column13]])&amp;IF([1]!Table1[[#This Row],[mod]]="","",[1]!Table1[[#This Row],[mod]])</f>
        <v>#VALUE!</v>
      </c>
      <c r="K443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39" t="s">
        <v>542</v>
      </c>
      <c r="P4439" s="6" t="s">
        <v>1945</v>
      </c>
      <c r="Q443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3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39" s="29"/>
      <c r="AC4439" s="29"/>
      <c r="AD4439" s="25"/>
      <c r="AE4439" s="38"/>
      <c r="AF4439" s="142"/>
      <c r="AG4439" s="11"/>
      <c r="AH4439" s="1" t="e">
        <f>[1]!Table1[[#This Row],[html_tag]]&amp;[1]!Table1[[#This Row],[html_type]]&amp;[1]!Table1[[#This Row],[html_modifier]]</f>
        <v>#VALUE!</v>
      </c>
      <c r="AI4439" s="60" t="str">
        <f>Table1[[#This Row],[html_tag]]&amp;Table1[[#This Row],[html_type]]&amp;Table1[[#This Row],[html_modifier]]</f>
        <v/>
      </c>
      <c r="AL4439" s="22" t="str">
        <f>IFERROR(_xlfn.XLOOKUP([1]!Table1[[#This Row],[word]],[1]!Table57[English style name],[1]!Table57[Style type]),"")</f>
        <v/>
      </c>
      <c r="AM4439" s="23" t="str">
        <f>IFERROR(_xlfn.XLOOKUP(Table1[[#This Row],[word]],Table57[English style name],Table57[Style type]),"")</f>
        <v/>
      </c>
      <c r="AN4439" s="23"/>
      <c r="AO4439" s="62"/>
      <c r="AP4439" s="61"/>
      <c r="AQ4439" s="61" t="s">
        <v>1945</v>
      </c>
      <c r="AR4439" s="61" t="s">
        <v>1946</v>
      </c>
      <c r="AS4439" s="61"/>
      <c r="AT4439" s="61"/>
      <c r="AU4439" s="61"/>
      <c r="AV4439" s="61"/>
    </row>
    <row r="4440" spans="1:48">
      <c r="A4440" s="82"/>
      <c r="B4440" s="82"/>
      <c r="C4440" s="82"/>
      <c r="D4440" s="83"/>
      <c r="E4440" s="62"/>
      <c r="F444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40" s="13" t="s">
        <v>337</v>
      </c>
      <c r="H4440" s="13" t="s">
        <v>2987</v>
      </c>
      <c r="I4440" s="85" t="e">
        <f>[1]!Table1[[#This Row],[type]]</f>
        <v>#VALUE!</v>
      </c>
      <c r="J4440" s="86" t="e">
        <f>[1]!Table1[[#This Row],[Column42]]&amp;IF([1]!Table1[[#This Row],[Column13]]="","",[1]!Table1[[#This Row],[Column13]])&amp;IF([1]!Table1[[#This Row],[mod]]="","",[1]!Table1[[#This Row],[mod]])</f>
        <v>#VALUE!</v>
      </c>
      <c r="K444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40" t="s">
        <v>542</v>
      </c>
      <c r="P4440" s="6" t="s">
        <v>1947</v>
      </c>
      <c r="Q444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4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40" s="29"/>
      <c r="AC4440" s="29"/>
      <c r="AD4440" s="25"/>
      <c r="AE4440" s="38"/>
      <c r="AF4440" s="142"/>
      <c r="AG4440" s="11"/>
      <c r="AH4440" s="1" t="e">
        <f>[1]!Table1[[#This Row],[html_tag]]&amp;[1]!Table1[[#This Row],[html_type]]&amp;[1]!Table1[[#This Row],[html_modifier]]</f>
        <v>#VALUE!</v>
      </c>
      <c r="AI4440" s="60" t="str">
        <f>Table1[[#This Row],[html_tag]]&amp;Table1[[#This Row],[html_type]]&amp;Table1[[#This Row],[html_modifier]]</f>
        <v/>
      </c>
      <c r="AL4440" s="22" t="str">
        <f>IFERROR(_xlfn.XLOOKUP([1]!Table1[[#This Row],[word]],[1]!Table57[English style name],[1]!Table57[Style type]),"")</f>
        <v/>
      </c>
      <c r="AM4440" s="23" t="str">
        <f>IFERROR(_xlfn.XLOOKUP(Table1[[#This Row],[word]],Table57[English style name],Table57[Style type]),"")</f>
        <v/>
      </c>
      <c r="AN4440" s="23"/>
      <c r="AO4440" s="62"/>
      <c r="AP4440" s="61"/>
      <c r="AQ4440" s="61" t="s">
        <v>1947</v>
      </c>
      <c r="AR4440" s="61" t="s">
        <v>1946</v>
      </c>
      <c r="AS4440" s="61"/>
      <c r="AT4440" s="61"/>
      <c r="AU4440" s="61"/>
      <c r="AV4440" s="61"/>
    </row>
    <row r="4441" spans="1:48">
      <c r="A4441" s="82"/>
      <c r="B4441" s="82"/>
      <c r="C4441" s="82"/>
      <c r="D4441" s="83"/>
      <c r="E4441" s="62"/>
      <c r="F444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41" s="13" t="s">
        <v>337</v>
      </c>
      <c r="H4441" s="13" t="s">
        <v>2987</v>
      </c>
      <c r="I4441" s="85" t="e">
        <f>[1]!Table1[[#This Row],[type]]</f>
        <v>#VALUE!</v>
      </c>
      <c r="J4441" s="86" t="e">
        <f>[1]!Table1[[#This Row],[Column42]]&amp;IF([1]!Table1[[#This Row],[Column13]]="","",[1]!Table1[[#This Row],[Column13]])&amp;IF([1]!Table1[[#This Row],[mod]]="","",[1]!Table1[[#This Row],[mod]])</f>
        <v>#VALUE!</v>
      </c>
      <c r="K444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41" t="s">
        <v>542</v>
      </c>
      <c r="P4441" s="6" t="s">
        <v>1948</v>
      </c>
      <c r="Q444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4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41" s="29"/>
      <c r="AC4441" s="29"/>
      <c r="AD4441" s="25"/>
      <c r="AE4441" s="38"/>
      <c r="AF4441" s="142"/>
      <c r="AG4441" s="11"/>
      <c r="AH4441" s="1" t="e">
        <f>[1]!Table1[[#This Row],[html_tag]]&amp;[1]!Table1[[#This Row],[html_type]]&amp;[1]!Table1[[#This Row],[html_modifier]]</f>
        <v>#VALUE!</v>
      </c>
      <c r="AI4441" s="60" t="str">
        <f>Table1[[#This Row],[html_tag]]&amp;Table1[[#This Row],[html_type]]&amp;Table1[[#This Row],[html_modifier]]</f>
        <v/>
      </c>
      <c r="AL4441" s="22" t="str">
        <f>IFERROR(_xlfn.XLOOKUP([1]!Table1[[#This Row],[word]],[1]!Table57[English style name],[1]!Table57[Style type]),"")</f>
        <v/>
      </c>
      <c r="AM4441" s="23" t="str">
        <f>IFERROR(_xlfn.XLOOKUP(Table1[[#This Row],[word]],Table57[English style name],Table57[Style type]),"")</f>
        <v/>
      </c>
      <c r="AN4441" s="23"/>
      <c r="AO4441" s="62"/>
      <c r="AP4441" s="61"/>
      <c r="AQ4441" s="61" t="s">
        <v>1948</v>
      </c>
      <c r="AR4441" s="61" t="s">
        <v>1946</v>
      </c>
      <c r="AS4441" s="61"/>
      <c r="AT4441" s="61"/>
      <c r="AU4441" s="61"/>
      <c r="AV4441" s="61"/>
    </row>
    <row r="4442" spans="1:48">
      <c r="A4442" s="82"/>
      <c r="B4442" s="82"/>
      <c r="C4442" s="82"/>
      <c r="D4442" s="83"/>
      <c r="E4442" s="62"/>
      <c r="F444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42" s="13" t="s">
        <v>337</v>
      </c>
      <c r="H4442" s="13" t="s">
        <v>2987</v>
      </c>
      <c r="I4442" s="85" t="e">
        <f>[1]!Table1[[#This Row],[type]]</f>
        <v>#VALUE!</v>
      </c>
      <c r="J4442" s="86" t="e">
        <f>[1]!Table1[[#This Row],[Column42]]&amp;IF([1]!Table1[[#This Row],[Column13]]="","",[1]!Table1[[#This Row],[Column13]])&amp;IF([1]!Table1[[#This Row],[mod]]="","",[1]!Table1[[#This Row],[mod]])</f>
        <v>#VALUE!</v>
      </c>
      <c r="K444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42" t="s">
        <v>542</v>
      </c>
      <c r="P4442" s="6" t="s">
        <v>1949</v>
      </c>
      <c r="Q444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4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42" s="29"/>
      <c r="AC4442" s="29"/>
      <c r="AD4442" s="25"/>
      <c r="AE4442" s="38"/>
      <c r="AF4442" s="142"/>
      <c r="AG4442" s="11"/>
      <c r="AH4442" s="1" t="e">
        <f>[1]!Table1[[#This Row],[html_tag]]&amp;[1]!Table1[[#This Row],[html_type]]&amp;[1]!Table1[[#This Row],[html_modifier]]</f>
        <v>#VALUE!</v>
      </c>
      <c r="AI4442" s="60" t="str">
        <f>Table1[[#This Row],[html_tag]]&amp;Table1[[#This Row],[html_type]]&amp;Table1[[#This Row],[html_modifier]]</f>
        <v/>
      </c>
      <c r="AL4442" s="22" t="str">
        <f>IFERROR(_xlfn.XLOOKUP([1]!Table1[[#This Row],[word]],[1]!Table57[English style name],[1]!Table57[Style type]),"")</f>
        <v/>
      </c>
      <c r="AM4442" s="23" t="str">
        <f>IFERROR(_xlfn.XLOOKUP(Table1[[#This Row],[word]],Table57[English style name],Table57[Style type]),"")</f>
        <v/>
      </c>
      <c r="AN4442" s="23"/>
      <c r="AO4442" s="62"/>
      <c r="AP4442" s="61"/>
      <c r="AQ4442" s="61" t="s">
        <v>1949</v>
      </c>
      <c r="AR4442" s="61" t="s">
        <v>1946</v>
      </c>
      <c r="AS4442" s="61"/>
      <c r="AT4442" s="61"/>
      <c r="AU4442" s="61"/>
      <c r="AV4442" s="61"/>
    </row>
    <row r="4443" spans="1:48">
      <c r="A4443" s="82"/>
      <c r="B4443" s="82"/>
      <c r="C4443" s="82"/>
      <c r="D4443" s="83"/>
      <c r="E4443" s="62"/>
      <c r="F444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43" s="13" t="s">
        <v>337</v>
      </c>
      <c r="H4443" s="13" t="s">
        <v>2986</v>
      </c>
      <c r="I4443" s="85" t="e">
        <f>[1]!Table1[[#This Row],[type]]</f>
        <v>#VALUE!</v>
      </c>
      <c r="J4443" s="86" t="e">
        <f>[1]!Table1[[#This Row],[Column42]]&amp;IF([1]!Table1[[#This Row],[Column13]]="","",[1]!Table1[[#This Row],[Column13]])&amp;IF([1]!Table1[[#This Row],[mod]]="","",[1]!Table1[[#This Row],[mod]])</f>
        <v>#VALUE!</v>
      </c>
      <c r="K444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43" t="s">
        <v>542</v>
      </c>
      <c r="P4443" s="6" t="s">
        <v>1931</v>
      </c>
      <c r="Q444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4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43" s="29"/>
      <c r="AC4443" s="29"/>
      <c r="AD4443" s="25"/>
      <c r="AE4443" s="38"/>
      <c r="AF4443" s="142"/>
      <c r="AG4443" s="11"/>
      <c r="AH4443" s="1" t="e">
        <f>[1]!Table1[[#This Row],[html_tag]]&amp;[1]!Table1[[#This Row],[html_type]]&amp;[1]!Table1[[#This Row],[html_modifier]]</f>
        <v>#VALUE!</v>
      </c>
      <c r="AI4443" s="60" t="str">
        <f>Table1[[#This Row],[html_tag]]&amp;Table1[[#This Row],[html_type]]&amp;Table1[[#This Row],[html_modifier]]</f>
        <v/>
      </c>
      <c r="AL4443" s="22" t="str">
        <f>IFERROR(_xlfn.XLOOKUP([1]!Table1[[#This Row],[word]],[1]!Table57[English style name],[1]!Table57[Style type]),"")</f>
        <v/>
      </c>
      <c r="AM4443" s="23" t="str">
        <f>IFERROR(_xlfn.XLOOKUP(Table1[[#This Row],[word]],Table57[English style name],Table57[Style type]),"")</f>
        <v/>
      </c>
      <c r="AN4443" s="23"/>
      <c r="AO4443" s="62"/>
      <c r="AP4443" s="61"/>
      <c r="AQ4443" s="61" t="s">
        <v>1931</v>
      </c>
      <c r="AR4443" s="61" t="s">
        <v>1910</v>
      </c>
      <c r="AS4443" s="61"/>
      <c r="AT4443" s="61"/>
      <c r="AU4443" s="61"/>
      <c r="AV4443" s="61"/>
    </row>
    <row r="4444" spans="1:48">
      <c r="A4444" s="82"/>
      <c r="B4444" s="82"/>
      <c r="C4444" s="82"/>
      <c r="D4444" s="83"/>
      <c r="E4444" s="62"/>
      <c r="F444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44" s="13" t="s">
        <v>337</v>
      </c>
      <c r="H4444" s="13" t="s">
        <v>2987</v>
      </c>
      <c r="I4444" s="85" t="e">
        <f>[1]!Table1[[#This Row],[type]]</f>
        <v>#VALUE!</v>
      </c>
      <c r="J4444" s="86" t="e">
        <f>[1]!Table1[[#This Row],[Column42]]&amp;IF([1]!Table1[[#This Row],[Column13]]="","",[1]!Table1[[#This Row],[Column13]])&amp;IF([1]!Table1[[#This Row],[mod]]="","",[1]!Table1[[#This Row],[mod]])</f>
        <v>#VALUE!</v>
      </c>
      <c r="K444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44" t="s">
        <v>542</v>
      </c>
      <c r="P4444" s="6" t="s">
        <v>542</v>
      </c>
      <c r="Q444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4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44" s="29"/>
      <c r="AC4444" s="29"/>
      <c r="AD4444" s="25" t="s">
        <v>6882</v>
      </c>
      <c r="AE4444" s="38"/>
      <c r="AF4444" s="142" t="s">
        <v>175</v>
      </c>
      <c r="AG4444" s="11"/>
      <c r="AH4444" s="1" t="e">
        <f>[1]!Table1[[#This Row],[html_tag]]&amp;[1]!Table1[[#This Row],[html_type]]&amp;[1]!Table1[[#This Row],[html_modifier]]</f>
        <v>#VALUE!</v>
      </c>
      <c r="AI4444" s="60" t="s">
        <v>175</v>
      </c>
      <c r="AL4444" s="22" t="str">
        <f>IFERROR(_xlfn.XLOOKUP([1]!Table1[[#This Row],[word]],[1]!Table57[English style name],[1]!Table57[Style type]),"")</f>
        <v/>
      </c>
      <c r="AM4444" s="23" t="str">
        <f>IFERROR(_xlfn.XLOOKUP(Table1[[#This Row],[word]],Table57[English style name],Table57[Style type]),"")</f>
        <v/>
      </c>
      <c r="AN4444" s="23"/>
      <c r="AO4444" s="62"/>
      <c r="AP4444" s="61"/>
      <c r="AQ4444" s="61" t="s">
        <v>542</v>
      </c>
      <c r="AR4444" s="61" t="s">
        <v>1690</v>
      </c>
      <c r="AS4444" s="61"/>
      <c r="AT4444" s="61"/>
      <c r="AU4444" s="61"/>
      <c r="AV4444" s="61"/>
    </row>
    <row r="4445" spans="1:48">
      <c r="A4445" s="82"/>
      <c r="B4445" s="82"/>
      <c r="C4445" s="82"/>
      <c r="D4445" s="83"/>
      <c r="E4445" s="62"/>
      <c r="F444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45" s="13"/>
      <c r="H4445" s="13"/>
      <c r="I4445" s="85" t="e">
        <f>[1]!Table1[[#This Row],[type]]</f>
        <v>#VALUE!</v>
      </c>
      <c r="J4445" s="86" t="e">
        <f>[1]!Table1[[#This Row],[Column42]]&amp;IF([1]!Table1[[#This Row],[Column13]]="","",[1]!Table1[[#This Row],[Column13]])&amp;IF([1]!Table1[[#This Row],[mod]]="","",[1]!Table1[[#This Row],[mod]])</f>
        <v>#VALUE!</v>
      </c>
      <c r="K444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45" t="s">
        <v>542</v>
      </c>
      <c r="N4445" t="s">
        <v>3194</v>
      </c>
      <c r="Q444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4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45" s="29"/>
      <c r="AC4445" s="29"/>
      <c r="AD4445" s="25" t="s">
        <v>6883</v>
      </c>
      <c r="AE4445" s="38"/>
      <c r="AF4445" s="142"/>
      <c r="AG4445" s="11"/>
      <c r="AH4445" s="7" t="e">
        <f>[1]!Table1[[#This Row],[html_tag]]&amp;[1]!Table1[[#This Row],[html_type]]&amp;[1]!Table1[[#This Row],[html_modifier]]</f>
        <v>#VALUE!</v>
      </c>
      <c r="AI4445" s="60" t="str">
        <f>Table1[[#This Row],[html_tag]]&amp;Table1[[#This Row],[html_type]]&amp;Table1[[#This Row],[html_modifier]]</f>
        <v/>
      </c>
      <c r="AL4445" s="23" t="str">
        <f>IFERROR(_xlfn.XLOOKUP([1]!Table1[[#This Row],[word]],[1]!Table57[English style name],[1]!Table57[Style type]),"")</f>
        <v/>
      </c>
      <c r="AM4445" s="23" t="str">
        <f>IFERROR(_xlfn.XLOOKUP(Table1[[#This Row],[word]],Table57[English style name],Table57[Style type]),"")</f>
        <v/>
      </c>
      <c r="AN4445" s="23"/>
      <c r="AO4445" s="62"/>
      <c r="AP4445" s="61"/>
      <c r="AQ4445" s="61"/>
      <c r="AR4445" s="61"/>
      <c r="AS4445" s="61"/>
      <c r="AT4445" s="61"/>
      <c r="AU4445" s="61"/>
      <c r="AV4445" s="61"/>
    </row>
    <row r="4446" spans="1:48">
      <c r="A4446" s="82"/>
      <c r="B4446" s="82"/>
      <c r="C4446" s="82"/>
      <c r="D4446" s="83"/>
      <c r="E4446" s="62"/>
      <c r="F444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46" s="13" t="s">
        <v>337</v>
      </c>
      <c r="H4446" s="13" t="s">
        <v>2987</v>
      </c>
      <c r="I4446" s="85" t="e">
        <f>[1]!Table1[[#This Row],[type]]</f>
        <v>#VALUE!</v>
      </c>
      <c r="J4446" s="86" t="e">
        <f>[1]!Table1[[#This Row],[Column42]]&amp;IF([1]!Table1[[#This Row],[Column13]]="","",[1]!Table1[[#This Row],[Column13]])&amp;IF([1]!Table1[[#This Row],[mod]]="","",[1]!Table1[[#This Row],[mod]])</f>
        <v>#VALUE!</v>
      </c>
      <c r="K444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46" t="s">
        <v>542</v>
      </c>
      <c r="M4446" t="s">
        <v>556</v>
      </c>
      <c r="P4446" s="6" t="s">
        <v>1691</v>
      </c>
      <c r="Q444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4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46" s="29"/>
      <c r="AC4446" s="29"/>
      <c r="AD4446" s="25"/>
      <c r="AE4446" s="38"/>
      <c r="AF4446" s="142" t="s">
        <v>210</v>
      </c>
      <c r="AG4446" s="11"/>
      <c r="AH4446" s="1" t="e">
        <f>[1]!Table1[[#This Row],[html_tag]]&amp;[1]!Table1[[#This Row],[html_type]]&amp;[1]!Table1[[#This Row],[html_modifier]]</f>
        <v>#VALUE!</v>
      </c>
      <c r="AI4446" s="60" t="s">
        <v>210</v>
      </c>
      <c r="AL4446" s="22" t="str">
        <f>IFERROR(_xlfn.XLOOKUP([1]!Table1[[#This Row],[word]],[1]!Table57[English style name],[1]!Table57[Style type]),"")</f>
        <v/>
      </c>
      <c r="AM4446" s="23" t="str">
        <f>IFERROR(_xlfn.XLOOKUP(Table1[[#This Row],[word]],Table57[English style name],Table57[Style type]),"")</f>
        <v/>
      </c>
      <c r="AN4446" s="23"/>
      <c r="AO4446" s="62"/>
      <c r="AP4446" s="61"/>
      <c r="AQ4446" s="61" t="s">
        <v>1691</v>
      </c>
      <c r="AR4446" s="61" t="s">
        <v>1690</v>
      </c>
      <c r="AS4446" s="61"/>
      <c r="AT4446" s="61"/>
      <c r="AU4446" s="61"/>
      <c r="AV4446" s="61"/>
    </row>
    <row r="4447" spans="1:48">
      <c r="A4447" s="82"/>
      <c r="B4447" s="82"/>
      <c r="C4447" s="82"/>
      <c r="D4447" s="83"/>
      <c r="E4447" s="62"/>
      <c r="F444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47" s="13" t="s">
        <v>337</v>
      </c>
      <c r="H4447" s="13" t="s">
        <v>2987</v>
      </c>
      <c r="I4447" s="85" t="e">
        <f>[1]!Table1[[#This Row],[type]]</f>
        <v>#VALUE!</v>
      </c>
      <c r="J4447" s="86" t="e">
        <f>[1]!Table1[[#This Row],[Column42]]&amp;IF([1]!Table1[[#This Row],[Column13]]="","",[1]!Table1[[#This Row],[Column13]])&amp;IF([1]!Table1[[#This Row],[mod]]="","",[1]!Table1[[#This Row],[mod]])</f>
        <v>#VALUE!</v>
      </c>
      <c r="K444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47" t="s">
        <v>542</v>
      </c>
      <c r="O4447" t="s">
        <v>403</v>
      </c>
      <c r="P4447" s="6" t="s">
        <v>1952</v>
      </c>
      <c r="Q444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4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47" s="29"/>
      <c r="AC4447" s="29"/>
      <c r="AD4447" s="25"/>
      <c r="AE4447" s="38"/>
      <c r="AF4447" s="142"/>
      <c r="AG4447" s="11"/>
      <c r="AH4447" s="1" t="e">
        <f>[1]!Table1[[#This Row],[html_tag]]&amp;[1]!Table1[[#This Row],[html_type]]&amp;[1]!Table1[[#This Row],[html_modifier]]</f>
        <v>#VALUE!</v>
      </c>
      <c r="AI4447" s="60" t="str">
        <f>Table1[[#This Row],[html_tag]]&amp;Table1[[#This Row],[html_type]]&amp;Table1[[#This Row],[html_modifier]]</f>
        <v/>
      </c>
      <c r="AL4447" s="22" t="str">
        <f>IFERROR(_xlfn.XLOOKUP([1]!Table1[[#This Row],[word]],[1]!Table57[English style name],[1]!Table57[Style type]),"")</f>
        <v/>
      </c>
      <c r="AM4447" s="23" t="str">
        <f>IFERROR(_xlfn.XLOOKUP(Table1[[#This Row],[word]],Table57[English style name],Table57[Style type]),"")</f>
        <v/>
      </c>
      <c r="AN4447" s="23"/>
      <c r="AO4447" s="62"/>
      <c r="AP4447" s="61"/>
      <c r="AQ4447" s="61" t="s">
        <v>1952</v>
      </c>
      <c r="AR4447" s="61" t="s">
        <v>1946</v>
      </c>
      <c r="AS4447" s="61"/>
      <c r="AT4447" s="61"/>
      <c r="AU4447" s="61"/>
      <c r="AV4447" s="61"/>
    </row>
    <row r="4448" spans="1:48">
      <c r="A4448" s="82"/>
      <c r="B4448" s="82"/>
      <c r="C4448" s="82"/>
      <c r="D4448" s="83"/>
      <c r="E4448" s="62"/>
      <c r="F444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48" s="13" t="s">
        <v>337</v>
      </c>
      <c r="H4448" s="13" t="s">
        <v>2987</v>
      </c>
      <c r="I4448" s="85" t="e">
        <f>[1]!Table1[[#This Row],[type]]</f>
        <v>#VALUE!</v>
      </c>
      <c r="J4448" s="86" t="e">
        <f>[1]!Table1[[#This Row],[Column42]]&amp;IF([1]!Table1[[#This Row],[Column13]]="","",[1]!Table1[[#This Row],[Column13]])&amp;IF([1]!Table1[[#This Row],[mod]]="","",[1]!Table1[[#This Row],[mod]])</f>
        <v>#VALUE!</v>
      </c>
      <c r="K444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48" t="s">
        <v>542</v>
      </c>
      <c r="P4448" s="6" t="s">
        <v>1950</v>
      </c>
      <c r="Q444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4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448" t="s">
        <v>3114</v>
      </c>
      <c r="AB4448" s="29"/>
      <c r="AC4448" s="29"/>
      <c r="AD4448" s="25"/>
      <c r="AE4448" s="38"/>
      <c r="AF4448" s="142"/>
      <c r="AG4448" s="11"/>
      <c r="AH4448" s="1" t="e">
        <f>[1]!Table1[[#This Row],[html_tag]]&amp;[1]!Table1[[#This Row],[html_type]]&amp;[1]!Table1[[#This Row],[html_modifier]]</f>
        <v>#VALUE!</v>
      </c>
      <c r="AI4448" s="60" t="str">
        <f>Table1[[#This Row],[html_tag]]&amp;Table1[[#This Row],[html_type]]&amp;Table1[[#This Row],[html_modifier]]</f>
        <v/>
      </c>
      <c r="AL4448" s="22" t="str">
        <f>IFERROR(_xlfn.XLOOKUP([1]!Table1[[#This Row],[word]],[1]!Table57[English style name],[1]!Table57[Style type]),"")</f>
        <v/>
      </c>
      <c r="AM4448" s="23" t="str">
        <f>IFERROR(_xlfn.XLOOKUP(Table1[[#This Row],[word]],Table57[English style name],Table57[Style type]),"")</f>
        <v/>
      </c>
      <c r="AN4448" s="23"/>
      <c r="AO4448" s="62"/>
      <c r="AP4448" s="61"/>
      <c r="AQ4448" s="61" t="s">
        <v>1950</v>
      </c>
      <c r="AR4448" s="61" t="s">
        <v>1946</v>
      </c>
      <c r="AS4448" s="61"/>
      <c r="AT4448" s="61"/>
      <c r="AU4448" s="61"/>
      <c r="AV4448" s="61"/>
    </row>
    <row r="4449" spans="1:48">
      <c r="A4449" s="82"/>
      <c r="B4449" s="82"/>
      <c r="C4449" s="82"/>
      <c r="D4449" s="83"/>
      <c r="E4449" s="62"/>
      <c r="F444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49" s="13" t="s">
        <v>337</v>
      </c>
      <c r="H4449" s="13" t="s">
        <v>2987</v>
      </c>
      <c r="I4449" s="85" t="e">
        <f>[1]!Table1[[#This Row],[type]]</f>
        <v>#VALUE!</v>
      </c>
      <c r="J4449" s="86" t="e">
        <f>[1]!Table1[[#This Row],[Column42]]&amp;IF([1]!Table1[[#This Row],[Column13]]="","",[1]!Table1[[#This Row],[Column13]])&amp;IF([1]!Table1[[#This Row],[mod]]="","",[1]!Table1[[#This Row],[mod]])</f>
        <v>#VALUE!</v>
      </c>
      <c r="K444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49" t="s">
        <v>542</v>
      </c>
      <c r="P4449" s="6" t="s">
        <v>1951</v>
      </c>
      <c r="Q444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4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449" s="3" t="s">
        <v>3116</v>
      </c>
      <c r="AB4449" s="29"/>
      <c r="AC4449" s="29"/>
      <c r="AD4449" s="25"/>
      <c r="AE4449" s="38"/>
      <c r="AF4449" s="142"/>
      <c r="AG4449" s="11"/>
      <c r="AH4449" s="1" t="e">
        <f>[1]!Table1[[#This Row],[html_tag]]&amp;[1]!Table1[[#This Row],[html_type]]&amp;[1]!Table1[[#This Row],[html_modifier]]</f>
        <v>#VALUE!</v>
      </c>
      <c r="AI4449" s="60" t="str">
        <f>Table1[[#This Row],[html_tag]]&amp;Table1[[#This Row],[html_type]]&amp;Table1[[#This Row],[html_modifier]]</f>
        <v/>
      </c>
      <c r="AL4449" s="22" t="str">
        <f>IFERROR(_xlfn.XLOOKUP([1]!Table1[[#This Row],[word]],[1]!Table57[English style name],[1]!Table57[Style type]),"")</f>
        <v/>
      </c>
      <c r="AM4449" s="23" t="str">
        <f>IFERROR(_xlfn.XLOOKUP(Table1[[#This Row],[word]],Table57[English style name],Table57[Style type]),"")</f>
        <v/>
      </c>
      <c r="AN4449" s="23"/>
      <c r="AO4449" s="62"/>
      <c r="AP4449" s="61"/>
      <c r="AQ4449" s="61" t="s">
        <v>1951</v>
      </c>
      <c r="AR4449" s="61" t="s">
        <v>1946</v>
      </c>
      <c r="AS4449" s="61"/>
      <c r="AT4449" s="61"/>
      <c r="AU4449" s="61"/>
      <c r="AV4449" s="61"/>
    </row>
    <row r="4450" spans="1:48">
      <c r="A4450" s="82"/>
      <c r="B4450" s="82"/>
      <c r="C4450" s="82"/>
      <c r="D4450" s="83"/>
      <c r="E4450" s="62"/>
      <c r="F445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50" s="13"/>
      <c r="H4450" s="13"/>
      <c r="I4450" s="85" t="e">
        <f>[1]!Table1[[#This Row],[type]]</f>
        <v>#VALUE!</v>
      </c>
      <c r="J4450" s="86" t="e">
        <f>[1]!Table1[[#This Row],[Column42]]&amp;IF([1]!Table1[[#This Row],[Column13]]="","",[1]!Table1[[#This Row],[Column13]])&amp;IF([1]!Table1[[#This Row],[mod]]="","",[1]!Table1[[#This Row],[mod]])</f>
        <v>#VALUE!</v>
      </c>
      <c r="K445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50" t="s">
        <v>6533</v>
      </c>
      <c r="Q445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5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50" s="29"/>
      <c r="AC4450" s="29"/>
      <c r="AD4450" s="25" t="s">
        <v>6898</v>
      </c>
      <c r="AE4450" s="38"/>
      <c r="AF4450" s="142"/>
      <c r="AG4450" s="11"/>
      <c r="AH4450" s="7" t="e">
        <f>[1]!Table1[[#This Row],[html_tag]]&amp;[1]!Table1[[#This Row],[html_type]]&amp;[1]!Table1[[#This Row],[html_modifier]]</f>
        <v>#VALUE!</v>
      </c>
      <c r="AI4450" s="60" t="str">
        <f>Table1[[#This Row],[html_tag]]&amp;Table1[[#This Row],[html_type]]&amp;Table1[[#This Row],[html_modifier]]</f>
        <v/>
      </c>
      <c r="AL4450" s="23" t="str">
        <f>IFERROR(_xlfn.XLOOKUP([1]!Table1[[#This Row],[word]],[1]!Table57[English style name],[1]!Table57[Style type]),"")</f>
        <v/>
      </c>
      <c r="AM4450" s="23" t="str">
        <f>IFERROR(_xlfn.XLOOKUP(Table1[[#This Row],[word]],Table57[English style name],Table57[Style type]),"")</f>
        <v/>
      </c>
      <c r="AN4450" s="23"/>
      <c r="AO4450" s="62"/>
      <c r="AP4450" s="61"/>
      <c r="AQ4450" s="61"/>
      <c r="AR4450" s="61"/>
      <c r="AS4450" s="61"/>
      <c r="AT4450" s="61"/>
      <c r="AU4450" s="61"/>
      <c r="AV4450" s="61"/>
    </row>
    <row r="4451" spans="1:48">
      <c r="A4451" s="82"/>
      <c r="B4451" s="82"/>
      <c r="C4451" s="82"/>
      <c r="D4451" s="83"/>
      <c r="E4451" s="62"/>
      <c r="F445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51" s="13"/>
      <c r="H4451" s="13"/>
      <c r="I4451" s="85" t="e">
        <f>[1]!Table1[[#This Row],[type]]</f>
        <v>#VALUE!</v>
      </c>
      <c r="J4451" s="86" t="e">
        <f>[1]!Table1[[#This Row],[Column42]]&amp;IF([1]!Table1[[#This Row],[Column13]]="","",[1]!Table1[[#This Row],[Column13]])&amp;IF([1]!Table1[[#This Row],[mod]]="","",[1]!Table1[[#This Row],[mod]])</f>
        <v>#VALUE!</v>
      </c>
      <c r="K445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51" t="s">
        <v>6533</v>
      </c>
      <c r="Q445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5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4451" t="s">
        <v>3093</v>
      </c>
      <c r="AB4451" s="29"/>
      <c r="AC4451" s="29"/>
      <c r="AD4451" s="25" t="s">
        <v>6899</v>
      </c>
      <c r="AE4451" s="38"/>
      <c r="AF4451" s="142"/>
      <c r="AG4451" s="11"/>
      <c r="AH4451" s="7" t="e">
        <f>[1]!Table1[[#This Row],[html_tag]]&amp;[1]!Table1[[#This Row],[html_type]]&amp;[1]!Table1[[#This Row],[html_modifier]]</f>
        <v>#VALUE!</v>
      </c>
      <c r="AI4451" s="60" t="str">
        <f>Table1[[#This Row],[html_tag]]&amp;Table1[[#This Row],[html_type]]&amp;Table1[[#This Row],[html_modifier]]</f>
        <v/>
      </c>
      <c r="AL4451" s="23" t="str">
        <f>IFERROR(_xlfn.XLOOKUP([1]!Table1[[#This Row],[word]],[1]!Table57[English style name],[1]!Table57[Style type]),"")</f>
        <v/>
      </c>
      <c r="AM4451" s="23" t="str">
        <f>IFERROR(_xlfn.XLOOKUP(Table1[[#This Row],[word]],Table57[English style name],Table57[Style type]),"")</f>
        <v/>
      </c>
      <c r="AN4451" s="23"/>
      <c r="AO4451" s="62"/>
      <c r="AP4451" s="61"/>
      <c r="AQ4451" s="61"/>
      <c r="AR4451" s="61"/>
      <c r="AS4451" s="61"/>
      <c r="AT4451" s="61"/>
      <c r="AU4451" s="61"/>
      <c r="AV4451" s="61"/>
    </row>
    <row r="4452" spans="1:48">
      <c r="A4452" s="82"/>
      <c r="B4452" s="82"/>
      <c r="C4452" s="82"/>
      <c r="D4452" s="83"/>
      <c r="E4452" s="62"/>
      <c r="F445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52" s="13" t="s">
        <v>461</v>
      </c>
      <c r="H4452" s="13" t="s">
        <v>2991</v>
      </c>
      <c r="I4452" s="85" t="e">
        <f>[1]!Table1[[#This Row],[type]]</f>
        <v>#VALUE!</v>
      </c>
      <c r="J4452" s="86" t="e">
        <f>[1]!Table1[[#This Row],[Column42]]&amp;IF([1]!Table1[[#This Row],[Column13]]="","",[1]!Table1[[#This Row],[Column13]])&amp;IF([1]!Table1[[#This Row],[mod]]="","",[1]!Table1[[#This Row],[mod]])</f>
        <v>#VALUE!</v>
      </c>
      <c r="K445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52" t="s">
        <v>1231</v>
      </c>
      <c r="Q445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5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52" s="29"/>
      <c r="AC4452" s="29"/>
      <c r="AD4452" s="25"/>
      <c r="AE4452" s="38"/>
      <c r="AF4452" s="142" t="s">
        <v>166</v>
      </c>
      <c r="AG4452" s="11"/>
      <c r="AH4452" s="1" t="e">
        <f>[1]!Table1[[#This Row],[html_tag]]&amp;[1]!Table1[[#This Row],[html_type]]&amp;[1]!Table1[[#This Row],[html_modifier]]</f>
        <v>#VALUE!</v>
      </c>
      <c r="AI4452" s="60" t="str">
        <f>Table1[[#This Row],[html_tag]]&amp;Table1[[#This Row],[html_type]]&amp;Table1[[#This Row],[html_modifier]]</f>
        <v/>
      </c>
      <c r="AL4452" s="22" t="str">
        <f>IFERROR(_xlfn.XLOOKUP([1]!Table1[[#This Row],[word]],[1]!Table57[English style name],[1]!Table57[Style type]),"")</f>
        <v/>
      </c>
      <c r="AM4452" s="23" t="str">
        <f>IFERROR(_xlfn.XLOOKUP(Table1[[#This Row],[word]],Table57[English style name],Table57[Style type]),"")</f>
        <v/>
      </c>
      <c r="AN4452" s="23"/>
      <c r="AO4452" s="62"/>
      <c r="AP4452" s="61"/>
      <c r="AQ4452" s="61" t="s">
        <v>1231</v>
      </c>
      <c r="AR4452" s="61" t="s">
        <v>1232</v>
      </c>
      <c r="AS4452" s="61"/>
      <c r="AT4452" s="61"/>
      <c r="AU4452" s="61"/>
      <c r="AV4452" s="61"/>
    </row>
    <row r="4453" spans="1:48">
      <c r="A4453" s="82"/>
      <c r="B4453" s="82"/>
      <c r="C4453" s="82"/>
      <c r="D4453" s="83"/>
      <c r="E4453" s="62"/>
      <c r="F445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53" s="13" t="s">
        <v>461</v>
      </c>
      <c r="H4453" s="13" t="s">
        <v>2991</v>
      </c>
      <c r="I4453" s="85" t="e">
        <f>[1]!Table1[[#This Row],[type]]</f>
        <v>#VALUE!</v>
      </c>
      <c r="J4453" s="86" t="e">
        <f>[1]!Table1[[#This Row],[Column42]]&amp;IF([1]!Table1[[#This Row],[Column13]]="","",[1]!Table1[[#This Row],[Column13]])&amp;IF([1]!Table1[[#This Row],[mod]]="","",[1]!Table1[[#This Row],[mod]])</f>
        <v>#VALUE!</v>
      </c>
      <c r="K445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53" t="s">
        <v>1231</v>
      </c>
      <c r="Q445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453" t="s">
        <v>10210</v>
      </c>
      <c r="U445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53" s="29"/>
      <c r="AC4453" s="29"/>
      <c r="AD4453" s="25"/>
      <c r="AE4453" s="38"/>
      <c r="AF4453" s="142" t="s">
        <v>166</v>
      </c>
      <c r="AG4453" s="11"/>
      <c r="AH4453" s="1" t="e">
        <f>[1]!Table1[[#This Row],[html_tag]]&amp;[1]!Table1[[#This Row],[html_type]]&amp;[1]!Table1[[#This Row],[html_modifier]]</f>
        <v>#VALUE!</v>
      </c>
      <c r="AI4453" s="60" t="str">
        <f>Table1[[#This Row],[html_tag]]&amp;Table1[[#This Row],[html_type]]&amp;Table1[[#This Row],[html_modifier]]</f>
        <v/>
      </c>
      <c r="AL4453" s="22" t="str">
        <f>IFERROR(_xlfn.XLOOKUP([1]!Table1[[#This Row],[word]],[1]!Table57[English style name],[1]!Table57[Style type]),"")</f>
        <v/>
      </c>
      <c r="AM4453" s="23" t="str">
        <f>IFERROR(_xlfn.XLOOKUP(Table1[[#This Row],[word]],Table57[English style name],Table57[Style type]),"")</f>
        <v/>
      </c>
      <c r="AN4453" s="23"/>
      <c r="AO4453" s="62"/>
      <c r="AP4453" s="61"/>
      <c r="AQ4453" s="61" t="s">
        <v>1427</v>
      </c>
      <c r="AR4453" s="61" t="s">
        <v>1428</v>
      </c>
      <c r="AS4453" s="61"/>
      <c r="AT4453" s="61"/>
      <c r="AU4453" s="61"/>
      <c r="AV4453" s="61"/>
    </row>
    <row r="4454" spans="1:48">
      <c r="A4454" s="82"/>
      <c r="B4454" s="82"/>
      <c r="C4454" s="82"/>
      <c r="D4454" s="83"/>
      <c r="E4454" s="62"/>
      <c r="F445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54" s="13" t="s">
        <v>461</v>
      </c>
      <c r="H4454" s="13" t="s">
        <v>2991</v>
      </c>
      <c r="I4454" s="85" t="e">
        <f>[1]!Table1[[#This Row],[type]]</f>
        <v>#VALUE!</v>
      </c>
      <c r="J4454" s="86" t="e">
        <f>[1]!Table1[[#This Row],[Column42]]&amp;IF([1]!Table1[[#This Row],[Column13]]="","",[1]!Table1[[#This Row],[Column13]])&amp;IF([1]!Table1[[#This Row],[mod]]="","",[1]!Table1[[#This Row],[mod]])</f>
        <v>#VALUE!</v>
      </c>
      <c r="K445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54" t="s">
        <v>1231</v>
      </c>
      <c r="Q445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454" t="s">
        <v>527</v>
      </c>
      <c r="U445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54" s="29"/>
      <c r="AC4454" s="29"/>
      <c r="AD4454" s="25"/>
      <c r="AE4454" s="38"/>
      <c r="AF4454" s="142" t="s">
        <v>166</v>
      </c>
      <c r="AG4454" s="11"/>
      <c r="AH4454" s="1" t="e">
        <f>[1]!Table1[[#This Row],[html_tag]]&amp;[1]!Table1[[#This Row],[html_type]]&amp;[1]!Table1[[#This Row],[html_modifier]]</f>
        <v>#VALUE!</v>
      </c>
      <c r="AI4454" s="60" t="str">
        <f>Table1[[#This Row],[html_tag]]&amp;Table1[[#This Row],[html_type]]&amp;Table1[[#This Row],[html_modifier]]</f>
        <v/>
      </c>
      <c r="AL4454" s="22" t="str">
        <f>IFERROR(_xlfn.XLOOKUP([1]!Table1[[#This Row],[word]],[1]!Table57[English style name],[1]!Table57[Style type]),"")</f>
        <v/>
      </c>
      <c r="AM4454" s="23" t="str">
        <f>IFERROR(_xlfn.XLOOKUP(Table1[[#This Row],[word]],Table57[English style name],Table57[Style type]),"")</f>
        <v/>
      </c>
      <c r="AN4454" s="23"/>
      <c r="AO4454" s="62"/>
      <c r="AP4454" s="61"/>
      <c r="AQ4454" s="61" t="s">
        <v>1520</v>
      </c>
      <c r="AR4454" s="61" t="s">
        <v>1521</v>
      </c>
      <c r="AS4454" s="61"/>
      <c r="AT4454" s="61"/>
      <c r="AU4454" s="61"/>
      <c r="AV4454" s="61"/>
    </row>
    <row r="4455" spans="1:48">
      <c r="A4455" s="82"/>
      <c r="B4455" s="82"/>
      <c r="C4455" s="82"/>
      <c r="D4455" s="83"/>
      <c r="E4455" s="62"/>
      <c r="F445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55" s="13" t="s">
        <v>461</v>
      </c>
      <c r="H4455" s="13" t="s">
        <v>2991</v>
      </c>
      <c r="I4455" s="85" t="e">
        <f>[1]!Table1[[#This Row],[type]]</f>
        <v>#VALUE!</v>
      </c>
      <c r="J4455" s="86" t="e">
        <f>[1]!Table1[[#This Row],[Column42]]&amp;IF([1]!Table1[[#This Row],[Column13]]="","",[1]!Table1[[#This Row],[Column13]])&amp;IF([1]!Table1[[#This Row],[mod]]="","",[1]!Table1[[#This Row],[mod]])</f>
        <v>#VALUE!</v>
      </c>
      <c r="K445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55" t="s">
        <v>1231</v>
      </c>
      <c r="Q445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455" t="s">
        <v>527</v>
      </c>
      <c r="S4455" t="s">
        <v>3836</v>
      </c>
      <c r="U445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55" s="29"/>
      <c r="AC4455" s="29"/>
      <c r="AD4455" s="25"/>
      <c r="AE4455" s="38"/>
      <c r="AF4455" s="142" t="s">
        <v>166</v>
      </c>
      <c r="AG4455" s="11"/>
      <c r="AH4455" s="1" t="e">
        <f>[1]!Table1[[#This Row],[html_tag]]&amp;[1]!Table1[[#This Row],[html_type]]&amp;[1]!Table1[[#This Row],[html_modifier]]</f>
        <v>#VALUE!</v>
      </c>
      <c r="AI4455" s="60" t="str">
        <f>Table1[[#This Row],[html_tag]]&amp;Table1[[#This Row],[html_type]]&amp;Table1[[#This Row],[html_modifier]]</f>
        <v/>
      </c>
      <c r="AL4455" s="22" t="str">
        <f>IFERROR(_xlfn.XLOOKUP([1]!Table1[[#This Row],[word]],[1]!Table57[English style name],[1]!Table57[Style type]),"")</f>
        <v/>
      </c>
      <c r="AM4455" s="23" t="str">
        <f>IFERROR(_xlfn.XLOOKUP(Table1[[#This Row],[word]],Table57[English style name],Table57[Style type]),"")</f>
        <v/>
      </c>
      <c r="AN4455" s="23"/>
      <c r="AO4455" s="62"/>
      <c r="AP4455" s="61"/>
      <c r="AQ4455" s="61" t="s">
        <v>1522</v>
      </c>
      <c r="AR4455" s="61" t="s">
        <v>1521</v>
      </c>
      <c r="AS4455" s="61"/>
      <c r="AT4455" s="61"/>
      <c r="AU4455" s="61"/>
      <c r="AV4455" s="61"/>
    </row>
    <row r="4456" spans="1:48">
      <c r="A4456" s="82"/>
      <c r="B4456" s="82"/>
      <c r="C4456" s="82"/>
      <c r="D4456" s="83"/>
      <c r="E4456" s="62"/>
      <c r="F445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56" s="13" t="s">
        <v>461</v>
      </c>
      <c r="H4456" s="13" t="s">
        <v>2991</v>
      </c>
      <c r="I4456" s="85" t="e">
        <f>[1]!Table1[[#This Row],[type]]</f>
        <v>#VALUE!</v>
      </c>
      <c r="J4456" s="86" t="e">
        <f>[1]!Table1[[#This Row],[Column42]]&amp;IF([1]!Table1[[#This Row],[Column13]]="","",[1]!Table1[[#This Row],[Column13]])&amp;IF([1]!Table1[[#This Row],[mod]]="","",[1]!Table1[[#This Row],[mod]])</f>
        <v>#VALUE!</v>
      </c>
      <c r="K445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56" t="s">
        <v>1231</v>
      </c>
      <c r="Q445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456" t="s">
        <v>7390</v>
      </c>
      <c r="U445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56" s="29"/>
      <c r="AC4456" s="29"/>
      <c r="AD4456" s="25"/>
      <c r="AE4456" s="38"/>
      <c r="AF4456" s="142" t="s">
        <v>166</v>
      </c>
      <c r="AG4456" s="11"/>
      <c r="AH4456" s="1" t="e">
        <f>[1]!Table1[[#This Row],[html_tag]]&amp;[1]!Table1[[#This Row],[html_type]]&amp;[1]!Table1[[#This Row],[html_modifier]]</f>
        <v>#VALUE!</v>
      </c>
      <c r="AI4456" s="60" t="str">
        <f>Table1[[#This Row],[html_tag]]&amp;Table1[[#This Row],[html_type]]&amp;Table1[[#This Row],[html_modifier]]</f>
        <v/>
      </c>
      <c r="AL4456" s="22" t="str">
        <f>IFERROR(_xlfn.XLOOKUP([1]!Table1[[#This Row],[word]],[1]!Table57[English style name],[1]!Table57[Style type]),"")</f>
        <v/>
      </c>
      <c r="AM4456" s="23" t="str">
        <f>IFERROR(_xlfn.XLOOKUP(Table1[[#This Row],[word]],Table57[English style name],Table57[Style type]),"")</f>
        <v/>
      </c>
      <c r="AN4456" s="23"/>
      <c r="AO4456" s="62"/>
      <c r="AP4456" s="61"/>
      <c r="AQ4456" s="61" t="s">
        <v>1429</v>
      </c>
      <c r="AR4456" s="61" t="s">
        <v>1428</v>
      </c>
      <c r="AS4456" s="61"/>
      <c r="AT4456" s="61"/>
      <c r="AU4456" s="61"/>
      <c r="AV4456" s="61"/>
    </row>
    <row r="4457" spans="1:48">
      <c r="A4457" s="82"/>
      <c r="B4457" s="82"/>
      <c r="C4457" s="82"/>
      <c r="D4457" s="83"/>
      <c r="E4457" s="62"/>
      <c r="F445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57" s="13" t="s">
        <v>461</v>
      </c>
      <c r="H4457" s="13" t="s">
        <v>2991</v>
      </c>
      <c r="I4457" s="85" t="e">
        <f>[1]!Table1[[#This Row],[type]]</f>
        <v>#VALUE!</v>
      </c>
      <c r="J4457" s="86" t="e">
        <f>[1]!Table1[[#This Row],[Column42]]&amp;IF([1]!Table1[[#This Row],[Column13]]="","",[1]!Table1[[#This Row],[Column13]])&amp;IF([1]!Table1[[#This Row],[mod]]="","",[1]!Table1[[#This Row],[mod]])</f>
        <v>#VALUE!</v>
      </c>
      <c r="K445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57" t="s">
        <v>1231</v>
      </c>
      <c r="Q445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457" t="s">
        <v>3723</v>
      </c>
      <c r="U445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57" s="29"/>
      <c r="AC4457" s="29"/>
      <c r="AD4457" s="25"/>
      <c r="AE4457" s="38"/>
      <c r="AF4457" s="142" t="s">
        <v>166</v>
      </c>
      <c r="AG4457" s="11"/>
      <c r="AH4457" s="1" t="e">
        <f>[1]!Table1[[#This Row],[html_tag]]&amp;[1]!Table1[[#This Row],[html_type]]&amp;[1]!Table1[[#This Row],[html_modifier]]</f>
        <v>#VALUE!</v>
      </c>
      <c r="AI4457" s="60" t="str">
        <f>Table1[[#This Row],[html_tag]]&amp;Table1[[#This Row],[html_type]]&amp;Table1[[#This Row],[html_modifier]]</f>
        <v/>
      </c>
      <c r="AL4457" s="22" t="str">
        <f>IFERROR(_xlfn.XLOOKUP([1]!Table1[[#This Row],[word]],[1]!Table57[English style name],[1]!Table57[Style type]),"")</f>
        <v/>
      </c>
      <c r="AM4457" s="23" t="str">
        <f>IFERROR(_xlfn.XLOOKUP(Table1[[#This Row],[word]],Table57[English style name],Table57[Style type]),"")</f>
        <v/>
      </c>
      <c r="AN4457" s="23"/>
      <c r="AO4457" s="62"/>
      <c r="AP4457" s="61"/>
      <c r="AQ4457" s="61" t="s">
        <v>1430</v>
      </c>
      <c r="AR4457" s="61" t="s">
        <v>1428</v>
      </c>
      <c r="AS4457" s="61"/>
      <c r="AT4457" s="61"/>
      <c r="AU4457" s="61"/>
      <c r="AV4457" s="61"/>
    </row>
    <row r="4458" spans="1:48">
      <c r="A4458" s="82"/>
      <c r="B4458" s="82"/>
      <c r="C4458" s="82"/>
      <c r="D4458" s="83"/>
      <c r="E4458" s="62"/>
      <c r="F445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58" s="13" t="s">
        <v>461</v>
      </c>
      <c r="H4458" s="13" t="s">
        <v>2991</v>
      </c>
      <c r="I4458" s="85" t="e">
        <f>[1]!Table1[[#This Row],[type]]</f>
        <v>#VALUE!</v>
      </c>
      <c r="J4458" s="86" t="e">
        <f>[1]!Table1[[#This Row],[Column42]]&amp;IF([1]!Table1[[#This Row],[Column13]]="","",[1]!Table1[[#This Row],[Column13]])&amp;IF([1]!Table1[[#This Row],[mod]]="","",[1]!Table1[[#This Row],[mod]])</f>
        <v>#VALUE!</v>
      </c>
      <c r="K445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58" t="s">
        <v>1231</v>
      </c>
      <c r="Q445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458" t="s">
        <v>3723</v>
      </c>
      <c r="S4458">
        <v>0</v>
      </c>
      <c r="U445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58" s="29"/>
      <c r="AC4458" s="29"/>
      <c r="AD4458" s="25"/>
      <c r="AE4458" s="38"/>
      <c r="AF4458" s="142" t="s">
        <v>166</v>
      </c>
      <c r="AG4458" s="11"/>
      <c r="AH4458" s="1" t="e">
        <f>[1]!Table1[[#This Row],[html_tag]]&amp;[1]!Table1[[#This Row],[html_type]]&amp;[1]!Table1[[#This Row],[html_modifier]]</f>
        <v>#VALUE!</v>
      </c>
      <c r="AI4458" s="60" t="str">
        <f>Table1[[#This Row],[html_tag]]&amp;Table1[[#This Row],[html_type]]&amp;Table1[[#This Row],[html_modifier]]</f>
        <v/>
      </c>
      <c r="AL4458" s="22" t="str">
        <f>IFERROR(_xlfn.XLOOKUP([1]!Table1[[#This Row],[word]],[1]!Table57[English style name],[1]!Table57[Style type]),"")</f>
        <v/>
      </c>
      <c r="AM4458" s="23" t="str">
        <f>IFERROR(_xlfn.XLOOKUP(Table1[[#This Row],[word]],Table57[English style name],Table57[Style type]),"")</f>
        <v/>
      </c>
      <c r="AN4458" s="23"/>
      <c r="AO4458" s="62"/>
      <c r="AP4458" s="61"/>
      <c r="AQ4458" s="61" t="s">
        <v>1600</v>
      </c>
      <c r="AR4458" s="61" t="s">
        <v>1601</v>
      </c>
      <c r="AS4458" s="61"/>
      <c r="AT4458" s="61"/>
      <c r="AU4458" s="61"/>
      <c r="AV4458" s="61"/>
    </row>
    <row r="4459" spans="1:48">
      <c r="A4459" s="82"/>
      <c r="B4459" s="82"/>
      <c r="C4459" s="82"/>
      <c r="D4459" s="83"/>
      <c r="E4459" s="62"/>
      <c r="F445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59" s="13" t="s">
        <v>461</v>
      </c>
      <c r="H4459" s="13" t="s">
        <v>2991</v>
      </c>
      <c r="I4459" s="85" t="e">
        <f>[1]!Table1[[#This Row],[type]]</f>
        <v>#VALUE!</v>
      </c>
      <c r="J4459" s="86" t="e">
        <f>[1]!Table1[[#This Row],[Column42]]&amp;IF([1]!Table1[[#This Row],[Column13]]="","",[1]!Table1[[#This Row],[Column13]])&amp;IF([1]!Table1[[#This Row],[mod]]="","",[1]!Table1[[#This Row],[mod]])</f>
        <v>#VALUE!</v>
      </c>
      <c r="K445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59" t="s">
        <v>1231</v>
      </c>
      <c r="Q445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459" t="s">
        <v>3723</v>
      </c>
      <c r="S4459">
        <v>1</v>
      </c>
      <c r="U445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59" s="29"/>
      <c r="AC4459" s="29"/>
      <c r="AD4459" s="25"/>
      <c r="AE4459" s="38"/>
      <c r="AF4459" s="142" t="s">
        <v>166</v>
      </c>
      <c r="AG4459" s="11"/>
      <c r="AH4459" s="1" t="e">
        <f>[1]!Table1[[#This Row],[html_tag]]&amp;[1]!Table1[[#This Row],[html_type]]&amp;[1]!Table1[[#This Row],[html_modifier]]</f>
        <v>#VALUE!</v>
      </c>
      <c r="AI4459" s="60" t="str">
        <f>Table1[[#This Row],[html_tag]]&amp;Table1[[#This Row],[html_type]]&amp;Table1[[#This Row],[html_modifier]]</f>
        <v/>
      </c>
      <c r="AL4459" s="22" t="str">
        <f>IFERROR(_xlfn.XLOOKUP([1]!Table1[[#This Row],[word]],[1]!Table57[English style name],[1]!Table57[Style type]),"")</f>
        <v/>
      </c>
      <c r="AM4459" s="23" t="str">
        <f>IFERROR(_xlfn.XLOOKUP(Table1[[#This Row],[word]],Table57[English style name],Table57[Style type]),"")</f>
        <v/>
      </c>
      <c r="AN4459" s="23"/>
      <c r="AO4459" s="62"/>
      <c r="AP4459" s="61"/>
      <c r="AQ4459" s="61" t="s">
        <v>1602</v>
      </c>
      <c r="AR4459" s="61" t="s">
        <v>1601</v>
      </c>
      <c r="AS4459" s="61"/>
      <c r="AT4459" s="61"/>
      <c r="AU4459" s="61"/>
      <c r="AV4459" s="61"/>
    </row>
    <row r="4460" spans="1:48">
      <c r="A4460" s="82"/>
      <c r="B4460" s="82"/>
      <c r="C4460" s="82"/>
      <c r="D4460" s="83"/>
      <c r="E4460" s="62"/>
      <c r="F446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60" s="13" t="s">
        <v>461</v>
      </c>
      <c r="H4460" s="13" t="s">
        <v>2991</v>
      </c>
      <c r="I4460" s="85" t="e">
        <f>[1]!Table1[[#This Row],[type]]</f>
        <v>#VALUE!</v>
      </c>
      <c r="J4460" s="86" t="e">
        <f>[1]!Table1[[#This Row],[Column42]]&amp;IF([1]!Table1[[#This Row],[Column13]]="","",[1]!Table1[[#This Row],[Column13]])&amp;IF([1]!Table1[[#This Row],[mod]]="","",[1]!Table1[[#This Row],[mod]])</f>
        <v>#VALUE!</v>
      </c>
      <c r="K446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60" t="s">
        <v>1231</v>
      </c>
      <c r="Q446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460" t="s">
        <v>323</v>
      </c>
      <c r="U446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60" s="29"/>
      <c r="AC4460" s="29"/>
      <c r="AD4460" s="25"/>
      <c r="AE4460" s="38"/>
      <c r="AF4460" s="142" t="s">
        <v>166</v>
      </c>
      <c r="AG4460" s="11"/>
      <c r="AH4460" s="1" t="e">
        <f>[1]!Table1[[#This Row],[html_tag]]&amp;[1]!Table1[[#This Row],[html_type]]&amp;[1]!Table1[[#This Row],[html_modifier]]</f>
        <v>#VALUE!</v>
      </c>
      <c r="AI4460" s="60" t="str">
        <f>Table1[[#This Row],[html_tag]]&amp;Table1[[#This Row],[html_type]]&amp;Table1[[#This Row],[html_modifier]]</f>
        <v/>
      </c>
      <c r="AL4460" s="22" t="str">
        <f>IFERROR(_xlfn.XLOOKUP([1]!Table1[[#This Row],[word]],[1]!Table57[English style name],[1]!Table57[Style type]),"")</f>
        <v/>
      </c>
      <c r="AM4460" s="23" t="str">
        <f>IFERROR(_xlfn.XLOOKUP(Table1[[#This Row],[word]],Table57[English style name],Table57[Style type]),"")</f>
        <v/>
      </c>
      <c r="AN4460" s="23"/>
      <c r="AO4460" s="62"/>
      <c r="AP4460" s="61"/>
      <c r="AQ4460" s="61" t="s">
        <v>1233</v>
      </c>
      <c r="AR4460" s="61" t="s">
        <v>1232</v>
      </c>
      <c r="AS4460" s="61"/>
      <c r="AT4460" s="61"/>
      <c r="AU4460" s="61"/>
      <c r="AV4460" s="61"/>
    </row>
    <row r="4461" spans="1:48">
      <c r="A4461" s="82"/>
      <c r="B4461" s="82"/>
      <c r="C4461" s="82"/>
      <c r="D4461" s="83"/>
      <c r="E4461" s="62"/>
      <c r="F446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61" s="13" t="s">
        <v>461</v>
      </c>
      <c r="H4461" s="13" t="s">
        <v>2991</v>
      </c>
      <c r="I4461" s="85" t="e">
        <f>[1]!Table1[[#This Row],[type]]</f>
        <v>#VALUE!</v>
      </c>
      <c r="J4461" s="86" t="e">
        <f>[1]!Table1[[#This Row],[Column42]]&amp;IF([1]!Table1[[#This Row],[Column13]]="","",[1]!Table1[[#This Row],[Column13]])&amp;IF([1]!Table1[[#This Row],[mod]]="","",[1]!Table1[[#This Row],[mod]])</f>
        <v>#VALUE!</v>
      </c>
      <c r="K446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61" t="s">
        <v>1231</v>
      </c>
      <c r="Q446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461" t="s">
        <v>10211</v>
      </c>
      <c r="U446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61" s="29"/>
      <c r="AC4461" s="29"/>
      <c r="AD4461" s="25"/>
      <c r="AE4461" s="38"/>
      <c r="AF4461" s="142" t="s">
        <v>166</v>
      </c>
      <c r="AG4461" s="11"/>
      <c r="AH4461" s="1" t="e">
        <f>[1]!Table1[[#This Row],[html_tag]]&amp;[1]!Table1[[#This Row],[html_type]]&amp;[1]!Table1[[#This Row],[html_modifier]]</f>
        <v>#VALUE!</v>
      </c>
      <c r="AI4461" s="60" t="str">
        <f>Table1[[#This Row],[html_tag]]&amp;Table1[[#This Row],[html_type]]&amp;Table1[[#This Row],[html_modifier]]</f>
        <v/>
      </c>
      <c r="AL4461" s="22" t="str">
        <f>IFERROR(_xlfn.XLOOKUP([1]!Table1[[#This Row],[word]],[1]!Table57[English style name],[1]!Table57[Style type]),"")</f>
        <v/>
      </c>
      <c r="AM4461" s="23" t="str">
        <f>IFERROR(_xlfn.XLOOKUP(Table1[[#This Row],[word]],Table57[English style name],Table57[Style type]),"")</f>
        <v/>
      </c>
      <c r="AN4461" s="23"/>
      <c r="AO4461" s="62"/>
      <c r="AP4461" s="61"/>
      <c r="AQ4461" s="61" t="s">
        <v>1431</v>
      </c>
      <c r="AR4461" s="61" t="s">
        <v>1428</v>
      </c>
      <c r="AS4461" s="61"/>
      <c r="AT4461" s="61"/>
      <c r="AU4461" s="61"/>
      <c r="AV4461" s="61"/>
    </row>
    <row r="4462" spans="1:48">
      <c r="A4462" s="82"/>
      <c r="B4462" s="82"/>
      <c r="C4462" s="82"/>
      <c r="D4462" s="83"/>
      <c r="E4462" s="62"/>
      <c r="F446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62" s="13" t="s">
        <v>461</v>
      </c>
      <c r="H4462" s="13" t="s">
        <v>2991</v>
      </c>
      <c r="I4462" s="85" t="e">
        <f>[1]!Table1[[#This Row],[type]]</f>
        <v>#VALUE!</v>
      </c>
      <c r="J4462" s="86" t="e">
        <f>[1]!Table1[[#This Row],[Column42]]&amp;IF([1]!Table1[[#This Row],[Column13]]="","",[1]!Table1[[#This Row],[Column13]])&amp;IF([1]!Table1[[#This Row],[mod]]="","",[1]!Table1[[#This Row],[mod]])</f>
        <v>#VALUE!</v>
      </c>
      <c r="K446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62" t="s">
        <v>1231</v>
      </c>
      <c r="Q446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462" t="s">
        <v>3417</v>
      </c>
      <c r="U446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62" s="29"/>
      <c r="AC4462" s="29"/>
      <c r="AD4462" s="25"/>
      <c r="AE4462" s="38"/>
      <c r="AF4462" s="142" t="s">
        <v>166</v>
      </c>
      <c r="AG4462" s="11"/>
      <c r="AH4462" s="1" t="e">
        <f>[1]!Table1[[#This Row],[html_tag]]&amp;[1]!Table1[[#This Row],[html_type]]&amp;[1]!Table1[[#This Row],[html_modifier]]</f>
        <v>#VALUE!</v>
      </c>
      <c r="AI4462" s="60" t="str">
        <f>Table1[[#This Row],[html_tag]]&amp;Table1[[#This Row],[html_type]]&amp;Table1[[#This Row],[html_modifier]]</f>
        <v/>
      </c>
      <c r="AL4462" s="22" t="str">
        <f>IFERROR(_xlfn.XLOOKUP([1]!Table1[[#This Row],[word]],[1]!Table57[English style name],[1]!Table57[Style type]),"")</f>
        <v/>
      </c>
      <c r="AM4462" s="23" t="str">
        <f>IFERROR(_xlfn.XLOOKUP(Table1[[#This Row],[word]],Table57[English style name],Table57[Style type]),"")</f>
        <v/>
      </c>
      <c r="AN4462" s="23"/>
      <c r="AO4462" s="62"/>
      <c r="AP4462" s="61"/>
      <c r="AQ4462" s="61" t="s">
        <v>2977</v>
      </c>
      <c r="AR4462" s="61" t="s">
        <v>2978</v>
      </c>
      <c r="AS4462" s="61"/>
      <c r="AT4462" s="61"/>
      <c r="AU4462" s="61"/>
      <c r="AV4462" s="61"/>
    </row>
    <row r="4463" spans="1:48">
      <c r="A4463" s="82"/>
      <c r="B4463" s="82"/>
      <c r="C4463" s="82"/>
      <c r="D4463" s="83"/>
      <c r="E4463" s="62"/>
      <c r="F446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63" s="13" t="s">
        <v>461</v>
      </c>
      <c r="H4463" s="13" t="s">
        <v>2991</v>
      </c>
      <c r="I4463" s="85" t="e">
        <f>[1]!Table1[[#This Row],[type]]</f>
        <v>#VALUE!</v>
      </c>
      <c r="J4463" s="86" t="e">
        <f>[1]!Table1[[#This Row],[Column42]]&amp;IF([1]!Table1[[#This Row],[Column13]]="","",[1]!Table1[[#This Row],[Column13]])&amp;IF([1]!Table1[[#This Row],[mod]]="","",[1]!Table1[[#This Row],[mod]])</f>
        <v>#VALUE!</v>
      </c>
      <c r="K446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63" t="s">
        <v>1231</v>
      </c>
      <c r="Q446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463" t="s">
        <v>3151</v>
      </c>
      <c r="U446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63" s="29"/>
      <c r="AC4463" s="29"/>
      <c r="AD4463" s="25"/>
      <c r="AE4463" s="38"/>
      <c r="AF4463" s="142" t="s">
        <v>166</v>
      </c>
      <c r="AG4463" s="11"/>
      <c r="AH4463" s="1" t="e">
        <f>[1]!Table1[[#This Row],[html_tag]]&amp;[1]!Table1[[#This Row],[html_type]]&amp;[1]!Table1[[#This Row],[html_modifier]]</f>
        <v>#VALUE!</v>
      </c>
      <c r="AI4463" s="60" t="str">
        <f>Table1[[#This Row],[html_tag]]&amp;Table1[[#This Row],[html_type]]&amp;Table1[[#This Row],[html_modifier]]</f>
        <v/>
      </c>
      <c r="AL4463" s="22" t="str">
        <f>IFERROR(_xlfn.XLOOKUP([1]!Table1[[#This Row],[word]],[1]!Table57[English style name],[1]!Table57[Style type]),"")</f>
        <v/>
      </c>
      <c r="AM4463" s="23" t="str">
        <f>IFERROR(_xlfn.XLOOKUP(Table1[[#This Row],[word]],Table57[English style name],Table57[Style type]),"")</f>
        <v/>
      </c>
      <c r="AN4463" s="23"/>
      <c r="AO4463" s="62"/>
      <c r="AP4463" s="61"/>
      <c r="AQ4463" s="61" t="s">
        <v>1432</v>
      </c>
      <c r="AR4463" s="61" t="s">
        <v>1428</v>
      </c>
      <c r="AS4463" s="61"/>
      <c r="AT4463" s="61"/>
      <c r="AU4463" s="61"/>
      <c r="AV4463" s="61"/>
    </row>
    <row r="4464" spans="1:48">
      <c r="A4464" s="82"/>
      <c r="B4464" s="82"/>
      <c r="C4464" s="82"/>
      <c r="D4464" s="83"/>
      <c r="E4464" s="62"/>
      <c r="F446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64" s="13" t="s">
        <v>461</v>
      </c>
      <c r="H4464" s="13" t="s">
        <v>2991</v>
      </c>
      <c r="I4464" s="85" t="e">
        <f>[1]!Table1[[#This Row],[type]]</f>
        <v>#VALUE!</v>
      </c>
      <c r="J4464" s="86" t="e">
        <f>[1]!Table1[[#This Row],[Column42]]&amp;IF([1]!Table1[[#This Row],[Column13]]="","",[1]!Table1[[#This Row],[Column13]])&amp;IF([1]!Table1[[#This Row],[mod]]="","",[1]!Table1[[#This Row],[mod]])</f>
        <v>#VALUE!</v>
      </c>
      <c r="K446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64" t="s">
        <v>1231</v>
      </c>
      <c r="Q446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464" t="s">
        <v>614</v>
      </c>
      <c r="U446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64" s="29"/>
      <c r="AC4464" s="29"/>
      <c r="AD4464" s="25"/>
      <c r="AE4464" s="38"/>
      <c r="AF4464" s="142" t="s">
        <v>166</v>
      </c>
      <c r="AG4464" s="11"/>
      <c r="AH4464" s="1" t="e">
        <f>[1]!Table1[[#This Row],[html_tag]]&amp;[1]!Table1[[#This Row],[html_type]]&amp;[1]!Table1[[#This Row],[html_modifier]]</f>
        <v>#VALUE!</v>
      </c>
      <c r="AI4464" s="60" t="str">
        <f>Table1[[#This Row],[html_tag]]&amp;Table1[[#This Row],[html_type]]&amp;Table1[[#This Row],[html_modifier]]</f>
        <v/>
      </c>
      <c r="AL4464" s="22" t="str">
        <f>IFERROR(_xlfn.XLOOKUP([1]!Table1[[#This Row],[word]],[1]!Table57[English style name],[1]!Table57[Style type]),"")</f>
        <v/>
      </c>
      <c r="AM4464" s="23" t="str">
        <f>IFERROR(_xlfn.XLOOKUP(Table1[[#This Row],[word]],Table57[English style name],Table57[Style type]),"")</f>
        <v/>
      </c>
      <c r="AN4464" s="23"/>
      <c r="AO4464" s="62"/>
      <c r="AP4464" s="61"/>
      <c r="AQ4464" s="61" t="s">
        <v>1523</v>
      </c>
      <c r="AR4464" s="61" t="s">
        <v>1521</v>
      </c>
      <c r="AS4464" s="61"/>
      <c r="AT4464" s="61"/>
      <c r="AU4464" s="61"/>
      <c r="AV4464" s="61"/>
    </row>
    <row r="4465" spans="1:48">
      <c r="A4465" s="82"/>
      <c r="B4465" s="82"/>
      <c r="C4465" s="82"/>
      <c r="D4465" s="83"/>
      <c r="E4465" s="62"/>
      <c r="F446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65" s="13" t="s">
        <v>461</v>
      </c>
      <c r="H4465" s="13" t="s">
        <v>2991</v>
      </c>
      <c r="I4465" s="85" t="e">
        <f>[1]!Table1[[#This Row],[type]]</f>
        <v>#VALUE!</v>
      </c>
      <c r="J4465" s="86" t="e">
        <f>[1]!Table1[[#This Row],[Column42]]&amp;IF([1]!Table1[[#This Row],[Column13]]="","",[1]!Table1[[#This Row],[Column13]])&amp;IF([1]!Table1[[#This Row],[mod]]="","",[1]!Table1[[#This Row],[mod]])</f>
        <v>#VALUE!</v>
      </c>
      <c r="K446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65" t="s">
        <v>1231</v>
      </c>
      <c r="Q446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465" t="s">
        <v>614</v>
      </c>
      <c r="S4465" t="s">
        <v>3836</v>
      </c>
      <c r="U446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65" s="29"/>
      <c r="AC4465" s="29"/>
      <c r="AD4465" s="25"/>
      <c r="AE4465" s="38"/>
      <c r="AF4465" s="142" t="s">
        <v>166</v>
      </c>
      <c r="AG4465" s="11"/>
      <c r="AH4465" s="1" t="e">
        <f>[1]!Table1[[#This Row],[html_tag]]&amp;[1]!Table1[[#This Row],[html_type]]&amp;[1]!Table1[[#This Row],[html_modifier]]</f>
        <v>#VALUE!</v>
      </c>
      <c r="AI4465" s="60" t="str">
        <f>Table1[[#This Row],[html_tag]]&amp;Table1[[#This Row],[html_type]]&amp;Table1[[#This Row],[html_modifier]]</f>
        <v/>
      </c>
      <c r="AL4465" s="22" t="str">
        <f>IFERROR(_xlfn.XLOOKUP([1]!Table1[[#This Row],[word]],[1]!Table57[English style name],[1]!Table57[Style type]),"")</f>
        <v/>
      </c>
      <c r="AM4465" s="23" t="str">
        <f>IFERROR(_xlfn.XLOOKUP(Table1[[#This Row],[word]],Table57[English style name],Table57[Style type]),"")</f>
        <v/>
      </c>
      <c r="AN4465" s="23"/>
      <c r="AO4465" s="62"/>
      <c r="AP4465" s="61"/>
      <c r="AQ4465" s="61" t="s">
        <v>1524</v>
      </c>
      <c r="AR4465" s="61" t="s">
        <v>1521</v>
      </c>
      <c r="AS4465" s="61"/>
      <c r="AT4465" s="61"/>
      <c r="AU4465" s="61"/>
      <c r="AV4465" s="61"/>
    </row>
    <row r="4466" spans="1:48">
      <c r="A4466" s="82"/>
      <c r="B4466" s="82"/>
      <c r="C4466" s="82"/>
      <c r="D4466" s="83"/>
      <c r="E4466" s="62"/>
      <c r="F446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66" s="13" t="s">
        <v>461</v>
      </c>
      <c r="H4466" s="13" t="s">
        <v>2991</v>
      </c>
      <c r="I4466" s="85" t="e">
        <f>[1]!Table1[[#This Row],[type]]</f>
        <v>#VALUE!</v>
      </c>
      <c r="J4466" s="86" t="e">
        <f>[1]!Table1[[#This Row],[Column42]]&amp;IF([1]!Table1[[#This Row],[Column13]]="","",[1]!Table1[[#This Row],[Column13]])&amp;IF([1]!Table1[[#This Row],[mod]]="","",[1]!Table1[[#This Row],[mod]])</f>
        <v>#VALUE!</v>
      </c>
      <c r="K446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66" t="s">
        <v>1231</v>
      </c>
      <c r="Q446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466" t="s">
        <v>10212</v>
      </c>
      <c r="U446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66" s="29"/>
      <c r="AC4466" s="29"/>
      <c r="AD4466" s="25"/>
      <c r="AE4466" s="38"/>
      <c r="AF4466" s="142" t="s">
        <v>166</v>
      </c>
      <c r="AG4466" s="11"/>
      <c r="AH4466" s="1" t="e">
        <f>[1]!Table1[[#This Row],[html_tag]]&amp;[1]!Table1[[#This Row],[html_type]]&amp;[1]!Table1[[#This Row],[html_modifier]]</f>
        <v>#VALUE!</v>
      </c>
      <c r="AI4466" s="60" t="str">
        <f>Table1[[#This Row],[html_tag]]&amp;Table1[[#This Row],[html_type]]&amp;Table1[[#This Row],[html_modifier]]</f>
        <v/>
      </c>
      <c r="AL4466" s="22" t="str">
        <f>IFERROR(_xlfn.XLOOKUP([1]!Table1[[#This Row],[word]],[1]!Table57[English style name],[1]!Table57[Style type]),"")</f>
        <v/>
      </c>
      <c r="AM4466" s="23" t="str">
        <f>IFERROR(_xlfn.XLOOKUP(Table1[[#This Row],[word]],Table57[English style name],Table57[Style type]),"")</f>
        <v/>
      </c>
      <c r="AN4466" s="23"/>
      <c r="AO4466" s="62"/>
      <c r="AP4466" s="61"/>
      <c r="AQ4466" s="61" t="s">
        <v>1433</v>
      </c>
      <c r="AR4466" s="61" t="s">
        <v>1428</v>
      </c>
      <c r="AS4466" s="61"/>
      <c r="AT4466" s="61"/>
      <c r="AU4466" s="61"/>
      <c r="AV4466" s="61"/>
    </row>
    <row r="4467" spans="1:48">
      <c r="A4467" s="82"/>
      <c r="B4467" s="82"/>
      <c r="C4467" s="82"/>
      <c r="D4467" s="83"/>
      <c r="E4467" s="62"/>
      <c r="F446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67" s="13" t="s">
        <v>461</v>
      </c>
      <c r="H4467" s="13" t="s">
        <v>2991</v>
      </c>
      <c r="I4467" s="85" t="e">
        <f>[1]!Table1[[#This Row],[type]]</f>
        <v>#VALUE!</v>
      </c>
      <c r="J4467" s="86" t="e">
        <f>[1]!Table1[[#This Row],[Column42]]&amp;IF([1]!Table1[[#This Row],[Column13]]="","",[1]!Table1[[#This Row],[Column13]])&amp;IF([1]!Table1[[#This Row],[mod]]="","",[1]!Table1[[#This Row],[mod]])</f>
        <v>#VALUE!</v>
      </c>
      <c r="K446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67" t="s">
        <v>1231</v>
      </c>
      <c r="Q446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467" t="s">
        <v>10212</v>
      </c>
      <c r="S4467">
        <v>0</v>
      </c>
      <c r="U446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67" s="29"/>
      <c r="AC4467" s="29"/>
      <c r="AD4467" s="25"/>
      <c r="AE4467" s="38"/>
      <c r="AF4467" s="142" t="s">
        <v>166</v>
      </c>
      <c r="AG4467" s="11"/>
      <c r="AH4467" s="1" t="e">
        <f>[1]!Table1[[#This Row],[html_tag]]&amp;[1]!Table1[[#This Row],[html_type]]&amp;[1]!Table1[[#This Row],[html_modifier]]</f>
        <v>#VALUE!</v>
      </c>
      <c r="AI4467" s="60" t="str">
        <f>Table1[[#This Row],[html_tag]]&amp;Table1[[#This Row],[html_type]]&amp;Table1[[#This Row],[html_modifier]]</f>
        <v/>
      </c>
      <c r="AL4467" s="22" t="str">
        <f>IFERROR(_xlfn.XLOOKUP([1]!Table1[[#This Row],[word]],[1]!Table57[English style name],[1]!Table57[Style type]),"")</f>
        <v/>
      </c>
      <c r="AM4467" s="23" t="str">
        <f>IFERROR(_xlfn.XLOOKUP(Table1[[#This Row],[word]],Table57[English style name],Table57[Style type]),"")</f>
        <v/>
      </c>
      <c r="AN4467" s="23"/>
      <c r="AO4467" s="62"/>
      <c r="AP4467" s="61"/>
      <c r="AQ4467" s="61" t="s">
        <v>1603</v>
      </c>
      <c r="AR4467" s="61" t="s">
        <v>1601</v>
      </c>
      <c r="AS4467" s="61"/>
      <c r="AT4467" s="61"/>
      <c r="AU4467" s="61"/>
      <c r="AV4467" s="61"/>
    </row>
    <row r="4468" spans="1:48">
      <c r="A4468" s="82"/>
      <c r="B4468" s="82"/>
      <c r="C4468" s="82"/>
      <c r="D4468" s="83"/>
      <c r="E4468" s="62"/>
      <c r="F446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68" s="13" t="s">
        <v>461</v>
      </c>
      <c r="H4468" s="13" t="s">
        <v>2991</v>
      </c>
      <c r="I4468" s="85" t="e">
        <f>[1]!Table1[[#This Row],[type]]</f>
        <v>#VALUE!</v>
      </c>
      <c r="J4468" s="86" t="e">
        <f>[1]!Table1[[#This Row],[Column42]]&amp;IF([1]!Table1[[#This Row],[Column13]]="","",[1]!Table1[[#This Row],[Column13]])&amp;IF([1]!Table1[[#This Row],[mod]]="","",[1]!Table1[[#This Row],[mod]])</f>
        <v>#VALUE!</v>
      </c>
      <c r="K446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68" t="s">
        <v>1231</v>
      </c>
      <c r="Q446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468" t="s">
        <v>10212</v>
      </c>
      <c r="S4468">
        <v>1</v>
      </c>
      <c r="U446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68" s="29"/>
      <c r="AC4468" s="29"/>
      <c r="AD4468" s="25"/>
      <c r="AE4468" s="38"/>
      <c r="AF4468" s="142" t="s">
        <v>166</v>
      </c>
      <c r="AG4468" s="11"/>
      <c r="AH4468" s="1" t="e">
        <f>[1]!Table1[[#This Row],[html_tag]]&amp;[1]!Table1[[#This Row],[html_type]]&amp;[1]!Table1[[#This Row],[html_modifier]]</f>
        <v>#VALUE!</v>
      </c>
      <c r="AI4468" s="60" t="str">
        <f>Table1[[#This Row],[html_tag]]&amp;Table1[[#This Row],[html_type]]&amp;Table1[[#This Row],[html_modifier]]</f>
        <v/>
      </c>
      <c r="AL4468" s="22" t="str">
        <f>IFERROR(_xlfn.XLOOKUP([1]!Table1[[#This Row],[word]],[1]!Table57[English style name],[1]!Table57[Style type]),"")</f>
        <v/>
      </c>
      <c r="AM4468" s="23" t="str">
        <f>IFERROR(_xlfn.XLOOKUP(Table1[[#This Row],[word]],Table57[English style name],Table57[Style type]),"")</f>
        <v/>
      </c>
      <c r="AN4468" s="23"/>
      <c r="AO4468" s="62"/>
      <c r="AP4468" s="61"/>
      <c r="AQ4468" s="61" t="s">
        <v>1604</v>
      </c>
      <c r="AR4468" s="61" t="s">
        <v>1601</v>
      </c>
      <c r="AS4468" s="61"/>
      <c r="AT4468" s="61"/>
      <c r="AU4468" s="61"/>
      <c r="AV4468" s="61"/>
    </row>
    <row r="4469" spans="1:48">
      <c r="A4469" s="82"/>
      <c r="B4469" s="82"/>
      <c r="C4469" s="82"/>
      <c r="D4469" s="83"/>
      <c r="E4469" s="62"/>
      <c r="F446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69" s="13" t="s">
        <v>461</v>
      </c>
      <c r="H4469" s="13" t="s">
        <v>2991</v>
      </c>
      <c r="I4469" s="85" t="e">
        <f>[1]!Table1[[#This Row],[type]]</f>
        <v>#VALUE!</v>
      </c>
      <c r="J4469" s="86" t="e">
        <f>[1]!Table1[[#This Row],[Column42]]&amp;IF([1]!Table1[[#This Row],[Column13]]="","",[1]!Table1[[#This Row],[Column13]])&amp;IF([1]!Table1[[#This Row],[mod]]="","",[1]!Table1[[#This Row],[mod]])</f>
        <v>#VALUE!</v>
      </c>
      <c r="K446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69" t="s">
        <v>1231</v>
      </c>
      <c r="Q446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469" t="s">
        <v>3008</v>
      </c>
      <c r="U446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69" s="29"/>
      <c r="AC4469" s="29"/>
      <c r="AD4469" s="25"/>
      <c r="AE4469" s="38"/>
      <c r="AF4469" s="142" t="s">
        <v>166</v>
      </c>
      <c r="AG4469" s="11"/>
      <c r="AH4469" s="1" t="e">
        <f>[1]!Table1[[#This Row],[html_tag]]&amp;[1]!Table1[[#This Row],[html_type]]&amp;[1]!Table1[[#This Row],[html_modifier]]</f>
        <v>#VALUE!</v>
      </c>
      <c r="AI4469" s="60" t="str">
        <f>Table1[[#This Row],[html_tag]]&amp;Table1[[#This Row],[html_type]]&amp;Table1[[#This Row],[html_modifier]]</f>
        <v/>
      </c>
      <c r="AL4469" s="22" t="str">
        <f>IFERROR(_xlfn.XLOOKUP([1]!Table1[[#This Row],[word]],[1]!Table57[English style name],[1]!Table57[Style type]),"")</f>
        <v/>
      </c>
      <c r="AM4469" s="23" t="str">
        <f>IFERROR(_xlfn.XLOOKUP(Table1[[#This Row],[word]],Table57[English style name],Table57[Style type]),"")</f>
        <v/>
      </c>
      <c r="AN4469" s="23"/>
      <c r="AO4469" s="62"/>
      <c r="AP4469" s="61"/>
      <c r="AQ4469" s="61" t="s">
        <v>1434</v>
      </c>
      <c r="AR4469" s="61" t="s">
        <v>1428</v>
      </c>
      <c r="AS4469" s="61"/>
      <c r="AT4469" s="61"/>
      <c r="AU4469" s="61"/>
      <c r="AV4469" s="61"/>
    </row>
    <row r="4470" spans="1:48">
      <c r="A4470" s="82"/>
      <c r="B4470" s="82"/>
      <c r="C4470" s="82"/>
      <c r="D4470" s="83"/>
      <c r="E4470" s="62"/>
      <c r="F447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70" s="13" t="s">
        <v>461</v>
      </c>
      <c r="H4470" s="13" t="s">
        <v>2991</v>
      </c>
      <c r="I4470" s="85" t="e">
        <f>[1]!Table1[[#This Row],[type]]</f>
        <v>#VALUE!</v>
      </c>
      <c r="J4470" s="86" t="e">
        <f>[1]!Table1[[#This Row],[Column42]]&amp;IF([1]!Table1[[#This Row],[Column13]]="","",[1]!Table1[[#This Row],[Column13]])&amp;IF([1]!Table1[[#This Row],[mod]]="","",[1]!Table1[[#This Row],[mod]])</f>
        <v>#VALUE!</v>
      </c>
      <c r="K447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70" t="s">
        <v>1231</v>
      </c>
      <c r="Q447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470" t="s">
        <v>3422</v>
      </c>
      <c r="U447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70" s="29"/>
      <c r="AC4470" s="29"/>
      <c r="AD4470" s="25"/>
      <c r="AE4470" s="38"/>
      <c r="AF4470" s="142" t="s">
        <v>166</v>
      </c>
      <c r="AG4470" s="11"/>
      <c r="AH4470" s="1" t="e">
        <f>[1]!Table1[[#This Row],[html_tag]]&amp;[1]!Table1[[#This Row],[html_type]]&amp;[1]!Table1[[#This Row],[html_modifier]]</f>
        <v>#VALUE!</v>
      </c>
      <c r="AI4470" s="60" t="str">
        <f>Table1[[#This Row],[html_tag]]&amp;Table1[[#This Row],[html_type]]&amp;Table1[[#This Row],[html_modifier]]</f>
        <v/>
      </c>
      <c r="AL4470" s="22" t="str">
        <f>IFERROR(_xlfn.XLOOKUP([1]!Table1[[#This Row],[word]],[1]!Table57[English style name],[1]!Table57[Style type]),"")</f>
        <v/>
      </c>
      <c r="AM4470" s="23" t="str">
        <f>IFERROR(_xlfn.XLOOKUP(Table1[[#This Row],[word]],Table57[English style name],Table57[Style type]),"")</f>
        <v/>
      </c>
      <c r="AN4470" s="23"/>
      <c r="AO4470" s="62"/>
      <c r="AP4470" s="61"/>
      <c r="AQ4470" s="61" t="s">
        <v>2979</v>
      </c>
      <c r="AR4470" s="61" t="s">
        <v>2978</v>
      </c>
      <c r="AS4470" s="61"/>
      <c r="AT4470" s="61"/>
      <c r="AU4470" s="61"/>
      <c r="AV4470" s="61"/>
    </row>
    <row r="4471" spans="1:48">
      <c r="A4471" s="82"/>
      <c r="B4471" s="82"/>
      <c r="C4471" s="82"/>
      <c r="D4471" s="83"/>
      <c r="E4471" s="62"/>
      <c r="F447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71" s="13" t="s">
        <v>461</v>
      </c>
      <c r="H4471" s="13" t="s">
        <v>2991</v>
      </c>
      <c r="I4471" s="85" t="e">
        <f>[1]!Table1[[#This Row],[type]]</f>
        <v>#VALUE!</v>
      </c>
      <c r="J4471" s="86" t="e">
        <f>[1]!Table1[[#This Row],[Column42]]&amp;IF([1]!Table1[[#This Row],[Column13]]="","",[1]!Table1[[#This Row],[Column13]])&amp;IF([1]!Table1[[#This Row],[mod]]="","",[1]!Table1[[#This Row],[mod]])</f>
        <v>#VALUE!</v>
      </c>
      <c r="K447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71" t="s">
        <v>1231</v>
      </c>
      <c r="Q447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471" t="s">
        <v>3422</v>
      </c>
      <c r="S4471" t="s">
        <v>3836</v>
      </c>
      <c r="U447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71" s="29"/>
      <c r="AC4471" s="29"/>
      <c r="AD4471" s="25"/>
      <c r="AE4471" s="38"/>
      <c r="AF4471" s="142" t="s">
        <v>166</v>
      </c>
      <c r="AG4471" s="11"/>
      <c r="AH4471" s="1" t="e">
        <f>[1]!Table1[[#This Row],[html_tag]]&amp;[1]!Table1[[#This Row],[html_type]]&amp;[1]!Table1[[#This Row],[html_modifier]]</f>
        <v>#VALUE!</v>
      </c>
      <c r="AI4471" s="60" t="str">
        <f>Table1[[#This Row],[html_tag]]&amp;Table1[[#This Row],[html_type]]&amp;Table1[[#This Row],[html_modifier]]</f>
        <v/>
      </c>
      <c r="AL4471" s="22" t="str">
        <f>IFERROR(_xlfn.XLOOKUP([1]!Table1[[#This Row],[word]],[1]!Table57[English style name],[1]!Table57[Style type]),"")</f>
        <v/>
      </c>
      <c r="AM4471" s="23" t="str">
        <f>IFERROR(_xlfn.XLOOKUP(Table1[[#This Row],[word]],Table57[English style name],Table57[Style type]),"")</f>
        <v/>
      </c>
      <c r="AN4471" s="23"/>
      <c r="AO4471" s="62"/>
      <c r="AP4471" s="61"/>
      <c r="AQ4471" s="61" t="s">
        <v>2980</v>
      </c>
      <c r="AR4471" s="61" t="s">
        <v>2978</v>
      </c>
      <c r="AS4471" s="61"/>
      <c r="AT4471" s="61"/>
      <c r="AU4471" s="61"/>
      <c r="AV4471" s="61"/>
    </row>
    <row r="4472" spans="1:48">
      <c r="A4472" s="82"/>
      <c r="B4472" s="82"/>
      <c r="C4472" s="82"/>
      <c r="D4472" s="83"/>
      <c r="E4472" s="62"/>
      <c r="F447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72" s="13" t="s">
        <v>337</v>
      </c>
      <c r="H4472" s="13" t="s">
        <v>2986</v>
      </c>
      <c r="I4472" s="85" t="e">
        <f>[1]!Table1[[#This Row],[type]]</f>
        <v>#VALUE!</v>
      </c>
      <c r="J4472" s="86" t="e">
        <f>[1]!Table1[[#This Row],[Column42]]&amp;IF([1]!Table1[[#This Row],[Column13]]="","",[1]!Table1[[#This Row],[Column13]])&amp;IF([1]!Table1[[#This Row],[mod]]="","",[1]!Table1[[#This Row],[mod]])</f>
        <v>#VALUE!</v>
      </c>
      <c r="K447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72" t="s">
        <v>3106</v>
      </c>
      <c r="P4472" s="6" t="s">
        <v>1343</v>
      </c>
      <c r="Q447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7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72" s="29"/>
      <c r="AC4472" s="29"/>
      <c r="AD4472" s="25"/>
      <c r="AE4472" s="38"/>
      <c r="AF4472" s="142"/>
      <c r="AG4472" s="11"/>
      <c r="AH4472" s="1" t="e">
        <f>[1]!Table1[[#This Row],[html_tag]]&amp;[1]!Table1[[#This Row],[html_type]]&amp;[1]!Table1[[#This Row],[html_modifier]]</f>
        <v>#VALUE!</v>
      </c>
      <c r="AI4472" s="60" t="str">
        <f>Table1[[#This Row],[html_tag]]&amp;Table1[[#This Row],[html_type]]&amp;Table1[[#This Row],[html_modifier]]</f>
        <v/>
      </c>
      <c r="AL4472" s="22" t="str">
        <f>IFERROR(_xlfn.XLOOKUP([1]!Table1[[#This Row],[word]],[1]!Table57[English style name],[1]!Table57[Style type]),"")</f>
        <v/>
      </c>
      <c r="AM4472" s="23" t="str">
        <f>IFERROR(_xlfn.XLOOKUP(Table1[[#This Row],[word]],Table57[English style name],Table57[Style type]),"")</f>
        <v/>
      </c>
      <c r="AN4472" s="23"/>
      <c r="AO4472" s="62"/>
      <c r="AP4472" s="61"/>
      <c r="AQ4472" s="61" t="s">
        <v>1343</v>
      </c>
      <c r="AR4472" s="61" t="s">
        <v>1344</v>
      </c>
      <c r="AS4472" s="61"/>
      <c r="AT4472" s="61"/>
      <c r="AU4472" s="61"/>
      <c r="AV4472" s="61"/>
    </row>
    <row r="4473" spans="1:48">
      <c r="A4473" s="82"/>
      <c r="B4473" s="82"/>
      <c r="C4473" s="82"/>
      <c r="D4473" s="83"/>
      <c r="E4473" s="62"/>
      <c r="F447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73" s="13" t="s">
        <v>337</v>
      </c>
      <c r="H4473" s="13" t="s">
        <v>2986</v>
      </c>
      <c r="I4473" s="85" t="e">
        <f>[1]!Table1[[#This Row],[type]]</f>
        <v>#VALUE!</v>
      </c>
      <c r="J4473" s="86" t="e">
        <f>[1]!Table1[[#This Row],[Column42]]&amp;IF([1]!Table1[[#This Row],[Column13]]="","",[1]!Table1[[#This Row],[Column13]])&amp;IF([1]!Table1[[#This Row],[mod]]="","",[1]!Table1[[#This Row],[mod]])</f>
        <v>#VALUE!</v>
      </c>
      <c r="K447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73" t="s">
        <v>3106</v>
      </c>
      <c r="P4473" s="6" t="s">
        <v>1347</v>
      </c>
      <c r="Q447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7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73" s="29"/>
      <c r="AC4473" s="29"/>
      <c r="AD4473" s="25"/>
      <c r="AE4473" s="38"/>
      <c r="AF4473" s="142"/>
      <c r="AG4473" s="11"/>
      <c r="AH4473" s="1" t="e">
        <f>[1]!Table1[[#This Row],[html_tag]]&amp;[1]!Table1[[#This Row],[html_type]]&amp;[1]!Table1[[#This Row],[html_modifier]]</f>
        <v>#VALUE!</v>
      </c>
      <c r="AI4473" s="60" t="str">
        <f>Table1[[#This Row],[html_tag]]&amp;Table1[[#This Row],[html_type]]&amp;Table1[[#This Row],[html_modifier]]</f>
        <v/>
      </c>
      <c r="AL4473" s="22" t="str">
        <f>IFERROR(_xlfn.XLOOKUP([1]!Table1[[#This Row],[word]],[1]!Table57[English style name],[1]!Table57[Style type]),"")</f>
        <v/>
      </c>
      <c r="AM4473" s="23" t="str">
        <f>IFERROR(_xlfn.XLOOKUP(Table1[[#This Row],[word]],Table57[English style name],Table57[Style type]),"")</f>
        <v/>
      </c>
      <c r="AN4473" s="23"/>
      <c r="AO4473" s="62"/>
      <c r="AP4473" s="61"/>
      <c r="AQ4473" s="61" t="s">
        <v>1347</v>
      </c>
      <c r="AR4473" s="61" t="s">
        <v>1344</v>
      </c>
      <c r="AS4473" s="61"/>
      <c r="AT4473" s="61"/>
      <c r="AU4473" s="61"/>
      <c r="AV4473" s="61"/>
    </row>
    <row r="4474" spans="1:48">
      <c r="A4474" s="82"/>
      <c r="B4474" s="82"/>
      <c r="C4474" s="82"/>
      <c r="D4474" s="83"/>
      <c r="E4474" s="62"/>
      <c r="F447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74" s="13" t="s">
        <v>337</v>
      </c>
      <c r="H4474" s="13" t="s">
        <v>2986</v>
      </c>
      <c r="I4474" s="85" t="e">
        <f>[1]!Table1[[#This Row],[type]]</f>
        <v>#VALUE!</v>
      </c>
      <c r="J4474" s="86" t="e">
        <f>[1]!Table1[[#This Row],[Column42]]&amp;IF([1]!Table1[[#This Row],[Column13]]="","",[1]!Table1[[#This Row],[Column13]])&amp;IF([1]!Table1[[#This Row],[mod]]="","",[1]!Table1[[#This Row],[mod]])</f>
        <v>#VALUE!</v>
      </c>
      <c r="K447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74" t="s">
        <v>3106</v>
      </c>
      <c r="N4474" t="s">
        <v>616</v>
      </c>
      <c r="P4474" s="6" t="s">
        <v>1345</v>
      </c>
      <c r="Q447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7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74" s="29"/>
      <c r="AC4474" s="29"/>
      <c r="AD4474" s="25"/>
      <c r="AE4474" s="38"/>
      <c r="AF4474" s="142"/>
      <c r="AG4474" s="11"/>
      <c r="AH4474" s="1" t="e">
        <f>[1]!Table1[[#This Row],[html_tag]]&amp;[1]!Table1[[#This Row],[html_type]]&amp;[1]!Table1[[#This Row],[html_modifier]]</f>
        <v>#VALUE!</v>
      </c>
      <c r="AI4474" s="60" t="str">
        <f>Table1[[#This Row],[html_tag]]&amp;Table1[[#This Row],[html_type]]&amp;Table1[[#This Row],[html_modifier]]</f>
        <v/>
      </c>
      <c r="AL4474" s="22" t="str">
        <f>IFERROR(_xlfn.XLOOKUP([1]!Table1[[#This Row],[word]],[1]!Table57[English style name],[1]!Table57[Style type]),"")</f>
        <v/>
      </c>
      <c r="AM4474" s="23" t="str">
        <f>IFERROR(_xlfn.XLOOKUP(Table1[[#This Row],[word]],Table57[English style name],Table57[Style type]),"")</f>
        <v/>
      </c>
      <c r="AN4474" s="23"/>
      <c r="AO4474" s="62"/>
      <c r="AP4474" s="61"/>
      <c r="AQ4474" s="61" t="s">
        <v>1345</v>
      </c>
      <c r="AR4474" s="61" t="s">
        <v>1344</v>
      </c>
      <c r="AS4474" s="61"/>
      <c r="AT4474" s="61"/>
      <c r="AU4474" s="61"/>
      <c r="AV4474" s="61"/>
    </row>
    <row r="4475" spans="1:48">
      <c r="A4475" s="82"/>
      <c r="B4475" s="82"/>
      <c r="C4475" s="82"/>
      <c r="D4475" s="83"/>
      <c r="E4475" s="62"/>
      <c r="F447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75" s="13" t="s">
        <v>337</v>
      </c>
      <c r="H4475" s="13" t="s">
        <v>2986</v>
      </c>
      <c r="I4475" s="85" t="e">
        <f>[1]!Table1[[#This Row],[type]]</f>
        <v>#VALUE!</v>
      </c>
      <c r="J4475" s="86" t="e">
        <f>[1]!Table1[[#This Row],[Column42]]&amp;IF([1]!Table1[[#This Row],[Column13]]="","",[1]!Table1[[#This Row],[Column13]])&amp;IF([1]!Table1[[#This Row],[mod]]="","",[1]!Table1[[#This Row],[mod]])</f>
        <v>#VALUE!</v>
      </c>
      <c r="K447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75" t="s">
        <v>3106</v>
      </c>
      <c r="N4475" t="s">
        <v>617</v>
      </c>
      <c r="P4475" s="6" t="s">
        <v>1346</v>
      </c>
      <c r="Q447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7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75" s="29"/>
      <c r="AC4475" s="29"/>
      <c r="AD4475" s="25"/>
      <c r="AE4475" s="38"/>
      <c r="AF4475" s="142"/>
      <c r="AG4475" s="11"/>
      <c r="AH4475" s="1" t="e">
        <f>[1]!Table1[[#This Row],[html_tag]]&amp;[1]!Table1[[#This Row],[html_type]]&amp;[1]!Table1[[#This Row],[html_modifier]]</f>
        <v>#VALUE!</v>
      </c>
      <c r="AI4475" s="60" t="str">
        <f>Table1[[#This Row],[html_tag]]&amp;Table1[[#This Row],[html_type]]&amp;Table1[[#This Row],[html_modifier]]</f>
        <v/>
      </c>
      <c r="AL4475" s="22" t="str">
        <f>IFERROR(_xlfn.XLOOKUP([1]!Table1[[#This Row],[word]],[1]!Table57[English style name],[1]!Table57[Style type]),"")</f>
        <v/>
      </c>
      <c r="AM4475" s="23" t="str">
        <f>IFERROR(_xlfn.XLOOKUP(Table1[[#This Row],[word]],Table57[English style name],Table57[Style type]),"")</f>
        <v/>
      </c>
      <c r="AN4475" s="23"/>
      <c r="AO4475" s="62"/>
      <c r="AP4475" s="61"/>
      <c r="AQ4475" s="61" t="s">
        <v>1346</v>
      </c>
      <c r="AR4475" s="61" t="s">
        <v>1344</v>
      </c>
      <c r="AS4475" s="61"/>
      <c r="AT4475" s="61"/>
      <c r="AU4475" s="61"/>
      <c r="AV4475" s="61"/>
    </row>
    <row r="4476" spans="1:48">
      <c r="A4476" s="82"/>
      <c r="B4476" s="82"/>
      <c r="C4476" s="82"/>
      <c r="D4476" s="83"/>
      <c r="E4476" s="62"/>
      <c r="F447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76" s="13" t="s">
        <v>337</v>
      </c>
      <c r="H4476" s="13" t="s">
        <v>2986</v>
      </c>
      <c r="I4476" s="85" t="e">
        <f>[1]!Table1[[#This Row],[type]]</f>
        <v>#VALUE!</v>
      </c>
      <c r="J4476" s="86" t="e">
        <f>[1]!Table1[[#This Row],[Column42]]&amp;IF([1]!Table1[[#This Row],[Column13]]="","",[1]!Table1[[#This Row],[Column13]])&amp;IF([1]!Table1[[#This Row],[mod]]="","",[1]!Table1[[#This Row],[mod]])</f>
        <v>#VALUE!</v>
      </c>
      <c r="K447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76" t="s">
        <v>3106</v>
      </c>
      <c r="P4476" s="6" t="s">
        <v>1348</v>
      </c>
      <c r="Q447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7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4476" t="s">
        <v>338</v>
      </c>
      <c r="AB4476" s="29"/>
      <c r="AC4476" s="29"/>
      <c r="AD4476" s="25"/>
      <c r="AE4476" s="38"/>
      <c r="AF4476" s="142"/>
      <c r="AG4476" s="11"/>
      <c r="AH4476" s="1" t="e">
        <f>[1]!Table1[[#This Row],[html_tag]]&amp;[1]!Table1[[#This Row],[html_type]]&amp;[1]!Table1[[#This Row],[html_modifier]]</f>
        <v>#VALUE!</v>
      </c>
      <c r="AI4476" s="60" t="str">
        <f>Table1[[#This Row],[html_tag]]&amp;Table1[[#This Row],[html_type]]&amp;Table1[[#This Row],[html_modifier]]</f>
        <v/>
      </c>
      <c r="AL4476" s="22" t="str">
        <f>IFERROR(_xlfn.XLOOKUP([1]!Table1[[#This Row],[word]],[1]!Table57[English style name],[1]!Table57[Style type]),"")</f>
        <v/>
      </c>
      <c r="AM4476" s="23" t="str">
        <f>IFERROR(_xlfn.XLOOKUP(Table1[[#This Row],[word]],Table57[English style name],Table57[Style type]),"")</f>
        <v/>
      </c>
      <c r="AN4476" s="23"/>
      <c r="AO4476" s="62"/>
      <c r="AP4476" s="61"/>
      <c r="AQ4476" s="61" t="s">
        <v>1348</v>
      </c>
      <c r="AR4476" s="61" t="s">
        <v>1344</v>
      </c>
      <c r="AS4476" s="61"/>
      <c r="AT4476" s="61"/>
      <c r="AU4476" s="61"/>
      <c r="AV4476" s="61"/>
    </row>
    <row r="4477" spans="1:48">
      <c r="A4477" s="82"/>
      <c r="B4477" s="82"/>
      <c r="C4477" s="82"/>
      <c r="D4477" s="83"/>
      <c r="E4477" s="62"/>
      <c r="F447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77" s="13" t="s">
        <v>337</v>
      </c>
      <c r="H4477" s="13" t="s">
        <v>2986</v>
      </c>
      <c r="I4477" s="85" t="e">
        <f>[1]!Table1[[#This Row],[type]]</f>
        <v>#VALUE!</v>
      </c>
      <c r="J4477" s="86" t="e">
        <f>[1]!Table1[[#This Row],[Column42]]&amp;IF([1]!Table1[[#This Row],[Column13]]="","",[1]!Table1[[#This Row],[Column13]])&amp;IF([1]!Table1[[#This Row],[mod]]="","",[1]!Table1[[#This Row],[mod]])</f>
        <v>#VALUE!</v>
      </c>
      <c r="K447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77" t="s">
        <v>3106</v>
      </c>
      <c r="P4477" s="6" t="s">
        <v>1349</v>
      </c>
      <c r="Q447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7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4477" t="s">
        <v>338</v>
      </c>
      <c r="X4477" t="s">
        <v>3205</v>
      </c>
      <c r="AB4477" s="29"/>
      <c r="AC4477" s="29"/>
      <c r="AD4477" s="25"/>
      <c r="AE4477" s="38"/>
      <c r="AF4477" s="142"/>
      <c r="AG4477" s="11"/>
      <c r="AH4477" s="1" t="e">
        <f>[1]!Table1[[#This Row],[html_tag]]&amp;[1]!Table1[[#This Row],[html_type]]&amp;[1]!Table1[[#This Row],[html_modifier]]</f>
        <v>#VALUE!</v>
      </c>
      <c r="AI4477" s="60" t="str">
        <f>Table1[[#This Row],[html_tag]]&amp;Table1[[#This Row],[html_type]]&amp;Table1[[#This Row],[html_modifier]]</f>
        <v/>
      </c>
      <c r="AL4477" s="22" t="str">
        <f>IFERROR(_xlfn.XLOOKUP([1]!Table1[[#This Row],[word]],[1]!Table57[English style name],[1]!Table57[Style type]),"")</f>
        <v/>
      </c>
      <c r="AM4477" s="23" t="str">
        <f>IFERROR(_xlfn.XLOOKUP(Table1[[#This Row],[word]],Table57[English style name],Table57[Style type]),"")</f>
        <v/>
      </c>
      <c r="AN4477" s="23"/>
      <c r="AO4477" s="62"/>
      <c r="AP4477" s="61"/>
      <c r="AQ4477" s="61" t="s">
        <v>1349</v>
      </c>
      <c r="AR4477" s="61" t="s">
        <v>1344</v>
      </c>
      <c r="AS4477" s="61"/>
      <c r="AT4477" s="61"/>
      <c r="AU4477" s="61"/>
      <c r="AV4477" s="61"/>
    </row>
    <row r="4478" spans="1:48">
      <c r="A4478" s="82"/>
      <c r="B4478" s="82"/>
      <c r="C4478" s="82"/>
      <c r="D4478" s="83"/>
      <c r="E4478" s="62"/>
      <c r="F447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78" s="13" t="s">
        <v>337</v>
      </c>
      <c r="H4478" s="13" t="s">
        <v>2986</v>
      </c>
      <c r="I4478" s="85" t="e">
        <f>[1]!Table1[[#This Row],[type]]</f>
        <v>#VALUE!</v>
      </c>
      <c r="J4478" s="86" t="e">
        <f>[1]!Table1[[#This Row],[Column42]]&amp;IF([1]!Table1[[#This Row],[Column13]]="","",[1]!Table1[[#This Row],[Column13]])&amp;IF([1]!Table1[[#This Row],[mod]]="","",[1]!Table1[[#This Row],[mod]])</f>
        <v>#VALUE!</v>
      </c>
      <c r="K447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78" t="s">
        <v>3106</v>
      </c>
      <c r="P4478" s="6" t="s">
        <v>1350</v>
      </c>
      <c r="Q447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7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4478" t="s">
        <v>338</v>
      </c>
      <c r="X4478" t="s">
        <v>2943</v>
      </c>
      <c r="AB4478" s="29"/>
      <c r="AC4478" s="29"/>
      <c r="AD4478" s="25"/>
      <c r="AE4478" s="38"/>
      <c r="AF4478" s="142"/>
      <c r="AG4478" s="11"/>
      <c r="AH4478" s="1" t="e">
        <f>[1]!Table1[[#This Row],[html_tag]]&amp;[1]!Table1[[#This Row],[html_type]]&amp;[1]!Table1[[#This Row],[html_modifier]]</f>
        <v>#VALUE!</v>
      </c>
      <c r="AI4478" s="60" t="str">
        <f>Table1[[#This Row],[html_tag]]&amp;Table1[[#This Row],[html_type]]&amp;Table1[[#This Row],[html_modifier]]</f>
        <v/>
      </c>
      <c r="AL4478" s="22" t="str">
        <f>IFERROR(_xlfn.XLOOKUP([1]!Table1[[#This Row],[word]],[1]!Table57[English style name],[1]!Table57[Style type]),"")</f>
        <v/>
      </c>
      <c r="AM4478" s="23" t="str">
        <f>IFERROR(_xlfn.XLOOKUP(Table1[[#This Row],[word]],Table57[English style name],Table57[Style type]),"")</f>
        <v/>
      </c>
      <c r="AN4478" s="23"/>
      <c r="AO4478" s="62"/>
      <c r="AP4478" s="61"/>
      <c r="AQ4478" s="61" t="s">
        <v>1350</v>
      </c>
      <c r="AR4478" s="61" t="s">
        <v>1344</v>
      </c>
      <c r="AS4478" s="61"/>
      <c r="AT4478" s="61"/>
      <c r="AU4478" s="61"/>
      <c r="AV4478" s="61"/>
    </row>
    <row r="4479" spans="1:48">
      <c r="A4479" s="82"/>
      <c r="B4479" s="82"/>
      <c r="C4479" s="82"/>
      <c r="D4479" s="83"/>
      <c r="E4479" s="62"/>
      <c r="F447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79" s="13" t="s">
        <v>461</v>
      </c>
      <c r="H4479" s="13" t="s">
        <v>2991</v>
      </c>
      <c r="I4479" s="85" t="e">
        <f>[1]!Table1[[#This Row],[type]]</f>
        <v>#VALUE!</v>
      </c>
      <c r="J4479" s="86" t="e">
        <f>[1]!Table1[[#This Row],[Column42]]&amp;IF([1]!Table1[[#This Row],[Column13]]="","",[1]!Table1[[#This Row],[Column13]])&amp;IF([1]!Table1[[#This Row],[mod]]="","",[1]!Table1[[#This Row],[mod]])</f>
        <v>#VALUE!</v>
      </c>
      <c r="K447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79" t="s">
        <v>3130</v>
      </c>
      <c r="P4479" s="6" t="s">
        <v>1607</v>
      </c>
      <c r="Q447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7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79" s="29"/>
      <c r="AC4479" s="29"/>
      <c r="AD4479" s="25"/>
      <c r="AE4479" s="38"/>
      <c r="AF4479" s="142"/>
      <c r="AG4479" s="11"/>
      <c r="AH4479" s="1" t="e">
        <f>[1]!Table1[[#This Row],[html_tag]]&amp;[1]!Table1[[#This Row],[html_type]]&amp;[1]!Table1[[#This Row],[html_modifier]]</f>
        <v>#VALUE!</v>
      </c>
      <c r="AI4479" s="60" t="str">
        <f>Table1[[#This Row],[html_tag]]&amp;Table1[[#This Row],[html_type]]&amp;Table1[[#This Row],[html_modifier]]</f>
        <v/>
      </c>
      <c r="AL4479" s="22" t="str">
        <f>IFERROR(_xlfn.XLOOKUP([1]!Table1[[#This Row],[word]],[1]!Table57[English style name],[1]!Table57[Style type]),"")</f>
        <v/>
      </c>
      <c r="AM4479" s="23" t="str">
        <f>IFERROR(_xlfn.XLOOKUP(Table1[[#This Row],[word]],Table57[English style name],Table57[Style type]),"")</f>
        <v/>
      </c>
      <c r="AN4479" s="23"/>
      <c r="AO4479" s="62"/>
      <c r="AP4479" s="61"/>
      <c r="AQ4479" s="61" t="s">
        <v>1607</v>
      </c>
      <c r="AR4479" s="61" t="s">
        <v>1606</v>
      </c>
      <c r="AS4479" s="61"/>
      <c r="AT4479" s="61"/>
      <c r="AU4479" s="61"/>
      <c r="AV4479" s="61"/>
    </row>
    <row r="4480" spans="1:48">
      <c r="A4480" s="82"/>
      <c r="B4480" s="82"/>
      <c r="C4480" s="82"/>
      <c r="D4480" s="83"/>
      <c r="E4480" s="62"/>
      <c r="F448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80" s="13" t="s">
        <v>461</v>
      </c>
      <c r="H4480" s="13" t="s">
        <v>2991</v>
      </c>
      <c r="I4480" s="85" t="e">
        <f>[1]!Table1[[#This Row],[type]]</f>
        <v>#VALUE!</v>
      </c>
      <c r="J4480" s="86" t="e">
        <f>[1]!Table1[[#This Row],[Column42]]&amp;IF([1]!Table1[[#This Row],[Column13]]="","",[1]!Table1[[#This Row],[Column13]])&amp;IF([1]!Table1[[#This Row],[mod]]="","",[1]!Table1[[#This Row],[mod]])</f>
        <v>#VALUE!</v>
      </c>
      <c r="K448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80" t="s">
        <v>3130</v>
      </c>
      <c r="P4480" s="6" t="s">
        <v>1609</v>
      </c>
      <c r="Q448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8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80" s="29"/>
      <c r="AC4480" s="29"/>
      <c r="AD4480" s="25"/>
      <c r="AE4480" s="38"/>
      <c r="AF4480" s="142"/>
      <c r="AG4480" s="11"/>
      <c r="AH4480" s="1" t="e">
        <f>[1]!Table1[[#This Row],[html_tag]]&amp;[1]!Table1[[#This Row],[html_type]]&amp;[1]!Table1[[#This Row],[html_modifier]]</f>
        <v>#VALUE!</v>
      </c>
      <c r="AI4480" s="60" t="str">
        <f>Table1[[#This Row],[html_tag]]&amp;Table1[[#This Row],[html_type]]&amp;Table1[[#This Row],[html_modifier]]</f>
        <v/>
      </c>
      <c r="AL4480" s="22" t="str">
        <f>IFERROR(_xlfn.XLOOKUP([1]!Table1[[#This Row],[word]],[1]!Table57[English style name],[1]!Table57[Style type]),"")</f>
        <v/>
      </c>
      <c r="AM4480" s="23" t="str">
        <f>IFERROR(_xlfn.XLOOKUP(Table1[[#This Row],[word]],Table57[English style name],Table57[Style type]),"")</f>
        <v/>
      </c>
      <c r="AN4480" s="23"/>
      <c r="AO4480" s="62"/>
      <c r="AP4480" s="61"/>
      <c r="AQ4480" s="61" t="s">
        <v>1609</v>
      </c>
      <c r="AR4480" s="61" t="s">
        <v>1606</v>
      </c>
      <c r="AS4480" s="61"/>
      <c r="AT4480" s="61"/>
      <c r="AU4480" s="61"/>
      <c r="AV4480" s="61"/>
    </row>
    <row r="4481" spans="1:48">
      <c r="A4481" s="82"/>
      <c r="B4481" s="82"/>
      <c r="C4481" s="82"/>
      <c r="D4481" s="83"/>
      <c r="E4481" s="62"/>
      <c r="F448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81" s="13" t="s">
        <v>461</v>
      </c>
      <c r="H4481" s="13" t="s">
        <v>2991</v>
      </c>
      <c r="I4481" s="85" t="e">
        <f>[1]!Table1[[#This Row],[type]]</f>
        <v>#VALUE!</v>
      </c>
      <c r="J4481" s="86" t="e">
        <f>[1]!Table1[[#This Row],[Column42]]&amp;IF([1]!Table1[[#This Row],[Column13]]="","",[1]!Table1[[#This Row],[Column13]])&amp;IF([1]!Table1[[#This Row],[mod]]="","",[1]!Table1[[#This Row],[mod]])</f>
        <v>#VALUE!</v>
      </c>
      <c r="K448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81" t="s">
        <v>3130</v>
      </c>
      <c r="N4481" t="s">
        <v>3194</v>
      </c>
      <c r="P4481" s="6" t="s">
        <v>1605</v>
      </c>
      <c r="Q448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8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81" s="29"/>
      <c r="AC4481" s="29"/>
      <c r="AD4481" s="25"/>
      <c r="AE4481" s="38"/>
      <c r="AF4481" s="142"/>
      <c r="AG4481" s="11"/>
      <c r="AH4481" s="1" t="e">
        <f>[1]!Table1[[#This Row],[html_tag]]&amp;[1]!Table1[[#This Row],[html_type]]&amp;[1]!Table1[[#This Row],[html_modifier]]</f>
        <v>#VALUE!</v>
      </c>
      <c r="AI4481" s="60" t="str">
        <f>Table1[[#This Row],[html_tag]]&amp;Table1[[#This Row],[html_type]]&amp;Table1[[#This Row],[html_modifier]]</f>
        <v/>
      </c>
      <c r="AL4481" s="22" t="str">
        <f>IFERROR(_xlfn.XLOOKUP([1]!Table1[[#This Row],[word]],[1]!Table57[English style name],[1]!Table57[Style type]),"")</f>
        <v/>
      </c>
      <c r="AM4481" s="23" t="str">
        <f>IFERROR(_xlfn.XLOOKUP(Table1[[#This Row],[word]],Table57[English style name],Table57[Style type]),"")</f>
        <v/>
      </c>
      <c r="AN4481" s="23"/>
      <c r="AO4481" s="62"/>
      <c r="AP4481" s="61"/>
      <c r="AQ4481" s="61" t="s">
        <v>1605</v>
      </c>
      <c r="AR4481" s="61" t="s">
        <v>1606</v>
      </c>
      <c r="AS4481" s="61"/>
      <c r="AT4481" s="61"/>
      <c r="AU4481" s="61"/>
      <c r="AV4481" s="61"/>
    </row>
    <row r="4482" spans="1:48">
      <c r="A4482" s="82"/>
      <c r="B4482" s="82"/>
      <c r="C4482" s="82"/>
      <c r="D4482" s="83"/>
      <c r="E4482" s="62"/>
      <c r="F448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82" s="13" t="s">
        <v>461</v>
      </c>
      <c r="H4482" s="13" t="s">
        <v>2991</v>
      </c>
      <c r="I4482" s="85" t="e">
        <f>[1]!Table1[[#This Row],[type]]</f>
        <v>#VALUE!</v>
      </c>
      <c r="J4482" s="86" t="e">
        <f>[1]!Table1[[#This Row],[Column42]]&amp;IF([1]!Table1[[#This Row],[Column13]]="","",[1]!Table1[[#This Row],[Column13]])&amp;IF([1]!Table1[[#This Row],[mod]]="","",[1]!Table1[[#This Row],[mod]])</f>
        <v>#VALUE!</v>
      </c>
      <c r="K448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82" t="s">
        <v>3130</v>
      </c>
      <c r="N4482" t="s">
        <v>3193</v>
      </c>
      <c r="P4482" s="6" t="s">
        <v>1608</v>
      </c>
      <c r="Q448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8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82" s="29"/>
      <c r="AC4482" s="29"/>
      <c r="AD4482" s="25"/>
      <c r="AE4482" s="38"/>
      <c r="AF4482" s="142"/>
      <c r="AG4482" s="11"/>
      <c r="AH4482" s="1" t="e">
        <f>[1]!Table1[[#This Row],[html_tag]]&amp;[1]!Table1[[#This Row],[html_type]]&amp;[1]!Table1[[#This Row],[html_modifier]]</f>
        <v>#VALUE!</v>
      </c>
      <c r="AI4482" s="60" t="str">
        <f>Table1[[#This Row],[html_tag]]&amp;Table1[[#This Row],[html_type]]&amp;Table1[[#This Row],[html_modifier]]</f>
        <v/>
      </c>
      <c r="AL4482" s="22" t="str">
        <f>IFERROR(_xlfn.XLOOKUP([1]!Table1[[#This Row],[word]],[1]!Table57[English style name],[1]!Table57[Style type]),"")</f>
        <v/>
      </c>
      <c r="AM4482" s="23" t="str">
        <f>IFERROR(_xlfn.XLOOKUP(Table1[[#This Row],[word]],Table57[English style name],Table57[Style type]),"")</f>
        <v/>
      </c>
      <c r="AN4482" s="23"/>
      <c r="AO4482" s="62"/>
      <c r="AP4482" s="61"/>
      <c r="AQ4482" s="61" t="s">
        <v>1608</v>
      </c>
      <c r="AR4482" s="61" t="s">
        <v>1606</v>
      </c>
      <c r="AS4482" s="61"/>
      <c r="AT4482" s="61"/>
      <c r="AU4482" s="61"/>
      <c r="AV4482" s="61"/>
    </row>
    <row r="4483" spans="1:48">
      <c r="A4483" s="82"/>
      <c r="B4483" s="82"/>
      <c r="C4483" s="82"/>
      <c r="D4483" s="83"/>
      <c r="E4483" s="62"/>
      <c r="F448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83" s="13" t="s">
        <v>2992</v>
      </c>
      <c r="H4483" s="13" t="s">
        <v>1</v>
      </c>
      <c r="I4483" s="85" t="e">
        <f>[1]!Table1[[#This Row],[type]]</f>
        <v>#VALUE!</v>
      </c>
      <c r="J4483" s="86" t="e">
        <f>[1]!Table1[[#This Row],[Column42]]&amp;IF([1]!Table1[[#This Row],[Column13]]="","",[1]!Table1[[#This Row],[Column13]])&amp;IF([1]!Table1[[#This Row],[mod]]="","",[1]!Table1[[#This Row],[mod]])</f>
        <v>#VALUE!</v>
      </c>
      <c r="K448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83" t="s">
        <v>544</v>
      </c>
      <c r="P4483" s="6" t="s">
        <v>1629</v>
      </c>
      <c r="Q448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8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83" s="29"/>
      <c r="AC4483" s="29"/>
      <c r="AD4483" s="25"/>
      <c r="AE4483" s="38"/>
      <c r="AF4483" s="142" t="s">
        <v>239</v>
      </c>
      <c r="AG4483" s="11"/>
      <c r="AH4483" s="1" t="e">
        <f>[1]!Table1[[#This Row],[html_tag]]&amp;[1]!Table1[[#This Row],[html_type]]&amp;[1]!Table1[[#This Row],[html_modifier]]</f>
        <v>#VALUE!</v>
      </c>
      <c r="AI4483" s="60" t="str">
        <f>Table1[[#This Row],[html_tag]]&amp;Table1[[#This Row],[html_type]]&amp;Table1[[#This Row],[html_modifier]]</f>
        <v/>
      </c>
      <c r="AL4483" s="22" t="str">
        <f>IFERROR(_xlfn.XLOOKUP([1]!Table1[[#This Row],[word]],[1]!Table57[English style name],[1]!Table57[Style type]),"")</f>
        <v/>
      </c>
      <c r="AM4483" s="23" t="str">
        <f>IFERROR(_xlfn.XLOOKUP(Table1[[#This Row],[word]],Table57[English style name],Table57[Style type]),"")</f>
        <v/>
      </c>
      <c r="AN4483" s="23"/>
      <c r="AO4483" s="62"/>
      <c r="AP4483" s="61"/>
      <c r="AQ4483" s="61" t="s">
        <v>1629</v>
      </c>
      <c r="AR4483" s="61" t="s">
        <v>1627</v>
      </c>
      <c r="AS4483" s="61"/>
      <c r="AT4483" s="61"/>
      <c r="AU4483" s="61"/>
      <c r="AV4483" s="61"/>
    </row>
    <row r="4484" spans="1:48">
      <c r="A4484" s="82"/>
      <c r="B4484" s="82"/>
      <c r="C4484" s="82"/>
      <c r="D4484" s="83"/>
      <c r="E4484" s="62"/>
      <c r="F448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84" s="13" t="s">
        <v>2992</v>
      </c>
      <c r="H4484" s="13" t="s">
        <v>1</v>
      </c>
      <c r="I4484" s="85" t="e">
        <f>[1]!Table1[[#This Row],[type]]</f>
        <v>#VALUE!</v>
      </c>
      <c r="J4484" s="86" t="e">
        <f>[1]!Table1[[#This Row],[Column42]]&amp;IF([1]!Table1[[#This Row],[Column13]]="","",[1]!Table1[[#This Row],[Column13]])&amp;IF([1]!Table1[[#This Row],[mod]]="","",[1]!Table1[[#This Row],[mod]])</f>
        <v>#VALUE!</v>
      </c>
      <c r="K448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84" t="s">
        <v>544</v>
      </c>
      <c r="P4484" s="6" t="s">
        <v>1630</v>
      </c>
      <c r="Q448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8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84" s="29"/>
      <c r="AC4484" s="29"/>
      <c r="AD4484" s="25"/>
      <c r="AE4484" s="38"/>
      <c r="AF4484" s="142" t="s">
        <v>239</v>
      </c>
      <c r="AG4484" s="11"/>
      <c r="AH4484" s="1" t="e">
        <f>[1]!Table1[[#This Row],[html_tag]]&amp;[1]!Table1[[#This Row],[html_type]]&amp;[1]!Table1[[#This Row],[html_modifier]]</f>
        <v>#VALUE!</v>
      </c>
      <c r="AI4484" s="60" t="str">
        <f>Table1[[#This Row],[html_tag]]&amp;Table1[[#This Row],[html_type]]&amp;Table1[[#This Row],[html_modifier]]</f>
        <v/>
      </c>
      <c r="AL4484" s="22" t="str">
        <f>IFERROR(_xlfn.XLOOKUP([1]!Table1[[#This Row],[word]],[1]!Table57[English style name],[1]!Table57[Style type]),"")</f>
        <v/>
      </c>
      <c r="AM4484" s="23" t="str">
        <f>IFERROR(_xlfn.XLOOKUP(Table1[[#This Row],[word]],Table57[English style name],Table57[Style type]),"")</f>
        <v/>
      </c>
      <c r="AN4484" s="23"/>
      <c r="AO4484" s="62"/>
      <c r="AP4484" s="61"/>
      <c r="AQ4484" s="61" t="s">
        <v>1630</v>
      </c>
      <c r="AR4484" s="61" t="s">
        <v>1627</v>
      </c>
      <c r="AS4484" s="61"/>
      <c r="AT4484" s="61"/>
      <c r="AU4484" s="61"/>
      <c r="AV4484" s="61"/>
    </row>
    <row r="4485" spans="1:48">
      <c r="A4485" s="82"/>
      <c r="B4485" s="82"/>
      <c r="C4485" s="82"/>
      <c r="D4485" s="83"/>
      <c r="E4485" s="62"/>
      <c r="F448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85" s="13" t="s">
        <v>2992</v>
      </c>
      <c r="H4485" s="13" t="s">
        <v>1</v>
      </c>
      <c r="I4485" s="85" t="e">
        <f>[1]!Table1[[#This Row],[type]]</f>
        <v>#VALUE!</v>
      </c>
      <c r="J4485" s="86" t="e">
        <f>[1]!Table1[[#This Row],[Column42]]&amp;IF([1]!Table1[[#This Row],[Column13]]="","",[1]!Table1[[#This Row],[Column13]])&amp;IF([1]!Table1[[#This Row],[mod]]="","",[1]!Table1[[#This Row],[mod]])</f>
        <v>#VALUE!</v>
      </c>
      <c r="K448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85" t="s">
        <v>544</v>
      </c>
      <c r="P4485" s="6" t="s">
        <v>1631</v>
      </c>
      <c r="Q448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8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85" s="29"/>
      <c r="AC4485" s="29"/>
      <c r="AD4485" s="25"/>
      <c r="AE4485" s="38"/>
      <c r="AF4485" s="142" t="s">
        <v>239</v>
      </c>
      <c r="AG4485" s="11"/>
      <c r="AH4485" s="1" t="e">
        <f>[1]!Table1[[#This Row],[html_tag]]&amp;[1]!Table1[[#This Row],[html_type]]&amp;[1]!Table1[[#This Row],[html_modifier]]</f>
        <v>#VALUE!</v>
      </c>
      <c r="AI4485" s="60" t="str">
        <f>Table1[[#This Row],[html_tag]]&amp;Table1[[#This Row],[html_type]]&amp;Table1[[#This Row],[html_modifier]]</f>
        <v/>
      </c>
      <c r="AL4485" s="22" t="str">
        <f>IFERROR(_xlfn.XLOOKUP([1]!Table1[[#This Row],[word]],[1]!Table57[English style name],[1]!Table57[Style type]),"")</f>
        <v/>
      </c>
      <c r="AM4485" s="23" t="str">
        <f>IFERROR(_xlfn.XLOOKUP(Table1[[#This Row],[word]],Table57[English style name],Table57[Style type]),"")</f>
        <v/>
      </c>
      <c r="AN4485" s="23"/>
      <c r="AO4485" s="62"/>
      <c r="AP4485" s="61"/>
      <c r="AQ4485" s="61" t="s">
        <v>1631</v>
      </c>
      <c r="AR4485" s="61" t="s">
        <v>1627</v>
      </c>
      <c r="AS4485" s="61"/>
      <c r="AT4485" s="61"/>
      <c r="AU4485" s="61"/>
      <c r="AV4485" s="61"/>
    </row>
    <row r="4486" spans="1:48">
      <c r="A4486" s="82"/>
      <c r="B4486" s="82"/>
      <c r="C4486" s="82"/>
      <c r="D4486" s="83"/>
      <c r="E4486" s="62"/>
      <c r="F448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86" s="13" t="s">
        <v>2992</v>
      </c>
      <c r="H4486" s="13" t="s">
        <v>1</v>
      </c>
      <c r="I4486" s="85" t="e">
        <f>[1]!Table1[[#This Row],[type]]</f>
        <v>#VALUE!</v>
      </c>
      <c r="J4486" s="86" t="e">
        <f>[1]!Table1[[#This Row],[Column42]]&amp;IF([1]!Table1[[#This Row],[Column13]]="","",[1]!Table1[[#This Row],[Column13]])&amp;IF([1]!Table1[[#This Row],[mod]]="","",[1]!Table1[[#This Row],[mod]])</f>
        <v>#VALUE!</v>
      </c>
      <c r="K448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86" t="s">
        <v>544</v>
      </c>
      <c r="P4486" s="6" t="s">
        <v>1632</v>
      </c>
      <c r="Q448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8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86" s="29"/>
      <c r="AC4486" s="29"/>
      <c r="AD4486" s="25"/>
      <c r="AE4486" s="38"/>
      <c r="AF4486" s="142" t="s">
        <v>239</v>
      </c>
      <c r="AG4486" s="11"/>
      <c r="AH4486" s="1" t="e">
        <f>[1]!Table1[[#This Row],[html_tag]]&amp;[1]!Table1[[#This Row],[html_type]]&amp;[1]!Table1[[#This Row],[html_modifier]]</f>
        <v>#VALUE!</v>
      </c>
      <c r="AI4486" s="60" t="str">
        <f>Table1[[#This Row],[html_tag]]&amp;Table1[[#This Row],[html_type]]&amp;Table1[[#This Row],[html_modifier]]</f>
        <v/>
      </c>
      <c r="AL4486" s="22" t="str">
        <f>IFERROR(_xlfn.XLOOKUP([1]!Table1[[#This Row],[word]],[1]!Table57[English style name],[1]!Table57[Style type]),"")</f>
        <v/>
      </c>
      <c r="AM4486" s="23" t="str">
        <f>IFERROR(_xlfn.XLOOKUP(Table1[[#This Row],[word]],Table57[English style name],Table57[Style type]),"")</f>
        <v/>
      </c>
      <c r="AN4486" s="23"/>
      <c r="AO4486" s="62"/>
      <c r="AP4486" s="61"/>
      <c r="AQ4486" s="61" t="s">
        <v>1632</v>
      </c>
      <c r="AR4486" s="61" t="s">
        <v>1627</v>
      </c>
      <c r="AS4486" s="61"/>
      <c r="AT4486" s="61"/>
      <c r="AU4486" s="61"/>
      <c r="AV4486" s="61"/>
    </row>
    <row r="4487" spans="1:48">
      <c r="A4487" s="82"/>
      <c r="B4487" s="82"/>
      <c r="C4487" s="82"/>
      <c r="D4487" s="83"/>
      <c r="E4487" s="62"/>
      <c r="F448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87" s="13" t="s">
        <v>2992</v>
      </c>
      <c r="H4487" s="13" t="s">
        <v>1</v>
      </c>
      <c r="I4487" s="85" t="e">
        <f>[1]!Table1[[#This Row],[type]]</f>
        <v>#VALUE!</v>
      </c>
      <c r="J4487" s="86" t="e">
        <f>[1]!Table1[[#This Row],[Column42]]&amp;IF([1]!Table1[[#This Row],[Column13]]="","",[1]!Table1[[#This Row],[Column13]])&amp;IF([1]!Table1[[#This Row],[mod]]="","",[1]!Table1[[#This Row],[mod]])</f>
        <v>#VALUE!</v>
      </c>
      <c r="K448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87" t="s">
        <v>544</v>
      </c>
      <c r="P4487" s="6" t="s">
        <v>1675</v>
      </c>
      <c r="Q448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8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87" s="29"/>
      <c r="AC4487" s="29"/>
      <c r="AD4487" s="25"/>
      <c r="AE4487" s="38"/>
      <c r="AF4487" s="142" t="s">
        <v>239</v>
      </c>
      <c r="AG4487" s="11"/>
      <c r="AH4487" s="1" t="e">
        <f>[1]!Table1[[#This Row],[html_tag]]&amp;[1]!Table1[[#This Row],[html_type]]&amp;[1]!Table1[[#This Row],[html_modifier]]</f>
        <v>#VALUE!</v>
      </c>
      <c r="AI4487" s="60" t="str">
        <f>Table1[[#This Row],[html_tag]]&amp;Table1[[#This Row],[html_type]]&amp;Table1[[#This Row],[html_modifier]]</f>
        <v/>
      </c>
      <c r="AL4487" s="22" t="str">
        <f>IFERROR(_xlfn.XLOOKUP([1]!Table1[[#This Row],[word]],[1]!Table57[English style name],[1]!Table57[Style type]),"")</f>
        <v/>
      </c>
      <c r="AM4487" s="23" t="str">
        <f>IFERROR(_xlfn.XLOOKUP(Table1[[#This Row],[word]],Table57[English style name],Table57[Style type]),"")</f>
        <v/>
      </c>
      <c r="AN4487" s="23"/>
      <c r="AO4487" s="62"/>
      <c r="AP4487" s="61"/>
      <c r="AQ4487" s="61" t="s">
        <v>1675</v>
      </c>
      <c r="AR4487" s="61" t="s">
        <v>1676</v>
      </c>
      <c r="AS4487" s="61"/>
      <c r="AT4487" s="61"/>
      <c r="AU4487" s="61"/>
      <c r="AV4487" s="61"/>
    </row>
    <row r="4488" spans="1:48">
      <c r="A4488" s="82"/>
      <c r="B4488" s="82"/>
      <c r="C4488" s="82"/>
      <c r="D4488" s="83"/>
      <c r="E4488" s="62"/>
      <c r="F448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88" s="13" t="s">
        <v>2992</v>
      </c>
      <c r="H4488" s="13" t="s">
        <v>1</v>
      </c>
      <c r="I4488" s="85" t="e">
        <f>[1]!Table1[[#This Row],[type]]</f>
        <v>#VALUE!</v>
      </c>
      <c r="J4488" s="86" t="e">
        <f>[1]!Table1[[#This Row],[Column42]]&amp;IF([1]!Table1[[#This Row],[Column13]]="","",[1]!Table1[[#This Row],[Column13]])&amp;IF([1]!Table1[[#This Row],[mod]]="","",[1]!Table1[[#This Row],[mod]])</f>
        <v>#VALUE!</v>
      </c>
      <c r="K448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88" t="s">
        <v>544</v>
      </c>
      <c r="P4488" s="6" t="s">
        <v>1686</v>
      </c>
      <c r="Q448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8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88" s="29"/>
      <c r="AC4488" s="29"/>
      <c r="AD4488" s="25"/>
      <c r="AE4488" s="38"/>
      <c r="AF4488" s="142"/>
      <c r="AG4488" s="11"/>
      <c r="AH4488" s="1" t="e">
        <f>[1]!Table1[[#This Row],[html_tag]]&amp;[1]!Table1[[#This Row],[html_type]]&amp;[1]!Table1[[#This Row],[html_modifier]]</f>
        <v>#VALUE!</v>
      </c>
      <c r="AI4488" s="60" t="str">
        <f>Table1[[#This Row],[html_tag]]&amp;Table1[[#This Row],[html_type]]&amp;Table1[[#This Row],[html_modifier]]</f>
        <v/>
      </c>
      <c r="AL4488" s="22" t="str">
        <f>IFERROR(_xlfn.XLOOKUP([1]!Table1[[#This Row],[word]],[1]!Table57[English style name],[1]!Table57[Style type]),"")</f>
        <v/>
      </c>
      <c r="AM4488" s="23" t="str">
        <f>IFERROR(_xlfn.XLOOKUP(Table1[[#This Row],[word]],Table57[English style name],Table57[Style type]),"")</f>
        <v/>
      </c>
      <c r="AN4488" s="23"/>
      <c r="AO4488" s="62"/>
      <c r="AP4488" s="61"/>
      <c r="AQ4488" s="61" t="s">
        <v>1686</v>
      </c>
      <c r="AR4488" s="61" t="s">
        <v>1676</v>
      </c>
      <c r="AS4488" s="61"/>
      <c r="AT4488" s="61"/>
      <c r="AU4488" s="61"/>
      <c r="AV4488" s="61"/>
    </row>
    <row r="4489" spans="1:48">
      <c r="A4489" s="82"/>
      <c r="B4489" s="82"/>
      <c r="C4489" s="82"/>
      <c r="D4489" s="83"/>
      <c r="E4489" s="62"/>
      <c r="F448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89" s="13"/>
      <c r="H4489" s="13"/>
      <c r="I4489" s="85" t="e">
        <f>[1]!Table1[[#This Row],[type]]</f>
        <v>#VALUE!</v>
      </c>
      <c r="J4489" s="86" t="e">
        <f>[1]!Table1[[#This Row],[Column42]]&amp;IF([1]!Table1[[#This Row],[Column13]]="","",[1]!Table1[[#This Row],[Column13]])&amp;IF([1]!Table1[[#This Row],[mod]]="","",[1]!Table1[[#This Row],[mod]])</f>
        <v>#VALUE!</v>
      </c>
      <c r="K448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89" t="s">
        <v>544</v>
      </c>
      <c r="Q448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8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89" s="29"/>
      <c r="AC4489" s="29" t="s">
        <v>3753</v>
      </c>
      <c r="AD4489" s="25"/>
      <c r="AE4489" s="38"/>
      <c r="AF4489" s="142"/>
      <c r="AG4489" s="11"/>
      <c r="AH4489" s="7" t="e">
        <f>[1]!Table1[[#This Row],[html_tag]]&amp;[1]!Table1[[#This Row],[html_type]]&amp;[1]!Table1[[#This Row],[html_modifier]]</f>
        <v>#VALUE!</v>
      </c>
      <c r="AI4489" s="60" t="str">
        <f>Table1[[#This Row],[html_tag]]&amp;Table1[[#This Row],[html_type]]&amp;Table1[[#This Row],[html_modifier]]</f>
        <v/>
      </c>
      <c r="AL4489" s="23" t="str">
        <f>IFERROR(_xlfn.XLOOKUP([1]!Table1[[#This Row],[word]],[1]!Table57[English style name],[1]!Table57[Style type]),"")</f>
        <v/>
      </c>
      <c r="AM4489" s="23" t="str">
        <f>IFERROR(_xlfn.XLOOKUP(Table1[[#This Row],[word]],Table57[English style name],Table57[Style type]),"")</f>
        <v/>
      </c>
      <c r="AN4489" s="23"/>
      <c r="AO4489" s="62"/>
      <c r="AP4489" s="61"/>
      <c r="AQ4489" s="61"/>
      <c r="AR4489" s="61"/>
      <c r="AS4489" s="61"/>
      <c r="AT4489" s="61"/>
      <c r="AU4489" s="61"/>
      <c r="AV4489" s="61"/>
    </row>
    <row r="4490" spans="1:48">
      <c r="A4490" s="82"/>
      <c r="B4490" s="82"/>
      <c r="C4490" s="82"/>
      <c r="D4490" s="83"/>
      <c r="E4490" s="62"/>
      <c r="F449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90" s="13" t="s">
        <v>2992</v>
      </c>
      <c r="H4490" s="13" t="s">
        <v>1</v>
      </c>
      <c r="I4490" s="85" t="e">
        <f>[1]!Table1[[#This Row],[type]]</f>
        <v>#VALUE!</v>
      </c>
      <c r="J4490" s="86" t="e">
        <f>[1]!Table1[[#This Row],[Column42]]&amp;IF([1]!Table1[[#This Row],[Column13]]="","",[1]!Table1[[#This Row],[Column13]])&amp;IF([1]!Table1[[#This Row],[mod]]="","",[1]!Table1[[#This Row],[mod]])</f>
        <v>#VALUE!</v>
      </c>
      <c r="K449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90" t="s">
        <v>544</v>
      </c>
      <c r="P4490" s="6" t="s">
        <v>1660</v>
      </c>
      <c r="Q449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9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90" s="29"/>
      <c r="AC4490" s="29"/>
      <c r="AD4490" s="25"/>
      <c r="AE4490" s="38"/>
      <c r="AF4490" s="142" t="s">
        <v>239</v>
      </c>
      <c r="AG4490" s="11"/>
      <c r="AH4490" s="1" t="e">
        <f>[1]!Table1[[#This Row],[html_tag]]&amp;[1]!Table1[[#This Row],[html_type]]&amp;[1]!Table1[[#This Row],[html_modifier]]</f>
        <v>#VALUE!</v>
      </c>
      <c r="AI4490" s="60" t="str">
        <f>Table1[[#This Row],[html_tag]]&amp;Table1[[#This Row],[html_type]]&amp;Table1[[#This Row],[html_modifier]]</f>
        <v/>
      </c>
      <c r="AL4490" s="22" t="str">
        <f>IFERROR(_xlfn.XLOOKUP([1]!Table1[[#This Row],[word]],[1]!Table57[English style name],[1]!Table57[Style type]),"")</f>
        <v/>
      </c>
      <c r="AM4490" s="23" t="str">
        <f>IFERROR(_xlfn.XLOOKUP(Table1[[#This Row],[word]],Table57[English style name],Table57[Style type]),"")</f>
        <v/>
      </c>
      <c r="AN4490" s="23"/>
      <c r="AO4490" s="62"/>
      <c r="AP4490" s="61"/>
      <c r="AQ4490" s="61" t="s">
        <v>1660</v>
      </c>
      <c r="AR4490" s="61" t="s">
        <v>1661</v>
      </c>
      <c r="AS4490" s="61"/>
      <c r="AT4490" s="61"/>
      <c r="AU4490" s="61"/>
      <c r="AV4490" s="61"/>
    </row>
    <row r="4491" spans="1:48">
      <c r="A4491" s="82"/>
      <c r="B4491" s="82"/>
      <c r="C4491" s="82"/>
      <c r="D4491" s="83"/>
      <c r="E4491" s="62"/>
      <c r="F449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91" s="13" t="s">
        <v>2992</v>
      </c>
      <c r="H4491" s="13" t="s">
        <v>1</v>
      </c>
      <c r="I4491" s="85" t="e">
        <f>[1]!Table1[[#This Row],[type]]</f>
        <v>#VALUE!</v>
      </c>
      <c r="J4491" s="86" t="e">
        <f>[1]!Table1[[#This Row],[Column42]]&amp;IF([1]!Table1[[#This Row],[Column13]]="","",[1]!Table1[[#This Row],[Column13]])&amp;IF([1]!Table1[[#This Row],[mod]]="","",[1]!Table1[[#This Row],[mod]])</f>
        <v>#VALUE!</v>
      </c>
      <c r="K449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91" t="s">
        <v>544</v>
      </c>
      <c r="P4491" s="6" t="s">
        <v>1671</v>
      </c>
      <c r="Q449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491">
        <v>0</v>
      </c>
      <c r="U449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91" s="29"/>
      <c r="AC4491" s="29"/>
      <c r="AD4491" s="25"/>
      <c r="AE4491" s="38"/>
      <c r="AF4491" s="142" t="s">
        <v>239</v>
      </c>
      <c r="AG4491" s="11"/>
      <c r="AH4491" s="1" t="e">
        <f>[1]!Table1[[#This Row],[html_tag]]&amp;[1]!Table1[[#This Row],[html_type]]&amp;[1]!Table1[[#This Row],[html_modifier]]</f>
        <v>#VALUE!</v>
      </c>
      <c r="AI4491" s="60" t="str">
        <f>Table1[[#This Row],[html_tag]]&amp;Table1[[#This Row],[html_type]]&amp;Table1[[#This Row],[html_modifier]]</f>
        <v/>
      </c>
      <c r="AL4491" s="22" t="str">
        <f>IFERROR(_xlfn.XLOOKUP([1]!Table1[[#This Row],[word]],[1]!Table57[English style name],[1]!Table57[Style type]),"")</f>
        <v/>
      </c>
      <c r="AM4491" s="23" t="str">
        <f>IFERROR(_xlfn.XLOOKUP(Table1[[#This Row],[word]],Table57[English style name],Table57[Style type]),"")</f>
        <v/>
      </c>
      <c r="AN4491" s="23"/>
      <c r="AO4491" s="62"/>
      <c r="AP4491" s="61"/>
      <c r="AQ4491" s="61" t="s">
        <v>1671</v>
      </c>
      <c r="AR4491" s="61" t="s">
        <v>1661</v>
      </c>
      <c r="AS4491" s="61"/>
      <c r="AT4491" s="61"/>
      <c r="AU4491" s="61"/>
      <c r="AV4491" s="61"/>
    </row>
    <row r="4492" spans="1:48">
      <c r="A4492" s="82"/>
      <c r="B4492" s="82"/>
      <c r="C4492" s="82"/>
      <c r="D4492" s="83"/>
      <c r="E4492" s="62"/>
      <c r="F449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92" s="13" t="s">
        <v>2992</v>
      </c>
      <c r="H4492" s="13" t="s">
        <v>1</v>
      </c>
      <c r="I4492" s="85" t="e">
        <f>[1]!Table1[[#This Row],[type]]</f>
        <v>#VALUE!</v>
      </c>
      <c r="J4492" s="86" t="e">
        <f>[1]!Table1[[#This Row],[Column42]]&amp;IF([1]!Table1[[#This Row],[Column13]]="","",[1]!Table1[[#This Row],[Column13]])&amp;IF([1]!Table1[[#This Row],[mod]]="","",[1]!Table1[[#This Row],[mod]])</f>
        <v>#VALUE!</v>
      </c>
      <c r="K449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92" t="s">
        <v>544</v>
      </c>
      <c r="P4492" s="6" t="s">
        <v>1662</v>
      </c>
      <c r="Q449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492">
        <v>1</v>
      </c>
      <c r="U449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92" s="29"/>
      <c r="AC4492" s="29"/>
      <c r="AD4492" s="25"/>
      <c r="AE4492" s="38"/>
      <c r="AF4492" s="142" t="s">
        <v>239</v>
      </c>
      <c r="AG4492" s="11"/>
      <c r="AH4492" s="1" t="e">
        <f>[1]!Table1[[#This Row],[html_tag]]&amp;[1]!Table1[[#This Row],[html_type]]&amp;[1]!Table1[[#This Row],[html_modifier]]</f>
        <v>#VALUE!</v>
      </c>
      <c r="AI4492" s="60" t="str">
        <f>Table1[[#This Row],[html_tag]]&amp;Table1[[#This Row],[html_type]]&amp;Table1[[#This Row],[html_modifier]]</f>
        <v/>
      </c>
      <c r="AL4492" s="22" t="str">
        <f>IFERROR(_xlfn.XLOOKUP([1]!Table1[[#This Row],[word]],[1]!Table57[English style name],[1]!Table57[Style type]),"")</f>
        <v/>
      </c>
      <c r="AM4492" s="23" t="str">
        <f>IFERROR(_xlfn.XLOOKUP(Table1[[#This Row],[word]],Table57[English style name],Table57[Style type]),"")</f>
        <v/>
      </c>
      <c r="AN4492" s="23"/>
      <c r="AO4492" s="62"/>
      <c r="AP4492" s="61"/>
      <c r="AQ4492" s="61" t="s">
        <v>1662</v>
      </c>
      <c r="AR4492" s="61" t="s">
        <v>1661</v>
      </c>
      <c r="AS4492" s="61"/>
      <c r="AT4492" s="61"/>
      <c r="AU4492" s="61"/>
      <c r="AV4492" s="61"/>
    </row>
    <row r="4493" spans="1:48">
      <c r="A4493" s="82"/>
      <c r="B4493" s="82"/>
      <c r="C4493" s="82"/>
      <c r="D4493" s="83"/>
      <c r="E4493" s="62"/>
      <c r="F449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93" s="13" t="s">
        <v>2992</v>
      </c>
      <c r="H4493" s="13" t="s">
        <v>1</v>
      </c>
      <c r="I4493" s="85" t="e">
        <f>[1]!Table1[[#This Row],[type]]</f>
        <v>#VALUE!</v>
      </c>
      <c r="J4493" s="86" t="e">
        <f>[1]!Table1[[#This Row],[Column42]]&amp;IF([1]!Table1[[#This Row],[Column13]]="","",[1]!Table1[[#This Row],[Column13]])&amp;IF([1]!Table1[[#This Row],[mod]]="","",[1]!Table1[[#This Row],[mod]])</f>
        <v>#VALUE!</v>
      </c>
      <c r="K449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93" t="s">
        <v>544</v>
      </c>
      <c r="P4493" s="14" t="s">
        <v>1677</v>
      </c>
      <c r="Q449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9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493">
        <v>100</v>
      </c>
      <c r="AB4493" s="29"/>
      <c r="AC4493" s="29"/>
      <c r="AD4493" s="25"/>
      <c r="AE4493" s="38"/>
      <c r="AF4493" s="142" t="s">
        <v>239</v>
      </c>
      <c r="AG4493" s="11"/>
      <c r="AH4493" s="1" t="e">
        <f>[1]!Table1[[#This Row],[html_tag]]&amp;[1]!Table1[[#This Row],[html_type]]&amp;[1]!Table1[[#This Row],[html_modifier]]</f>
        <v>#VALUE!</v>
      </c>
      <c r="AI4493" s="60" t="s">
        <v>3080</v>
      </c>
      <c r="AL4493" s="22" t="str">
        <f>IFERROR(_xlfn.XLOOKUP([1]!Table1[[#This Row],[word]],[1]!Table57[English style name],[1]!Table57[Style type]),"")</f>
        <v/>
      </c>
      <c r="AM4493" s="23" t="str">
        <f>IFERROR(_xlfn.XLOOKUP(Table1[[#This Row],[word]],Table57[English style name],Table57[Style type]),"")</f>
        <v/>
      </c>
      <c r="AN4493" s="23"/>
      <c r="AO4493" s="62"/>
      <c r="AP4493" s="61"/>
      <c r="AQ4493" s="61" t="s">
        <v>1677</v>
      </c>
      <c r="AR4493" s="61" t="s">
        <v>1676</v>
      </c>
      <c r="AS4493" s="61"/>
      <c r="AT4493" s="61"/>
      <c r="AU4493" s="61"/>
      <c r="AV4493" s="61"/>
    </row>
    <row r="4494" spans="1:48">
      <c r="A4494" s="82"/>
      <c r="B4494" s="82"/>
      <c r="C4494" s="82"/>
      <c r="D4494" s="83"/>
      <c r="E4494" s="62"/>
      <c r="F449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94" s="13" t="s">
        <v>2992</v>
      </c>
      <c r="H4494" s="13" t="s">
        <v>1</v>
      </c>
      <c r="I4494" s="85" t="e">
        <f>[1]!Table1[[#This Row],[type]]</f>
        <v>#VALUE!</v>
      </c>
      <c r="J4494" s="86" t="e">
        <f>[1]!Table1[[#This Row],[Column42]]&amp;IF([1]!Table1[[#This Row],[Column13]]="","",[1]!Table1[[#This Row],[Column13]])&amp;IF([1]!Table1[[#This Row],[mod]]="","",[1]!Table1[[#This Row],[mod]])</f>
        <v>#VALUE!</v>
      </c>
      <c r="K449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94" t="s">
        <v>544</v>
      </c>
      <c r="P4494" s="6" t="s">
        <v>1672</v>
      </c>
      <c r="Q449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494">
        <v>11</v>
      </c>
      <c r="U449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94" s="29"/>
      <c r="AC4494" s="29"/>
      <c r="AD4494" s="25"/>
      <c r="AE4494" s="38"/>
      <c r="AF4494" s="142" t="s">
        <v>239</v>
      </c>
      <c r="AG4494" s="11"/>
      <c r="AH4494" s="1" t="e">
        <f>[1]!Table1[[#This Row],[html_tag]]&amp;[1]!Table1[[#This Row],[html_type]]&amp;[1]!Table1[[#This Row],[html_modifier]]</f>
        <v>#VALUE!</v>
      </c>
      <c r="AI4494" s="60" t="str">
        <f>Table1[[#This Row],[html_tag]]&amp;Table1[[#This Row],[html_type]]&amp;Table1[[#This Row],[html_modifier]]</f>
        <v/>
      </c>
      <c r="AL4494" s="22" t="str">
        <f>IFERROR(_xlfn.XLOOKUP([1]!Table1[[#This Row],[word]],[1]!Table57[English style name],[1]!Table57[Style type]),"")</f>
        <v/>
      </c>
      <c r="AM4494" s="23" t="str">
        <f>IFERROR(_xlfn.XLOOKUP(Table1[[#This Row],[word]],Table57[English style name],Table57[Style type]),"")</f>
        <v/>
      </c>
      <c r="AN4494" s="23"/>
      <c r="AO4494" s="62"/>
      <c r="AP4494" s="61"/>
      <c r="AQ4494" s="61" t="s">
        <v>1672</v>
      </c>
      <c r="AR4494" s="61" t="s">
        <v>1661</v>
      </c>
      <c r="AS4494" s="61"/>
      <c r="AT4494" s="61"/>
      <c r="AU4494" s="61"/>
      <c r="AV4494" s="61"/>
    </row>
    <row r="4495" spans="1:48">
      <c r="A4495" s="82"/>
      <c r="B4495" s="82"/>
      <c r="C4495" s="82"/>
      <c r="D4495" s="83"/>
      <c r="E4495" s="62"/>
      <c r="F449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95" s="13" t="s">
        <v>2992</v>
      </c>
      <c r="H4495" s="13" t="s">
        <v>1</v>
      </c>
      <c r="I4495" s="85" t="e">
        <f>[1]!Table1[[#This Row],[type]]</f>
        <v>#VALUE!</v>
      </c>
      <c r="J4495" s="86" t="e">
        <f>[1]!Table1[[#This Row],[Column42]]&amp;IF([1]!Table1[[#This Row],[Column13]]="","",[1]!Table1[[#This Row],[Column13]])&amp;IF([1]!Table1[[#This Row],[mod]]="","",[1]!Table1[[#This Row],[mod]])</f>
        <v>#VALUE!</v>
      </c>
      <c r="K449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95" t="s">
        <v>544</v>
      </c>
      <c r="P4495" s="6" t="s">
        <v>1673</v>
      </c>
      <c r="Q449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495">
        <v>12</v>
      </c>
      <c r="U449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95" s="29"/>
      <c r="AC4495" s="29"/>
      <c r="AD4495" s="25"/>
      <c r="AE4495" s="38"/>
      <c r="AF4495" s="142" t="s">
        <v>239</v>
      </c>
      <c r="AG4495" s="11"/>
      <c r="AH4495" s="1" t="e">
        <f>[1]!Table1[[#This Row],[html_tag]]&amp;[1]!Table1[[#This Row],[html_type]]&amp;[1]!Table1[[#This Row],[html_modifier]]</f>
        <v>#VALUE!</v>
      </c>
      <c r="AI4495" s="60" t="str">
        <f>Table1[[#This Row],[html_tag]]&amp;Table1[[#This Row],[html_type]]&amp;Table1[[#This Row],[html_modifier]]</f>
        <v/>
      </c>
      <c r="AL4495" s="22" t="str">
        <f>IFERROR(_xlfn.XLOOKUP([1]!Table1[[#This Row],[word]],[1]!Table57[English style name],[1]!Table57[Style type]),"")</f>
        <v/>
      </c>
      <c r="AM4495" s="23" t="str">
        <f>IFERROR(_xlfn.XLOOKUP(Table1[[#This Row],[word]],Table57[English style name],Table57[Style type]),"")</f>
        <v/>
      </c>
      <c r="AN4495" s="23"/>
      <c r="AO4495" s="62"/>
      <c r="AP4495" s="61"/>
      <c r="AQ4495" s="61" t="s">
        <v>1673</v>
      </c>
      <c r="AR4495" s="61" t="s">
        <v>1661</v>
      </c>
      <c r="AS4495" s="61"/>
      <c r="AT4495" s="61"/>
      <c r="AU4495" s="61"/>
      <c r="AV4495" s="61"/>
    </row>
    <row r="4496" spans="1:48">
      <c r="A4496" s="82"/>
      <c r="B4496" s="82"/>
      <c r="C4496" s="82"/>
      <c r="D4496" s="83"/>
      <c r="E4496" s="62"/>
      <c r="F449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96" s="13" t="s">
        <v>2992</v>
      </c>
      <c r="H4496" s="13" t="s">
        <v>1</v>
      </c>
      <c r="I4496" s="85" t="e">
        <f>[1]!Table1[[#This Row],[type]]</f>
        <v>#VALUE!</v>
      </c>
      <c r="J4496" s="86" t="e">
        <f>[1]!Table1[[#This Row],[Column42]]&amp;IF([1]!Table1[[#This Row],[Column13]]="","",[1]!Table1[[#This Row],[Column13]])&amp;IF([1]!Table1[[#This Row],[mod]]="","",[1]!Table1[[#This Row],[mod]])</f>
        <v>#VALUE!</v>
      </c>
      <c r="K449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96" t="s">
        <v>544</v>
      </c>
      <c r="P4496" s="6" t="s">
        <v>1663</v>
      </c>
      <c r="Q449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496">
        <v>2</v>
      </c>
      <c r="U449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96" s="29"/>
      <c r="AC4496" s="29"/>
      <c r="AD4496" s="25"/>
      <c r="AE4496" s="38"/>
      <c r="AF4496" s="142" t="s">
        <v>239</v>
      </c>
      <c r="AG4496" s="11"/>
      <c r="AH4496" s="1" t="e">
        <f>[1]!Table1[[#This Row],[html_tag]]&amp;[1]!Table1[[#This Row],[html_type]]&amp;[1]!Table1[[#This Row],[html_modifier]]</f>
        <v>#VALUE!</v>
      </c>
      <c r="AI4496" s="60" t="str">
        <f>Table1[[#This Row],[html_tag]]&amp;Table1[[#This Row],[html_type]]&amp;Table1[[#This Row],[html_modifier]]</f>
        <v/>
      </c>
      <c r="AL4496" s="22" t="str">
        <f>IFERROR(_xlfn.XLOOKUP([1]!Table1[[#This Row],[word]],[1]!Table57[English style name],[1]!Table57[Style type]),"")</f>
        <v/>
      </c>
      <c r="AM4496" s="23" t="str">
        <f>IFERROR(_xlfn.XLOOKUP(Table1[[#This Row],[word]],Table57[English style name],Table57[Style type]),"")</f>
        <v/>
      </c>
      <c r="AN4496" s="23"/>
      <c r="AO4496" s="62"/>
      <c r="AP4496" s="61"/>
      <c r="AQ4496" s="61" t="s">
        <v>1663</v>
      </c>
      <c r="AR4496" s="61" t="s">
        <v>1661</v>
      </c>
      <c r="AS4496" s="61"/>
      <c r="AT4496" s="61"/>
      <c r="AU4496" s="61"/>
      <c r="AV4496" s="61"/>
    </row>
    <row r="4497" spans="1:48">
      <c r="A4497" s="82"/>
      <c r="B4497" s="82"/>
      <c r="C4497" s="82"/>
      <c r="D4497" s="83"/>
      <c r="E4497" s="62"/>
      <c r="F449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97" s="13" t="s">
        <v>2992</v>
      </c>
      <c r="H4497" s="13" t="s">
        <v>1</v>
      </c>
      <c r="I4497" s="85" t="e">
        <f>[1]!Table1[[#This Row],[type]]</f>
        <v>#VALUE!</v>
      </c>
      <c r="J4497" s="86" t="e">
        <f>[1]!Table1[[#This Row],[Column42]]&amp;IF([1]!Table1[[#This Row],[Column13]]="","",[1]!Table1[[#This Row],[Column13]])&amp;IF([1]!Table1[[#This Row],[mod]]="","",[1]!Table1[[#This Row],[mod]])</f>
        <v>#VALUE!</v>
      </c>
      <c r="K449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97" t="s">
        <v>544</v>
      </c>
      <c r="P4497" s="14" t="s">
        <v>1678</v>
      </c>
      <c r="Q449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9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497">
        <v>200</v>
      </c>
      <c r="AB4497" s="29"/>
      <c r="AC4497" s="29"/>
      <c r="AD4497" s="25"/>
      <c r="AE4497" s="38"/>
      <c r="AF4497" s="142" t="s">
        <v>239</v>
      </c>
      <c r="AG4497" s="11"/>
      <c r="AH4497" s="1" t="e">
        <f>[1]!Table1[[#This Row],[html_tag]]&amp;[1]!Table1[[#This Row],[html_type]]&amp;[1]!Table1[[#This Row],[html_modifier]]</f>
        <v>#VALUE!</v>
      </c>
      <c r="AI4497" s="60" t="s">
        <v>3080</v>
      </c>
      <c r="AL4497" s="22" t="str">
        <f>IFERROR(_xlfn.XLOOKUP([1]!Table1[[#This Row],[word]],[1]!Table57[English style name],[1]!Table57[Style type]),"")</f>
        <v/>
      </c>
      <c r="AM4497" s="23" t="str">
        <f>IFERROR(_xlfn.XLOOKUP(Table1[[#This Row],[word]],Table57[English style name],Table57[Style type]),"")</f>
        <v/>
      </c>
      <c r="AN4497" s="23"/>
      <c r="AO4497" s="62"/>
      <c r="AP4497" s="61"/>
      <c r="AQ4497" s="61" t="s">
        <v>1678</v>
      </c>
      <c r="AR4497" s="61" t="s">
        <v>1676</v>
      </c>
      <c r="AS4497" s="61"/>
      <c r="AT4497" s="61"/>
      <c r="AU4497" s="61"/>
      <c r="AV4497" s="61"/>
    </row>
    <row r="4498" spans="1:48">
      <c r="A4498" s="82"/>
      <c r="B4498" s="82"/>
      <c r="C4498" s="82"/>
      <c r="D4498" s="83"/>
      <c r="E4498" s="62"/>
      <c r="F449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98" s="13" t="s">
        <v>2992</v>
      </c>
      <c r="H4498" s="13" t="s">
        <v>1</v>
      </c>
      <c r="I4498" s="85" t="e">
        <f>[1]!Table1[[#This Row],[type]]</f>
        <v>#VALUE!</v>
      </c>
      <c r="J4498" s="86" t="e">
        <f>[1]!Table1[[#This Row],[Column42]]&amp;IF([1]!Table1[[#This Row],[Column13]]="","",[1]!Table1[[#This Row],[Column13]])&amp;IF([1]!Table1[[#This Row],[mod]]="","",[1]!Table1[[#This Row],[mod]])</f>
        <v>#VALUE!</v>
      </c>
      <c r="K449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98" t="s">
        <v>544</v>
      </c>
      <c r="P4498" s="6" t="s">
        <v>1664</v>
      </c>
      <c r="Q449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498">
        <v>3</v>
      </c>
      <c r="U449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498" s="29"/>
      <c r="AC4498" s="29"/>
      <c r="AD4498" s="25"/>
      <c r="AE4498" s="38"/>
      <c r="AF4498" s="142" t="s">
        <v>239</v>
      </c>
      <c r="AG4498" s="11"/>
      <c r="AH4498" s="1" t="e">
        <f>[1]!Table1[[#This Row],[html_tag]]&amp;[1]!Table1[[#This Row],[html_type]]&amp;[1]!Table1[[#This Row],[html_modifier]]</f>
        <v>#VALUE!</v>
      </c>
      <c r="AI4498" s="60" t="str">
        <f>Table1[[#This Row],[html_tag]]&amp;Table1[[#This Row],[html_type]]&amp;Table1[[#This Row],[html_modifier]]</f>
        <v/>
      </c>
      <c r="AL4498" s="22" t="str">
        <f>IFERROR(_xlfn.XLOOKUP([1]!Table1[[#This Row],[word]],[1]!Table57[English style name],[1]!Table57[Style type]),"")</f>
        <v/>
      </c>
      <c r="AM4498" s="23" t="str">
        <f>IFERROR(_xlfn.XLOOKUP(Table1[[#This Row],[word]],Table57[English style name],Table57[Style type]),"")</f>
        <v/>
      </c>
      <c r="AN4498" s="23"/>
      <c r="AO4498" s="62"/>
      <c r="AP4498" s="61"/>
      <c r="AQ4498" s="61" t="s">
        <v>1664</v>
      </c>
      <c r="AR4498" s="61" t="s">
        <v>1661</v>
      </c>
      <c r="AS4498" s="61"/>
      <c r="AT4498" s="61"/>
      <c r="AU4498" s="61"/>
      <c r="AV4498" s="61"/>
    </row>
    <row r="4499" spans="1:48">
      <c r="A4499" s="82"/>
      <c r="B4499" s="82"/>
      <c r="C4499" s="82"/>
      <c r="D4499" s="83"/>
      <c r="E4499" s="62"/>
      <c r="F449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499" s="13" t="s">
        <v>2992</v>
      </c>
      <c r="H4499" s="13" t="s">
        <v>1</v>
      </c>
      <c r="I4499" s="85" t="e">
        <f>[1]!Table1[[#This Row],[type]]</f>
        <v>#VALUE!</v>
      </c>
      <c r="J4499" s="86" t="e">
        <f>[1]!Table1[[#This Row],[Column42]]&amp;IF([1]!Table1[[#This Row],[Column13]]="","",[1]!Table1[[#This Row],[Column13]])&amp;IF([1]!Table1[[#This Row],[mod]]="","",[1]!Table1[[#This Row],[mod]])</f>
        <v>#VALUE!</v>
      </c>
      <c r="K449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499" t="s">
        <v>544</v>
      </c>
      <c r="P4499" s="14" t="s">
        <v>1679</v>
      </c>
      <c r="Q449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49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499">
        <v>300</v>
      </c>
      <c r="AB4499" s="29"/>
      <c r="AC4499" s="29" t="s">
        <v>3756</v>
      </c>
      <c r="AD4499" s="25"/>
      <c r="AE4499" s="38"/>
      <c r="AF4499" s="142" t="s">
        <v>239</v>
      </c>
      <c r="AG4499" s="11"/>
      <c r="AH4499" s="1" t="e">
        <f>[1]!Table1[[#This Row],[html_tag]]&amp;[1]!Table1[[#This Row],[html_type]]&amp;[1]!Table1[[#This Row],[html_modifier]]</f>
        <v>#VALUE!</v>
      </c>
      <c r="AI4499" s="60" t="s">
        <v>3080</v>
      </c>
      <c r="AL4499" s="22" t="str">
        <f>IFERROR(_xlfn.XLOOKUP([1]!Table1[[#This Row],[word]],[1]!Table57[English style name],[1]!Table57[Style type]),"")</f>
        <v/>
      </c>
      <c r="AM4499" s="23" t="str">
        <f>IFERROR(_xlfn.XLOOKUP(Table1[[#This Row],[word]],Table57[English style name],Table57[Style type]),"")</f>
        <v/>
      </c>
      <c r="AN4499" s="23"/>
      <c r="AO4499" s="62"/>
      <c r="AP4499" s="61"/>
      <c r="AQ4499" s="61" t="s">
        <v>1679</v>
      </c>
      <c r="AR4499" s="61" t="s">
        <v>1676</v>
      </c>
      <c r="AS4499" s="61"/>
      <c r="AT4499" s="61"/>
      <c r="AU4499" s="61"/>
      <c r="AV4499" s="61"/>
    </row>
    <row r="4500" spans="1:48">
      <c r="A4500" s="82"/>
      <c r="B4500" s="82"/>
      <c r="C4500" s="82"/>
      <c r="D4500" s="83"/>
      <c r="E4500" s="62"/>
      <c r="F450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00" s="13" t="s">
        <v>2992</v>
      </c>
      <c r="H4500" s="13" t="s">
        <v>1</v>
      </c>
      <c r="I4500" s="85" t="e">
        <f>[1]!Table1[[#This Row],[type]]</f>
        <v>#VALUE!</v>
      </c>
      <c r="J4500" s="86" t="e">
        <f>[1]!Table1[[#This Row],[Column42]]&amp;IF([1]!Table1[[#This Row],[Column13]]="","",[1]!Table1[[#This Row],[Column13]])&amp;IF([1]!Table1[[#This Row],[mod]]="","",[1]!Table1[[#This Row],[mod]])</f>
        <v>#VALUE!</v>
      </c>
      <c r="K450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00" t="s">
        <v>544</v>
      </c>
      <c r="P4500" s="6" t="s">
        <v>1665</v>
      </c>
      <c r="Q450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500">
        <v>4</v>
      </c>
      <c r="U450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00" s="29"/>
      <c r="AC4500" s="29"/>
      <c r="AD4500" s="25"/>
      <c r="AE4500" s="38"/>
      <c r="AF4500" s="142" t="s">
        <v>239</v>
      </c>
      <c r="AG4500" s="11"/>
      <c r="AH4500" s="1" t="e">
        <f>[1]!Table1[[#This Row],[html_tag]]&amp;[1]!Table1[[#This Row],[html_type]]&amp;[1]!Table1[[#This Row],[html_modifier]]</f>
        <v>#VALUE!</v>
      </c>
      <c r="AI4500" s="60" t="str">
        <f>Table1[[#This Row],[html_tag]]&amp;Table1[[#This Row],[html_type]]&amp;Table1[[#This Row],[html_modifier]]</f>
        <v/>
      </c>
      <c r="AL4500" s="22" t="str">
        <f>IFERROR(_xlfn.XLOOKUP([1]!Table1[[#This Row],[word]],[1]!Table57[English style name],[1]!Table57[Style type]),"")</f>
        <v/>
      </c>
      <c r="AM4500" s="23" t="str">
        <f>IFERROR(_xlfn.XLOOKUP(Table1[[#This Row],[word]],Table57[English style name],Table57[Style type]),"")</f>
        <v/>
      </c>
      <c r="AN4500" s="23"/>
      <c r="AO4500" s="62"/>
      <c r="AP4500" s="61"/>
      <c r="AQ4500" s="61" t="s">
        <v>1665</v>
      </c>
      <c r="AR4500" s="61" t="s">
        <v>1661</v>
      </c>
      <c r="AS4500" s="61"/>
      <c r="AT4500" s="61"/>
      <c r="AU4500" s="61"/>
      <c r="AV4500" s="61"/>
    </row>
    <row r="4501" spans="1:48">
      <c r="A4501" s="82"/>
      <c r="B4501" s="82"/>
      <c r="C4501" s="82"/>
      <c r="D4501" s="83"/>
      <c r="E4501" s="62"/>
      <c r="F450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01" s="13" t="s">
        <v>2992</v>
      </c>
      <c r="H4501" s="13" t="s">
        <v>1</v>
      </c>
      <c r="I4501" s="85" t="e">
        <f>[1]!Table1[[#This Row],[type]]</f>
        <v>#VALUE!</v>
      </c>
      <c r="J4501" s="86" t="e">
        <f>[1]!Table1[[#This Row],[Column42]]&amp;IF([1]!Table1[[#This Row],[Column13]]="","",[1]!Table1[[#This Row],[Column13]])&amp;IF([1]!Table1[[#This Row],[mod]]="","",[1]!Table1[[#This Row],[mod]])</f>
        <v>#VALUE!</v>
      </c>
      <c r="K450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01" t="s">
        <v>544</v>
      </c>
      <c r="P4501" s="14" t="s">
        <v>1680</v>
      </c>
      <c r="Q450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0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501">
        <v>400</v>
      </c>
      <c r="AB4501" s="29"/>
      <c r="AC4501" s="29"/>
      <c r="AD4501" s="25"/>
      <c r="AE4501" s="38"/>
      <c r="AF4501" s="142" t="s">
        <v>239</v>
      </c>
      <c r="AG4501" s="11"/>
      <c r="AH4501" s="1" t="e">
        <f>[1]!Table1[[#This Row],[html_tag]]&amp;[1]!Table1[[#This Row],[html_type]]&amp;[1]!Table1[[#This Row],[html_modifier]]</f>
        <v>#VALUE!</v>
      </c>
      <c r="AI4501" s="60" t="s">
        <v>3080</v>
      </c>
      <c r="AL4501" s="22" t="str">
        <f>IFERROR(_xlfn.XLOOKUP([1]!Table1[[#This Row],[word]],[1]!Table57[English style name],[1]!Table57[Style type]),"")</f>
        <v/>
      </c>
      <c r="AM4501" s="23" t="str">
        <f>IFERROR(_xlfn.XLOOKUP(Table1[[#This Row],[word]],Table57[English style name],Table57[Style type]),"")</f>
        <v/>
      </c>
      <c r="AN4501" s="23"/>
      <c r="AO4501" s="62"/>
      <c r="AP4501" s="61"/>
      <c r="AQ4501" s="61" t="s">
        <v>1680</v>
      </c>
      <c r="AR4501" s="61" t="s">
        <v>1676</v>
      </c>
      <c r="AS4501" s="61"/>
      <c r="AT4501" s="61"/>
      <c r="AU4501" s="61"/>
      <c r="AV4501" s="61"/>
    </row>
    <row r="4502" spans="1:48">
      <c r="A4502" s="82"/>
      <c r="B4502" s="82"/>
      <c r="C4502" s="82"/>
      <c r="D4502" s="83"/>
      <c r="E4502" s="62"/>
      <c r="F450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02" s="13" t="s">
        <v>2992</v>
      </c>
      <c r="H4502" s="13" t="s">
        <v>1</v>
      </c>
      <c r="I4502" s="85" t="e">
        <f>[1]!Table1[[#This Row],[type]]</f>
        <v>#VALUE!</v>
      </c>
      <c r="J4502" s="86" t="e">
        <f>[1]!Table1[[#This Row],[Column42]]&amp;IF([1]!Table1[[#This Row],[Column13]]="","",[1]!Table1[[#This Row],[Column13]])&amp;IF([1]!Table1[[#This Row],[mod]]="","",[1]!Table1[[#This Row],[mod]])</f>
        <v>#VALUE!</v>
      </c>
      <c r="K450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02" t="s">
        <v>544</v>
      </c>
      <c r="P4502" s="6" t="s">
        <v>1666</v>
      </c>
      <c r="Q450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502">
        <v>5</v>
      </c>
      <c r="U450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02" s="29"/>
      <c r="AC4502" s="29"/>
      <c r="AD4502" s="25"/>
      <c r="AE4502" s="38"/>
      <c r="AF4502" s="142" t="s">
        <v>239</v>
      </c>
      <c r="AG4502" s="11"/>
      <c r="AH4502" s="1" t="e">
        <f>[1]!Table1[[#This Row],[html_tag]]&amp;[1]!Table1[[#This Row],[html_type]]&amp;[1]!Table1[[#This Row],[html_modifier]]</f>
        <v>#VALUE!</v>
      </c>
      <c r="AI4502" s="60" t="str">
        <f>Table1[[#This Row],[html_tag]]&amp;Table1[[#This Row],[html_type]]&amp;Table1[[#This Row],[html_modifier]]</f>
        <v/>
      </c>
      <c r="AL4502" s="22" t="str">
        <f>IFERROR(_xlfn.XLOOKUP([1]!Table1[[#This Row],[word]],[1]!Table57[English style name],[1]!Table57[Style type]),"")</f>
        <v/>
      </c>
      <c r="AM4502" s="23" t="str">
        <f>IFERROR(_xlfn.XLOOKUP(Table1[[#This Row],[word]],Table57[English style name],Table57[Style type]),"")</f>
        <v/>
      </c>
      <c r="AN4502" s="23"/>
      <c r="AO4502" s="62"/>
      <c r="AP4502" s="61"/>
      <c r="AQ4502" s="61" t="s">
        <v>1666</v>
      </c>
      <c r="AR4502" s="61" t="s">
        <v>1661</v>
      </c>
      <c r="AS4502" s="61"/>
      <c r="AT4502" s="61"/>
      <c r="AU4502" s="61"/>
      <c r="AV4502" s="61"/>
    </row>
    <row r="4503" spans="1:48">
      <c r="A4503" s="82"/>
      <c r="B4503" s="82"/>
      <c r="C4503" s="82"/>
      <c r="D4503" s="83"/>
      <c r="E4503" s="62"/>
      <c r="F450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03" s="13" t="s">
        <v>2992</v>
      </c>
      <c r="H4503" s="13" t="s">
        <v>1</v>
      </c>
      <c r="I4503" s="85" t="e">
        <f>[1]!Table1[[#This Row],[type]]</f>
        <v>#VALUE!</v>
      </c>
      <c r="J4503" s="86" t="e">
        <f>[1]!Table1[[#This Row],[Column42]]&amp;IF([1]!Table1[[#This Row],[Column13]]="","",[1]!Table1[[#This Row],[Column13]])&amp;IF([1]!Table1[[#This Row],[mod]]="","",[1]!Table1[[#This Row],[mod]])</f>
        <v>#VALUE!</v>
      </c>
      <c r="K450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03" t="s">
        <v>544</v>
      </c>
      <c r="P4503" s="14" t="s">
        <v>1681</v>
      </c>
      <c r="Q450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0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503">
        <v>500</v>
      </c>
      <c r="AB4503" s="29"/>
      <c r="AC4503" s="29" t="s">
        <v>3757</v>
      </c>
      <c r="AD4503" s="25"/>
      <c r="AE4503" s="38"/>
      <c r="AF4503" s="142" t="s">
        <v>239</v>
      </c>
      <c r="AG4503" s="11"/>
      <c r="AH4503" s="1" t="e">
        <f>[1]!Table1[[#This Row],[html_tag]]&amp;[1]!Table1[[#This Row],[html_type]]&amp;[1]!Table1[[#This Row],[html_modifier]]</f>
        <v>#VALUE!</v>
      </c>
      <c r="AI4503" s="60" t="s">
        <v>3080</v>
      </c>
      <c r="AL4503" s="22" t="str">
        <f>IFERROR(_xlfn.XLOOKUP([1]!Table1[[#This Row],[word]],[1]!Table57[English style name],[1]!Table57[Style type]),"")</f>
        <v/>
      </c>
      <c r="AM4503" s="23" t="str">
        <f>IFERROR(_xlfn.XLOOKUP(Table1[[#This Row],[word]],Table57[English style name],Table57[Style type]),"")</f>
        <v/>
      </c>
      <c r="AN4503" s="23"/>
      <c r="AO4503" s="62"/>
      <c r="AP4503" s="61"/>
      <c r="AQ4503" s="61" t="s">
        <v>1681</v>
      </c>
      <c r="AR4503" s="61" t="s">
        <v>1676</v>
      </c>
      <c r="AS4503" s="61"/>
      <c r="AT4503" s="61"/>
      <c r="AU4503" s="61"/>
      <c r="AV4503" s="61"/>
    </row>
    <row r="4504" spans="1:48">
      <c r="A4504" s="82"/>
      <c r="B4504" s="82"/>
      <c r="C4504" s="82"/>
      <c r="D4504" s="83"/>
      <c r="E4504" s="62"/>
      <c r="F450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04" s="13" t="s">
        <v>2992</v>
      </c>
      <c r="H4504" s="13" t="s">
        <v>1</v>
      </c>
      <c r="I4504" s="85" t="e">
        <f>[1]!Table1[[#This Row],[type]]</f>
        <v>#VALUE!</v>
      </c>
      <c r="J4504" s="86" t="e">
        <f>[1]!Table1[[#This Row],[Column42]]&amp;IF([1]!Table1[[#This Row],[Column13]]="","",[1]!Table1[[#This Row],[Column13]])&amp;IF([1]!Table1[[#This Row],[mod]]="","",[1]!Table1[[#This Row],[mod]])</f>
        <v>#VALUE!</v>
      </c>
      <c r="K450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04" t="s">
        <v>544</v>
      </c>
      <c r="P4504" s="6" t="s">
        <v>1667</v>
      </c>
      <c r="Q450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504">
        <v>6</v>
      </c>
      <c r="U450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04" s="29"/>
      <c r="AC4504" s="29"/>
      <c r="AD4504" s="25"/>
      <c r="AE4504" s="38"/>
      <c r="AF4504" s="142" t="s">
        <v>239</v>
      </c>
      <c r="AG4504" s="11"/>
      <c r="AH4504" s="1" t="e">
        <f>[1]!Table1[[#This Row],[html_tag]]&amp;[1]!Table1[[#This Row],[html_type]]&amp;[1]!Table1[[#This Row],[html_modifier]]</f>
        <v>#VALUE!</v>
      </c>
      <c r="AI4504" s="60" t="str">
        <f>Table1[[#This Row],[html_tag]]&amp;Table1[[#This Row],[html_type]]&amp;Table1[[#This Row],[html_modifier]]</f>
        <v/>
      </c>
      <c r="AL4504" s="22" t="str">
        <f>IFERROR(_xlfn.XLOOKUP([1]!Table1[[#This Row],[word]],[1]!Table57[English style name],[1]!Table57[Style type]),"")</f>
        <v/>
      </c>
      <c r="AM4504" s="23" t="str">
        <f>IFERROR(_xlfn.XLOOKUP(Table1[[#This Row],[word]],Table57[English style name],Table57[Style type]),"")</f>
        <v/>
      </c>
      <c r="AN4504" s="23"/>
      <c r="AO4504" s="62"/>
      <c r="AP4504" s="61"/>
      <c r="AQ4504" s="61" t="s">
        <v>1667</v>
      </c>
      <c r="AR4504" s="61" t="s">
        <v>1661</v>
      </c>
      <c r="AS4504" s="61"/>
      <c r="AT4504" s="61"/>
      <c r="AU4504" s="61"/>
      <c r="AV4504" s="61"/>
    </row>
    <row r="4505" spans="1:48">
      <c r="A4505" s="82"/>
      <c r="B4505" s="82"/>
      <c r="C4505" s="82"/>
      <c r="D4505" s="83"/>
      <c r="E4505" s="62"/>
      <c r="F450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05" s="13" t="s">
        <v>2992</v>
      </c>
      <c r="H4505" s="13" t="s">
        <v>1</v>
      </c>
      <c r="I4505" s="85" t="e">
        <f>[1]!Table1[[#This Row],[type]]</f>
        <v>#VALUE!</v>
      </c>
      <c r="J4505" s="86" t="e">
        <f>[1]!Table1[[#This Row],[Column42]]&amp;IF([1]!Table1[[#This Row],[Column13]]="","",[1]!Table1[[#This Row],[Column13]])&amp;IF([1]!Table1[[#This Row],[mod]]="","",[1]!Table1[[#This Row],[mod]])</f>
        <v>#VALUE!</v>
      </c>
      <c r="K450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05" t="s">
        <v>544</v>
      </c>
      <c r="P4505" s="14" t="s">
        <v>1682</v>
      </c>
      <c r="Q450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0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505">
        <v>600</v>
      </c>
      <c r="AB4505" s="29"/>
      <c r="AC4505" s="29"/>
      <c r="AD4505" s="25"/>
      <c r="AE4505" s="38"/>
      <c r="AF4505" s="142" t="s">
        <v>239</v>
      </c>
      <c r="AG4505" s="11"/>
      <c r="AH4505" s="1" t="e">
        <f>[1]!Table1[[#This Row],[html_tag]]&amp;[1]!Table1[[#This Row],[html_type]]&amp;[1]!Table1[[#This Row],[html_modifier]]</f>
        <v>#VALUE!</v>
      </c>
      <c r="AI4505" s="60" t="s">
        <v>3080</v>
      </c>
      <c r="AL4505" s="22" t="str">
        <f>IFERROR(_xlfn.XLOOKUP([1]!Table1[[#This Row],[word]],[1]!Table57[English style name],[1]!Table57[Style type]),"")</f>
        <v/>
      </c>
      <c r="AM4505" s="23" t="str">
        <f>IFERROR(_xlfn.XLOOKUP(Table1[[#This Row],[word]],Table57[English style name],Table57[Style type]),"")</f>
        <v/>
      </c>
      <c r="AN4505" s="23"/>
      <c r="AO4505" s="62"/>
      <c r="AP4505" s="61"/>
      <c r="AQ4505" s="61" t="s">
        <v>1682</v>
      </c>
      <c r="AR4505" s="61" t="s">
        <v>1676</v>
      </c>
      <c r="AS4505" s="61"/>
      <c r="AT4505" s="61"/>
      <c r="AU4505" s="61"/>
      <c r="AV4505" s="61"/>
    </row>
    <row r="4506" spans="1:48">
      <c r="A4506" s="82"/>
      <c r="B4506" s="82"/>
      <c r="C4506" s="82"/>
      <c r="D4506" s="83"/>
      <c r="E4506" s="62"/>
      <c r="F450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06" s="13" t="s">
        <v>2992</v>
      </c>
      <c r="H4506" s="13" t="s">
        <v>1</v>
      </c>
      <c r="I4506" s="85" t="e">
        <f>[1]!Table1[[#This Row],[type]]</f>
        <v>#VALUE!</v>
      </c>
      <c r="J4506" s="86" t="e">
        <f>[1]!Table1[[#This Row],[Column42]]&amp;IF([1]!Table1[[#This Row],[Column13]]="","",[1]!Table1[[#This Row],[Column13]])&amp;IF([1]!Table1[[#This Row],[mod]]="","",[1]!Table1[[#This Row],[mod]])</f>
        <v>#VALUE!</v>
      </c>
      <c r="K450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06" t="s">
        <v>544</v>
      </c>
      <c r="P4506" s="6" t="s">
        <v>1668</v>
      </c>
      <c r="Q450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506">
        <v>7</v>
      </c>
      <c r="U450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06" s="29"/>
      <c r="AC4506" s="29"/>
      <c r="AD4506" s="25"/>
      <c r="AE4506" s="38"/>
      <c r="AF4506" s="142" t="s">
        <v>239</v>
      </c>
      <c r="AG4506" s="11"/>
      <c r="AH4506" s="1" t="e">
        <f>[1]!Table1[[#This Row],[html_tag]]&amp;[1]!Table1[[#This Row],[html_type]]&amp;[1]!Table1[[#This Row],[html_modifier]]</f>
        <v>#VALUE!</v>
      </c>
      <c r="AI4506" s="60" t="str">
        <f>Table1[[#This Row],[html_tag]]&amp;Table1[[#This Row],[html_type]]&amp;Table1[[#This Row],[html_modifier]]</f>
        <v/>
      </c>
      <c r="AL4506" s="22" t="str">
        <f>IFERROR(_xlfn.XLOOKUP([1]!Table1[[#This Row],[word]],[1]!Table57[English style name],[1]!Table57[Style type]),"")</f>
        <v/>
      </c>
      <c r="AM4506" s="23" t="str">
        <f>IFERROR(_xlfn.XLOOKUP(Table1[[#This Row],[word]],Table57[English style name],Table57[Style type]),"")</f>
        <v/>
      </c>
      <c r="AN4506" s="23"/>
      <c r="AO4506" s="62"/>
      <c r="AP4506" s="61"/>
      <c r="AQ4506" s="61" t="s">
        <v>1668</v>
      </c>
      <c r="AR4506" s="61" t="s">
        <v>1661</v>
      </c>
      <c r="AS4506" s="61"/>
      <c r="AT4506" s="61"/>
      <c r="AU4506" s="61"/>
      <c r="AV4506" s="61"/>
    </row>
    <row r="4507" spans="1:48">
      <c r="A4507" s="82"/>
      <c r="B4507" s="82"/>
      <c r="C4507" s="82"/>
      <c r="D4507" s="83"/>
      <c r="E4507" s="62"/>
      <c r="F450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07" s="13" t="s">
        <v>2992</v>
      </c>
      <c r="H4507" s="13" t="s">
        <v>1</v>
      </c>
      <c r="I4507" s="85" t="e">
        <f>[1]!Table1[[#This Row],[type]]</f>
        <v>#VALUE!</v>
      </c>
      <c r="J4507" s="86" t="e">
        <f>[1]!Table1[[#This Row],[Column42]]&amp;IF([1]!Table1[[#This Row],[Column13]]="","",[1]!Table1[[#This Row],[Column13]])&amp;IF([1]!Table1[[#This Row],[mod]]="","",[1]!Table1[[#This Row],[mod]])</f>
        <v>#VALUE!</v>
      </c>
      <c r="K450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07" t="s">
        <v>544</v>
      </c>
      <c r="P4507" s="14" t="s">
        <v>1683</v>
      </c>
      <c r="Q450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0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507">
        <v>700</v>
      </c>
      <c r="AB4507" s="29"/>
      <c r="AC4507" s="29" t="s">
        <v>3754</v>
      </c>
      <c r="AD4507" s="25"/>
      <c r="AE4507" s="38"/>
      <c r="AF4507" s="142" t="s">
        <v>239</v>
      </c>
      <c r="AG4507" s="11"/>
      <c r="AH4507" s="1" t="e">
        <f>[1]!Table1[[#This Row],[html_tag]]&amp;[1]!Table1[[#This Row],[html_type]]&amp;[1]!Table1[[#This Row],[html_modifier]]</f>
        <v>#VALUE!</v>
      </c>
      <c r="AI4507" s="60" t="s">
        <v>3080</v>
      </c>
      <c r="AL4507" s="22" t="str">
        <f>IFERROR(_xlfn.XLOOKUP([1]!Table1[[#This Row],[word]],[1]!Table57[English style name],[1]!Table57[Style type]),"")</f>
        <v/>
      </c>
      <c r="AM4507" s="23" t="str">
        <f>IFERROR(_xlfn.XLOOKUP(Table1[[#This Row],[word]],Table57[English style name],Table57[Style type]),"")</f>
        <v/>
      </c>
      <c r="AN4507" s="23"/>
      <c r="AO4507" s="62"/>
      <c r="AP4507" s="61"/>
      <c r="AQ4507" s="61" t="s">
        <v>1683</v>
      </c>
      <c r="AR4507" s="61" t="s">
        <v>1676</v>
      </c>
      <c r="AS4507" s="61"/>
      <c r="AT4507" s="61"/>
      <c r="AU4507" s="61"/>
      <c r="AV4507" s="61"/>
    </row>
    <row r="4508" spans="1:48">
      <c r="A4508" s="82"/>
      <c r="B4508" s="82"/>
      <c r="C4508" s="82"/>
      <c r="D4508" s="83"/>
      <c r="E4508" s="62"/>
      <c r="F450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08" s="13" t="s">
        <v>2992</v>
      </c>
      <c r="H4508" s="13" t="s">
        <v>1</v>
      </c>
      <c r="I4508" s="85" t="e">
        <f>[1]!Table1[[#This Row],[type]]</f>
        <v>#VALUE!</v>
      </c>
      <c r="J4508" s="86" t="e">
        <f>[1]!Table1[[#This Row],[Column42]]&amp;IF([1]!Table1[[#This Row],[Column13]]="","",[1]!Table1[[#This Row],[Column13]])&amp;IF([1]!Table1[[#This Row],[mod]]="","",[1]!Table1[[#This Row],[mod]])</f>
        <v>#VALUE!</v>
      </c>
      <c r="K450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08" t="s">
        <v>544</v>
      </c>
      <c r="P4508" s="6" t="s">
        <v>1669</v>
      </c>
      <c r="Q450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508">
        <v>8</v>
      </c>
      <c r="U450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08" s="29"/>
      <c r="AC4508" s="29"/>
      <c r="AD4508" s="25"/>
      <c r="AE4508" s="38"/>
      <c r="AF4508" s="142" t="s">
        <v>239</v>
      </c>
      <c r="AG4508" s="11"/>
      <c r="AH4508" s="1" t="e">
        <f>[1]!Table1[[#This Row],[html_tag]]&amp;[1]!Table1[[#This Row],[html_type]]&amp;[1]!Table1[[#This Row],[html_modifier]]</f>
        <v>#VALUE!</v>
      </c>
      <c r="AI4508" s="60" t="str">
        <f>Table1[[#This Row],[html_tag]]&amp;Table1[[#This Row],[html_type]]&amp;Table1[[#This Row],[html_modifier]]</f>
        <v/>
      </c>
      <c r="AL4508" s="22" t="str">
        <f>IFERROR(_xlfn.XLOOKUP([1]!Table1[[#This Row],[word]],[1]!Table57[English style name],[1]!Table57[Style type]),"")</f>
        <v/>
      </c>
      <c r="AM4508" s="23" t="str">
        <f>IFERROR(_xlfn.XLOOKUP(Table1[[#This Row],[word]],Table57[English style name],Table57[Style type]),"")</f>
        <v/>
      </c>
      <c r="AN4508" s="23"/>
      <c r="AO4508" s="62"/>
      <c r="AP4508" s="61"/>
      <c r="AQ4508" s="61" t="s">
        <v>1669</v>
      </c>
      <c r="AR4508" s="61" t="s">
        <v>1661</v>
      </c>
      <c r="AS4508" s="61"/>
      <c r="AT4508" s="61"/>
      <c r="AU4508" s="61"/>
      <c r="AV4508" s="61"/>
    </row>
    <row r="4509" spans="1:48">
      <c r="A4509" s="82"/>
      <c r="B4509" s="82"/>
      <c r="C4509" s="82"/>
      <c r="D4509" s="83"/>
      <c r="E4509" s="62"/>
      <c r="F450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09" s="13" t="s">
        <v>2992</v>
      </c>
      <c r="H4509" s="13" t="s">
        <v>1</v>
      </c>
      <c r="I4509" s="85" t="e">
        <f>[1]!Table1[[#This Row],[type]]</f>
        <v>#VALUE!</v>
      </c>
      <c r="J4509" s="86" t="e">
        <f>[1]!Table1[[#This Row],[Column42]]&amp;IF([1]!Table1[[#This Row],[Column13]]="","",[1]!Table1[[#This Row],[Column13]])&amp;IF([1]!Table1[[#This Row],[mod]]="","",[1]!Table1[[#This Row],[mod]])</f>
        <v>#VALUE!</v>
      </c>
      <c r="K450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09" t="s">
        <v>544</v>
      </c>
      <c r="P4509" s="14" t="s">
        <v>1684</v>
      </c>
      <c r="Q450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0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509">
        <v>800</v>
      </c>
      <c r="AB4509" s="29"/>
      <c r="AC4509" s="29"/>
      <c r="AD4509" s="25"/>
      <c r="AE4509" s="38"/>
      <c r="AF4509" s="142" t="s">
        <v>239</v>
      </c>
      <c r="AG4509" s="11"/>
      <c r="AH4509" s="1" t="e">
        <f>[1]!Table1[[#This Row],[html_tag]]&amp;[1]!Table1[[#This Row],[html_type]]&amp;[1]!Table1[[#This Row],[html_modifier]]</f>
        <v>#VALUE!</v>
      </c>
      <c r="AI4509" s="60" t="s">
        <v>3080</v>
      </c>
      <c r="AL4509" s="22" t="str">
        <f>IFERROR(_xlfn.XLOOKUP([1]!Table1[[#This Row],[word]],[1]!Table57[English style name],[1]!Table57[Style type]),"")</f>
        <v/>
      </c>
      <c r="AM4509" s="23" t="str">
        <f>IFERROR(_xlfn.XLOOKUP(Table1[[#This Row],[word]],Table57[English style name],Table57[Style type]),"")</f>
        <v/>
      </c>
      <c r="AN4509" s="23"/>
      <c r="AO4509" s="62"/>
      <c r="AP4509" s="61"/>
      <c r="AQ4509" s="61" t="s">
        <v>1684</v>
      </c>
      <c r="AR4509" s="61" t="s">
        <v>1676</v>
      </c>
      <c r="AS4509" s="61"/>
      <c r="AT4509" s="61"/>
      <c r="AU4509" s="61"/>
      <c r="AV4509" s="61"/>
    </row>
    <row r="4510" spans="1:48">
      <c r="A4510" s="82"/>
      <c r="B4510" s="82"/>
      <c r="C4510" s="82"/>
      <c r="D4510" s="83"/>
      <c r="E4510" s="62"/>
      <c r="F451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10" s="13" t="s">
        <v>2992</v>
      </c>
      <c r="H4510" s="13" t="s">
        <v>1</v>
      </c>
      <c r="I4510" s="85" t="e">
        <f>[1]!Table1[[#This Row],[type]]</f>
        <v>#VALUE!</v>
      </c>
      <c r="J4510" s="86" t="e">
        <f>[1]!Table1[[#This Row],[Column42]]&amp;IF([1]!Table1[[#This Row],[Column13]]="","",[1]!Table1[[#This Row],[Column13]])&amp;IF([1]!Table1[[#This Row],[mod]]="","",[1]!Table1[[#This Row],[mod]])</f>
        <v>#VALUE!</v>
      </c>
      <c r="K451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10" t="s">
        <v>544</v>
      </c>
      <c r="P4510" s="6" t="s">
        <v>1670</v>
      </c>
      <c r="Q451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510">
        <v>9</v>
      </c>
      <c r="U451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10" s="29"/>
      <c r="AC4510" s="29"/>
      <c r="AD4510" s="25"/>
      <c r="AE4510" s="38"/>
      <c r="AF4510" s="142" t="s">
        <v>239</v>
      </c>
      <c r="AG4510" s="11"/>
      <c r="AH4510" s="1" t="e">
        <f>[1]!Table1[[#This Row],[html_tag]]&amp;[1]!Table1[[#This Row],[html_type]]&amp;[1]!Table1[[#This Row],[html_modifier]]</f>
        <v>#VALUE!</v>
      </c>
      <c r="AI4510" s="60" t="str">
        <f>Table1[[#This Row],[html_tag]]&amp;Table1[[#This Row],[html_type]]&amp;Table1[[#This Row],[html_modifier]]</f>
        <v/>
      </c>
      <c r="AL4510" s="22" t="str">
        <f>IFERROR(_xlfn.XLOOKUP([1]!Table1[[#This Row],[word]],[1]!Table57[English style name],[1]!Table57[Style type]),"")</f>
        <v/>
      </c>
      <c r="AM4510" s="23" t="str">
        <f>IFERROR(_xlfn.XLOOKUP(Table1[[#This Row],[word]],Table57[English style name],Table57[Style type]),"")</f>
        <v/>
      </c>
      <c r="AN4510" s="23"/>
      <c r="AO4510" s="62"/>
      <c r="AP4510" s="61"/>
      <c r="AQ4510" s="61" t="s">
        <v>1670</v>
      </c>
      <c r="AR4510" s="61" t="s">
        <v>1661</v>
      </c>
      <c r="AS4510" s="61"/>
      <c r="AT4510" s="61"/>
      <c r="AU4510" s="61"/>
      <c r="AV4510" s="61"/>
    </row>
    <row r="4511" spans="1:48">
      <c r="A4511" s="82"/>
      <c r="B4511" s="82"/>
      <c r="C4511" s="82"/>
      <c r="D4511" s="83"/>
      <c r="E4511" s="62"/>
      <c r="F451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11" s="13" t="s">
        <v>2992</v>
      </c>
      <c r="H4511" s="13" t="s">
        <v>1</v>
      </c>
      <c r="I4511" s="85" t="e">
        <f>[1]!Table1[[#This Row],[type]]</f>
        <v>#VALUE!</v>
      </c>
      <c r="J4511" s="86" t="e">
        <f>[1]!Table1[[#This Row],[Column42]]&amp;IF([1]!Table1[[#This Row],[Column13]]="","",[1]!Table1[[#This Row],[Column13]])&amp;IF([1]!Table1[[#This Row],[mod]]="","",[1]!Table1[[#This Row],[mod]])</f>
        <v>#VALUE!</v>
      </c>
      <c r="K451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11" t="s">
        <v>544</v>
      </c>
      <c r="P4511" s="14" t="s">
        <v>1685</v>
      </c>
      <c r="Q451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1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511">
        <v>900</v>
      </c>
      <c r="AB4511" s="29"/>
      <c r="AC4511" s="29" t="s">
        <v>3755</v>
      </c>
      <c r="AD4511" s="25"/>
      <c r="AE4511" s="38"/>
      <c r="AF4511" s="142" t="s">
        <v>239</v>
      </c>
      <c r="AG4511" s="11"/>
      <c r="AH4511" s="1" t="e">
        <f>[1]!Table1[[#This Row],[html_tag]]&amp;[1]!Table1[[#This Row],[html_type]]&amp;[1]!Table1[[#This Row],[html_modifier]]</f>
        <v>#VALUE!</v>
      </c>
      <c r="AI4511" s="60" t="s">
        <v>3080</v>
      </c>
      <c r="AL4511" s="22" t="str">
        <f>IFERROR(_xlfn.XLOOKUP([1]!Table1[[#This Row],[word]],[1]!Table57[English style name],[1]!Table57[Style type]),"")</f>
        <v/>
      </c>
      <c r="AM4511" s="23" t="str">
        <f>IFERROR(_xlfn.XLOOKUP(Table1[[#This Row],[word]],Table57[English style name],Table57[Style type]),"")</f>
        <v/>
      </c>
      <c r="AN4511" s="23"/>
      <c r="AO4511" s="62"/>
      <c r="AP4511" s="61"/>
      <c r="AQ4511" s="61" t="s">
        <v>1685</v>
      </c>
      <c r="AR4511" s="61" t="s">
        <v>1676</v>
      </c>
      <c r="AS4511" s="61"/>
      <c r="AT4511" s="61"/>
      <c r="AU4511" s="61"/>
      <c r="AV4511" s="61"/>
    </row>
    <row r="4512" spans="1:48">
      <c r="A4512" s="82"/>
      <c r="B4512" s="82"/>
      <c r="C4512" s="82"/>
      <c r="D4512" s="83"/>
      <c r="E4512" s="62"/>
      <c r="F451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12" s="13" t="s">
        <v>2992</v>
      </c>
      <c r="H4512" s="13" t="s">
        <v>1</v>
      </c>
      <c r="I4512" s="85" t="e">
        <f>[1]!Table1[[#This Row],[type]]</f>
        <v>#VALUE!</v>
      </c>
      <c r="J4512" s="86" t="e">
        <f>[1]!Table1[[#This Row],[Column42]]&amp;IF([1]!Table1[[#This Row],[Column13]]="","",[1]!Table1[[#This Row],[Column13]])&amp;IF([1]!Table1[[#This Row],[mod]]="","",[1]!Table1[[#This Row],[mod]])</f>
        <v>#VALUE!</v>
      </c>
      <c r="K451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12" t="s">
        <v>544</v>
      </c>
      <c r="P4512" s="6" t="s">
        <v>1626</v>
      </c>
      <c r="Q451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1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4512" t="s">
        <v>338</v>
      </c>
      <c r="AB4512" s="29"/>
      <c r="AC4512" s="29"/>
      <c r="AD4512" s="25"/>
      <c r="AE4512" s="38"/>
      <c r="AF4512" s="142" t="s">
        <v>239</v>
      </c>
      <c r="AG4512" s="11"/>
      <c r="AH4512" s="1" t="e">
        <f>[1]!Table1[[#This Row],[html_tag]]&amp;[1]!Table1[[#This Row],[html_type]]&amp;[1]!Table1[[#This Row],[html_modifier]]</f>
        <v>#VALUE!</v>
      </c>
      <c r="AI4512" s="60" t="str">
        <f>Table1[[#This Row],[html_tag]]&amp;Table1[[#This Row],[html_type]]&amp;Table1[[#This Row],[html_modifier]]</f>
        <v/>
      </c>
      <c r="AL4512" s="22" t="str">
        <f>IFERROR(_xlfn.XLOOKUP([1]!Table1[[#This Row],[word]],[1]!Table57[English style name],[1]!Table57[Style type]),"")</f>
        <v/>
      </c>
      <c r="AM4512" s="23" t="str">
        <f>IFERROR(_xlfn.XLOOKUP(Table1[[#This Row],[word]],Table57[English style name],Table57[Style type]),"")</f>
        <v/>
      </c>
      <c r="AN4512" s="23"/>
      <c r="AO4512" s="62"/>
      <c r="AP4512" s="61"/>
      <c r="AQ4512" s="61" t="s">
        <v>1626</v>
      </c>
      <c r="AR4512" s="61" t="s">
        <v>1627</v>
      </c>
      <c r="AS4512" s="61"/>
      <c r="AT4512" s="61"/>
      <c r="AU4512" s="61"/>
      <c r="AV4512" s="61"/>
    </row>
    <row r="4513" spans="1:48">
      <c r="A4513" s="82"/>
      <c r="B4513" s="82"/>
      <c r="C4513" s="82"/>
      <c r="D4513" s="83"/>
      <c r="E4513" s="62"/>
      <c r="F451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13" s="13" t="s">
        <v>2992</v>
      </c>
      <c r="H4513" s="13" t="s">
        <v>1</v>
      </c>
      <c r="I4513" s="85" t="e">
        <f>[1]!Table1[[#This Row],[type]]</f>
        <v>#VALUE!</v>
      </c>
      <c r="J4513" s="86" t="e">
        <f>[1]!Table1[[#This Row],[Column42]]&amp;IF([1]!Table1[[#This Row],[Column13]]="","",[1]!Table1[[#This Row],[Column13]])&amp;IF([1]!Table1[[#This Row],[mod]]="","",[1]!Table1[[#This Row],[mod]])</f>
        <v>#VALUE!</v>
      </c>
      <c r="K451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13" t="s">
        <v>544</v>
      </c>
      <c r="Q451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1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4513" t="s">
        <v>3004</v>
      </c>
      <c r="AB4513" s="29"/>
      <c r="AC4513" s="29"/>
      <c r="AD4513" s="25"/>
      <c r="AE4513" s="38"/>
      <c r="AF4513" s="142" t="s">
        <v>239</v>
      </c>
      <c r="AG4513" s="11"/>
      <c r="AH4513" s="1" t="e">
        <f>[1]!Table1[[#This Row],[html_tag]]&amp;[1]!Table1[[#This Row],[html_type]]&amp;[1]!Table1[[#This Row],[html_modifier]]</f>
        <v>#VALUE!</v>
      </c>
      <c r="AI4513" s="60" t="str">
        <f>Table1[[#This Row],[html_tag]]&amp;Table1[[#This Row],[html_type]]&amp;Table1[[#This Row],[html_modifier]]</f>
        <v/>
      </c>
      <c r="AL4513" s="22" t="str">
        <f>IFERROR(_xlfn.XLOOKUP([1]!Table1[[#This Row],[word]],[1]!Table57[English style name],[1]!Table57[Style type]),"")</f>
        <v/>
      </c>
      <c r="AM4513" s="23" t="str">
        <f>IFERROR(_xlfn.XLOOKUP(Table1[[#This Row],[word]],Table57[English style name],Table57[Style type]),"")</f>
        <v/>
      </c>
      <c r="AN4513" s="23"/>
      <c r="AO4513" s="62"/>
      <c r="AP4513" s="61"/>
      <c r="AQ4513" s="61" t="s">
        <v>1628</v>
      </c>
      <c r="AR4513" s="61" t="s">
        <v>1627</v>
      </c>
      <c r="AS4513" s="61"/>
      <c r="AT4513" s="61"/>
      <c r="AU4513" s="61"/>
      <c r="AV4513" s="61"/>
    </row>
    <row r="4514" spans="1:48">
      <c r="A4514" s="82"/>
      <c r="B4514" s="82"/>
      <c r="C4514" s="82"/>
      <c r="D4514" s="83"/>
      <c r="E4514" s="62"/>
      <c r="F451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14" s="13" t="s">
        <v>2992</v>
      </c>
      <c r="H4514" s="13" t="s">
        <v>1</v>
      </c>
      <c r="I4514" s="85" t="e">
        <f>[1]!Table1[[#This Row],[type]]</f>
        <v>#VALUE!</v>
      </c>
      <c r="J4514" s="86" t="e">
        <f>[1]!Table1[[#This Row],[Column42]]&amp;IF([1]!Table1[[#This Row],[Column13]]="","",[1]!Table1[[#This Row],[Column13]])&amp;IF([1]!Table1[[#This Row],[mod]]="","",[1]!Table1[[#This Row],[mod]])</f>
        <v>#VALUE!</v>
      </c>
      <c r="K451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14" t="s">
        <v>544</v>
      </c>
      <c r="P4514" s="6" t="s">
        <v>1633</v>
      </c>
      <c r="Q451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514" t="s">
        <v>3005</v>
      </c>
      <c r="S4514" t="s">
        <v>3006</v>
      </c>
      <c r="U451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14" s="29"/>
      <c r="AC4514" s="29"/>
      <c r="AD4514" s="25"/>
      <c r="AE4514" s="38"/>
      <c r="AF4514" s="142"/>
      <c r="AG4514" s="11"/>
      <c r="AH4514" s="1" t="e">
        <f>[1]!Table1[[#This Row],[html_tag]]&amp;[1]!Table1[[#This Row],[html_type]]&amp;[1]!Table1[[#This Row],[html_modifier]]</f>
        <v>#VALUE!</v>
      </c>
      <c r="AI4514" s="60" t="str">
        <f>Table1[[#This Row],[html_tag]]&amp;Table1[[#This Row],[html_type]]&amp;Table1[[#This Row],[html_modifier]]</f>
        <v/>
      </c>
      <c r="AL4514" s="22" t="str">
        <f>IFERROR(_xlfn.XLOOKUP([1]!Table1[[#This Row],[word]],[1]!Table57[English style name],[1]!Table57[Style type]),"")</f>
        <v/>
      </c>
      <c r="AM4514" s="23" t="str">
        <f>IFERROR(_xlfn.XLOOKUP(Table1[[#This Row],[word]],Table57[English style name],Table57[Style type]),"")</f>
        <v/>
      </c>
      <c r="AN4514" s="23"/>
      <c r="AO4514" s="62"/>
      <c r="AP4514" s="61"/>
      <c r="AQ4514" s="61" t="s">
        <v>1633</v>
      </c>
      <c r="AR4514" s="61" t="s">
        <v>1634</v>
      </c>
      <c r="AS4514" s="61"/>
      <c r="AT4514" s="61"/>
      <c r="AU4514" s="61"/>
      <c r="AV4514" s="61"/>
    </row>
    <row r="4515" spans="1:48">
      <c r="A4515" s="82"/>
      <c r="B4515" s="82"/>
      <c r="C4515" s="82"/>
      <c r="D4515" s="83"/>
      <c r="E4515" s="62"/>
      <c r="F451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15" s="13" t="s">
        <v>2992</v>
      </c>
      <c r="H4515" s="13" t="s">
        <v>1</v>
      </c>
      <c r="I4515" s="85" t="e">
        <f>[1]!Table1[[#This Row],[type]]</f>
        <v>#VALUE!</v>
      </c>
      <c r="J4515" s="86" t="e">
        <f>[1]!Table1[[#This Row],[Column42]]&amp;IF([1]!Table1[[#This Row],[Column13]]="","",[1]!Table1[[#This Row],[Column13]])&amp;IF([1]!Table1[[#This Row],[mod]]="","",[1]!Table1[[#This Row],[mod]])</f>
        <v>#VALUE!</v>
      </c>
      <c r="K451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15" t="s">
        <v>544</v>
      </c>
      <c r="P4515" s="6" t="s">
        <v>1635</v>
      </c>
      <c r="Q451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515" t="s">
        <v>3005</v>
      </c>
      <c r="S4515" t="s">
        <v>3006</v>
      </c>
      <c r="U451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15" s="29"/>
      <c r="AC4515" s="29"/>
      <c r="AD4515" s="25"/>
      <c r="AE4515" s="38"/>
      <c r="AF4515" s="142"/>
      <c r="AG4515" s="11"/>
      <c r="AH4515" s="1" t="e">
        <f>[1]!Table1[[#This Row],[html_tag]]&amp;[1]!Table1[[#This Row],[html_type]]&amp;[1]!Table1[[#This Row],[html_modifier]]</f>
        <v>#VALUE!</v>
      </c>
      <c r="AI4515" s="60" t="str">
        <f>Table1[[#This Row],[html_tag]]&amp;Table1[[#This Row],[html_type]]&amp;Table1[[#This Row],[html_modifier]]</f>
        <v/>
      </c>
      <c r="AL4515" s="22" t="str">
        <f>IFERROR(_xlfn.XLOOKUP([1]!Table1[[#This Row],[word]],[1]!Table57[English style name],[1]!Table57[Style type]),"")</f>
        <v/>
      </c>
      <c r="AM4515" s="23" t="str">
        <f>IFERROR(_xlfn.XLOOKUP(Table1[[#This Row],[word]],Table57[English style name],Table57[Style type]),"")</f>
        <v/>
      </c>
      <c r="AN4515" s="23"/>
      <c r="AO4515" s="62"/>
      <c r="AP4515" s="61"/>
      <c r="AQ4515" s="61" t="s">
        <v>1635</v>
      </c>
      <c r="AR4515" s="61" t="s">
        <v>1634</v>
      </c>
      <c r="AS4515" s="61"/>
      <c r="AT4515" s="61"/>
      <c r="AU4515" s="61"/>
      <c r="AV4515" s="61"/>
    </row>
    <row r="4516" spans="1:48">
      <c r="A4516" s="82"/>
      <c r="B4516" s="82"/>
      <c r="C4516" s="82"/>
      <c r="D4516" s="83"/>
      <c r="E4516" s="62"/>
      <c r="F451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16" s="13" t="s">
        <v>2992</v>
      </c>
      <c r="H4516" s="13" t="s">
        <v>1</v>
      </c>
      <c r="I4516" s="85" t="e">
        <f>[1]!Table1[[#This Row],[type]]</f>
        <v>#VALUE!</v>
      </c>
      <c r="J4516" s="86" t="e">
        <f>[1]!Table1[[#This Row],[Column42]]&amp;IF([1]!Table1[[#This Row],[Column13]]="","",[1]!Table1[[#This Row],[Column13]])&amp;IF([1]!Table1[[#This Row],[mod]]="","",[1]!Table1[[#This Row],[mod]])</f>
        <v>#VALUE!</v>
      </c>
      <c r="K451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16" t="s">
        <v>544</v>
      </c>
      <c r="P4516" s="6" t="s">
        <v>1636</v>
      </c>
      <c r="Q451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516" t="s">
        <v>3005</v>
      </c>
      <c r="S4516" t="s">
        <v>3006</v>
      </c>
      <c r="U451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16" s="29"/>
      <c r="AC4516" s="29"/>
      <c r="AD4516" s="25"/>
      <c r="AE4516" s="38"/>
      <c r="AF4516" s="142"/>
      <c r="AG4516" s="11"/>
      <c r="AH4516" s="1" t="e">
        <f>[1]!Table1[[#This Row],[html_tag]]&amp;[1]!Table1[[#This Row],[html_type]]&amp;[1]!Table1[[#This Row],[html_modifier]]</f>
        <v>#VALUE!</v>
      </c>
      <c r="AI4516" s="60" t="str">
        <f>Table1[[#This Row],[html_tag]]&amp;Table1[[#This Row],[html_type]]&amp;Table1[[#This Row],[html_modifier]]</f>
        <v/>
      </c>
      <c r="AL4516" s="22" t="str">
        <f>IFERROR(_xlfn.XLOOKUP([1]!Table1[[#This Row],[word]],[1]!Table57[English style name],[1]!Table57[Style type]),"")</f>
        <v/>
      </c>
      <c r="AM4516" s="23" t="str">
        <f>IFERROR(_xlfn.XLOOKUP(Table1[[#This Row],[word]],Table57[English style name],Table57[Style type]),"")</f>
        <v/>
      </c>
      <c r="AN4516" s="23"/>
      <c r="AO4516" s="62"/>
      <c r="AP4516" s="61"/>
      <c r="AQ4516" s="61" t="s">
        <v>1636</v>
      </c>
      <c r="AR4516" s="61" t="s">
        <v>1634</v>
      </c>
      <c r="AS4516" s="61"/>
      <c r="AT4516" s="61"/>
      <c r="AU4516" s="61"/>
      <c r="AV4516" s="61"/>
    </row>
    <row r="4517" spans="1:48">
      <c r="A4517" s="82"/>
      <c r="B4517" s="82"/>
      <c r="C4517" s="82"/>
      <c r="D4517" s="83"/>
      <c r="E4517" s="62"/>
      <c r="F451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17" s="13" t="s">
        <v>2992</v>
      </c>
      <c r="H4517" s="13" t="s">
        <v>1</v>
      </c>
      <c r="I4517" s="85" t="e">
        <f>[1]!Table1[[#This Row],[type]]</f>
        <v>#VALUE!</v>
      </c>
      <c r="J4517" s="86" t="e">
        <f>[1]!Table1[[#This Row],[Column42]]&amp;IF([1]!Table1[[#This Row],[Column13]]="","",[1]!Table1[[#This Row],[Column13]])&amp;IF([1]!Table1[[#This Row],[mod]]="","",[1]!Table1[[#This Row],[mod]])</f>
        <v>#VALUE!</v>
      </c>
      <c r="K451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17" t="s">
        <v>544</v>
      </c>
      <c r="P4517" s="6" t="s">
        <v>1637</v>
      </c>
      <c r="Q451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517" t="s">
        <v>3005</v>
      </c>
      <c r="S4517" t="s">
        <v>3006</v>
      </c>
      <c r="U451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17" s="29"/>
      <c r="AC4517" s="29"/>
      <c r="AD4517" s="25"/>
      <c r="AE4517" s="38"/>
      <c r="AF4517" s="142"/>
      <c r="AG4517" s="11"/>
      <c r="AH4517" s="1" t="e">
        <f>[1]!Table1[[#This Row],[html_tag]]&amp;[1]!Table1[[#This Row],[html_type]]&amp;[1]!Table1[[#This Row],[html_modifier]]</f>
        <v>#VALUE!</v>
      </c>
      <c r="AI4517" s="60" t="str">
        <f>Table1[[#This Row],[html_tag]]&amp;Table1[[#This Row],[html_type]]&amp;Table1[[#This Row],[html_modifier]]</f>
        <v/>
      </c>
      <c r="AL4517" s="22" t="str">
        <f>IFERROR(_xlfn.XLOOKUP([1]!Table1[[#This Row],[word]],[1]!Table57[English style name],[1]!Table57[Style type]),"")</f>
        <v/>
      </c>
      <c r="AM4517" s="23" t="str">
        <f>IFERROR(_xlfn.XLOOKUP(Table1[[#This Row],[word]],Table57[English style name],Table57[Style type]),"")</f>
        <v/>
      </c>
      <c r="AN4517" s="23"/>
      <c r="AO4517" s="62"/>
      <c r="AP4517" s="61"/>
      <c r="AQ4517" s="61" t="s">
        <v>1637</v>
      </c>
      <c r="AR4517" s="61" t="s">
        <v>1634</v>
      </c>
      <c r="AS4517" s="61"/>
      <c r="AT4517" s="61"/>
      <c r="AU4517" s="61"/>
      <c r="AV4517" s="61"/>
    </row>
    <row r="4518" spans="1:48">
      <c r="A4518" s="82"/>
      <c r="B4518" s="82"/>
      <c r="C4518" s="82"/>
      <c r="D4518" s="83"/>
      <c r="E4518" s="62"/>
      <c r="F451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18" s="13" t="s">
        <v>2992</v>
      </c>
      <c r="H4518" s="13" t="s">
        <v>1</v>
      </c>
      <c r="I4518" s="85" t="e">
        <f>[1]!Table1[[#This Row],[type]]</f>
        <v>#VALUE!</v>
      </c>
      <c r="J4518" s="86" t="e">
        <f>[1]!Table1[[#This Row],[Column42]]&amp;IF([1]!Table1[[#This Row],[Column13]]="","",[1]!Table1[[#This Row],[Column13]])&amp;IF([1]!Table1[[#This Row],[mod]]="","",[1]!Table1[[#This Row],[mod]])</f>
        <v>#VALUE!</v>
      </c>
      <c r="K451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18" t="s">
        <v>544</v>
      </c>
      <c r="P4518" s="6" t="s">
        <v>1638</v>
      </c>
      <c r="Q451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518" t="s">
        <v>3005</v>
      </c>
      <c r="S4518" t="s">
        <v>3006</v>
      </c>
      <c r="U451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18" s="29"/>
      <c r="AC4518" s="29"/>
      <c r="AD4518" s="25"/>
      <c r="AE4518" s="38"/>
      <c r="AF4518" s="142"/>
      <c r="AG4518" s="11"/>
      <c r="AH4518" s="1" t="e">
        <f>[1]!Table1[[#This Row],[html_tag]]&amp;[1]!Table1[[#This Row],[html_type]]&amp;[1]!Table1[[#This Row],[html_modifier]]</f>
        <v>#VALUE!</v>
      </c>
      <c r="AI4518" s="60" t="str">
        <f>Table1[[#This Row],[html_tag]]&amp;Table1[[#This Row],[html_type]]&amp;Table1[[#This Row],[html_modifier]]</f>
        <v/>
      </c>
      <c r="AL4518" s="22" t="str">
        <f>IFERROR(_xlfn.XLOOKUP([1]!Table1[[#This Row],[word]],[1]!Table57[English style name],[1]!Table57[Style type]),"")</f>
        <v/>
      </c>
      <c r="AM4518" s="23" t="str">
        <f>IFERROR(_xlfn.XLOOKUP(Table1[[#This Row],[word]],Table57[English style name],Table57[Style type]),"")</f>
        <v/>
      </c>
      <c r="AN4518" s="23"/>
      <c r="AO4518" s="62"/>
      <c r="AP4518" s="61"/>
      <c r="AQ4518" s="61" t="s">
        <v>1638</v>
      </c>
      <c r="AR4518" s="61" t="s">
        <v>1634</v>
      </c>
      <c r="AS4518" s="61"/>
      <c r="AT4518" s="61"/>
      <c r="AU4518" s="61"/>
      <c r="AV4518" s="61"/>
    </row>
    <row r="4519" spans="1:48">
      <c r="A4519" s="82"/>
      <c r="B4519" s="82"/>
      <c r="C4519" s="82"/>
      <c r="D4519" s="83"/>
      <c r="E4519" s="62"/>
      <c r="F451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19" s="13" t="s">
        <v>2992</v>
      </c>
      <c r="H4519" s="13" t="s">
        <v>1</v>
      </c>
      <c r="I4519" s="85" t="e">
        <f>[1]!Table1[[#This Row],[type]]</f>
        <v>#VALUE!</v>
      </c>
      <c r="J4519" s="86" t="e">
        <f>[1]!Table1[[#This Row],[Column42]]&amp;IF([1]!Table1[[#This Row],[Column13]]="","",[1]!Table1[[#This Row],[Column13]])&amp;IF([1]!Table1[[#This Row],[mod]]="","",[1]!Table1[[#This Row],[mod]])</f>
        <v>#VALUE!</v>
      </c>
      <c r="K451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19" t="s">
        <v>544</v>
      </c>
      <c r="P4519" s="6" t="s">
        <v>1639</v>
      </c>
      <c r="Q451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519" t="s">
        <v>3005</v>
      </c>
      <c r="S4519" t="s">
        <v>3006</v>
      </c>
      <c r="U451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19" s="29"/>
      <c r="AC4519" s="29"/>
      <c r="AD4519" s="25"/>
      <c r="AE4519" s="38"/>
      <c r="AF4519" s="142"/>
      <c r="AG4519" s="11"/>
      <c r="AH4519" s="1" t="e">
        <f>[1]!Table1[[#This Row],[html_tag]]&amp;[1]!Table1[[#This Row],[html_type]]&amp;[1]!Table1[[#This Row],[html_modifier]]</f>
        <v>#VALUE!</v>
      </c>
      <c r="AI4519" s="60" t="str">
        <f>Table1[[#This Row],[html_tag]]&amp;Table1[[#This Row],[html_type]]&amp;Table1[[#This Row],[html_modifier]]</f>
        <v/>
      </c>
      <c r="AL4519" s="22" t="str">
        <f>IFERROR(_xlfn.XLOOKUP([1]!Table1[[#This Row],[word]],[1]!Table57[English style name],[1]!Table57[Style type]),"")</f>
        <v/>
      </c>
      <c r="AM4519" s="23" t="str">
        <f>IFERROR(_xlfn.XLOOKUP(Table1[[#This Row],[word]],Table57[English style name],Table57[Style type]),"")</f>
        <v/>
      </c>
      <c r="AN4519" s="23"/>
      <c r="AO4519" s="62"/>
      <c r="AP4519" s="61"/>
      <c r="AQ4519" s="61" t="s">
        <v>1639</v>
      </c>
      <c r="AR4519" s="61" t="s">
        <v>1634</v>
      </c>
      <c r="AS4519" s="61"/>
      <c r="AT4519" s="61"/>
      <c r="AU4519" s="61"/>
      <c r="AV4519" s="61"/>
    </row>
    <row r="4520" spans="1:48">
      <c r="A4520" s="82"/>
      <c r="B4520" s="82"/>
      <c r="C4520" s="82"/>
      <c r="D4520" s="83"/>
      <c r="E4520" s="62"/>
      <c r="F452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20" s="13" t="s">
        <v>2992</v>
      </c>
      <c r="H4520" s="13" t="s">
        <v>1</v>
      </c>
      <c r="I4520" s="85" t="e">
        <f>[1]!Table1[[#This Row],[type]]</f>
        <v>#VALUE!</v>
      </c>
      <c r="J4520" s="86" t="e">
        <f>[1]!Table1[[#This Row],[Column42]]&amp;IF([1]!Table1[[#This Row],[Column13]]="","",[1]!Table1[[#This Row],[Column13]])&amp;IF([1]!Table1[[#This Row],[mod]]="","",[1]!Table1[[#This Row],[mod]])</f>
        <v>#VALUE!</v>
      </c>
      <c r="K452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20" t="s">
        <v>544</v>
      </c>
      <c r="P4520" s="6" t="s">
        <v>1640</v>
      </c>
      <c r="Q452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520" t="s">
        <v>3005</v>
      </c>
      <c r="S4520" t="s">
        <v>3006</v>
      </c>
      <c r="U452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20" s="29"/>
      <c r="AC4520" s="29"/>
      <c r="AD4520" s="25"/>
      <c r="AE4520" s="38"/>
      <c r="AF4520" s="142"/>
      <c r="AG4520" s="11"/>
      <c r="AH4520" s="1" t="e">
        <f>[1]!Table1[[#This Row],[html_tag]]&amp;[1]!Table1[[#This Row],[html_type]]&amp;[1]!Table1[[#This Row],[html_modifier]]</f>
        <v>#VALUE!</v>
      </c>
      <c r="AI4520" s="60" t="str">
        <f>Table1[[#This Row],[html_tag]]&amp;Table1[[#This Row],[html_type]]&amp;Table1[[#This Row],[html_modifier]]</f>
        <v/>
      </c>
      <c r="AL4520" s="22" t="str">
        <f>IFERROR(_xlfn.XLOOKUP([1]!Table1[[#This Row],[word]],[1]!Table57[English style name],[1]!Table57[Style type]),"")</f>
        <v/>
      </c>
      <c r="AM4520" s="23" t="str">
        <f>IFERROR(_xlfn.XLOOKUP(Table1[[#This Row],[word]],Table57[English style name],Table57[Style type]),"")</f>
        <v/>
      </c>
      <c r="AN4520" s="23"/>
      <c r="AO4520" s="62"/>
      <c r="AP4520" s="61"/>
      <c r="AQ4520" s="61" t="s">
        <v>1640</v>
      </c>
      <c r="AR4520" s="61" t="s">
        <v>1634</v>
      </c>
      <c r="AS4520" s="61"/>
      <c r="AT4520" s="61"/>
      <c r="AU4520" s="61"/>
      <c r="AV4520" s="61"/>
    </row>
    <row r="4521" spans="1:48">
      <c r="A4521" s="82"/>
      <c r="B4521" s="82"/>
      <c r="C4521" s="82"/>
      <c r="D4521" s="83"/>
      <c r="E4521" s="62"/>
      <c r="F452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21" s="13" t="s">
        <v>2992</v>
      </c>
      <c r="H4521" s="13" t="s">
        <v>1</v>
      </c>
      <c r="I4521" s="85" t="e">
        <f>[1]!Table1[[#This Row],[type]]</f>
        <v>#VALUE!</v>
      </c>
      <c r="J4521" s="86" t="e">
        <f>[1]!Table1[[#This Row],[Column42]]&amp;IF([1]!Table1[[#This Row],[Column13]]="","",[1]!Table1[[#This Row],[Column13]])&amp;IF([1]!Table1[[#This Row],[mod]]="","",[1]!Table1[[#This Row],[mod]])</f>
        <v>#VALUE!</v>
      </c>
      <c r="K452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21" t="s">
        <v>544</v>
      </c>
      <c r="P4521" s="6" t="s">
        <v>1641</v>
      </c>
      <c r="Q452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521" t="s">
        <v>3005</v>
      </c>
      <c r="S4521" t="s">
        <v>3006</v>
      </c>
      <c r="U452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21" s="29"/>
      <c r="AC4521" s="29"/>
      <c r="AD4521" s="25"/>
      <c r="AE4521" s="38"/>
      <c r="AF4521" s="142"/>
      <c r="AG4521" s="11"/>
      <c r="AH4521" s="1" t="e">
        <f>[1]!Table1[[#This Row],[html_tag]]&amp;[1]!Table1[[#This Row],[html_type]]&amp;[1]!Table1[[#This Row],[html_modifier]]</f>
        <v>#VALUE!</v>
      </c>
      <c r="AI4521" s="60" t="str">
        <f>Table1[[#This Row],[html_tag]]&amp;Table1[[#This Row],[html_type]]&amp;Table1[[#This Row],[html_modifier]]</f>
        <v/>
      </c>
      <c r="AL4521" s="22" t="str">
        <f>IFERROR(_xlfn.XLOOKUP([1]!Table1[[#This Row],[word]],[1]!Table57[English style name],[1]!Table57[Style type]),"")</f>
        <v/>
      </c>
      <c r="AM4521" s="23" t="str">
        <f>IFERROR(_xlfn.XLOOKUP(Table1[[#This Row],[word]],Table57[English style name],Table57[Style type]),"")</f>
        <v/>
      </c>
      <c r="AN4521" s="23"/>
      <c r="AO4521" s="62"/>
      <c r="AP4521" s="61"/>
      <c r="AQ4521" s="61" t="s">
        <v>1641</v>
      </c>
      <c r="AR4521" s="61" t="s">
        <v>1634</v>
      </c>
      <c r="AS4521" s="61"/>
      <c r="AT4521" s="61"/>
      <c r="AU4521" s="61"/>
      <c r="AV4521" s="61"/>
    </row>
    <row r="4522" spans="1:48">
      <c r="A4522" s="82"/>
      <c r="B4522" s="82"/>
      <c r="C4522" s="82"/>
      <c r="D4522" s="83"/>
      <c r="E4522" s="62"/>
      <c r="F452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22" s="13" t="s">
        <v>2992</v>
      </c>
      <c r="H4522" s="13" t="s">
        <v>1</v>
      </c>
      <c r="I4522" s="85" t="e">
        <f>[1]!Table1[[#This Row],[type]]</f>
        <v>#VALUE!</v>
      </c>
      <c r="J4522" s="86" t="e">
        <f>[1]!Table1[[#This Row],[Column42]]&amp;IF([1]!Table1[[#This Row],[Column13]]="","",[1]!Table1[[#This Row],[Column13]])&amp;IF([1]!Table1[[#This Row],[mod]]="","",[1]!Table1[[#This Row],[mod]])</f>
        <v>#VALUE!</v>
      </c>
      <c r="K452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22" t="s">
        <v>544</v>
      </c>
      <c r="P4522" s="6" t="s">
        <v>1642</v>
      </c>
      <c r="Q452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522" t="s">
        <v>3005</v>
      </c>
      <c r="S4522" t="s">
        <v>3006</v>
      </c>
      <c r="U452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22" s="29"/>
      <c r="AC4522" s="29"/>
      <c r="AD4522" s="25"/>
      <c r="AE4522" s="38"/>
      <c r="AF4522" s="142"/>
      <c r="AG4522" s="11"/>
      <c r="AH4522" s="1" t="e">
        <f>[1]!Table1[[#This Row],[html_tag]]&amp;[1]!Table1[[#This Row],[html_type]]&amp;[1]!Table1[[#This Row],[html_modifier]]</f>
        <v>#VALUE!</v>
      </c>
      <c r="AI4522" s="60" t="str">
        <f>Table1[[#This Row],[html_tag]]&amp;Table1[[#This Row],[html_type]]&amp;Table1[[#This Row],[html_modifier]]</f>
        <v/>
      </c>
      <c r="AL4522" s="22" t="str">
        <f>IFERROR(_xlfn.XLOOKUP([1]!Table1[[#This Row],[word]],[1]!Table57[English style name],[1]!Table57[Style type]),"")</f>
        <v/>
      </c>
      <c r="AM4522" s="23" t="str">
        <f>IFERROR(_xlfn.XLOOKUP(Table1[[#This Row],[word]],Table57[English style name],Table57[Style type]),"")</f>
        <v/>
      </c>
      <c r="AN4522" s="23"/>
      <c r="AO4522" s="62"/>
      <c r="AP4522" s="61"/>
      <c r="AQ4522" s="61" t="s">
        <v>1642</v>
      </c>
      <c r="AR4522" s="61" t="s">
        <v>1634</v>
      </c>
      <c r="AS4522" s="61"/>
      <c r="AT4522" s="61"/>
      <c r="AU4522" s="61"/>
      <c r="AV4522" s="61"/>
    </row>
    <row r="4523" spans="1:48">
      <c r="A4523" s="82"/>
      <c r="B4523" s="82"/>
      <c r="C4523" s="82"/>
      <c r="D4523" s="83"/>
      <c r="E4523" s="62"/>
      <c r="F452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23" s="13" t="s">
        <v>2992</v>
      </c>
      <c r="H4523" s="13" t="s">
        <v>1</v>
      </c>
      <c r="I4523" s="85" t="e">
        <f>[1]!Table1[[#This Row],[type]]</f>
        <v>#VALUE!</v>
      </c>
      <c r="J4523" s="86" t="e">
        <f>[1]!Table1[[#This Row],[Column42]]&amp;IF([1]!Table1[[#This Row],[Column13]]="","",[1]!Table1[[#This Row],[Column13]])&amp;IF([1]!Table1[[#This Row],[mod]]="","",[1]!Table1[[#This Row],[mod]])</f>
        <v>#VALUE!</v>
      </c>
      <c r="K452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23" t="s">
        <v>544</v>
      </c>
      <c r="P4523" s="6" t="s">
        <v>1643</v>
      </c>
      <c r="Q452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523" t="s">
        <v>3005</v>
      </c>
      <c r="S4523" t="s">
        <v>3006</v>
      </c>
      <c r="U452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23" s="29"/>
      <c r="AC4523" s="29"/>
      <c r="AD4523" s="25"/>
      <c r="AE4523" s="38"/>
      <c r="AF4523" s="142"/>
      <c r="AG4523" s="11"/>
      <c r="AH4523" s="1" t="e">
        <f>[1]!Table1[[#This Row],[html_tag]]&amp;[1]!Table1[[#This Row],[html_type]]&amp;[1]!Table1[[#This Row],[html_modifier]]</f>
        <v>#VALUE!</v>
      </c>
      <c r="AI4523" s="60" t="str">
        <f>Table1[[#This Row],[html_tag]]&amp;Table1[[#This Row],[html_type]]&amp;Table1[[#This Row],[html_modifier]]</f>
        <v/>
      </c>
      <c r="AL4523" s="22" t="str">
        <f>IFERROR(_xlfn.XLOOKUP([1]!Table1[[#This Row],[word]],[1]!Table57[English style name],[1]!Table57[Style type]),"")</f>
        <v/>
      </c>
      <c r="AM4523" s="23" t="str">
        <f>IFERROR(_xlfn.XLOOKUP(Table1[[#This Row],[word]],Table57[English style name],Table57[Style type]),"")</f>
        <v/>
      </c>
      <c r="AN4523" s="23"/>
      <c r="AO4523" s="62"/>
      <c r="AP4523" s="61"/>
      <c r="AQ4523" s="61" t="s">
        <v>1643</v>
      </c>
      <c r="AR4523" s="61" t="s">
        <v>1634</v>
      </c>
      <c r="AS4523" s="61"/>
      <c r="AT4523" s="61"/>
      <c r="AU4523" s="61"/>
      <c r="AV4523" s="61"/>
    </row>
    <row r="4524" spans="1:48">
      <c r="A4524" s="82"/>
      <c r="B4524" s="82"/>
      <c r="C4524" s="82"/>
      <c r="D4524" s="83"/>
      <c r="E4524" s="62"/>
      <c r="F452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24" s="13" t="s">
        <v>2992</v>
      </c>
      <c r="H4524" s="13" t="s">
        <v>1</v>
      </c>
      <c r="I4524" s="85" t="e">
        <f>[1]!Table1[[#This Row],[type]]</f>
        <v>#VALUE!</v>
      </c>
      <c r="J4524" s="86" t="e">
        <f>[1]!Table1[[#This Row],[Column42]]&amp;IF([1]!Table1[[#This Row],[Column13]]="","",[1]!Table1[[#This Row],[Column13]])&amp;IF([1]!Table1[[#This Row],[mod]]="","",[1]!Table1[[#This Row],[mod]])</f>
        <v>#VALUE!</v>
      </c>
      <c r="K452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24" t="s">
        <v>544</v>
      </c>
      <c r="P4524" s="6" t="s">
        <v>1644</v>
      </c>
      <c r="Q452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524" t="s">
        <v>3005</v>
      </c>
      <c r="S4524" t="s">
        <v>3006</v>
      </c>
      <c r="U452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24" s="29"/>
      <c r="AC4524" s="29"/>
      <c r="AD4524" s="25"/>
      <c r="AE4524" s="38"/>
      <c r="AF4524" s="142"/>
      <c r="AG4524" s="11"/>
      <c r="AH4524" s="1" t="e">
        <f>[1]!Table1[[#This Row],[html_tag]]&amp;[1]!Table1[[#This Row],[html_type]]&amp;[1]!Table1[[#This Row],[html_modifier]]</f>
        <v>#VALUE!</v>
      </c>
      <c r="AI4524" s="60" t="str">
        <f>Table1[[#This Row],[html_tag]]&amp;Table1[[#This Row],[html_type]]&amp;Table1[[#This Row],[html_modifier]]</f>
        <v/>
      </c>
      <c r="AL4524" s="22" t="str">
        <f>IFERROR(_xlfn.XLOOKUP([1]!Table1[[#This Row],[word]],[1]!Table57[English style name],[1]!Table57[Style type]),"")</f>
        <v/>
      </c>
      <c r="AM4524" s="23" t="str">
        <f>IFERROR(_xlfn.XLOOKUP(Table1[[#This Row],[word]],Table57[English style name],Table57[Style type]),"")</f>
        <v/>
      </c>
      <c r="AN4524" s="23"/>
      <c r="AO4524" s="62"/>
      <c r="AP4524" s="61"/>
      <c r="AQ4524" s="61" t="s">
        <v>1644</v>
      </c>
      <c r="AR4524" s="61" t="s">
        <v>1634</v>
      </c>
      <c r="AS4524" s="61"/>
      <c r="AT4524" s="61"/>
      <c r="AU4524" s="61"/>
      <c r="AV4524" s="61"/>
    </row>
    <row r="4525" spans="1:48">
      <c r="A4525" s="82"/>
      <c r="B4525" s="82"/>
      <c r="C4525" s="82"/>
      <c r="D4525" s="83"/>
      <c r="E4525" s="62"/>
      <c r="F452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25" s="13" t="s">
        <v>2992</v>
      </c>
      <c r="H4525" s="13" t="s">
        <v>1</v>
      </c>
      <c r="I4525" s="85" t="e">
        <f>[1]!Table1[[#This Row],[type]]</f>
        <v>#VALUE!</v>
      </c>
      <c r="J4525" s="86" t="e">
        <f>[1]!Table1[[#This Row],[Column42]]&amp;IF([1]!Table1[[#This Row],[Column13]]="","",[1]!Table1[[#This Row],[Column13]])&amp;IF([1]!Table1[[#This Row],[mod]]="","",[1]!Table1[[#This Row],[mod]])</f>
        <v>#VALUE!</v>
      </c>
      <c r="K452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25" t="s">
        <v>544</v>
      </c>
      <c r="P4525" s="6" t="s">
        <v>1645</v>
      </c>
      <c r="Q452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525" t="s">
        <v>3005</v>
      </c>
      <c r="S4525" t="s">
        <v>3006</v>
      </c>
      <c r="U452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25" s="29"/>
      <c r="AC4525" s="29"/>
      <c r="AD4525" s="25"/>
      <c r="AE4525" s="38"/>
      <c r="AF4525" s="142"/>
      <c r="AG4525" s="11"/>
      <c r="AH4525" s="1" t="e">
        <f>[1]!Table1[[#This Row],[html_tag]]&amp;[1]!Table1[[#This Row],[html_type]]&amp;[1]!Table1[[#This Row],[html_modifier]]</f>
        <v>#VALUE!</v>
      </c>
      <c r="AI4525" s="60" t="str">
        <f>Table1[[#This Row],[html_tag]]&amp;Table1[[#This Row],[html_type]]&amp;Table1[[#This Row],[html_modifier]]</f>
        <v/>
      </c>
      <c r="AL4525" s="22" t="str">
        <f>IFERROR(_xlfn.XLOOKUP([1]!Table1[[#This Row],[word]],[1]!Table57[English style name],[1]!Table57[Style type]),"")</f>
        <v/>
      </c>
      <c r="AM4525" s="23" t="str">
        <f>IFERROR(_xlfn.XLOOKUP(Table1[[#This Row],[word]],Table57[English style name],Table57[Style type]),"")</f>
        <v/>
      </c>
      <c r="AN4525" s="23"/>
      <c r="AO4525" s="62"/>
      <c r="AP4525" s="61"/>
      <c r="AQ4525" s="61" t="s">
        <v>1645</v>
      </c>
      <c r="AR4525" s="61" t="s">
        <v>1634</v>
      </c>
      <c r="AS4525" s="61"/>
      <c r="AT4525" s="61"/>
      <c r="AU4525" s="61"/>
      <c r="AV4525" s="61"/>
    </row>
    <row r="4526" spans="1:48">
      <c r="A4526" s="82"/>
      <c r="B4526" s="82"/>
      <c r="C4526" s="82"/>
      <c r="D4526" s="83"/>
      <c r="E4526" s="62"/>
      <c r="F452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26" s="13" t="s">
        <v>2992</v>
      </c>
      <c r="H4526" s="13" t="s">
        <v>1</v>
      </c>
      <c r="I4526" s="85" t="e">
        <f>[1]!Table1[[#This Row],[type]]</f>
        <v>#VALUE!</v>
      </c>
      <c r="J4526" s="86" t="e">
        <f>[1]!Table1[[#This Row],[Column42]]&amp;IF([1]!Table1[[#This Row],[Column13]]="","",[1]!Table1[[#This Row],[Column13]])&amp;IF([1]!Table1[[#This Row],[mod]]="","",[1]!Table1[[#This Row],[mod]])</f>
        <v>#VALUE!</v>
      </c>
      <c r="K452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26" t="s">
        <v>544</v>
      </c>
      <c r="P4526" s="6" t="s">
        <v>1646</v>
      </c>
      <c r="Q452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526" t="s">
        <v>3005</v>
      </c>
      <c r="S4526" t="s">
        <v>3006</v>
      </c>
      <c r="U452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26" s="29"/>
      <c r="AC4526" s="29"/>
      <c r="AD4526" s="25"/>
      <c r="AE4526" s="38"/>
      <c r="AF4526" s="142"/>
      <c r="AG4526" s="11"/>
      <c r="AH4526" s="1" t="e">
        <f>[1]!Table1[[#This Row],[html_tag]]&amp;[1]!Table1[[#This Row],[html_type]]&amp;[1]!Table1[[#This Row],[html_modifier]]</f>
        <v>#VALUE!</v>
      </c>
      <c r="AI4526" s="60" t="str">
        <f>Table1[[#This Row],[html_tag]]&amp;Table1[[#This Row],[html_type]]&amp;Table1[[#This Row],[html_modifier]]</f>
        <v/>
      </c>
      <c r="AL4526" s="22" t="str">
        <f>IFERROR(_xlfn.XLOOKUP([1]!Table1[[#This Row],[word]],[1]!Table57[English style name],[1]!Table57[Style type]),"")</f>
        <v/>
      </c>
      <c r="AM4526" s="23" t="str">
        <f>IFERROR(_xlfn.XLOOKUP(Table1[[#This Row],[word]],Table57[English style name],Table57[Style type]),"")</f>
        <v/>
      </c>
      <c r="AN4526" s="23"/>
      <c r="AO4526" s="62"/>
      <c r="AP4526" s="61"/>
      <c r="AQ4526" s="61" t="s">
        <v>1646</v>
      </c>
      <c r="AR4526" s="61" t="s">
        <v>1634</v>
      </c>
      <c r="AS4526" s="61"/>
      <c r="AT4526" s="61"/>
      <c r="AU4526" s="61"/>
      <c r="AV4526" s="61"/>
    </row>
    <row r="4527" spans="1:48">
      <c r="A4527" s="82"/>
      <c r="B4527" s="82"/>
      <c r="C4527" s="82"/>
      <c r="D4527" s="83"/>
      <c r="E4527" s="62"/>
      <c r="F452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27" s="13" t="s">
        <v>2992</v>
      </c>
      <c r="H4527" s="13" t="s">
        <v>1</v>
      </c>
      <c r="I4527" s="85" t="e">
        <f>[1]!Table1[[#This Row],[type]]</f>
        <v>#VALUE!</v>
      </c>
      <c r="J4527" s="86" t="e">
        <f>[1]!Table1[[#This Row],[Column42]]&amp;IF([1]!Table1[[#This Row],[Column13]]="","",[1]!Table1[[#This Row],[Column13]])&amp;IF([1]!Table1[[#This Row],[mod]]="","",[1]!Table1[[#This Row],[mod]])</f>
        <v>#VALUE!</v>
      </c>
      <c r="K452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27" t="s">
        <v>544</v>
      </c>
      <c r="P4527" s="6" t="s">
        <v>1647</v>
      </c>
      <c r="Q452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527" t="s">
        <v>3005</v>
      </c>
      <c r="S4527" t="s">
        <v>3006</v>
      </c>
      <c r="U452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27" s="29"/>
      <c r="AC4527" s="29"/>
      <c r="AD4527" s="25"/>
      <c r="AE4527" s="38"/>
      <c r="AF4527" s="142"/>
      <c r="AG4527" s="11"/>
      <c r="AH4527" s="1" t="e">
        <f>[1]!Table1[[#This Row],[html_tag]]&amp;[1]!Table1[[#This Row],[html_type]]&amp;[1]!Table1[[#This Row],[html_modifier]]</f>
        <v>#VALUE!</v>
      </c>
      <c r="AI4527" s="60" t="str">
        <f>Table1[[#This Row],[html_tag]]&amp;Table1[[#This Row],[html_type]]&amp;Table1[[#This Row],[html_modifier]]</f>
        <v/>
      </c>
      <c r="AL4527" s="22" t="str">
        <f>IFERROR(_xlfn.XLOOKUP([1]!Table1[[#This Row],[word]],[1]!Table57[English style name],[1]!Table57[Style type]),"")</f>
        <v/>
      </c>
      <c r="AM4527" s="23" t="str">
        <f>IFERROR(_xlfn.XLOOKUP(Table1[[#This Row],[word]],Table57[English style name],Table57[Style type]),"")</f>
        <v/>
      </c>
      <c r="AN4527" s="23"/>
      <c r="AO4527" s="62"/>
      <c r="AP4527" s="61"/>
      <c r="AQ4527" s="61" t="s">
        <v>1647</v>
      </c>
      <c r="AR4527" s="61" t="s">
        <v>1634</v>
      </c>
      <c r="AS4527" s="61"/>
      <c r="AT4527" s="61"/>
      <c r="AU4527" s="61"/>
      <c r="AV4527" s="61"/>
    </row>
    <row r="4528" spans="1:48">
      <c r="A4528" s="82"/>
      <c r="B4528" s="82"/>
      <c r="C4528" s="82"/>
      <c r="D4528" s="83"/>
      <c r="E4528" s="62"/>
      <c r="F452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28" s="13" t="s">
        <v>2992</v>
      </c>
      <c r="H4528" s="13" t="s">
        <v>1</v>
      </c>
      <c r="I4528" s="85" t="e">
        <f>[1]!Table1[[#This Row],[type]]</f>
        <v>#VALUE!</v>
      </c>
      <c r="J4528" s="86" t="e">
        <f>[1]!Table1[[#This Row],[Column42]]&amp;IF([1]!Table1[[#This Row],[Column13]]="","",[1]!Table1[[#This Row],[Column13]])&amp;IF([1]!Table1[[#This Row],[mod]]="","",[1]!Table1[[#This Row],[mod]])</f>
        <v>#VALUE!</v>
      </c>
      <c r="K452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28" t="s">
        <v>544</v>
      </c>
      <c r="P4528" s="6" t="s">
        <v>1648</v>
      </c>
      <c r="Q452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528" t="s">
        <v>3005</v>
      </c>
      <c r="S4528" t="s">
        <v>3006</v>
      </c>
      <c r="U452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28" s="29"/>
      <c r="AC4528" s="29"/>
      <c r="AD4528" s="25"/>
      <c r="AE4528" s="38"/>
      <c r="AF4528" s="142"/>
      <c r="AG4528" s="11"/>
      <c r="AH4528" s="1" t="e">
        <f>[1]!Table1[[#This Row],[html_tag]]&amp;[1]!Table1[[#This Row],[html_type]]&amp;[1]!Table1[[#This Row],[html_modifier]]</f>
        <v>#VALUE!</v>
      </c>
      <c r="AI4528" s="60" t="str">
        <f>Table1[[#This Row],[html_tag]]&amp;Table1[[#This Row],[html_type]]&amp;Table1[[#This Row],[html_modifier]]</f>
        <v/>
      </c>
      <c r="AL4528" s="22" t="str">
        <f>IFERROR(_xlfn.XLOOKUP([1]!Table1[[#This Row],[word]],[1]!Table57[English style name],[1]!Table57[Style type]),"")</f>
        <v/>
      </c>
      <c r="AM4528" s="23" t="str">
        <f>IFERROR(_xlfn.XLOOKUP(Table1[[#This Row],[word]],Table57[English style name],Table57[Style type]),"")</f>
        <v/>
      </c>
      <c r="AN4528" s="23"/>
      <c r="AO4528" s="62"/>
      <c r="AP4528" s="61"/>
      <c r="AQ4528" s="61" t="s">
        <v>1648</v>
      </c>
      <c r="AR4528" s="61" t="s">
        <v>1634</v>
      </c>
      <c r="AS4528" s="61"/>
      <c r="AT4528" s="61"/>
      <c r="AU4528" s="61"/>
      <c r="AV4528" s="61"/>
    </row>
    <row r="4529" spans="1:48">
      <c r="A4529" s="82"/>
      <c r="B4529" s="82"/>
      <c r="C4529" s="82"/>
      <c r="D4529" s="83"/>
      <c r="E4529" s="62"/>
      <c r="F452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29" s="13" t="s">
        <v>2992</v>
      </c>
      <c r="H4529" s="13" t="s">
        <v>1</v>
      </c>
      <c r="I4529" s="85" t="e">
        <f>[1]!Table1[[#This Row],[type]]</f>
        <v>#VALUE!</v>
      </c>
      <c r="J4529" s="86" t="e">
        <f>[1]!Table1[[#This Row],[Column42]]&amp;IF([1]!Table1[[#This Row],[Column13]]="","",[1]!Table1[[#This Row],[Column13]])&amp;IF([1]!Table1[[#This Row],[mod]]="","",[1]!Table1[[#This Row],[mod]])</f>
        <v>#VALUE!</v>
      </c>
      <c r="K452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29" t="s">
        <v>544</v>
      </c>
      <c r="P4529" s="6" t="s">
        <v>1649</v>
      </c>
      <c r="Q452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529" t="s">
        <v>3005</v>
      </c>
      <c r="S4529" t="s">
        <v>3006</v>
      </c>
      <c r="U452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29" s="29"/>
      <c r="AC4529" s="29"/>
      <c r="AD4529" s="25"/>
      <c r="AE4529" s="38"/>
      <c r="AF4529" s="142"/>
      <c r="AG4529" s="11"/>
      <c r="AH4529" s="1" t="e">
        <f>[1]!Table1[[#This Row],[html_tag]]&amp;[1]!Table1[[#This Row],[html_type]]&amp;[1]!Table1[[#This Row],[html_modifier]]</f>
        <v>#VALUE!</v>
      </c>
      <c r="AI4529" s="60" t="str">
        <f>Table1[[#This Row],[html_tag]]&amp;Table1[[#This Row],[html_type]]&amp;Table1[[#This Row],[html_modifier]]</f>
        <v/>
      </c>
      <c r="AL4529" s="22" t="str">
        <f>IFERROR(_xlfn.XLOOKUP([1]!Table1[[#This Row],[word]],[1]!Table57[English style name],[1]!Table57[Style type]),"")</f>
        <v/>
      </c>
      <c r="AM4529" s="23" t="str">
        <f>IFERROR(_xlfn.XLOOKUP(Table1[[#This Row],[word]],Table57[English style name],Table57[Style type]),"")</f>
        <v/>
      </c>
      <c r="AN4529" s="23"/>
      <c r="AO4529" s="62"/>
      <c r="AP4529" s="61"/>
      <c r="AQ4529" s="61" t="s">
        <v>1649</v>
      </c>
      <c r="AR4529" s="61" t="s">
        <v>1634</v>
      </c>
      <c r="AS4529" s="61"/>
      <c r="AT4529" s="61"/>
      <c r="AU4529" s="61"/>
      <c r="AV4529" s="61"/>
    </row>
    <row r="4530" spans="1:48">
      <c r="A4530" s="82"/>
      <c r="B4530" s="82"/>
      <c r="C4530" s="82"/>
      <c r="D4530" s="83"/>
      <c r="E4530" s="62"/>
      <c r="F453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30" s="13" t="s">
        <v>2992</v>
      </c>
      <c r="H4530" s="13" t="s">
        <v>1</v>
      </c>
      <c r="I4530" s="85" t="e">
        <f>[1]!Table1[[#This Row],[type]]</f>
        <v>#VALUE!</v>
      </c>
      <c r="J4530" s="86" t="e">
        <f>[1]!Table1[[#This Row],[Column42]]&amp;IF([1]!Table1[[#This Row],[Column13]]="","",[1]!Table1[[#This Row],[Column13]])&amp;IF([1]!Table1[[#This Row],[mod]]="","",[1]!Table1[[#This Row],[mod]])</f>
        <v>#VALUE!</v>
      </c>
      <c r="K453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30" t="s">
        <v>544</v>
      </c>
      <c r="P4530" s="6" t="s">
        <v>1650</v>
      </c>
      <c r="Q453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530" t="s">
        <v>3005</v>
      </c>
      <c r="S4530" t="s">
        <v>3006</v>
      </c>
      <c r="U453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30" s="29"/>
      <c r="AC4530" s="29"/>
      <c r="AD4530" s="25"/>
      <c r="AE4530" s="38"/>
      <c r="AF4530" s="142"/>
      <c r="AG4530" s="11"/>
      <c r="AH4530" s="1" t="e">
        <f>[1]!Table1[[#This Row],[html_tag]]&amp;[1]!Table1[[#This Row],[html_type]]&amp;[1]!Table1[[#This Row],[html_modifier]]</f>
        <v>#VALUE!</v>
      </c>
      <c r="AI4530" s="60" t="str">
        <f>Table1[[#This Row],[html_tag]]&amp;Table1[[#This Row],[html_type]]&amp;Table1[[#This Row],[html_modifier]]</f>
        <v/>
      </c>
      <c r="AL4530" s="22" t="str">
        <f>IFERROR(_xlfn.XLOOKUP([1]!Table1[[#This Row],[word]],[1]!Table57[English style name],[1]!Table57[Style type]),"")</f>
        <v/>
      </c>
      <c r="AM4530" s="23" t="str">
        <f>IFERROR(_xlfn.XLOOKUP(Table1[[#This Row],[word]],Table57[English style name],Table57[Style type]),"")</f>
        <v/>
      </c>
      <c r="AN4530" s="23"/>
      <c r="AO4530" s="62"/>
      <c r="AP4530" s="61"/>
      <c r="AQ4530" s="61" t="s">
        <v>1650</v>
      </c>
      <c r="AR4530" s="61" t="s">
        <v>1634</v>
      </c>
      <c r="AS4530" s="61"/>
      <c r="AT4530" s="61"/>
      <c r="AU4530" s="61"/>
      <c r="AV4530" s="61"/>
    </row>
    <row r="4531" spans="1:48">
      <c r="A4531" s="82"/>
      <c r="B4531" s="82"/>
      <c r="C4531" s="82"/>
      <c r="D4531" s="83"/>
      <c r="E4531" s="62"/>
      <c r="F453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31" s="13" t="s">
        <v>2992</v>
      </c>
      <c r="H4531" s="13" t="s">
        <v>1</v>
      </c>
      <c r="I4531" s="85" t="e">
        <f>[1]!Table1[[#This Row],[type]]</f>
        <v>#VALUE!</v>
      </c>
      <c r="J4531" s="86" t="e">
        <f>[1]!Table1[[#This Row],[Column42]]&amp;IF([1]!Table1[[#This Row],[Column13]]="","",[1]!Table1[[#This Row],[Column13]])&amp;IF([1]!Table1[[#This Row],[mod]]="","",[1]!Table1[[#This Row],[mod]])</f>
        <v>#VALUE!</v>
      </c>
      <c r="K453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31" t="s">
        <v>544</v>
      </c>
      <c r="P4531" s="6" t="s">
        <v>1651</v>
      </c>
      <c r="Q453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531" t="s">
        <v>3005</v>
      </c>
      <c r="S4531" t="s">
        <v>3006</v>
      </c>
      <c r="U453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31" s="29"/>
      <c r="AC4531" s="29"/>
      <c r="AD4531" s="25"/>
      <c r="AE4531" s="38"/>
      <c r="AF4531" s="142"/>
      <c r="AG4531" s="11"/>
      <c r="AH4531" s="1" t="e">
        <f>[1]!Table1[[#This Row],[html_tag]]&amp;[1]!Table1[[#This Row],[html_type]]&amp;[1]!Table1[[#This Row],[html_modifier]]</f>
        <v>#VALUE!</v>
      </c>
      <c r="AI4531" s="60" t="str">
        <f>Table1[[#This Row],[html_tag]]&amp;Table1[[#This Row],[html_type]]&amp;Table1[[#This Row],[html_modifier]]</f>
        <v/>
      </c>
      <c r="AL4531" s="22" t="str">
        <f>IFERROR(_xlfn.XLOOKUP([1]!Table1[[#This Row],[word]],[1]!Table57[English style name],[1]!Table57[Style type]),"")</f>
        <v/>
      </c>
      <c r="AM4531" s="23" t="str">
        <f>IFERROR(_xlfn.XLOOKUP(Table1[[#This Row],[word]],Table57[English style name],Table57[Style type]),"")</f>
        <v/>
      </c>
      <c r="AN4531" s="23"/>
      <c r="AO4531" s="62"/>
      <c r="AP4531" s="61"/>
      <c r="AQ4531" s="61" t="s">
        <v>1651</v>
      </c>
      <c r="AR4531" s="61" t="s">
        <v>1634</v>
      </c>
      <c r="AS4531" s="61"/>
      <c r="AT4531" s="61"/>
      <c r="AU4531" s="61"/>
      <c r="AV4531" s="61"/>
    </row>
    <row r="4532" spans="1:48">
      <c r="A4532" s="82"/>
      <c r="B4532" s="82"/>
      <c r="C4532" s="82"/>
      <c r="D4532" s="83"/>
      <c r="E4532" s="62"/>
      <c r="F453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32" s="13" t="s">
        <v>2992</v>
      </c>
      <c r="H4532" s="13" t="s">
        <v>1</v>
      </c>
      <c r="I4532" s="85" t="e">
        <f>[1]!Table1[[#This Row],[type]]</f>
        <v>#VALUE!</v>
      </c>
      <c r="J4532" s="86" t="e">
        <f>[1]!Table1[[#This Row],[Column42]]&amp;IF([1]!Table1[[#This Row],[Column13]]="","",[1]!Table1[[#This Row],[Column13]])&amp;IF([1]!Table1[[#This Row],[mod]]="","",[1]!Table1[[#This Row],[mod]])</f>
        <v>#VALUE!</v>
      </c>
      <c r="K453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32" t="s">
        <v>544</v>
      </c>
      <c r="P4532" s="6" t="s">
        <v>1652</v>
      </c>
      <c r="Q453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532" t="s">
        <v>3005</v>
      </c>
      <c r="S4532" t="s">
        <v>3006</v>
      </c>
      <c r="U453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32" s="29"/>
      <c r="AC4532" s="29"/>
      <c r="AD4532" s="25"/>
      <c r="AE4532" s="38"/>
      <c r="AF4532" s="142"/>
      <c r="AG4532" s="11"/>
      <c r="AH4532" s="1" t="e">
        <f>[1]!Table1[[#This Row],[html_tag]]&amp;[1]!Table1[[#This Row],[html_type]]&amp;[1]!Table1[[#This Row],[html_modifier]]</f>
        <v>#VALUE!</v>
      </c>
      <c r="AI4532" s="60" t="str">
        <f>Table1[[#This Row],[html_tag]]&amp;Table1[[#This Row],[html_type]]&amp;Table1[[#This Row],[html_modifier]]</f>
        <v/>
      </c>
      <c r="AL4532" s="22" t="str">
        <f>IFERROR(_xlfn.XLOOKUP([1]!Table1[[#This Row],[word]],[1]!Table57[English style name],[1]!Table57[Style type]),"")</f>
        <v/>
      </c>
      <c r="AM4532" s="23" t="str">
        <f>IFERROR(_xlfn.XLOOKUP(Table1[[#This Row],[word]],Table57[English style name],Table57[Style type]),"")</f>
        <v/>
      </c>
      <c r="AN4532" s="23"/>
      <c r="AO4532" s="62"/>
      <c r="AP4532" s="61"/>
      <c r="AQ4532" s="61" t="s">
        <v>1652</v>
      </c>
      <c r="AR4532" s="61" t="s">
        <v>1634</v>
      </c>
      <c r="AS4532" s="61"/>
      <c r="AT4532" s="61"/>
      <c r="AU4532" s="61"/>
      <c r="AV4532" s="61"/>
    </row>
    <row r="4533" spans="1:48">
      <c r="A4533" s="82"/>
      <c r="B4533" s="82"/>
      <c r="C4533" s="82"/>
      <c r="D4533" s="83"/>
      <c r="E4533" s="62"/>
      <c r="F453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33" s="13" t="s">
        <v>2992</v>
      </c>
      <c r="H4533" s="13" t="s">
        <v>1</v>
      </c>
      <c r="I4533" s="85" t="e">
        <f>[1]!Table1[[#This Row],[type]]</f>
        <v>#VALUE!</v>
      </c>
      <c r="J4533" s="86" t="e">
        <f>[1]!Table1[[#This Row],[Column42]]&amp;IF([1]!Table1[[#This Row],[Column13]]="","",[1]!Table1[[#This Row],[Column13]])&amp;IF([1]!Table1[[#This Row],[mod]]="","",[1]!Table1[[#This Row],[mod]])</f>
        <v>#VALUE!</v>
      </c>
      <c r="K453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33" t="s">
        <v>544</v>
      </c>
      <c r="P4533" s="6" t="s">
        <v>1653</v>
      </c>
      <c r="Q453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533" t="s">
        <v>3005</v>
      </c>
      <c r="S4533" t="s">
        <v>3006</v>
      </c>
      <c r="U453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33" s="29"/>
      <c r="AC4533" s="29"/>
      <c r="AD4533" s="25"/>
      <c r="AE4533" s="38"/>
      <c r="AF4533" s="142"/>
      <c r="AG4533" s="11"/>
      <c r="AH4533" s="1" t="e">
        <f>[1]!Table1[[#This Row],[html_tag]]&amp;[1]!Table1[[#This Row],[html_type]]&amp;[1]!Table1[[#This Row],[html_modifier]]</f>
        <v>#VALUE!</v>
      </c>
      <c r="AI4533" s="60" t="str">
        <f>Table1[[#This Row],[html_tag]]&amp;Table1[[#This Row],[html_type]]&amp;Table1[[#This Row],[html_modifier]]</f>
        <v/>
      </c>
      <c r="AL4533" s="22" t="str">
        <f>IFERROR(_xlfn.XLOOKUP([1]!Table1[[#This Row],[word]],[1]!Table57[English style name],[1]!Table57[Style type]),"")</f>
        <v/>
      </c>
      <c r="AM4533" s="23" t="str">
        <f>IFERROR(_xlfn.XLOOKUP(Table1[[#This Row],[word]],Table57[English style name],Table57[Style type]),"")</f>
        <v/>
      </c>
      <c r="AN4533" s="23"/>
      <c r="AO4533" s="62"/>
      <c r="AP4533" s="61"/>
      <c r="AQ4533" s="61" t="s">
        <v>1653</v>
      </c>
      <c r="AR4533" s="61" t="s">
        <v>1634</v>
      </c>
      <c r="AS4533" s="61"/>
      <c r="AT4533" s="61"/>
      <c r="AU4533" s="61"/>
      <c r="AV4533" s="61"/>
    </row>
    <row r="4534" spans="1:48">
      <c r="A4534" s="82"/>
      <c r="B4534" s="82"/>
      <c r="C4534" s="82"/>
      <c r="D4534" s="83"/>
      <c r="E4534" s="62"/>
      <c r="F453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34" s="13" t="s">
        <v>2992</v>
      </c>
      <c r="H4534" s="13" t="s">
        <v>1</v>
      </c>
      <c r="I4534" s="85" t="e">
        <f>[1]!Table1[[#This Row],[type]]</f>
        <v>#VALUE!</v>
      </c>
      <c r="J4534" s="86" t="e">
        <f>[1]!Table1[[#This Row],[Column42]]&amp;IF([1]!Table1[[#This Row],[Column13]]="","",[1]!Table1[[#This Row],[Column13]])&amp;IF([1]!Table1[[#This Row],[mod]]="","",[1]!Table1[[#This Row],[mod]])</f>
        <v>#VALUE!</v>
      </c>
      <c r="K453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34" t="s">
        <v>544</v>
      </c>
      <c r="P4534" s="6" t="s">
        <v>1654</v>
      </c>
      <c r="Q453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534" t="s">
        <v>3005</v>
      </c>
      <c r="S4534" t="s">
        <v>3006</v>
      </c>
      <c r="U453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34" s="29"/>
      <c r="AC4534" s="29"/>
      <c r="AD4534" s="25"/>
      <c r="AE4534" s="38"/>
      <c r="AF4534" s="142"/>
      <c r="AG4534" s="11"/>
      <c r="AH4534" s="1" t="e">
        <f>[1]!Table1[[#This Row],[html_tag]]&amp;[1]!Table1[[#This Row],[html_type]]&amp;[1]!Table1[[#This Row],[html_modifier]]</f>
        <v>#VALUE!</v>
      </c>
      <c r="AI4534" s="60" t="str">
        <f>Table1[[#This Row],[html_tag]]&amp;Table1[[#This Row],[html_type]]&amp;Table1[[#This Row],[html_modifier]]</f>
        <v/>
      </c>
      <c r="AL4534" s="22" t="str">
        <f>IFERROR(_xlfn.XLOOKUP([1]!Table1[[#This Row],[word]],[1]!Table57[English style name],[1]!Table57[Style type]),"")</f>
        <v/>
      </c>
      <c r="AM4534" s="23" t="str">
        <f>IFERROR(_xlfn.XLOOKUP(Table1[[#This Row],[word]],Table57[English style name],Table57[Style type]),"")</f>
        <v/>
      </c>
      <c r="AN4534" s="23"/>
      <c r="AO4534" s="62"/>
      <c r="AP4534" s="61"/>
      <c r="AQ4534" s="61" t="s">
        <v>1654</v>
      </c>
      <c r="AR4534" s="61" t="s">
        <v>1634</v>
      </c>
      <c r="AS4534" s="61"/>
      <c r="AT4534" s="61"/>
      <c r="AU4534" s="61"/>
      <c r="AV4534" s="61"/>
    </row>
    <row r="4535" spans="1:48">
      <c r="A4535" s="82"/>
      <c r="B4535" s="82"/>
      <c r="C4535" s="82"/>
      <c r="D4535" s="83"/>
      <c r="E4535" s="62"/>
      <c r="F453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35" s="13" t="s">
        <v>2992</v>
      </c>
      <c r="H4535" s="13" t="s">
        <v>1</v>
      </c>
      <c r="I4535" s="85" t="e">
        <f>[1]!Table1[[#This Row],[type]]</f>
        <v>#VALUE!</v>
      </c>
      <c r="J4535" s="86" t="e">
        <f>[1]!Table1[[#This Row],[Column42]]&amp;IF([1]!Table1[[#This Row],[Column13]]="","",[1]!Table1[[#This Row],[Column13]])&amp;IF([1]!Table1[[#This Row],[mod]]="","",[1]!Table1[[#This Row],[mod]])</f>
        <v>#VALUE!</v>
      </c>
      <c r="K453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35" t="s">
        <v>544</v>
      </c>
      <c r="P4535" s="6" t="s">
        <v>1655</v>
      </c>
      <c r="Q453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535" t="s">
        <v>3005</v>
      </c>
      <c r="S4535" t="s">
        <v>3006</v>
      </c>
      <c r="U453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35" s="29"/>
      <c r="AC4535" s="29"/>
      <c r="AD4535" s="25"/>
      <c r="AE4535" s="38"/>
      <c r="AF4535" s="142"/>
      <c r="AG4535" s="11"/>
      <c r="AH4535" s="1" t="e">
        <f>[1]!Table1[[#This Row],[html_tag]]&amp;[1]!Table1[[#This Row],[html_type]]&amp;[1]!Table1[[#This Row],[html_modifier]]</f>
        <v>#VALUE!</v>
      </c>
      <c r="AI4535" s="60" t="str">
        <f>Table1[[#This Row],[html_tag]]&amp;Table1[[#This Row],[html_type]]&amp;Table1[[#This Row],[html_modifier]]</f>
        <v/>
      </c>
      <c r="AL4535" s="22" t="str">
        <f>IFERROR(_xlfn.XLOOKUP([1]!Table1[[#This Row],[word]],[1]!Table57[English style name],[1]!Table57[Style type]),"")</f>
        <v/>
      </c>
      <c r="AM4535" s="23" t="str">
        <f>IFERROR(_xlfn.XLOOKUP(Table1[[#This Row],[word]],Table57[English style name],Table57[Style type]),"")</f>
        <v/>
      </c>
      <c r="AN4535" s="23"/>
      <c r="AO4535" s="62"/>
      <c r="AP4535" s="61"/>
      <c r="AQ4535" s="61" t="s">
        <v>1655</v>
      </c>
      <c r="AR4535" s="61" t="s">
        <v>1634</v>
      </c>
      <c r="AS4535" s="61"/>
      <c r="AT4535" s="61"/>
      <c r="AU4535" s="61"/>
      <c r="AV4535" s="61"/>
    </row>
    <row r="4536" spans="1:48">
      <c r="A4536" s="82"/>
      <c r="B4536" s="82"/>
      <c r="C4536" s="82"/>
      <c r="D4536" s="83"/>
      <c r="E4536" s="62"/>
      <c r="F453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36" s="13" t="s">
        <v>2992</v>
      </c>
      <c r="H4536" s="13" t="s">
        <v>1</v>
      </c>
      <c r="I4536" s="85" t="e">
        <f>[1]!Table1[[#This Row],[type]]</f>
        <v>#VALUE!</v>
      </c>
      <c r="J4536" s="86" t="e">
        <f>[1]!Table1[[#This Row],[Column42]]&amp;IF([1]!Table1[[#This Row],[Column13]]="","",[1]!Table1[[#This Row],[Column13]])&amp;IF([1]!Table1[[#This Row],[mod]]="","",[1]!Table1[[#This Row],[mod]])</f>
        <v>#VALUE!</v>
      </c>
      <c r="K453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36" t="s">
        <v>544</v>
      </c>
      <c r="P4536" s="6" t="s">
        <v>1656</v>
      </c>
      <c r="Q453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536" t="s">
        <v>3005</v>
      </c>
      <c r="S4536" t="s">
        <v>3006</v>
      </c>
      <c r="U453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36" s="29"/>
      <c r="AC4536" s="29"/>
      <c r="AD4536" s="25"/>
      <c r="AE4536" s="38"/>
      <c r="AF4536" s="142"/>
      <c r="AG4536" s="11"/>
      <c r="AH4536" s="1" t="e">
        <f>[1]!Table1[[#This Row],[html_tag]]&amp;[1]!Table1[[#This Row],[html_type]]&amp;[1]!Table1[[#This Row],[html_modifier]]</f>
        <v>#VALUE!</v>
      </c>
      <c r="AI4536" s="60" t="str">
        <f>Table1[[#This Row],[html_tag]]&amp;Table1[[#This Row],[html_type]]&amp;Table1[[#This Row],[html_modifier]]</f>
        <v/>
      </c>
      <c r="AL4536" s="22" t="str">
        <f>IFERROR(_xlfn.XLOOKUP([1]!Table1[[#This Row],[word]],[1]!Table57[English style name],[1]!Table57[Style type]),"")</f>
        <v/>
      </c>
      <c r="AM4536" s="23" t="str">
        <f>IFERROR(_xlfn.XLOOKUP(Table1[[#This Row],[word]],Table57[English style name],Table57[Style type]),"")</f>
        <v/>
      </c>
      <c r="AN4536" s="23"/>
      <c r="AO4536" s="62"/>
      <c r="AP4536" s="61"/>
      <c r="AQ4536" s="61" t="s">
        <v>1656</v>
      </c>
      <c r="AR4536" s="61" t="s">
        <v>1634</v>
      </c>
      <c r="AS4536" s="61"/>
      <c r="AT4536" s="61"/>
      <c r="AU4536" s="61"/>
      <c r="AV4536" s="61"/>
    </row>
    <row r="4537" spans="1:48">
      <c r="A4537" s="82"/>
      <c r="B4537" s="82"/>
      <c r="C4537" s="82"/>
      <c r="D4537" s="83"/>
      <c r="E4537" s="62"/>
      <c r="F453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37" s="13" t="s">
        <v>2992</v>
      </c>
      <c r="H4537" s="13" t="s">
        <v>1</v>
      </c>
      <c r="I4537" s="85" t="e">
        <f>[1]!Table1[[#This Row],[type]]</f>
        <v>#VALUE!</v>
      </c>
      <c r="J4537" s="86" t="e">
        <f>[1]!Table1[[#This Row],[Column42]]&amp;IF([1]!Table1[[#This Row],[Column13]]="","",[1]!Table1[[#This Row],[Column13]])&amp;IF([1]!Table1[[#This Row],[mod]]="","",[1]!Table1[[#This Row],[mod]])</f>
        <v>#VALUE!</v>
      </c>
      <c r="K453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37" t="s">
        <v>544</v>
      </c>
      <c r="P4537" s="6" t="s">
        <v>1657</v>
      </c>
      <c r="Q453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537" t="s">
        <v>3005</v>
      </c>
      <c r="S4537" t="s">
        <v>3006</v>
      </c>
      <c r="U453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37" s="29"/>
      <c r="AC4537" s="29"/>
      <c r="AD4537" s="25"/>
      <c r="AE4537" s="38"/>
      <c r="AF4537" s="142"/>
      <c r="AG4537" s="11"/>
      <c r="AH4537" s="1" t="e">
        <f>[1]!Table1[[#This Row],[html_tag]]&amp;[1]!Table1[[#This Row],[html_type]]&amp;[1]!Table1[[#This Row],[html_modifier]]</f>
        <v>#VALUE!</v>
      </c>
      <c r="AI4537" s="60" t="str">
        <f>Table1[[#This Row],[html_tag]]&amp;Table1[[#This Row],[html_type]]&amp;Table1[[#This Row],[html_modifier]]</f>
        <v/>
      </c>
      <c r="AL4537" s="22" t="str">
        <f>IFERROR(_xlfn.XLOOKUP([1]!Table1[[#This Row],[word]],[1]!Table57[English style name],[1]!Table57[Style type]),"")</f>
        <v/>
      </c>
      <c r="AM4537" s="23" t="str">
        <f>IFERROR(_xlfn.XLOOKUP(Table1[[#This Row],[word]],Table57[English style name],Table57[Style type]),"")</f>
        <v/>
      </c>
      <c r="AN4537" s="23"/>
      <c r="AO4537" s="62"/>
      <c r="AP4537" s="61"/>
      <c r="AQ4537" s="61" t="s">
        <v>1657</v>
      </c>
      <c r="AR4537" s="61" t="s">
        <v>1634</v>
      </c>
      <c r="AS4537" s="61"/>
      <c r="AT4537" s="61"/>
      <c r="AU4537" s="61"/>
      <c r="AV4537" s="61"/>
    </row>
    <row r="4538" spans="1:48">
      <c r="A4538" s="82"/>
      <c r="B4538" s="82"/>
      <c r="C4538" s="82"/>
      <c r="D4538" s="83"/>
      <c r="E4538" s="62"/>
      <c r="F453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38" s="13" t="s">
        <v>2992</v>
      </c>
      <c r="H4538" s="13" t="s">
        <v>1</v>
      </c>
      <c r="I4538" s="85" t="e">
        <f>[1]!Table1[[#This Row],[type]]</f>
        <v>#VALUE!</v>
      </c>
      <c r="J4538" s="86" t="e">
        <f>[1]!Table1[[#This Row],[Column42]]&amp;IF([1]!Table1[[#This Row],[Column13]]="","",[1]!Table1[[#This Row],[Column13]])&amp;IF([1]!Table1[[#This Row],[mod]]="","",[1]!Table1[[#This Row],[mod]])</f>
        <v>#VALUE!</v>
      </c>
      <c r="K453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38" t="s">
        <v>544</v>
      </c>
      <c r="P4538" s="6" t="s">
        <v>1658</v>
      </c>
      <c r="Q453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538" t="s">
        <v>3005</v>
      </c>
      <c r="S4538" t="s">
        <v>3006</v>
      </c>
      <c r="U453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38" s="29"/>
      <c r="AC4538" s="29"/>
      <c r="AD4538" s="25"/>
      <c r="AE4538" s="38"/>
      <c r="AF4538" s="142"/>
      <c r="AG4538" s="11"/>
      <c r="AH4538" s="1" t="e">
        <f>[1]!Table1[[#This Row],[html_tag]]&amp;[1]!Table1[[#This Row],[html_type]]&amp;[1]!Table1[[#This Row],[html_modifier]]</f>
        <v>#VALUE!</v>
      </c>
      <c r="AI4538" s="60" t="str">
        <f>Table1[[#This Row],[html_tag]]&amp;Table1[[#This Row],[html_type]]&amp;Table1[[#This Row],[html_modifier]]</f>
        <v/>
      </c>
      <c r="AL4538" s="22" t="str">
        <f>IFERROR(_xlfn.XLOOKUP([1]!Table1[[#This Row],[word]],[1]!Table57[English style name],[1]!Table57[Style type]),"")</f>
        <v/>
      </c>
      <c r="AM4538" s="23" t="str">
        <f>IFERROR(_xlfn.XLOOKUP(Table1[[#This Row],[word]],Table57[English style name],Table57[Style type]),"")</f>
        <v/>
      </c>
      <c r="AN4538" s="23"/>
      <c r="AO4538" s="62"/>
      <c r="AP4538" s="61"/>
      <c r="AQ4538" s="61" t="s">
        <v>1658</v>
      </c>
      <c r="AR4538" s="61" t="s">
        <v>1634</v>
      </c>
      <c r="AS4538" s="61"/>
      <c r="AT4538" s="61"/>
      <c r="AU4538" s="61"/>
      <c r="AV4538" s="61"/>
    </row>
    <row r="4539" spans="1:48">
      <c r="A4539" s="82"/>
      <c r="B4539" s="82"/>
      <c r="C4539" s="82"/>
      <c r="D4539" s="83"/>
      <c r="E4539" s="62"/>
      <c r="F453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39" s="13" t="s">
        <v>2992</v>
      </c>
      <c r="H4539" s="13" t="s">
        <v>1</v>
      </c>
      <c r="I4539" s="85" t="e">
        <f>[1]!Table1[[#This Row],[type]]</f>
        <v>#VALUE!</v>
      </c>
      <c r="J4539" s="86" t="e">
        <f>[1]!Table1[[#This Row],[Column42]]&amp;IF([1]!Table1[[#This Row],[Column13]]="","",[1]!Table1[[#This Row],[Column13]])&amp;IF([1]!Table1[[#This Row],[mod]]="","",[1]!Table1[[#This Row],[mod]])</f>
        <v>#VALUE!</v>
      </c>
      <c r="K453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39" t="s">
        <v>544</v>
      </c>
      <c r="P4539" s="6" t="s">
        <v>1659</v>
      </c>
      <c r="Q453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539" t="s">
        <v>3005</v>
      </c>
      <c r="S4539" t="s">
        <v>3006</v>
      </c>
      <c r="U453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39" s="29"/>
      <c r="AC4539" s="29"/>
      <c r="AD4539" s="25"/>
      <c r="AE4539" s="38"/>
      <c r="AF4539" s="142"/>
      <c r="AG4539" s="11"/>
      <c r="AH4539" s="1" t="e">
        <f>[1]!Table1[[#This Row],[html_tag]]&amp;[1]!Table1[[#This Row],[html_type]]&amp;[1]!Table1[[#This Row],[html_modifier]]</f>
        <v>#VALUE!</v>
      </c>
      <c r="AI4539" s="60" t="str">
        <f>Table1[[#This Row],[html_tag]]&amp;Table1[[#This Row],[html_type]]&amp;Table1[[#This Row],[html_modifier]]</f>
        <v/>
      </c>
      <c r="AL4539" s="22" t="str">
        <f>IFERROR(_xlfn.XLOOKUP([1]!Table1[[#This Row],[word]],[1]!Table57[English style name],[1]!Table57[Style type]),"")</f>
        <v/>
      </c>
      <c r="AM4539" s="23" t="str">
        <f>IFERROR(_xlfn.XLOOKUP(Table1[[#This Row],[word]],Table57[English style name],Table57[Style type]),"")</f>
        <v/>
      </c>
      <c r="AN4539" s="23"/>
      <c r="AO4539" s="62"/>
      <c r="AP4539" s="61"/>
      <c r="AQ4539" s="61" t="s">
        <v>1659</v>
      </c>
      <c r="AR4539" s="61" t="s">
        <v>1634</v>
      </c>
      <c r="AS4539" s="61"/>
      <c r="AT4539" s="61"/>
      <c r="AU4539" s="61"/>
      <c r="AV4539" s="61"/>
    </row>
    <row r="4540" spans="1:48">
      <c r="A4540" s="82"/>
      <c r="B4540" s="82"/>
      <c r="C4540" s="82"/>
      <c r="D4540" s="83"/>
      <c r="E4540" s="62"/>
      <c r="F454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40" s="13" t="s">
        <v>2992</v>
      </c>
      <c r="H4540" s="13" t="s">
        <v>1</v>
      </c>
      <c r="I4540" s="85" t="e">
        <f>[1]!Table1[[#This Row],[type]]</f>
        <v>#VALUE!</v>
      </c>
      <c r="J4540" s="86" t="e">
        <f>[1]!Table1[[#This Row],[Column42]]&amp;IF([1]!Table1[[#This Row],[Column13]]="","",[1]!Table1[[#This Row],[Column13]])&amp;IF([1]!Table1[[#This Row],[mod]]="","",[1]!Table1[[#This Row],[mod]])</f>
        <v>#VALUE!</v>
      </c>
      <c r="K454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40" t="s">
        <v>544</v>
      </c>
      <c r="P4540" s="6" t="s">
        <v>1674</v>
      </c>
      <c r="Q454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540" t="s">
        <v>3008</v>
      </c>
      <c r="U454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40" s="29"/>
      <c r="AC4540" s="29"/>
      <c r="AD4540" s="25"/>
      <c r="AE4540" s="38"/>
      <c r="AF4540" s="142" t="s">
        <v>239</v>
      </c>
      <c r="AG4540" s="11"/>
      <c r="AH4540" s="1" t="e">
        <f>[1]!Table1[[#This Row],[html_tag]]&amp;[1]!Table1[[#This Row],[html_type]]&amp;[1]!Table1[[#This Row],[html_modifier]]</f>
        <v>#VALUE!</v>
      </c>
      <c r="AI4540" s="60" t="str">
        <f>Table1[[#This Row],[html_tag]]&amp;Table1[[#This Row],[html_type]]&amp;Table1[[#This Row],[html_modifier]]</f>
        <v/>
      </c>
      <c r="AL4540" s="22" t="str">
        <f>IFERROR(_xlfn.XLOOKUP([1]!Table1[[#This Row],[word]],[1]!Table57[English style name],[1]!Table57[Style type]),"")</f>
        <v/>
      </c>
      <c r="AM4540" s="23" t="str">
        <f>IFERROR(_xlfn.XLOOKUP(Table1[[#This Row],[word]],Table57[English style name],Table57[Style type]),"")</f>
        <v/>
      </c>
      <c r="AN4540" s="23"/>
      <c r="AO4540" s="62"/>
      <c r="AP4540" s="61"/>
      <c r="AQ4540" s="61" t="s">
        <v>1674</v>
      </c>
      <c r="AR4540" s="61" t="s">
        <v>1661</v>
      </c>
      <c r="AS4540" s="61"/>
      <c r="AT4540" s="61"/>
      <c r="AU4540" s="61"/>
      <c r="AV4540" s="61"/>
    </row>
    <row r="4541" spans="1:48">
      <c r="A4541" s="82"/>
      <c r="B4541" s="82"/>
      <c r="C4541" s="82"/>
      <c r="D4541" s="83"/>
      <c r="E4541" s="62"/>
      <c r="F454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41" s="13" t="s">
        <v>461</v>
      </c>
      <c r="H4541" s="13" t="s">
        <v>2990</v>
      </c>
      <c r="I4541" s="85" t="e">
        <f>[1]!Table1[[#This Row],[type]]</f>
        <v>#VALUE!</v>
      </c>
      <c r="J4541" s="86" t="e">
        <f>[1]!Table1[[#This Row],[Column42]]&amp;IF([1]!Table1[[#This Row],[Column13]]="","",[1]!Table1[[#This Row],[Column13]])&amp;IF([1]!Table1[[#This Row],[mod]]="","",[1]!Table1[[#This Row],[mod]])</f>
        <v>#VALUE!</v>
      </c>
      <c r="K454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41" t="s">
        <v>451</v>
      </c>
      <c r="P4541" s="6"/>
      <c r="Q454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4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41" s="29"/>
      <c r="AC4541" s="29"/>
      <c r="AD4541" s="25"/>
      <c r="AE4541" s="38"/>
      <c r="AF4541" s="142" t="s">
        <v>181</v>
      </c>
      <c r="AG4541" s="11"/>
      <c r="AH4541" s="1" t="e">
        <f>[1]!Table1[[#This Row],[html_tag]]&amp;[1]!Table1[[#This Row],[html_type]]&amp;[1]!Table1[[#This Row],[html_modifier]]</f>
        <v>#VALUE!</v>
      </c>
      <c r="AI4541" s="60" t="str">
        <f>Table1[[#This Row],[html_tag]]&amp;Table1[[#This Row],[html_type]]&amp;Table1[[#This Row],[html_modifier]]</f>
        <v/>
      </c>
      <c r="AL4541" s="22" t="str">
        <f>IFERROR(_xlfn.XLOOKUP([1]!Table1[[#This Row],[word]],[1]!Table57[English style name],[1]!Table57[Style type]),"")</f>
        <v/>
      </c>
      <c r="AM4541" s="23" t="str">
        <f>IFERROR(_xlfn.XLOOKUP(Table1[[#This Row],[word]],Table57[English style name],Table57[Style type]),"")</f>
        <v/>
      </c>
      <c r="AN4541" s="23"/>
      <c r="AO4541" s="62"/>
      <c r="AP4541" s="61"/>
      <c r="AQ4541" s="61" t="s">
        <v>1689</v>
      </c>
      <c r="AR4541" s="61" t="s">
        <v>1687</v>
      </c>
      <c r="AS4541" s="61"/>
      <c r="AT4541" s="61"/>
      <c r="AU4541" s="61"/>
      <c r="AV4541" s="61"/>
    </row>
    <row r="4542" spans="1:48">
      <c r="A4542" s="82"/>
      <c r="B4542" s="82"/>
      <c r="C4542" s="82"/>
      <c r="D4542" s="83"/>
      <c r="E4542" s="62"/>
      <c r="F454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42" s="13" t="s">
        <v>461</v>
      </c>
      <c r="H4542" s="13" t="s">
        <v>2990</v>
      </c>
      <c r="I4542" s="85" t="e">
        <f>[1]!Table1[[#This Row],[type]]</f>
        <v>#VALUE!</v>
      </c>
      <c r="J4542" s="86" t="e">
        <f>[1]!Table1[[#This Row],[Column42]]&amp;IF([1]!Table1[[#This Row],[Column13]]="","",[1]!Table1[[#This Row],[Column13]])&amp;IF([1]!Table1[[#This Row],[mod]]="","",[1]!Table1[[#This Row],[mod]])</f>
        <v>#VALUE!</v>
      </c>
      <c r="K454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42" t="s">
        <v>451</v>
      </c>
      <c r="P4542" s="6"/>
      <c r="Q454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4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42" s="29"/>
      <c r="AC4542" s="29"/>
      <c r="AD4542" s="25" t="s">
        <v>4009</v>
      </c>
      <c r="AE4542" s="38"/>
      <c r="AF4542" s="142" t="s">
        <v>181</v>
      </c>
      <c r="AG4542" s="11"/>
      <c r="AH4542" s="1" t="e">
        <f>[1]!Table1[[#This Row],[html_tag]]&amp;[1]!Table1[[#This Row],[html_type]]&amp;[1]!Table1[[#This Row],[html_modifier]]</f>
        <v>#VALUE!</v>
      </c>
      <c r="AI4542" s="60" t="s">
        <v>181</v>
      </c>
      <c r="AL4542" s="22" t="str">
        <f>IFERROR(_xlfn.XLOOKUP([1]!Table1[[#This Row],[word]],[1]!Table57[English style name],[1]!Table57[Style type]),"")</f>
        <v/>
      </c>
      <c r="AM4542" s="23" t="str">
        <f>IFERROR(_xlfn.XLOOKUP(Table1[[#This Row],[word]],Table57[English style name],Table57[Style type]),"")</f>
        <v/>
      </c>
      <c r="AN4542" s="23"/>
      <c r="AO4542" s="62"/>
      <c r="AP4542" s="61"/>
      <c r="AQ4542" s="61" t="s">
        <v>451</v>
      </c>
      <c r="AR4542" s="61" t="s">
        <v>1687</v>
      </c>
      <c r="AS4542" s="61"/>
      <c r="AT4542" s="61"/>
      <c r="AU4542" s="61"/>
      <c r="AV4542" s="61"/>
    </row>
    <row r="4543" spans="1:48">
      <c r="A4543" s="82"/>
      <c r="B4543" s="82"/>
      <c r="C4543" s="82"/>
      <c r="D4543" s="83"/>
      <c r="E4543" s="62"/>
      <c r="F454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43" s="13"/>
      <c r="H4543" s="13"/>
      <c r="I4543" s="85" t="e">
        <f>[1]!Table1[[#This Row],[type]]</f>
        <v>#VALUE!</v>
      </c>
      <c r="J4543" s="86" t="e">
        <f>[1]!Table1[[#This Row],[Column42]]&amp;IF([1]!Table1[[#This Row],[Column13]]="","",[1]!Table1[[#This Row],[Column13]])&amp;IF([1]!Table1[[#This Row],[mod]]="","",[1]!Table1[[#This Row],[mod]])</f>
        <v>#VALUE!</v>
      </c>
      <c r="K454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43" t="s">
        <v>451</v>
      </c>
      <c r="N4543" t="s">
        <v>425</v>
      </c>
      <c r="Q454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4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43" s="29"/>
      <c r="AC4543" s="29"/>
      <c r="AD4543" s="25" t="s">
        <v>6901</v>
      </c>
      <c r="AE4543" s="38"/>
      <c r="AF4543" s="142"/>
      <c r="AG4543" s="11"/>
      <c r="AH4543" s="7" t="e">
        <f>[1]!Table1[[#This Row],[html_tag]]&amp;[1]!Table1[[#This Row],[html_type]]&amp;[1]!Table1[[#This Row],[html_modifier]]</f>
        <v>#VALUE!</v>
      </c>
      <c r="AI4543" s="60" t="str">
        <f>Table1[[#This Row],[html_tag]]&amp;Table1[[#This Row],[html_type]]&amp;Table1[[#This Row],[html_modifier]]</f>
        <v/>
      </c>
      <c r="AL4543" s="23" t="str">
        <f>IFERROR(_xlfn.XLOOKUP([1]!Table1[[#This Row],[word]],[1]!Table57[English style name],[1]!Table57[Style type]),"")</f>
        <v/>
      </c>
      <c r="AM4543" s="23" t="str">
        <f>IFERROR(_xlfn.XLOOKUP(Table1[[#This Row],[word]],Table57[English style name],Table57[Style type]),"")</f>
        <v/>
      </c>
      <c r="AN4543" s="23"/>
      <c r="AO4543" s="62"/>
      <c r="AP4543" s="61"/>
      <c r="AQ4543" s="61"/>
      <c r="AR4543" s="61"/>
      <c r="AS4543" s="61"/>
      <c r="AT4543" s="61"/>
      <c r="AU4543" s="61"/>
      <c r="AV4543" s="61"/>
    </row>
    <row r="4544" spans="1:48">
      <c r="A4544" s="82"/>
      <c r="B4544" s="82"/>
      <c r="C4544" s="82"/>
      <c r="D4544" s="83"/>
      <c r="E4544" s="62"/>
      <c r="F454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44" s="13" t="s">
        <v>461</v>
      </c>
      <c r="H4544" s="13" t="s">
        <v>2990</v>
      </c>
      <c r="I4544" s="85" t="e">
        <f>[1]!Table1[[#This Row],[type]]</f>
        <v>#VALUE!</v>
      </c>
      <c r="J4544" s="86" t="e">
        <f>[1]!Table1[[#This Row],[Column42]]&amp;IF([1]!Table1[[#This Row],[Column13]]="","",[1]!Table1[[#This Row],[Column13]])&amp;IF([1]!Table1[[#This Row],[mod]]="","",[1]!Table1[[#This Row],[mod]])</f>
        <v>#VALUE!</v>
      </c>
      <c r="K454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44" t="s">
        <v>451</v>
      </c>
      <c r="N4544" t="s">
        <v>617</v>
      </c>
      <c r="P4544" s="6"/>
      <c r="Q454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4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44" s="29"/>
      <c r="AC4544" s="29"/>
      <c r="AD4544" s="25"/>
      <c r="AE4544" s="38"/>
      <c r="AF4544" s="142" t="s">
        <v>181</v>
      </c>
      <c r="AG4544" s="11"/>
      <c r="AH4544" s="1" t="e">
        <f>[1]!Table1[[#This Row],[html_tag]]&amp;[1]!Table1[[#This Row],[html_type]]&amp;[1]!Table1[[#This Row],[html_modifier]]</f>
        <v>#VALUE!</v>
      </c>
      <c r="AI4544" s="60" t="str">
        <f>Table1[[#This Row],[html_tag]]&amp;Table1[[#This Row],[html_type]]&amp;Table1[[#This Row],[html_modifier]]</f>
        <v/>
      </c>
      <c r="AL4544" s="22" t="str">
        <f>IFERROR(_xlfn.XLOOKUP([1]!Table1[[#This Row],[word]],[1]!Table57[English style name],[1]!Table57[Style type]),"")</f>
        <v/>
      </c>
      <c r="AM4544" s="23" t="str">
        <f>IFERROR(_xlfn.XLOOKUP(Table1[[#This Row],[word]],Table57[English style name],Table57[Style type]),"")</f>
        <v/>
      </c>
      <c r="AN4544" s="23"/>
      <c r="AO4544" s="62"/>
      <c r="AP4544" s="61"/>
      <c r="AQ4544" s="61" t="s">
        <v>1688</v>
      </c>
      <c r="AR4544" s="61" t="s">
        <v>1687</v>
      </c>
      <c r="AS4544" s="61"/>
      <c r="AT4544" s="61"/>
      <c r="AU4544" s="61"/>
      <c r="AV4544" s="61"/>
    </row>
    <row r="4545" spans="1:48">
      <c r="A4545" s="82"/>
      <c r="B4545" s="82"/>
      <c r="C4545" s="82"/>
      <c r="D4545" s="83"/>
      <c r="E4545" s="62"/>
      <c r="F454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45" s="13"/>
      <c r="H4545" s="13"/>
      <c r="I4545" s="85" t="e">
        <f>[1]!Table1[[#This Row],[type]]</f>
        <v>#VALUE!</v>
      </c>
      <c r="J4545" s="86" t="e">
        <f>[1]!Table1[[#This Row],[Column42]]&amp;IF([1]!Table1[[#This Row],[Column13]]="","",[1]!Table1[[#This Row],[Column13]])&amp;IF([1]!Table1[[#This Row],[mod]]="","",[1]!Table1[[#This Row],[mod]])</f>
        <v>#VALUE!</v>
      </c>
      <c r="K454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45" t="s">
        <v>451</v>
      </c>
      <c r="O4545" t="s">
        <v>333</v>
      </c>
      <c r="Q454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4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45" s="29"/>
      <c r="AC4545" s="29"/>
      <c r="AD4545" s="25" t="s">
        <v>6900</v>
      </c>
      <c r="AE4545" s="38"/>
      <c r="AF4545" s="142"/>
      <c r="AG4545" s="11"/>
      <c r="AH4545" s="7" t="e">
        <f>[1]!Table1[[#This Row],[html_tag]]&amp;[1]!Table1[[#This Row],[html_type]]&amp;[1]!Table1[[#This Row],[html_modifier]]</f>
        <v>#VALUE!</v>
      </c>
      <c r="AI4545" s="60" t="str">
        <f>Table1[[#This Row],[html_tag]]&amp;Table1[[#This Row],[html_type]]&amp;Table1[[#This Row],[html_modifier]]</f>
        <v/>
      </c>
      <c r="AL4545" s="23" t="str">
        <f>IFERROR(_xlfn.XLOOKUP([1]!Table1[[#This Row],[word]],[1]!Table57[English style name],[1]!Table57[Style type]),"")</f>
        <v/>
      </c>
      <c r="AM4545" s="23" t="str">
        <f>IFERROR(_xlfn.XLOOKUP(Table1[[#This Row],[word]],Table57[English style name],Table57[Style type]),"")</f>
        <v/>
      </c>
      <c r="AN4545" s="23"/>
      <c r="AO4545" s="62"/>
      <c r="AP4545" s="61"/>
      <c r="AQ4545" s="61"/>
      <c r="AR4545" s="61"/>
      <c r="AS4545" s="61"/>
      <c r="AT4545" s="61"/>
      <c r="AU4545" s="61"/>
      <c r="AV4545" s="61"/>
    </row>
    <row r="4546" spans="1:48">
      <c r="A4546" s="82"/>
      <c r="B4546" s="82"/>
      <c r="C4546" s="82"/>
      <c r="D4546" s="83"/>
      <c r="E4546" s="62"/>
      <c r="F454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46" s="13"/>
      <c r="H4546" s="13"/>
      <c r="I4546" s="85" t="e">
        <f>[1]!Table1[[#This Row],[type]]</f>
        <v>#VALUE!</v>
      </c>
      <c r="J4546" s="86" t="e">
        <f>[1]!Table1[[#This Row],[Column42]]&amp;IF([1]!Table1[[#This Row],[Column13]]="","",[1]!Table1[[#This Row],[Column13]])&amp;IF([1]!Table1[[#This Row],[mod]]="","",[1]!Table1[[#This Row],[mod]])</f>
        <v>#VALUE!</v>
      </c>
      <c r="K454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46" t="s">
        <v>451</v>
      </c>
      <c r="Q454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4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4546" t="s">
        <v>3205</v>
      </c>
      <c r="AB4546" s="29"/>
      <c r="AC4546" s="29"/>
      <c r="AD4546" s="25" t="s">
        <v>6902</v>
      </c>
      <c r="AE4546" s="38"/>
      <c r="AF4546" s="142"/>
      <c r="AG4546" s="11"/>
      <c r="AH4546" s="7" t="e">
        <f>[1]!Table1[[#This Row],[html_tag]]&amp;[1]!Table1[[#This Row],[html_type]]&amp;[1]!Table1[[#This Row],[html_modifier]]</f>
        <v>#VALUE!</v>
      </c>
      <c r="AI4546" s="60" t="str">
        <f>Table1[[#This Row],[html_tag]]&amp;Table1[[#This Row],[html_type]]&amp;Table1[[#This Row],[html_modifier]]</f>
        <v/>
      </c>
      <c r="AL4546" s="23" t="str">
        <f>IFERROR(_xlfn.XLOOKUP([1]!Table1[[#This Row],[word]],[1]!Table57[English style name],[1]!Table57[Style type]),"")</f>
        <v/>
      </c>
      <c r="AM4546" s="23" t="str">
        <f>IFERROR(_xlfn.XLOOKUP(Table1[[#This Row],[word]],Table57[English style name],Table57[Style type]),"")</f>
        <v/>
      </c>
      <c r="AN4546" s="23"/>
      <c r="AO4546" s="62"/>
      <c r="AP4546" s="61"/>
      <c r="AQ4546" s="61"/>
      <c r="AR4546" s="61"/>
      <c r="AS4546" s="61"/>
      <c r="AT4546" s="61"/>
      <c r="AU4546" s="61"/>
      <c r="AV4546" s="61"/>
    </row>
    <row r="4547" spans="1:48">
      <c r="A4547" s="82"/>
      <c r="B4547" s="82"/>
      <c r="C4547" s="82"/>
      <c r="D4547" s="83"/>
      <c r="E4547" s="62"/>
      <c r="F454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47" s="13" t="s">
        <v>337</v>
      </c>
      <c r="H4547" s="13" t="s">
        <v>2987</v>
      </c>
      <c r="I4547" s="85" t="e">
        <f>[1]!Table1[[#This Row],[type]]</f>
        <v>#VALUE!</v>
      </c>
      <c r="J4547" s="86" t="e">
        <f>[1]!Table1[[#This Row],[Column42]]&amp;IF([1]!Table1[[#This Row],[Column13]]="","",[1]!Table1[[#This Row],[Column13]])&amp;IF([1]!Table1[[#This Row],[mod]]="","",[1]!Table1[[#This Row],[mod]])</f>
        <v>#VALUE!</v>
      </c>
      <c r="K454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47" t="s">
        <v>415</v>
      </c>
      <c r="P4547" s="6" t="s">
        <v>1713</v>
      </c>
      <c r="Q454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4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47" s="29"/>
      <c r="AC4547" s="29"/>
      <c r="AD4547" s="25"/>
      <c r="AE4547" s="38"/>
      <c r="AF4547" s="142" t="s">
        <v>183</v>
      </c>
      <c r="AG4547" s="11"/>
      <c r="AH4547" s="1" t="e">
        <f>[1]!Table1[[#This Row],[html_tag]]&amp;[1]!Table1[[#This Row],[html_type]]&amp;[1]!Table1[[#This Row],[html_modifier]]</f>
        <v>#VALUE!</v>
      </c>
      <c r="AI4547" s="60" t="str">
        <f>Table1[[#This Row],[html_tag]]&amp;Table1[[#This Row],[html_type]]&amp;Table1[[#This Row],[html_modifier]]</f>
        <v/>
      </c>
      <c r="AL4547" s="22" t="str">
        <f>IFERROR(_xlfn.XLOOKUP([1]!Table1[[#This Row],[word]],[1]!Table57[English style name],[1]!Table57[Style type]),"")</f>
        <v/>
      </c>
      <c r="AM4547" s="23" t="str">
        <f>IFERROR(_xlfn.XLOOKUP(Table1[[#This Row],[word]],Table57[English style name],Table57[Style type]),"")</f>
        <v/>
      </c>
      <c r="AN4547" s="23"/>
      <c r="AO4547" s="62"/>
      <c r="AP4547" s="61"/>
      <c r="AQ4547" s="61" t="s">
        <v>1713</v>
      </c>
      <c r="AR4547" s="61" t="s">
        <v>1690</v>
      </c>
      <c r="AS4547" s="61"/>
      <c r="AT4547" s="61"/>
      <c r="AU4547" s="61"/>
      <c r="AV4547" s="61"/>
    </row>
    <row r="4548" spans="1:48">
      <c r="A4548" s="82"/>
      <c r="B4548" s="82"/>
      <c r="C4548" s="82"/>
      <c r="D4548" s="83"/>
      <c r="E4548" s="62"/>
      <c r="F454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48" s="13" t="s">
        <v>337</v>
      </c>
      <c r="H4548" s="13" t="s">
        <v>2987</v>
      </c>
      <c r="I4548" s="85" t="e">
        <f>[1]!Table1[[#This Row],[type]]</f>
        <v>#VALUE!</v>
      </c>
      <c r="J4548" s="86" t="e">
        <f>[1]!Table1[[#This Row],[Column42]]&amp;IF([1]!Table1[[#This Row],[Column13]]="","",[1]!Table1[[#This Row],[Column13]])&amp;IF([1]!Table1[[#This Row],[mod]]="","",[1]!Table1[[#This Row],[mod]])</f>
        <v>#VALUE!</v>
      </c>
      <c r="K454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48" t="s">
        <v>415</v>
      </c>
      <c r="P4548" s="6" t="s">
        <v>1715</v>
      </c>
      <c r="Q454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4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48" s="29"/>
      <c r="AC4548" s="29"/>
      <c r="AD4548" s="25"/>
      <c r="AE4548" s="38"/>
      <c r="AF4548" s="142" t="s">
        <v>183</v>
      </c>
      <c r="AG4548" s="11"/>
      <c r="AH4548" s="1" t="e">
        <f>[1]!Table1[[#This Row],[html_tag]]&amp;[1]!Table1[[#This Row],[html_type]]&amp;[1]!Table1[[#This Row],[html_modifier]]</f>
        <v>#VALUE!</v>
      </c>
      <c r="AI4548" s="60" t="str">
        <f>Table1[[#This Row],[html_tag]]&amp;Table1[[#This Row],[html_type]]&amp;Table1[[#This Row],[html_modifier]]</f>
        <v/>
      </c>
      <c r="AL4548" s="22" t="str">
        <f>IFERROR(_xlfn.XLOOKUP([1]!Table1[[#This Row],[word]],[1]!Table57[English style name],[1]!Table57[Style type]),"")</f>
        <v/>
      </c>
      <c r="AM4548" s="23" t="str">
        <f>IFERROR(_xlfn.XLOOKUP(Table1[[#This Row],[word]],Table57[English style name],Table57[Style type]),"")</f>
        <v/>
      </c>
      <c r="AN4548" s="23"/>
      <c r="AO4548" s="62"/>
      <c r="AP4548" s="61"/>
      <c r="AQ4548" s="61" t="s">
        <v>1715</v>
      </c>
      <c r="AR4548" s="61" t="s">
        <v>1690</v>
      </c>
      <c r="AS4548" s="61"/>
      <c r="AT4548" s="61"/>
      <c r="AU4548" s="61"/>
      <c r="AV4548" s="61"/>
    </row>
    <row r="4549" spans="1:48">
      <c r="A4549" s="82"/>
      <c r="B4549" s="82"/>
      <c r="C4549" s="82"/>
      <c r="D4549" s="83"/>
      <c r="E4549" s="62"/>
      <c r="F454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49" s="13" t="s">
        <v>337</v>
      </c>
      <c r="H4549" s="13" t="s">
        <v>2987</v>
      </c>
      <c r="I4549" s="85" t="e">
        <f>[1]!Table1[[#This Row],[type]]</f>
        <v>#VALUE!</v>
      </c>
      <c r="J4549" s="86" t="e">
        <f>[1]!Table1[[#This Row],[Column42]]&amp;IF([1]!Table1[[#This Row],[Column13]]="","",[1]!Table1[[#This Row],[Column13]])&amp;IF([1]!Table1[[#This Row],[mod]]="","",[1]!Table1[[#This Row],[mod]])</f>
        <v>#VALUE!</v>
      </c>
      <c r="K454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49" t="s">
        <v>415</v>
      </c>
      <c r="P4549" s="6" t="s">
        <v>1716</v>
      </c>
      <c r="Q454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4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49" s="29"/>
      <c r="AC4549" s="29"/>
      <c r="AD4549" s="25"/>
      <c r="AE4549" s="38"/>
      <c r="AF4549" s="142" t="s">
        <v>183</v>
      </c>
      <c r="AG4549" s="11"/>
      <c r="AH4549" s="1" t="e">
        <f>[1]!Table1[[#This Row],[html_tag]]&amp;[1]!Table1[[#This Row],[html_type]]&amp;[1]!Table1[[#This Row],[html_modifier]]</f>
        <v>#VALUE!</v>
      </c>
      <c r="AI4549" s="60" t="str">
        <f>Table1[[#This Row],[html_tag]]&amp;Table1[[#This Row],[html_type]]&amp;Table1[[#This Row],[html_modifier]]</f>
        <v/>
      </c>
      <c r="AL4549" s="22" t="str">
        <f>IFERROR(_xlfn.XLOOKUP([1]!Table1[[#This Row],[word]],[1]!Table57[English style name],[1]!Table57[Style type]),"")</f>
        <v/>
      </c>
      <c r="AM4549" s="23" t="str">
        <f>IFERROR(_xlfn.XLOOKUP(Table1[[#This Row],[word]],Table57[English style name],Table57[Style type]),"")</f>
        <v/>
      </c>
      <c r="AN4549" s="23"/>
      <c r="AO4549" s="62"/>
      <c r="AP4549" s="61"/>
      <c r="AQ4549" s="61" t="s">
        <v>1716</v>
      </c>
      <c r="AR4549" s="61" t="s">
        <v>1690</v>
      </c>
      <c r="AS4549" s="61"/>
      <c r="AT4549" s="61"/>
      <c r="AU4549" s="61"/>
      <c r="AV4549" s="61"/>
    </row>
    <row r="4550" spans="1:48">
      <c r="A4550" s="82"/>
      <c r="B4550" s="82"/>
      <c r="C4550" s="82"/>
      <c r="D4550" s="83"/>
      <c r="E4550" s="62"/>
      <c r="F455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50" s="13" t="s">
        <v>337</v>
      </c>
      <c r="H4550" s="13" t="s">
        <v>2987</v>
      </c>
      <c r="I4550" s="85" t="e">
        <f>[1]!Table1[[#This Row],[type]]</f>
        <v>#VALUE!</v>
      </c>
      <c r="J4550" s="86" t="e">
        <f>[1]!Table1[[#This Row],[Column42]]&amp;IF([1]!Table1[[#This Row],[Column13]]="","",[1]!Table1[[#This Row],[Column13]])&amp;IF([1]!Table1[[#This Row],[mod]]="","",[1]!Table1[[#This Row],[mod]])</f>
        <v>#VALUE!</v>
      </c>
      <c r="K455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50" t="s">
        <v>415</v>
      </c>
      <c r="P4550" s="6" t="s">
        <v>1610</v>
      </c>
      <c r="Q455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5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50" s="29"/>
      <c r="AC4550" s="29"/>
      <c r="AD4550" s="25"/>
      <c r="AE4550" s="38"/>
      <c r="AF4550" s="142" t="s">
        <v>183</v>
      </c>
      <c r="AG4550" s="11"/>
      <c r="AH4550" s="1" t="e">
        <f>[1]!Table1[[#This Row],[html_tag]]&amp;[1]!Table1[[#This Row],[html_type]]&amp;[1]!Table1[[#This Row],[html_modifier]]</f>
        <v>#VALUE!</v>
      </c>
      <c r="AI4550" s="60" t="str">
        <f>Table1[[#This Row],[html_tag]]&amp;Table1[[#This Row],[html_type]]&amp;Table1[[#This Row],[html_modifier]]</f>
        <v/>
      </c>
      <c r="AL4550" s="22" t="str">
        <f>IFERROR(_xlfn.XLOOKUP([1]!Table1[[#This Row],[word]],[1]!Table57[English style name],[1]!Table57[Style type]),"")</f>
        <v/>
      </c>
      <c r="AM4550" s="23" t="str">
        <f>IFERROR(_xlfn.XLOOKUP(Table1[[#This Row],[word]],Table57[English style name],Table57[Style type]),"")</f>
        <v/>
      </c>
      <c r="AN4550" s="23"/>
      <c r="AO4550" s="62"/>
      <c r="AP4550" s="61"/>
      <c r="AQ4550" s="61" t="s">
        <v>1610</v>
      </c>
      <c r="AR4550" s="61" t="s">
        <v>1611</v>
      </c>
      <c r="AS4550" s="61"/>
      <c r="AT4550" s="61"/>
      <c r="AU4550" s="61"/>
      <c r="AV4550" s="61"/>
    </row>
    <row r="4551" spans="1:48">
      <c r="A4551" s="82"/>
      <c r="B4551" s="82"/>
      <c r="C4551" s="82"/>
      <c r="D4551" s="83"/>
      <c r="E4551" s="62"/>
      <c r="F455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51" s="13" t="s">
        <v>337</v>
      </c>
      <c r="H4551" s="13" t="s">
        <v>2987</v>
      </c>
      <c r="I4551" s="85" t="e">
        <f>[1]!Table1[[#This Row],[type]]</f>
        <v>#VALUE!</v>
      </c>
      <c r="J4551" s="86" t="e">
        <f>[1]!Table1[[#This Row],[Column42]]&amp;IF([1]!Table1[[#This Row],[Column13]]="","",[1]!Table1[[#This Row],[Column13]])&amp;IF([1]!Table1[[#This Row],[mod]]="","",[1]!Table1[[#This Row],[mod]])</f>
        <v>#VALUE!</v>
      </c>
      <c r="K455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51" t="s">
        <v>415</v>
      </c>
      <c r="P4551" s="6" t="s">
        <v>1612</v>
      </c>
      <c r="Q455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5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51" s="29"/>
      <c r="AC4551" s="29"/>
      <c r="AD4551" s="25"/>
      <c r="AE4551" s="38"/>
      <c r="AF4551" s="142" t="s">
        <v>183</v>
      </c>
      <c r="AG4551" s="11"/>
      <c r="AH4551" s="1" t="e">
        <f>[1]!Table1[[#This Row],[html_tag]]&amp;[1]!Table1[[#This Row],[html_type]]&amp;[1]!Table1[[#This Row],[html_modifier]]</f>
        <v>#VALUE!</v>
      </c>
      <c r="AI4551" s="60" t="str">
        <f>Table1[[#This Row],[html_tag]]&amp;Table1[[#This Row],[html_type]]&amp;Table1[[#This Row],[html_modifier]]</f>
        <v/>
      </c>
      <c r="AL4551" s="22" t="str">
        <f>IFERROR(_xlfn.XLOOKUP([1]!Table1[[#This Row],[word]],[1]!Table57[English style name],[1]!Table57[Style type]),"")</f>
        <v/>
      </c>
      <c r="AM4551" s="23" t="str">
        <f>IFERROR(_xlfn.XLOOKUP(Table1[[#This Row],[word]],Table57[English style name],Table57[Style type]),"")</f>
        <v/>
      </c>
      <c r="AN4551" s="23"/>
      <c r="AO4551" s="62"/>
      <c r="AP4551" s="61"/>
      <c r="AQ4551" s="61" t="s">
        <v>1612</v>
      </c>
      <c r="AR4551" s="61" t="s">
        <v>1611</v>
      </c>
      <c r="AS4551" s="61"/>
      <c r="AT4551" s="61"/>
      <c r="AU4551" s="61"/>
      <c r="AV4551" s="61"/>
    </row>
    <row r="4552" spans="1:48">
      <c r="A4552" s="82"/>
      <c r="B4552" s="82"/>
      <c r="C4552" s="82"/>
      <c r="D4552" s="83"/>
      <c r="E4552" s="62"/>
      <c r="F455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52" s="13" t="s">
        <v>337</v>
      </c>
      <c r="H4552" s="13" t="s">
        <v>2987</v>
      </c>
      <c r="I4552" s="85" t="e">
        <f>[1]!Table1[[#This Row],[type]]</f>
        <v>#VALUE!</v>
      </c>
      <c r="J4552" s="86" t="e">
        <f>[1]!Table1[[#This Row],[Column42]]&amp;IF([1]!Table1[[#This Row],[Column13]]="","",[1]!Table1[[#This Row],[Column13]])&amp;IF([1]!Table1[[#This Row],[mod]]="","",[1]!Table1[[#This Row],[mod]])</f>
        <v>#VALUE!</v>
      </c>
      <c r="K455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52" t="s">
        <v>415</v>
      </c>
      <c r="P4552" s="6" t="s">
        <v>1693</v>
      </c>
      <c r="Q455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5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52" s="29"/>
      <c r="AC4552" s="29"/>
      <c r="AD4552" s="25"/>
      <c r="AE4552" s="38"/>
      <c r="AF4552" s="142" t="s">
        <v>183</v>
      </c>
      <c r="AG4552" s="11"/>
      <c r="AH4552" s="1" t="e">
        <f>[1]!Table1[[#This Row],[html_tag]]&amp;[1]!Table1[[#This Row],[html_type]]&amp;[1]!Table1[[#This Row],[html_modifier]]</f>
        <v>#VALUE!</v>
      </c>
      <c r="AI4552" s="60" t="str">
        <f>Table1[[#This Row],[html_tag]]&amp;Table1[[#This Row],[html_type]]&amp;Table1[[#This Row],[html_modifier]]</f>
        <v/>
      </c>
      <c r="AL4552" s="22" t="str">
        <f>IFERROR(_xlfn.XLOOKUP([1]!Table1[[#This Row],[word]],[1]!Table57[English style name],[1]!Table57[Style type]),"")</f>
        <v/>
      </c>
      <c r="AM4552" s="23" t="str">
        <f>IFERROR(_xlfn.XLOOKUP(Table1[[#This Row],[word]],Table57[English style name],Table57[Style type]),"")</f>
        <v/>
      </c>
      <c r="AN4552" s="23"/>
      <c r="AO4552" s="62"/>
      <c r="AP4552" s="61"/>
      <c r="AQ4552" s="61" t="s">
        <v>1693</v>
      </c>
      <c r="AR4552" s="61" t="s">
        <v>1690</v>
      </c>
      <c r="AS4552" s="61"/>
      <c r="AT4552" s="61"/>
      <c r="AU4552" s="61"/>
      <c r="AV4552" s="61"/>
    </row>
    <row r="4553" spans="1:48">
      <c r="A4553" s="82"/>
      <c r="B4553" s="82"/>
      <c r="C4553" s="82"/>
      <c r="D4553" s="83"/>
      <c r="E4553" s="62"/>
      <c r="F455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53" s="13" t="s">
        <v>337</v>
      </c>
      <c r="H4553" s="13" t="s">
        <v>2987</v>
      </c>
      <c r="I4553" s="85" t="e">
        <f>[1]!Table1[[#This Row],[type]]</f>
        <v>#VALUE!</v>
      </c>
      <c r="J4553" s="86" t="e">
        <f>[1]!Table1[[#This Row],[Column42]]&amp;IF([1]!Table1[[#This Row],[Column13]]="","",[1]!Table1[[#This Row],[Column13]])&amp;IF([1]!Table1[[#This Row],[mod]]="","",[1]!Table1[[#This Row],[mod]])</f>
        <v>#VALUE!</v>
      </c>
      <c r="K455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53" t="s">
        <v>415</v>
      </c>
      <c r="P4553" s="6" t="s">
        <v>1695</v>
      </c>
      <c r="Q455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5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53" s="29"/>
      <c r="AC4553" s="29"/>
      <c r="AD4553" s="25"/>
      <c r="AE4553" s="38"/>
      <c r="AF4553" s="142" t="s">
        <v>183</v>
      </c>
      <c r="AG4553" s="11"/>
      <c r="AH4553" s="1" t="e">
        <f>[1]!Table1[[#This Row],[html_tag]]&amp;[1]!Table1[[#This Row],[html_type]]&amp;[1]!Table1[[#This Row],[html_modifier]]</f>
        <v>#VALUE!</v>
      </c>
      <c r="AI4553" s="60" t="str">
        <f>Table1[[#This Row],[html_tag]]&amp;Table1[[#This Row],[html_type]]&amp;Table1[[#This Row],[html_modifier]]</f>
        <v/>
      </c>
      <c r="AL4553" s="22" t="str">
        <f>IFERROR(_xlfn.XLOOKUP([1]!Table1[[#This Row],[word]],[1]!Table57[English style name],[1]!Table57[Style type]),"")</f>
        <v/>
      </c>
      <c r="AM4553" s="23" t="str">
        <f>IFERROR(_xlfn.XLOOKUP(Table1[[#This Row],[word]],Table57[English style name],Table57[Style type]),"")</f>
        <v/>
      </c>
      <c r="AN4553" s="23"/>
      <c r="AO4553" s="62"/>
      <c r="AP4553" s="61"/>
      <c r="AQ4553" s="61" t="s">
        <v>1695</v>
      </c>
      <c r="AR4553" s="61" t="s">
        <v>1690</v>
      </c>
      <c r="AS4553" s="61"/>
      <c r="AT4553" s="61"/>
      <c r="AU4553" s="61"/>
      <c r="AV4553" s="61"/>
    </row>
    <row r="4554" spans="1:48">
      <c r="A4554" s="82"/>
      <c r="B4554" s="82"/>
      <c r="C4554" s="82"/>
      <c r="D4554" s="83"/>
      <c r="E4554" s="62"/>
      <c r="F455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54" s="13" t="s">
        <v>337</v>
      </c>
      <c r="H4554" s="13" t="s">
        <v>2987</v>
      </c>
      <c r="I4554" s="85" t="e">
        <f>[1]!Table1[[#This Row],[type]]</f>
        <v>#VALUE!</v>
      </c>
      <c r="J4554" s="86" t="e">
        <f>[1]!Table1[[#This Row],[Column42]]&amp;IF([1]!Table1[[#This Row],[Column13]]="","",[1]!Table1[[#This Row],[Column13]])&amp;IF([1]!Table1[[#This Row],[mod]]="","",[1]!Table1[[#This Row],[mod]])</f>
        <v>#VALUE!</v>
      </c>
      <c r="K455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54" t="s">
        <v>415</v>
      </c>
      <c r="P4554" s="6" t="s">
        <v>1696</v>
      </c>
      <c r="Q455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5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54" s="29"/>
      <c r="AC4554" s="29"/>
      <c r="AD4554" s="25"/>
      <c r="AE4554" s="38"/>
      <c r="AF4554" s="142" t="s">
        <v>183</v>
      </c>
      <c r="AG4554" s="11"/>
      <c r="AH4554" s="1" t="e">
        <f>[1]!Table1[[#This Row],[html_tag]]&amp;[1]!Table1[[#This Row],[html_type]]&amp;[1]!Table1[[#This Row],[html_modifier]]</f>
        <v>#VALUE!</v>
      </c>
      <c r="AI4554" s="60" t="str">
        <f>Table1[[#This Row],[html_tag]]&amp;Table1[[#This Row],[html_type]]&amp;Table1[[#This Row],[html_modifier]]</f>
        <v/>
      </c>
      <c r="AL4554" s="22" t="str">
        <f>IFERROR(_xlfn.XLOOKUP([1]!Table1[[#This Row],[word]],[1]!Table57[English style name],[1]!Table57[Style type]),"")</f>
        <v/>
      </c>
      <c r="AM4554" s="23" t="str">
        <f>IFERROR(_xlfn.XLOOKUP(Table1[[#This Row],[word]],Table57[English style name],Table57[Style type]),"")</f>
        <v/>
      </c>
      <c r="AN4554" s="23"/>
      <c r="AO4554" s="62"/>
      <c r="AP4554" s="61"/>
      <c r="AQ4554" s="61" t="s">
        <v>1696</v>
      </c>
      <c r="AR4554" s="61" t="s">
        <v>1690</v>
      </c>
      <c r="AS4554" s="61"/>
      <c r="AT4554" s="61"/>
      <c r="AU4554" s="61"/>
      <c r="AV4554" s="61"/>
    </row>
    <row r="4555" spans="1:48">
      <c r="A4555" s="82"/>
      <c r="B4555" s="82"/>
      <c r="C4555" s="82"/>
      <c r="D4555" s="83"/>
      <c r="E4555" s="62"/>
      <c r="F455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55" s="13" t="s">
        <v>337</v>
      </c>
      <c r="H4555" s="13" t="s">
        <v>2987</v>
      </c>
      <c r="I4555" s="85" t="e">
        <f>[1]!Table1[[#This Row],[type]]</f>
        <v>#VALUE!</v>
      </c>
      <c r="J4555" s="86" t="e">
        <f>[1]!Table1[[#This Row],[Column42]]&amp;IF([1]!Table1[[#This Row],[Column13]]="","",[1]!Table1[[#This Row],[Column13]])&amp;IF([1]!Table1[[#This Row],[mod]]="","",[1]!Table1[[#This Row],[mod]])</f>
        <v>#VALUE!</v>
      </c>
      <c r="K455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55" t="s">
        <v>415</v>
      </c>
      <c r="P4555" s="6" t="s">
        <v>1697</v>
      </c>
      <c r="Q455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5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55" s="29"/>
      <c r="AC4555" s="29"/>
      <c r="AD4555" s="25"/>
      <c r="AE4555" s="38"/>
      <c r="AF4555" s="142" t="s">
        <v>183</v>
      </c>
      <c r="AG4555" s="11"/>
      <c r="AH4555" s="1" t="e">
        <f>[1]!Table1[[#This Row],[html_tag]]&amp;[1]!Table1[[#This Row],[html_type]]&amp;[1]!Table1[[#This Row],[html_modifier]]</f>
        <v>#VALUE!</v>
      </c>
      <c r="AI4555" s="60" t="str">
        <f>Table1[[#This Row],[html_tag]]&amp;Table1[[#This Row],[html_type]]&amp;Table1[[#This Row],[html_modifier]]</f>
        <v/>
      </c>
      <c r="AL4555" s="22" t="str">
        <f>IFERROR(_xlfn.XLOOKUP([1]!Table1[[#This Row],[word]],[1]!Table57[English style name],[1]!Table57[Style type]),"")</f>
        <v/>
      </c>
      <c r="AM4555" s="23" t="str">
        <f>IFERROR(_xlfn.XLOOKUP(Table1[[#This Row],[word]],Table57[English style name],Table57[Style type]),"")</f>
        <v/>
      </c>
      <c r="AN4555" s="23"/>
      <c r="AO4555" s="62"/>
      <c r="AP4555" s="61"/>
      <c r="AQ4555" s="61" t="s">
        <v>1697</v>
      </c>
      <c r="AR4555" s="61" t="s">
        <v>1690</v>
      </c>
      <c r="AS4555" s="61"/>
      <c r="AT4555" s="61"/>
      <c r="AU4555" s="61"/>
      <c r="AV4555" s="61"/>
    </row>
    <row r="4556" spans="1:48">
      <c r="A4556" s="82"/>
      <c r="B4556" s="82"/>
      <c r="C4556" s="82"/>
      <c r="D4556" s="83"/>
      <c r="E4556" s="62"/>
      <c r="F455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56" s="13" t="s">
        <v>337</v>
      </c>
      <c r="H4556" s="13" t="s">
        <v>2987</v>
      </c>
      <c r="I4556" s="85" t="e">
        <f>[1]!Table1[[#This Row],[type]]</f>
        <v>#VALUE!</v>
      </c>
      <c r="J4556" s="86" t="e">
        <f>[1]!Table1[[#This Row],[Column42]]&amp;IF([1]!Table1[[#This Row],[Column13]]="","",[1]!Table1[[#This Row],[Column13]])&amp;IF([1]!Table1[[#This Row],[mod]]="","",[1]!Table1[[#This Row],[mod]])</f>
        <v>#VALUE!</v>
      </c>
      <c r="K455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56" t="s">
        <v>415</v>
      </c>
      <c r="P4556" s="6" t="s">
        <v>1698</v>
      </c>
      <c r="Q455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5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56" s="29"/>
      <c r="AC4556" s="29"/>
      <c r="AD4556" s="25"/>
      <c r="AE4556" s="38"/>
      <c r="AF4556" s="142" t="s">
        <v>183</v>
      </c>
      <c r="AG4556" s="11"/>
      <c r="AH4556" s="1" t="e">
        <f>[1]!Table1[[#This Row],[html_tag]]&amp;[1]!Table1[[#This Row],[html_type]]&amp;[1]!Table1[[#This Row],[html_modifier]]</f>
        <v>#VALUE!</v>
      </c>
      <c r="AI4556" s="60" t="str">
        <f>Table1[[#This Row],[html_tag]]&amp;Table1[[#This Row],[html_type]]&amp;Table1[[#This Row],[html_modifier]]</f>
        <v/>
      </c>
      <c r="AL4556" s="22" t="str">
        <f>IFERROR(_xlfn.XLOOKUP([1]!Table1[[#This Row],[word]],[1]!Table57[English style name],[1]!Table57[Style type]),"")</f>
        <v/>
      </c>
      <c r="AM4556" s="23" t="str">
        <f>IFERROR(_xlfn.XLOOKUP(Table1[[#This Row],[word]],Table57[English style name],Table57[Style type]),"")</f>
        <v/>
      </c>
      <c r="AN4556" s="23"/>
      <c r="AO4556" s="62"/>
      <c r="AP4556" s="61"/>
      <c r="AQ4556" s="61" t="s">
        <v>1698</v>
      </c>
      <c r="AR4556" s="61" t="s">
        <v>1690</v>
      </c>
      <c r="AS4556" s="61"/>
      <c r="AT4556" s="61"/>
      <c r="AU4556" s="61"/>
      <c r="AV4556" s="61"/>
    </row>
    <row r="4557" spans="1:48">
      <c r="A4557" s="82"/>
      <c r="B4557" s="82"/>
      <c r="C4557" s="82"/>
      <c r="D4557" s="83"/>
      <c r="E4557" s="62"/>
      <c r="F455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57" s="13" t="s">
        <v>337</v>
      </c>
      <c r="H4557" s="13" t="s">
        <v>2987</v>
      </c>
      <c r="I4557" s="85" t="e">
        <f>[1]!Table1[[#This Row],[type]]</f>
        <v>#VALUE!</v>
      </c>
      <c r="J4557" s="86" t="e">
        <f>[1]!Table1[[#This Row],[Column42]]&amp;IF([1]!Table1[[#This Row],[Column13]]="","",[1]!Table1[[#This Row],[Column13]])&amp;IF([1]!Table1[[#This Row],[mod]]="","",[1]!Table1[[#This Row],[mod]])</f>
        <v>#VALUE!</v>
      </c>
      <c r="K455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57" t="s">
        <v>415</v>
      </c>
      <c r="P4557" s="6" t="s">
        <v>1701</v>
      </c>
      <c r="Q455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5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57" s="29"/>
      <c r="AC4557" s="29"/>
      <c r="AD4557" s="25"/>
      <c r="AE4557" s="38"/>
      <c r="AF4557" s="142" t="s">
        <v>183</v>
      </c>
      <c r="AG4557" s="11"/>
      <c r="AH4557" s="1" t="e">
        <f>[1]!Table1[[#This Row],[html_tag]]&amp;[1]!Table1[[#This Row],[html_type]]&amp;[1]!Table1[[#This Row],[html_modifier]]</f>
        <v>#VALUE!</v>
      </c>
      <c r="AI4557" s="60" t="str">
        <f>Table1[[#This Row],[html_tag]]&amp;Table1[[#This Row],[html_type]]&amp;Table1[[#This Row],[html_modifier]]</f>
        <v/>
      </c>
      <c r="AL4557" s="22" t="str">
        <f>IFERROR(_xlfn.XLOOKUP([1]!Table1[[#This Row],[word]],[1]!Table57[English style name],[1]!Table57[Style type]),"")</f>
        <v/>
      </c>
      <c r="AM4557" s="23" t="str">
        <f>IFERROR(_xlfn.XLOOKUP(Table1[[#This Row],[word]],Table57[English style name],Table57[Style type]),"")</f>
        <v/>
      </c>
      <c r="AN4557" s="23"/>
      <c r="AO4557" s="62"/>
      <c r="AP4557" s="61"/>
      <c r="AQ4557" s="61" t="s">
        <v>1701</v>
      </c>
      <c r="AR4557" s="61" t="s">
        <v>1690</v>
      </c>
      <c r="AS4557" s="61"/>
      <c r="AT4557" s="61"/>
      <c r="AU4557" s="61"/>
      <c r="AV4557" s="61"/>
    </row>
    <row r="4558" spans="1:48">
      <c r="A4558" s="82"/>
      <c r="B4558" s="82"/>
      <c r="C4558" s="82"/>
      <c r="D4558" s="83"/>
      <c r="E4558" s="62"/>
      <c r="F455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58" s="13" t="s">
        <v>337</v>
      </c>
      <c r="H4558" s="13" t="s">
        <v>2987</v>
      </c>
      <c r="I4558" s="85" t="e">
        <f>[1]!Table1[[#This Row],[type]]</f>
        <v>#VALUE!</v>
      </c>
      <c r="J4558" s="86" t="e">
        <f>[1]!Table1[[#This Row],[Column42]]&amp;IF([1]!Table1[[#This Row],[Column13]]="","",[1]!Table1[[#This Row],[Column13]])&amp;IF([1]!Table1[[#This Row],[mod]]="","",[1]!Table1[[#This Row],[mod]])</f>
        <v>#VALUE!</v>
      </c>
      <c r="K455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58" t="s">
        <v>415</v>
      </c>
      <c r="P4558" s="6" t="s">
        <v>1705</v>
      </c>
      <c r="Q455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5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58" s="29"/>
      <c r="AC4558" s="29"/>
      <c r="AD4558" s="25"/>
      <c r="AE4558" s="38"/>
      <c r="AF4558" s="142" t="s">
        <v>183</v>
      </c>
      <c r="AG4558" s="11"/>
      <c r="AH4558" s="1" t="e">
        <f>[1]!Table1[[#This Row],[html_tag]]&amp;[1]!Table1[[#This Row],[html_type]]&amp;[1]!Table1[[#This Row],[html_modifier]]</f>
        <v>#VALUE!</v>
      </c>
      <c r="AI4558" s="60" t="str">
        <f>Table1[[#This Row],[html_tag]]&amp;Table1[[#This Row],[html_type]]&amp;Table1[[#This Row],[html_modifier]]</f>
        <v/>
      </c>
      <c r="AL4558" s="22" t="str">
        <f>IFERROR(_xlfn.XLOOKUP([1]!Table1[[#This Row],[word]],[1]!Table57[English style name],[1]!Table57[Style type]),"")</f>
        <v/>
      </c>
      <c r="AM4558" s="23" t="str">
        <f>IFERROR(_xlfn.XLOOKUP(Table1[[#This Row],[word]],Table57[English style name],Table57[Style type]),"")</f>
        <v/>
      </c>
      <c r="AN4558" s="23"/>
      <c r="AO4558" s="62"/>
      <c r="AP4558" s="61"/>
      <c r="AQ4558" s="61" t="s">
        <v>1705</v>
      </c>
      <c r="AR4558" s="61" t="s">
        <v>1690</v>
      </c>
      <c r="AS4558" s="61"/>
      <c r="AT4558" s="61"/>
      <c r="AU4558" s="61"/>
      <c r="AV4558" s="61"/>
    </row>
    <row r="4559" spans="1:48">
      <c r="A4559" s="82"/>
      <c r="B4559" s="82"/>
      <c r="C4559" s="82"/>
      <c r="D4559" s="83"/>
      <c r="E4559" s="62"/>
      <c r="F455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59" s="13" t="s">
        <v>337</v>
      </c>
      <c r="H4559" s="13" t="s">
        <v>2987</v>
      </c>
      <c r="I4559" s="85" t="e">
        <f>[1]!Table1[[#This Row],[type]]</f>
        <v>#VALUE!</v>
      </c>
      <c r="J4559" s="86" t="e">
        <f>[1]!Table1[[#This Row],[Column42]]&amp;IF([1]!Table1[[#This Row],[Column13]]="","",[1]!Table1[[#This Row],[Column13]])&amp;IF([1]!Table1[[#This Row],[mod]]="","",[1]!Table1[[#This Row],[mod]])</f>
        <v>#VALUE!</v>
      </c>
      <c r="K455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59" t="s">
        <v>415</v>
      </c>
      <c r="P4559" s="6" t="s">
        <v>1709</v>
      </c>
      <c r="Q455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5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59" s="29"/>
      <c r="AC4559" s="29"/>
      <c r="AD4559" s="25"/>
      <c r="AE4559" s="38"/>
      <c r="AF4559" s="142"/>
      <c r="AG4559" s="11"/>
      <c r="AH4559" s="1" t="e">
        <f>[1]!Table1[[#This Row],[html_tag]]&amp;[1]!Table1[[#This Row],[html_type]]&amp;[1]!Table1[[#This Row],[html_modifier]]</f>
        <v>#VALUE!</v>
      </c>
      <c r="AI4559" s="60" t="str">
        <f>Table1[[#This Row],[html_tag]]&amp;Table1[[#This Row],[html_type]]&amp;Table1[[#This Row],[html_modifier]]</f>
        <v/>
      </c>
      <c r="AL4559" s="22" t="str">
        <f>IFERROR(_xlfn.XLOOKUP([1]!Table1[[#This Row],[word]],[1]!Table57[English style name],[1]!Table57[Style type]),"")</f>
        <v/>
      </c>
      <c r="AM4559" s="23" t="str">
        <f>IFERROR(_xlfn.XLOOKUP(Table1[[#This Row],[word]],Table57[English style name],Table57[Style type]),"")</f>
        <v/>
      </c>
      <c r="AN4559" s="23"/>
      <c r="AO4559" s="62"/>
      <c r="AP4559" s="61"/>
      <c r="AQ4559" s="61" t="s">
        <v>1709</v>
      </c>
      <c r="AR4559" s="61" t="s">
        <v>1690</v>
      </c>
      <c r="AS4559" s="61"/>
      <c r="AT4559" s="61"/>
      <c r="AU4559" s="61"/>
      <c r="AV4559" s="61"/>
    </row>
    <row r="4560" spans="1:48">
      <c r="A4560" s="82"/>
      <c r="B4560" s="82"/>
      <c r="C4560" s="82"/>
      <c r="D4560" s="83"/>
      <c r="E4560" s="62"/>
      <c r="F456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60" s="13" t="s">
        <v>337</v>
      </c>
      <c r="H4560" s="13" t="s">
        <v>2987</v>
      </c>
      <c r="I4560" s="85" t="e">
        <f>[1]!Table1[[#This Row],[type]]</f>
        <v>#VALUE!</v>
      </c>
      <c r="J4560" s="86" t="e">
        <f>[1]!Table1[[#This Row],[Column42]]&amp;IF([1]!Table1[[#This Row],[Column13]]="","",[1]!Table1[[#This Row],[Column13]])&amp;IF([1]!Table1[[#This Row],[mod]]="","",[1]!Table1[[#This Row],[mod]])</f>
        <v>#VALUE!</v>
      </c>
      <c r="K456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60" t="s">
        <v>415</v>
      </c>
      <c r="P4560" s="6" t="s">
        <v>1710</v>
      </c>
      <c r="Q456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6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60" s="29"/>
      <c r="AC4560" s="29"/>
      <c r="AD4560" s="25"/>
      <c r="AE4560" s="38"/>
      <c r="AF4560" s="142"/>
      <c r="AG4560" s="11"/>
      <c r="AH4560" s="1" t="e">
        <f>[1]!Table1[[#This Row],[html_tag]]&amp;[1]!Table1[[#This Row],[html_type]]&amp;[1]!Table1[[#This Row],[html_modifier]]</f>
        <v>#VALUE!</v>
      </c>
      <c r="AI4560" s="60" t="str">
        <f>Table1[[#This Row],[html_tag]]&amp;Table1[[#This Row],[html_type]]&amp;Table1[[#This Row],[html_modifier]]</f>
        <v/>
      </c>
      <c r="AL4560" s="22" t="str">
        <f>IFERROR(_xlfn.XLOOKUP([1]!Table1[[#This Row],[word]],[1]!Table57[English style name],[1]!Table57[Style type]),"")</f>
        <v/>
      </c>
      <c r="AM4560" s="23" t="str">
        <f>IFERROR(_xlfn.XLOOKUP(Table1[[#This Row],[word]],Table57[English style name],Table57[Style type]),"")</f>
        <v/>
      </c>
      <c r="AN4560" s="23"/>
      <c r="AO4560" s="62"/>
      <c r="AP4560" s="61"/>
      <c r="AQ4560" s="61" t="s">
        <v>1710</v>
      </c>
      <c r="AR4560" s="61" t="s">
        <v>1690</v>
      </c>
      <c r="AS4560" s="61"/>
      <c r="AT4560" s="61"/>
      <c r="AU4560" s="61"/>
      <c r="AV4560" s="61"/>
    </row>
    <row r="4561" spans="1:48">
      <c r="A4561" s="82"/>
      <c r="B4561" s="82"/>
      <c r="C4561" s="82"/>
      <c r="D4561" s="83"/>
      <c r="E4561" s="62"/>
      <c r="F456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61" s="13" t="s">
        <v>337</v>
      </c>
      <c r="H4561" s="13" t="s">
        <v>2987</v>
      </c>
      <c r="I4561" s="85" t="e">
        <f>[1]!Table1[[#This Row],[type]]</f>
        <v>#VALUE!</v>
      </c>
      <c r="J4561" s="86" t="e">
        <f>[1]!Table1[[#This Row],[Column42]]&amp;IF([1]!Table1[[#This Row],[Column13]]="","",[1]!Table1[[#This Row],[Column13]])&amp;IF([1]!Table1[[#This Row],[mod]]="","",[1]!Table1[[#This Row],[mod]])</f>
        <v>#VALUE!</v>
      </c>
      <c r="K456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61" t="s">
        <v>415</v>
      </c>
      <c r="P4561" s="6" t="s">
        <v>1711</v>
      </c>
      <c r="Q456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6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61" s="29"/>
      <c r="AC4561" s="29"/>
      <c r="AD4561" s="25"/>
      <c r="AE4561" s="38"/>
      <c r="AF4561" s="142"/>
      <c r="AG4561" s="11"/>
      <c r="AH4561" s="1" t="e">
        <f>[1]!Table1[[#This Row],[html_tag]]&amp;[1]!Table1[[#This Row],[html_type]]&amp;[1]!Table1[[#This Row],[html_modifier]]</f>
        <v>#VALUE!</v>
      </c>
      <c r="AI4561" s="60" t="str">
        <f>Table1[[#This Row],[html_tag]]&amp;Table1[[#This Row],[html_type]]&amp;Table1[[#This Row],[html_modifier]]</f>
        <v/>
      </c>
      <c r="AL4561" s="22" t="str">
        <f>IFERROR(_xlfn.XLOOKUP([1]!Table1[[#This Row],[word]],[1]!Table57[English style name],[1]!Table57[Style type]),"")</f>
        <v/>
      </c>
      <c r="AM4561" s="23" t="str">
        <f>IFERROR(_xlfn.XLOOKUP(Table1[[#This Row],[word]],Table57[English style name],Table57[Style type]),"")</f>
        <v/>
      </c>
      <c r="AN4561" s="23"/>
      <c r="AO4561" s="62"/>
      <c r="AP4561" s="61"/>
      <c r="AQ4561" s="61" t="s">
        <v>1711</v>
      </c>
      <c r="AR4561" s="61" t="s">
        <v>1690</v>
      </c>
      <c r="AS4561" s="61"/>
      <c r="AT4561" s="61"/>
      <c r="AU4561" s="61"/>
      <c r="AV4561" s="61"/>
    </row>
    <row r="4562" spans="1:48">
      <c r="A4562" s="82"/>
      <c r="B4562" s="82"/>
      <c r="C4562" s="82"/>
      <c r="D4562" s="83"/>
      <c r="E4562" s="62"/>
      <c r="F456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62" s="13"/>
      <c r="H4562" s="13"/>
      <c r="I4562" s="85" t="e">
        <f>[1]!Table1[[#This Row],[type]]</f>
        <v>#VALUE!</v>
      </c>
      <c r="J4562" s="86" t="e">
        <f>[1]!Table1[[#This Row],[Column42]]&amp;IF([1]!Table1[[#This Row],[Column13]]="","",[1]!Table1[[#This Row],[Column13]])&amp;IF([1]!Table1[[#This Row],[mod]]="","",[1]!Table1[[#This Row],[mod]])</f>
        <v>#VALUE!</v>
      </c>
      <c r="K456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62" t="s">
        <v>415</v>
      </c>
      <c r="O4562" s="29"/>
      <c r="Q456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62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62" s="29"/>
      <c r="AC4562" s="29"/>
      <c r="AD4562" s="25"/>
      <c r="AE4562" s="38"/>
      <c r="AF4562" s="142"/>
      <c r="AG4562" s="11"/>
      <c r="AH4562" s="7" t="e">
        <f>[1]!Table1[[#This Row],[html_tag]]&amp;[1]!Table1[[#This Row],[html_type]]&amp;[1]!Table1[[#This Row],[html_modifier]]</f>
        <v>#VALUE!</v>
      </c>
      <c r="AI4562" s="60" t="str">
        <f>Table1[[#This Row],[html_tag]]&amp;Table1[[#This Row],[html_type]]&amp;Table1[[#This Row],[html_modifier]]</f>
        <v/>
      </c>
      <c r="AL4562" s="23" t="str">
        <f>IFERROR(_xlfn.XLOOKUP([1]!Table1[[#This Row],[word]],[1]!Table57[English style name],[1]!Table57[Style type]),"")</f>
        <v/>
      </c>
      <c r="AM4562" s="23" t="str">
        <f>IFERROR(_xlfn.XLOOKUP(Table1[[#This Row],[word]],Table57[English style name],Table57[Style type]),"")</f>
        <v/>
      </c>
      <c r="AN4562" s="23"/>
      <c r="AO4562" s="62"/>
      <c r="AP4562" s="61"/>
      <c r="AQ4562" s="61"/>
      <c r="AR4562" s="61"/>
      <c r="AS4562" s="61"/>
      <c r="AT4562" s="61"/>
      <c r="AU4562" s="61"/>
      <c r="AV4562" s="61"/>
    </row>
    <row r="4563" spans="1:48">
      <c r="A4563" s="82"/>
      <c r="B4563" s="82"/>
      <c r="C4563" s="82"/>
      <c r="D4563" s="83"/>
      <c r="E4563" s="62"/>
      <c r="F456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63" s="13"/>
      <c r="H4563" s="13"/>
      <c r="I4563" s="85" t="e">
        <f>[1]!Table1[[#This Row],[type]]</f>
        <v>#VALUE!</v>
      </c>
      <c r="J4563" s="86" t="e">
        <f>[1]!Table1[[#This Row],[Column42]]&amp;IF([1]!Table1[[#This Row],[Column13]]="","",[1]!Table1[[#This Row],[Column13]])&amp;IF([1]!Table1[[#This Row],[mod]]="","",[1]!Table1[[#This Row],[mod]])</f>
        <v>#VALUE!</v>
      </c>
      <c r="K456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63" t="s">
        <v>415</v>
      </c>
      <c r="O4563" s="29" t="s">
        <v>4109</v>
      </c>
      <c r="Q456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63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63" s="29" t="s">
        <v>4109</v>
      </c>
      <c r="AC4563" s="29"/>
      <c r="AD4563" s="25"/>
      <c r="AE4563" s="38"/>
      <c r="AF4563" s="142"/>
      <c r="AG4563" s="11"/>
      <c r="AH4563" s="7" t="e">
        <f>[1]!Table1[[#This Row],[html_tag]]&amp;[1]!Table1[[#This Row],[html_type]]&amp;[1]!Table1[[#This Row],[html_modifier]]</f>
        <v>#VALUE!</v>
      </c>
      <c r="AI4563" s="60" t="str">
        <f>Table1[[#This Row],[html_tag]]&amp;Table1[[#This Row],[html_type]]&amp;Table1[[#This Row],[html_modifier]]</f>
        <v/>
      </c>
      <c r="AL4563" s="23" t="str">
        <f>IFERROR(_xlfn.XLOOKUP([1]!Table1[[#This Row],[word]],[1]!Table57[English style name],[1]!Table57[Style type]),"")</f>
        <v/>
      </c>
      <c r="AM4563" s="23" t="str">
        <f>IFERROR(_xlfn.XLOOKUP(Table1[[#This Row],[word]],Table57[English style name],Table57[Style type]),"")</f>
        <v/>
      </c>
      <c r="AN4563" s="23"/>
      <c r="AO4563" s="62"/>
      <c r="AP4563" s="61"/>
      <c r="AQ4563" s="61"/>
      <c r="AR4563" s="61"/>
      <c r="AS4563" s="61"/>
      <c r="AT4563" s="61"/>
      <c r="AU4563" s="61"/>
      <c r="AV4563" s="61"/>
    </row>
    <row r="4564" spans="1:48">
      <c r="A4564" s="82"/>
      <c r="B4564" s="82"/>
      <c r="C4564" s="82"/>
      <c r="D4564" s="83"/>
      <c r="E4564" s="62"/>
      <c r="F456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64" s="13"/>
      <c r="H4564" s="13"/>
      <c r="I4564" s="85" t="e">
        <f>[1]!Table1[[#This Row],[type]]</f>
        <v>#VALUE!</v>
      </c>
      <c r="J4564" s="86" t="e">
        <f>[1]!Table1[[#This Row],[Column42]]&amp;IF([1]!Table1[[#This Row],[Column13]]="","",[1]!Table1[[#This Row],[Column13]])&amp;IF([1]!Table1[[#This Row],[mod]]="","",[1]!Table1[[#This Row],[mod]])</f>
        <v>#VALUE!</v>
      </c>
      <c r="K456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64" t="s">
        <v>415</v>
      </c>
      <c r="O4564" s="29" t="s">
        <v>4110</v>
      </c>
      <c r="Q456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64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64" s="29" t="s">
        <v>4110</v>
      </c>
      <c r="AC4564" s="29"/>
      <c r="AD4564" s="25"/>
      <c r="AE4564" s="38"/>
      <c r="AF4564" s="142"/>
      <c r="AG4564" s="11"/>
      <c r="AH4564" s="7" t="e">
        <f>[1]!Table1[[#This Row],[html_tag]]&amp;[1]!Table1[[#This Row],[html_type]]&amp;[1]!Table1[[#This Row],[html_modifier]]</f>
        <v>#VALUE!</v>
      </c>
      <c r="AI4564" s="60" t="str">
        <f>Table1[[#This Row],[html_tag]]&amp;Table1[[#This Row],[html_type]]&amp;Table1[[#This Row],[html_modifier]]</f>
        <v/>
      </c>
      <c r="AL4564" s="23" t="str">
        <f>IFERROR(_xlfn.XLOOKUP([1]!Table1[[#This Row],[word]],[1]!Table57[English style name],[1]!Table57[Style type]),"")</f>
        <v/>
      </c>
      <c r="AM4564" s="23" t="str">
        <f>IFERROR(_xlfn.XLOOKUP(Table1[[#This Row],[word]],Table57[English style name],Table57[Style type]),"")</f>
        <v/>
      </c>
      <c r="AN4564" s="23"/>
      <c r="AO4564" s="62"/>
      <c r="AP4564" s="61"/>
      <c r="AQ4564" s="61"/>
      <c r="AR4564" s="61"/>
      <c r="AS4564" s="61"/>
      <c r="AT4564" s="61"/>
      <c r="AU4564" s="61"/>
      <c r="AV4564" s="61"/>
    </row>
    <row r="4565" spans="1:48">
      <c r="A4565" s="82"/>
      <c r="B4565" s="82"/>
      <c r="C4565" s="82"/>
      <c r="D4565" s="83"/>
      <c r="E4565" s="62"/>
      <c r="F456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65" s="13"/>
      <c r="H4565" s="13"/>
      <c r="I4565" s="85" t="e">
        <f>[1]!Table1[[#This Row],[type]]</f>
        <v>#VALUE!</v>
      </c>
      <c r="J4565" s="86" t="e">
        <f>[1]!Table1[[#This Row],[Column42]]&amp;IF([1]!Table1[[#This Row],[Column13]]="","",[1]!Table1[[#This Row],[Column13]])&amp;IF([1]!Table1[[#This Row],[mod]]="","",[1]!Table1[[#This Row],[mod]])</f>
        <v>#VALUE!</v>
      </c>
      <c r="K456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65" t="s">
        <v>415</v>
      </c>
      <c r="O4565" s="29" t="s">
        <v>4111</v>
      </c>
      <c r="Q456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65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65" s="29" t="s">
        <v>4111</v>
      </c>
      <c r="AC4565" s="29"/>
      <c r="AD4565" s="25"/>
      <c r="AE4565" s="38"/>
      <c r="AF4565" s="142"/>
      <c r="AG4565" s="11"/>
      <c r="AH4565" s="7" t="e">
        <f>[1]!Table1[[#This Row],[html_tag]]&amp;[1]!Table1[[#This Row],[html_type]]&amp;[1]!Table1[[#This Row],[html_modifier]]</f>
        <v>#VALUE!</v>
      </c>
      <c r="AI4565" s="60" t="str">
        <f>Table1[[#This Row],[html_tag]]&amp;Table1[[#This Row],[html_type]]&amp;Table1[[#This Row],[html_modifier]]</f>
        <v/>
      </c>
      <c r="AL4565" s="23" t="str">
        <f>IFERROR(_xlfn.XLOOKUP([1]!Table1[[#This Row],[word]],[1]!Table57[English style name],[1]!Table57[Style type]),"")</f>
        <v/>
      </c>
      <c r="AM4565" s="23" t="str">
        <f>IFERROR(_xlfn.XLOOKUP(Table1[[#This Row],[word]],Table57[English style name],Table57[Style type]),"")</f>
        <v/>
      </c>
      <c r="AN4565" s="23"/>
      <c r="AO4565" s="62"/>
      <c r="AP4565" s="61"/>
      <c r="AQ4565" s="61"/>
      <c r="AR4565" s="61"/>
      <c r="AS4565" s="61"/>
      <c r="AT4565" s="61"/>
      <c r="AU4565" s="61"/>
      <c r="AV4565" s="61"/>
    </row>
    <row r="4566" spans="1:48">
      <c r="A4566" s="82"/>
      <c r="B4566" s="82"/>
      <c r="C4566" s="82"/>
      <c r="D4566" s="83"/>
      <c r="E4566" s="62"/>
      <c r="F456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66" s="13"/>
      <c r="H4566" s="13"/>
      <c r="I4566" s="85" t="e">
        <f>[1]!Table1[[#This Row],[type]]</f>
        <v>#VALUE!</v>
      </c>
      <c r="J4566" s="86" t="e">
        <f>[1]!Table1[[#This Row],[Column42]]&amp;IF([1]!Table1[[#This Row],[Column13]]="","",[1]!Table1[[#This Row],[Column13]])&amp;IF([1]!Table1[[#This Row],[mod]]="","",[1]!Table1[[#This Row],[mod]])</f>
        <v>#VALUE!</v>
      </c>
      <c r="K456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66" t="s">
        <v>415</v>
      </c>
      <c r="O4566" s="29" t="s">
        <v>4112</v>
      </c>
      <c r="Q456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66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66" s="29" t="s">
        <v>4112</v>
      </c>
      <c r="AC4566" s="29"/>
      <c r="AD4566" s="25"/>
      <c r="AE4566" s="38"/>
      <c r="AF4566" s="142"/>
      <c r="AG4566" s="11"/>
      <c r="AH4566" s="7" t="e">
        <f>[1]!Table1[[#This Row],[html_tag]]&amp;[1]!Table1[[#This Row],[html_type]]&amp;[1]!Table1[[#This Row],[html_modifier]]</f>
        <v>#VALUE!</v>
      </c>
      <c r="AI4566" s="60" t="str">
        <f>Table1[[#This Row],[html_tag]]&amp;Table1[[#This Row],[html_type]]&amp;Table1[[#This Row],[html_modifier]]</f>
        <v/>
      </c>
      <c r="AL4566" s="23" t="str">
        <f>IFERROR(_xlfn.XLOOKUP([1]!Table1[[#This Row],[word]],[1]!Table57[English style name],[1]!Table57[Style type]),"")</f>
        <v/>
      </c>
      <c r="AM4566" s="23" t="str">
        <f>IFERROR(_xlfn.XLOOKUP(Table1[[#This Row],[word]],Table57[English style name],Table57[Style type]),"")</f>
        <v/>
      </c>
      <c r="AN4566" s="23"/>
      <c r="AO4566" s="62"/>
      <c r="AP4566" s="61"/>
      <c r="AQ4566" s="61"/>
      <c r="AR4566" s="61"/>
      <c r="AS4566" s="61"/>
      <c r="AT4566" s="61"/>
      <c r="AU4566" s="61"/>
      <c r="AV4566" s="61"/>
    </row>
    <row r="4567" spans="1:48">
      <c r="A4567" s="82"/>
      <c r="B4567" s="82"/>
      <c r="C4567" s="82"/>
      <c r="D4567" s="83"/>
      <c r="E4567" s="62"/>
      <c r="F456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67" s="13"/>
      <c r="H4567" s="13"/>
      <c r="I4567" s="85" t="e">
        <f>[1]!Table1[[#This Row],[type]]</f>
        <v>#VALUE!</v>
      </c>
      <c r="J4567" s="86" t="e">
        <f>[1]!Table1[[#This Row],[Column42]]&amp;IF([1]!Table1[[#This Row],[Column13]]="","",[1]!Table1[[#This Row],[Column13]])&amp;IF([1]!Table1[[#This Row],[mod]]="","",[1]!Table1[[#This Row],[mod]])</f>
        <v>#VALUE!</v>
      </c>
      <c r="K456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67" t="s">
        <v>415</v>
      </c>
      <c r="O4567" s="25" t="s">
        <v>7410</v>
      </c>
      <c r="Q456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67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67" s="29"/>
      <c r="AC4567" s="29" t="s">
        <v>7410</v>
      </c>
      <c r="AD4567" s="25"/>
      <c r="AE4567" s="38"/>
      <c r="AF4567" s="142"/>
      <c r="AG4567" s="11"/>
      <c r="AH4567" s="7" t="e">
        <f>[1]!Table1[[#This Row],[html_tag]]&amp;[1]!Table1[[#This Row],[html_type]]&amp;[1]!Table1[[#This Row],[html_modifier]]</f>
        <v>#VALUE!</v>
      </c>
      <c r="AI4567" s="60" t="str">
        <f>Table1[[#This Row],[html_tag]]&amp;Table1[[#This Row],[html_type]]&amp;Table1[[#This Row],[html_modifier]]</f>
        <v/>
      </c>
      <c r="AL4567" s="23" t="str">
        <f>IFERROR(_xlfn.XLOOKUP([1]!Table1[[#This Row],[word]],[1]!Table57[English style name],[1]!Table57[Style type]),"")</f>
        <v/>
      </c>
      <c r="AM4567" s="23" t="str">
        <f>IFERROR(_xlfn.XLOOKUP(Table1[[#This Row],[word]],Table57[English style name],Table57[Style type]),"")</f>
        <v/>
      </c>
      <c r="AN4567" s="23"/>
      <c r="AO4567" s="62"/>
      <c r="AP4567" s="61"/>
      <c r="AQ4567" s="61"/>
      <c r="AR4567" s="61"/>
      <c r="AS4567" s="61"/>
      <c r="AT4567" s="61"/>
      <c r="AU4567" s="61"/>
      <c r="AV4567" s="61"/>
    </row>
    <row r="4568" spans="1:48">
      <c r="A4568" s="82"/>
      <c r="B4568" s="82"/>
      <c r="C4568" s="82"/>
      <c r="D4568" s="83"/>
      <c r="E4568" s="62"/>
      <c r="F456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68" s="13"/>
      <c r="H4568" s="13"/>
      <c r="I4568" s="85" t="e">
        <f>[1]!Table1[[#This Row],[type]]</f>
        <v>#VALUE!</v>
      </c>
      <c r="J4568" s="86" t="e">
        <f>[1]!Table1[[#This Row],[Column42]]&amp;IF([1]!Table1[[#This Row],[Column13]]="","",[1]!Table1[[#This Row],[Column13]])&amp;IF([1]!Table1[[#This Row],[mod]]="","",[1]!Table1[[#This Row],[mod]])</f>
        <v>#VALUE!</v>
      </c>
      <c r="K456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68" t="s">
        <v>415</v>
      </c>
      <c r="O4568" s="25" t="s">
        <v>7411</v>
      </c>
      <c r="Q456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68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68" s="29"/>
      <c r="AC4568" s="29" t="s">
        <v>7411</v>
      </c>
      <c r="AD4568" s="25"/>
      <c r="AE4568" s="38"/>
      <c r="AF4568" s="142"/>
      <c r="AG4568" s="11"/>
      <c r="AH4568" s="7" t="e">
        <f>[1]!Table1[[#This Row],[html_tag]]&amp;[1]!Table1[[#This Row],[html_type]]&amp;[1]!Table1[[#This Row],[html_modifier]]</f>
        <v>#VALUE!</v>
      </c>
      <c r="AI4568" s="60" t="str">
        <f>Table1[[#This Row],[html_tag]]&amp;Table1[[#This Row],[html_type]]&amp;Table1[[#This Row],[html_modifier]]</f>
        <v/>
      </c>
      <c r="AL4568" s="23" t="str">
        <f>IFERROR(_xlfn.XLOOKUP([1]!Table1[[#This Row],[word]],[1]!Table57[English style name],[1]!Table57[Style type]),"")</f>
        <v/>
      </c>
      <c r="AM4568" s="23" t="str">
        <f>IFERROR(_xlfn.XLOOKUP(Table1[[#This Row],[word]],Table57[English style name],Table57[Style type]),"")</f>
        <v/>
      </c>
      <c r="AN4568" s="23"/>
      <c r="AO4568" s="62"/>
      <c r="AP4568" s="61"/>
      <c r="AQ4568" s="61"/>
      <c r="AR4568" s="61"/>
      <c r="AS4568" s="61"/>
      <c r="AT4568" s="61"/>
      <c r="AU4568" s="61"/>
      <c r="AV4568" s="61"/>
    </row>
    <row r="4569" spans="1:48">
      <c r="A4569" s="82"/>
      <c r="B4569" s="82"/>
      <c r="C4569" s="82"/>
      <c r="D4569" s="83"/>
      <c r="E4569" s="62"/>
      <c r="F456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69" s="13"/>
      <c r="H4569" s="13"/>
      <c r="I4569" s="85" t="e">
        <f>[1]!Table1[[#This Row],[type]]</f>
        <v>#VALUE!</v>
      </c>
      <c r="J4569" s="86" t="e">
        <f>[1]!Table1[[#This Row],[Column42]]&amp;IF([1]!Table1[[#This Row],[Column13]]="","",[1]!Table1[[#This Row],[Column13]])&amp;IF([1]!Table1[[#This Row],[mod]]="","",[1]!Table1[[#This Row],[mod]])</f>
        <v>#VALUE!</v>
      </c>
      <c r="K456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69" t="s">
        <v>415</v>
      </c>
      <c r="O4569" s="25" t="s">
        <v>4994</v>
      </c>
      <c r="Q456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69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69" s="29"/>
      <c r="AC4569" s="29" t="s">
        <v>4994</v>
      </c>
      <c r="AD4569" s="25"/>
      <c r="AE4569" s="38"/>
      <c r="AF4569" s="142"/>
      <c r="AG4569" s="11"/>
      <c r="AH4569" s="7" t="e">
        <f>[1]!Table1[[#This Row],[html_tag]]&amp;[1]!Table1[[#This Row],[html_type]]&amp;[1]!Table1[[#This Row],[html_modifier]]</f>
        <v>#VALUE!</v>
      </c>
      <c r="AI4569" s="60" t="str">
        <f>Table1[[#This Row],[html_tag]]&amp;Table1[[#This Row],[html_type]]&amp;Table1[[#This Row],[html_modifier]]</f>
        <v/>
      </c>
      <c r="AL4569" s="23" t="str">
        <f>IFERROR(_xlfn.XLOOKUP([1]!Table1[[#This Row],[word]],[1]!Table57[English style name],[1]!Table57[Style type]),"")</f>
        <v/>
      </c>
      <c r="AM4569" s="23" t="str">
        <f>IFERROR(_xlfn.XLOOKUP(Table1[[#This Row],[word]],Table57[English style name],Table57[Style type]),"")</f>
        <v/>
      </c>
      <c r="AN4569" s="23"/>
      <c r="AO4569" s="62"/>
      <c r="AP4569" s="61"/>
      <c r="AQ4569" s="61"/>
      <c r="AR4569" s="61"/>
      <c r="AS4569" s="61"/>
      <c r="AT4569" s="61"/>
      <c r="AU4569" s="61"/>
      <c r="AV4569" s="61"/>
    </row>
    <row r="4570" spans="1:48">
      <c r="A4570" s="82"/>
      <c r="B4570" s="82"/>
      <c r="C4570" s="82"/>
      <c r="D4570" s="83"/>
      <c r="E4570" s="62"/>
      <c r="F457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70" s="13"/>
      <c r="H4570" s="13"/>
      <c r="I4570" s="85" t="e">
        <f>[1]!Table1[[#This Row],[type]]</f>
        <v>#VALUE!</v>
      </c>
      <c r="J4570" s="86" t="e">
        <f>[1]!Table1[[#This Row],[Column42]]&amp;IF([1]!Table1[[#This Row],[Column13]]="","",[1]!Table1[[#This Row],[Column13]])&amp;IF([1]!Table1[[#This Row],[mod]]="","",[1]!Table1[[#This Row],[mod]])</f>
        <v>#VALUE!</v>
      </c>
      <c r="K457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70" t="s">
        <v>415</v>
      </c>
      <c r="O4570" s="25" t="s">
        <v>4996</v>
      </c>
      <c r="Q457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70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70" s="29"/>
      <c r="AC4570" s="29" t="s">
        <v>4996</v>
      </c>
      <c r="AD4570" s="25"/>
      <c r="AE4570" s="38"/>
      <c r="AF4570" s="142"/>
      <c r="AG4570" s="11"/>
      <c r="AH4570" s="7" t="e">
        <f>[1]!Table1[[#This Row],[html_tag]]&amp;[1]!Table1[[#This Row],[html_type]]&amp;[1]!Table1[[#This Row],[html_modifier]]</f>
        <v>#VALUE!</v>
      </c>
      <c r="AI4570" s="60" t="str">
        <f>Table1[[#This Row],[html_tag]]&amp;Table1[[#This Row],[html_type]]&amp;Table1[[#This Row],[html_modifier]]</f>
        <v/>
      </c>
      <c r="AL4570" s="23" t="str">
        <f>IFERROR(_xlfn.XLOOKUP([1]!Table1[[#This Row],[word]],[1]!Table57[English style name],[1]!Table57[Style type]),"")</f>
        <v/>
      </c>
      <c r="AM4570" s="23" t="str">
        <f>IFERROR(_xlfn.XLOOKUP(Table1[[#This Row],[word]],Table57[English style name],Table57[Style type]),"")</f>
        <v/>
      </c>
      <c r="AN4570" s="23"/>
      <c r="AO4570" s="62"/>
      <c r="AP4570" s="61"/>
      <c r="AQ4570" s="61"/>
      <c r="AR4570" s="61"/>
      <c r="AS4570" s="61"/>
      <c r="AT4570" s="61"/>
      <c r="AU4570" s="61"/>
      <c r="AV4570" s="61"/>
    </row>
    <row r="4571" spans="1:48">
      <c r="A4571" s="82"/>
      <c r="B4571" s="82"/>
      <c r="C4571" s="82"/>
      <c r="D4571" s="83"/>
      <c r="E4571" s="62"/>
      <c r="F457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71" s="13"/>
      <c r="H4571" s="13"/>
      <c r="I4571" s="85" t="e">
        <f>[1]!Table1[[#This Row],[type]]</f>
        <v>#VALUE!</v>
      </c>
      <c r="J4571" s="86" t="e">
        <f>[1]!Table1[[#This Row],[Column42]]&amp;IF([1]!Table1[[#This Row],[Column13]]="","",[1]!Table1[[#This Row],[Column13]])&amp;IF([1]!Table1[[#This Row],[mod]]="","",[1]!Table1[[#This Row],[mod]])</f>
        <v>#VALUE!</v>
      </c>
      <c r="K457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71" t="s">
        <v>415</v>
      </c>
      <c r="O4571" s="25" t="s">
        <v>4997</v>
      </c>
      <c r="Q457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71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71" s="29"/>
      <c r="AC4571" s="29" t="s">
        <v>4997</v>
      </c>
      <c r="AD4571" s="25"/>
      <c r="AE4571" s="38"/>
      <c r="AF4571" s="142"/>
      <c r="AG4571" s="11"/>
      <c r="AH4571" s="7" t="e">
        <f>[1]!Table1[[#This Row],[html_tag]]&amp;[1]!Table1[[#This Row],[html_type]]&amp;[1]!Table1[[#This Row],[html_modifier]]</f>
        <v>#VALUE!</v>
      </c>
      <c r="AI4571" s="60" t="str">
        <f>Table1[[#This Row],[html_tag]]&amp;Table1[[#This Row],[html_type]]&amp;Table1[[#This Row],[html_modifier]]</f>
        <v/>
      </c>
      <c r="AL4571" s="23" t="str">
        <f>IFERROR(_xlfn.XLOOKUP([1]!Table1[[#This Row],[word]],[1]!Table57[English style name],[1]!Table57[Style type]),"")</f>
        <v/>
      </c>
      <c r="AM4571" s="23" t="str">
        <f>IFERROR(_xlfn.XLOOKUP(Table1[[#This Row],[word]],Table57[English style name],Table57[Style type]),"")</f>
        <v/>
      </c>
      <c r="AN4571" s="23"/>
      <c r="AO4571" s="62"/>
      <c r="AP4571" s="61"/>
      <c r="AQ4571" s="61"/>
      <c r="AR4571" s="61"/>
      <c r="AS4571" s="61"/>
      <c r="AT4571" s="61"/>
      <c r="AU4571" s="61"/>
      <c r="AV4571" s="61"/>
    </row>
    <row r="4572" spans="1:48">
      <c r="A4572" s="82"/>
      <c r="B4572" s="82"/>
      <c r="C4572" s="82"/>
      <c r="D4572" s="83"/>
      <c r="E4572" s="62"/>
      <c r="F457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72" s="13"/>
      <c r="H4572" s="13"/>
      <c r="I4572" s="85" t="e">
        <f>[1]!Table1[[#This Row],[type]]</f>
        <v>#VALUE!</v>
      </c>
      <c r="J4572" s="86" t="e">
        <f>[1]!Table1[[#This Row],[Column42]]&amp;IF([1]!Table1[[#This Row],[Column13]]="","",[1]!Table1[[#This Row],[Column13]])&amp;IF([1]!Table1[[#This Row],[mod]]="","",[1]!Table1[[#This Row],[mod]])</f>
        <v>#VALUE!</v>
      </c>
      <c r="K457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72" t="s">
        <v>415</v>
      </c>
      <c r="O4572" s="25" t="s">
        <v>7423</v>
      </c>
      <c r="Q457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72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72" s="29"/>
      <c r="AC4572" s="29" t="s">
        <v>7423</v>
      </c>
      <c r="AD4572" s="25"/>
      <c r="AE4572" s="38"/>
      <c r="AF4572" s="142"/>
      <c r="AG4572" s="11"/>
      <c r="AH4572" s="7" t="e">
        <f>[1]!Table1[[#This Row],[html_tag]]&amp;[1]!Table1[[#This Row],[html_type]]&amp;[1]!Table1[[#This Row],[html_modifier]]</f>
        <v>#VALUE!</v>
      </c>
      <c r="AI4572" s="60" t="str">
        <f>Table1[[#This Row],[html_tag]]&amp;Table1[[#This Row],[html_type]]&amp;Table1[[#This Row],[html_modifier]]</f>
        <v/>
      </c>
      <c r="AL4572" s="23" t="str">
        <f>IFERROR(_xlfn.XLOOKUP([1]!Table1[[#This Row],[word]],[1]!Table57[English style name],[1]!Table57[Style type]),"")</f>
        <v/>
      </c>
      <c r="AM4572" s="23" t="str">
        <f>IFERROR(_xlfn.XLOOKUP(Table1[[#This Row],[word]],Table57[English style name],Table57[Style type]),"")</f>
        <v/>
      </c>
      <c r="AN4572" s="23"/>
      <c r="AO4572" s="62"/>
      <c r="AP4572" s="61"/>
      <c r="AQ4572" s="61"/>
      <c r="AR4572" s="61"/>
      <c r="AS4572" s="61"/>
      <c r="AT4572" s="61"/>
      <c r="AU4572" s="61"/>
      <c r="AV4572" s="61"/>
    </row>
    <row r="4573" spans="1:48">
      <c r="A4573" s="82"/>
      <c r="B4573" s="82"/>
      <c r="C4573" s="82"/>
      <c r="D4573" s="83"/>
      <c r="E4573" s="62"/>
      <c r="F457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73" s="13"/>
      <c r="H4573" s="13"/>
      <c r="I4573" s="85" t="e">
        <f>[1]!Table1[[#This Row],[type]]</f>
        <v>#VALUE!</v>
      </c>
      <c r="J4573" s="86" t="e">
        <f>[1]!Table1[[#This Row],[Column42]]&amp;IF([1]!Table1[[#This Row],[Column13]]="","",[1]!Table1[[#This Row],[Column13]])&amp;IF([1]!Table1[[#This Row],[mod]]="","",[1]!Table1[[#This Row],[mod]])</f>
        <v>#VALUE!</v>
      </c>
      <c r="K457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73" t="s">
        <v>415</v>
      </c>
      <c r="O4573" s="25" t="s">
        <v>4998</v>
      </c>
      <c r="Q457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73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73" s="29"/>
      <c r="AC4573" s="29" t="s">
        <v>4998</v>
      </c>
      <c r="AD4573" s="25"/>
      <c r="AE4573" s="38"/>
      <c r="AF4573" s="142"/>
      <c r="AG4573" s="11"/>
      <c r="AH4573" s="7" t="e">
        <f>[1]!Table1[[#This Row],[html_tag]]&amp;[1]!Table1[[#This Row],[html_type]]&amp;[1]!Table1[[#This Row],[html_modifier]]</f>
        <v>#VALUE!</v>
      </c>
      <c r="AI4573" s="60" t="str">
        <f>Table1[[#This Row],[html_tag]]&amp;Table1[[#This Row],[html_type]]&amp;Table1[[#This Row],[html_modifier]]</f>
        <v/>
      </c>
      <c r="AL4573" s="23" t="str">
        <f>IFERROR(_xlfn.XLOOKUP([1]!Table1[[#This Row],[word]],[1]!Table57[English style name],[1]!Table57[Style type]),"")</f>
        <v/>
      </c>
      <c r="AM4573" s="23" t="str">
        <f>IFERROR(_xlfn.XLOOKUP(Table1[[#This Row],[word]],Table57[English style name],Table57[Style type]),"")</f>
        <v/>
      </c>
      <c r="AN4573" s="23"/>
      <c r="AO4573" s="62"/>
      <c r="AP4573" s="61"/>
      <c r="AQ4573" s="61"/>
      <c r="AR4573" s="61"/>
      <c r="AS4573" s="61"/>
      <c r="AT4573" s="61"/>
      <c r="AU4573" s="61"/>
      <c r="AV4573" s="61"/>
    </row>
    <row r="4574" spans="1:48">
      <c r="A4574" s="82"/>
      <c r="B4574" s="82"/>
      <c r="C4574" s="82"/>
      <c r="D4574" s="83"/>
      <c r="E4574" s="62"/>
      <c r="F457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74" s="13"/>
      <c r="H4574" s="13"/>
      <c r="I4574" s="85" t="e">
        <f>[1]!Table1[[#This Row],[type]]</f>
        <v>#VALUE!</v>
      </c>
      <c r="J4574" s="86" t="e">
        <f>[1]!Table1[[#This Row],[Column42]]&amp;IF([1]!Table1[[#This Row],[Column13]]="","",[1]!Table1[[#This Row],[Column13]])&amp;IF([1]!Table1[[#This Row],[mod]]="","",[1]!Table1[[#This Row],[mod]])</f>
        <v>#VALUE!</v>
      </c>
      <c r="K457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74" t="s">
        <v>415</v>
      </c>
      <c r="O4574" s="25" t="s">
        <v>4999</v>
      </c>
      <c r="Q457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74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74" s="29"/>
      <c r="AC4574" s="29" t="s">
        <v>4999</v>
      </c>
      <c r="AD4574" s="25"/>
      <c r="AE4574" s="38"/>
      <c r="AF4574" s="142"/>
      <c r="AG4574" s="11"/>
      <c r="AH4574" s="7" t="e">
        <f>[1]!Table1[[#This Row],[html_tag]]&amp;[1]!Table1[[#This Row],[html_type]]&amp;[1]!Table1[[#This Row],[html_modifier]]</f>
        <v>#VALUE!</v>
      </c>
      <c r="AI4574" s="60" t="str">
        <f>Table1[[#This Row],[html_tag]]&amp;Table1[[#This Row],[html_type]]&amp;Table1[[#This Row],[html_modifier]]</f>
        <v/>
      </c>
      <c r="AL4574" s="23" t="str">
        <f>IFERROR(_xlfn.XLOOKUP([1]!Table1[[#This Row],[word]],[1]!Table57[English style name],[1]!Table57[Style type]),"")</f>
        <v/>
      </c>
      <c r="AM4574" s="23" t="str">
        <f>IFERROR(_xlfn.XLOOKUP(Table1[[#This Row],[word]],Table57[English style name],Table57[Style type]),"")</f>
        <v/>
      </c>
      <c r="AN4574" s="23"/>
      <c r="AO4574" s="62"/>
      <c r="AP4574" s="61"/>
      <c r="AQ4574" s="61"/>
      <c r="AR4574" s="61"/>
      <c r="AS4574" s="61"/>
      <c r="AT4574" s="61"/>
      <c r="AU4574" s="61"/>
      <c r="AV4574" s="61"/>
    </row>
    <row r="4575" spans="1:48">
      <c r="A4575" s="82"/>
      <c r="B4575" s="82"/>
      <c r="C4575" s="82"/>
      <c r="D4575" s="83"/>
      <c r="E4575" s="62"/>
      <c r="F457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75" s="13"/>
      <c r="H4575" s="13"/>
      <c r="I4575" s="85" t="e">
        <f>[1]!Table1[[#This Row],[type]]</f>
        <v>#VALUE!</v>
      </c>
      <c r="J4575" s="86" t="e">
        <f>[1]!Table1[[#This Row],[Column42]]&amp;IF([1]!Table1[[#This Row],[Column13]]="","",[1]!Table1[[#This Row],[Column13]])&amp;IF([1]!Table1[[#This Row],[mod]]="","",[1]!Table1[[#This Row],[mod]])</f>
        <v>#VALUE!</v>
      </c>
      <c r="K457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75" t="s">
        <v>415</v>
      </c>
      <c r="O4575" s="25" t="s">
        <v>7424</v>
      </c>
      <c r="Q457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75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75" s="29"/>
      <c r="AC4575" s="29" t="s">
        <v>7424</v>
      </c>
      <c r="AD4575" s="25"/>
      <c r="AE4575" s="38"/>
      <c r="AF4575" s="142"/>
      <c r="AG4575" s="11"/>
      <c r="AH4575" s="7" t="e">
        <f>[1]!Table1[[#This Row],[html_tag]]&amp;[1]!Table1[[#This Row],[html_type]]&amp;[1]!Table1[[#This Row],[html_modifier]]</f>
        <v>#VALUE!</v>
      </c>
      <c r="AI4575" s="60" t="str">
        <f>Table1[[#This Row],[html_tag]]&amp;Table1[[#This Row],[html_type]]&amp;Table1[[#This Row],[html_modifier]]</f>
        <v/>
      </c>
      <c r="AL4575" s="23" t="str">
        <f>IFERROR(_xlfn.XLOOKUP([1]!Table1[[#This Row],[word]],[1]!Table57[English style name],[1]!Table57[Style type]),"")</f>
        <v/>
      </c>
      <c r="AM4575" s="23" t="str">
        <f>IFERROR(_xlfn.XLOOKUP(Table1[[#This Row],[word]],Table57[English style name],Table57[Style type]),"")</f>
        <v/>
      </c>
      <c r="AN4575" s="23"/>
      <c r="AO4575" s="62"/>
      <c r="AP4575" s="61"/>
      <c r="AQ4575" s="61"/>
      <c r="AR4575" s="61"/>
      <c r="AS4575" s="61"/>
      <c r="AT4575" s="61"/>
      <c r="AU4575" s="61"/>
      <c r="AV4575" s="61"/>
    </row>
    <row r="4576" spans="1:48">
      <c r="A4576" s="82"/>
      <c r="B4576" s="82"/>
      <c r="C4576" s="82"/>
      <c r="D4576" s="83"/>
      <c r="E4576" s="62"/>
      <c r="F457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76" s="13"/>
      <c r="H4576" s="13"/>
      <c r="I4576" s="85" t="e">
        <f>[1]!Table1[[#This Row],[type]]</f>
        <v>#VALUE!</v>
      </c>
      <c r="J4576" s="86" t="e">
        <f>[1]!Table1[[#This Row],[Column42]]&amp;IF([1]!Table1[[#This Row],[Column13]]="","",[1]!Table1[[#This Row],[Column13]])&amp;IF([1]!Table1[[#This Row],[mod]]="","",[1]!Table1[[#This Row],[mod]])</f>
        <v>#VALUE!</v>
      </c>
      <c r="K457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76" t="s">
        <v>415</v>
      </c>
      <c r="O4576" s="25" t="s">
        <v>7425</v>
      </c>
      <c r="Q457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76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76" s="29"/>
      <c r="AC4576" s="29" t="s">
        <v>7425</v>
      </c>
      <c r="AD4576" s="25"/>
      <c r="AE4576" s="38"/>
      <c r="AF4576" s="142"/>
      <c r="AG4576" s="11"/>
      <c r="AH4576" s="7" t="e">
        <f>[1]!Table1[[#This Row],[html_tag]]&amp;[1]!Table1[[#This Row],[html_type]]&amp;[1]!Table1[[#This Row],[html_modifier]]</f>
        <v>#VALUE!</v>
      </c>
      <c r="AI4576" s="60" t="str">
        <f>Table1[[#This Row],[html_tag]]&amp;Table1[[#This Row],[html_type]]&amp;Table1[[#This Row],[html_modifier]]</f>
        <v/>
      </c>
      <c r="AL4576" s="23" t="str">
        <f>IFERROR(_xlfn.XLOOKUP([1]!Table1[[#This Row],[word]],[1]!Table57[English style name],[1]!Table57[Style type]),"")</f>
        <v/>
      </c>
      <c r="AM4576" s="23" t="str">
        <f>IFERROR(_xlfn.XLOOKUP(Table1[[#This Row],[word]],Table57[English style name],Table57[Style type]),"")</f>
        <v/>
      </c>
      <c r="AN4576" s="23"/>
      <c r="AO4576" s="62"/>
      <c r="AP4576" s="61"/>
      <c r="AQ4576" s="61"/>
      <c r="AR4576" s="61"/>
      <c r="AS4576" s="61"/>
      <c r="AT4576" s="61"/>
      <c r="AU4576" s="61"/>
      <c r="AV4576" s="61"/>
    </row>
    <row r="4577" spans="1:48">
      <c r="A4577" s="82"/>
      <c r="B4577" s="82"/>
      <c r="C4577" s="82"/>
      <c r="D4577" s="83"/>
      <c r="E4577" s="62"/>
      <c r="F457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77" s="13"/>
      <c r="H4577" s="13"/>
      <c r="I4577" s="85" t="e">
        <f>[1]!Table1[[#This Row],[type]]</f>
        <v>#VALUE!</v>
      </c>
      <c r="J4577" s="86" t="e">
        <f>[1]!Table1[[#This Row],[Column42]]&amp;IF([1]!Table1[[#This Row],[Column13]]="","",[1]!Table1[[#This Row],[Column13]])&amp;IF([1]!Table1[[#This Row],[mod]]="","",[1]!Table1[[#This Row],[mod]])</f>
        <v>#VALUE!</v>
      </c>
      <c r="K457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77" t="s">
        <v>415</v>
      </c>
      <c r="O4577" s="25" t="s">
        <v>5005</v>
      </c>
      <c r="Q457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77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77" s="29"/>
      <c r="AC4577" s="29" t="s">
        <v>5005</v>
      </c>
      <c r="AD4577" s="25"/>
      <c r="AE4577" s="38"/>
      <c r="AF4577" s="142"/>
      <c r="AG4577" s="11"/>
      <c r="AH4577" s="7" t="e">
        <f>[1]!Table1[[#This Row],[html_tag]]&amp;[1]!Table1[[#This Row],[html_type]]&amp;[1]!Table1[[#This Row],[html_modifier]]</f>
        <v>#VALUE!</v>
      </c>
      <c r="AI4577" s="60" t="str">
        <f>Table1[[#This Row],[html_tag]]&amp;Table1[[#This Row],[html_type]]&amp;Table1[[#This Row],[html_modifier]]</f>
        <v/>
      </c>
      <c r="AL4577" s="23" t="str">
        <f>IFERROR(_xlfn.XLOOKUP([1]!Table1[[#This Row],[word]],[1]!Table57[English style name],[1]!Table57[Style type]),"")</f>
        <v/>
      </c>
      <c r="AM4577" s="23" t="str">
        <f>IFERROR(_xlfn.XLOOKUP(Table1[[#This Row],[word]],Table57[English style name],Table57[Style type]),"")</f>
        <v/>
      </c>
      <c r="AN4577" s="23"/>
      <c r="AO4577" s="62"/>
      <c r="AP4577" s="61"/>
      <c r="AQ4577" s="61"/>
      <c r="AR4577" s="61"/>
      <c r="AS4577" s="61"/>
      <c r="AT4577" s="61"/>
      <c r="AU4577" s="61"/>
      <c r="AV4577" s="61"/>
    </row>
    <row r="4578" spans="1:48">
      <c r="A4578" s="82"/>
      <c r="B4578" s="82"/>
      <c r="C4578" s="82"/>
      <c r="D4578" s="83"/>
      <c r="E4578" s="62"/>
      <c r="F457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78" s="13"/>
      <c r="H4578" s="13"/>
      <c r="I4578" s="85" t="e">
        <f>[1]!Table1[[#This Row],[type]]</f>
        <v>#VALUE!</v>
      </c>
      <c r="J4578" s="86" t="e">
        <f>[1]!Table1[[#This Row],[Column42]]&amp;IF([1]!Table1[[#This Row],[Column13]]="","",[1]!Table1[[#This Row],[Column13]])&amp;IF([1]!Table1[[#This Row],[mod]]="","",[1]!Table1[[#This Row],[mod]])</f>
        <v>#VALUE!</v>
      </c>
      <c r="K457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78" t="s">
        <v>415</v>
      </c>
      <c r="O4578" s="25" t="s">
        <v>5006</v>
      </c>
      <c r="Q457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78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78" s="29"/>
      <c r="AC4578" s="29" t="s">
        <v>5006</v>
      </c>
      <c r="AD4578" s="25"/>
      <c r="AE4578" s="38"/>
      <c r="AF4578" s="142"/>
      <c r="AG4578" s="11"/>
      <c r="AH4578" s="7" t="e">
        <f>[1]!Table1[[#This Row],[html_tag]]&amp;[1]!Table1[[#This Row],[html_type]]&amp;[1]!Table1[[#This Row],[html_modifier]]</f>
        <v>#VALUE!</v>
      </c>
      <c r="AI4578" s="60" t="str">
        <f>Table1[[#This Row],[html_tag]]&amp;Table1[[#This Row],[html_type]]&amp;Table1[[#This Row],[html_modifier]]</f>
        <v/>
      </c>
      <c r="AL4578" s="23" t="str">
        <f>IFERROR(_xlfn.XLOOKUP([1]!Table1[[#This Row],[word]],[1]!Table57[English style name],[1]!Table57[Style type]),"")</f>
        <v/>
      </c>
      <c r="AM4578" s="23" t="str">
        <f>IFERROR(_xlfn.XLOOKUP(Table1[[#This Row],[word]],Table57[English style name],Table57[Style type]),"")</f>
        <v/>
      </c>
      <c r="AN4578" s="23"/>
      <c r="AO4578" s="62"/>
      <c r="AP4578" s="61"/>
      <c r="AQ4578" s="61"/>
      <c r="AR4578" s="61"/>
      <c r="AS4578" s="61"/>
      <c r="AT4578" s="61"/>
      <c r="AU4578" s="61"/>
      <c r="AV4578" s="61"/>
    </row>
    <row r="4579" spans="1:48">
      <c r="A4579" s="82"/>
      <c r="B4579" s="82"/>
      <c r="C4579" s="82"/>
      <c r="D4579" s="83"/>
      <c r="E4579" s="62"/>
      <c r="F457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79" s="13"/>
      <c r="H4579" s="13"/>
      <c r="I4579" s="85" t="e">
        <f>[1]!Table1[[#This Row],[type]]</f>
        <v>#VALUE!</v>
      </c>
      <c r="J4579" s="86" t="e">
        <f>[1]!Table1[[#This Row],[Column42]]&amp;IF([1]!Table1[[#This Row],[Column13]]="","",[1]!Table1[[#This Row],[Column13]])&amp;IF([1]!Table1[[#This Row],[mod]]="","",[1]!Table1[[#This Row],[mod]])</f>
        <v>#VALUE!</v>
      </c>
      <c r="K457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79" t="s">
        <v>415</v>
      </c>
      <c r="O4579" s="29" t="s">
        <v>4113</v>
      </c>
      <c r="Q457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79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79" s="29" t="s">
        <v>4113</v>
      </c>
      <c r="AC4579" s="29"/>
      <c r="AD4579" s="25"/>
      <c r="AE4579" s="38"/>
      <c r="AF4579" s="142"/>
      <c r="AG4579" s="11"/>
      <c r="AH4579" s="7" t="e">
        <f>[1]!Table1[[#This Row],[html_tag]]&amp;[1]!Table1[[#This Row],[html_type]]&amp;[1]!Table1[[#This Row],[html_modifier]]</f>
        <v>#VALUE!</v>
      </c>
      <c r="AI4579" s="60" t="str">
        <f>Table1[[#This Row],[html_tag]]&amp;Table1[[#This Row],[html_type]]&amp;Table1[[#This Row],[html_modifier]]</f>
        <v/>
      </c>
      <c r="AL4579" s="23" t="str">
        <f>IFERROR(_xlfn.XLOOKUP([1]!Table1[[#This Row],[word]],[1]!Table57[English style name],[1]!Table57[Style type]),"")</f>
        <v/>
      </c>
      <c r="AM4579" s="23" t="str">
        <f>IFERROR(_xlfn.XLOOKUP(Table1[[#This Row],[word]],Table57[English style name],Table57[Style type]),"")</f>
        <v/>
      </c>
      <c r="AN4579" s="23"/>
      <c r="AO4579" s="62"/>
      <c r="AP4579" s="61"/>
      <c r="AQ4579" s="61"/>
      <c r="AR4579" s="61"/>
      <c r="AS4579" s="61"/>
      <c r="AT4579" s="61"/>
      <c r="AU4579" s="61"/>
      <c r="AV4579" s="61"/>
    </row>
    <row r="4580" spans="1:48">
      <c r="A4580" s="82"/>
      <c r="B4580" s="82"/>
      <c r="C4580" s="82"/>
      <c r="D4580" s="83"/>
      <c r="E4580" s="62"/>
      <c r="F458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80" s="13"/>
      <c r="H4580" s="13"/>
      <c r="I4580" s="85" t="e">
        <f>[1]!Table1[[#This Row],[type]]</f>
        <v>#VALUE!</v>
      </c>
      <c r="J4580" s="86" t="e">
        <f>[1]!Table1[[#This Row],[Column42]]&amp;IF([1]!Table1[[#This Row],[Column13]]="","",[1]!Table1[[#This Row],[Column13]])&amp;IF([1]!Table1[[#This Row],[mod]]="","",[1]!Table1[[#This Row],[mod]])</f>
        <v>#VALUE!</v>
      </c>
      <c r="K458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80" t="s">
        <v>415</v>
      </c>
      <c r="O4580" s="29" t="s">
        <v>4114</v>
      </c>
      <c r="Q458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80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80" s="29" t="s">
        <v>4114</v>
      </c>
      <c r="AC4580" s="29"/>
      <c r="AD4580" s="25"/>
      <c r="AE4580" s="38"/>
      <c r="AF4580" s="142"/>
      <c r="AG4580" s="11"/>
      <c r="AH4580" s="7" t="e">
        <f>[1]!Table1[[#This Row],[html_tag]]&amp;[1]!Table1[[#This Row],[html_type]]&amp;[1]!Table1[[#This Row],[html_modifier]]</f>
        <v>#VALUE!</v>
      </c>
      <c r="AI4580" s="60" t="str">
        <f>Table1[[#This Row],[html_tag]]&amp;Table1[[#This Row],[html_type]]&amp;Table1[[#This Row],[html_modifier]]</f>
        <v/>
      </c>
      <c r="AL4580" s="23" t="str">
        <f>IFERROR(_xlfn.XLOOKUP([1]!Table1[[#This Row],[word]],[1]!Table57[English style name],[1]!Table57[Style type]),"")</f>
        <v/>
      </c>
      <c r="AM4580" s="23" t="str">
        <f>IFERROR(_xlfn.XLOOKUP(Table1[[#This Row],[word]],Table57[English style name],Table57[Style type]),"")</f>
        <v/>
      </c>
      <c r="AN4580" s="23"/>
      <c r="AO4580" s="62"/>
      <c r="AP4580" s="61"/>
      <c r="AQ4580" s="61"/>
      <c r="AR4580" s="61"/>
      <c r="AS4580" s="61"/>
      <c r="AT4580" s="61"/>
      <c r="AU4580" s="61"/>
      <c r="AV4580" s="61"/>
    </row>
    <row r="4581" spans="1:48">
      <c r="A4581" s="82"/>
      <c r="B4581" s="82"/>
      <c r="C4581" s="82"/>
      <c r="D4581" s="83"/>
      <c r="E4581" s="62"/>
      <c r="F458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81" s="13"/>
      <c r="H4581" s="13"/>
      <c r="I4581" s="85" t="e">
        <f>[1]!Table1[[#This Row],[type]]</f>
        <v>#VALUE!</v>
      </c>
      <c r="J4581" s="86" t="e">
        <f>[1]!Table1[[#This Row],[Column42]]&amp;IF([1]!Table1[[#This Row],[Column13]]="","",[1]!Table1[[#This Row],[Column13]])&amp;IF([1]!Table1[[#This Row],[mod]]="","",[1]!Table1[[#This Row],[mod]])</f>
        <v>#VALUE!</v>
      </c>
      <c r="K458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81" t="s">
        <v>415</v>
      </c>
      <c r="O4581" s="25" t="s">
        <v>7426</v>
      </c>
      <c r="Q458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81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81" s="29"/>
      <c r="AC4581" s="29" t="s">
        <v>7426</v>
      </c>
      <c r="AD4581" s="25"/>
      <c r="AE4581" s="38"/>
      <c r="AF4581" s="142"/>
      <c r="AG4581" s="11"/>
      <c r="AH4581" s="7" t="e">
        <f>[1]!Table1[[#This Row],[html_tag]]&amp;[1]!Table1[[#This Row],[html_type]]&amp;[1]!Table1[[#This Row],[html_modifier]]</f>
        <v>#VALUE!</v>
      </c>
      <c r="AI4581" s="60" t="str">
        <f>Table1[[#This Row],[html_tag]]&amp;Table1[[#This Row],[html_type]]&amp;Table1[[#This Row],[html_modifier]]</f>
        <v/>
      </c>
      <c r="AL4581" s="23" t="str">
        <f>IFERROR(_xlfn.XLOOKUP([1]!Table1[[#This Row],[word]],[1]!Table57[English style name],[1]!Table57[Style type]),"")</f>
        <v/>
      </c>
      <c r="AM4581" s="23" t="str">
        <f>IFERROR(_xlfn.XLOOKUP(Table1[[#This Row],[word]],Table57[English style name],Table57[Style type]),"")</f>
        <v/>
      </c>
      <c r="AN4581" s="23"/>
      <c r="AO4581" s="62"/>
      <c r="AP4581" s="61"/>
      <c r="AQ4581" s="61"/>
      <c r="AR4581" s="61"/>
      <c r="AS4581" s="61"/>
      <c r="AT4581" s="61"/>
      <c r="AU4581" s="61"/>
      <c r="AV4581" s="61"/>
    </row>
    <row r="4582" spans="1:48">
      <c r="A4582" s="82"/>
      <c r="B4582" s="82"/>
      <c r="C4582" s="82"/>
      <c r="D4582" s="83"/>
      <c r="E4582" s="62"/>
      <c r="F458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82" s="13"/>
      <c r="H4582" s="13"/>
      <c r="I4582" s="85" t="e">
        <f>[1]!Table1[[#This Row],[type]]</f>
        <v>#VALUE!</v>
      </c>
      <c r="J4582" s="86" t="e">
        <f>[1]!Table1[[#This Row],[Column42]]&amp;IF([1]!Table1[[#This Row],[Column13]]="","",[1]!Table1[[#This Row],[Column13]])&amp;IF([1]!Table1[[#This Row],[mod]]="","",[1]!Table1[[#This Row],[mod]])</f>
        <v>#VALUE!</v>
      </c>
      <c r="K458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82" t="s">
        <v>415</v>
      </c>
      <c r="O4582" s="29" t="s">
        <v>4115</v>
      </c>
      <c r="Q458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82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82" s="29" t="s">
        <v>4115</v>
      </c>
      <c r="AC4582" s="29"/>
      <c r="AD4582" s="25"/>
      <c r="AE4582" s="38"/>
      <c r="AF4582" s="142"/>
      <c r="AG4582" s="11"/>
      <c r="AH4582" s="7" t="e">
        <f>[1]!Table1[[#This Row],[html_tag]]&amp;[1]!Table1[[#This Row],[html_type]]&amp;[1]!Table1[[#This Row],[html_modifier]]</f>
        <v>#VALUE!</v>
      </c>
      <c r="AI4582" s="60" t="str">
        <f>Table1[[#This Row],[html_tag]]&amp;Table1[[#This Row],[html_type]]&amp;Table1[[#This Row],[html_modifier]]</f>
        <v/>
      </c>
      <c r="AL4582" s="23" t="str">
        <f>IFERROR(_xlfn.XLOOKUP([1]!Table1[[#This Row],[word]],[1]!Table57[English style name],[1]!Table57[Style type]),"")</f>
        <v/>
      </c>
      <c r="AM4582" s="23" t="str">
        <f>IFERROR(_xlfn.XLOOKUP(Table1[[#This Row],[word]],Table57[English style name],Table57[Style type]),"")</f>
        <v/>
      </c>
      <c r="AN4582" s="23"/>
      <c r="AO4582" s="62"/>
      <c r="AP4582" s="61"/>
      <c r="AQ4582" s="61"/>
      <c r="AR4582" s="61"/>
      <c r="AS4582" s="61"/>
      <c r="AT4582" s="61"/>
      <c r="AU4582" s="61"/>
      <c r="AV4582" s="61"/>
    </row>
    <row r="4583" spans="1:48">
      <c r="A4583" s="82"/>
      <c r="B4583" s="82"/>
      <c r="C4583" s="82"/>
      <c r="D4583" s="83"/>
      <c r="E4583" s="62"/>
      <c r="F458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83" s="13"/>
      <c r="H4583" s="13"/>
      <c r="I4583" s="85" t="e">
        <f>[1]!Table1[[#This Row],[type]]</f>
        <v>#VALUE!</v>
      </c>
      <c r="J4583" s="86" t="e">
        <f>[1]!Table1[[#This Row],[Column42]]&amp;IF([1]!Table1[[#This Row],[Column13]]="","",[1]!Table1[[#This Row],[Column13]])&amp;IF([1]!Table1[[#This Row],[mod]]="","",[1]!Table1[[#This Row],[mod]])</f>
        <v>#VALUE!</v>
      </c>
      <c r="K458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83" t="s">
        <v>415</v>
      </c>
      <c r="O4583" s="29" t="s">
        <v>4116</v>
      </c>
      <c r="Q458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83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83" s="29" t="s">
        <v>4116</v>
      </c>
      <c r="AC4583" s="29"/>
      <c r="AD4583" s="25"/>
      <c r="AE4583" s="38"/>
      <c r="AF4583" s="142"/>
      <c r="AG4583" s="11"/>
      <c r="AH4583" s="7" t="e">
        <f>[1]!Table1[[#This Row],[html_tag]]&amp;[1]!Table1[[#This Row],[html_type]]&amp;[1]!Table1[[#This Row],[html_modifier]]</f>
        <v>#VALUE!</v>
      </c>
      <c r="AI4583" s="60" t="str">
        <f>Table1[[#This Row],[html_tag]]&amp;Table1[[#This Row],[html_type]]&amp;Table1[[#This Row],[html_modifier]]</f>
        <v/>
      </c>
      <c r="AL4583" s="23" t="str">
        <f>IFERROR(_xlfn.XLOOKUP([1]!Table1[[#This Row],[word]],[1]!Table57[English style name],[1]!Table57[Style type]),"")</f>
        <v/>
      </c>
      <c r="AM4583" s="23" t="str">
        <f>IFERROR(_xlfn.XLOOKUP(Table1[[#This Row],[word]],Table57[English style name],Table57[Style type]),"")</f>
        <v/>
      </c>
      <c r="AN4583" s="23"/>
      <c r="AO4583" s="62"/>
      <c r="AP4583" s="61"/>
      <c r="AQ4583" s="61"/>
      <c r="AR4583" s="61"/>
      <c r="AS4583" s="61"/>
      <c r="AT4583" s="61"/>
      <c r="AU4583" s="61"/>
      <c r="AV4583" s="61"/>
    </row>
    <row r="4584" spans="1:48">
      <c r="A4584" s="82"/>
      <c r="B4584" s="82"/>
      <c r="C4584" s="82"/>
      <c r="D4584" s="83"/>
      <c r="E4584" s="62"/>
      <c r="F458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84" s="13"/>
      <c r="H4584" s="13"/>
      <c r="I4584" s="85" t="e">
        <f>[1]!Table1[[#This Row],[type]]</f>
        <v>#VALUE!</v>
      </c>
      <c r="J4584" s="86" t="e">
        <f>[1]!Table1[[#This Row],[Column42]]&amp;IF([1]!Table1[[#This Row],[Column13]]="","",[1]!Table1[[#This Row],[Column13]])&amp;IF([1]!Table1[[#This Row],[mod]]="","",[1]!Table1[[#This Row],[mod]])</f>
        <v>#VALUE!</v>
      </c>
      <c r="K458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84" t="s">
        <v>415</v>
      </c>
      <c r="O4584" s="29" t="s">
        <v>4117</v>
      </c>
      <c r="Q458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84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84" s="29" t="s">
        <v>4117</v>
      </c>
      <c r="AC4584" s="29"/>
      <c r="AD4584" s="25"/>
      <c r="AE4584" s="38"/>
      <c r="AF4584" s="142"/>
      <c r="AG4584" s="11"/>
      <c r="AH4584" s="7" t="e">
        <f>[1]!Table1[[#This Row],[html_tag]]&amp;[1]!Table1[[#This Row],[html_type]]&amp;[1]!Table1[[#This Row],[html_modifier]]</f>
        <v>#VALUE!</v>
      </c>
      <c r="AI4584" s="60" t="str">
        <f>Table1[[#This Row],[html_tag]]&amp;Table1[[#This Row],[html_type]]&amp;Table1[[#This Row],[html_modifier]]</f>
        <v/>
      </c>
      <c r="AL4584" s="23" t="str">
        <f>IFERROR(_xlfn.XLOOKUP([1]!Table1[[#This Row],[word]],[1]!Table57[English style name],[1]!Table57[Style type]),"")</f>
        <v/>
      </c>
      <c r="AM4584" s="23" t="str">
        <f>IFERROR(_xlfn.XLOOKUP(Table1[[#This Row],[word]],Table57[English style name],Table57[Style type]),"")</f>
        <v/>
      </c>
      <c r="AN4584" s="23"/>
      <c r="AO4584" s="62"/>
      <c r="AP4584" s="61"/>
      <c r="AQ4584" s="61"/>
      <c r="AR4584" s="61"/>
      <c r="AS4584" s="61"/>
      <c r="AT4584" s="61"/>
      <c r="AU4584" s="61"/>
      <c r="AV4584" s="61"/>
    </row>
    <row r="4585" spans="1:48">
      <c r="A4585" s="82"/>
      <c r="B4585" s="82"/>
      <c r="C4585" s="82"/>
      <c r="D4585" s="83"/>
      <c r="E4585" s="62"/>
      <c r="F458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85" s="13"/>
      <c r="H4585" s="13"/>
      <c r="I4585" s="85" t="e">
        <f>[1]!Table1[[#This Row],[type]]</f>
        <v>#VALUE!</v>
      </c>
      <c r="J4585" s="86" t="e">
        <f>[1]!Table1[[#This Row],[Column42]]&amp;IF([1]!Table1[[#This Row],[Column13]]="","",[1]!Table1[[#This Row],[Column13]])&amp;IF([1]!Table1[[#This Row],[mod]]="","",[1]!Table1[[#This Row],[mod]])</f>
        <v>#VALUE!</v>
      </c>
      <c r="K458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85" t="s">
        <v>415</v>
      </c>
      <c r="O4585" s="29" t="s">
        <v>4118</v>
      </c>
      <c r="Q458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85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85" s="29" t="s">
        <v>4118</v>
      </c>
      <c r="AC4585" s="29"/>
      <c r="AD4585" s="25"/>
      <c r="AE4585" s="38"/>
      <c r="AF4585" s="142"/>
      <c r="AG4585" s="11"/>
      <c r="AH4585" s="7" t="e">
        <f>[1]!Table1[[#This Row],[html_tag]]&amp;[1]!Table1[[#This Row],[html_type]]&amp;[1]!Table1[[#This Row],[html_modifier]]</f>
        <v>#VALUE!</v>
      </c>
      <c r="AI4585" s="60" t="str">
        <f>Table1[[#This Row],[html_tag]]&amp;Table1[[#This Row],[html_type]]&amp;Table1[[#This Row],[html_modifier]]</f>
        <v/>
      </c>
      <c r="AL4585" s="23" t="str">
        <f>IFERROR(_xlfn.XLOOKUP([1]!Table1[[#This Row],[word]],[1]!Table57[English style name],[1]!Table57[Style type]),"")</f>
        <v/>
      </c>
      <c r="AM4585" s="23" t="str">
        <f>IFERROR(_xlfn.XLOOKUP(Table1[[#This Row],[word]],Table57[English style name],Table57[Style type]),"")</f>
        <v/>
      </c>
      <c r="AN4585" s="23"/>
      <c r="AO4585" s="62"/>
      <c r="AP4585" s="61"/>
      <c r="AQ4585" s="61"/>
      <c r="AR4585" s="61"/>
      <c r="AS4585" s="61"/>
      <c r="AT4585" s="61"/>
      <c r="AU4585" s="61"/>
      <c r="AV4585" s="61"/>
    </row>
    <row r="4586" spans="1:48">
      <c r="A4586" s="82"/>
      <c r="B4586" s="82"/>
      <c r="C4586" s="82"/>
      <c r="D4586" s="83"/>
      <c r="E4586" s="62"/>
      <c r="F458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86" s="13"/>
      <c r="H4586" s="13"/>
      <c r="I4586" s="85" t="e">
        <f>[1]!Table1[[#This Row],[type]]</f>
        <v>#VALUE!</v>
      </c>
      <c r="J4586" s="86" t="e">
        <f>[1]!Table1[[#This Row],[Column42]]&amp;IF([1]!Table1[[#This Row],[Column13]]="","",[1]!Table1[[#This Row],[Column13]])&amp;IF([1]!Table1[[#This Row],[mod]]="","",[1]!Table1[[#This Row],[mod]])</f>
        <v>#VALUE!</v>
      </c>
      <c r="K458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86" t="s">
        <v>415</v>
      </c>
      <c r="O4586" s="29" t="s">
        <v>4119</v>
      </c>
      <c r="Q458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86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86" s="29" t="s">
        <v>4119</v>
      </c>
      <c r="AC4586" s="29"/>
      <c r="AD4586" s="25"/>
      <c r="AE4586" s="38"/>
      <c r="AF4586" s="142"/>
      <c r="AG4586" s="11"/>
      <c r="AH4586" s="7" t="e">
        <f>[1]!Table1[[#This Row],[html_tag]]&amp;[1]!Table1[[#This Row],[html_type]]&amp;[1]!Table1[[#This Row],[html_modifier]]</f>
        <v>#VALUE!</v>
      </c>
      <c r="AI4586" s="60" t="str">
        <f>Table1[[#This Row],[html_tag]]&amp;Table1[[#This Row],[html_type]]&amp;Table1[[#This Row],[html_modifier]]</f>
        <v/>
      </c>
      <c r="AL4586" s="23" t="str">
        <f>IFERROR(_xlfn.XLOOKUP([1]!Table1[[#This Row],[word]],[1]!Table57[English style name],[1]!Table57[Style type]),"")</f>
        <v/>
      </c>
      <c r="AM4586" s="23" t="str">
        <f>IFERROR(_xlfn.XLOOKUP(Table1[[#This Row],[word]],Table57[English style name],Table57[Style type]),"")</f>
        <v/>
      </c>
      <c r="AN4586" s="23"/>
      <c r="AO4586" s="62"/>
      <c r="AP4586" s="61"/>
      <c r="AQ4586" s="61"/>
      <c r="AR4586" s="61"/>
      <c r="AS4586" s="61"/>
      <c r="AT4586" s="61"/>
      <c r="AU4586" s="61"/>
      <c r="AV4586" s="61"/>
    </row>
    <row r="4587" spans="1:48">
      <c r="A4587" s="82"/>
      <c r="B4587" s="82"/>
      <c r="C4587" s="82"/>
      <c r="D4587" s="83"/>
      <c r="E4587" s="62"/>
      <c r="F458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87" s="13"/>
      <c r="H4587" s="13"/>
      <c r="I4587" s="85" t="e">
        <f>[1]!Table1[[#This Row],[type]]</f>
        <v>#VALUE!</v>
      </c>
      <c r="J4587" s="86" t="e">
        <f>[1]!Table1[[#This Row],[Column42]]&amp;IF([1]!Table1[[#This Row],[Column13]]="","",[1]!Table1[[#This Row],[Column13]])&amp;IF([1]!Table1[[#This Row],[mod]]="","",[1]!Table1[[#This Row],[mod]])</f>
        <v>#VALUE!</v>
      </c>
      <c r="K458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87" t="s">
        <v>415</v>
      </c>
      <c r="O4587" s="25" t="s">
        <v>5164</v>
      </c>
      <c r="Q458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87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87" s="29"/>
      <c r="AC4587" s="29" t="s">
        <v>5164</v>
      </c>
      <c r="AD4587" s="25"/>
      <c r="AE4587" s="38"/>
      <c r="AF4587" s="142"/>
      <c r="AG4587" s="11"/>
      <c r="AH4587" s="7" t="e">
        <f>[1]!Table1[[#This Row],[html_tag]]&amp;[1]!Table1[[#This Row],[html_type]]&amp;[1]!Table1[[#This Row],[html_modifier]]</f>
        <v>#VALUE!</v>
      </c>
      <c r="AI4587" s="60" t="str">
        <f>Table1[[#This Row],[html_tag]]&amp;Table1[[#This Row],[html_type]]&amp;Table1[[#This Row],[html_modifier]]</f>
        <v/>
      </c>
      <c r="AL4587" s="23" t="str">
        <f>IFERROR(_xlfn.XLOOKUP([1]!Table1[[#This Row],[word]],[1]!Table57[English style name],[1]!Table57[Style type]),"")</f>
        <v/>
      </c>
      <c r="AM4587" s="23" t="str">
        <f>IFERROR(_xlfn.XLOOKUP(Table1[[#This Row],[word]],Table57[English style name],Table57[Style type]),"")</f>
        <v/>
      </c>
      <c r="AN4587" s="23"/>
      <c r="AO4587" s="62"/>
      <c r="AP4587" s="61"/>
      <c r="AQ4587" s="61"/>
      <c r="AR4587" s="61"/>
      <c r="AS4587" s="61"/>
      <c r="AT4587" s="61"/>
      <c r="AU4587" s="61"/>
      <c r="AV4587" s="61"/>
    </row>
    <row r="4588" spans="1:48">
      <c r="A4588" s="82"/>
      <c r="B4588" s="82"/>
      <c r="C4588" s="82"/>
      <c r="D4588" s="83"/>
      <c r="E4588" s="62"/>
      <c r="F458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88" s="13"/>
      <c r="H4588" s="13"/>
      <c r="I4588" s="85" t="e">
        <f>[1]!Table1[[#This Row],[type]]</f>
        <v>#VALUE!</v>
      </c>
      <c r="J4588" s="86" t="e">
        <f>[1]!Table1[[#This Row],[Column42]]&amp;IF([1]!Table1[[#This Row],[Column13]]="","",[1]!Table1[[#This Row],[Column13]])&amp;IF([1]!Table1[[#This Row],[mod]]="","",[1]!Table1[[#This Row],[mod]])</f>
        <v>#VALUE!</v>
      </c>
      <c r="K458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88" t="s">
        <v>415</v>
      </c>
      <c r="O4588" s="29" t="s">
        <v>4120</v>
      </c>
      <c r="Q458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88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88" s="29" t="s">
        <v>4120</v>
      </c>
      <c r="AC4588" s="29"/>
      <c r="AD4588" s="25"/>
      <c r="AE4588" s="38"/>
      <c r="AF4588" s="142"/>
      <c r="AG4588" s="11"/>
      <c r="AH4588" s="7" t="e">
        <f>[1]!Table1[[#This Row],[html_tag]]&amp;[1]!Table1[[#This Row],[html_type]]&amp;[1]!Table1[[#This Row],[html_modifier]]</f>
        <v>#VALUE!</v>
      </c>
      <c r="AI4588" s="60" t="str">
        <f>Table1[[#This Row],[html_tag]]&amp;Table1[[#This Row],[html_type]]&amp;Table1[[#This Row],[html_modifier]]</f>
        <v/>
      </c>
      <c r="AL4588" s="23" t="str">
        <f>IFERROR(_xlfn.XLOOKUP([1]!Table1[[#This Row],[word]],[1]!Table57[English style name],[1]!Table57[Style type]),"")</f>
        <v/>
      </c>
      <c r="AM4588" s="23" t="str">
        <f>IFERROR(_xlfn.XLOOKUP(Table1[[#This Row],[word]],Table57[English style name],Table57[Style type]),"")</f>
        <v/>
      </c>
      <c r="AN4588" s="23"/>
      <c r="AO4588" s="62"/>
      <c r="AP4588" s="61"/>
      <c r="AQ4588" s="61"/>
      <c r="AR4588" s="61"/>
      <c r="AS4588" s="61"/>
      <c r="AT4588" s="61"/>
      <c r="AU4588" s="61"/>
      <c r="AV4588" s="61"/>
    </row>
    <row r="4589" spans="1:48">
      <c r="A4589" s="82"/>
      <c r="B4589" s="82"/>
      <c r="C4589" s="82"/>
      <c r="D4589" s="83"/>
      <c r="E4589" s="62"/>
      <c r="F458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89" s="13"/>
      <c r="H4589" s="13"/>
      <c r="I4589" s="85" t="e">
        <f>[1]!Table1[[#This Row],[type]]</f>
        <v>#VALUE!</v>
      </c>
      <c r="J4589" s="86" t="e">
        <f>[1]!Table1[[#This Row],[Column42]]&amp;IF([1]!Table1[[#This Row],[Column13]]="","",[1]!Table1[[#This Row],[Column13]])&amp;IF([1]!Table1[[#This Row],[mod]]="","",[1]!Table1[[#This Row],[mod]])</f>
        <v>#VALUE!</v>
      </c>
      <c r="K458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89" t="s">
        <v>415</v>
      </c>
      <c r="O4589" s="29" t="s">
        <v>4121</v>
      </c>
      <c r="Q458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89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89" s="29" t="s">
        <v>4121</v>
      </c>
      <c r="AC4589" s="29"/>
      <c r="AD4589" s="25"/>
      <c r="AE4589" s="38"/>
      <c r="AF4589" s="142"/>
      <c r="AG4589" s="11"/>
      <c r="AH4589" s="7" t="e">
        <f>[1]!Table1[[#This Row],[html_tag]]&amp;[1]!Table1[[#This Row],[html_type]]&amp;[1]!Table1[[#This Row],[html_modifier]]</f>
        <v>#VALUE!</v>
      </c>
      <c r="AI4589" s="60" t="str">
        <f>Table1[[#This Row],[html_tag]]&amp;Table1[[#This Row],[html_type]]&amp;Table1[[#This Row],[html_modifier]]</f>
        <v/>
      </c>
      <c r="AL4589" s="23" t="str">
        <f>IFERROR(_xlfn.XLOOKUP([1]!Table1[[#This Row],[word]],[1]!Table57[English style name],[1]!Table57[Style type]),"")</f>
        <v/>
      </c>
      <c r="AM4589" s="23" t="str">
        <f>IFERROR(_xlfn.XLOOKUP(Table1[[#This Row],[word]],Table57[English style name],Table57[Style type]),"")</f>
        <v/>
      </c>
      <c r="AN4589" s="23"/>
      <c r="AO4589" s="62"/>
      <c r="AP4589" s="61"/>
      <c r="AQ4589" s="61"/>
      <c r="AR4589" s="61"/>
      <c r="AS4589" s="61"/>
      <c r="AT4589" s="61"/>
      <c r="AU4589" s="61"/>
      <c r="AV4589" s="61"/>
    </row>
    <row r="4590" spans="1:48">
      <c r="A4590" s="82"/>
      <c r="B4590" s="82"/>
      <c r="C4590" s="82"/>
      <c r="D4590" s="83"/>
      <c r="E4590" s="62"/>
      <c r="F459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90" s="13"/>
      <c r="H4590" s="13"/>
      <c r="I4590" s="85" t="e">
        <f>[1]!Table1[[#This Row],[type]]</f>
        <v>#VALUE!</v>
      </c>
      <c r="J4590" s="86" t="e">
        <f>[1]!Table1[[#This Row],[Column42]]&amp;IF([1]!Table1[[#This Row],[Column13]]="","",[1]!Table1[[#This Row],[Column13]])&amp;IF([1]!Table1[[#This Row],[mod]]="","",[1]!Table1[[#This Row],[mod]])</f>
        <v>#VALUE!</v>
      </c>
      <c r="K459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90" t="s">
        <v>415</v>
      </c>
      <c r="O4590" s="29" t="s">
        <v>4122</v>
      </c>
      <c r="Q459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90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90" s="29" t="s">
        <v>4122</v>
      </c>
      <c r="AC4590" s="29"/>
      <c r="AD4590" s="25"/>
      <c r="AE4590" s="38"/>
      <c r="AF4590" s="142"/>
      <c r="AG4590" s="11"/>
      <c r="AH4590" s="7" t="e">
        <f>[1]!Table1[[#This Row],[html_tag]]&amp;[1]!Table1[[#This Row],[html_type]]&amp;[1]!Table1[[#This Row],[html_modifier]]</f>
        <v>#VALUE!</v>
      </c>
      <c r="AI4590" s="60" t="str">
        <f>Table1[[#This Row],[html_tag]]&amp;Table1[[#This Row],[html_type]]&amp;Table1[[#This Row],[html_modifier]]</f>
        <v/>
      </c>
      <c r="AL4590" s="23" t="str">
        <f>IFERROR(_xlfn.XLOOKUP([1]!Table1[[#This Row],[word]],[1]!Table57[English style name],[1]!Table57[Style type]),"")</f>
        <v/>
      </c>
      <c r="AM4590" s="23" t="str">
        <f>IFERROR(_xlfn.XLOOKUP(Table1[[#This Row],[word]],Table57[English style name],Table57[Style type]),"")</f>
        <v/>
      </c>
      <c r="AN4590" s="23"/>
      <c r="AO4590" s="62"/>
      <c r="AP4590" s="61"/>
      <c r="AQ4590" s="61"/>
      <c r="AR4590" s="61"/>
      <c r="AS4590" s="61"/>
      <c r="AT4590" s="61"/>
      <c r="AU4590" s="61"/>
      <c r="AV4590" s="61"/>
    </row>
    <row r="4591" spans="1:48">
      <c r="A4591" s="82"/>
      <c r="B4591" s="82"/>
      <c r="C4591" s="82"/>
      <c r="D4591" s="83"/>
      <c r="E4591" s="62"/>
      <c r="F459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91" s="13"/>
      <c r="H4591" s="13"/>
      <c r="I4591" s="85" t="e">
        <f>[1]!Table1[[#This Row],[type]]</f>
        <v>#VALUE!</v>
      </c>
      <c r="J4591" s="86" t="e">
        <f>[1]!Table1[[#This Row],[Column42]]&amp;IF([1]!Table1[[#This Row],[Column13]]="","",[1]!Table1[[#This Row],[Column13]])&amp;IF([1]!Table1[[#This Row],[mod]]="","",[1]!Table1[[#This Row],[mod]])</f>
        <v>#VALUE!</v>
      </c>
      <c r="K459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91" t="s">
        <v>415</v>
      </c>
      <c r="O4591" s="29" t="s">
        <v>4123</v>
      </c>
      <c r="Q459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91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91" s="29" t="s">
        <v>4123</v>
      </c>
      <c r="AC4591" s="29"/>
      <c r="AD4591" s="25"/>
      <c r="AE4591" s="38"/>
      <c r="AF4591" s="142"/>
      <c r="AG4591" s="11"/>
      <c r="AH4591" s="7" t="e">
        <f>[1]!Table1[[#This Row],[html_tag]]&amp;[1]!Table1[[#This Row],[html_type]]&amp;[1]!Table1[[#This Row],[html_modifier]]</f>
        <v>#VALUE!</v>
      </c>
      <c r="AI4591" s="60" t="str">
        <f>Table1[[#This Row],[html_tag]]&amp;Table1[[#This Row],[html_type]]&amp;Table1[[#This Row],[html_modifier]]</f>
        <v/>
      </c>
      <c r="AL4591" s="23" t="str">
        <f>IFERROR(_xlfn.XLOOKUP([1]!Table1[[#This Row],[word]],[1]!Table57[English style name],[1]!Table57[Style type]),"")</f>
        <v/>
      </c>
      <c r="AM4591" s="23" t="str">
        <f>IFERROR(_xlfn.XLOOKUP(Table1[[#This Row],[word]],Table57[English style name],Table57[Style type]),"")</f>
        <v/>
      </c>
      <c r="AN4591" s="23"/>
      <c r="AO4591" s="62"/>
      <c r="AP4591" s="61"/>
      <c r="AQ4591" s="61"/>
      <c r="AR4591" s="61"/>
      <c r="AS4591" s="61"/>
      <c r="AT4591" s="61"/>
      <c r="AU4591" s="61"/>
      <c r="AV4591" s="61"/>
    </row>
    <row r="4592" spans="1:48">
      <c r="A4592" s="82"/>
      <c r="B4592" s="82"/>
      <c r="C4592" s="82"/>
      <c r="D4592" s="83"/>
      <c r="E4592" s="62"/>
      <c r="F459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92" s="13"/>
      <c r="H4592" s="13"/>
      <c r="I4592" s="85" t="e">
        <f>[1]!Table1[[#This Row],[type]]</f>
        <v>#VALUE!</v>
      </c>
      <c r="J4592" s="86" t="e">
        <f>[1]!Table1[[#This Row],[Column42]]&amp;IF([1]!Table1[[#This Row],[Column13]]="","",[1]!Table1[[#This Row],[Column13]])&amp;IF([1]!Table1[[#This Row],[mod]]="","",[1]!Table1[[#This Row],[mod]])</f>
        <v>#VALUE!</v>
      </c>
      <c r="K459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92" t="s">
        <v>415</v>
      </c>
      <c r="O4592" s="25" t="s">
        <v>5165</v>
      </c>
      <c r="Q459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92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92" s="29"/>
      <c r="AC4592" s="29" t="s">
        <v>5165</v>
      </c>
      <c r="AD4592" s="25"/>
      <c r="AE4592" s="38"/>
      <c r="AF4592" s="142"/>
      <c r="AG4592" s="11"/>
      <c r="AH4592" s="7" t="e">
        <f>[1]!Table1[[#This Row],[html_tag]]&amp;[1]!Table1[[#This Row],[html_type]]&amp;[1]!Table1[[#This Row],[html_modifier]]</f>
        <v>#VALUE!</v>
      </c>
      <c r="AI4592" s="60" t="str">
        <f>Table1[[#This Row],[html_tag]]&amp;Table1[[#This Row],[html_type]]&amp;Table1[[#This Row],[html_modifier]]</f>
        <v/>
      </c>
      <c r="AL4592" s="23" t="str">
        <f>IFERROR(_xlfn.XLOOKUP([1]!Table1[[#This Row],[word]],[1]!Table57[English style name],[1]!Table57[Style type]),"")</f>
        <v/>
      </c>
      <c r="AM4592" s="23" t="str">
        <f>IFERROR(_xlfn.XLOOKUP(Table1[[#This Row],[word]],Table57[English style name],Table57[Style type]),"")</f>
        <v/>
      </c>
      <c r="AN4592" s="23"/>
      <c r="AO4592" s="62"/>
      <c r="AP4592" s="61"/>
      <c r="AQ4592" s="61"/>
      <c r="AR4592" s="61"/>
      <c r="AS4592" s="61"/>
      <c r="AT4592" s="61"/>
      <c r="AU4592" s="61"/>
      <c r="AV4592" s="61"/>
    </row>
    <row r="4593" spans="1:48">
      <c r="A4593" s="82"/>
      <c r="B4593" s="82"/>
      <c r="C4593" s="82"/>
      <c r="D4593" s="83"/>
      <c r="E4593" s="62"/>
      <c r="F459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93" s="13"/>
      <c r="H4593" s="13"/>
      <c r="I4593" s="85" t="e">
        <f>[1]!Table1[[#This Row],[type]]</f>
        <v>#VALUE!</v>
      </c>
      <c r="J4593" s="86" t="e">
        <f>[1]!Table1[[#This Row],[Column42]]&amp;IF([1]!Table1[[#This Row],[Column13]]="","",[1]!Table1[[#This Row],[Column13]])&amp;IF([1]!Table1[[#This Row],[mod]]="","",[1]!Table1[[#This Row],[mod]])</f>
        <v>#VALUE!</v>
      </c>
      <c r="K459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93" t="s">
        <v>415</v>
      </c>
      <c r="O4593" s="25" t="s">
        <v>7427</v>
      </c>
      <c r="Q459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93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93" s="29"/>
      <c r="AC4593" s="29" t="s">
        <v>7427</v>
      </c>
      <c r="AD4593" s="25"/>
      <c r="AE4593" s="38"/>
      <c r="AF4593" s="142"/>
      <c r="AG4593" s="11"/>
      <c r="AH4593" s="7" t="e">
        <f>[1]!Table1[[#This Row],[html_tag]]&amp;[1]!Table1[[#This Row],[html_type]]&amp;[1]!Table1[[#This Row],[html_modifier]]</f>
        <v>#VALUE!</v>
      </c>
      <c r="AI4593" s="60" t="str">
        <f>Table1[[#This Row],[html_tag]]&amp;Table1[[#This Row],[html_type]]&amp;Table1[[#This Row],[html_modifier]]</f>
        <v/>
      </c>
      <c r="AL4593" s="23" t="str">
        <f>IFERROR(_xlfn.XLOOKUP([1]!Table1[[#This Row],[word]],[1]!Table57[English style name],[1]!Table57[Style type]),"")</f>
        <v/>
      </c>
      <c r="AM4593" s="23" t="str">
        <f>IFERROR(_xlfn.XLOOKUP(Table1[[#This Row],[word]],Table57[English style name],Table57[Style type]),"")</f>
        <v/>
      </c>
      <c r="AN4593" s="23"/>
      <c r="AO4593" s="62"/>
      <c r="AP4593" s="61"/>
      <c r="AQ4593" s="61"/>
      <c r="AR4593" s="61"/>
      <c r="AS4593" s="61"/>
      <c r="AT4593" s="61"/>
      <c r="AU4593" s="61"/>
      <c r="AV4593" s="61"/>
    </row>
    <row r="4594" spans="1:48">
      <c r="A4594" s="82"/>
      <c r="B4594" s="82"/>
      <c r="C4594" s="82"/>
      <c r="D4594" s="83"/>
      <c r="E4594" s="62"/>
      <c r="F459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94" s="13"/>
      <c r="H4594" s="13"/>
      <c r="I4594" s="85" t="e">
        <f>[1]!Table1[[#This Row],[type]]</f>
        <v>#VALUE!</v>
      </c>
      <c r="J4594" s="86" t="e">
        <f>[1]!Table1[[#This Row],[Column42]]&amp;IF([1]!Table1[[#This Row],[Column13]]="","",[1]!Table1[[#This Row],[Column13]])&amp;IF([1]!Table1[[#This Row],[mod]]="","",[1]!Table1[[#This Row],[mod]])</f>
        <v>#VALUE!</v>
      </c>
      <c r="K459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94" t="s">
        <v>415</v>
      </c>
      <c r="O4594" s="25" t="s">
        <v>6050</v>
      </c>
      <c r="Q459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94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94" s="29"/>
      <c r="AC4594" s="29" t="s">
        <v>6050</v>
      </c>
      <c r="AD4594" s="25"/>
      <c r="AE4594" s="38"/>
      <c r="AF4594" s="142"/>
      <c r="AG4594" s="11"/>
      <c r="AH4594" s="7" t="e">
        <f>[1]!Table1[[#This Row],[html_tag]]&amp;[1]!Table1[[#This Row],[html_type]]&amp;[1]!Table1[[#This Row],[html_modifier]]</f>
        <v>#VALUE!</v>
      </c>
      <c r="AI4594" s="60" t="str">
        <f>Table1[[#This Row],[html_tag]]&amp;Table1[[#This Row],[html_type]]&amp;Table1[[#This Row],[html_modifier]]</f>
        <v/>
      </c>
      <c r="AL4594" s="23" t="str">
        <f>IFERROR(_xlfn.XLOOKUP([1]!Table1[[#This Row],[word]],[1]!Table57[English style name],[1]!Table57[Style type]),"")</f>
        <v/>
      </c>
      <c r="AM4594" s="23" t="str">
        <f>IFERROR(_xlfn.XLOOKUP(Table1[[#This Row],[word]],Table57[English style name],Table57[Style type]),"")</f>
        <v/>
      </c>
      <c r="AN4594" s="23"/>
      <c r="AO4594" s="62"/>
      <c r="AP4594" s="61"/>
      <c r="AQ4594" s="61"/>
      <c r="AR4594" s="61"/>
      <c r="AS4594" s="61"/>
      <c r="AT4594" s="61"/>
      <c r="AU4594" s="61"/>
      <c r="AV4594" s="61"/>
    </row>
    <row r="4595" spans="1:48">
      <c r="A4595" s="82"/>
      <c r="B4595" s="82"/>
      <c r="C4595" s="82"/>
      <c r="D4595" s="83"/>
      <c r="E4595" s="62"/>
      <c r="F459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95" s="13"/>
      <c r="H4595" s="13"/>
      <c r="I4595" s="85" t="e">
        <f>[1]!Table1[[#This Row],[type]]</f>
        <v>#VALUE!</v>
      </c>
      <c r="J4595" s="86" t="e">
        <f>[1]!Table1[[#This Row],[Column42]]&amp;IF([1]!Table1[[#This Row],[Column13]]="","",[1]!Table1[[#This Row],[Column13]])&amp;IF([1]!Table1[[#This Row],[mod]]="","",[1]!Table1[[#This Row],[mod]])</f>
        <v>#VALUE!</v>
      </c>
      <c r="K459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95" t="s">
        <v>415</v>
      </c>
      <c r="O4595" s="25" t="s">
        <v>6051</v>
      </c>
      <c r="Q459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95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95" s="29"/>
      <c r="AC4595" s="29" t="s">
        <v>6051</v>
      </c>
      <c r="AD4595" s="25"/>
      <c r="AE4595" s="38"/>
      <c r="AF4595" s="142"/>
      <c r="AG4595" s="11"/>
      <c r="AH4595" s="7" t="e">
        <f>[1]!Table1[[#This Row],[html_tag]]&amp;[1]!Table1[[#This Row],[html_type]]&amp;[1]!Table1[[#This Row],[html_modifier]]</f>
        <v>#VALUE!</v>
      </c>
      <c r="AI4595" s="60" t="str">
        <f>Table1[[#This Row],[html_tag]]&amp;Table1[[#This Row],[html_type]]&amp;Table1[[#This Row],[html_modifier]]</f>
        <v/>
      </c>
      <c r="AL4595" s="23" t="str">
        <f>IFERROR(_xlfn.XLOOKUP([1]!Table1[[#This Row],[word]],[1]!Table57[English style name],[1]!Table57[Style type]),"")</f>
        <v/>
      </c>
      <c r="AM4595" s="23" t="str">
        <f>IFERROR(_xlfn.XLOOKUP(Table1[[#This Row],[word]],Table57[English style name],Table57[Style type]),"")</f>
        <v/>
      </c>
      <c r="AN4595" s="23"/>
      <c r="AO4595" s="62"/>
      <c r="AP4595" s="61"/>
      <c r="AQ4595" s="61"/>
      <c r="AR4595" s="61"/>
      <c r="AS4595" s="61"/>
      <c r="AT4595" s="61"/>
      <c r="AU4595" s="61"/>
      <c r="AV4595" s="61"/>
    </row>
    <row r="4596" spans="1:48">
      <c r="A4596" s="82"/>
      <c r="B4596" s="82"/>
      <c r="C4596" s="82"/>
      <c r="D4596" s="83"/>
      <c r="E4596" s="62"/>
      <c r="F459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96" s="13"/>
      <c r="H4596" s="13"/>
      <c r="I4596" s="85" t="e">
        <f>[1]!Table1[[#This Row],[type]]</f>
        <v>#VALUE!</v>
      </c>
      <c r="J4596" s="86" t="e">
        <f>[1]!Table1[[#This Row],[Column42]]&amp;IF([1]!Table1[[#This Row],[Column13]]="","",[1]!Table1[[#This Row],[Column13]])&amp;IF([1]!Table1[[#This Row],[mod]]="","",[1]!Table1[[#This Row],[mod]])</f>
        <v>#VALUE!</v>
      </c>
      <c r="K459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96" t="s">
        <v>415</v>
      </c>
      <c r="O4596" t="s">
        <v>183</v>
      </c>
      <c r="Q459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9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96" s="29"/>
      <c r="AC4596" s="29"/>
      <c r="AD4596" s="25"/>
      <c r="AE4596" s="38"/>
      <c r="AF4596" s="142" t="s">
        <v>183</v>
      </c>
      <c r="AG4596" s="11"/>
      <c r="AH4596" s="1" t="e">
        <f>[1]!Table1[[#This Row],[html_tag]]&amp;[1]!Table1[[#This Row],[html_type]]&amp;[1]!Table1[[#This Row],[html_modifier]]</f>
        <v>#VALUE!</v>
      </c>
      <c r="AI4596" s="60" t="s">
        <v>183</v>
      </c>
      <c r="AL4596" s="22" t="str">
        <f>IFERROR(_xlfn.XLOOKUP([1]!Table1[[#This Row],[word]],[1]!Table57[English style name],[1]!Table57[Style type]),"")</f>
        <v/>
      </c>
      <c r="AM4596" s="23" t="str">
        <f>IFERROR(_xlfn.XLOOKUP(Table1[[#This Row],[word]],Table57[English style name],Table57[Style type]),"")</f>
        <v/>
      </c>
      <c r="AN4596" s="23"/>
      <c r="AO4596" s="62"/>
      <c r="AP4596" s="61"/>
      <c r="AQ4596" s="61"/>
      <c r="AR4596" s="61"/>
      <c r="AS4596" s="61"/>
      <c r="AT4596" s="61"/>
      <c r="AU4596" s="61"/>
      <c r="AV4596" s="61"/>
    </row>
    <row r="4597" spans="1:48">
      <c r="A4597" s="82"/>
      <c r="B4597" s="82"/>
      <c r="C4597" s="82"/>
      <c r="D4597" s="83"/>
      <c r="E4597" s="62"/>
      <c r="F459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97" s="13" t="s">
        <v>337</v>
      </c>
      <c r="H4597" s="13" t="s">
        <v>2987</v>
      </c>
      <c r="I4597" s="85" t="e">
        <f>[1]!Table1[[#This Row],[type]]</f>
        <v>#VALUE!</v>
      </c>
      <c r="J4597" s="86" t="e">
        <f>[1]!Table1[[#This Row],[Column42]]&amp;IF([1]!Table1[[#This Row],[Column13]]="","",[1]!Table1[[#This Row],[Column13]])&amp;IF([1]!Table1[[#This Row],[mod]]="","",[1]!Table1[[#This Row],[mod]])</f>
        <v>#VALUE!</v>
      </c>
      <c r="K459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97" t="s">
        <v>415</v>
      </c>
      <c r="N4597" t="s">
        <v>425</v>
      </c>
      <c r="P4597" s="6" t="s">
        <v>1699</v>
      </c>
      <c r="Q459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9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97" s="29"/>
      <c r="AC4597" s="29"/>
      <c r="AD4597" s="25"/>
      <c r="AE4597" s="38"/>
      <c r="AF4597" s="142" t="s">
        <v>183</v>
      </c>
      <c r="AG4597" s="11"/>
      <c r="AH4597" s="1" t="e">
        <f>[1]!Table1[[#This Row],[html_tag]]&amp;[1]!Table1[[#This Row],[html_type]]&amp;[1]!Table1[[#This Row],[html_modifier]]</f>
        <v>#VALUE!</v>
      </c>
      <c r="AI4597" s="60" t="str">
        <f>Table1[[#This Row],[html_tag]]&amp;Table1[[#This Row],[html_type]]&amp;Table1[[#This Row],[html_modifier]]</f>
        <v/>
      </c>
      <c r="AL4597" s="22" t="str">
        <f>IFERROR(_xlfn.XLOOKUP([1]!Table1[[#This Row],[word]],[1]!Table57[English style name],[1]!Table57[Style type]),"")</f>
        <v/>
      </c>
      <c r="AM4597" s="23" t="str">
        <f>IFERROR(_xlfn.XLOOKUP(Table1[[#This Row],[word]],Table57[English style name],Table57[Style type]),"")</f>
        <v/>
      </c>
      <c r="AN4597" s="23"/>
      <c r="AO4597" s="62"/>
      <c r="AP4597" s="61"/>
      <c r="AQ4597" s="61" t="s">
        <v>1699</v>
      </c>
      <c r="AR4597" s="61" t="s">
        <v>1690</v>
      </c>
      <c r="AS4597" s="61"/>
      <c r="AT4597" s="61"/>
      <c r="AU4597" s="61"/>
      <c r="AV4597" s="61"/>
    </row>
    <row r="4598" spans="1:48">
      <c r="A4598" s="82"/>
      <c r="B4598" s="82"/>
      <c r="C4598" s="82"/>
      <c r="D4598" s="83"/>
      <c r="E4598" s="62"/>
      <c r="F459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98" s="13"/>
      <c r="H4598" s="13"/>
      <c r="I4598" s="85" t="e">
        <f>[1]!Table1[[#This Row],[type]]</f>
        <v>#VALUE!</v>
      </c>
      <c r="J4598" s="86" t="e">
        <f>[1]!Table1[[#This Row],[Column42]]&amp;IF([1]!Table1[[#This Row],[Column13]]="","",[1]!Table1[[#This Row],[Column13]])&amp;IF([1]!Table1[[#This Row],[mod]]="","",[1]!Table1[[#This Row],[mod]])</f>
        <v>#VALUE!</v>
      </c>
      <c r="K459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98" t="s">
        <v>415</v>
      </c>
      <c r="M4598" t="s">
        <v>1936</v>
      </c>
      <c r="O4598" s="25"/>
      <c r="Q459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98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98" s="29"/>
      <c r="AC4598" s="29" t="s">
        <v>4992</v>
      </c>
      <c r="AD4598" s="25"/>
      <c r="AE4598" s="38"/>
      <c r="AF4598" s="142"/>
      <c r="AG4598" s="11"/>
      <c r="AH4598" s="7" t="e">
        <f>[1]!Table1[[#This Row],[html_tag]]&amp;[1]!Table1[[#This Row],[html_type]]&amp;[1]!Table1[[#This Row],[html_modifier]]</f>
        <v>#VALUE!</v>
      </c>
      <c r="AI4598" s="60" t="str">
        <f>Table1[[#This Row],[html_tag]]&amp;Table1[[#This Row],[html_type]]&amp;Table1[[#This Row],[html_modifier]]</f>
        <v/>
      </c>
      <c r="AL4598" s="23" t="str">
        <f>IFERROR(_xlfn.XLOOKUP([1]!Table1[[#This Row],[word]],[1]!Table57[English style name],[1]!Table57[Style type]),"")</f>
        <v/>
      </c>
      <c r="AM4598" s="23" t="str">
        <f>IFERROR(_xlfn.XLOOKUP(Table1[[#This Row],[word]],Table57[English style name],Table57[Style type]),"")</f>
        <v/>
      </c>
      <c r="AN4598" s="23"/>
      <c r="AO4598" s="62"/>
      <c r="AP4598" s="61"/>
      <c r="AQ4598" s="61"/>
      <c r="AR4598" s="61"/>
      <c r="AS4598" s="61"/>
      <c r="AT4598" s="61"/>
      <c r="AU4598" s="61"/>
      <c r="AV4598" s="61"/>
    </row>
    <row r="4599" spans="1:48">
      <c r="A4599" s="82"/>
      <c r="B4599" s="82"/>
      <c r="C4599" s="82"/>
      <c r="D4599" s="83"/>
      <c r="E4599" s="62"/>
      <c r="F459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599" s="13"/>
      <c r="H4599" s="13"/>
      <c r="I4599" s="85" t="e">
        <f>[1]!Table1[[#This Row],[type]]</f>
        <v>#VALUE!</v>
      </c>
      <c r="J4599" s="86" t="e">
        <f>[1]!Table1[[#This Row],[Column42]]&amp;IF([1]!Table1[[#This Row],[Column13]]="","",[1]!Table1[[#This Row],[Column13]])&amp;IF([1]!Table1[[#This Row],[mod]]="","",[1]!Table1[[#This Row],[mod]])</f>
        <v>#VALUE!</v>
      </c>
      <c r="K459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599" t="s">
        <v>415</v>
      </c>
      <c r="M4599" t="s">
        <v>1936</v>
      </c>
      <c r="O4599" s="25"/>
      <c r="Q459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599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599" s="29" t="s">
        <v>3870</v>
      </c>
      <c r="AC4599" s="29" t="s">
        <v>4990</v>
      </c>
      <c r="AD4599" s="25"/>
      <c r="AE4599" s="38"/>
      <c r="AF4599" s="142"/>
      <c r="AG4599" s="11"/>
      <c r="AH4599" s="7" t="e">
        <f>[1]!Table1[[#This Row],[html_tag]]&amp;[1]!Table1[[#This Row],[html_type]]&amp;[1]!Table1[[#This Row],[html_modifier]]</f>
        <v>#VALUE!</v>
      </c>
      <c r="AI4599" s="60" t="str">
        <f>Table1[[#This Row],[html_tag]]&amp;Table1[[#This Row],[html_type]]&amp;Table1[[#This Row],[html_modifier]]</f>
        <v/>
      </c>
      <c r="AL4599" s="23" t="str">
        <f>IFERROR(_xlfn.XLOOKUP([1]!Table1[[#This Row],[word]],[1]!Table57[English style name],[1]!Table57[Style type]),"")</f>
        <v/>
      </c>
      <c r="AM4599" s="23" t="str">
        <f>IFERROR(_xlfn.XLOOKUP(Table1[[#This Row],[word]],Table57[English style name],Table57[Style type]),"")</f>
        <v/>
      </c>
      <c r="AN4599" s="23"/>
      <c r="AO4599" s="62"/>
      <c r="AP4599" s="61"/>
      <c r="AQ4599" s="61"/>
      <c r="AR4599" s="61"/>
      <c r="AS4599" s="61"/>
      <c r="AT4599" s="61"/>
      <c r="AU4599" s="61"/>
      <c r="AV4599" s="61"/>
    </row>
    <row r="4600" spans="1:48">
      <c r="A4600" s="82"/>
      <c r="B4600" s="82"/>
      <c r="C4600" s="82"/>
      <c r="D4600" s="83"/>
      <c r="E4600" s="62"/>
      <c r="F460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00" s="13"/>
      <c r="H4600" s="13"/>
      <c r="I4600" s="85" t="e">
        <f>[1]!Table1[[#This Row],[type]]</f>
        <v>#VALUE!</v>
      </c>
      <c r="J4600" s="86" t="e">
        <f>[1]!Table1[[#This Row],[Column42]]&amp;IF([1]!Table1[[#This Row],[Column13]]="","",[1]!Table1[[#This Row],[Column13]])&amp;IF([1]!Table1[[#This Row],[mod]]="","",[1]!Table1[[#This Row],[mod]])</f>
        <v>#VALUE!</v>
      </c>
      <c r="K460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00" t="s">
        <v>415</v>
      </c>
      <c r="M4600" t="s">
        <v>1936</v>
      </c>
      <c r="O4600" s="25"/>
      <c r="Q460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4600" t="s">
        <v>323</v>
      </c>
      <c r="U4600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00" s="29"/>
      <c r="AC4600" s="29" t="s">
        <v>4991</v>
      </c>
      <c r="AD4600" s="25"/>
      <c r="AE4600" s="38"/>
      <c r="AF4600" s="142"/>
      <c r="AG4600" s="11"/>
      <c r="AH4600" s="7" t="e">
        <f>[1]!Table1[[#This Row],[html_tag]]&amp;[1]!Table1[[#This Row],[html_type]]&amp;[1]!Table1[[#This Row],[html_modifier]]</f>
        <v>#VALUE!</v>
      </c>
      <c r="AI4600" s="60" t="str">
        <f>Table1[[#This Row],[html_tag]]&amp;Table1[[#This Row],[html_type]]&amp;Table1[[#This Row],[html_modifier]]</f>
        <v/>
      </c>
      <c r="AL4600" s="23" t="str">
        <f>IFERROR(_xlfn.XLOOKUP([1]!Table1[[#This Row],[word]],[1]!Table57[English style name],[1]!Table57[Style type]),"")</f>
        <v/>
      </c>
      <c r="AM4600" s="23" t="str">
        <f>IFERROR(_xlfn.XLOOKUP(Table1[[#This Row],[word]],Table57[English style name],Table57[Style type]),"")</f>
        <v/>
      </c>
      <c r="AN4600" s="23"/>
      <c r="AO4600" s="62"/>
      <c r="AP4600" s="61"/>
      <c r="AQ4600" s="61"/>
      <c r="AR4600" s="61"/>
      <c r="AS4600" s="61"/>
      <c r="AT4600" s="61"/>
      <c r="AU4600" s="61"/>
      <c r="AV4600" s="61"/>
    </row>
    <row r="4601" spans="1:48">
      <c r="A4601" s="82"/>
      <c r="B4601" s="82"/>
      <c r="C4601" s="82"/>
      <c r="D4601" s="83"/>
      <c r="E4601" s="62"/>
      <c r="F460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01" s="13" t="s">
        <v>337</v>
      </c>
      <c r="H4601" s="13" t="s">
        <v>2987</v>
      </c>
      <c r="I4601" s="85" t="e">
        <f>[1]!Table1[[#This Row],[type]]</f>
        <v>#VALUE!</v>
      </c>
      <c r="J4601" s="86" t="e">
        <f>[1]!Table1[[#This Row],[Column42]]&amp;IF([1]!Table1[[#This Row],[Column13]]="","",[1]!Table1[[#This Row],[Column13]])&amp;IF([1]!Table1[[#This Row],[mod]]="","",[1]!Table1[[#This Row],[mod]])</f>
        <v>#VALUE!</v>
      </c>
      <c r="K460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01" t="s">
        <v>415</v>
      </c>
      <c r="N4601" t="s">
        <v>617</v>
      </c>
      <c r="P4601" s="6" t="s">
        <v>1700</v>
      </c>
      <c r="Q460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0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01" s="29"/>
      <c r="AC4601" s="29"/>
      <c r="AD4601" s="25"/>
      <c r="AE4601" s="38"/>
      <c r="AF4601" s="142" t="s">
        <v>183</v>
      </c>
      <c r="AG4601" s="11"/>
      <c r="AH4601" s="1" t="e">
        <f>[1]!Table1[[#This Row],[html_tag]]&amp;[1]!Table1[[#This Row],[html_type]]&amp;[1]!Table1[[#This Row],[html_modifier]]</f>
        <v>#VALUE!</v>
      </c>
      <c r="AI4601" s="60" t="str">
        <f>Table1[[#This Row],[html_tag]]&amp;Table1[[#This Row],[html_type]]&amp;Table1[[#This Row],[html_modifier]]</f>
        <v/>
      </c>
      <c r="AL4601" s="22" t="str">
        <f>IFERROR(_xlfn.XLOOKUP([1]!Table1[[#This Row],[word]],[1]!Table57[English style name],[1]!Table57[Style type]),"")</f>
        <v/>
      </c>
      <c r="AM4601" s="23" t="str">
        <f>IFERROR(_xlfn.XLOOKUP(Table1[[#This Row],[word]],Table57[English style name],Table57[Style type]),"")</f>
        <v/>
      </c>
      <c r="AN4601" s="23"/>
      <c r="AO4601" s="62"/>
      <c r="AP4601" s="61"/>
      <c r="AQ4601" s="61" t="s">
        <v>1700</v>
      </c>
      <c r="AR4601" s="61" t="s">
        <v>1690</v>
      </c>
      <c r="AS4601" s="61"/>
      <c r="AT4601" s="61"/>
      <c r="AU4601" s="61"/>
      <c r="AV4601" s="61"/>
    </row>
    <row r="4602" spans="1:48">
      <c r="A4602" s="82"/>
      <c r="B4602" s="82"/>
      <c r="C4602" s="82"/>
      <c r="D4602" s="83"/>
      <c r="E4602" s="62"/>
      <c r="F460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02" s="13" t="s">
        <v>337</v>
      </c>
      <c r="H4602" s="13" t="s">
        <v>2987</v>
      </c>
      <c r="I4602" s="85" t="e">
        <f>[1]!Table1[[#This Row],[type]]</f>
        <v>#VALUE!</v>
      </c>
      <c r="J4602" s="86" t="e">
        <f>[1]!Table1[[#This Row],[Column42]]&amp;IF([1]!Table1[[#This Row],[Column13]]="","",[1]!Table1[[#This Row],[Column13]])&amp;IF([1]!Table1[[#This Row],[mod]]="","",[1]!Table1[[#This Row],[mod]])</f>
        <v>#VALUE!</v>
      </c>
      <c r="K460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02" t="s">
        <v>415</v>
      </c>
      <c r="P4602" s="6" t="s">
        <v>1714</v>
      </c>
      <c r="Q460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0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4602" t="s">
        <v>338</v>
      </c>
      <c r="AB4602" s="29"/>
      <c r="AC4602" s="29"/>
      <c r="AD4602" s="25"/>
      <c r="AE4602" s="38"/>
      <c r="AF4602" s="142" t="s">
        <v>183</v>
      </c>
      <c r="AG4602" s="11"/>
      <c r="AH4602" s="1" t="e">
        <f>[1]!Table1[[#This Row],[html_tag]]&amp;[1]!Table1[[#This Row],[html_type]]&amp;[1]!Table1[[#This Row],[html_modifier]]</f>
        <v>#VALUE!</v>
      </c>
      <c r="AI4602" s="60" t="str">
        <f>Table1[[#This Row],[html_tag]]&amp;Table1[[#This Row],[html_type]]&amp;Table1[[#This Row],[html_modifier]]</f>
        <v/>
      </c>
      <c r="AL4602" s="22" t="str">
        <f>IFERROR(_xlfn.XLOOKUP([1]!Table1[[#This Row],[word]],[1]!Table57[English style name],[1]!Table57[Style type]),"")</f>
        <v/>
      </c>
      <c r="AM4602" s="23" t="str">
        <f>IFERROR(_xlfn.XLOOKUP(Table1[[#This Row],[word]],Table57[English style name],Table57[Style type]),"")</f>
        <v/>
      </c>
      <c r="AN4602" s="23"/>
      <c r="AO4602" s="62"/>
      <c r="AP4602" s="61"/>
      <c r="AQ4602" s="61" t="s">
        <v>1714</v>
      </c>
      <c r="AR4602" s="61" t="s">
        <v>1690</v>
      </c>
      <c r="AS4602" s="61"/>
      <c r="AT4602" s="61"/>
      <c r="AU4602" s="61"/>
      <c r="AV4602" s="61"/>
    </row>
    <row r="4603" spans="1:48">
      <c r="A4603" s="82"/>
      <c r="B4603" s="82"/>
      <c r="C4603" s="82"/>
      <c r="D4603" s="83"/>
      <c r="E4603" s="62"/>
      <c r="F460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03" s="13" t="s">
        <v>337</v>
      </c>
      <c r="H4603" s="13" t="s">
        <v>2987</v>
      </c>
      <c r="I4603" s="85" t="e">
        <f>[1]!Table1[[#This Row],[type]]</f>
        <v>#VALUE!</v>
      </c>
      <c r="J4603" s="86" t="e">
        <f>[1]!Table1[[#This Row],[Column42]]&amp;IF([1]!Table1[[#This Row],[Column13]]="","",[1]!Table1[[#This Row],[Column13]])&amp;IF([1]!Table1[[#This Row],[mod]]="","",[1]!Table1[[#This Row],[mod]])</f>
        <v>#VALUE!</v>
      </c>
      <c r="K460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03" t="s">
        <v>415</v>
      </c>
      <c r="P4603" s="6" t="s">
        <v>1692</v>
      </c>
      <c r="Q460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0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4603" t="s">
        <v>338</v>
      </c>
      <c r="AB4603" s="29"/>
      <c r="AC4603" s="29"/>
      <c r="AD4603" s="25"/>
      <c r="AE4603" s="38"/>
      <c r="AF4603" s="142" t="s">
        <v>183</v>
      </c>
      <c r="AG4603" s="11"/>
      <c r="AH4603" s="1" t="e">
        <f>[1]!Table1[[#This Row],[html_tag]]&amp;[1]!Table1[[#This Row],[html_type]]&amp;[1]!Table1[[#This Row],[html_modifier]]</f>
        <v>#VALUE!</v>
      </c>
      <c r="AI4603" s="60" t="str">
        <f>Table1[[#This Row],[html_tag]]&amp;Table1[[#This Row],[html_type]]&amp;Table1[[#This Row],[html_modifier]]</f>
        <v/>
      </c>
      <c r="AL4603" s="22" t="str">
        <f>IFERROR(_xlfn.XLOOKUP([1]!Table1[[#This Row],[word]],[1]!Table57[English style name],[1]!Table57[Style type]),"")</f>
        <v/>
      </c>
      <c r="AM4603" s="23" t="str">
        <f>IFERROR(_xlfn.XLOOKUP(Table1[[#This Row],[word]],Table57[English style name],Table57[Style type]),"")</f>
        <v/>
      </c>
      <c r="AN4603" s="23"/>
      <c r="AO4603" s="62"/>
      <c r="AP4603" s="61"/>
      <c r="AQ4603" s="61" t="s">
        <v>1692</v>
      </c>
      <c r="AR4603" s="61" t="s">
        <v>1690</v>
      </c>
      <c r="AS4603" s="61"/>
      <c r="AT4603" s="61"/>
      <c r="AU4603" s="61"/>
      <c r="AV4603" s="61"/>
    </row>
    <row r="4604" spans="1:48">
      <c r="A4604" s="82"/>
      <c r="B4604" s="82"/>
      <c r="C4604" s="82"/>
      <c r="D4604" s="83"/>
      <c r="E4604" s="62"/>
      <c r="F460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04" s="13" t="s">
        <v>337</v>
      </c>
      <c r="H4604" s="13" t="s">
        <v>2987</v>
      </c>
      <c r="I4604" s="85" t="e">
        <f>[1]!Table1[[#This Row],[type]]</f>
        <v>#VALUE!</v>
      </c>
      <c r="J4604" s="86" t="e">
        <f>[1]!Table1[[#This Row],[Column42]]&amp;IF([1]!Table1[[#This Row],[Column13]]="","",[1]!Table1[[#This Row],[Column13]])&amp;IF([1]!Table1[[#This Row],[mod]]="","",[1]!Table1[[#This Row],[mod]])</f>
        <v>#VALUE!</v>
      </c>
      <c r="K460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04" t="s">
        <v>415</v>
      </c>
      <c r="P4604" s="6" t="s">
        <v>1694</v>
      </c>
      <c r="Q460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0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4604" t="s">
        <v>3205</v>
      </c>
      <c r="AB4604" s="29"/>
      <c r="AC4604" s="29"/>
      <c r="AD4604" s="25"/>
      <c r="AE4604" s="38"/>
      <c r="AF4604" s="142" t="s">
        <v>183</v>
      </c>
      <c r="AG4604" s="11"/>
      <c r="AH4604" s="1" t="e">
        <f>[1]!Table1[[#This Row],[html_tag]]&amp;[1]!Table1[[#This Row],[html_type]]&amp;[1]!Table1[[#This Row],[html_modifier]]</f>
        <v>#VALUE!</v>
      </c>
      <c r="AI4604" s="60" t="str">
        <f>Table1[[#This Row],[html_tag]]&amp;Table1[[#This Row],[html_type]]&amp;Table1[[#This Row],[html_modifier]]</f>
        <v/>
      </c>
      <c r="AL4604" s="22" t="str">
        <f>IFERROR(_xlfn.XLOOKUP([1]!Table1[[#This Row],[word]],[1]!Table57[English style name],[1]!Table57[Style type]),"")</f>
        <v/>
      </c>
      <c r="AM4604" s="23" t="str">
        <f>IFERROR(_xlfn.XLOOKUP(Table1[[#This Row],[word]],Table57[English style name],Table57[Style type]),"")</f>
        <v/>
      </c>
      <c r="AN4604" s="23"/>
      <c r="AO4604" s="62"/>
      <c r="AP4604" s="61"/>
      <c r="AQ4604" s="61" t="s">
        <v>1694</v>
      </c>
      <c r="AR4604" s="61" t="s">
        <v>1690</v>
      </c>
      <c r="AS4604" s="61"/>
      <c r="AT4604" s="61"/>
      <c r="AU4604" s="61"/>
      <c r="AV4604" s="61"/>
    </row>
    <row r="4605" spans="1:48">
      <c r="A4605" s="82"/>
      <c r="B4605" s="82"/>
      <c r="C4605" s="82"/>
      <c r="D4605" s="83"/>
      <c r="E4605" s="62"/>
      <c r="F460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05" s="13" t="s">
        <v>337</v>
      </c>
      <c r="H4605" s="13" t="s">
        <v>2987</v>
      </c>
      <c r="I4605" s="85" t="e">
        <f>[1]!Table1[[#This Row],[type]]</f>
        <v>#VALUE!</v>
      </c>
      <c r="J4605" s="86" t="e">
        <f>[1]!Table1[[#This Row],[Column42]]&amp;IF([1]!Table1[[#This Row],[Column13]]="","",[1]!Table1[[#This Row],[Column13]])&amp;IF([1]!Table1[[#This Row],[mod]]="","",[1]!Table1[[#This Row],[mod]])</f>
        <v>#VALUE!</v>
      </c>
      <c r="K460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05" t="s">
        <v>415</v>
      </c>
      <c r="P4605" s="6" t="s">
        <v>1712</v>
      </c>
      <c r="Q460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0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605" t="s">
        <v>3120</v>
      </c>
      <c r="AB4605" s="29"/>
      <c r="AC4605" s="29"/>
      <c r="AD4605" s="25"/>
      <c r="AE4605" s="38"/>
      <c r="AF4605" s="142"/>
      <c r="AG4605" s="11"/>
      <c r="AH4605" s="1" t="e">
        <f>[1]!Table1[[#This Row],[html_tag]]&amp;[1]!Table1[[#This Row],[html_type]]&amp;[1]!Table1[[#This Row],[html_modifier]]</f>
        <v>#VALUE!</v>
      </c>
      <c r="AI4605" s="60" t="str">
        <f>Table1[[#This Row],[html_tag]]&amp;Table1[[#This Row],[html_type]]&amp;Table1[[#This Row],[html_modifier]]</f>
        <v/>
      </c>
      <c r="AL4605" s="22" t="str">
        <f>IFERROR(_xlfn.XLOOKUP([1]!Table1[[#This Row],[word]],[1]!Table57[English style name],[1]!Table57[Style type]),"")</f>
        <v/>
      </c>
      <c r="AM4605" s="23" t="str">
        <f>IFERROR(_xlfn.XLOOKUP(Table1[[#This Row],[word]],Table57[English style name],Table57[Style type]),"")</f>
        <v/>
      </c>
      <c r="AN4605" s="23"/>
      <c r="AO4605" s="62"/>
      <c r="AP4605" s="61"/>
      <c r="AQ4605" s="61" t="s">
        <v>1712</v>
      </c>
      <c r="AR4605" s="61" t="s">
        <v>1690</v>
      </c>
      <c r="AS4605" s="61"/>
      <c r="AT4605" s="61"/>
      <c r="AU4605" s="61"/>
      <c r="AV4605" s="61"/>
    </row>
    <row r="4606" spans="1:48">
      <c r="A4606" s="82"/>
      <c r="B4606" s="82"/>
      <c r="C4606" s="82"/>
      <c r="D4606" s="83"/>
      <c r="E4606" s="62"/>
      <c r="F460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06" s="13" t="s">
        <v>461</v>
      </c>
      <c r="H4606" s="13" t="s">
        <v>545</v>
      </c>
      <c r="I4606" s="85" t="e">
        <f>[1]!Table1[[#This Row],[type]]</f>
        <v>#VALUE!</v>
      </c>
      <c r="J4606" s="86" t="e">
        <f>[1]!Table1[[#This Row],[Column42]]&amp;IF([1]!Table1[[#This Row],[Column13]]="","",[1]!Table1[[#This Row],[Column13]])&amp;IF([1]!Table1[[#This Row],[mod]]="","",[1]!Table1[[#This Row],[mod]])</f>
        <v>#VALUE!</v>
      </c>
      <c r="K460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06" t="s">
        <v>545</v>
      </c>
      <c r="P4606" s="6" t="s">
        <v>1770</v>
      </c>
      <c r="Q460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0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06" s="29"/>
      <c r="AC4606" s="29"/>
      <c r="AD4606" s="25"/>
      <c r="AE4606" s="38"/>
      <c r="AF4606" s="142"/>
      <c r="AG4606" s="11"/>
      <c r="AH4606" s="1" t="e">
        <f>[1]!Table1[[#This Row],[html_tag]]&amp;[1]!Table1[[#This Row],[html_type]]&amp;[1]!Table1[[#This Row],[html_modifier]]</f>
        <v>#VALUE!</v>
      </c>
      <c r="AI4606" s="60" t="str">
        <f>Table1[[#This Row],[html_tag]]&amp;Table1[[#This Row],[html_type]]&amp;Table1[[#This Row],[html_modifier]]</f>
        <v/>
      </c>
      <c r="AL4606" s="22" t="str">
        <f>IFERROR(_xlfn.XLOOKUP([1]!Table1[[#This Row],[word]],[1]!Table57[English style name],[1]!Table57[Style type]),"")</f>
        <v/>
      </c>
      <c r="AM4606" s="23" t="str">
        <f>IFERROR(_xlfn.XLOOKUP(Table1[[#This Row],[word]],Table57[English style name],Table57[Style type]),"")</f>
        <v/>
      </c>
      <c r="AN4606" s="23"/>
      <c r="AO4606" s="62"/>
      <c r="AP4606" s="61"/>
      <c r="AQ4606" s="61" t="s">
        <v>1770</v>
      </c>
      <c r="AR4606" s="61" t="s">
        <v>1747</v>
      </c>
      <c r="AS4606" s="61"/>
      <c r="AT4606" s="61"/>
      <c r="AU4606" s="61"/>
      <c r="AV4606" s="61"/>
    </row>
    <row r="4607" spans="1:48">
      <c r="A4607" s="82"/>
      <c r="B4607" s="82"/>
      <c r="C4607" s="82"/>
      <c r="D4607" s="83"/>
      <c r="E4607" s="62"/>
      <c r="F460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07" s="13" t="s">
        <v>461</v>
      </c>
      <c r="H4607" s="13" t="s">
        <v>545</v>
      </c>
      <c r="I4607" s="85" t="e">
        <f>[1]!Table1[[#This Row],[type]]</f>
        <v>#VALUE!</v>
      </c>
      <c r="J4607" s="86" t="e">
        <f>[1]!Table1[[#This Row],[Column42]]&amp;IF([1]!Table1[[#This Row],[Column13]]="","",[1]!Table1[[#This Row],[Column13]])&amp;IF([1]!Table1[[#This Row],[mod]]="","",[1]!Table1[[#This Row],[mod]])</f>
        <v>#VALUE!</v>
      </c>
      <c r="K460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07" t="s">
        <v>545</v>
      </c>
      <c r="P4607" s="6" t="s">
        <v>1774</v>
      </c>
      <c r="Q460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0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07" s="29"/>
      <c r="AC4607" s="29"/>
      <c r="AD4607" s="25"/>
      <c r="AE4607" s="38"/>
      <c r="AF4607" s="142"/>
      <c r="AG4607" s="11"/>
      <c r="AH4607" s="1" t="e">
        <f>[1]!Table1[[#This Row],[html_tag]]&amp;[1]!Table1[[#This Row],[html_type]]&amp;[1]!Table1[[#This Row],[html_modifier]]</f>
        <v>#VALUE!</v>
      </c>
      <c r="AI4607" s="60" t="str">
        <f>Table1[[#This Row],[html_tag]]&amp;Table1[[#This Row],[html_type]]&amp;Table1[[#This Row],[html_modifier]]</f>
        <v/>
      </c>
      <c r="AL4607" s="22" t="str">
        <f>IFERROR(_xlfn.XLOOKUP([1]!Table1[[#This Row],[word]],[1]!Table57[English style name],[1]!Table57[Style type]),"")</f>
        <v/>
      </c>
      <c r="AM4607" s="23" t="str">
        <f>IFERROR(_xlfn.XLOOKUP(Table1[[#This Row],[word]],Table57[English style name],Table57[Style type]),"")</f>
        <v/>
      </c>
      <c r="AN4607" s="23"/>
      <c r="AO4607" s="62"/>
      <c r="AP4607" s="61"/>
      <c r="AQ4607" s="61" t="s">
        <v>1774</v>
      </c>
      <c r="AR4607" s="61" t="s">
        <v>1747</v>
      </c>
      <c r="AS4607" s="61"/>
      <c r="AT4607" s="61"/>
      <c r="AU4607" s="61"/>
      <c r="AV4607" s="61"/>
    </row>
    <row r="4608" spans="1:48">
      <c r="A4608" s="82"/>
      <c r="B4608" s="82"/>
      <c r="C4608" s="82"/>
      <c r="D4608" s="83"/>
      <c r="E4608" s="62"/>
      <c r="F460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08" s="13" t="s">
        <v>461</v>
      </c>
      <c r="H4608" s="13" t="s">
        <v>545</v>
      </c>
      <c r="I4608" s="85" t="e">
        <f>[1]!Table1[[#This Row],[type]]</f>
        <v>#VALUE!</v>
      </c>
      <c r="J4608" s="86" t="e">
        <f>[1]!Table1[[#This Row],[Column42]]&amp;IF([1]!Table1[[#This Row],[Column13]]="","",[1]!Table1[[#This Row],[Column13]])&amp;IF([1]!Table1[[#This Row],[mod]]="","",[1]!Table1[[#This Row],[mod]])</f>
        <v>#VALUE!</v>
      </c>
      <c r="K460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08" t="s">
        <v>545</v>
      </c>
      <c r="P4608" s="6" t="s">
        <v>1789</v>
      </c>
      <c r="Q460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0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08" s="29"/>
      <c r="AC4608" s="29"/>
      <c r="AD4608" s="25"/>
      <c r="AE4608" s="38"/>
      <c r="AF4608" s="142"/>
      <c r="AG4608" s="11"/>
      <c r="AH4608" s="1" t="e">
        <f>[1]!Table1[[#This Row],[html_tag]]&amp;[1]!Table1[[#This Row],[html_type]]&amp;[1]!Table1[[#This Row],[html_modifier]]</f>
        <v>#VALUE!</v>
      </c>
      <c r="AI4608" s="60" t="str">
        <f>Table1[[#This Row],[html_tag]]&amp;Table1[[#This Row],[html_type]]&amp;Table1[[#This Row],[html_modifier]]</f>
        <v/>
      </c>
      <c r="AL4608" s="22" t="str">
        <f>IFERROR(_xlfn.XLOOKUP([1]!Table1[[#This Row],[word]],[1]!Table57[English style name],[1]!Table57[Style type]),"")</f>
        <v/>
      </c>
      <c r="AM4608" s="23" t="str">
        <f>IFERROR(_xlfn.XLOOKUP(Table1[[#This Row],[word]],Table57[English style name],Table57[Style type]),"")</f>
        <v/>
      </c>
      <c r="AN4608" s="23"/>
      <c r="AO4608" s="62"/>
      <c r="AP4608" s="61"/>
      <c r="AQ4608" s="61" t="s">
        <v>1789</v>
      </c>
      <c r="AR4608" s="61" t="s">
        <v>1790</v>
      </c>
      <c r="AS4608" s="61"/>
      <c r="AT4608" s="61"/>
      <c r="AU4608" s="61"/>
      <c r="AV4608" s="61"/>
    </row>
    <row r="4609" spans="1:48">
      <c r="A4609" s="82"/>
      <c r="B4609" s="82"/>
      <c r="C4609" s="82"/>
      <c r="D4609" s="83"/>
      <c r="E4609" s="62"/>
      <c r="F460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09" s="13" t="s">
        <v>461</v>
      </c>
      <c r="H4609" s="13" t="s">
        <v>545</v>
      </c>
      <c r="I4609" s="85" t="e">
        <f>[1]!Table1[[#This Row],[type]]</f>
        <v>#VALUE!</v>
      </c>
      <c r="J4609" s="86" t="e">
        <f>[1]!Table1[[#This Row],[Column42]]&amp;IF([1]!Table1[[#This Row],[Column13]]="","",[1]!Table1[[#This Row],[Column13]])&amp;IF([1]!Table1[[#This Row],[mod]]="","",[1]!Table1[[#This Row],[mod]])</f>
        <v>#VALUE!</v>
      </c>
      <c r="K460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09" t="s">
        <v>545</v>
      </c>
      <c r="P4609" s="6" t="s">
        <v>1791</v>
      </c>
      <c r="Q460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0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09" s="29"/>
      <c r="AC4609" s="29"/>
      <c r="AD4609" s="25"/>
      <c r="AE4609" s="38"/>
      <c r="AF4609" s="142"/>
      <c r="AG4609" s="11"/>
      <c r="AH4609" s="1" t="e">
        <f>[1]!Table1[[#This Row],[html_tag]]&amp;[1]!Table1[[#This Row],[html_type]]&amp;[1]!Table1[[#This Row],[html_modifier]]</f>
        <v>#VALUE!</v>
      </c>
      <c r="AI4609" s="60" t="str">
        <f>Table1[[#This Row],[html_tag]]&amp;Table1[[#This Row],[html_type]]&amp;Table1[[#This Row],[html_modifier]]</f>
        <v/>
      </c>
      <c r="AL4609" s="22" t="str">
        <f>IFERROR(_xlfn.XLOOKUP([1]!Table1[[#This Row],[word]],[1]!Table57[English style name],[1]!Table57[Style type]),"")</f>
        <v/>
      </c>
      <c r="AM4609" s="23" t="str">
        <f>IFERROR(_xlfn.XLOOKUP(Table1[[#This Row],[word]],Table57[English style name],Table57[Style type]),"")</f>
        <v/>
      </c>
      <c r="AN4609" s="23"/>
      <c r="AO4609" s="62"/>
      <c r="AP4609" s="61"/>
      <c r="AQ4609" s="61" t="s">
        <v>1791</v>
      </c>
      <c r="AR4609" s="61" t="s">
        <v>1790</v>
      </c>
      <c r="AS4609" s="61"/>
      <c r="AT4609" s="61"/>
      <c r="AU4609" s="61"/>
      <c r="AV4609" s="61"/>
    </row>
    <row r="4610" spans="1:48">
      <c r="A4610" s="82"/>
      <c r="B4610" s="82"/>
      <c r="C4610" s="82"/>
      <c r="D4610" s="83"/>
      <c r="E4610" s="62"/>
      <c r="F461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10" s="13" t="s">
        <v>461</v>
      </c>
      <c r="H4610" s="13" t="s">
        <v>545</v>
      </c>
      <c r="I4610" s="85" t="e">
        <f>[1]!Table1[[#This Row],[type]]</f>
        <v>#VALUE!</v>
      </c>
      <c r="J4610" s="86" t="e">
        <f>[1]!Table1[[#This Row],[Column42]]&amp;IF([1]!Table1[[#This Row],[Column13]]="","",[1]!Table1[[#This Row],[Column13]])&amp;IF([1]!Table1[[#This Row],[mod]]="","",[1]!Table1[[#This Row],[mod]])</f>
        <v>#VALUE!</v>
      </c>
      <c r="K461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10" t="s">
        <v>545</v>
      </c>
      <c r="P4610" s="6" t="s">
        <v>1792</v>
      </c>
      <c r="Q461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1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10" s="29"/>
      <c r="AC4610" s="29"/>
      <c r="AD4610" s="25"/>
      <c r="AE4610" s="38"/>
      <c r="AF4610" s="142"/>
      <c r="AG4610" s="11"/>
      <c r="AH4610" s="1" t="e">
        <f>[1]!Table1[[#This Row],[html_tag]]&amp;[1]!Table1[[#This Row],[html_type]]&amp;[1]!Table1[[#This Row],[html_modifier]]</f>
        <v>#VALUE!</v>
      </c>
      <c r="AI4610" s="60" t="str">
        <f>Table1[[#This Row],[html_tag]]&amp;Table1[[#This Row],[html_type]]&amp;Table1[[#This Row],[html_modifier]]</f>
        <v/>
      </c>
      <c r="AL4610" s="22" t="str">
        <f>IFERROR(_xlfn.XLOOKUP([1]!Table1[[#This Row],[word]],[1]!Table57[English style name],[1]!Table57[Style type]),"")</f>
        <v/>
      </c>
      <c r="AM4610" s="23" t="str">
        <f>IFERROR(_xlfn.XLOOKUP(Table1[[#This Row],[word]],Table57[English style name],Table57[Style type]),"")</f>
        <v/>
      </c>
      <c r="AN4610" s="23"/>
      <c r="AO4610" s="62"/>
      <c r="AP4610" s="61"/>
      <c r="AQ4610" s="61" t="s">
        <v>1792</v>
      </c>
      <c r="AR4610" s="61" t="s">
        <v>1793</v>
      </c>
      <c r="AS4610" s="61"/>
      <c r="AT4610" s="61"/>
      <c r="AU4610" s="61"/>
      <c r="AV4610" s="61"/>
    </row>
    <row r="4611" spans="1:48">
      <c r="A4611" s="82"/>
      <c r="B4611" s="82"/>
      <c r="C4611" s="82"/>
      <c r="D4611" s="83"/>
      <c r="E4611" s="62"/>
      <c r="F461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11" s="13" t="s">
        <v>461</v>
      </c>
      <c r="H4611" s="13" t="s">
        <v>545</v>
      </c>
      <c r="I4611" s="85" t="e">
        <f>[1]!Table1[[#This Row],[type]]</f>
        <v>#VALUE!</v>
      </c>
      <c r="J4611" s="86" t="e">
        <f>[1]!Table1[[#This Row],[Column42]]&amp;IF([1]!Table1[[#This Row],[Column13]]="","",[1]!Table1[[#This Row],[Column13]])&amp;IF([1]!Table1[[#This Row],[mod]]="","",[1]!Table1[[#This Row],[mod]])</f>
        <v>#VALUE!</v>
      </c>
      <c r="K461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11" t="s">
        <v>545</v>
      </c>
      <c r="P4611" s="6" t="s">
        <v>1794</v>
      </c>
      <c r="Q461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1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11" s="29"/>
      <c r="AC4611" s="29"/>
      <c r="AD4611" s="25"/>
      <c r="AE4611" s="38"/>
      <c r="AF4611" s="142"/>
      <c r="AG4611" s="11"/>
      <c r="AH4611" s="1" t="e">
        <f>[1]!Table1[[#This Row],[html_tag]]&amp;[1]!Table1[[#This Row],[html_type]]&amp;[1]!Table1[[#This Row],[html_modifier]]</f>
        <v>#VALUE!</v>
      </c>
      <c r="AI4611" s="60" t="str">
        <f>Table1[[#This Row],[html_tag]]&amp;Table1[[#This Row],[html_type]]&amp;Table1[[#This Row],[html_modifier]]</f>
        <v/>
      </c>
      <c r="AL4611" s="22" t="str">
        <f>IFERROR(_xlfn.XLOOKUP([1]!Table1[[#This Row],[word]],[1]!Table57[English style name],[1]!Table57[Style type]),"")</f>
        <v/>
      </c>
      <c r="AM4611" s="23" t="str">
        <f>IFERROR(_xlfn.XLOOKUP(Table1[[#This Row],[word]],Table57[English style name],Table57[Style type]),"")</f>
        <v/>
      </c>
      <c r="AN4611" s="23"/>
      <c r="AO4611" s="62"/>
      <c r="AP4611" s="61"/>
      <c r="AQ4611" s="61" t="s">
        <v>1794</v>
      </c>
      <c r="AR4611" s="61" t="s">
        <v>1793</v>
      </c>
      <c r="AS4611" s="61"/>
      <c r="AT4611" s="61"/>
      <c r="AU4611" s="61"/>
      <c r="AV4611" s="61"/>
    </row>
    <row r="4612" spans="1:48">
      <c r="A4612" s="82"/>
      <c r="B4612" s="82"/>
      <c r="C4612" s="82"/>
      <c r="D4612" s="83"/>
      <c r="E4612" s="62"/>
      <c r="F461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12" s="13" t="s">
        <v>461</v>
      </c>
      <c r="H4612" s="13" t="s">
        <v>545</v>
      </c>
      <c r="I4612" s="85" t="e">
        <f>[1]!Table1[[#This Row],[type]]</f>
        <v>#VALUE!</v>
      </c>
      <c r="J4612" s="86" t="e">
        <f>[1]!Table1[[#This Row],[Column42]]&amp;IF([1]!Table1[[#This Row],[Column13]]="","",[1]!Table1[[#This Row],[Column13]])&amp;IF([1]!Table1[[#This Row],[mod]]="","",[1]!Table1[[#This Row],[mod]])</f>
        <v>#VALUE!</v>
      </c>
      <c r="K461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12" t="s">
        <v>545</v>
      </c>
      <c r="P4612" s="6" t="s">
        <v>1795</v>
      </c>
      <c r="Q461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1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12" s="29"/>
      <c r="AC4612" s="29"/>
      <c r="AD4612" s="25"/>
      <c r="AE4612" s="38"/>
      <c r="AF4612" s="142"/>
      <c r="AG4612" s="11"/>
      <c r="AH4612" s="1" t="e">
        <f>[1]!Table1[[#This Row],[html_tag]]&amp;[1]!Table1[[#This Row],[html_type]]&amp;[1]!Table1[[#This Row],[html_modifier]]</f>
        <v>#VALUE!</v>
      </c>
      <c r="AI4612" s="60" t="str">
        <f>Table1[[#This Row],[html_tag]]&amp;Table1[[#This Row],[html_type]]&amp;Table1[[#This Row],[html_modifier]]</f>
        <v/>
      </c>
      <c r="AL4612" s="22" t="str">
        <f>IFERROR(_xlfn.XLOOKUP([1]!Table1[[#This Row],[word]],[1]!Table57[English style name],[1]!Table57[Style type]),"")</f>
        <v/>
      </c>
      <c r="AM4612" s="23" t="str">
        <f>IFERROR(_xlfn.XLOOKUP(Table1[[#This Row],[word]],Table57[English style name],Table57[Style type]),"")</f>
        <v/>
      </c>
      <c r="AN4612" s="23"/>
      <c r="AO4612" s="62"/>
      <c r="AP4612" s="61"/>
      <c r="AQ4612" s="61" t="s">
        <v>1795</v>
      </c>
      <c r="AR4612" s="61" t="s">
        <v>1814</v>
      </c>
      <c r="AS4612" s="61"/>
      <c r="AT4612" s="61"/>
      <c r="AU4612" s="61"/>
      <c r="AV4612" s="61"/>
    </row>
    <row r="4613" spans="1:48">
      <c r="A4613" s="82"/>
      <c r="B4613" s="82"/>
      <c r="C4613" s="82"/>
      <c r="D4613" s="83"/>
      <c r="E4613" s="62"/>
      <c r="F461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13" s="13" t="s">
        <v>461</v>
      </c>
      <c r="H4613" s="13" t="s">
        <v>545</v>
      </c>
      <c r="I4613" s="85" t="e">
        <f>[1]!Table1[[#This Row],[type]]</f>
        <v>#VALUE!</v>
      </c>
      <c r="J4613" s="86" t="e">
        <f>[1]!Table1[[#This Row],[Column42]]&amp;IF([1]!Table1[[#This Row],[Column13]]="","",[1]!Table1[[#This Row],[Column13]])&amp;IF([1]!Table1[[#This Row],[mod]]="","",[1]!Table1[[#This Row],[mod]])</f>
        <v>#VALUE!</v>
      </c>
      <c r="K461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13" t="s">
        <v>545</v>
      </c>
      <c r="P4613" s="6" t="s">
        <v>1795</v>
      </c>
      <c r="Q461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1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13" s="29"/>
      <c r="AC4613" s="29"/>
      <c r="AD4613" s="25"/>
      <c r="AE4613" s="38"/>
      <c r="AF4613" s="142"/>
      <c r="AG4613" s="11"/>
      <c r="AH4613" s="1" t="e">
        <f>[1]!Table1[[#This Row],[html_tag]]&amp;[1]!Table1[[#This Row],[html_type]]&amp;[1]!Table1[[#This Row],[html_modifier]]</f>
        <v>#VALUE!</v>
      </c>
      <c r="AI4613" s="60" t="str">
        <f>Table1[[#This Row],[html_tag]]&amp;Table1[[#This Row],[html_type]]&amp;Table1[[#This Row],[html_modifier]]</f>
        <v/>
      </c>
      <c r="AL4613" s="22" t="str">
        <f>IFERROR(_xlfn.XLOOKUP([1]!Table1[[#This Row],[word]],[1]!Table57[English style name],[1]!Table57[Style type]),"")</f>
        <v/>
      </c>
      <c r="AM4613" s="23" t="str">
        <f>IFERROR(_xlfn.XLOOKUP(Table1[[#This Row],[word]],Table57[English style name],Table57[Style type]),"")</f>
        <v/>
      </c>
      <c r="AN4613" s="23"/>
      <c r="AO4613" s="62"/>
      <c r="AP4613" s="61"/>
      <c r="AQ4613" s="61" t="s">
        <v>1795</v>
      </c>
      <c r="AR4613" s="61" t="s">
        <v>1796</v>
      </c>
      <c r="AS4613" s="61"/>
      <c r="AT4613" s="61"/>
      <c r="AU4613" s="61"/>
      <c r="AV4613" s="61"/>
    </row>
    <row r="4614" spans="1:48">
      <c r="A4614" s="82"/>
      <c r="B4614" s="82"/>
      <c r="C4614" s="82"/>
      <c r="D4614" s="83"/>
      <c r="E4614" s="62"/>
      <c r="F461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14" s="13" t="s">
        <v>461</v>
      </c>
      <c r="H4614" s="13" t="s">
        <v>545</v>
      </c>
      <c r="I4614" s="85" t="e">
        <f>[1]!Table1[[#This Row],[type]]</f>
        <v>#VALUE!</v>
      </c>
      <c r="J4614" s="86" t="e">
        <f>[1]!Table1[[#This Row],[Column42]]&amp;IF([1]!Table1[[#This Row],[Column13]]="","",[1]!Table1[[#This Row],[Column13]])&amp;IF([1]!Table1[[#This Row],[mod]]="","",[1]!Table1[[#This Row],[mod]])</f>
        <v>#VALUE!</v>
      </c>
      <c r="K461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14" t="s">
        <v>545</v>
      </c>
      <c r="P4614" s="6" t="s">
        <v>1744</v>
      </c>
      <c r="Q461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1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14" s="29"/>
      <c r="AC4614" s="29"/>
      <c r="AD4614" s="25"/>
      <c r="AE4614" s="38"/>
      <c r="AF4614" s="142"/>
      <c r="AG4614" s="11"/>
      <c r="AH4614" s="1" t="e">
        <f>[1]!Table1[[#This Row],[html_tag]]&amp;[1]!Table1[[#This Row],[html_type]]&amp;[1]!Table1[[#This Row],[html_modifier]]</f>
        <v>#VALUE!</v>
      </c>
      <c r="AI4614" s="60" t="str">
        <f>Table1[[#This Row],[html_tag]]&amp;Table1[[#This Row],[html_type]]&amp;Table1[[#This Row],[html_modifier]]</f>
        <v/>
      </c>
      <c r="AL4614" s="22" t="str">
        <f>IFERROR(_xlfn.XLOOKUP([1]!Table1[[#This Row],[word]],[1]!Table57[English style name],[1]!Table57[Style type]),"")</f>
        <v/>
      </c>
      <c r="AM4614" s="23" t="str">
        <f>IFERROR(_xlfn.XLOOKUP(Table1[[#This Row],[word]],Table57[English style name],Table57[Style type]),"")</f>
        <v/>
      </c>
      <c r="AN4614" s="23"/>
      <c r="AO4614" s="62"/>
      <c r="AP4614" s="61"/>
      <c r="AQ4614" s="61" t="s">
        <v>1744</v>
      </c>
      <c r="AR4614" s="61" t="s">
        <v>1745</v>
      </c>
      <c r="AS4614" s="61"/>
      <c r="AT4614" s="61"/>
      <c r="AU4614" s="61"/>
      <c r="AV4614" s="61"/>
    </row>
    <row r="4615" spans="1:48">
      <c r="A4615" s="82"/>
      <c r="B4615" s="82"/>
      <c r="C4615" s="82"/>
      <c r="D4615" s="83"/>
      <c r="E4615" s="62"/>
      <c r="F461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15" s="13" t="s">
        <v>461</v>
      </c>
      <c r="H4615" s="13" t="s">
        <v>545</v>
      </c>
      <c r="I4615" s="85" t="e">
        <f>[1]!Table1[[#This Row],[type]]</f>
        <v>#VALUE!</v>
      </c>
      <c r="J4615" s="86" t="e">
        <f>[1]!Table1[[#This Row],[Column42]]&amp;IF([1]!Table1[[#This Row],[Column13]]="","",[1]!Table1[[#This Row],[Column13]])&amp;IF([1]!Table1[[#This Row],[mod]]="","",[1]!Table1[[#This Row],[mod]])</f>
        <v>#VALUE!</v>
      </c>
      <c r="K461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15" t="s">
        <v>545</v>
      </c>
      <c r="P4615" s="6" t="s">
        <v>1803</v>
      </c>
      <c r="Q461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1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15" s="29"/>
      <c r="AC4615" s="29"/>
      <c r="AD4615" s="25"/>
      <c r="AE4615" s="38"/>
      <c r="AF4615" s="142"/>
      <c r="AG4615" s="11"/>
      <c r="AH4615" s="1" t="e">
        <f>[1]!Table1[[#This Row],[html_tag]]&amp;[1]!Table1[[#This Row],[html_type]]&amp;[1]!Table1[[#This Row],[html_modifier]]</f>
        <v>#VALUE!</v>
      </c>
      <c r="AI4615" s="60" t="str">
        <f>Table1[[#This Row],[html_tag]]&amp;Table1[[#This Row],[html_type]]&amp;Table1[[#This Row],[html_modifier]]</f>
        <v/>
      </c>
      <c r="AL4615" s="22" t="str">
        <f>IFERROR(_xlfn.XLOOKUP([1]!Table1[[#This Row],[word]],[1]!Table57[English style name],[1]!Table57[Style type]),"")</f>
        <v/>
      </c>
      <c r="AM4615" s="23" t="str">
        <f>IFERROR(_xlfn.XLOOKUP(Table1[[#This Row],[word]],Table57[English style name],Table57[Style type]),"")</f>
        <v/>
      </c>
      <c r="AN4615" s="23"/>
      <c r="AO4615" s="62"/>
      <c r="AP4615" s="61"/>
      <c r="AQ4615" s="61" t="s">
        <v>1803</v>
      </c>
      <c r="AR4615" s="61" t="s">
        <v>1814</v>
      </c>
      <c r="AS4615" s="61"/>
      <c r="AT4615" s="61"/>
      <c r="AU4615" s="61"/>
      <c r="AV4615" s="61"/>
    </row>
    <row r="4616" spans="1:48">
      <c r="A4616" s="82"/>
      <c r="B4616" s="82"/>
      <c r="C4616" s="82"/>
      <c r="D4616" s="83"/>
      <c r="E4616" s="62"/>
      <c r="F461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16" s="13" t="s">
        <v>461</v>
      </c>
      <c r="H4616" s="13" t="s">
        <v>545</v>
      </c>
      <c r="I4616" s="85" t="e">
        <f>[1]!Table1[[#This Row],[type]]</f>
        <v>#VALUE!</v>
      </c>
      <c r="J4616" s="86" t="e">
        <f>[1]!Table1[[#This Row],[Column42]]&amp;IF([1]!Table1[[#This Row],[Column13]]="","",[1]!Table1[[#This Row],[Column13]])&amp;IF([1]!Table1[[#This Row],[mod]]="","",[1]!Table1[[#This Row],[mod]])</f>
        <v>#VALUE!</v>
      </c>
      <c r="K461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16" t="s">
        <v>545</v>
      </c>
      <c r="P4616" s="6" t="s">
        <v>1803</v>
      </c>
      <c r="Q461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1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16" s="29"/>
      <c r="AC4616" s="29"/>
      <c r="AD4616" s="25"/>
      <c r="AE4616" s="38"/>
      <c r="AF4616" s="142"/>
      <c r="AG4616" s="11"/>
      <c r="AH4616" s="1" t="e">
        <f>[1]!Table1[[#This Row],[html_tag]]&amp;[1]!Table1[[#This Row],[html_type]]&amp;[1]!Table1[[#This Row],[html_modifier]]</f>
        <v>#VALUE!</v>
      </c>
      <c r="AI4616" s="60" t="str">
        <f>Table1[[#This Row],[html_tag]]&amp;Table1[[#This Row],[html_type]]&amp;Table1[[#This Row],[html_modifier]]</f>
        <v/>
      </c>
      <c r="AL4616" s="22" t="str">
        <f>IFERROR(_xlfn.XLOOKUP([1]!Table1[[#This Row],[word]],[1]!Table57[English style name],[1]!Table57[Style type]),"")</f>
        <v/>
      </c>
      <c r="AM4616" s="23" t="str">
        <f>IFERROR(_xlfn.XLOOKUP(Table1[[#This Row],[word]],Table57[English style name],Table57[Style type]),"")</f>
        <v/>
      </c>
      <c r="AN4616" s="23"/>
      <c r="AO4616" s="62"/>
      <c r="AP4616" s="61"/>
      <c r="AQ4616" s="61" t="s">
        <v>1803</v>
      </c>
      <c r="AR4616" s="61" t="s">
        <v>1796</v>
      </c>
      <c r="AS4616" s="61"/>
      <c r="AT4616" s="61"/>
      <c r="AU4616" s="61"/>
      <c r="AV4616" s="61"/>
    </row>
    <row r="4617" spans="1:48">
      <c r="A4617" s="82"/>
      <c r="B4617" s="82"/>
      <c r="C4617" s="82"/>
      <c r="D4617" s="83"/>
      <c r="E4617" s="62"/>
      <c r="F461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17" s="13" t="s">
        <v>461</v>
      </c>
      <c r="H4617" s="13" t="s">
        <v>545</v>
      </c>
      <c r="I4617" s="85" t="e">
        <f>[1]!Table1[[#This Row],[type]]</f>
        <v>#VALUE!</v>
      </c>
      <c r="J4617" s="86" t="e">
        <f>[1]!Table1[[#This Row],[Column42]]&amp;IF([1]!Table1[[#This Row],[Column13]]="","",[1]!Table1[[#This Row],[Column13]])&amp;IF([1]!Table1[[#This Row],[mod]]="","",[1]!Table1[[#This Row],[mod]])</f>
        <v>#VALUE!</v>
      </c>
      <c r="K461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17" t="s">
        <v>545</v>
      </c>
      <c r="P4617" s="6" t="s">
        <v>1805</v>
      </c>
      <c r="Q461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1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17" s="29"/>
      <c r="AC4617" s="29"/>
      <c r="AD4617" s="25"/>
      <c r="AE4617" s="38"/>
      <c r="AF4617" s="142"/>
      <c r="AG4617" s="11"/>
      <c r="AH4617" s="1" t="e">
        <f>[1]!Table1[[#This Row],[html_tag]]&amp;[1]!Table1[[#This Row],[html_type]]&amp;[1]!Table1[[#This Row],[html_modifier]]</f>
        <v>#VALUE!</v>
      </c>
      <c r="AI4617" s="60" t="str">
        <f>Table1[[#This Row],[html_tag]]&amp;Table1[[#This Row],[html_type]]&amp;Table1[[#This Row],[html_modifier]]</f>
        <v/>
      </c>
      <c r="AL4617" s="22" t="str">
        <f>IFERROR(_xlfn.XLOOKUP([1]!Table1[[#This Row],[word]],[1]!Table57[English style name],[1]!Table57[Style type]),"")</f>
        <v/>
      </c>
      <c r="AM4617" s="23" t="str">
        <f>IFERROR(_xlfn.XLOOKUP(Table1[[#This Row],[word]],Table57[English style name],Table57[Style type]),"")</f>
        <v/>
      </c>
      <c r="AN4617" s="23"/>
      <c r="AO4617" s="62"/>
      <c r="AP4617" s="61"/>
      <c r="AQ4617" s="61" t="s">
        <v>1805</v>
      </c>
      <c r="AR4617" s="61" t="s">
        <v>1814</v>
      </c>
      <c r="AS4617" s="61"/>
      <c r="AT4617" s="61"/>
      <c r="AU4617" s="61"/>
      <c r="AV4617" s="61"/>
    </row>
    <row r="4618" spans="1:48">
      <c r="A4618" s="82"/>
      <c r="B4618" s="82"/>
      <c r="C4618" s="82"/>
      <c r="D4618" s="83"/>
      <c r="E4618" s="62"/>
      <c r="F461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18" s="13" t="s">
        <v>461</v>
      </c>
      <c r="H4618" s="13" t="s">
        <v>545</v>
      </c>
      <c r="I4618" s="85" t="e">
        <f>[1]!Table1[[#This Row],[type]]</f>
        <v>#VALUE!</v>
      </c>
      <c r="J4618" s="86" t="e">
        <f>[1]!Table1[[#This Row],[Column42]]&amp;IF([1]!Table1[[#This Row],[Column13]]="","",[1]!Table1[[#This Row],[Column13]])&amp;IF([1]!Table1[[#This Row],[mod]]="","",[1]!Table1[[#This Row],[mod]])</f>
        <v>#VALUE!</v>
      </c>
      <c r="K461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18" t="s">
        <v>545</v>
      </c>
      <c r="P4618" s="6" t="s">
        <v>1805</v>
      </c>
      <c r="Q461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1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18" s="29"/>
      <c r="AC4618" s="29"/>
      <c r="AD4618" s="25"/>
      <c r="AE4618" s="38"/>
      <c r="AF4618" s="142"/>
      <c r="AG4618" s="11"/>
      <c r="AH4618" s="1" t="e">
        <f>[1]!Table1[[#This Row],[html_tag]]&amp;[1]!Table1[[#This Row],[html_type]]&amp;[1]!Table1[[#This Row],[html_modifier]]</f>
        <v>#VALUE!</v>
      </c>
      <c r="AI4618" s="60" t="str">
        <f>Table1[[#This Row],[html_tag]]&amp;Table1[[#This Row],[html_type]]&amp;Table1[[#This Row],[html_modifier]]</f>
        <v/>
      </c>
      <c r="AL4618" s="22" t="str">
        <f>IFERROR(_xlfn.XLOOKUP([1]!Table1[[#This Row],[word]],[1]!Table57[English style name],[1]!Table57[Style type]),"")</f>
        <v/>
      </c>
      <c r="AM4618" s="23" t="str">
        <f>IFERROR(_xlfn.XLOOKUP(Table1[[#This Row],[word]],Table57[English style name],Table57[Style type]),"")</f>
        <v/>
      </c>
      <c r="AN4618" s="23"/>
      <c r="AO4618" s="62"/>
      <c r="AP4618" s="61"/>
      <c r="AQ4618" s="61" t="s">
        <v>1805</v>
      </c>
      <c r="AR4618" s="61" t="s">
        <v>1796</v>
      </c>
      <c r="AS4618" s="61"/>
      <c r="AT4618" s="61"/>
      <c r="AU4618" s="61"/>
      <c r="AV4618" s="61"/>
    </row>
    <row r="4619" spans="1:48">
      <c r="A4619" s="82"/>
      <c r="B4619" s="82"/>
      <c r="C4619" s="82"/>
      <c r="D4619" s="83"/>
      <c r="E4619" s="62"/>
      <c r="F461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19" s="13" t="s">
        <v>461</v>
      </c>
      <c r="H4619" s="13" t="s">
        <v>545</v>
      </c>
      <c r="I4619" s="85" t="e">
        <f>[1]!Table1[[#This Row],[type]]</f>
        <v>#VALUE!</v>
      </c>
      <c r="J4619" s="86" t="e">
        <f>[1]!Table1[[#This Row],[Column42]]&amp;IF([1]!Table1[[#This Row],[Column13]]="","",[1]!Table1[[#This Row],[Column13]])&amp;IF([1]!Table1[[#This Row],[mod]]="","",[1]!Table1[[#This Row],[mod]])</f>
        <v>#VALUE!</v>
      </c>
      <c r="K461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19" t="s">
        <v>545</v>
      </c>
      <c r="P4619" s="6" t="s">
        <v>1746</v>
      </c>
      <c r="Q461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1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19" s="29"/>
      <c r="AC4619" s="29"/>
      <c r="AD4619" s="25"/>
      <c r="AE4619" s="38"/>
      <c r="AF4619" s="142"/>
      <c r="AG4619" s="11"/>
      <c r="AH4619" s="1" t="e">
        <f>[1]!Table1[[#This Row],[html_tag]]&amp;[1]!Table1[[#This Row],[html_type]]&amp;[1]!Table1[[#This Row],[html_modifier]]</f>
        <v>#VALUE!</v>
      </c>
      <c r="AI4619" s="60" t="str">
        <f>Table1[[#This Row],[html_tag]]&amp;Table1[[#This Row],[html_type]]&amp;Table1[[#This Row],[html_modifier]]</f>
        <v/>
      </c>
      <c r="AL4619" s="22" t="str">
        <f>IFERROR(_xlfn.XLOOKUP([1]!Table1[[#This Row],[word]],[1]!Table57[English style name],[1]!Table57[Style type]),"")</f>
        <v/>
      </c>
      <c r="AM4619" s="23" t="str">
        <f>IFERROR(_xlfn.XLOOKUP(Table1[[#This Row],[word]],Table57[English style name],Table57[Style type]),"")</f>
        <v/>
      </c>
      <c r="AN4619" s="23"/>
      <c r="AO4619" s="62"/>
      <c r="AP4619" s="61"/>
      <c r="AQ4619" s="61" t="s">
        <v>1746</v>
      </c>
      <c r="AR4619" s="61" t="s">
        <v>1747</v>
      </c>
      <c r="AS4619" s="61"/>
      <c r="AT4619" s="61"/>
      <c r="AU4619" s="61"/>
      <c r="AV4619" s="61"/>
    </row>
    <row r="4620" spans="1:48">
      <c r="A4620" s="82"/>
      <c r="B4620" s="82"/>
      <c r="C4620" s="82"/>
      <c r="D4620" s="83"/>
      <c r="E4620" s="62"/>
      <c r="F462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20" s="13" t="s">
        <v>461</v>
      </c>
      <c r="H4620" s="13" t="s">
        <v>545</v>
      </c>
      <c r="I4620" s="85" t="e">
        <f>[1]!Table1[[#This Row],[type]]</f>
        <v>#VALUE!</v>
      </c>
      <c r="J4620" s="86" t="e">
        <f>[1]!Table1[[#This Row],[Column42]]&amp;IF([1]!Table1[[#This Row],[Column13]]="","",[1]!Table1[[#This Row],[Column13]])&amp;IF([1]!Table1[[#This Row],[mod]]="","",[1]!Table1[[#This Row],[mod]])</f>
        <v>#VALUE!</v>
      </c>
      <c r="K462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20" t="s">
        <v>545</v>
      </c>
      <c r="P4620" s="6" t="s">
        <v>1748</v>
      </c>
      <c r="Q462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2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20" s="29"/>
      <c r="AC4620" s="29"/>
      <c r="AD4620" s="25"/>
      <c r="AE4620" s="38"/>
      <c r="AF4620" s="142"/>
      <c r="AG4620" s="11"/>
      <c r="AH4620" s="1" t="e">
        <f>[1]!Table1[[#This Row],[html_tag]]&amp;[1]!Table1[[#This Row],[html_type]]&amp;[1]!Table1[[#This Row],[html_modifier]]</f>
        <v>#VALUE!</v>
      </c>
      <c r="AI4620" s="60" t="str">
        <f>Table1[[#This Row],[html_tag]]&amp;Table1[[#This Row],[html_type]]&amp;Table1[[#This Row],[html_modifier]]</f>
        <v/>
      </c>
      <c r="AL4620" s="22" t="str">
        <f>IFERROR(_xlfn.XLOOKUP([1]!Table1[[#This Row],[word]],[1]!Table57[English style name],[1]!Table57[Style type]),"")</f>
        <v/>
      </c>
      <c r="AM4620" s="23" t="str">
        <f>IFERROR(_xlfn.XLOOKUP(Table1[[#This Row],[word]],Table57[English style name],Table57[Style type]),"")</f>
        <v/>
      </c>
      <c r="AN4620" s="23"/>
      <c r="AO4620" s="62"/>
      <c r="AP4620" s="61"/>
      <c r="AQ4620" s="61" t="s">
        <v>1748</v>
      </c>
      <c r="AR4620" s="61" t="s">
        <v>1747</v>
      </c>
      <c r="AS4620" s="61"/>
      <c r="AT4620" s="61"/>
      <c r="AU4620" s="61"/>
      <c r="AV4620" s="61"/>
    </row>
    <row r="4621" spans="1:48">
      <c r="A4621" s="82"/>
      <c r="B4621" s="82"/>
      <c r="C4621" s="82"/>
      <c r="D4621" s="83"/>
      <c r="E4621" s="62"/>
      <c r="F462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21" s="13" t="s">
        <v>461</v>
      </c>
      <c r="H4621" s="13" t="s">
        <v>545</v>
      </c>
      <c r="I4621" s="85" t="e">
        <f>[1]!Table1[[#This Row],[type]]</f>
        <v>#VALUE!</v>
      </c>
      <c r="J4621" s="86" t="e">
        <f>[1]!Table1[[#This Row],[Column42]]&amp;IF([1]!Table1[[#This Row],[Column13]]="","",[1]!Table1[[#This Row],[Column13]])&amp;IF([1]!Table1[[#This Row],[mod]]="","",[1]!Table1[[#This Row],[mod]])</f>
        <v>#VALUE!</v>
      </c>
      <c r="K462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21" t="s">
        <v>545</v>
      </c>
      <c r="P4621" s="6" t="s">
        <v>1756</v>
      </c>
      <c r="Q462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2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21" s="29"/>
      <c r="AC4621" s="29"/>
      <c r="AD4621" s="25"/>
      <c r="AE4621" s="38"/>
      <c r="AF4621" s="142"/>
      <c r="AG4621" s="11"/>
      <c r="AH4621" s="1" t="e">
        <f>[1]!Table1[[#This Row],[html_tag]]&amp;[1]!Table1[[#This Row],[html_type]]&amp;[1]!Table1[[#This Row],[html_modifier]]</f>
        <v>#VALUE!</v>
      </c>
      <c r="AI4621" s="60" t="str">
        <f>Table1[[#This Row],[html_tag]]&amp;Table1[[#This Row],[html_type]]&amp;Table1[[#This Row],[html_modifier]]</f>
        <v/>
      </c>
      <c r="AL4621" s="22" t="str">
        <f>IFERROR(_xlfn.XLOOKUP([1]!Table1[[#This Row],[word]],[1]!Table57[English style name],[1]!Table57[Style type]),"")</f>
        <v/>
      </c>
      <c r="AM4621" s="23" t="str">
        <f>IFERROR(_xlfn.XLOOKUP(Table1[[#This Row],[word]],Table57[English style name],Table57[Style type]),"")</f>
        <v/>
      </c>
      <c r="AN4621" s="23"/>
      <c r="AO4621" s="62"/>
      <c r="AP4621" s="61"/>
      <c r="AQ4621" s="61" t="s">
        <v>1756</v>
      </c>
      <c r="AR4621" s="61" t="s">
        <v>1747</v>
      </c>
      <c r="AS4621" s="61"/>
      <c r="AT4621" s="61"/>
      <c r="AU4621" s="61"/>
      <c r="AV4621" s="61"/>
    </row>
    <row r="4622" spans="1:48">
      <c r="A4622" s="82"/>
      <c r="B4622" s="82"/>
      <c r="C4622" s="82"/>
      <c r="D4622" s="83"/>
      <c r="E4622" s="62"/>
      <c r="F462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22" s="13" t="s">
        <v>461</v>
      </c>
      <c r="H4622" s="13" t="s">
        <v>545</v>
      </c>
      <c r="I4622" s="85" t="e">
        <f>[1]!Table1[[#This Row],[type]]</f>
        <v>#VALUE!</v>
      </c>
      <c r="J4622" s="86" t="e">
        <f>[1]!Table1[[#This Row],[Column42]]&amp;IF([1]!Table1[[#This Row],[Column13]]="","",[1]!Table1[[#This Row],[Column13]])&amp;IF([1]!Table1[[#This Row],[mod]]="","",[1]!Table1[[#This Row],[mod]])</f>
        <v>#VALUE!</v>
      </c>
      <c r="K462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22" t="s">
        <v>545</v>
      </c>
      <c r="P4622" s="6" t="s">
        <v>1757</v>
      </c>
      <c r="Q462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2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22" s="29"/>
      <c r="AC4622" s="29"/>
      <c r="AD4622" s="25"/>
      <c r="AE4622" s="38"/>
      <c r="AF4622" s="142"/>
      <c r="AG4622" s="11"/>
      <c r="AH4622" s="1" t="e">
        <f>[1]!Table1[[#This Row],[html_tag]]&amp;[1]!Table1[[#This Row],[html_type]]&amp;[1]!Table1[[#This Row],[html_modifier]]</f>
        <v>#VALUE!</v>
      </c>
      <c r="AI4622" s="60" t="str">
        <f>Table1[[#This Row],[html_tag]]&amp;Table1[[#This Row],[html_type]]&amp;Table1[[#This Row],[html_modifier]]</f>
        <v/>
      </c>
      <c r="AL4622" s="22" t="str">
        <f>IFERROR(_xlfn.XLOOKUP([1]!Table1[[#This Row],[word]],[1]!Table57[English style name],[1]!Table57[Style type]),"")</f>
        <v/>
      </c>
      <c r="AM4622" s="23" t="str">
        <f>IFERROR(_xlfn.XLOOKUP(Table1[[#This Row],[word]],Table57[English style name],Table57[Style type]),"")</f>
        <v/>
      </c>
      <c r="AN4622" s="23"/>
      <c r="AO4622" s="62"/>
      <c r="AP4622" s="61"/>
      <c r="AQ4622" s="61" t="s">
        <v>1757</v>
      </c>
      <c r="AR4622" s="61" t="s">
        <v>1747</v>
      </c>
      <c r="AS4622" s="61"/>
      <c r="AT4622" s="61"/>
      <c r="AU4622" s="61"/>
      <c r="AV4622" s="61"/>
    </row>
    <row r="4623" spans="1:48">
      <c r="A4623" s="82"/>
      <c r="B4623" s="82"/>
      <c r="C4623" s="82"/>
      <c r="D4623" s="83"/>
      <c r="E4623" s="62"/>
      <c r="F462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23" s="13" t="s">
        <v>461</v>
      </c>
      <c r="H4623" s="13" t="s">
        <v>545</v>
      </c>
      <c r="I4623" s="85" t="e">
        <f>[1]!Table1[[#This Row],[type]]</f>
        <v>#VALUE!</v>
      </c>
      <c r="J4623" s="86" t="e">
        <f>[1]!Table1[[#This Row],[Column42]]&amp;IF([1]!Table1[[#This Row],[Column13]]="","",[1]!Table1[[#This Row],[Column13]])&amp;IF([1]!Table1[[#This Row],[mod]]="","",[1]!Table1[[#This Row],[mod]])</f>
        <v>#VALUE!</v>
      </c>
      <c r="K462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23" t="s">
        <v>545</v>
      </c>
      <c r="P4623" s="6" t="s">
        <v>1778</v>
      </c>
      <c r="Q462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2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23" s="29"/>
      <c r="AC4623" s="29"/>
      <c r="AD4623" s="25"/>
      <c r="AE4623" s="38"/>
      <c r="AF4623" s="142"/>
      <c r="AG4623" s="11"/>
      <c r="AH4623" s="1" t="e">
        <f>[1]!Table1[[#This Row],[html_tag]]&amp;[1]!Table1[[#This Row],[html_type]]&amp;[1]!Table1[[#This Row],[html_modifier]]</f>
        <v>#VALUE!</v>
      </c>
      <c r="AI4623" s="60" t="str">
        <f>Table1[[#This Row],[html_tag]]&amp;Table1[[#This Row],[html_type]]&amp;Table1[[#This Row],[html_modifier]]</f>
        <v/>
      </c>
      <c r="AL4623" s="22" t="str">
        <f>IFERROR(_xlfn.XLOOKUP([1]!Table1[[#This Row],[word]],[1]!Table57[English style name],[1]!Table57[Style type]),"")</f>
        <v/>
      </c>
      <c r="AM4623" s="23" t="str">
        <f>IFERROR(_xlfn.XLOOKUP(Table1[[#This Row],[word]],Table57[English style name],Table57[Style type]),"")</f>
        <v/>
      </c>
      <c r="AN4623" s="23"/>
      <c r="AO4623" s="62"/>
      <c r="AP4623" s="61"/>
      <c r="AQ4623" s="61" t="s">
        <v>1778</v>
      </c>
      <c r="AR4623" s="61" t="s">
        <v>1779</v>
      </c>
      <c r="AS4623" s="61"/>
      <c r="AT4623" s="61"/>
      <c r="AU4623" s="61"/>
      <c r="AV4623" s="61"/>
    </row>
    <row r="4624" spans="1:48">
      <c r="A4624" s="82"/>
      <c r="B4624" s="82"/>
      <c r="C4624" s="82"/>
      <c r="D4624" s="83"/>
      <c r="E4624" s="62"/>
      <c r="F462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24" s="13" t="s">
        <v>461</v>
      </c>
      <c r="H4624" s="13" t="s">
        <v>545</v>
      </c>
      <c r="I4624" s="85" t="e">
        <f>[1]!Table1[[#This Row],[type]]</f>
        <v>#VALUE!</v>
      </c>
      <c r="J4624" s="86" t="e">
        <f>[1]!Table1[[#This Row],[Column42]]&amp;IF([1]!Table1[[#This Row],[Column13]]="","",[1]!Table1[[#This Row],[Column13]])&amp;IF([1]!Table1[[#This Row],[mod]]="","",[1]!Table1[[#This Row],[mod]])</f>
        <v>#VALUE!</v>
      </c>
      <c r="K462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24" t="s">
        <v>545</v>
      </c>
      <c r="P4624" s="6" t="s">
        <v>1759</v>
      </c>
      <c r="Q462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2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24" s="29"/>
      <c r="AC4624" s="29"/>
      <c r="AD4624" s="25"/>
      <c r="AE4624" s="38"/>
      <c r="AF4624" s="142"/>
      <c r="AG4624" s="11"/>
      <c r="AH4624" s="1" t="e">
        <f>[1]!Table1[[#This Row],[html_tag]]&amp;[1]!Table1[[#This Row],[html_type]]&amp;[1]!Table1[[#This Row],[html_modifier]]</f>
        <v>#VALUE!</v>
      </c>
      <c r="AI4624" s="60" t="str">
        <f>Table1[[#This Row],[html_tag]]&amp;Table1[[#This Row],[html_type]]&amp;Table1[[#This Row],[html_modifier]]</f>
        <v/>
      </c>
      <c r="AL4624" s="22" t="str">
        <f>IFERROR(_xlfn.XLOOKUP([1]!Table1[[#This Row],[word]],[1]!Table57[English style name],[1]!Table57[Style type]),"")</f>
        <v/>
      </c>
      <c r="AM4624" s="23" t="str">
        <f>IFERROR(_xlfn.XLOOKUP(Table1[[#This Row],[word]],Table57[English style name],Table57[Style type]),"")</f>
        <v/>
      </c>
      <c r="AN4624" s="23"/>
      <c r="AO4624" s="62"/>
      <c r="AP4624" s="61"/>
      <c r="AQ4624" s="61" t="s">
        <v>1759</v>
      </c>
      <c r="AR4624" s="61" t="s">
        <v>1747</v>
      </c>
      <c r="AS4624" s="61"/>
      <c r="AT4624" s="61"/>
      <c r="AU4624" s="61"/>
      <c r="AV4624" s="61"/>
    </row>
    <row r="4625" spans="1:48">
      <c r="A4625" s="82"/>
      <c r="B4625" s="82"/>
      <c r="C4625" s="82"/>
      <c r="D4625" s="83"/>
      <c r="E4625" s="62"/>
      <c r="F462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25" s="13" t="s">
        <v>461</v>
      </c>
      <c r="H4625" s="13" t="s">
        <v>545</v>
      </c>
      <c r="I4625" s="85" t="e">
        <f>[1]!Table1[[#This Row],[type]]</f>
        <v>#VALUE!</v>
      </c>
      <c r="J4625" s="86" t="e">
        <f>[1]!Table1[[#This Row],[Column42]]&amp;IF([1]!Table1[[#This Row],[Column13]]="","",[1]!Table1[[#This Row],[Column13]])&amp;IF([1]!Table1[[#This Row],[mod]]="","",[1]!Table1[[#This Row],[mod]])</f>
        <v>#VALUE!</v>
      </c>
      <c r="K462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25" t="s">
        <v>545</v>
      </c>
      <c r="P4625" s="6" t="s">
        <v>1760</v>
      </c>
      <c r="Q462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2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25" s="29"/>
      <c r="AC4625" s="29"/>
      <c r="AD4625" s="25"/>
      <c r="AE4625" s="38"/>
      <c r="AF4625" s="142"/>
      <c r="AG4625" s="11"/>
      <c r="AH4625" s="1" t="e">
        <f>[1]!Table1[[#This Row],[html_tag]]&amp;[1]!Table1[[#This Row],[html_type]]&amp;[1]!Table1[[#This Row],[html_modifier]]</f>
        <v>#VALUE!</v>
      </c>
      <c r="AI4625" s="60" t="str">
        <f>Table1[[#This Row],[html_tag]]&amp;Table1[[#This Row],[html_type]]&amp;Table1[[#This Row],[html_modifier]]</f>
        <v/>
      </c>
      <c r="AL4625" s="22" t="str">
        <f>IFERROR(_xlfn.XLOOKUP([1]!Table1[[#This Row],[word]],[1]!Table57[English style name],[1]!Table57[Style type]),"")</f>
        <v/>
      </c>
      <c r="AM4625" s="23" t="str">
        <f>IFERROR(_xlfn.XLOOKUP(Table1[[#This Row],[word]],Table57[English style name],Table57[Style type]),"")</f>
        <v/>
      </c>
      <c r="AN4625" s="23"/>
      <c r="AO4625" s="62"/>
      <c r="AP4625" s="61"/>
      <c r="AQ4625" s="61" t="s">
        <v>1760</v>
      </c>
      <c r="AR4625" s="61" t="s">
        <v>1747</v>
      </c>
      <c r="AS4625" s="61"/>
      <c r="AT4625" s="61"/>
      <c r="AU4625" s="61"/>
      <c r="AV4625" s="61"/>
    </row>
    <row r="4626" spans="1:48">
      <c r="A4626" s="82"/>
      <c r="B4626" s="82"/>
      <c r="C4626" s="82"/>
      <c r="D4626" s="83"/>
      <c r="E4626" s="62"/>
      <c r="F462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26" s="13" t="s">
        <v>461</v>
      </c>
      <c r="H4626" s="13" t="s">
        <v>545</v>
      </c>
      <c r="I4626" s="85" t="e">
        <f>[1]!Table1[[#This Row],[type]]</f>
        <v>#VALUE!</v>
      </c>
      <c r="J4626" s="86" t="e">
        <f>[1]!Table1[[#This Row],[Column42]]&amp;IF([1]!Table1[[#This Row],[Column13]]="","",[1]!Table1[[#This Row],[Column13]])&amp;IF([1]!Table1[[#This Row],[mod]]="","",[1]!Table1[[#This Row],[mod]])</f>
        <v>#VALUE!</v>
      </c>
      <c r="K462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26" t="s">
        <v>545</v>
      </c>
      <c r="P4626" s="6" t="s">
        <v>1761</v>
      </c>
      <c r="Q462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2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26" s="29"/>
      <c r="AC4626" s="29"/>
      <c r="AD4626" s="25"/>
      <c r="AE4626" s="38"/>
      <c r="AF4626" s="142"/>
      <c r="AG4626" s="11"/>
      <c r="AH4626" s="1" t="e">
        <f>[1]!Table1[[#This Row],[html_tag]]&amp;[1]!Table1[[#This Row],[html_type]]&amp;[1]!Table1[[#This Row],[html_modifier]]</f>
        <v>#VALUE!</v>
      </c>
      <c r="AI4626" s="60" t="str">
        <f>Table1[[#This Row],[html_tag]]&amp;Table1[[#This Row],[html_type]]&amp;Table1[[#This Row],[html_modifier]]</f>
        <v/>
      </c>
      <c r="AL4626" s="22" t="str">
        <f>IFERROR(_xlfn.XLOOKUP([1]!Table1[[#This Row],[word]],[1]!Table57[English style name],[1]!Table57[Style type]),"")</f>
        <v/>
      </c>
      <c r="AM4626" s="23" t="str">
        <f>IFERROR(_xlfn.XLOOKUP(Table1[[#This Row],[word]],Table57[English style name],Table57[Style type]),"")</f>
        <v/>
      </c>
      <c r="AN4626" s="23"/>
      <c r="AO4626" s="62"/>
      <c r="AP4626" s="61"/>
      <c r="AQ4626" s="61" t="s">
        <v>1761</v>
      </c>
      <c r="AR4626" s="61" t="s">
        <v>1747</v>
      </c>
      <c r="AS4626" s="61"/>
      <c r="AT4626" s="61"/>
      <c r="AU4626" s="61"/>
      <c r="AV4626" s="61"/>
    </row>
    <row r="4627" spans="1:48">
      <c r="A4627" s="82"/>
      <c r="B4627" s="82"/>
      <c r="C4627" s="82"/>
      <c r="D4627" s="83"/>
      <c r="E4627" s="62"/>
      <c r="F462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27" s="13" t="s">
        <v>461</v>
      </c>
      <c r="H4627" s="13" t="s">
        <v>545</v>
      </c>
      <c r="I4627" s="85" t="e">
        <f>[1]!Table1[[#This Row],[type]]</f>
        <v>#VALUE!</v>
      </c>
      <c r="J4627" s="86" t="e">
        <f>[1]!Table1[[#This Row],[Column42]]&amp;IF([1]!Table1[[#This Row],[Column13]]="","",[1]!Table1[[#This Row],[Column13]])&amp;IF([1]!Table1[[#This Row],[mod]]="","",[1]!Table1[[#This Row],[mod]])</f>
        <v>#VALUE!</v>
      </c>
      <c r="K462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27" t="s">
        <v>545</v>
      </c>
      <c r="P4627" s="6" t="s">
        <v>1762</v>
      </c>
      <c r="Q462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2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27" s="29"/>
      <c r="AC4627" s="29"/>
      <c r="AD4627" s="25"/>
      <c r="AE4627" s="38"/>
      <c r="AF4627" s="142"/>
      <c r="AG4627" s="11"/>
      <c r="AH4627" s="1" t="e">
        <f>[1]!Table1[[#This Row],[html_tag]]&amp;[1]!Table1[[#This Row],[html_type]]&amp;[1]!Table1[[#This Row],[html_modifier]]</f>
        <v>#VALUE!</v>
      </c>
      <c r="AI4627" s="60" t="str">
        <f>Table1[[#This Row],[html_tag]]&amp;Table1[[#This Row],[html_type]]&amp;Table1[[#This Row],[html_modifier]]</f>
        <v/>
      </c>
      <c r="AL4627" s="22" t="str">
        <f>IFERROR(_xlfn.XLOOKUP([1]!Table1[[#This Row],[word]],[1]!Table57[English style name],[1]!Table57[Style type]),"")</f>
        <v/>
      </c>
      <c r="AM4627" s="23" t="str">
        <f>IFERROR(_xlfn.XLOOKUP(Table1[[#This Row],[word]],Table57[English style name],Table57[Style type]),"")</f>
        <v/>
      </c>
      <c r="AN4627" s="23"/>
      <c r="AO4627" s="62"/>
      <c r="AP4627" s="61"/>
      <c r="AQ4627" s="61" t="s">
        <v>1762</v>
      </c>
      <c r="AR4627" s="61" t="s">
        <v>1747</v>
      </c>
      <c r="AS4627" s="61"/>
      <c r="AT4627" s="61"/>
      <c r="AU4627" s="61"/>
      <c r="AV4627" s="61"/>
    </row>
    <row r="4628" spans="1:48">
      <c r="A4628" s="82"/>
      <c r="B4628" s="82"/>
      <c r="C4628" s="82"/>
      <c r="D4628" s="83"/>
      <c r="E4628" s="62"/>
      <c r="F462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28" s="13" t="s">
        <v>461</v>
      </c>
      <c r="H4628" s="13" t="s">
        <v>545</v>
      </c>
      <c r="I4628" s="85" t="e">
        <f>[1]!Table1[[#This Row],[type]]</f>
        <v>#VALUE!</v>
      </c>
      <c r="J4628" s="86" t="e">
        <f>[1]!Table1[[#This Row],[Column42]]&amp;IF([1]!Table1[[#This Row],[Column13]]="","",[1]!Table1[[#This Row],[Column13]])&amp;IF([1]!Table1[[#This Row],[mod]]="","",[1]!Table1[[#This Row],[mod]])</f>
        <v>#VALUE!</v>
      </c>
      <c r="K462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28" t="s">
        <v>545</v>
      </c>
      <c r="P4628" s="6" t="s">
        <v>1763</v>
      </c>
      <c r="Q462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2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28" s="29"/>
      <c r="AC4628" s="29"/>
      <c r="AD4628" s="25"/>
      <c r="AE4628" s="38"/>
      <c r="AF4628" s="142"/>
      <c r="AG4628" s="11"/>
      <c r="AH4628" s="1" t="e">
        <f>[1]!Table1[[#This Row],[html_tag]]&amp;[1]!Table1[[#This Row],[html_type]]&amp;[1]!Table1[[#This Row],[html_modifier]]</f>
        <v>#VALUE!</v>
      </c>
      <c r="AI4628" s="60" t="str">
        <f>Table1[[#This Row],[html_tag]]&amp;Table1[[#This Row],[html_type]]&amp;Table1[[#This Row],[html_modifier]]</f>
        <v/>
      </c>
      <c r="AL4628" s="22" t="str">
        <f>IFERROR(_xlfn.XLOOKUP([1]!Table1[[#This Row],[word]],[1]!Table57[English style name],[1]!Table57[Style type]),"")</f>
        <v/>
      </c>
      <c r="AM4628" s="23" t="str">
        <f>IFERROR(_xlfn.XLOOKUP(Table1[[#This Row],[word]],Table57[English style name],Table57[Style type]),"")</f>
        <v/>
      </c>
      <c r="AN4628" s="23"/>
      <c r="AO4628" s="62"/>
      <c r="AP4628" s="61"/>
      <c r="AQ4628" s="61" t="s">
        <v>1763</v>
      </c>
      <c r="AR4628" s="61" t="s">
        <v>1747</v>
      </c>
      <c r="AS4628" s="61"/>
      <c r="AT4628" s="61"/>
      <c r="AU4628" s="61"/>
      <c r="AV4628" s="61"/>
    </row>
    <row r="4629" spans="1:48">
      <c r="A4629" s="82"/>
      <c r="B4629" s="82"/>
      <c r="C4629" s="82"/>
      <c r="D4629" s="83"/>
      <c r="E4629" s="62"/>
      <c r="F462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29" s="13" t="s">
        <v>461</v>
      </c>
      <c r="H4629" s="13" t="s">
        <v>545</v>
      </c>
      <c r="I4629" s="85" t="e">
        <f>[1]!Table1[[#This Row],[type]]</f>
        <v>#VALUE!</v>
      </c>
      <c r="J4629" s="86" t="e">
        <f>[1]!Table1[[#This Row],[Column42]]&amp;IF([1]!Table1[[#This Row],[Column13]]="","",[1]!Table1[[#This Row],[Column13]])&amp;IF([1]!Table1[[#This Row],[mod]]="","",[1]!Table1[[#This Row],[mod]])</f>
        <v>#VALUE!</v>
      </c>
      <c r="K462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29" t="s">
        <v>545</v>
      </c>
      <c r="P4629" s="6" t="s">
        <v>1764</v>
      </c>
      <c r="Q462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2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29" s="29"/>
      <c r="AC4629" s="29"/>
      <c r="AD4629" s="25"/>
      <c r="AE4629" s="38"/>
      <c r="AF4629" s="142"/>
      <c r="AG4629" s="11"/>
      <c r="AH4629" s="1" t="e">
        <f>[1]!Table1[[#This Row],[html_tag]]&amp;[1]!Table1[[#This Row],[html_type]]&amp;[1]!Table1[[#This Row],[html_modifier]]</f>
        <v>#VALUE!</v>
      </c>
      <c r="AI4629" s="60" t="str">
        <f>Table1[[#This Row],[html_tag]]&amp;Table1[[#This Row],[html_type]]&amp;Table1[[#This Row],[html_modifier]]</f>
        <v/>
      </c>
      <c r="AL4629" s="22" t="str">
        <f>IFERROR(_xlfn.XLOOKUP([1]!Table1[[#This Row],[word]],[1]!Table57[English style name],[1]!Table57[Style type]),"")</f>
        <v/>
      </c>
      <c r="AM4629" s="23" t="str">
        <f>IFERROR(_xlfn.XLOOKUP(Table1[[#This Row],[word]],Table57[English style name],Table57[Style type]),"")</f>
        <v/>
      </c>
      <c r="AN4629" s="23"/>
      <c r="AO4629" s="62"/>
      <c r="AP4629" s="61"/>
      <c r="AQ4629" s="61" t="s">
        <v>1764</v>
      </c>
      <c r="AR4629" s="61" t="s">
        <v>1747</v>
      </c>
      <c r="AS4629" s="61"/>
      <c r="AT4629" s="61"/>
      <c r="AU4629" s="61"/>
      <c r="AV4629" s="61"/>
    </row>
    <row r="4630" spans="1:48">
      <c r="A4630" s="82"/>
      <c r="B4630" s="82"/>
      <c r="C4630" s="82"/>
      <c r="D4630" s="83"/>
      <c r="E4630" s="62"/>
      <c r="F463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30" s="13" t="s">
        <v>461</v>
      </c>
      <c r="H4630" s="13" t="s">
        <v>545</v>
      </c>
      <c r="I4630" s="85" t="e">
        <f>[1]!Table1[[#This Row],[type]]</f>
        <v>#VALUE!</v>
      </c>
      <c r="J4630" s="86" t="e">
        <f>[1]!Table1[[#This Row],[Column42]]&amp;IF([1]!Table1[[#This Row],[Column13]]="","",[1]!Table1[[#This Row],[Column13]])&amp;IF([1]!Table1[[#This Row],[mod]]="","",[1]!Table1[[#This Row],[mod]])</f>
        <v>#VALUE!</v>
      </c>
      <c r="K463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30" t="s">
        <v>545</v>
      </c>
      <c r="P4630" s="6" t="s">
        <v>1765</v>
      </c>
      <c r="Q463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3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30" s="29"/>
      <c r="AC4630" s="29"/>
      <c r="AD4630" s="25"/>
      <c r="AE4630" s="38"/>
      <c r="AF4630" s="142"/>
      <c r="AG4630" s="11"/>
      <c r="AH4630" s="1" t="e">
        <f>[1]!Table1[[#This Row],[html_tag]]&amp;[1]!Table1[[#This Row],[html_type]]&amp;[1]!Table1[[#This Row],[html_modifier]]</f>
        <v>#VALUE!</v>
      </c>
      <c r="AI4630" s="60" t="str">
        <f>Table1[[#This Row],[html_tag]]&amp;Table1[[#This Row],[html_type]]&amp;Table1[[#This Row],[html_modifier]]</f>
        <v/>
      </c>
      <c r="AL4630" s="22" t="str">
        <f>IFERROR(_xlfn.XLOOKUP([1]!Table1[[#This Row],[word]],[1]!Table57[English style name],[1]!Table57[Style type]),"")</f>
        <v/>
      </c>
      <c r="AM4630" s="23" t="str">
        <f>IFERROR(_xlfn.XLOOKUP(Table1[[#This Row],[word]],Table57[English style name],Table57[Style type]),"")</f>
        <v/>
      </c>
      <c r="AN4630" s="23"/>
      <c r="AO4630" s="62"/>
      <c r="AP4630" s="61"/>
      <c r="AQ4630" s="61" t="s">
        <v>1765</v>
      </c>
      <c r="AR4630" s="61" t="s">
        <v>1747</v>
      </c>
      <c r="AS4630" s="61"/>
      <c r="AT4630" s="61"/>
      <c r="AU4630" s="61"/>
      <c r="AV4630" s="61"/>
    </row>
    <row r="4631" spans="1:48">
      <c r="A4631" s="82"/>
      <c r="B4631" s="82"/>
      <c r="C4631" s="82"/>
      <c r="D4631" s="83"/>
      <c r="E4631" s="62"/>
      <c r="F463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31" s="13" t="s">
        <v>461</v>
      </c>
      <c r="H4631" s="13" t="s">
        <v>545</v>
      </c>
      <c r="I4631" s="85" t="e">
        <f>[1]!Table1[[#This Row],[type]]</f>
        <v>#VALUE!</v>
      </c>
      <c r="J4631" s="86" t="e">
        <f>[1]!Table1[[#This Row],[Column42]]&amp;IF([1]!Table1[[#This Row],[Column13]]="","",[1]!Table1[[#This Row],[Column13]])&amp;IF([1]!Table1[[#This Row],[mod]]="","",[1]!Table1[[#This Row],[mod]])</f>
        <v>#VALUE!</v>
      </c>
      <c r="K463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31" t="s">
        <v>545</v>
      </c>
      <c r="P4631" s="6" t="s">
        <v>1766</v>
      </c>
      <c r="Q463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3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31" s="29"/>
      <c r="AC4631" s="29"/>
      <c r="AD4631" s="25"/>
      <c r="AE4631" s="38"/>
      <c r="AF4631" s="142"/>
      <c r="AG4631" s="11"/>
      <c r="AH4631" s="1" t="e">
        <f>[1]!Table1[[#This Row],[html_tag]]&amp;[1]!Table1[[#This Row],[html_type]]&amp;[1]!Table1[[#This Row],[html_modifier]]</f>
        <v>#VALUE!</v>
      </c>
      <c r="AI4631" s="60" t="str">
        <f>Table1[[#This Row],[html_tag]]&amp;Table1[[#This Row],[html_type]]&amp;Table1[[#This Row],[html_modifier]]</f>
        <v/>
      </c>
      <c r="AL4631" s="22" t="str">
        <f>IFERROR(_xlfn.XLOOKUP([1]!Table1[[#This Row],[word]],[1]!Table57[English style name],[1]!Table57[Style type]),"")</f>
        <v/>
      </c>
      <c r="AM4631" s="23" t="str">
        <f>IFERROR(_xlfn.XLOOKUP(Table1[[#This Row],[word]],Table57[English style name],Table57[Style type]),"")</f>
        <v/>
      </c>
      <c r="AN4631" s="23"/>
      <c r="AO4631" s="62"/>
      <c r="AP4631" s="61"/>
      <c r="AQ4631" s="61" t="s">
        <v>1766</v>
      </c>
      <c r="AR4631" s="61" t="s">
        <v>1747</v>
      </c>
      <c r="AS4631" s="61"/>
      <c r="AT4631" s="61"/>
      <c r="AU4631" s="61"/>
      <c r="AV4631" s="61"/>
    </row>
    <row r="4632" spans="1:48">
      <c r="A4632" s="82"/>
      <c r="B4632" s="82"/>
      <c r="C4632" s="82"/>
      <c r="D4632" s="83"/>
      <c r="E4632" s="62"/>
      <c r="F463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32" s="13" t="s">
        <v>461</v>
      </c>
      <c r="H4632" s="13" t="s">
        <v>545</v>
      </c>
      <c r="I4632" s="85" t="e">
        <f>[1]!Table1[[#This Row],[type]]</f>
        <v>#VALUE!</v>
      </c>
      <c r="J4632" s="86" t="e">
        <f>[1]!Table1[[#This Row],[Column42]]&amp;IF([1]!Table1[[#This Row],[Column13]]="","",[1]!Table1[[#This Row],[Column13]])&amp;IF([1]!Table1[[#This Row],[mod]]="","",[1]!Table1[[#This Row],[mod]])</f>
        <v>#VALUE!</v>
      </c>
      <c r="K463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32" t="s">
        <v>545</v>
      </c>
      <c r="P4632" s="6" t="s">
        <v>1769</v>
      </c>
      <c r="Q463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3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32" s="29"/>
      <c r="AC4632" s="29"/>
      <c r="AD4632" s="25"/>
      <c r="AE4632" s="38"/>
      <c r="AF4632" s="142"/>
      <c r="AG4632" s="11"/>
      <c r="AH4632" s="1" t="e">
        <f>[1]!Table1[[#This Row],[html_tag]]&amp;[1]!Table1[[#This Row],[html_type]]&amp;[1]!Table1[[#This Row],[html_modifier]]</f>
        <v>#VALUE!</v>
      </c>
      <c r="AI4632" s="60" t="str">
        <f>Table1[[#This Row],[html_tag]]&amp;Table1[[#This Row],[html_type]]&amp;Table1[[#This Row],[html_modifier]]</f>
        <v/>
      </c>
      <c r="AL4632" s="22" t="str">
        <f>IFERROR(_xlfn.XLOOKUP([1]!Table1[[#This Row],[word]],[1]!Table57[English style name],[1]!Table57[Style type]),"")</f>
        <v/>
      </c>
      <c r="AM4632" s="23" t="str">
        <f>IFERROR(_xlfn.XLOOKUP(Table1[[#This Row],[word]],Table57[English style name],Table57[Style type]),"")</f>
        <v/>
      </c>
      <c r="AN4632" s="23"/>
      <c r="AO4632" s="62"/>
      <c r="AP4632" s="61"/>
      <c r="AQ4632" s="61" t="s">
        <v>1769</v>
      </c>
      <c r="AR4632" s="61" t="s">
        <v>1747</v>
      </c>
      <c r="AS4632" s="61"/>
      <c r="AT4632" s="61"/>
      <c r="AU4632" s="61"/>
      <c r="AV4632" s="61"/>
    </row>
    <row r="4633" spans="1:48">
      <c r="A4633" s="82"/>
      <c r="B4633" s="82"/>
      <c r="C4633" s="82"/>
      <c r="D4633" s="83"/>
      <c r="E4633" s="62"/>
      <c r="F463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33" s="13" t="s">
        <v>461</v>
      </c>
      <c r="H4633" s="13" t="s">
        <v>545</v>
      </c>
      <c r="I4633" s="85" t="e">
        <f>[1]!Table1[[#This Row],[type]]</f>
        <v>#VALUE!</v>
      </c>
      <c r="J4633" s="86" t="e">
        <f>[1]!Table1[[#This Row],[Column42]]&amp;IF([1]!Table1[[#This Row],[Column13]]="","",[1]!Table1[[#This Row],[Column13]])&amp;IF([1]!Table1[[#This Row],[mod]]="","",[1]!Table1[[#This Row],[mod]])</f>
        <v>#VALUE!</v>
      </c>
      <c r="K463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33" t="s">
        <v>545</v>
      </c>
      <c r="N4633" t="s">
        <v>3186</v>
      </c>
      <c r="P4633" s="6" t="s">
        <v>1771</v>
      </c>
      <c r="Q463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3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33" s="29"/>
      <c r="AC4633" s="29"/>
      <c r="AD4633" s="25"/>
      <c r="AE4633" s="38"/>
      <c r="AF4633" s="142"/>
      <c r="AG4633" s="11"/>
      <c r="AH4633" s="1" t="e">
        <f>[1]!Table1[[#This Row],[html_tag]]&amp;[1]!Table1[[#This Row],[html_type]]&amp;[1]!Table1[[#This Row],[html_modifier]]</f>
        <v>#VALUE!</v>
      </c>
      <c r="AI4633" s="60" t="str">
        <f>Table1[[#This Row],[html_tag]]&amp;Table1[[#This Row],[html_type]]&amp;Table1[[#This Row],[html_modifier]]</f>
        <v/>
      </c>
      <c r="AL4633" s="22" t="str">
        <f>IFERROR(_xlfn.XLOOKUP([1]!Table1[[#This Row],[word]],[1]!Table57[English style name],[1]!Table57[Style type]),"")</f>
        <v/>
      </c>
      <c r="AM4633" s="23" t="str">
        <f>IFERROR(_xlfn.XLOOKUP(Table1[[#This Row],[word]],Table57[English style name],Table57[Style type]),"")</f>
        <v/>
      </c>
      <c r="AN4633" s="23"/>
      <c r="AO4633" s="62"/>
      <c r="AP4633" s="61"/>
      <c r="AQ4633" s="61" t="s">
        <v>1771</v>
      </c>
      <c r="AR4633" s="61" t="s">
        <v>1747</v>
      </c>
      <c r="AS4633" s="61"/>
      <c r="AT4633" s="61"/>
      <c r="AU4633" s="61"/>
      <c r="AV4633" s="61"/>
    </row>
    <row r="4634" spans="1:48">
      <c r="A4634" s="82"/>
      <c r="B4634" s="82"/>
      <c r="C4634" s="82"/>
      <c r="D4634" s="83"/>
      <c r="E4634" s="62"/>
      <c r="F463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34" s="13" t="s">
        <v>461</v>
      </c>
      <c r="H4634" s="13" t="s">
        <v>545</v>
      </c>
      <c r="I4634" s="85" t="e">
        <f>[1]!Table1[[#This Row],[type]]</f>
        <v>#VALUE!</v>
      </c>
      <c r="J4634" s="86" t="e">
        <f>[1]!Table1[[#This Row],[Column42]]&amp;IF([1]!Table1[[#This Row],[Column13]]="","",[1]!Table1[[#This Row],[Column13]])&amp;IF([1]!Table1[[#This Row],[mod]]="","",[1]!Table1[[#This Row],[mod]])</f>
        <v>#VALUE!</v>
      </c>
      <c r="K463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34" t="s">
        <v>545</v>
      </c>
      <c r="N4634" t="s">
        <v>3186</v>
      </c>
      <c r="P4634" s="6" t="s">
        <v>1798</v>
      </c>
      <c r="Q463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3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34" s="29"/>
      <c r="AC4634" s="29"/>
      <c r="AD4634" s="25"/>
      <c r="AE4634" s="38"/>
      <c r="AF4634" s="142"/>
      <c r="AG4634" s="11"/>
      <c r="AH4634" s="1" t="e">
        <f>[1]!Table1[[#This Row],[html_tag]]&amp;[1]!Table1[[#This Row],[html_type]]&amp;[1]!Table1[[#This Row],[html_modifier]]</f>
        <v>#VALUE!</v>
      </c>
      <c r="AI4634" s="60" t="str">
        <f>Table1[[#This Row],[html_tag]]&amp;Table1[[#This Row],[html_type]]&amp;Table1[[#This Row],[html_modifier]]</f>
        <v/>
      </c>
      <c r="AL4634" s="22" t="str">
        <f>IFERROR(_xlfn.XLOOKUP([1]!Table1[[#This Row],[word]],[1]!Table57[English style name],[1]!Table57[Style type]),"")</f>
        <v/>
      </c>
      <c r="AM4634" s="23" t="str">
        <f>IFERROR(_xlfn.XLOOKUP(Table1[[#This Row],[word]],Table57[English style name],Table57[Style type]),"")</f>
        <v/>
      </c>
      <c r="AN4634" s="23"/>
      <c r="AO4634" s="62"/>
      <c r="AP4634" s="61"/>
      <c r="AQ4634" s="61" t="s">
        <v>1798</v>
      </c>
      <c r="AR4634" s="61" t="s">
        <v>1814</v>
      </c>
      <c r="AS4634" s="61"/>
      <c r="AT4634" s="61"/>
      <c r="AU4634" s="61"/>
      <c r="AV4634" s="61"/>
    </row>
    <row r="4635" spans="1:48">
      <c r="A4635" s="82"/>
      <c r="B4635" s="82"/>
      <c r="C4635" s="82"/>
      <c r="D4635" s="83"/>
      <c r="E4635" s="62"/>
      <c r="F463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35" s="13" t="s">
        <v>461</v>
      </c>
      <c r="H4635" s="13" t="s">
        <v>545</v>
      </c>
      <c r="I4635" s="85" t="e">
        <f>[1]!Table1[[#This Row],[type]]</f>
        <v>#VALUE!</v>
      </c>
      <c r="J4635" s="86" t="e">
        <f>[1]!Table1[[#This Row],[Column42]]&amp;IF([1]!Table1[[#This Row],[Column13]]="","",[1]!Table1[[#This Row],[Column13]])&amp;IF([1]!Table1[[#This Row],[mod]]="","",[1]!Table1[[#This Row],[mod]])</f>
        <v>#VALUE!</v>
      </c>
      <c r="K463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35" t="s">
        <v>545</v>
      </c>
      <c r="N4635" t="s">
        <v>3186</v>
      </c>
      <c r="P4635" s="6" t="s">
        <v>1798</v>
      </c>
      <c r="Q463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3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35" s="29"/>
      <c r="AC4635" s="29"/>
      <c r="AD4635" s="25"/>
      <c r="AE4635" s="38"/>
      <c r="AF4635" s="142"/>
      <c r="AG4635" s="11"/>
      <c r="AH4635" s="1" t="e">
        <f>[1]!Table1[[#This Row],[html_tag]]&amp;[1]!Table1[[#This Row],[html_type]]&amp;[1]!Table1[[#This Row],[html_modifier]]</f>
        <v>#VALUE!</v>
      </c>
      <c r="AI4635" s="60" t="str">
        <f>Table1[[#This Row],[html_tag]]&amp;Table1[[#This Row],[html_type]]&amp;Table1[[#This Row],[html_modifier]]</f>
        <v/>
      </c>
      <c r="AL4635" s="22" t="str">
        <f>IFERROR(_xlfn.XLOOKUP([1]!Table1[[#This Row],[word]],[1]!Table57[English style name],[1]!Table57[Style type]),"")</f>
        <v/>
      </c>
      <c r="AM4635" s="23" t="str">
        <f>IFERROR(_xlfn.XLOOKUP(Table1[[#This Row],[word]],Table57[English style name],Table57[Style type]),"")</f>
        <v/>
      </c>
      <c r="AN4635" s="23"/>
      <c r="AO4635" s="62"/>
      <c r="AP4635" s="61"/>
      <c r="AQ4635" s="61" t="s">
        <v>1798</v>
      </c>
      <c r="AR4635" s="61" t="s">
        <v>1796</v>
      </c>
      <c r="AS4635" s="61"/>
      <c r="AT4635" s="61"/>
      <c r="AU4635" s="61"/>
      <c r="AV4635" s="61"/>
    </row>
    <row r="4636" spans="1:48">
      <c r="A4636" s="82"/>
      <c r="B4636" s="82"/>
      <c r="C4636" s="82"/>
      <c r="D4636" s="83"/>
      <c r="E4636" s="62"/>
      <c r="F463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36" s="13" t="s">
        <v>461</v>
      </c>
      <c r="H4636" s="13" t="s">
        <v>545</v>
      </c>
      <c r="I4636" s="85" t="e">
        <f>[1]!Table1[[#This Row],[type]]</f>
        <v>#VALUE!</v>
      </c>
      <c r="J4636" s="86" t="e">
        <f>[1]!Table1[[#This Row],[Column42]]&amp;IF([1]!Table1[[#This Row],[Column13]]="","",[1]!Table1[[#This Row],[Column13]])&amp;IF([1]!Table1[[#This Row],[mod]]="","",[1]!Table1[[#This Row],[mod]])</f>
        <v>#VALUE!</v>
      </c>
      <c r="K463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36" t="s">
        <v>545</v>
      </c>
      <c r="N4636" t="s">
        <v>3187</v>
      </c>
      <c r="P4636" s="6" t="s">
        <v>1780</v>
      </c>
      <c r="Q463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3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36" s="29"/>
      <c r="AC4636" s="29"/>
      <c r="AD4636" s="25"/>
      <c r="AE4636" s="38"/>
      <c r="AF4636" s="142"/>
      <c r="AG4636" s="11"/>
      <c r="AH4636" s="1" t="e">
        <f>[1]!Table1[[#This Row],[html_tag]]&amp;[1]!Table1[[#This Row],[html_type]]&amp;[1]!Table1[[#This Row],[html_modifier]]</f>
        <v>#VALUE!</v>
      </c>
      <c r="AI4636" s="60" t="str">
        <f>Table1[[#This Row],[html_tag]]&amp;Table1[[#This Row],[html_type]]&amp;Table1[[#This Row],[html_modifier]]</f>
        <v/>
      </c>
      <c r="AL4636" s="22" t="str">
        <f>IFERROR(_xlfn.XLOOKUP([1]!Table1[[#This Row],[word]],[1]!Table57[English style name],[1]!Table57[Style type]),"")</f>
        <v/>
      </c>
      <c r="AM4636" s="23" t="str">
        <f>IFERROR(_xlfn.XLOOKUP(Table1[[#This Row],[word]],Table57[English style name],Table57[Style type]),"")</f>
        <v/>
      </c>
      <c r="AN4636" s="23"/>
      <c r="AO4636" s="62"/>
      <c r="AP4636" s="61"/>
      <c r="AQ4636" s="61" t="s">
        <v>1780</v>
      </c>
      <c r="AR4636" s="61" t="s">
        <v>1779</v>
      </c>
      <c r="AS4636" s="61"/>
      <c r="AT4636" s="61"/>
      <c r="AU4636" s="61"/>
      <c r="AV4636" s="61"/>
    </row>
    <row r="4637" spans="1:48">
      <c r="A4637" s="82"/>
      <c r="B4637" s="82"/>
      <c r="C4637" s="82"/>
      <c r="D4637" s="83"/>
      <c r="E4637" s="62"/>
      <c r="F463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37" s="13" t="s">
        <v>461</v>
      </c>
      <c r="H4637" s="13" t="s">
        <v>545</v>
      </c>
      <c r="I4637" s="85" t="e">
        <f>[1]!Table1[[#This Row],[type]]</f>
        <v>#VALUE!</v>
      </c>
      <c r="J4637" s="86" t="e">
        <f>[1]!Table1[[#This Row],[Column42]]&amp;IF([1]!Table1[[#This Row],[Column13]]="","",[1]!Table1[[#This Row],[Column13]])&amp;IF([1]!Table1[[#This Row],[mod]]="","",[1]!Table1[[#This Row],[mod]])</f>
        <v>#VALUE!</v>
      </c>
      <c r="K463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37" t="s">
        <v>545</v>
      </c>
      <c r="N4637" t="s">
        <v>3187</v>
      </c>
      <c r="P4637" s="6" t="s">
        <v>1799</v>
      </c>
      <c r="Q463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3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37" s="29"/>
      <c r="AC4637" s="29"/>
      <c r="AD4637" s="25"/>
      <c r="AE4637" s="38"/>
      <c r="AF4637" s="142"/>
      <c r="AG4637" s="11"/>
      <c r="AH4637" s="1" t="e">
        <f>[1]!Table1[[#This Row],[html_tag]]&amp;[1]!Table1[[#This Row],[html_type]]&amp;[1]!Table1[[#This Row],[html_modifier]]</f>
        <v>#VALUE!</v>
      </c>
      <c r="AI4637" s="60" t="str">
        <f>Table1[[#This Row],[html_tag]]&amp;Table1[[#This Row],[html_type]]&amp;Table1[[#This Row],[html_modifier]]</f>
        <v/>
      </c>
      <c r="AL4637" s="22" t="str">
        <f>IFERROR(_xlfn.XLOOKUP([1]!Table1[[#This Row],[word]],[1]!Table57[English style name],[1]!Table57[Style type]),"")</f>
        <v/>
      </c>
      <c r="AM4637" s="23" t="str">
        <f>IFERROR(_xlfn.XLOOKUP(Table1[[#This Row],[word]],Table57[English style name],Table57[Style type]),"")</f>
        <v/>
      </c>
      <c r="AN4637" s="23"/>
      <c r="AO4637" s="62"/>
      <c r="AP4637" s="61"/>
      <c r="AQ4637" s="61" t="s">
        <v>1799</v>
      </c>
      <c r="AR4637" s="61" t="s">
        <v>1814</v>
      </c>
      <c r="AS4637" s="61"/>
      <c r="AT4637" s="61"/>
      <c r="AU4637" s="61"/>
      <c r="AV4637" s="61"/>
    </row>
    <row r="4638" spans="1:48">
      <c r="A4638" s="82"/>
      <c r="B4638" s="82"/>
      <c r="C4638" s="82"/>
      <c r="D4638" s="83"/>
      <c r="E4638" s="62"/>
      <c r="F463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38" s="13" t="s">
        <v>461</v>
      </c>
      <c r="H4638" s="13" t="s">
        <v>545</v>
      </c>
      <c r="I4638" s="85" t="e">
        <f>[1]!Table1[[#This Row],[type]]</f>
        <v>#VALUE!</v>
      </c>
      <c r="J4638" s="86" t="e">
        <f>[1]!Table1[[#This Row],[Column42]]&amp;IF([1]!Table1[[#This Row],[Column13]]="","",[1]!Table1[[#This Row],[Column13]])&amp;IF([1]!Table1[[#This Row],[mod]]="","",[1]!Table1[[#This Row],[mod]])</f>
        <v>#VALUE!</v>
      </c>
      <c r="K463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38" t="s">
        <v>545</v>
      </c>
      <c r="N4638" t="s">
        <v>3187</v>
      </c>
      <c r="P4638" s="6" t="s">
        <v>1799</v>
      </c>
      <c r="Q463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3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38" s="29"/>
      <c r="AC4638" s="29"/>
      <c r="AD4638" s="25"/>
      <c r="AE4638" s="38"/>
      <c r="AF4638" s="142"/>
      <c r="AG4638" s="11"/>
      <c r="AH4638" s="1" t="e">
        <f>[1]!Table1[[#This Row],[html_tag]]&amp;[1]!Table1[[#This Row],[html_type]]&amp;[1]!Table1[[#This Row],[html_modifier]]</f>
        <v>#VALUE!</v>
      </c>
      <c r="AI4638" s="60" t="str">
        <f>Table1[[#This Row],[html_tag]]&amp;Table1[[#This Row],[html_type]]&amp;Table1[[#This Row],[html_modifier]]</f>
        <v/>
      </c>
      <c r="AL4638" s="22" t="str">
        <f>IFERROR(_xlfn.XLOOKUP([1]!Table1[[#This Row],[word]],[1]!Table57[English style name],[1]!Table57[Style type]),"")</f>
        <v/>
      </c>
      <c r="AM4638" s="23" t="str">
        <f>IFERROR(_xlfn.XLOOKUP(Table1[[#This Row],[word]],Table57[English style name],Table57[Style type]),"")</f>
        <v/>
      </c>
      <c r="AN4638" s="23"/>
      <c r="AO4638" s="62"/>
      <c r="AP4638" s="61"/>
      <c r="AQ4638" s="61" t="s">
        <v>1799</v>
      </c>
      <c r="AR4638" s="61" t="s">
        <v>1796</v>
      </c>
      <c r="AS4638" s="61"/>
      <c r="AT4638" s="61"/>
      <c r="AU4638" s="61"/>
      <c r="AV4638" s="61"/>
    </row>
    <row r="4639" spans="1:48">
      <c r="A4639" s="82"/>
      <c r="B4639" s="82"/>
      <c r="C4639" s="82"/>
      <c r="D4639" s="83"/>
      <c r="E4639" s="62"/>
      <c r="F463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39" s="13" t="s">
        <v>461</v>
      </c>
      <c r="H4639" s="13" t="s">
        <v>545</v>
      </c>
      <c r="I4639" s="85" t="e">
        <f>[1]!Table1[[#This Row],[type]]</f>
        <v>#VALUE!</v>
      </c>
      <c r="J4639" s="86" t="e">
        <f>[1]!Table1[[#This Row],[Column42]]&amp;IF([1]!Table1[[#This Row],[Column13]]="","",[1]!Table1[[#This Row],[Column13]])&amp;IF([1]!Table1[[#This Row],[mod]]="","",[1]!Table1[[#This Row],[mod]])</f>
        <v>#VALUE!</v>
      </c>
      <c r="K463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39" t="s">
        <v>545</v>
      </c>
      <c r="N4639" s="3" t="s">
        <v>3188</v>
      </c>
      <c r="P4639" s="6" t="s">
        <v>1781</v>
      </c>
      <c r="Q463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3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39" s="29"/>
      <c r="AC4639" s="29"/>
      <c r="AD4639" s="25"/>
      <c r="AE4639" s="38"/>
      <c r="AF4639" s="142"/>
      <c r="AG4639" s="11"/>
      <c r="AH4639" s="1" t="e">
        <f>[1]!Table1[[#This Row],[html_tag]]&amp;[1]!Table1[[#This Row],[html_type]]&amp;[1]!Table1[[#This Row],[html_modifier]]</f>
        <v>#VALUE!</v>
      </c>
      <c r="AI4639" s="60" t="str">
        <f>Table1[[#This Row],[html_tag]]&amp;Table1[[#This Row],[html_type]]&amp;Table1[[#This Row],[html_modifier]]</f>
        <v/>
      </c>
      <c r="AL4639" s="22" t="str">
        <f>IFERROR(_xlfn.XLOOKUP([1]!Table1[[#This Row],[word]],[1]!Table57[English style name],[1]!Table57[Style type]),"")</f>
        <v/>
      </c>
      <c r="AM4639" s="23" t="str">
        <f>IFERROR(_xlfn.XLOOKUP(Table1[[#This Row],[word]],Table57[English style name],Table57[Style type]),"")</f>
        <v/>
      </c>
      <c r="AN4639" s="23"/>
      <c r="AO4639" s="62"/>
      <c r="AP4639" s="61"/>
      <c r="AQ4639" s="61" t="s">
        <v>1781</v>
      </c>
      <c r="AR4639" s="61" t="s">
        <v>1779</v>
      </c>
      <c r="AS4639" s="61"/>
      <c r="AT4639" s="61"/>
      <c r="AU4639" s="61"/>
      <c r="AV4639" s="61"/>
    </row>
    <row r="4640" spans="1:48">
      <c r="A4640" s="82"/>
      <c r="B4640" s="82"/>
      <c r="C4640" s="82"/>
      <c r="D4640" s="83"/>
      <c r="E4640" s="62"/>
      <c r="F464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40" s="13" t="s">
        <v>461</v>
      </c>
      <c r="H4640" s="13" t="s">
        <v>545</v>
      </c>
      <c r="I4640" s="85" t="e">
        <f>[1]!Table1[[#This Row],[type]]</f>
        <v>#VALUE!</v>
      </c>
      <c r="J4640" s="86" t="e">
        <f>[1]!Table1[[#This Row],[Column42]]&amp;IF([1]!Table1[[#This Row],[Column13]]="","",[1]!Table1[[#This Row],[Column13]])&amp;IF([1]!Table1[[#This Row],[mod]]="","",[1]!Table1[[#This Row],[mod]])</f>
        <v>#VALUE!</v>
      </c>
      <c r="K464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40" t="s">
        <v>545</v>
      </c>
      <c r="N4640" s="3" t="s">
        <v>3188</v>
      </c>
      <c r="P4640" s="6" t="s">
        <v>1800</v>
      </c>
      <c r="Q464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4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40" s="29"/>
      <c r="AC4640" s="29"/>
      <c r="AD4640" s="25"/>
      <c r="AE4640" s="38"/>
      <c r="AF4640" s="142"/>
      <c r="AG4640" s="11"/>
      <c r="AH4640" s="1" t="e">
        <f>[1]!Table1[[#This Row],[html_tag]]&amp;[1]!Table1[[#This Row],[html_type]]&amp;[1]!Table1[[#This Row],[html_modifier]]</f>
        <v>#VALUE!</v>
      </c>
      <c r="AI4640" s="60" t="str">
        <f>Table1[[#This Row],[html_tag]]&amp;Table1[[#This Row],[html_type]]&amp;Table1[[#This Row],[html_modifier]]</f>
        <v/>
      </c>
      <c r="AL4640" s="22" t="str">
        <f>IFERROR(_xlfn.XLOOKUP([1]!Table1[[#This Row],[word]],[1]!Table57[English style name],[1]!Table57[Style type]),"")</f>
        <v/>
      </c>
      <c r="AM4640" s="23" t="str">
        <f>IFERROR(_xlfn.XLOOKUP(Table1[[#This Row],[word]],Table57[English style name],Table57[Style type]),"")</f>
        <v/>
      </c>
      <c r="AN4640" s="23"/>
      <c r="AO4640" s="62"/>
      <c r="AP4640" s="61"/>
      <c r="AQ4640" s="61" t="s">
        <v>1800</v>
      </c>
      <c r="AR4640" s="61" t="s">
        <v>1814</v>
      </c>
      <c r="AS4640" s="61"/>
      <c r="AT4640" s="61"/>
      <c r="AU4640" s="61"/>
      <c r="AV4640" s="61"/>
    </row>
    <row r="4641" spans="1:48">
      <c r="A4641" s="82"/>
      <c r="B4641" s="82"/>
      <c r="C4641" s="82"/>
      <c r="D4641" s="83"/>
      <c r="E4641" s="62"/>
      <c r="F464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41" s="13" t="s">
        <v>461</v>
      </c>
      <c r="H4641" s="13" t="s">
        <v>545</v>
      </c>
      <c r="I4641" s="85" t="e">
        <f>[1]!Table1[[#This Row],[type]]</f>
        <v>#VALUE!</v>
      </c>
      <c r="J4641" s="86" t="e">
        <f>[1]!Table1[[#This Row],[Column42]]&amp;IF([1]!Table1[[#This Row],[Column13]]="","",[1]!Table1[[#This Row],[Column13]])&amp;IF([1]!Table1[[#This Row],[mod]]="","",[1]!Table1[[#This Row],[mod]])</f>
        <v>#VALUE!</v>
      </c>
      <c r="K464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41" t="s">
        <v>545</v>
      </c>
      <c r="N4641" s="3" t="s">
        <v>3188</v>
      </c>
      <c r="P4641" s="6" t="s">
        <v>1800</v>
      </c>
      <c r="Q464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4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41" s="29"/>
      <c r="AC4641" s="29"/>
      <c r="AD4641" s="25"/>
      <c r="AE4641" s="38"/>
      <c r="AF4641" s="142"/>
      <c r="AG4641" s="11"/>
      <c r="AH4641" s="1" t="e">
        <f>[1]!Table1[[#This Row],[html_tag]]&amp;[1]!Table1[[#This Row],[html_type]]&amp;[1]!Table1[[#This Row],[html_modifier]]</f>
        <v>#VALUE!</v>
      </c>
      <c r="AI4641" s="60" t="str">
        <f>Table1[[#This Row],[html_tag]]&amp;Table1[[#This Row],[html_type]]&amp;Table1[[#This Row],[html_modifier]]</f>
        <v/>
      </c>
      <c r="AL4641" s="22" t="str">
        <f>IFERROR(_xlfn.XLOOKUP([1]!Table1[[#This Row],[word]],[1]!Table57[English style name],[1]!Table57[Style type]),"")</f>
        <v/>
      </c>
      <c r="AM4641" s="23" t="str">
        <f>IFERROR(_xlfn.XLOOKUP(Table1[[#This Row],[word]],Table57[English style name],Table57[Style type]),"")</f>
        <v/>
      </c>
      <c r="AN4641" s="23"/>
      <c r="AO4641" s="62"/>
      <c r="AP4641" s="61"/>
      <c r="AQ4641" s="61" t="s">
        <v>1800</v>
      </c>
      <c r="AR4641" s="61" t="s">
        <v>1796</v>
      </c>
      <c r="AS4641" s="61"/>
      <c r="AT4641" s="61"/>
      <c r="AU4641" s="61"/>
      <c r="AV4641" s="61"/>
    </row>
    <row r="4642" spans="1:48">
      <c r="A4642" s="82"/>
      <c r="B4642" s="82"/>
      <c r="C4642" s="82"/>
      <c r="D4642" s="83"/>
      <c r="E4642" s="62"/>
      <c r="F464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42" s="13" t="s">
        <v>461</v>
      </c>
      <c r="H4642" s="13" t="s">
        <v>545</v>
      </c>
      <c r="I4642" s="85" t="e">
        <f>[1]!Table1[[#This Row],[type]]</f>
        <v>#VALUE!</v>
      </c>
      <c r="J4642" s="86" t="e">
        <f>[1]!Table1[[#This Row],[Column42]]&amp;IF([1]!Table1[[#This Row],[Column13]]="","",[1]!Table1[[#This Row],[Column13]])&amp;IF([1]!Table1[[#This Row],[mod]]="","",[1]!Table1[[#This Row],[mod]])</f>
        <v>#VALUE!</v>
      </c>
      <c r="K464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42" t="s">
        <v>545</v>
      </c>
      <c r="N4642" t="s">
        <v>3189</v>
      </c>
      <c r="P4642" s="6" t="s">
        <v>1782</v>
      </c>
      <c r="Q464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4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42" s="29"/>
      <c r="AC4642" s="29"/>
      <c r="AD4642" s="25"/>
      <c r="AE4642" s="38"/>
      <c r="AF4642" s="142"/>
      <c r="AG4642" s="11"/>
      <c r="AH4642" s="1" t="e">
        <f>[1]!Table1[[#This Row],[html_tag]]&amp;[1]!Table1[[#This Row],[html_type]]&amp;[1]!Table1[[#This Row],[html_modifier]]</f>
        <v>#VALUE!</v>
      </c>
      <c r="AI4642" s="60" t="str">
        <f>Table1[[#This Row],[html_tag]]&amp;Table1[[#This Row],[html_type]]&amp;Table1[[#This Row],[html_modifier]]</f>
        <v/>
      </c>
      <c r="AL4642" s="22" t="str">
        <f>IFERROR(_xlfn.XLOOKUP([1]!Table1[[#This Row],[word]],[1]!Table57[English style name],[1]!Table57[Style type]),"")</f>
        <v/>
      </c>
      <c r="AM4642" s="23" t="str">
        <f>IFERROR(_xlfn.XLOOKUP(Table1[[#This Row],[word]],Table57[English style name],Table57[Style type]),"")</f>
        <v/>
      </c>
      <c r="AN4642" s="23"/>
      <c r="AO4642" s="62"/>
      <c r="AP4642" s="61"/>
      <c r="AQ4642" s="61" t="s">
        <v>1782</v>
      </c>
      <c r="AR4642" s="61" t="s">
        <v>1779</v>
      </c>
      <c r="AS4642" s="61"/>
      <c r="AT4642" s="61"/>
      <c r="AU4642" s="61"/>
      <c r="AV4642" s="61"/>
    </row>
    <row r="4643" spans="1:48">
      <c r="A4643" s="82"/>
      <c r="B4643" s="82"/>
      <c r="C4643" s="82"/>
      <c r="D4643" s="83"/>
      <c r="E4643" s="62"/>
      <c r="F464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43" s="13" t="s">
        <v>461</v>
      </c>
      <c r="H4643" s="13" t="s">
        <v>545</v>
      </c>
      <c r="I4643" s="85" t="e">
        <f>[1]!Table1[[#This Row],[type]]</f>
        <v>#VALUE!</v>
      </c>
      <c r="J4643" s="86" t="e">
        <f>[1]!Table1[[#This Row],[Column42]]&amp;IF([1]!Table1[[#This Row],[Column13]]="","",[1]!Table1[[#This Row],[Column13]])&amp;IF([1]!Table1[[#This Row],[mod]]="","",[1]!Table1[[#This Row],[mod]])</f>
        <v>#VALUE!</v>
      </c>
      <c r="K464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43" t="s">
        <v>545</v>
      </c>
      <c r="N4643" t="s">
        <v>3189</v>
      </c>
      <c r="P4643" s="6" t="s">
        <v>1801</v>
      </c>
      <c r="Q464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4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43" s="29"/>
      <c r="AC4643" s="29"/>
      <c r="AD4643" s="25"/>
      <c r="AE4643" s="38"/>
      <c r="AF4643" s="142"/>
      <c r="AG4643" s="11"/>
      <c r="AH4643" s="1" t="e">
        <f>[1]!Table1[[#This Row],[html_tag]]&amp;[1]!Table1[[#This Row],[html_type]]&amp;[1]!Table1[[#This Row],[html_modifier]]</f>
        <v>#VALUE!</v>
      </c>
      <c r="AI4643" s="60" t="str">
        <f>Table1[[#This Row],[html_tag]]&amp;Table1[[#This Row],[html_type]]&amp;Table1[[#This Row],[html_modifier]]</f>
        <v/>
      </c>
      <c r="AL4643" s="22" t="str">
        <f>IFERROR(_xlfn.XLOOKUP([1]!Table1[[#This Row],[word]],[1]!Table57[English style name],[1]!Table57[Style type]),"")</f>
        <v/>
      </c>
      <c r="AM4643" s="23" t="str">
        <f>IFERROR(_xlfn.XLOOKUP(Table1[[#This Row],[word]],Table57[English style name],Table57[Style type]),"")</f>
        <v/>
      </c>
      <c r="AN4643" s="23"/>
      <c r="AO4643" s="62"/>
      <c r="AP4643" s="61"/>
      <c r="AQ4643" s="61" t="s">
        <v>1801</v>
      </c>
      <c r="AR4643" s="61" t="s">
        <v>1814</v>
      </c>
      <c r="AS4643" s="61"/>
      <c r="AT4643" s="61"/>
      <c r="AU4643" s="61"/>
      <c r="AV4643" s="61"/>
    </row>
    <row r="4644" spans="1:48">
      <c r="A4644" s="82"/>
      <c r="B4644" s="82"/>
      <c r="C4644" s="82"/>
      <c r="D4644" s="83"/>
      <c r="E4644" s="62"/>
      <c r="F464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44" s="13" t="s">
        <v>461</v>
      </c>
      <c r="H4644" s="13" t="s">
        <v>545</v>
      </c>
      <c r="I4644" s="85" t="e">
        <f>[1]!Table1[[#This Row],[type]]</f>
        <v>#VALUE!</v>
      </c>
      <c r="J4644" s="86" t="e">
        <f>[1]!Table1[[#This Row],[Column42]]&amp;IF([1]!Table1[[#This Row],[Column13]]="","",[1]!Table1[[#This Row],[Column13]])&amp;IF([1]!Table1[[#This Row],[mod]]="","",[1]!Table1[[#This Row],[mod]])</f>
        <v>#VALUE!</v>
      </c>
      <c r="K464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44" t="s">
        <v>545</v>
      </c>
      <c r="N4644" t="s">
        <v>3189</v>
      </c>
      <c r="P4644" s="6" t="s">
        <v>1801</v>
      </c>
      <c r="Q464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4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44" s="29"/>
      <c r="AC4644" s="29"/>
      <c r="AD4644" s="25"/>
      <c r="AE4644" s="38"/>
      <c r="AF4644" s="142"/>
      <c r="AG4644" s="11"/>
      <c r="AH4644" s="1" t="e">
        <f>[1]!Table1[[#This Row],[html_tag]]&amp;[1]!Table1[[#This Row],[html_type]]&amp;[1]!Table1[[#This Row],[html_modifier]]</f>
        <v>#VALUE!</v>
      </c>
      <c r="AI4644" s="60" t="str">
        <f>Table1[[#This Row],[html_tag]]&amp;Table1[[#This Row],[html_type]]&amp;Table1[[#This Row],[html_modifier]]</f>
        <v/>
      </c>
      <c r="AL4644" s="22" t="str">
        <f>IFERROR(_xlfn.XLOOKUP([1]!Table1[[#This Row],[word]],[1]!Table57[English style name],[1]!Table57[Style type]),"")</f>
        <v/>
      </c>
      <c r="AM4644" s="23" t="str">
        <f>IFERROR(_xlfn.XLOOKUP(Table1[[#This Row],[word]],Table57[English style name],Table57[Style type]),"")</f>
        <v/>
      </c>
      <c r="AN4644" s="23"/>
      <c r="AO4644" s="62"/>
      <c r="AP4644" s="61"/>
      <c r="AQ4644" s="61" t="s">
        <v>1801</v>
      </c>
      <c r="AR4644" s="61" t="s">
        <v>1796</v>
      </c>
      <c r="AS4644" s="61"/>
      <c r="AT4644" s="61"/>
      <c r="AU4644" s="61"/>
      <c r="AV4644" s="61"/>
    </row>
    <row r="4645" spans="1:48">
      <c r="A4645" s="82"/>
      <c r="B4645" s="82"/>
      <c r="C4645" s="82"/>
      <c r="D4645" s="83"/>
      <c r="E4645" s="62"/>
      <c r="F464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45" s="13" t="s">
        <v>461</v>
      </c>
      <c r="H4645" s="13" t="s">
        <v>545</v>
      </c>
      <c r="I4645" s="85" t="e">
        <f>[1]!Table1[[#This Row],[type]]</f>
        <v>#VALUE!</v>
      </c>
      <c r="J4645" s="86" t="e">
        <f>[1]!Table1[[#This Row],[Column42]]&amp;IF([1]!Table1[[#This Row],[Column13]]="","",[1]!Table1[[#This Row],[Column13]])&amp;IF([1]!Table1[[#This Row],[mod]]="","",[1]!Table1[[#This Row],[mod]])</f>
        <v>#VALUE!</v>
      </c>
      <c r="K464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45" t="s">
        <v>545</v>
      </c>
      <c r="N4645" t="s">
        <v>425</v>
      </c>
      <c r="P4645" s="6" t="s">
        <v>1772</v>
      </c>
      <c r="Q464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4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45" s="29"/>
      <c r="AC4645" s="29"/>
      <c r="AD4645" s="25"/>
      <c r="AE4645" s="38"/>
      <c r="AF4645" s="142"/>
      <c r="AG4645" s="11"/>
      <c r="AH4645" s="1" t="e">
        <f>[1]!Table1[[#This Row],[html_tag]]&amp;[1]!Table1[[#This Row],[html_type]]&amp;[1]!Table1[[#This Row],[html_modifier]]</f>
        <v>#VALUE!</v>
      </c>
      <c r="AI4645" s="60" t="str">
        <f>Table1[[#This Row],[html_tag]]&amp;Table1[[#This Row],[html_type]]&amp;Table1[[#This Row],[html_modifier]]</f>
        <v/>
      </c>
      <c r="AL4645" s="22" t="str">
        <f>IFERROR(_xlfn.XLOOKUP([1]!Table1[[#This Row],[word]],[1]!Table57[English style name],[1]!Table57[Style type]),"")</f>
        <v/>
      </c>
      <c r="AM4645" s="23" t="str">
        <f>IFERROR(_xlfn.XLOOKUP(Table1[[#This Row],[word]],Table57[English style name],Table57[Style type]),"")</f>
        <v/>
      </c>
      <c r="AN4645" s="23"/>
      <c r="AO4645" s="62"/>
      <c r="AP4645" s="61"/>
      <c r="AQ4645" s="61" t="s">
        <v>1772</v>
      </c>
      <c r="AR4645" s="61" t="s">
        <v>1747</v>
      </c>
      <c r="AS4645" s="61"/>
      <c r="AT4645" s="61"/>
      <c r="AU4645" s="61"/>
      <c r="AV4645" s="61"/>
    </row>
    <row r="4646" spans="1:48">
      <c r="A4646" s="82"/>
      <c r="B4646" s="82"/>
      <c r="C4646" s="82"/>
      <c r="D4646" s="83"/>
      <c r="E4646" s="62"/>
      <c r="F464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46" s="13" t="s">
        <v>461</v>
      </c>
      <c r="H4646" s="13" t="s">
        <v>545</v>
      </c>
      <c r="I4646" s="85" t="e">
        <f>[1]!Table1[[#This Row],[type]]</f>
        <v>#VALUE!</v>
      </c>
      <c r="J4646" s="86" t="e">
        <f>[1]!Table1[[#This Row],[Column42]]&amp;IF([1]!Table1[[#This Row],[Column13]]="","",[1]!Table1[[#This Row],[Column13]])&amp;IF([1]!Table1[[#This Row],[mod]]="","",[1]!Table1[[#This Row],[mod]])</f>
        <v>#VALUE!</v>
      </c>
      <c r="K464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46" t="s">
        <v>545</v>
      </c>
      <c r="N4646" t="s">
        <v>425</v>
      </c>
      <c r="P4646" s="6" t="s">
        <v>1802</v>
      </c>
      <c r="Q464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4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46" s="29"/>
      <c r="AC4646" s="29"/>
      <c r="AD4646" s="25"/>
      <c r="AE4646" s="38"/>
      <c r="AF4646" s="142"/>
      <c r="AG4646" s="11"/>
      <c r="AH4646" s="1" t="e">
        <f>[1]!Table1[[#This Row],[html_tag]]&amp;[1]!Table1[[#This Row],[html_type]]&amp;[1]!Table1[[#This Row],[html_modifier]]</f>
        <v>#VALUE!</v>
      </c>
      <c r="AI4646" s="60" t="str">
        <f>Table1[[#This Row],[html_tag]]&amp;Table1[[#This Row],[html_type]]&amp;Table1[[#This Row],[html_modifier]]</f>
        <v/>
      </c>
      <c r="AL4646" s="22" t="str">
        <f>IFERROR(_xlfn.XLOOKUP([1]!Table1[[#This Row],[word]],[1]!Table57[English style name],[1]!Table57[Style type]),"")</f>
        <v/>
      </c>
      <c r="AM4646" s="23" t="str">
        <f>IFERROR(_xlfn.XLOOKUP(Table1[[#This Row],[word]],Table57[English style name],Table57[Style type]),"")</f>
        <v/>
      </c>
      <c r="AN4646" s="23"/>
      <c r="AO4646" s="62"/>
      <c r="AP4646" s="61"/>
      <c r="AQ4646" s="61" t="s">
        <v>1802</v>
      </c>
      <c r="AR4646" s="61" t="s">
        <v>1814</v>
      </c>
      <c r="AS4646" s="61"/>
      <c r="AT4646" s="61"/>
      <c r="AU4646" s="61"/>
      <c r="AV4646" s="61"/>
    </row>
    <row r="4647" spans="1:48">
      <c r="A4647" s="82"/>
      <c r="B4647" s="82"/>
      <c r="C4647" s="82"/>
      <c r="D4647" s="83"/>
      <c r="E4647" s="62"/>
      <c r="F464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47" s="13" t="s">
        <v>461</v>
      </c>
      <c r="H4647" s="13" t="s">
        <v>545</v>
      </c>
      <c r="I4647" s="85" t="e">
        <f>[1]!Table1[[#This Row],[type]]</f>
        <v>#VALUE!</v>
      </c>
      <c r="J4647" s="86" t="e">
        <f>[1]!Table1[[#This Row],[Column42]]&amp;IF([1]!Table1[[#This Row],[Column13]]="","",[1]!Table1[[#This Row],[Column13]])&amp;IF([1]!Table1[[#This Row],[mod]]="","",[1]!Table1[[#This Row],[mod]])</f>
        <v>#VALUE!</v>
      </c>
      <c r="K464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47" t="s">
        <v>545</v>
      </c>
      <c r="N4647" t="s">
        <v>425</v>
      </c>
      <c r="P4647" s="6" t="s">
        <v>1802</v>
      </c>
      <c r="Q464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4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47" s="29"/>
      <c r="AC4647" s="29"/>
      <c r="AD4647" s="25"/>
      <c r="AE4647" s="38"/>
      <c r="AF4647" s="142"/>
      <c r="AG4647" s="11"/>
      <c r="AH4647" s="1" t="e">
        <f>[1]!Table1[[#This Row],[html_tag]]&amp;[1]!Table1[[#This Row],[html_type]]&amp;[1]!Table1[[#This Row],[html_modifier]]</f>
        <v>#VALUE!</v>
      </c>
      <c r="AI4647" s="60" t="str">
        <f>Table1[[#This Row],[html_tag]]&amp;Table1[[#This Row],[html_type]]&amp;Table1[[#This Row],[html_modifier]]</f>
        <v/>
      </c>
      <c r="AL4647" s="22" t="str">
        <f>IFERROR(_xlfn.XLOOKUP([1]!Table1[[#This Row],[word]],[1]!Table57[English style name],[1]!Table57[Style type]),"")</f>
        <v/>
      </c>
      <c r="AM4647" s="23" t="str">
        <f>IFERROR(_xlfn.XLOOKUP(Table1[[#This Row],[word]],Table57[English style name],Table57[Style type]),"")</f>
        <v/>
      </c>
      <c r="AN4647" s="23"/>
      <c r="AO4647" s="62"/>
      <c r="AP4647" s="61"/>
      <c r="AQ4647" s="61" t="s">
        <v>1802</v>
      </c>
      <c r="AR4647" s="61" t="s">
        <v>1796</v>
      </c>
      <c r="AS4647" s="61"/>
      <c r="AT4647" s="61"/>
      <c r="AU4647" s="61"/>
      <c r="AV4647" s="61"/>
    </row>
    <row r="4648" spans="1:48">
      <c r="A4648" s="82"/>
      <c r="B4648" s="82"/>
      <c r="C4648" s="82"/>
      <c r="D4648" s="83"/>
      <c r="E4648" s="62"/>
      <c r="F464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48" s="13" t="s">
        <v>461</v>
      </c>
      <c r="H4648" s="13" t="s">
        <v>545</v>
      </c>
      <c r="I4648" s="85" t="e">
        <f>[1]!Table1[[#This Row],[type]]</f>
        <v>#VALUE!</v>
      </c>
      <c r="J4648" s="86" t="e">
        <f>[1]!Table1[[#This Row],[Column42]]&amp;IF([1]!Table1[[#This Row],[Column13]]="","",[1]!Table1[[#This Row],[Column13]])&amp;IF([1]!Table1[[#This Row],[mod]]="","",[1]!Table1[[#This Row],[mod]])</f>
        <v>#VALUE!</v>
      </c>
      <c r="K464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48" t="s">
        <v>545</v>
      </c>
      <c r="O4648" t="s">
        <v>465</v>
      </c>
      <c r="Q464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4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48" s="29"/>
      <c r="AC4648" s="29"/>
      <c r="AD4648" s="25"/>
      <c r="AE4648" s="38"/>
      <c r="AF4648" s="142"/>
      <c r="AG4648" s="11"/>
      <c r="AH4648" s="1" t="e">
        <f>[1]!Table1[[#This Row],[html_tag]]&amp;[1]!Table1[[#This Row],[html_type]]&amp;[1]!Table1[[#This Row],[html_modifier]]</f>
        <v>#VALUE!</v>
      </c>
      <c r="AI4648" s="60" t="str">
        <f>Table1[[#This Row],[html_tag]]&amp;Table1[[#This Row],[html_type]]&amp;Table1[[#This Row],[html_modifier]]</f>
        <v/>
      </c>
      <c r="AL4648" s="22" t="str">
        <f>IFERROR(_xlfn.XLOOKUP([1]!Table1[[#This Row],[word]],[1]!Table57[English style name],[1]!Table57[Style type]),"")</f>
        <v/>
      </c>
      <c r="AM4648" s="23" t="str">
        <f>IFERROR(_xlfn.XLOOKUP(Table1[[#This Row],[word]],Table57[English style name],Table57[Style type]),"")</f>
        <v/>
      </c>
      <c r="AN4648" s="23"/>
      <c r="AO4648" s="62"/>
      <c r="AP4648" s="61"/>
      <c r="AQ4648" s="61" t="s">
        <v>1758</v>
      </c>
      <c r="AR4648" s="61" t="s">
        <v>1747</v>
      </c>
      <c r="AS4648" s="61"/>
      <c r="AT4648" s="61"/>
      <c r="AU4648" s="61"/>
      <c r="AV4648" s="61"/>
    </row>
    <row r="4649" spans="1:48">
      <c r="A4649" s="82"/>
      <c r="B4649" s="82"/>
      <c r="C4649" s="82"/>
      <c r="D4649" s="83"/>
      <c r="E4649" s="62"/>
      <c r="F464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49" s="13" t="s">
        <v>461</v>
      </c>
      <c r="H4649" s="13" t="s">
        <v>545</v>
      </c>
      <c r="I4649" s="85" t="e">
        <f>[1]!Table1[[#This Row],[type]]</f>
        <v>#VALUE!</v>
      </c>
      <c r="J4649" s="86" t="e">
        <f>[1]!Table1[[#This Row],[Column42]]&amp;IF([1]!Table1[[#This Row],[Column13]]="","",[1]!Table1[[#This Row],[Column13]])&amp;IF([1]!Table1[[#This Row],[mod]]="","",[1]!Table1[[#This Row],[mod]])</f>
        <v>#VALUE!</v>
      </c>
      <c r="K464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49" t="s">
        <v>545</v>
      </c>
      <c r="N4649" t="s">
        <v>616</v>
      </c>
      <c r="P4649" s="6" t="s">
        <v>1773</v>
      </c>
      <c r="Q464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4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49" s="29"/>
      <c r="AC4649" s="29"/>
      <c r="AD4649" s="25"/>
      <c r="AE4649" s="38"/>
      <c r="AF4649" s="142"/>
      <c r="AG4649" s="11"/>
      <c r="AH4649" s="1" t="e">
        <f>[1]!Table1[[#This Row],[html_tag]]&amp;[1]!Table1[[#This Row],[html_type]]&amp;[1]!Table1[[#This Row],[html_modifier]]</f>
        <v>#VALUE!</v>
      </c>
      <c r="AI4649" s="60" t="str">
        <f>Table1[[#This Row],[html_tag]]&amp;Table1[[#This Row],[html_type]]&amp;Table1[[#This Row],[html_modifier]]</f>
        <v/>
      </c>
      <c r="AL4649" s="22" t="str">
        <f>IFERROR(_xlfn.XLOOKUP([1]!Table1[[#This Row],[word]],[1]!Table57[English style name],[1]!Table57[Style type]),"")</f>
        <v/>
      </c>
      <c r="AM4649" s="23" t="str">
        <f>IFERROR(_xlfn.XLOOKUP(Table1[[#This Row],[word]],Table57[English style name],Table57[Style type]),"")</f>
        <v/>
      </c>
      <c r="AN4649" s="23"/>
      <c r="AO4649" s="62"/>
      <c r="AP4649" s="61"/>
      <c r="AQ4649" s="61" t="s">
        <v>1773</v>
      </c>
      <c r="AR4649" s="61" t="s">
        <v>1747</v>
      </c>
      <c r="AS4649" s="61"/>
      <c r="AT4649" s="61"/>
      <c r="AU4649" s="61"/>
      <c r="AV4649" s="61"/>
    </row>
    <row r="4650" spans="1:48">
      <c r="A4650" s="82"/>
      <c r="B4650" s="82"/>
      <c r="C4650" s="82"/>
      <c r="D4650" s="83"/>
      <c r="E4650" s="62"/>
      <c r="F465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50" s="13" t="s">
        <v>461</v>
      </c>
      <c r="H4650" s="13" t="s">
        <v>545</v>
      </c>
      <c r="I4650" s="85" t="e">
        <f>[1]!Table1[[#This Row],[type]]</f>
        <v>#VALUE!</v>
      </c>
      <c r="J4650" s="86" t="e">
        <f>[1]!Table1[[#This Row],[Column42]]&amp;IF([1]!Table1[[#This Row],[Column13]]="","",[1]!Table1[[#This Row],[Column13]])&amp;IF([1]!Table1[[#This Row],[mod]]="","",[1]!Table1[[#This Row],[mod]])</f>
        <v>#VALUE!</v>
      </c>
      <c r="K465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50" t="s">
        <v>545</v>
      </c>
      <c r="N4650" t="s">
        <v>616</v>
      </c>
      <c r="P4650" s="6" t="s">
        <v>1804</v>
      </c>
      <c r="Q465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5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50" s="29"/>
      <c r="AC4650" s="29"/>
      <c r="AD4650" s="25"/>
      <c r="AE4650" s="38"/>
      <c r="AF4650" s="142"/>
      <c r="AG4650" s="11"/>
      <c r="AH4650" s="1" t="e">
        <f>[1]!Table1[[#This Row],[html_tag]]&amp;[1]!Table1[[#This Row],[html_type]]&amp;[1]!Table1[[#This Row],[html_modifier]]</f>
        <v>#VALUE!</v>
      </c>
      <c r="AI4650" s="60" t="str">
        <f>Table1[[#This Row],[html_tag]]&amp;Table1[[#This Row],[html_type]]&amp;Table1[[#This Row],[html_modifier]]</f>
        <v/>
      </c>
      <c r="AL4650" s="22" t="str">
        <f>IFERROR(_xlfn.XLOOKUP([1]!Table1[[#This Row],[word]],[1]!Table57[English style name],[1]!Table57[Style type]),"")</f>
        <v/>
      </c>
      <c r="AM4650" s="23" t="str">
        <f>IFERROR(_xlfn.XLOOKUP(Table1[[#This Row],[word]],Table57[English style name],Table57[Style type]),"")</f>
        <v/>
      </c>
      <c r="AN4650" s="23"/>
      <c r="AO4650" s="62"/>
      <c r="AP4650" s="61"/>
      <c r="AQ4650" s="61" t="s">
        <v>1804</v>
      </c>
      <c r="AR4650" s="61" t="s">
        <v>1814</v>
      </c>
      <c r="AS4650" s="61"/>
      <c r="AT4650" s="61"/>
      <c r="AU4650" s="61"/>
      <c r="AV4650" s="61"/>
    </row>
    <row r="4651" spans="1:48">
      <c r="A4651" s="82"/>
      <c r="B4651" s="82"/>
      <c r="C4651" s="82"/>
      <c r="D4651" s="83"/>
      <c r="E4651" s="62"/>
      <c r="F465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51" s="13" t="s">
        <v>461</v>
      </c>
      <c r="H4651" s="13" t="s">
        <v>545</v>
      </c>
      <c r="I4651" s="85" t="e">
        <f>[1]!Table1[[#This Row],[type]]</f>
        <v>#VALUE!</v>
      </c>
      <c r="J4651" s="86" t="e">
        <f>[1]!Table1[[#This Row],[Column42]]&amp;IF([1]!Table1[[#This Row],[Column13]]="","",[1]!Table1[[#This Row],[Column13]])&amp;IF([1]!Table1[[#This Row],[mod]]="","",[1]!Table1[[#This Row],[mod]])</f>
        <v>#VALUE!</v>
      </c>
      <c r="K465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51" t="s">
        <v>545</v>
      </c>
      <c r="N4651" t="s">
        <v>616</v>
      </c>
      <c r="P4651" s="6" t="s">
        <v>1804</v>
      </c>
      <c r="Q465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5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51" s="29"/>
      <c r="AC4651" s="29"/>
      <c r="AD4651" s="25"/>
      <c r="AE4651" s="38"/>
      <c r="AF4651" s="142"/>
      <c r="AG4651" s="11"/>
      <c r="AH4651" s="1" t="e">
        <f>[1]!Table1[[#This Row],[html_tag]]&amp;[1]!Table1[[#This Row],[html_type]]&amp;[1]!Table1[[#This Row],[html_modifier]]</f>
        <v>#VALUE!</v>
      </c>
      <c r="AI4651" s="60" t="str">
        <f>Table1[[#This Row],[html_tag]]&amp;Table1[[#This Row],[html_type]]&amp;Table1[[#This Row],[html_modifier]]</f>
        <v/>
      </c>
      <c r="AL4651" s="22" t="str">
        <f>IFERROR(_xlfn.XLOOKUP([1]!Table1[[#This Row],[word]],[1]!Table57[English style name],[1]!Table57[Style type]),"")</f>
        <v/>
      </c>
      <c r="AM4651" s="23" t="str">
        <f>IFERROR(_xlfn.XLOOKUP(Table1[[#This Row],[word]],Table57[English style name],Table57[Style type]),"")</f>
        <v/>
      </c>
      <c r="AN4651" s="23"/>
      <c r="AO4651" s="62"/>
      <c r="AP4651" s="61"/>
      <c r="AQ4651" s="61" t="s">
        <v>1804</v>
      </c>
      <c r="AR4651" s="61" t="s">
        <v>1796</v>
      </c>
      <c r="AS4651" s="61"/>
      <c r="AT4651" s="61"/>
      <c r="AU4651" s="61"/>
      <c r="AV4651" s="61"/>
    </row>
    <row r="4652" spans="1:48">
      <c r="A4652" s="82"/>
      <c r="B4652" s="82"/>
      <c r="C4652" s="82"/>
      <c r="D4652" s="83"/>
      <c r="E4652" s="62"/>
      <c r="F465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52" s="13" t="s">
        <v>461</v>
      </c>
      <c r="H4652" s="13" t="s">
        <v>545</v>
      </c>
      <c r="I4652" s="85" t="e">
        <f>[1]!Table1[[#This Row],[type]]</f>
        <v>#VALUE!</v>
      </c>
      <c r="J4652" s="86" t="e">
        <f>[1]!Table1[[#This Row],[Column42]]&amp;IF([1]!Table1[[#This Row],[Column13]]="","",[1]!Table1[[#This Row],[Column13]])&amp;IF([1]!Table1[[#This Row],[mod]]="","",[1]!Table1[[#This Row],[mod]])</f>
        <v>#VALUE!</v>
      </c>
      <c r="K465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52" t="s">
        <v>545</v>
      </c>
      <c r="N4652" t="s">
        <v>3191</v>
      </c>
      <c r="P4652" s="6" t="s">
        <v>1783</v>
      </c>
      <c r="Q465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5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52" s="29"/>
      <c r="AC4652" s="29"/>
      <c r="AD4652" s="25"/>
      <c r="AE4652" s="38"/>
      <c r="AF4652" s="142"/>
      <c r="AG4652" s="11"/>
      <c r="AH4652" s="1" t="e">
        <f>[1]!Table1[[#This Row],[html_tag]]&amp;[1]!Table1[[#This Row],[html_type]]&amp;[1]!Table1[[#This Row],[html_modifier]]</f>
        <v>#VALUE!</v>
      </c>
      <c r="AI4652" s="60" t="str">
        <f>Table1[[#This Row],[html_tag]]&amp;Table1[[#This Row],[html_type]]&amp;Table1[[#This Row],[html_modifier]]</f>
        <v/>
      </c>
      <c r="AL4652" s="22" t="str">
        <f>IFERROR(_xlfn.XLOOKUP([1]!Table1[[#This Row],[word]],[1]!Table57[English style name],[1]!Table57[Style type]),"")</f>
        <v/>
      </c>
      <c r="AM4652" s="23" t="str">
        <f>IFERROR(_xlfn.XLOOKUP(Table1[[#This Row],[word]],Table57[English style name],Table57[Style type]),"")</f>
        <v/>
      </c>
      <c r="AN4652" s="23"/>
      <c r="AO4652" s="62"/>
      <c r="AP4652" s="61"/>
      <c r="AQ4652" s="61" t="s">
        <v>1783</v>
      </c>
      <c r="AR4652" s="61" t="s">
        <v>1779</v>
      </c>
      <c r="AS4652" s="61"/>
      <c r="AT4652" s="61"/>
      <c r="AU4652" s="61"/>
      <c r="AV4652" s="61"/>
    </row>
    <row r="4653" spans="1:48">
      <c r="A4653" s="82"/>
      <c r="B4653" s="82"/>
      <c r="C4653" s="82"/>
      <c r="D4653" s="83"/>
      <c r="E4653" s="62"/>
      <c r="F465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53" s="13" t="s">
        <v>461</v>
      </c>
      <c r="H4653" s="13" t="s">
        <v>545</v>
      </c>
      <c r="I4653" s="85" t="e">
        <f>[1]!Table1[[#This Row],[type]]</f>
        <v>#VALUE!</v>
      </c>
      <c r="J4653" s="86" t="e">
        <f>[1]!Table1[[#This Row],[Column42]]&amp;IF([1]!Table1[[#This Row],[Column13]]="","",[1]!Table1[[#This Row],[Column13]])&amp;IF([1]!Table1[[#This Row],[mod]]="","",[1]!Table1[[#This Row],[mod]])</f>
        <v>#VALUE!</v>
      </c>
      <c r="K465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53" t="s">
        <v>545</v>
      </c>
      <c r="N4653" t="s">
        <v>3191</v>
      </c>
      <c r="P4653" s="6" t="s">
        <v>1806</v>
      </c>
      <c r="Q465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5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53" s="29"/>
      <c r="AC4653" s="29"/>
      <c r="AD4653" s="25"/>
      <c r="AE4653" s="38"/>
      <c r="AF4653" s="142"/>
      <c r="AG4653" s="11"/>
      <c r="AH4653" s="1" t="e">
        <f>[1]!Table1[[#This Row],[html_tag]]&amp;[1]!Table1[[#This Row],[html_type]]&amp;[1]!Table1[[#This Row],[html_modifier]]</f>
        <v>#VALUE!</v>
      </c>
      <c r="AI4653" s="60" t="str">
        <f>Table1[[#This Row],[html_tag]]&amp;Table1[[#This Row],[html_type]]&amp;Table1[[#This Row],[html_modifier]]</f>
        <v/>
      </c>
      <c r="AL4653" s="22" t="str">
        <f>IFERROR(_xlfn.XLOOKUP([1]!Table1[[#This Row],[word]],[1]!Table57[English style name],[1]!Table57[Style type]),"")</f>
        <v/>
      </c>
      <c r="AM4653" s="23" t="str">
        <f>IFERROR(_xlfn.XLOOKUP(Table1[[#This Row],[word]],Table57[English style name],Table57[Style type]),"")</f>
        <v/>
      </c>
      <c r="AN4653" s="23"/>
      <c r="AO4653" s="62"/>
      <c r="AP4653" s="61"/>
      <c r="AQ4653" s="61" t="s">
        <v>1806</v>
      </c>
      <c r="AR4653" s="61" t="s">
        <v>1814</v>
      </c>
      <c r="AS4653" s="61"/>
      <c r="AT4653" s="61"/>
      <c r="AU4653" s="61"/>
      <c r="AV4653" s="61"/>
    </row>
    <row r="4654" spans="1:48">
      <c r="A4654" s="82"/>
      <c r="B4654" s="82"/>
      <c r="C4654" s="82"/>
      <c r="D4654" s="83"/>
      <c r="E4654" s="62"/>
      <c r="F465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54" s="13" t="s">
        <v>461</v>
      </c>
      <c r="H4654" s="13" t="s">
        <v>545</v>
      </c>
      <c r="I4654" s="85" t="e">
        <f>[1]!Table1[[#This Row],[type]]</f>
        <v>#VALUE!</v>
      </c>
      <c r="J4654" s="86" t="e">
        <f>[1]!Table1[[#This Row],[Column42]]&amp;IF([1]!Table1[[#This Row],[Column13]]="","",[1]!Table1[[#This Row],[Column13]])&amp;IF([1]!Table1[[#This Row],[mod]]="","",[1]!Table1[[#This Row],[mod]])</f>
        <v>#VALUE!</v>
      </c>
      <c r="K465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54" t="s">
        <v>545</v>
      </c>
      <c r="N4654" t="s">
        <v>3191</v>
      </c>
      <c r="P4654" s="6" t="s">
        <v>1806</v>
      </c>
      <c r="Q465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5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54" s="29"/>
      <c r="AC4654" s="29"/>
      <c r="AD4654" s="25"/>
      <c r="AE4654" s="38"/>
      <c r="AF4654" s="142"/>
      <c r="AG4654" s="11"/>
      <c r="AH4654" s="1" t="e">
        <f>[1]!Table1[[#This Row],[html_tag]]&amp;[1]!Table1[[#This Row],[html_type]]&amp;[1]!Table1[[#This Row],[html_modifier]]</f>
        <v>#VALUE!</v>
      </c>
      <c r="AI4654" s="60" t="str">
        <f>Table1[[#This Row],[html_tag]]&amp;Table1[[#This Row],[html_type]]&amp;Table1[[#This Row],[html_modifier]]</f>
        <v/>
      </c>
      <c r="AL4654" s="22" t="str">
        <f>IFERROR(_xlfn.XLOOKUP([1]!Table1[[#This Row],[word]],[1]!Table57[English style name],[1]!Table57[Style type]),"")</f>
        <v/>
      </c>
      <c r="AM4654" s="23" t="str">
        <f>IFERROR(_xlfn.XLOOKUP(Table1[[#This Row],[word]],Table57[English style name],Table57[Style type]),"")</f>
        <v/>
      </c>
      <c r="AN4654" s="23"/>
      <c r="AO4654" s="62"/>
      <c r="AP4654" s="61"/>
      <c r="AQ4654" s="61" t="s">
        <v>1806</v>
      </c>
      <c r="AR4654" s="61" t="s">
        <v>1796</v>
      </c>
      <c r="AS4654" s="61"/>
      <c r="AT4654" s="61"/>
      <c r="AU4654" s="61"/>
      <c r="AV4654" s="61"/>
    </row>
    <row r="4655" spans="1:48">
      <c r="A4655" s="82"/>
      <c r="B4655" s="82"/>
      <c r="C4655" s="82"/>
      <c r="D4655" s="83"/>
      <c r="E4655" s="62"/>
      <c r="F465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55" s="13" t="s">
        <v>461</v>
      </c>
      <c r="H4655" s="13" t="s">
        <v>545</v>
      </c>
      <c r="I4655" s="85" t="e">
        <f>[1]!Table1[[#This Row],[type]]</f>
        <v>#VALUE!</v>
      </c>
      <c r="J4655" s="86" t="e">
        <f>[1]!Table1[[#This Row],[Column42]]&amp;IF([1]!Table1[[#This Row],[Column13]]="","",[1]!Table1[[#This Row],[Column13]])&amp;IF([1]!Table1[[#This Row],[mod]]="","",[1]!Table1[[#This Row],[mod]])</f>
        <v>#VALUE!</v>
      </c>
      <c r="K465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55" t="s">
        <v>545</v>
      </c>
      <c r="N4655" t="s">
        <v>3190</v>
      </c>
      <c r="P4655" s="6" t="s">
        <v>1784</v>
      </c>
      <c r="Q465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5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55" s="29"/>
      <c r="AC4655" s="29"/>
      <c r="AD4655" s="25"/>
      <c r="AE4655" s="38"/>
      <c r="AF4655" s="142"/>
      <c r="AG4655" s="11"/>
      <c r="AH4655" s="1" t="e">
        <f>[1]!Table1[[#This Row],[html_tag]]&amp;[1]!Table1[[#This Row],[html_type]]&amp;[1]!Table1[[#This Row],[html_modifier]]</f>
        <v>#VALUE!</v>
      </c>
      <c r="AI4655" s="60" t="str">
        <f>Table1[[#This Row],[html_tag]]&amp;Table1[[#This Row],[html_type]]&amp;Table1[[#This Row],[html_modifier]]</f>
        <v/>
      </c>
      <c r="AL4655" s="22" t="str">
        <f>IFERROR(_xlfn.XLOOKUP([1]!Table1[[#This Row],[word]],[1]!Table57[English style name],[1]!Table57[Style type]),"")</f>
        <v/>
      </c>
      <c r="AM4655" s="23" t="str">
        <f>IFERROR(_xlfn.XLOOKUP(Table1[[#This Row],[word]],Table57[English style name],Table57[Style type]),"")</f>
        <v/>
      </c>
      <c r="AN4655" s="23"/>
      <c r="AO4655" s="62"/>
      <c r="AP4655" s="61"/>
      <c r="AQ4655" s="61" t="s">
        <v>1784</v>
      </c>
      <c r="AR4655" s="61" t="s">
        <v>1779</v>
      </c>
      <c r="AS4655" s="61"/>
      <c r="AT4655" s="61"/>
      <c r="AU4655" s="61"/>
      <c r="AV4655" s="61"/>
    </row>
    <row r="4656" spans="1:48">
      <c r="A4656" s="82"/>
      <c r="B4656" s="82"/>
      <c r="C4656" s="82"/>
      <c r="D4656" s="83"/>
      <c r="E4656" s="62"/>
      <c r="F465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56" s="13" t="s">
        <v>461</v>
      </c>
      <c r="H4656" s="13" t="s">
        <v>545</v>
      </c>
      <c r="I4656" s="85" t="e">
        <f>[1]!Table1[[#This Row],[type]]</f>
        <v>#VALUE!</v>
      </c>
      <c r="J4656" s="86" t="e">
        <f>[1]!Table1[[#This Row],[Column42]]&amp;IF([1]!Table1[[#This Row],[Column13]]="","",[1]!Table1[[#This Row],[Column13]])&amp;IF([1]!Table1[[#This Row],[mod]]="","",[1]!Table1[[#This Row],[mod]])</f>
        <v>#VALUE!</v>
      </c>
      <c r="K465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56" t="s">
        <v>545</v>
      </c>
      <c r="N4656" t="s">
        <v>3190</v>
      </c>
      <c r="P4656" s="6" t="s">
        <v>1807</v>
      </c>
      <c r="Q465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5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56" s="29"/>
      <c r="AC4656" s="29"/>
      <c r="AD4656" s="25"/>
      <c r="AE4656" s="38"/>
      <c r="AF4656" s="142"/>
      <c r="AG4656" s="11"/>
      <c r="AH4656" s="1" t="e">
        <f>[1]!Table1[[#This Row],[html_tag]]&amp;[1]!Table1[[#This Row],[html_type]]&amp;[1]!Table1[[#This Row],[html_modifier]]</f>
        <v>#VALUE!</v>
      </c>
      <c r="AI4656" s="60" t="str">
        <f>Table1[[#This Row],[html_tag]]&amp;Table1[[#This Row],[html_type]]&amp;Table1[[#This Row],[html_modifier]]</f>
        <v/>
      </c>
      <c r="AL4656" s="22" t="str">
        <f>IFERROR(_xlfn.XLOOKUP([1]!Table1[[#This Row],[word]],[1]!Table57[English style name],[1]!Table57[Style type]),"")</f>
        <v/>
      </c>
      <c r="AM4656" s="23" t="str">
        <f>IFERROR(_xlfn.XLOOKUP(Table1[[#This Row],[word]],Table57[English style name],Table57[Style type]),"")</f>
        <v/>
      </c>
      <c r="AN4656" s="23"/>
      <c r="AO4656" s="62"/>
      <c r="AP4656" s="61"/>
      <c r="AQ4656" s="61" t="s">
        <v>1807</v>
      </c>
      <c r="AR4656" s="61" t="s">
        <v>1814</v>
      </c>
      <c r="AS4656" s="61"/>
      <c r="AT4656" s="61"/>
      <c r="AU4656" s="61"/>
      <c r="AV4656" s="61"/>
    </row>
    <row r="4657" spans="1:48">
      <c r="A4657" s="82"/>
      <c r="B4657" s="82"/>
      <c r="C4657" s="82"/>
      <c r="D4657" s="83"/>
      <c r="E4657" s="62"/>
      <c r="F465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57" s="13" t="s">
        <v>461</v>
      </c>
      <c r="H4657" s="13" t="s">
        <v>545</v>
      </c>
      <c r="I4657" s="85" t="e">
        <f>[1]!Table1[[#This Row],[type]]</f>
        <v>#VALUE!</v>
      </c>
      <c r="J4657" s="86" t="e">
        <f>[1]!Table1[[#This Row],[Column42]]&amp;IF([1]!Table1[[#This Row],[Column13]]="","",[1]!Table1[[#This Row],[Column13]])&amp;IF([1]!Table1[[#This Row],[mod]]="","",[1]!Table1[[#This Row],[mod]])</f>
        <v>#VALUE!</v>
      </c>
      <c r="K465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57" t="s">
        <v>545</v>
      </c>
      <c r="N4657" t="s">
        <v>3190</v>
      </c>
      <c r="P4657" s="6" t="s">
        <v>1807</v>
      </c>
      <c r="Q465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5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57" s="29"/>
      <c r="AC4657" s="29"/>
      <c r="AD4657" s="25"/>
      <c r="AE4657" s="38"/>
      <c r="AF4657" s="142"/>
      <c r="AG4657" s="11"/>
      <c r="AH4657" s="1" t="e">
        <f>[1]!Table1[[#This Row],[html_tag]]&amp;[1]!Table1[[#This Row],[html_type]]&amp;[1]!Table1[[#This Row],[html_modifier]]</f>
        <v>#VALUE!</v>
      </c>
      <c r="AI4657" s="60" t="str">
        <f>Table1[[#This Row],[html_tag]]&amp;Table1[[#This Row],[html_type]]&amp;Table1[[#This Row],[html_modifier]]</f>
        <v/>
      </c>
      <c r="AL4657" s="22" t="str">
        <f>IFERROR(_xlfn.XLOOKUP([1]!Table1[[#This Row],[word]],[1]!Table57[English style name],[1]!Table57[Style type]),"")</f>
        <v/>
      </c>
      <c r="AM4657" s="23" t="str">
        <f>IFERROR(_xlfn.XLOOKUP(Table1[[#This Row],[word]],Table57[English style name],Table57[Style type]),"")</f>
        <v/>
      </c>
      <c r="AN4657" s="23"/>
      <c r="AO4657" s="62"/>
      <c r="AP4657" s="61"/>
      <c r="AQ4657" s="61" t="s">
        <v>1807</v>
      </c>
      <c r="AR4657" s="61" t="s">
        <v>1796</v>
      </c>
      <c r="AS4657" s="61"/>
      <c r="AT4657" s="61"/>
      <c r="AU4657" s="61"/>
      <c r="AV4657" s="61"/>
    </row>
    <row r="4658" spans="1:48">
      <c r="A4658" s="82"/>
      <c r="B4658" s="82"/>
      <c r="C4658" s="82"/>
      <c r="D4658" s="83"/>
      <c r="E4658" s="62"/>
      <c r="F465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58" s="13" t="s">
        <v>461</v>
      </c>
      <c r="H4658" s="13" t="s">
        <v>545</v>
      </c>
      <c r="I4658" s="85" t="e">
        <f>[1]!Table1[[#This Row],[type]]</f>
        <v>#VALUE!</v>
      </c>
      <c r="J4658" s="86" t="e">
        <f>[1]!Table1[[#This Row],[Column42]]&amp;IF([1]!Table1[[#This Row],[Column13]]="","",[1]!Table1[[#This Row],[Column13]])&amp;IF([1]!Table1[[#This Row],[mod]]="","",[1]!Table1[[#This Row],[mod]])</f>
        <v>#VALUE!</v>
      </c>
      <c r="K465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58" t="s">
        <v>545</v>
      </c>
      <c r="N4658" t="s">
        <v>3192</v>
      </c>
      <c r="P4658" s="6" t="s">
        <v>1785</v>
      </c>
      <c r="Q465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5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58" s="29"/>
      <c r="AC4658" s="29"/>
      <c r="AD4658" s="25"/>
      <c r="AE4658" s="38"/>
      <c r="AF4658" s="142"/>
      <c r="AG4658" s="11"/>
      <c r="AH4658" s="1" t="e">
        <f>[1]!Table1[[#This Row],[html_tag]]&amp;[1]!Table1[[#This Row],[html_type]]&amp;[1]!Table1[[#This Row],[html_modifier]]</f>
        <v>#VALUE!</v>
      </c>
      <c r="AI4658" s="60" t="str">
        <f>Table1[[#This Row],[html_tag]]&amp;Table1[[#This Row],[html_type]]&amp;Table1[[#This Row],[html_modifier]]</f>
        <v/>
      </c>
      <c r="AL4658" s="22" t="str">
        <f>IFERROR(_xlfn.XLOOKUP([1]!Table1[[#This Row],[word]],[1]!Table57[English style name],[1]!Table57[Style type]),"")</f>
        <v/>
      </c>
      <c r="AM4658" s="23" t="str">
        <f>IFERROR(_xlfn.XLOOKUP(Table1[[#This Row],[word]],Table57[English style name],Table57[Style type]),"")</f>
        <v/>
      </c>
      <c r="AN4658" s="23"/>
      <c r="AO4658" s="62"/>
      <c r="AP4658" s="61"/>
      <c r="AQ4658" s="61" t="s">
        <v>1785</v>
      </c>
      <c r="AR4658" s="61" t="s">
        <v>1779</v>
      </c>
      <c r="AS4658" s="61"/>
      <c r="AT4658" s="61"/>
      <c r="AU4658" s="61"/>
      <c r="AV4658" s="61"/>
    </row>
    <row r="4659" spans="1:48">
      <c r="A4659" s="82"/>
      <c r="B4659" s="82"/>
      <c r="C4659" s="82"/>
      <c r="D4659" s="83"/>
      <c r="E4659" s="62"/>
      <c r="F465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59" s="13" t="s">
        <v>461</v>
      </c>
      <c r="H4659" s="13" t="s">
        <v>545</v>
      </c>
      <c r="I4659" s="85" t="e">
        <f>[1]!Table1[[#This Row],[type]]</f>
        <v>#VALUE!</v>
      </c>
      <c r="J4659" s="86" t="e">
        <f>[1]!Table1[[#This Row],[Column42]]&amp;IF([1]!Table1[[#This Row],[Column13]]="","",[1]!Table1[[#This Row],[Column13]])&amp;IF([1]!Table1[[#This Row],[mod]]="","",[1]!Table1[[#This Row],[mod]])</f>
        <v>#VALUE!</v>
      </c>
      <c r="K465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59" t="s">
        <v>545</v>
      </c>
      <c r="N4659" t="s">
        <v>3192</v>
      </c>
      <c r="P4659" s="6" t="s">
        <v>1808</v>
      </c>
      <c r="Q465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5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59" s="29"/>
      <c r="AC4659" s="29"/>
      <c r="AD4659" s="25"/>
      <c r="AE4659" s="38"/>
      <c r="AF4659" s="142"/>
      <c r="AG4659" s="11"/>
      <c r="AH4659" s="1" t="e">
        <f>[1]!Table1[[#This Row],[html_tag]]&amp;[1]!Table1[[#This Row],[html_type]]&amp;[1]!Table1[[#This Row],[html_modifier]]</f>
        <v>#VALUE!</v>
      </c>
      <c r="AI4659" s="60" t="str">
        <f>Table1[[#This Row],[html_tag]]&amp;Table1[[#This Row],[html_type]]&amp;Table1[[#This Row],[html_modifier]]</f>
        <v/>
      </c>
      <c r="AL4659" s="22" t="str">
        <f>IFERROR(_xlfn.XLOOKUP([1]!Table1[[#This Row],[word]],[1]!Table57[English style name],[1]!Table57[Style type]),"")</f>
        <v/>
      </c>
      <c r="AM4659" s="23" t="str">
        <f>IFERROR(_xlfn.XLOOKUP(Table1[[#This Row],[word]],Table57[English style name],Table57[Style type]),"")</f>
        <v/>
      </c>
      <c r="AN4659" s="23"/>
      <c r="AO4659" s="62"/>
      <c r="AP4659" s="61"/>
      <c r="AQ4659" s="61" t="s">
        <v>1808</v>
      </c>
      <c r="AR4659" s="61" t="s">
        <v>1814</v>
      </c>
      <c r="AS4659" s="61"/>
      <c r="AT4659" s="61"/>
      <c r="AU4659" s="61"/>
      <c r="AV4659" s="61"/>
    </row>
    <row r="4660" spans="1:48">
      <c r="A4660" s="82"/>
      <c r="B4660" s="82"/>
      <c r="C4660" s="82"/>
      <c r="D4660" s="83"/>
      <c r="E4660" s="62"/>
      <c r="F466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60" s="13" t="s">
        <v>461</v>
      </c>
      <c r="H4660" s="13" t="s">
        <v>545</v>
      </c>
      <c r="I4660" s="85" t="e">
        <f>[1]!Table1[[#This Row],[type]]</f>
        <v>#VALUE!</v>
      </c>
      <c r="J4660" s="86" t="e">
        <f>[1]!Table1[[#This Row],[Column42]]&amp;IF([1]!Table1[[#This Row],[Column13]]="","",[1]!Table1[[#This Row],[Column13]])&amp;IF([1]!Table1[[#This Row],[mod]]="","",[1]!Table1[[#This Row],[mod]])</f>
        <v>#VALUE!</v>
      </c>
      <c r="K466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60" t="s">
        <v>545</v>
      </c>
      <c r="N4660" t="s">
        <v>3192</v>
      </c>
      <c r="P4660" s="6" t="s">
        <v>1808</v>
      </c>
      <c r="Q466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6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60" s="29"/>
      <c r="AC4660" s="29"/>
      <c r="AD4660" s="25"/>
      <c r="AE4660" s="38"/>
      <c r="AF4660" s="142"/>
      <c r="AG4660" s="11"/>
      <c r="AH4660" s="1" t="e">
        <f>[1]!Table1[[#This Row],[html_tag]]&amp;[1]!Table1[[#This Row],[html_type]]&amp;[1]!Table1[[#This Row],[html_modifier]]</f>
        <v>#VALUE!</v>
      </c>
      <c r="AI4660" s="60" t="str">
        <f>Table1[[#This Row],[html_tag]]&amp;Table1[[#This Row],[html_type]]&amp;Table1[[#This Row],[html_modifier]]</f>
        <v/>
      </c>
      <c r="AL4660" s="22" t="str">
        <f>IFERROR(_xlfn.XLOOKUP([1]!Table1[[#This Row],[word]],[1]!Table57[English style name],[1]!Table57[Style type]),"")</f>
        <v/>
      </c>
      <c r="AM4660" s="23" t="str">
        <f>IFERROR(_xlfn.XLOOKUP(Table1[[#This Row],[word]],Table57[English style name],Table57[Style type]),"")</f>
        <v/>
      </c>
      <c r="AN4660" s="23"/>
      <c r="AO4660" s="62"/>
      <c r="AP4660" s="61"/>
      <c r="AQ4660" s="61" t="s">
        <v>1808</v>
      </c>
      <c r="AR4660" s="61" t="s">
        <v>1796</v>
      </c>
      <c r="AS4660" s="61"/>
      <c r="AT4660" s="61"/>
      <c r="AU4660" s="61"/>
      <c r="AV4660" s="61"/>
    </row>
    <row r="4661" spans="1:48">
      <c r="A4661" s="82"/>
      <c r="B4661" s="82"/>
      <c r="C4661" s="82"/>
      <c r="D4661" s="83"/>
      <c r="E4661" s="62"/>
      <c r="F466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61" s="13" t="s">
        <v>461</v>
      </c>
      <c r="H4661" s="13" t="s">
        <v>545</v>
      </c>
      <c r="I4661" s="85" t="e">
        <f>[1]!Table1[[#This Row],[type]]</f>
        <v>#VALUE!</v>
      </c>
      <c r="J4661" s="86" t="e">
        <f>[1]!Table1[[#This Row],[Column42]]&amp;IF([1]!Table1[[#This Row],[Column13]]="","",[1]!Table1[[#This Row],[Column13]])&amp;IF([1]!Table1[[#This Row],[mod]]="","",[1]!Table1[[#This Row],[mod]])</f>
        <v>#VALUE!</v>
      </c>
      <c r="K466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61" t="s">
        <v>545</v>
      </c>
      <c r="N4661" t="s">
        <v>617</v>
      </c>
      <c r="P4661" s="6" t="s">
        <v>1775</v>
      </c>
      <c r="Q466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6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61" s="29"/>
      <c r="AC4661" s="29"/>
      <c r="AD4661" s="25"/>
      <c r="AE4661" s="38"/>
      <c r="AF4661" s="142"/>
      <c r="AG4661" s="11"/>
      <c r="AH4661" s="1" t="e">
        <f>[1]!Table1[[#This Row],[html_tag]]&amp;[1]!Table1[[#This Row],[html_type]]&amp;[1]!Table1[[#This Row],[html_modifier]]</f>
        <v>#VALUE!</v>
      </c>
      <c r="AI4661" s="60" t="str">
        <f>Table1[[#This Row],[html_tag]]&amp;Table1[[#This Row],[html_type]]&amp;Table1[[#This Row],[html_modifier]]</f>
        <v/>
      </c>
      <c r="AL4661" s="22" t="str">
        <f>IFERROR(_xlfn.XLOOKUP([1]!Table1[[#This Row],[word]],[1]!Table57[English style name],[1]!Table57[Style type]),"")</f>
        <v/>
      </c>
      <c r="AM4661" s="23" t="str">
        <f>IFERROR(_xlfn.XLOOKUP(Table1[[#This Row],[word]],Table57[English style name],Table57[Style type]),"")</f>
        <v/>
      </c>
      <c r="AN4661" s="23"/>
      <c r="AO4661" s="62"/>
      <c r="AP4661" s="61"/>
      <c r="AQ4661" s="61" t="s">
        <v>1775</v>
      </c>
      <c r="AR4661" s="61" t="s">
        <v>1747</v>
      </c>
      <c r="AS4661" s="61"/>
      <c r="AT4661" s="61"/>
      <c r="AU4661" s="61"/>
      <c r="AV4661" s="61"/>
    </row>
    <row r="4662" spans="1:48">
      <c r="A4662" s="82"/>
      <c r="B4662" s="82"/>
      <c r="C4662" s="82"/>
      <c r="D4662" s="83"/>
      <c r="E4662" s="62"/>
      <c r="F466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62" s="13" t="s">
        <v>461</v>
      </c>
      <c r="H4662" s="13" t="s">
        <v>545</v>
      </c>
      <c r="I4662" s="85" t="e">
        <f>[1]!Table1[[#This Row],[type]]</f>
        <v>#VALUE!</v>
      </c>
      <c r="J4662" s="86" t="e">
        <f>[1]!Table1[[#This Row],[Column42]]&amp;IF([1]!Table1[[#This Row],[Column13]]="","",[1]!Table1[[#This Row],[Column13]])&amp;IF([1]!Table1[[#This Row],[mod]]="","",[1]!Table1[[#This Row],[mod]])</f>
        <v>#VALUE!</v>
      </c>
      <c r="K466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62" t="s">
        <v>545</v>
      </c>
      <c r="N4662" t="s">
        <v>617</v>
      </c>
      <c r="P4662" s="6" t="s">
        <v>1809</v>
      </c>
      <c r="Q466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6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62" s="29"/>
      <c r="AC4662" s="29"/>
      <c r="AD4662" s="25"/>
      <c r="AE4662" s="38"/>
      <c r="AF4662" s="142"/>
      <c r="AG4662" s="11"/>
      <c r="AH4662" s="1" t="e">
        <f>[1]!Table1[[#This Row],[html_tag]]&amp;[1]!Table1[[#This Row],[html_type]]&amp;[1]!Table1[[#This Row],[html_modifier]]</f>
        <v>#VALUE!</v>
      </c>
      <c r="AI4662" s="60" t="str">
        <f>Table1[[#This Row],[html_tag]]&amp;Table1[[#This Row],[html_type]]&amp;Table1[[#This Row],[html_modifier]]</f>
        <v/>
      </c>
      <c r="AL4662" s="22" t="str">
        <f>IFERROR(_xlfn.XLOOKUP([1]!Table1[[#This Row],[word]],[1]!Table57[English style name],[1]!Table57[Style type]),"")</f>
        <v/>
      </c>
      <c r="AM4662" s="23" t="str">
        <f>IFERROR(_xlfn.XLOOKUP(Table1[[#This Row],[word]],Table57[English style name],Table57[Style type]),"")</f>
        <v/>
      </c>
      <c r="AN4662" s="23"/>
      <c r="AO4662" s="62"/>
      <c r="AP4662" s="61"/>
      <c r="AQ4662" s="61" t="s">
        <v>1809</v>
      </c>
      <c r="AR4662" s="61" t="s">
        <v>1814</v>
      </c>
      <c r="AS4662" s="61"/>
      <c r="AT4662" s="61"/>
      <c r="AU4662" s="61"/>
      <c r="AV4662" s="61"/>
    </row>
    <row r="4663" spans="1:48">
      <c r="A4663" s="82"/>
      <c r="B4663" s="82"/>
      <c r="C4663" s="82"/>
      <c r="D4663" s="83"/>
      <c r="E4663" s="62"/>
      <c r="F466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63" s="13" t="s">
        <v>461</v>
      </c>
      <c r="H4663" s="13" t="s">
        <v>545</v>
      </c>
      <c r="I4663" s="85" t="e">
        <f>[1]!Table1[[#This Row],[type]]</f>
        <v>#VALUE!</v>
      </c>
      <c r="J4663" s="86" t="e">
        <f>[1]!Table1[[#This Row],[Column42]]&amp;IF([1]!Table1[[#This Row],[Column13]]="","",[1]!Table1[[#This Row],[Column13]])&amp;IF([1]!Table1[[#This Row],[mod]]="","",[1]!Table1[[#This Row],[mod]])</f>
        <v>#VALUE!</v>
      </c>
      <c r="K466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63" t="s">
        <v>545</v>
      </c>
      <c r="N4663" t="s">
        <v>617</v>
      </c>
      <c r="P4663" s="6" t="s">
        <v>1809</v>
      </c>
      <c r="Q466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6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63" s="29"/>
      <c r="AC4663" s="29"/>
      <c r="AD4663" s="25"/>
      <c r="AE4663" s="38"/>
      <c r="AF4663" s="142"/>
      <c r="AG4663" s="11"/>
      <c r="AH4663" s="1" t="e">
        <f>[1]!Table1[[#This Row],[html_tag]]&amp;[1]!Table1[[#This Row],[html_type]]&amp;[1]!Table1[[#This Row],[html_modifier]]</f>
        <v>#VALUE!</v>
      </c>
      <c r="AI4663" s="60" t="str">
        <f>Table1[[#This Row],[html_tag]]&amp;Table1[[#This Row],[html_type]]&amp;Table1[[#This Row],[html_modifier]]</f>
        <v/>
      </c>
      <c r="AL4663" s="22" t="str">
        <f>IFERROR(_xlfn.XLOOKUP([1]!Table1[[#This Row],[word]],[1]!Table57[English style name],[1]!Table57[Style type]),"")</f>
        <v/>
      </c>
      <c r="AM4663" s="23" t="str">
        <f>IFERROR(_xlfn.XLOOKUP(Table1[[#This Row],[word]],Table57[English style name],Table57[Style type]),"")</f>
        <v/>
      </c>
      <c r="AN4663" s="23"/>
      <c r="AO4663" s="62"/>
      <c r="AP4663" s="61"/>
      <c r="AQ4663" s="61" t="s">
        <v>1809</v>
      </c>
      <c r="AR4663" s="61" t="s">
        <v>1796</v>
      </c>
      <c r="AS4663" s="61"/>
      <c r="AT4663" s="61"/>
      <c r="AU4663" s="61"/>
      <c r="AV4663" s="61"/>
    </row>
    <row r="4664" spans="1:48">
      <c r="A4664" s="82"/>
      <c r="B4664" s="82"/>
      <c r="C4664" s="82"/>
      <c r="D4664" s="83"/>
      <c r="E4664" s="62"/>
      <c r="F466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64" s="13" t="s">
        <v>461</v>
      </c>
      <c r="H4664" s="13" t="s">
        <v>545</v>
      </c>
      <c r="I4664" s="85" t="e">
        <f>[1]!Table1[[#This Row],[type]]</f>
        <v>#VALUE!</v>
      </c>
      <c r="J4664" s="86" t="e">
        <f>[1]!Table1[[#This Row],[Column42]]&amp;IF([1]!Table1[[#This Row],[Column13]]="","",[1]!Table1[[#This Row],[Column13]])&amp;IF([1]!Table1[[#This Row],[mod]]="","",[1]!Table1[[#This Row],[mod]])</f>
        <v>#VALUE!</v>
      </c>
      <c r="K466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64" t="s">
        <v>545</v>
      </c>
      <c r="N4664" t="s">
        <v>3182</v>
      </c>
      <c r="P4664" s="6" t="s">
        <v>1776</v>
      </c>
      <c r="Q466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6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64" s="29"/>
      <c r="AC4664" s="29"/>
      <c r="AD4664" s="25"/>
      <c r="AE4664" s="38"/>
      <c r="AF4664" s="142"/>
      <c r="AG4664" s="11"/>
      <c r="AH4664" s="1" t="e">
        <f>[1]!Table1[[#This Row],[html_tag]]&amp;[1]!Table1[[#This Row],[html_type]]&amp;[1]!Table1[[#This Row],[html_modifier]]</f>
        <v>#VALUE!</v>
      </c>
      <c r="AI4664" s="60" t="str">
        <f>Table1[[#This Row],[html_tag]]&amp;Table1[[#This Row],[html_type]]&amp;Table1[[#This Row],[html_modifier]]</f>
        <v/>
      </c>
      <c r="AL4664" s="22" t="str">
        <f>IFERROR(_xlfn.XLOOKUP([1]!Table1[[#This Row],[word]],[1]!Table57[English style name],[1]!Table57[Style type]),"")</f>
        <v/>
      </c>
      <c r="AM4664" s="23" t="str">
        <f>IFERROR(_xlfn.XLOOKUP(Table1[[#This Row],[word]],Table57[English style name],Table57[Style type]),"")</f>
        <v/>
      </c>
      <c r="AN4664" s="23"/>
      <c r="AO4664" s="62"/>
      <c r="AP4664" s="61"/>
      <c r="AQ4664" s="61" t="s">
        <v>1776</v>
      </c>
      <c r="AR4664" s="61" t="s">
        <v>1747</v>
      </c>
      <c r="AS4664" s="61"/>
      <c r="AT4664" s="61"/>
      <c r="AU4664" s="61"/>
      <c r="AV4664" s="61"/>
    </row>
    <row r="4665" spans="1:48">
      <c r="A4665" s="82"/>
      <c r="B4665" s="82"/>
      <c r="C4665" s="82"/>
      <c r="D4665" s="83"/>
      <c r="E4665" s="62"/>
      <c r="F466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65" s="13" t="s">
        <v>461</v>
      </c>
      <c r="H4665" s="13" t="s">
        <v>545</v>
      </c>
      <c r="I4665" s="85" t="e">
        <f>[1]!Table1[[#This Row],[type]]</f>
        <v>#VALUE!</v>
      </c>
      <c r="J4665" s="86" t="e">
        <f>[1]!Table1[[#This Row],[Column42]]&amp;IF([1]!Table1[[#This Row],[Column13]]="","",[1]!Table1[[#This Row],[Column13]])&amp;IF([1]!Table1[[#This Row],[mod]]="","",[1]!Table1[[#This Row],[mod]])</f>
        <v>#VALUE!</v>
      </c>
      <c r="K466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65" t="s">
        <v>545</v>
      </c>
      <c r="N4665" t="s">
        <v>3182</v>
      </c>
      <c r="P4665" s="6" t="s">
        <v>1810</v>
      </c>
      <c r="Q466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6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65" s="29"/>
      <c r="AC4665" s="29"/>
      <c r="AD4665" s="25"/>
      <c r="AE4665" s="38"/>
      <c r="AF4665" s="142"/>
      <c r="AG4665" s="11"/>
      <c r="AH4665" s="1" t="e">
        <f>[1]!Table1[[#This Row],[html_tag]]&amp;[1]!Table1[[#This Row],[html_type]]&amp;[1]!Table1[[#This Row],[html_modifier]]</f>
        <v>#VALUE!</v>
      </c>
      <c r="AI4665" s="60" t="str">
        <f>Table1[[#This Row],[html_tag]]&amp;Table1[[#This Row],[html_type]]&amp;Table1[[#This Row],[html_modifier]]</f>
        <v/>
      </c>
      <c r="AL4665" s="22" t="str">
        <f>IFERROR(_xlfn.XLOOKUP([1]!Table1[[#This Row],[word]],[1]!Table57[English style name],[1]!Table57[Style type]),"")</f>
        <v/>
      </c>
      <c r="AM4665" s="23" t="str">
        <f>IFERROR(_xlfn.XLOOKUP(Table1[[#This Row],[word]],Table57[English style name],Table57[Style type]),"")</f>
        <v/>
      </c>
      <c r="AN4665" s="23"/>
      <c r="AO4665" s="62"/>
      <c r="AP4665" s="61"/>
      <c r="AQ4665" s="61" t="s">
        <v>1810</v>
      </c>
      <c r="AR4665" s="61" t="s">
        <v>1814</v>
      </c>
      <c r="AS4665" s="61"/>
      <c r="AT4665" s="61"/>
      <c r="AU4665" s="61"/>
      <c r="AV4665" s="61"/>
    </row>
    <row r="4666" spans="1:48">
      <c r="A4666" s="82"/>
      <c r="B4666" s="82"/>
      <c r="C4666" s="82"/>
      <c r="D4666" s="83"/>
      <c r="E4666" s="62"/>
      <c r="F466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66" s="13" t="s">
        <v>461</v>
      </c>
      <c r="H4666" s="13" t="s">
        <v>545</v>
      </c>
      <c r="I4666" s="85" t="e">
        <f>[1]!Table1[[#This Row],[type]]</f>
        <v>#VALUE!</v>
      </c>
      <c r="J4666" s="86" t="e">
        <f>[1]!Table1[[#This Row],[Column42]]&amp;IF([1]!Table1[[#This Row],[Column13]]="","",[1]!Table1[[#This Row],[Column13]])&amp;IF([1]!Table1[[#This Row],[mod]]="","",[1]!Table1[[#This Row],[mod]])</f>
        <v>#VALUE!</v>
      </c>
      <c r="K466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66" t="s">
        <v>545</v>
      </c>
      <c r="N4666" t="s">
        <v>3182</v>
      </c>
      <c r="P4666" s="6" t="s">
        <v>1810</v>
      </c>
      <c r="Q466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6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66" s="29"/>
      <c r="AC4666" s="29"/>
      <c r="AD4666" s="25"/>
      <c r="AE4666" s="38"/>
      <c r="AF4666" s="142"/>
      <c r="AG4666" s="11"/>
      <c r="AH4666" s="1" t="e">
        <f>[1]!Table1[[#This Row],[html_tag]]&amp;[1]!Table1[[#This Row],[html_type]]&amp;[1]!Table1[[#This Row],[html_modifier]]</f>
        <v>#VALUE!</v>
      </c>
      <c r="AI4666" s="60" t="str">
        <f>Table1[[#This Row],[html_tag]]&amp;Table1[[#This Row],[html_type]]&amp;Table1[[#This Row],[html_modifier]]</f>
        <v/>
      </c>
      <c r="AL4666" s="22" t="str">
        <f>IFERROR(_xlfn.XLOOKUP([1]!Table1[[#This Row],[word]],[1]!Table57[English style name],[1]!Table57[Style type]),"")</f>
        <v/>
      </c>
      <c r="AM4666" s="23" t="str">
        <f>IFERROR(_xlfn.XLOOKUP(Table1[[#This Row],[word]],Table57[English style name],Table57[Style type]),"")</f>
        <v/>
      </c>
      <c r="AN4666" s="23"/>
      <c r="AO4666" s="62"/>
      <c r="AP4666" s="61"/>
      <c r="AQ4666" s="61" t="s">
        <v>1810</v>
      </c>
      <c r="AR4666" s="61" t="s">
        <v>1796</v>
      </c>
      <c r="AS4666" s="61"/>
      <c r="AT4666" s="61"/>
      <c r="AU4666" s="61"/>
      <c r="AV4666" s="61"/>
    </row>
    <row r="4667" spans="1:48">
      <c r="A4667" s="82"/>
      <c r="B4667" s="82"/>
      <c r="C4667" s="82"/>
      <c r="D4667" s="83"/>
      <c r="E4667" s="62"/>
      <c r="F466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67" s="13" t="s">
        <v>461</v>
      </c>
      <c r="H4667" s="13" t="s">
        <v>545</v>
      </c>
      <c r="I4667" s="85" t="e">
        <f>[1]!Table1[[#This Row],[type]]</f>
        <v>#VALUE!</v>
      </c>
      <c r="J4667" s="86" t="e">
        <f>[1]!Table1[[#This Row],[Column42]]&amp;IF([1]!Table1[[#This Row],[Column13]]="","",[1]!Table1[[#This Row],[Column13]])&amp;IF([1]!Table1[[#This Row],[mod]]="","",[1]!Table1[[#This Row],[mod]])</f>
        <v>#VALUE!</v>
      </c>
      <c r="K466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67" t="s">
        <v>545</v>
      </c>
      <c r="N4667" t="s">
        <v>3183</v>
      </c>
      <c r="P4667" s="6" t="s">
        <v>1786</v>
      </c>
      <c r="Q466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6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67" s="29"/>
      <c r="AC4667" s="29"/>
      <c r="AD4667" s="25"/>
      <c r="AE4667" s="38"/>
      <c r="AF4667" s="142"/>
      <c r="AG4667" s="11"/>
      <c r="AH4667" s="1" t="e">
        <f>[1]!Table1[[#This Row],[html_tag]]&amp;[1]!Table1[[#This Row],[html_type]]&amp;[1]!Table1[[#This Row],[html_modifier]]</f>
        <v>#VALUE!</v>
      </c>
      <c r="AI4667" s="60" t="str">
        <f>Table1[[#This Row],[html_tag]]&amp;Table1[[#This Row],[html_type]]&amp;Table1[[#This Row],[html_modifier]]</f>
        <v/>
      </c>
      <c r="AL4667" s="22" t="str">
        <f>IFERROR(_xlfn.XLOOKUP([1]!Table1[[#This Row],[word]],[1]!Table57[English style name],[1]!Table57[Style type]),"")</f>
        <v/>
      </c>
      <c r="AM4667" s="23" t="str">
        <f>IFERROR(_xlfn.XLOOKUP(Table1[[#This Row],[word]],Table57[English style name],Table57[Style type]),"")</f>
        <v/>
      </c>
      <c r="AN4667" s="23"/>
      <c r="AO4667" s="62"/>
      <c r="AP4667" s="61"/>
      <c r="AQ4667" s="61" t="s">
        <v>1786</v>
      </c>
      <c r="AR4667" s="61" t="s">
        <v>1779</v>
      </c>
      <c r="AS4667" s="61"/>
      <c r="AT4667" s="61"/>
      <c r="AU4667" s="61"/>
      <c r="AV4667" s="61"/>
    </row>
    <row r="4668" spans="1:48">
      <c r="A4668" s="82"/>
      <c r="B4668" s="82"/>
      <c r="C4668" s="82"/>
      <c r="D4668" s="83"/>
      <c r="E4668" s="62"/>
      <c r="F466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68" s="13" t="s">
        <v>461</v>
      </c>
      <c r="H4668" s="13" t="s">
        <v>545</v>
      </c>
      <c r="I4668" s="85" t="e">
        <f>[1]!Table1[[#This Row],[type]]</f>
        <v>#VALUE!</v>
      </c>
      <c r="J4668" s="86" t="e">
        <f>[1]!Table1[[#This Row],[Column42]]&amp;IF([1]!Table1[[#This Row],[Column13]]="","",[1]!Table1[[#This Row],[Column13]])&amp;IF([1]!Table1[[#This Row],[mod]]="","",[1]!Table1[[#This Row],[mod]])</f>
        <v>#VALUE!</v>
      </c>
      <c r="K466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68" t="s">
        <v>545</v>
      </c>
      <c r="N4668" t="s">
        <v>3183</v>
      </c>
      <c r="P4668" s="6" t="s">
        <v>1811</v>
      </c>
      <c r="Q466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6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68" s="29"/>
      <c r="AC4668" s="29"/>
      <c r="AD4668" s="25"/>
      <c r="AE4668" s="38"/>
      <c r="AF4668" s="142"/>
      <c r="AG4668" s="11"/>
      <c r="AH4668" s="1" t="e">
        <f>[1]!Table1[[#This Row],[html_tag]]&amp;[1]!Table1[[#This Row],[html_type]]&amp;[1]!Table1[[#This Row],[html_modifier]]</f>
        <v>#VALUE!</v>
      </c>
      <c r="AI4668" s="60" t="str">
        <f>Table1[[#This Row],[html_tag]]&amp;Table1[[#This Row],[html_type]]&amp;Table1[[#This Row],[html_modifier]]</f>
        <v/>
      </c>
      <c r="AL4668" s="22" t="str">
        <f>IFERROR(_xlfn.XLOOKUP([1]!Table1[[#This Row],[word]],[1]!Table57[English style name],[1]!Table57[Style type]),"")</f>
        <v/>
      </c>
      <c r="AM4668" s="23" t="str">
        <f>IFERROR(_xlfn.XLOOKUP(Table1[[#This Row],[word]],Table57[English style name],Table57[Style type]),"")</f>
        <v/>
      </c>
      <c r="AN4668" s="23"/>
      <c r="AO4668" s="62"/>
      <c r="AP4668" s="61"/>
      <c r="AQ4668" s="61" t="s">
        <v>1811</v>
      </c>
      <c r="AR4668" s="61" t="s">
        <v>1814</v>
      </c>
      <c r="AS4668" s="61"/>
      <c r="AT4668" s="61"/>
      <c r="AU4668" s="61"/>
      <c r="AV4668" s="61"/>
    </row>
    <row r="4669" spans="1:48">
      <c r="A4669" s="82"/>
      <c r="B4669" s="82"/>
      <c r="C4669" s="82"/>
      <c r="D4669" s="83"/>
      <c r="E4669" s="62"/>
      <c r="F466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69" s="13" t="s">
        <v>461</v>
      </c>
      <c r="H4669" s="13" t="s">
        <v>545</v>
      </c>
      <c r="I4669" s="85" t="e">
        <f>[1]!Table1[[#This Row],[type]]</f>
        <v>#VALUE!</v>
      </c>
      <c r="J4669" s="86" t="e">
        <f>[1]!Table1[[#This Row],[Column42]]&amp;IF([1]!Table1[[#This Row],[Column13]]="","",[1]!Table1[[#This Row],[Column13]])&amp;IF([1]!Table1[[#This Row],[mod]]="","",[1]!Table1[[#This Row],[mod]])</f>
        <v>#VALUE!</v>
      </c>
      <c r="K466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69" t="s">
        <v>545</v>
      </c>
      <c r="N4669" t="s">
        <v>3183</v>
      </c>
      <c r="P4669" s="6" t="s">
        <v>1811</v>
      </c>
      <c r="Q466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6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69" s="29"/>
      <c r="AC4669" s="29"/>
      <c r="AD4669" s="25"/>
      <c r="AE4669" s="38"/>
      <c r="AF4669" s="142"/>
      <c r="AG4669" s="11"/>
      <c r="AH4669" s="1" t="e">
        <f>[1]!Table1[[#This Row],[html_tag]]&amp;[1]!Table1[[#This Row],[html_type]]&amp;[1]!Table1[[#This Row],[html_modifier]]</f>
        <v>#VALUE!</v>
      </c>
      <c r="AI4669" s="60" t="str">
        <f>Table1[[#This Row],[html_tag]]&amp;Table1[[#This Row],[html_type]]&amp;Table1[[#This Row],[html_modifier]]</f>
        <v/>
      </c>
      <c r="AL4669" s="22" t="str">
        <f>IFERROR(_xlfn.XLOOKUP([1]!Table1[[#This Row],[word]],[1]!Table57[English style name],[1]!Table57[Style type]),"")</f>
        <v/>
      </c>
      <c r="AM4669" s="23" t="str">
        <f>IFERROR(_xlfn.XLOOKUP(Table1[[#This Row],[word]],Table57[English style name],Table57[Style type]),"")</f>
        <v/>
      </c>
      <c r="AN4669" s="23"/>
      <c r="AO4669" s="62"/>
      <c r="AP4669" s="61"/>
      <c r="AQ4669" s="61" t="s">
        <v>1811</v>
      </c>
      <c r="AR4669" s="61" t="s">
        <v>1796</v>
      </c>
      <c r="AS4669" s="61"/>
      <c r="AT4669" s="61"/>
      <c r="AU4669" s="61"/>
      <c r="AV4669" s="61"/>
    </row>
    <row r="4670" spans="1:48">
      <c r="A4670" s="82"/>
      <c r="B4670" s="82"/>
      <c r="C4670" s="82"/>
      <c r="D4670" s="83"/>
      <c r="E4670" s="62"/>
      <c r="F467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70" s="13" t="s">
        <v>461</v>
      </c>
      <c r="H4670" s="13" t="s">
        <v>545</v>
      </c>
      <c r="I4670" s="85" t="e">
        <f>[1]!Table1[[#This Row],[type]]</f>
        <v>#VALUE!</v>
      </c>
      <c r="J4670" s="86" t="e">
        <f>[1]!Table1[[#This Row],[Column42]]&amp;IF([1]!Table1[[#This Row],[Column13]]="","",[1]!Table1[[#This Row],[Column13]])&amp;IF([1]!Table1[[#This Row],[mod]]="","",[1]!Table1[[#This Row],[mod]])</f>
        <v>#VALUE!</v>
      </c>
      <c r="K467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70" t="s">
        <v>545</v>
      </c>
      <c r="N4670" t="s">
        <v>3184</v>
      </c>
      <c r="P4670" s="6" t="s">
        <v>1787</v>
      </c>
      <c r="Q467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7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70" s="29"/>
      <c r="AC4670" s="29"/>
      <c r="AD4670" s="25"/>
      <c r="AE4670" s="38"/>
      <c r="AF4670" s="142"/>
      <c r="AG4670" s="11"/>
      <c r="AH4670" s="1" t="e">
        <f>[1]!Table1[[#This Row],[html_tag]]&amp;[1]!Table1[[#This Row],[html_type]]&amp;[1]!Table1[[#This Row],[html_modifier]]</f>
        <v>#VALUE!</v>
      </c>
      <c r="AI4670" s="60" t="str">
        <f>Table1[[#This Row],[html_tag]]&amp;Table1[[#This Row],[html_type]]&amp;Table1[[#This Row],[html_modifier]]</f>
        <v/>
      </c>
      <c r="AL4670" s="22" t="str">
        <f>IFERROR(_xlfn.XLOOKUP([1]!Table1[[#This Row],[word]],[1]!Table57[English style name],[1]!Table57[Style type]),"")</f>
        <v/>
      </c>
      <c r="AM4670" s="23" t="str">
        <f>IFERROR(_xlfn.XLOOKUP(Table1[[#This Row],[word]],Table57[English style name],Table57[Style type]),"")</f>
        <v/>
      </c>
      <c r="AN4670" s="23"/>
      <c r="AO4670" s="62"/>
      <c r="AP4670" s="61"/>
      <c r="AQ4670" s="61" t="s">
        <v>1787</v>
      </c>
      <c r="AR4670" s="61" t="s">
        <v>1779</v>
      </c>
      <c r="AS4670" s="61"/>
      <c r="AT4670" s="61"/>
      <c r="AU4670" s="61"/>
      <c r="AV4670" s="61"/>
    </row>
    <row r="4671" spans="1:48">
      <c r="A4671" s="82"/>
      <c r="B4671" s="82"/>
      <c r="C4671" s="82"/>
      <c r="D4671" s="83"/>
      <c r="E4671" s="62"/>
      <c r="F467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71" s="13" t="s">
        <v>461</v>
      </c>
      <c r="H4671" s="13" t="s">
        <v>545</v>
      </c>
      <c r="I4671" s="85" t="e">
        <f>[1]!Table1[[#This Row],[type]]</f>
        <v>#VALUE!</v>
      </c>
      <c r="J4671" s="86" t="e">
        <f>[1]!Table1[[#This Row],[Column42]]&amp;IF([1]!Table1[[#This Row],[Column13]]="","",[1]!Table1[[#This Row],[Column13]])&amp;IF([1]!Table1[[#This Row],[mod]]="","",[1]!Table1[[#This Row],[mod]])</f>
        <v>#VALUE!</v>
      </c>
      <c r="K467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71" t="s">
        <v>545</v>
      </c>
      <c r="N4671" t="s">
        <v>3184</v>
      </c>
      <c r="P4671" s="6" t="s">
        <v>1812</v>
      </c>
      <c r="Q467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7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71" s="29"/>
      <c r="AC4671" s="29"/>
      <c r="AD4671" s="25"/>
      <c r="AE4671" s="38"/>
      <c r="AF4671" s="142"/>
      <c r="AG4671" s="11"/>
      <c r="AH4671" s="1" t="e">
        <f>[1]!Table1[[#This Row],[html_tag]]&amp;[1]!Table1[[#This Row],[html_type]]&amp;[1]!Table1[[#This Row],[html_modifier]]</f>
        <v>#VALUE!</v>
      </c>
      <c r="AI4671" s="60" t="str">
        <f>Table1[[#This Row],[html_tag]]&amp;Table1[[#This Row],[html_type]]&amp;Table1[[#This Row],[html_modifier]]</f>
        <v/>
      </c>
      <c r="AL4671" s="22" t="str">
        <f>IFERROR(_xlfn.XLOOKUP([1]!Table1[[#This Row],[word]],[1]!Table57[English style name],[1]!Table57[Style type]),"")</f>
        <v/>
      </c>
      <c r="AM4671" s="23" t="str">
        <f>IFERROR(_xlfn.XLOOKUP(Table1[[#This Row],[word]],Table57[English style name],Table57[Style type]),"")</f>
        <v/>
      </c>
      <c r="AN4671" s="23"/>
      <c r="AO4671" s="62"/>
      <c r="AP4671" s="61"/>
      <c r="AQ4671" s="61" t="s">
        <v>1812</v>
      </c>
      <c r="AR4671" s="61" t="s">
        <v>1814</v>
      </c>
      <c r="AS4671" s="61"/>
      <c r="AT4671" s="61"/>
      <c r="AU4671" s="61"/>
      <c r="AV4671" s="61"/>
    </row>
    <row r="4672" spans="1:48">
      <c r="A4672" s="82"/>
      <c r="B4672" s="82"/>
      <c r="C4672" s="82"/>
      <c r="D4672" s="83"/>
      <c r="E4672" s="62"/>
      <c r="F467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72" s="13" t="s">
        <v>461</v>
      </c>
      <c r="H4672" s="13" t="s">
        <v>545</v>
      </c>
      <c r="I4672" s="85" t="e">
        <f>[1]!Table1[[#This Row],[type]]</f>
        <v>#VALUE!</v>
      </c>
      <c r="J4672" s="86" t="e">
        <f>[1]!Table1[[#This Row],[Column42]]&amp;IF([1]!Table1[[#This Row],[Column13]]="","",[1]!Table1[[#This Row],[Column13]])&amp;IF([1]!Table1[[#This Row],[mod]]="","",[1]!Table1[[#This Row],[mod]])</f>
        <v>#VALUE!</v>
      </c>
      <c r="K467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72" t="s">
        <v>545</v>
      </c>
      <c r="N4672" t="s">
        <v>3184</v>
      </c>
      <c r="P4672" s="6" t="s">
        <v>1812</v>
      </c>
      <c r="Q467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7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72" s="29"/>
      <c r="AC4672" s="29"/>
      <c r="AD4672" s="25"/>
      <c r="AE4672" s="38"/>
      <c r="AF4672" s="142"/>
      <c r="AG4672" s="11"/>
      <c r="AH4672" s="1" t="e">
        <f>[1]!Table1[[#This Row],[html_tag]]&amp;[1]!Table1[[#This Row],[html_type]]&amp;[1]!Table1[[#This Row],[html_modifier]]</f>
        <v>#VALUE!</v>
      </c>
      <c r="AI4672" s="60" t="str">
        <f>Table1[[#This Row],[html_tag]]&amp;Table1[[#This Row],[html_type]]&amp;Table1[[#This Row],[html_modifier]]</f>
        <v/>
      </c>
      <c r="AL4672" s="22" t="str">
        <f>IFERROR(_xlfn.XLOOKUP([1]!Table1[[#This Row],[word]],[1]!Table57[English style name],[1]!Table57[Style type]),"")</f>
        <v/>
      </c>
      <c r="AM4672" s="23" t="str">
        <f>IFERROR(_xlfn.XLOOKUP(Table1[[#This Row],[word]],Table57[English style name],Table57[Style type]),"")</f>
        <v/>
      </c>
      <c r="AN4672" s="23"/>
      <c r="AO4672" s="62"/>
      <c r="AP4672" s="61"/>
      <c r="AQ4672" s="61" t="s">
        <v>1812</v>
      </c>
      <c r="AR4672" s="61" t="s">
        <v>1796</v>
      </c>
      <c r="AS4672" s="61"/>
      <c r="AT4672" s="61"/>
      <c r="AU4672" s="61"/>
      <c r="AV4672" s="61"/>
    </row>
    <row r="4673" spans="1:48">
      <c r="A4673" s="82"/>
      <c r="B4673" s="82"/>
      <c r="C4673" s="82"/>
      <c r="D4673" s="83"/>
      <c r="E4673" s="62"/>
      <c r="F467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73" s="13" t="s">
        <v>461</v>
      </c>
      <c r="H4673" s="13" t="s">
        <v>545</v>
      </c>
      <c r="I4673" s="85" t="e">
        <f>[1]!Table1[[#This Row],[type]]</f>
        <v>#VALUE!</v>
      </c>
      <c r="J4673" s="86" t="e">
        <f>[1]!Table1[[#This Row],[Column42]]&amp;IF([1]!Table1[[#This Row],[Column13]]="","",[1]!Table1[[#This Row],[Column13]])&amp;IF([1]!Table1[[#This Row],[mod]]="","",[1]!Table1[[#This Row],[mod]])</f>
        <v>#VALUE!</v>
      </c>
      <c r="K467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73" t="s">
        <v>545</v>
      </c>
      <c r="N4673" t="s">
        <v>3185</v>
      </c>
      <c r="P4673" s="6" t="s">
        <v>1788</v>
      </c>
      <c r="Q467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7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73" s="29"/>
      <c r="AC4673" s="29"/>
      <c r="AD4673" s="25"/>
      <c r="AE4673" s="38"/>
      <c r="AF4673" s="142"/>
      <c r="AG4673" s="11"/>
      <c r="AH4673" s="1" t="e">
        <f>[1]!Table1[[#This Row],[html_tag]]&amp;[1]!Table1[[#This Row],[html_type]]&amp;[1]!Table1[[#This Row],[html_modifier]]</f>
        <v>#VALUE!</v>
      </c>
      <c r="AI4673" s="60" t="str">
        <f>Table1[[#This Row],[html_tag]]&amp;Table1[[#This Row],[html_type]]&amp;Table1[[#This Row],[html_modifier]]</f>
        <v/>
      </c>
      <c r="AL4673" s="22" t="str">
        <f>IFERROR(_xlfn.XLOOKUP([1]!Table1[[#This Row],[word]],[1]!Table57[English style name],[1]!Table57[Style type]),"")</f>
        <v/>
      </c>
      <c r="AM4673" s="23" t="str">
        <f>IFERROR(_xlfn.XLOOKUP(Table1[[#This Row],[word]],Table57[English style name],Table57[Style type]),"")</f>
        <v/>
      </c>
      <c r="AN4673" s="23"/>
      <c r="AO4673" s="62"/>
      <c r="AP4673" s="61"/>
      <c r="AQ4673" s="61" t="s">
        <v>1788</v>
      </c>
      <c r="AR4673" s="61" t="s">
        <v>1779</v>
      </c>
      <c r="AS4673" s="61"/>
      <c r="AT4673" s="61"/>
      <c r="AU4673" s="61"/>
      <c r="AV4673" s="61"/>
    </row>
    <row r="4674" spans="1:48">
      <c r="A4674" s="82"/>
      <c r="B4674" s="82"/>
      <c r="C4674" s="82"/>
      <c r="D4674" s="83"/>
      <c r="E4674" s="62"/>
      <c r="F467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74" s="13" t="s">
        <v>461</v>
      </c>
      <c r="H4674" s="13" t="s">
        <v>545</v>
      </c>
      <c r="I4674" s="85" t="e">
        <f>[1]!Table1[[#This Row],[type]]</f>
        <v>#VALUE!</v>
      </c>
      <c r="J4674" s="86" t="e">
        <f>[1]!Table1[[#This Row],[Column42]]&amp;IF([1]!Table1[[#This Row],[Column13]]="","",[1]!Table1[[#This Row],[Column13]])&amp;IF([1]!Table1[[#This Row],[mod]]="","",[1]!Table1[[#This Row],[mod]])</f>
        <v>#VALUE!</v>
      </c>
      <c r="K467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74" t="s">
        <v>545</v>
      </c>
      <c r="N4674" t="s">
        <v>3185</v>
      </c>
      <c r="P4674" s="6" t="s">
        <v>1813</v>
      </c>
      <c r="Q467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7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74" s="29"/>
      <c r="AC4674" s="29"/>
      <c r="AD4674" s="25"/>
      <c r="AE4674" s="38"/>
      <c r="AF4674" s="142"/>
      <c r="AG4674" s="11"/>
      <c r="AH4674" s="1" t="e">
        <f>[1]!Table1[[#This Row],[html_tag]]&amp;[1]!Table1[[#This Row],[html_type]]&amp;[1]!Table1[[#This Row],[html_modifier]]</f>
        <v>#VALUE!</v>
      </c>
      <c r="AI4674" s="60" t="str">
        <f>Table1[[#This Row],[html_tag]]&amp;Table1[[#This Row],[html_type]]&amp;Table1[[#This Row],[html_modifier]]</f>
        <v/>
      </c>
      <c r="AL4674" s="22" t="str">
        <f>IFERROR(_xlfn.XLOOKUP([1]!Table1[[#This Row],[word]],[1]!Table57[English style name],[1]!Table57[Style type]),"")</f>
        <v/>
      </c>
      <c r="AM4674" s="23" t="str">
        <f>IFERROR(_xlfn.XLOOKUP(Table1[[#This Row],[word]],Table57[English style name],Table57[Style type]),"")</f>
        <v/>
      </c>
      <c r="AN4674" s="23"/>
      <c r="AO4674" s="62"/>
      <c r="AP4674" s="61"/>
      <c r="AQ4674" s="61" t="s">
        <v>1813</v>
      </c>
      <c r="AR4674" s="61" t="s">
        <v>1814</v>
      </c>
      <c r="AS4674" s="61"/>
      <c r="AT4674" s="61"/>
      <c r="AU4674" s="61"/>
      <c r="AV4674" s="61"/>
    </row>
    <row r="4675" spans="1:48">
      <c r="A4675" s="82"/>
      <c r="B4675" s="82"/>
      <c r="C4675" s="82"/>
      <c r="D4675" s="83"/>
      <c r="E4675" s="62"/>
      <c r="F467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75" s="13" t="s">
        <v>461</v>
      </c>
      <c r="H4675" s="13" t="s">
        <v>545</v>
      </c>
      <c r="I4675" s="85" t="e">
        <f>[1]!Table1[[#This Row],[type]]</f>
        <v>#VALUE!</v>
      </c>
      <c r="J4675" s="86" t="e">
        <f>[1]!Table1[[#This Row],[Column42]]&amp;IF([1]!Table1[[#This Row],[Column13]]="","",[1]!Table1[[#This Row],[Column13]])&amp;IF([1]!Table1[[#This Row],[mod]]="","",[1]!Table1[[#This Row],[mod]])</f>
        <v>#VALUE!</v>
      </c>
      <c r="K467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75" t="s">
        <v>545</v>
      </c>
      <c r="N4675" t="s">
        <v>3185</v>
      </c>
      <c r="P4675" s="6" t="s">
        <v>1813</v>
      </c>
      <c r="Q467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7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75" s="29"/>
      <c r="AC4675" s="29"/>
      <c r="AD4675" s="25"/>
      <c r="AE4675" s="38"/>
      <c r="AF4675" s="142"/>
      <c r="AG4675" s="11"/>
      <c r="AH4675" s="1" t="e">
        <f>[1]!Table1[[#This Row],[html_tag]]&amp;[1]!Table1[[#This Row],[html_type]]&amp;[1]!Table1[[#This Row],[html_modifier]]</f>
        <v>#VALUE!</v>
      </c>
      <c r="AI4675" s="60" t="str">
        <f>Table1[[#This Row],[html_tag]]&amp;Table1[[#This Row],[html_type]]&amp;Table1[[#This Row],[html_modifier]]</f>
        <v/>
      </c>
      <c r="AL4675" s="22" t="str">
        <f>IFERROR(_xlfn.XLOOKUP([1]!Table1[[#This Row],[word]],[1]!Table57[English style name],[1]!Table57[Style type]),"")</f>
        <v/>
      </c>
      <c r="AM4675" s="23" t="str">
        <f>IFERROR(_xlfn.XLOOKUP(Table1[[#This Row],[word]],Table57[English style name],Table57[Style type]),"")</f>
        <v/>
      </c>
      <c r="AN4675" s="23"/>
      <c r="AO4675" s="62"/>
      <c r="AP4675" s="61"/>
      <c r="AQ4675" s="61" t="s">
        <v>1813</v>
      </c>
      <c r="AR4675" s="61" t="s">
        <v>1796</v>
      </c>
      <c r="AS4675" s="61"/>
      <c r="AT4675" s="61"/>
      <c r="AU4675" s="61"/>
      <c r="AV4675" s="61"/>
    </row>
    <row r="4676" spans="1:48">
      <c r="A4676" s="82"/>
      <c r="B4676" s="82"/>
      <c r="C4676" s="82"/>
      <c r="D4676" s="83"/>
      <c r="E4676" s="62"/>
      <c r="F467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76" s="13" t="s">
        <v>461</v>
      </c>
      <c r="H4676" s="13" t="s">
        <v>545</v>
      </c>
      <c r="I4676" s="85" t="e">
        <f>[1]!Table1[[#This Row],[type]]</f>
        <v>#VALUE!</v>
      </c>
      <c r="J4676" s="86" t="e">
        <f>[1]!Table1[[#This Row],[Column42]]&amp;IF([1]!Table1[[#This Row],[Column13]]="","",[1]!Table1[[#This Row],[Column13]])&amp;IF([1]!Table1[[#This Row],[mod]]="","",[1]!Table1[[#This Row],[mod]])</f>
        <v>#VALUE!</v>
      </c>
      <c r="K467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76" t="s">
        <v>545</v>
      </c>
      <c r="M4676" t="s">
        <v>3207</v>
      </c>
      <c r="P4676" s="14" t="s">
        <v>1767</v>
      </c>
      <c r="Q467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7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676" t="s">
        <v>3114</v>
      </c>
      <c r="AB4676" s="29"/>
      <c r="AC4676" s="29"/>
      <c r="AD4676" s="25"/>
      <c r="AE4676" s="38"/>
      <c r="AF4676" s="142"/>
      <c r="AG4676" s="11"/>
      <c r="AH4676" s="1" t="e">
        <f>[1]!Table1[[#This Row],[html_tag]]&amp;[1]!Table1[[#This Row],[html_type]]&amp;[1]!Table1[[#This Row],[html_modifier]]</f>
        <v>#VALUE!</v>
      </c>
      <c r="AI4676" s="60" t="str">
        <f>Table1[[#This Row],[html_tag]]&amp;Table1[[#This Row],[html_type]]&amp;Table1[[#This Row],[html_modifier]]</f>
        <v/>
      </c>
      <c r="AL4676" s="22" t="str">
        <f>IFERROR(_xlfn.XLOOKUP([1]!Table1[[#This Row],[word]],[1]!Table57[English style name],[1]!Table57[Style type]),"")</f>
        <v/>
      </c>
      <c r="AM4676" s="23" t="str">
        <f>IFERROR(_xlfn.XLOOKUP(Table1[[#This Row],[word]],Table57[English style name],Table57[Style type]),"")</f>
        <v/>
      </c>
      <c r="AN4676" s="23"/>
      <c r="AO4676" s="62"/>
      <c r="AP4676" s="61"/>
      <c r="AQ4676" s="61" t="s">
        <v>1767</v>
      </c>
      <c r="AR4676" s="61" t="s">
        <v>1747</v>
      </c>
      <c r="AS4676" s="61"/>
      <c r="AT4676" s="61"/>
      <c r="AU4676" s="61"/>
      <c r="AV4676" s="61"/>
    </row>
    <row r="4677" spans="1:48">
      <c r="A4677" s="82"/>
      <c r="B4677" s="82"/>
      <c r="C4677" s="82"/>
      <c r="D4677" s="83"/>
      <c r="E4677" s="62"/>
      <c r="F467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77" s="13" t="s">
        <v>461</v>
      </c>
      <c r="H4677" s="13" t="s">
        <v>545</v>
      </c>
      <c r="I4677" s="85" t="e">
        <f>[1]!Table1[[#This Row],[type]]</f>
        <v>#VALUE!</v>
      </c>
      <c r="J4677" s="86" t="e">
        <f>[1]!Table1[[#This Row],[Column42]]&amp;IF([1]!Table1[[#This Row],[Column13]]="","",[1]!Table1[[#This Row],[Column13]])&amp;IF([1]!Table1[[#This Row],[mod]]="","",[1]!Table1[[#This Row],[mod]])</f>
        <v>#VALUE!</v>
      </c>
      <c r="K467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77" t="s">
        <v>545</v>
      </c>
      <c r="P4677" s="6" t="s">
        <v>1742</v>
      </c>
      <c r="Q467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7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4677" t="s">
        <v>338</v>
      </c>
      <c r="AB4677" s="29"/>
      <c r="AC4677" s="29"/>
      <c r="AD4677" s="25"/>
      <c r="AE4677" s="38"/>
      <c r="AF4677" s="142"/>
      <c r="AG4677" s="11"/>
      <c r="AH4677" s="1" t="e">
        <f>[1]!Table1[[#This Row],[html_tag]]&amp;[1]!Table1[[#This Row],[html_type]]&amp;[1]!Table1[[#This Row],[html_modifier]]</f>
        <v>#VALUE!</v>
      </c>
      <c r="AI4677" s="60" t="str">
        <f>Table1[[#This Row],[html_tag]]&amp;Table1[[#This Row],[html_type]]&amp;Table1[[#This Row],[html_modifier]]</f>
        <v/>
      </c>
      <c r="AL4677" s="22" t="str">
        <f>IFERROR(_xlfn.XLOOKUP([1]!Table1[[#This Row],[word]],[1]!Table57[English style name],[1]!Table57[Style type]),"")</f>
        <v/>
      </c>
      <c r="AM4677" s="23" t="str">
        <f>IFERROR(_xlfn.XLOOKUP(Table1[[#This Row],[word]],Table57[English style name],Table57[Style type]),"")</f>
        <v/>
      </c>
      <c r="AN4677" s="23"/>
      <c r="AO4677" s="62"/>
      <c r="AP4677" s="61"/>
      <c r="AQ4677" s="61" t="s">
        <v>1742</v>
      </c>
      <c r="AR4677" s="61" t="s">
        <v>1743</v>
      </c>
      <c r="AS4677" s="61"/>
      <c r="AT4677" s="61"/>
      <c r="AU4677" s="61"/>
      <c r="AV4677" s="61"/>
    </row>
    <row r="4678" spans="1:48">
      <c r="A4678" s="82"/>
      <c r="B4678" s="82"/>
      <c r="C4678" s="82"/>
      <c r="D4678" s="83"/>
      <c r="E4678" s="62"/>
      <c r="F467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78" s="13" t="s">
        <v>461</v>
      </c>
      <c r="H4678" s="13" t="s">
        <v>545</v>
      </c>
      <c r="I4678" s="85" t="e">
        <f>[1]!Table1[[#This Row],[type]]</f>
        <v>#VALUE!</v>
      </c>
      <c r="J4678" s="86" t="e">
        <f>[1]!Table1[[#This Row],[Column42]]&amp;IF([1]!Table1[[#This Row],[Column13]]="","",[1]!Table1[[#This Row],[Column13]])&amp;IF([1]!Table1[[#This Row],[mod]]="","",[1]!Table1[[#This Row],[mod]])</f>
        <v>#VALUE!</v>
      </c>
      <c r="K467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78" t="s">
        <v>545</v>
      </c>
      <c r="P4678" s="6" t="s">
        <v>1777</v>
      </c>
      <c r="Q467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7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4678" t="s">
        <v>338</v>
      </c>
      <c r="AB4678" s="29"/>
      <c r="AC4678" s="29"/>
      <c r="AD4678" s="25"/>
      <c r="AE4678" s="38"/>
      <c r="AF4678" s="142"/>
      <c r="AG4678" s="11"/>
      <c r="AH4678" s="1" t="e">
        <f>[1]!Table1[[#This Row],[html_tag]]&amp;[1]!Table1[[#This Row],[html_type]]&amp;[1]!Table1[[#This Row],[html_modifier]]</f>
        <v>#VALUE!</v>
      </c>
      <c r="AI4678" s="60" t="str">
        <f>Table1[[#This Row],[html_tag]]&amp;Table1[[#This Row],[html_type]]&amp;Table1[[#This Row],[html_modifier]]</f>
        <v/>
      </c>
      <c r="AL4678" s="22" t="str">
        <f>IFERROR(_xlfn.XLOOKUP([1]!Table1[[#This Row],[word]],[1]!Table57[English style name],[1]!Table57[Style type]),"")</f>
        <v/>
      </c>
      <c r="AM4678" s="23" t="str">
        <f>IFERROR(_xlfn.XLOOKUP(Table1[[#This Row],[word]],Table57[English style name],Table57[Style type]),"")</f>
        <v/>
      </c>
      <c r="AN4678" s="23"/>
      <c r="AO4678" s="62"/>
      <c r="AP4678" s="61"/>
      <c r="AQ4678" s="61" t="s">
        <v>1777</v>
      </c>
      <c r="AR4678" s="61" t="s">
        <v>1747</v>
      </c>
      <c r="AS4678" s="61"/>
      <c r="AT4678" s="61"/>
      <c r="AU4678" s="61"/>
      <c r="AV4678" s="61"/>
    </row>
    <row r="4679" spans="1:48">
      <c r="A4679" s="82"/>
      <c r="B4679" s="82"/>
      <c r="C4679" s="82"/>
      <c r="D4679" s="83"/>
      <c r="E4679" s="62"/>
      <c r="F467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79" s="13" t="s">
        <v>461</v>
      </c>
      <c r="H4679" s="13" t="s">
        <v>545</v>
      </c>
      <c r="I4679" s="85" t="e">
        <f>[1]!Table1[[#This Row],[type]]</f>
        <v>#VALUE!</v>
      </c>
      <c r="J4679" s="86" t="e">
        <f>[1]!Table1[[#This Row],[Column42]]&amp;IF([1]!Table1[[#This Row],[Column13]]="","",[1]!Table1[[#This Row],[Column13]])&amp;IF([1]!Table1[[#This Row],[mod]]="","",[1]!Table1[[#This Row],[mod]])</f>
        <v>#VALUE!</v>
      </c>
      <c r="K467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79" t="s">
        <v>545</v>
      </c>
      <c r="P4679" s="6" t="s">
        <v>1797</v>
      </c>
      <c r="Q467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7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4679" t="s">
        <v>338</v>
      </c>
      <c r="AB4679" s="29"/>
      <c r="AC4679" s="29"/>
      <c r="AD4679" s="25"/>
      <c r="AE4679" s="38"/>
      <c r="AF4679" s="142"/>
      <c r="AG4679" s="11"/>
      <c r="AH4679" s="1" t="e">
        <f>[1]!Table1[[#This Row],[html_tag]]&amp;[1]!Table1[[#This Row],[html_type]]&amp;[1]!Table1[[#This Row],[html_modifier]]</f>
        <v>#VALUE!</v>
      </c>
      <c r="AI4679" s="60" t="str">
        <f>Table1[[#This Row],[html_tag]]&amp;Table1[[#This Row],[html_type]]&amp;Table1[[#This Row],[html_modifier]]</f>
        <v/>
      </c>
      <c r="AL4679" s="22" t="str">
        <f>IFERROR(_xlfn.XLOOKUP([1]!Table1[[#This Row],[word]],[1]!Table57[English style name],[1]!Table57[Style type]),"")</f>
        <v/>
      </c>
      <c r="AM4679" s="23" t="str">
        <f>IFERROR(_xlfn.XLOOKUP(Table1[[#This Row],[word]],Table57[English style name],Table57[Style type]),"")</f>
        <v/>
      </c>
      <c r="AN4679" s="23"/>
      <c r="AO4679" s="62"/>
      <c r="AP4679" s="61"/>
      <c r="AQ4679" s="61" t="s">
        <v>1797</v>
      </c>
      <c r="AR4679" s="61" t="s">
        <v>1814</v>
      </c>
      <c r="AS4679" s="61"/>
      <c r="AT4679" s="61"/>
      <c r="AU4679" s="61"/>
      <c r="AV4679" s="61"/>
    </row>
    <row r="4680" spans="1:48">
      <c r="A4680" s="82"/>
      <c r="B4680" s="82"/>
      <c r="C4680" s="82"/>
      <c r="D4680" s="83"/>
      <c r="E4680" s="62"/>
      <c r="F468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80" s="13" t="s">
        <v>461</v>
      </c>
      <c r="H4680" s="13" t="s">
        <v>545</v>
      </c>
      <c r="I4680" s="85" t="e">
        <f>[1]!Table1[[#This Row],[type]]</f>
        <v>#VALUE!</v>
      </c>
      <c r="J4680" s="86" t="e">
        <f>[1]!Table1[[#This Row],[Column42]]&amp;IF([1]!Table1[[#This Row],[Column13]]="","",[1]!Table1[[#This Row],[Column13]])&amp;IF([1]!Table1[[#This Row],[mod]]="","",[1]!Table1[[#This Row],[mod]])</f>
        <v>#VALUE!</v>
      </c>
      <c r="K468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80" t="s">
        <v>545</v>
      </c>
      <c r="P4680" s="6" t="s">
        <v>1797</v>
      </c>
      <c r="Q468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8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4680" t="s">
        <v>338</v>
      </c>
      <c r="AB4680" s="29"/>
      <c r="AC4680" s="29"/>
      <c r="AD4680" s="25"/>
      <c r="AE4680" s="38"/>
      <c r="AF4680" s="142"/>
      <c r="AG4680" s="11"/>
      <c r="AH4680" s="1" t="e">
        <f>[1]!Table1[[#This Row],[html_tag]]&amp;[1]!Table1[[#This Row],[html_type]]&amp;[1]!Table1[[#This Row],[html_modifier]]</f>
        <v>#VALUE!</v>
      </c>
      <c r="AI4680" s="60" t="str">
        <f>Table1[[#This Row],[html_tag]]&amp;Table1[[#This Row],[html_type]]&amp;Table1[[#This Row],[html_modifier]]</f>
        <v/>
      </c>
      <c r="AL4680" s="22" t="str">
        <f>IFERROR(_xlfn.XLOOKUP([1]!Table1[[#This Row],[word]],[1]!Table57[English style name],[1]!Table57[Style type]),"")</f>
        <v/>
      </c>
      <c r="AM4680" s="23" t="str">
        <f>IFERROR(_xlfn.XLOOKUP(Table1[[#This Row],[word]],Table57[English style name],Table57[Style type]),"")</f>
        <v/>
      </c>
      <c r="AN4680" s="23"/>
      <c r="AO4680" s="62"/>
      <c r="AP4680" s="61"/>
      <c r="AQ4680" s="61" t="s">
        <v>1797</v>
      </c>
      <c r="AR4680" s="61" t="s">
        <v>1796</v>
      </c>
      <c r="AS4680" s="61"/>
      <c r="AT4680" s="61"/>
      <c r="AU4680" s="61"/>
      <c r="AV4680" s="61"/>
    </row>
    <row r="4681" spans="1:48">
      <c r="A4681" s="82"/>
      <c r="B4681" s="82"/>
      <c r="C4681" s="82"/>
      <c r="D4681" s="83"/>
      <c r="E4681" s="62"/>
      <c r="F468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81" s="13" t="s">
        <v>461</v>
      </c>
      <c r="H4681" s="13" t="s">
        <v>545</v>
      </c>
      <c r="I4681" s="85" t="e">
        <f>[1]!Table1[[#This Row],[type]]</f>
        <v>#VALUE!</v>
      </c>
      <c r="J4681" s="86" t="e">
        <f>[1]!Table1[[#This Row],[Column42]]&amp;IF([1]!Table1[[#This Row],[Column13]]="","",[1]!Table1[[#This Row],[Column13]])&amp;IF([1]!Table1[[#This Row],[mod]]="","",[1]!Table1[[#This Row],[mod]])</f>
        <v>#VALUE!</v>
      </c>
      <c r="K468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81" t="s">
        <v>545</v>
      </c>
      <c r="P4681" s="6" t="s">
        <v>1755</v>
      </c>
      <c r="Q468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8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4681" t="s">
        <v>338</v>
      </c>
      <c r="AB4681" s="29"/>
      <c r="AC4681" s="29"/>
      <c r="AD4681" s="25"/>
      <c r="AE4681" s="38"/>
      <c r="AF4681" s="142"/>
      <c r="AG4681" s="11"/>
      <c r="AH4681" s="1" t="e">
        <f>[1]!Table1[[#This Row],[html_tag]]&amp;[1]!Table1[[#This Row],[html_type]]&amp;[1]!Table1[[#This Row],[html_modifier]]</f>
        <v>#VALUE!</v>
      </c>
      <c r="AI4681" s="60" t="str">
        <f>Table1[[#This Row],[html_tag]]&amp;Table1[[#This Row],[html_type]]&amp;Table1[[#This Row],[html_modifier]]</f>
        <v/>
      </c>
      <c r="AL4681" s="22" t="str">
        <f>IFERROR(_xlfn.XLOOKUP([1]!Table1[[#This Row],[word]],[1]!Table57[English style name],[1]!Table57[Style type]),"")</f>
        <v/>
      </c>
      <c r="AM4681" s="23" t="str">
        <f>IFERROR(_xlfn.XLOOKUP(Table1[[#This Row],[word]],Table57[English style name],Table57[Style type]),"")</f>
        <v/>
      </c>
      <c r="AN4681" s="23"/>
      <c r="AO4681" s="62"/>
      <c r="AP4681" s="61"/>
      <c r="AQ4681" s="61" t="s">
        <v>1755</v>
      </c>
      <c r="AR4681" s="61" t="s">
        <v>1747</v>
      </c>
      <c r="AS4681" s="61"/>
      <c r="AT4681" s="61"/>
      <c r="AU4681" s="61"/>
      <c r="AV4681" s="61"/>
    </row>
    <row r="4682" spans="1:48">
      <c r="A4682" s="82"/>
      <c r="B4682" s="82"/>
      <c r="C4682" s="82"/>
      <c r="D4682" s="83"/>
      <c r="E4682" s="62"/>
      <c r="F468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82" s="13" t="s">
        <v>461</v>
      </c>
      <c r="H4682" s="13" t="s">
        <v>545</v>
      </c>
      <c r="I4682" s="85" t="e">
        <f>[1]!Table1[[#This Row],[type]]</f>
        <v>#VALUE!</v>
      </c>
      <c r="J4682" s="86" t="e">
        <f>[1]!Table1[[#This Row],[Column42]]&amp;IF([1]!Table1[[#This Row],[Column13]]="","",[1]!Table1[[#This Row],[Column13]])&amp;IF([1]!Table1[[#This Row],[mod]]="","",[1]!Table1[[#This Row],[mod]])</f>
        <v>#VALUE!</v>
      </c>
      <c r="K468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82" t="s">
        <v>545</v>
      </c>
      <c r="P4682" s="6"/>
      <c r="Q468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8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4682" t="s">
        <v>3445</v>
      </c>
      <c r="AB4682" s="29"/>
      <c r="AC4682" s="29"/>
      <c r="AD4682" s="25"/>
      <c r="AE4682" s="38"/>
      <c r="AF4682" s="142"/>
      <c r="AG4682" s="11"/>
      <c r="AH4682" s="1" t="e">
        <f>[1]!Table1[[#This Row],[html_tag]]&amp;[1]!Table1[[#This Row],[html_type]]&amp;[1]!Table1[[#This Row],[html_modifier]]</f>
        <v>#VALUE!</v>
      </c>
      <c r="AI4682" s="60" t="str">
        <f>Table1[[#This Row],[html_tag]]&amp;Table1[[#This Row],[html_type]]&amp;Table1[[#This Row],[html_modifier]]</f>
        <v/>
      </c>
      <c r="AL4682" s="22" t="str">
        <f>IFERROR(_xlfn.XLOOKUP([1]!Table1[[#This Row],[word]],[1]!Table57[English style name],[1]!Table57[Style type]),"")</f>
        <v/>
      </c>
      <c r="AM4682" s="23" t="str">
        <f>IFERROR(_xlfn.XLOOKUP(Table1[[#This Row],[word]],Table57[English style name],Table57[Style type]),"")</f>
        <v/>
      </c>
      <c r="AN4682" s="23"/>
      <c r="AO4682" s="62"/>
      <c r="AP4682" s="61"/>
      <c r="AQ4682" s="61" t="s">
        <v>1749</v>
      </c>
      <c r="AR4682" s="61" t="s">
        <v>1747</v>
      </c>
      <c r="AS4682" s="61"/>
      <c r="AT4682" s="61"/>
      <c r="AU4682" s="61"/>
      <c r="AV4682" s="61"/>
    </row>
    <row r="4683" spans="1:48">
      <c r="A4683" s="82"/>
      <c r="B4683" s="82"/>
      <c r="C4683" s="82"/>
      <c r="D4683" s="83"/>
      <c r="E4683" s="62"/>
      <c r="F468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83" s="13" t="s">
        <v>461</v>
      </c>
      <c r="H4683" s="13" t="s">
        <v>545</v>
      </c>
      <c r="I4683" s="85" t="e">
        <f>[1]!Table1[[#This Row],[type]]</f>
        <v>#VALUE!</v>
      </c>
      <c r="J4683" s="86" t="e">
        <f>[1]!Table1[[#This Row],[Column42]]&amp;IF([1]!Table1[[#This Row],[Column13]]="","",[1]!Table1[[#This Row],[Column13]])&amp;IF([1]!Table1[[#This Row],[mod]]="","",[1]!Table1[[#This Row],[mod]])</f>
        <v>#VALUE!</v>
      </c>
      <c r="K468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83" t="s">
        <v>545</v>
      </c>
      <c r="P4683" s="6"/>
      <c r="Q468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8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4683" t="s">
        <v>3445</v>
      </c>
      <c r="AA4683" s="3" t="s">
        <v>3161</v>
      </c>
      <c r="AB4683" s="29"/>
      <c r="AC4683" s="29"/>
      <c r="AD4683" s="25"/>
      <c r="AE4683" s="38"/>
      <c r="AF4683" s="142"/>
      <c r="AG4683" s="11"/>
      <c r="AH4683" s="1" t="e">
        <f>[1]!Table1[[#This Row],[html_tag]]&amp;[1]!Table1[[#This Row],[html_type]]&amp;[1]!Table1[[#This Row],[html_modifier]]</f>
        <v>#VALUE!</v>
      </c>
      <c r="AI4683" s="60" t="str">
        <f>Table1[[#This Row],[html_tag]]&amp;Table1[[#This Row],[html_type]]&amp;Table1[[#This Row],[html_modifier]]</f>
        <v/>
      </c>
      <c r="AL4683" s="22" t="str">
        <f>IFERROR(_xlfn.XLOOKUP([1]!Table1[[#This Row],[word]],[1]!Table57[English style name],[1]!Table57[Style type]),"")</f>
        <v/>
      </c>
      <c r="AM4683" s="23" t="str">
        <f>IFERROR(_xlfn.XLOOKUP(Table1[[#This Row],[word]],Table57[English style name],Table57[Style type]),"")</f>
        <v/>
      </c>
      <c r="AN4683" s="23"/>
      <c r="AO4683" s="62"/>
      <c r="AP4683" s="61"/>
      <c r="AQ4683" s="61" t="s">
        <v>1750</v>
      </c>
      <c r="AR4683" s="61" t="s">
        <v>1747</v>
      </c>
      <c r="AS4683" s="61"/>
      <c r="AT4683" s="61"/>
      <c r="AU4683" s="61"/>
      <c r="AV4683" s="61"/>
    </row>
    <row r="4684" spans="1:48">
      <c r="A4684" s="82"/>
      <c r="B4684" s="82"/>
      <c r="C4684" s="82"/>
      <c r="D4684" s="83"/>
      <c r="E4684" s="62"/>
      <c r="F468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84" s="13" t="s">
        <v>461</v>
      </c>
      <c r="H4684" s="13" t="s">
        <v>545</v>
      </c>
      <c r="I4684" s="85" t="e">
        <f>[1]!Table1[[#This Row],[type]]</f>
        <v>#VALUE!</v>
      </c>
      <c r="J4684" s="86" t="e">
        <f>[1]!Table1[[#This Row],[Column42]]&amp;IF([1]!Table1[[#This Row],[Column13]]="","",[1]!Table1[[#This Row],[Column13]])&amp;IF([1]!Table1[[#This Row],[mod]]="","",[1]!Table1[[#This Row],[mod]])</f>
        <v>#VALUE!</v>
      </c>
      <c r="K468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84" t="s">
        <v>545</v>
      </c>
      <c r="P4684" s="6"/>
      <c r="Q468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8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4684" t="s">
        <v>3445</v>
      </c>
      <c r="AA4684" t="s">
        <v>3114</v>
      </c>
      <c r="AB4684" s="29"/>
      <c r="AC4684" s="29"/>
      <c r="AD4684" s="25"/>
      <c r="AE4684" s="38"/>
      <c r="AF4684" s="142"/>
      <c r="AG4684" s="11"/>
      <c r="AH4684" s="1" t="e">
        <f>[1]!Table1[[#This Row],[html_tag]]&amp;[1]!Table1[[#This Row],[html_type]]&amp;[1]!Table1[[#This Row],[html_modifier]]</f>
        <v>#VALUE!</v>
      </c>
      <c r="AI4684" s="60" t="str">
        <f>Table1[[#This Row],[html_tag]]&amp;Table1[[#This Row],[html_type]]&amp;Table1[[#This Row],[html_modifier]]</f>
        <v/>
      </c>
      <c r="AL4684" s="22" t="str">
        <f>IFERROR(_xlfn.XLOOKUP([1]!Table1[[#This Row],[word]],[1]!Table57[English style name],[1]!Table57[Style type]),"")</f>
        <v/>
      </c>
      <c r="AM4684" s="23" t="str">
        <f>IFERROR(_xlfn.XLOOKUP(Table1[[#This Row],[word]],Table57[English style name],Table57[Style type]),"")</f>
        <v/>
      </c>
      <c r="AN4684" s="23"/>
      <c r="AO4684" s="62"/>
      <c r="AP4684" s="61"/>
      <c r="AQ4684" s="61" t="s">
        <v>1751</v>
      </c>
      <c r="AR4684" s="61" t="s">
        <v>1747</v>
      </c>
      <c r="AS4684" s="61"/>
      <c r="AT4684" s="61"/>
      <c r="AU4684" s="61"/>
      <c r="AV4684" s="61"/>
    </row>
    <row r="4685" spans="1:48">
      <c r="A4685" s="82"/>
      <c r="B4685" s="82"/>
      <c r="C4685" s="82"/>
      <c r="D4685" s="83"/>
      <c r="E4685" s="62"/>
      <c r="F468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85" s="13" t="s">
        <v>461</v>
      </c>
      <c r="H4685" s="13" t="s">
        <v>545</v>
      </c>
      <c r="I4685" s="85" t="e">
        <f>[1]!Table1[[#This Row],[type]]</f>
        <v>#VALUE!</v>
      </c>
      <c r="J4685" s="86" t="e">
        <f>[1]!Table1[[#This Row],[Column42]]&amp;IF([1]!Table1[[#This Row],[Column13]]="","",[1]!Table1[[#This Row],[Column13]])&amp;IF([1]!Table1[[#This Row],[mod]]="","",[1]!Table1[[#This Row],[mod]])</f>
        <v>#VALUE!</v>
      </c>
      <c r="K468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85" t="s">
        <v>545</v>
      </c>
      <c r="P4685" s="6"/>
      <c r="Q468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8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4685" t="s">
        <v>3445</v>
      </c>
      <c r="AA4685" t="s">
        <v>3115</v>
      </c>
      <c r="AB4685" s="29"/>
      <c r="AC4685" s="29"/>
      <c r="AD4685" s="25"/>
      <c r="AE4685" s="38"/>
      <c r="AF4685" s="142"/>
      <c r="AG4685" s="11"/>
      <c r="AH4685" s="1" t="e">
        <f>[1]!Table1[[#This Row],[html_tag]]&amp;[1]!Table1[[#This Row],[html_type]]&amp;[1]!Table1[[#This Row],[html_modifier]]</f>
        <v>#VALUE!</v>
      </c>
      <c r="AI4685" s="60" t="str">
        <f>Table1[[#This Row],[html_tag]]&amp;Table1[[#This Row],[html_type]]&amp;Table1[[#This Row],[html_modifier]]</f>
        <v/>
      </c>
      <c r="AL4685" s="22" t="str">
        <f>IFERROR(_xlfn.XLOOKUP([1]!Table1[[#This Row],[word]],[1]!Table57[English style name],[1]!Table57[Style type]),"")</f>
        <v/>
      </c>
      <c r="AM4685" s="23" t="str">
        <f>IFERROR(_xlfn.XLOOKUP(Table1[[#This Row],[word]],Table57[English style name],Table57[Style type]),"")</f>
        <v/>
      </c>
      <c r="AN4685" s="23"/>
      <c r="AO4685" s="62"/>
      <c r="AP4685" s="61"/>
      <c r="AQ4685" s="61" t="s">
        <v>1752</v>
      </c>
      <c r="AR4685" s="61" t="s">
        <v>1747</v>
      </c>
      <c r="AS4685" s="61"/>
      <c r="AT4685" s="61"/>
      <c r="AU4685" s="61"/>
      <c r="AV4685" s="61"/>
    </row>
    <row r="4686" spans="1:48">
      <c r="A4686" s="82"/>
      <c r="B4686" s="82"/>
      <c r="C4686" s="82"/>
      <c r="D4686" s="83"/>
      <c r="E4686" s="62"/>
      <c r="F468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86" s="13" t="s">
        <v>461</v>
      </c>
      <c r="H4686" s="13" t="s">
        <v>545</v>
      </c>
      <c r="I4686" s="85" t="e">
        <f>[1]!Table1[[#This Row],[type]]</f>
        <v>#VALUE!</v>
      </c>
      <c r="J4686" s="86" t="e">
        <f>[1]!Table1[[#This Row],[Column42]]&amp;IF([1]!Table1[[#This Row],[Column13]]="","",[1]!Table1[[#This Row],[Column13]])&amp;IF([1]!Table1[[#This Row],[mod]]="","",[1]!Table1[[#This Row],[mod]])</f>
        <v>#VALUE!</v>
      </c>
      <c r="K468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86" t="s">
        <v>545</v>
      </c>
      <c r="P4686" s="6"/>
      <c r="Q468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8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4686" t="s">
        <v>3445</v>
      </c>
      <c r="AA4686" s="3" t="s">
        <v>3116</v>
      </c>
      <c r="AB4686" s="29"/>
      <c r="AC4686" s="29"/>
      <c r="AD4686" s="25"/>
      <c r="AE4686" s="38"/>
      <c r="AF4686" s="142"/>
      <c r="AG4686" s="11"/>
      <c r="AH4686" s="1" t="e">
        <f>[1]!Table1[[#This Row],[html_tag]]&amp;[1]!Table1[[#This Row],[html_type]]&amp;[1]!Table1[[#This Row],[html_modifier]]</f>
        <v>#VALUE!</v>
      </c>
      <c r="AI4686" s="60" t="str">
        <f>Table1[[#This Row],[html_tag]]&amp;Table1[[#This Row],[html_type]]&amp;Table1[[#This Row],[html_modifier]]</f>
        <v/>
      </c>
      <c r="AL4686" s="22" t="str">
        <f>IFERROR(_xlfn.XLOOKUP([1]!Table1[[#This Row],[word]],[1]!Table57[English style name],[1]!Table57[Style type]),"")</f>
        <v/>
      </c>
      <c r="AM4686" s="23" t="str">
        <f>IFERROR(_xlfn.XLOOKUP(Table1[[#This Row],[word]],Table57[English style name],Table57[Style type]),"")</f>
        <v/>
      </c>
      <c r="AN4686" s="23"/>
      <c r="AO4686" s="62"/>
      <c r="AP4686" s="61"/>
      <c r="AQ4686" s="61" t="s">
        <v>1753</v>
      </c>
      <c r="AR4686" s="61" t="s">
        <v>1747</v>
      </c>
      <c r="AS4686" s="61"/>
      <c r="AT4686" s="61"/>
      <c r="AU4686" s="61"/>
      <c r="AV4686" s="61"/>
    </row>
    <row r="4687" spans="1:48">
      <c r="A4687" s="82"/>
      <c r="B4687" s="82"/>
      <c r="C4687" s="82"/>
      <c r="D4687" s="83"/>
      <c r="E4687" s="62"/>
      <c r="F468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87" s="13" t="s">
        <v>461</v>
      </c>
      <c r="H4687" s="13" t="s">
        <v>545</v>
      </c>
      <c r="I4687" s="85" t="e">
        <f>[1]!Table1[[#This Row],[type]]</f>
        <v>#VALUE!</v>
      </c>
      <c r="J4687" s="86" t="e">
        <f>[1]!Table1[[#This Row],[Column42]]&amp;IF([1]!Table1[[#This Row],[Column13]]="","",[1]!Table1[[#This Row],[Column13]])&amp;IF([1]!Table1[[#This Row],[mod]]="","",[1]!Table1[[#This Row],[mod]])</f>
        <v>#VALUE!</v>
      </c>
      <c r="K468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87" t="s">
        <v>545</v>
      </c>
      <c r="P4687" s="6"/>
      <c r="Q468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8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4687" t="s">
        <v>3445</v>
      </c>
      <c r="AA4687" s="3" t="s">
        <v>3126</v>
      </c>
      <c r="AB4687" s="29"/>
      <c r="AC4687" s="29"/>
      <c r="AD4687" s="25"/>
      <c r="AE4687" s="38"/>
      <c r="AF4687" s="142"/>
      <c r="AG4687" s="11"/>
      <c r="AH4687" s="1" t="e">
        <f>[1]!Table1[[#This Row],[html_tag]]&amp;[1]!Table1[[#This Row],[html_type]]&amp;[1]!Table1[[#This Row],[html_modifier]]</f>
        <v>#VALUE!</v>
      </c>
      <c r="AI4687" s="60" t="str">
        <f>Table1[[#This Row],[html_tag]]&amp;Table1[[#This Row],[html_type]]&amp;Table1[[#This Row],[html_modifier]]</f>
        <v/>
      </c>
      <c r="AL4687" s="22" t="str">
        <f>IFERROR(_xlfn.XLOOKUP([1]!Table1[[#This Row],[word]],[1]!Table57[English style name],[1]!Table57[Style type]),"")</f>
        <v/>
      </c>
      <c r="AM4687" s="23" t="str">
        <f>IFERROR(_xlfn.XLOOKUP(Table1[[#This Row],[word]],Table57[English style name],Table57[Style type]),"")</f>
        <v/>
      </c>
      <c r="AN4687" s="23"/>
      <c r="AO4687" s="62"/>
      <c r="AP4687" s="61"/>
      <c r="AQ4687" s="61" t="s">
        <v>1754</v>
      </c>
      <c r="AR4687" s="61" t="s">
        <v>1747</v>
      </c>
      <c r="AS4687" s="61"/>
      <c r="AT4687" s="61"/>
      <c r="AU4687" s="61"/>
      <c r="AV4687" s="61"/>
    </row>
    <row r="4688" spans="1:48">
      <c r="A4688" s="82"/>
      <c r="B4688" s="82"/>
      <c r="C4688" s="82"/>
      <c r="D4688" s="83"/>
      <c r="E4688" s="62"/>
      <c r="F468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88" s="13" t="s">
        <v>461</v>
      </c>
      <c r="H4688" s="13" t="s">
        <v>545</v>
      </c>
      <c r="I4688" s="85" t="e">
        <f>[1]!Table1[[#This Row],[type]]</f>
        <v>#VALUE!</v>
      </c>
      <c r="J4688" s="86" t="e">
        <f>[1]!Table1[[#This Row],[Column42]]&amp;IF([1]!Table1[[#This Row],[Column13]]="","",[1]!Table1[[#This Row],[Column13]])&amp;IF([1]!Table1[[#This Row],[mod]]="","",[1]!Table1[[#This Row],[mod]])</f>
        <v>#VALUE!</v>
      </c>
      <c r="K468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88" t="s">
        <v>545</v>
      </c>
      <c r="P4688" s="6" t="s">
        <v>1768</v>
      </c>
      <c r="Q468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8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688" s="3" t="s">
        <v>3116</v>
      </c>
      <c r="AB4688" s="29"/>
      <c r="AC4688" s="29"/>
      <c r="AD4688" s="25"/>
      <c r="AE4688" s="38"/>
      <c r="AF4688" s="142"/>
      <c r="AG4688" s="11"/>
      <c r="AH4688" s="1" t="e">
        <f>[1]!Table1[[#This Row],[html_tag]]&amp;[1]!Table1[[#This Row],[html_type]]&amp;[1]!Table1[[#This Row],[html_modifier]]</f>
        <v>#VALUE!</v>
      </c>
      <c r="AI4688" s="60" t="str">
        <f>Table1[[#This Row],[html_tag]]&amp;Table1[[#This Row],[html_type]]&amp;Table1[[#This Row],[html_modifier]]</f>
        <v/>
      </c>
      <c r="AL4688" s="22" t="str">
        <f>IFERROR(_xlfn.XLOOKUP([1]!Table1[[#This Row],[word]],[1]!Table57[English style name],[1]!Table57[Style type]),"")</f>
        <v/>
      </c>
      <c r="AM4688" s="23" t="str">
        <f>IFERROR(_xlfn.XLOOKUP(Table1[[#This Row],[word]],Table57[English style name],Table57[Style type]),"")</f>
        <v/>
      </c>
      <c r="AN4688" s="23"/>
      <c r="AO4688" s="62"/>
      <c r="AP4688" s="61"/>
      <c r="AQ4688" s="61" t="s">
        <v>1768</v>
      </c>
      <c r="AR4688" s="61" t="s">
        <v>1747</v>
      </c>
      <c r="AS4688" s="61"/>
      <c r="AT4688" s="61"/>
      <c r="AU4688" s="61"/>
      <c r="AV4688" s="61"/>
    </row>
    <row r="4689" spans="1:48">
      <c r="A4689" s="82"/>
      <c r="B4689" s="82"/>
      <c r="C4689" s="82"/>
      <c r="D4689" s="83"/>
      <c r="E4689" s="62"/>
      <c r="F468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89" s="13" t="s">
        <v>337</v>
      </c>
      <c r="H4689" s="13" t="s">
        <v>2988</v>
      </c>
      <c r="I4689" s="85" t="e">
        <f>[1]!Table1[[#This Row],[type]]</f>
        <v>#VALUE!</v>
      </c>
      <c r="J4689" s="86" t="e">
        <f>[1]!Table1[[#This Row],[Column42]]&amp;IF([1]!Table1[[#This Row],[Column13]]="","",[1]!Table1[[#This Row],[Column13]])&amp;IF([1]!Table1[[#This Row],[mod]]="","",[1]!Table1[[#This Row],[mod]])</f>
        <v>#VALUE!</v>
      </c>
      <c r="K468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89" t="s">
        <v>1815</v>
      </c>
      <c r="P4689" s="6" t="s">
        <v>1815</v>
      </c>
      <c r="Q468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8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89" s="29"/>
      <c r="AC4689" s="29"/>
      <c r="AD4689" s="25"/>
      <c r="AE4689" s="38"/>
      <c r="AF4689" s="142"/>
      <c r="AG4689" s="11"/>
      <c r="AH4689" s="1" t="e">
        <f>[1]!Table1[[#This Row],[html_tag]]&amp;[1]!Table1[[#This Row],[html_type]]&amp;[1]!Table1[[#This Row],[html_modifier]]</f>
        <v>#VALUE!</v>
      </c>
      <c r="AI4689" s="60" t="str">
        <f>Table1[[#This Row],[html_tag]]&amp;Table1[[#This Row],[html_type]]&amp;Table1[[#This Row],[html_modifier]]</f>
        <v/>
      </c>
      <c r="AL4689" s="22" t="str">
        <f>IFERROR(_xlfn.XLOOKUP([1]!Table1[[#This Row],[word]],[1]!Table57[English style name],[1]!Table57[Style type]),"")</f>
        <v/>
      </c>
      <c r="AM4689" s="23" t="str">
        <f>IFERROR(_xlfn.XLOOKUP(Table1[[#This Row],[word]],Table57[English style name],Table57[Style type]),"")</f>
        <v/>
      </c>
      <c r="AN4689" s="23"/>
      <c r="AO4689" s="62"/>
      <c r="AP4689" s="61"/>
      <c r="AQ4689" s="61" t="s">
        <v>1815</v>
      </c>
      <c r="AR4689" s="61" t="s">
        <v>1816</v>
      </c>
      <c r="AS4689" s="61"/>
      <c r="AT4689" s="61"/>
      <c r="AU4689" s="61"/>
      <c r="AV4689" s="61"/>
    </row>
    <row r="4690" spans="1:48">
      <c r="A4690" s="82"/>
      <c r="B4690" s="82"/>
      <c r="C4690" s="82"/>
      <c r="D4690" s="83"/>
      <c r="E4690" s="62"/>
      <c r="F469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90" s="13" t="s">
        <v>337</v>
      </c>
      <c r="H4690" s="13" t="s">
        <v>2988</v>
      </c>
      <c r="I4690" s="85" t="e">
        <f>[1]!Table1[[#This Row],[type]]</f>
        <v>#VALUE!</v>
      </c>
      <c r="J4690" s="86" t="e">
        <f>[1]!Table1[[#This Row],[Column42]]&amp;IF([1]!Table1[[#This Row],[Column13]]="","",[1]!Table1[[#This Row],[Column13]])&amp;IF([1]!Table1[[#This Row],[mod]]="","",[1]!Table1[[#This Row],[mod]])</f>
        <v>#VALUE!</v>
      </c>
      <c r="K469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90" t="s">
        <v>1815</v>
      </c>
      <c r="P4690" s="6" t="s">
        <v>1817</v>
      </c>
      <c r="Q469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9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90" s="29"/>
      <c r="AC4690" s="29"/>
      <c r="AD4690" s="25"/>
      <c r="AE4690" s="38"/>
      <c r="AF4690" s="142"/>
      <c r="AG4690" s="11"/>
      <c r="AH4690" s="1" t="e">
        <f>[1]!Table1[[#This Row],[html_tag]]&amp;[1]!Table1[[#This Row],[html_type]]&amp;[1]!Table1[[#This Row],[html_modifier]]</f>
        <v>#VALUE!</v>
      </c>
      <c r="AI4690" s="60" t="str">
        <f>Table1[[#This Row],[html_tag]]&amp;Table1[[#This Row],[html_type]]&amp;Table1[[#This Row],[html_modifier]]</f>
        <v/>
      </c>
      <c r="AL4690" s="22" t="str">
        <f>IFERROR(_xlfn.XLOOKUP([1]!Table1[[#This Row],[word]],[1]!Table57[English style name],[1]!Table57[Style type]),"")</f>
        <v/>
      </c>
      <c r="AM4690" s="23" t="str">
        <f>IFERROR(_xlfn.XLOOKUP(Table1[[#This Row],[word]],Table57[English style name],Table57[Style type]),"")</f>
        <v/>
      </c>
      <c r="AN4690" s="23"/>
      <c r="AO4690" s="62"/>
      <c r="AP4690" s="61"/>
      <c r="AQ4690" s="61" t="s">
        <v>1817</v>
      </c>
      <c r="AR4690" s="61" t="s">
        <v>1816</v>
      </c>
      <c r="AS4690" s="61"/>
      <c r="AT4690" s="61"/>
      <c r="AU4690" s="61"/>
      <c r="AV4690" s="61"/>
    </row>
    <row r="4691" spans="1:48">
      <c r="A4691" s="82"/>
      <c r="B4691" s="82"/>
      <c r="C4691" s="82"/>
      <c r="D4691" s="83"/>
      <c r="E4691" s="62"/>
      <c r="F469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91" s="13" t="s">
        <v>337</v>
      </c>
      <c r="H4691" s="13" t="s">
        <v>2988</v>
      </c>
      <c r="I4691" s="85" t="e">
        <f>[1]!Table1[[#This Row],[type]]</f>
        <v>#VALUE!</v>
      </c>
      <c r="J4691" s="86" t="e">
        <f>[1]!Table1[[#This Row],[Column42]]&amp;IF([1]!Table1[[#This Row],[Column13]]="","",[1]!Table1[[#This Row],[Column13]])&amp;IF([1]!Table1[[#This Row],[mod]]="","",[1]!Table1[[#This Row],[mod]])</f>
        <v>#VALUE!</v>
      </c>
      <c r="K469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91" t="s">
        <v>1815</v>
      </c>
      <c r="M4691" t="s">
        <v>3088</v>
      </c>
      <c r="P4691" s="6"/>
      <c r="Q469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9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91" s="29"/>
      <c r="AC4691" s="29"/>
      <c r="AD4691" s="25"/>
      <c r="AE4691" s="38"/>
      <c r="AF4691" s="142"/>
      <c r="AG4691" s="11"/>
      <c r="AH4691" s="1" t="e">
        <f>[1]!Table1[[#This Row],[html_tag]]&amp;[1]!Table1[[#This Row],[html_type]]&amp;[1]!Table1[[#This Row],[html_modifier]]</f>
        <v>#VALUE!</v>
      </c>
      <c r="AI4691" s="60" t="str">
        <f>Table1[[#This Row],[html_tag]]&amp;Table1[[#This Row],[html_type]]&amp;Table1[[#This Row],[html_modifier]]</f>
        <v/>
      </c>
      <c r="AL4691" s="22" t="str">
        <f>IFERROR(_xlfn.XLOOKUP([1]!Table1[[#This Row],[word]],[1]!Table57[English style name],[1]!Table57[Style type]),"")</f>
        <v/>
      </c>
      <c r="AM4691" s="23" t="str">
        <f>IFERROR(_xlfn.XLOOKUP(Table1[[#This Row],[word]],Table57[English style name],Table57[Style type]),"")</f>
        <v/>
      </c>
      <c r="AN4691" s="23"/>
      <c r="AO4691" s="62"/>
      <c r="AP4691" s="61"/>
      <c r="AQ4691" s="61" t="s">
        <v>1819</v>
      </c>
      <c r="AR4691" s="61" t="s">
        <v>1816</v>
      </c>
      <c r="AS4691" s="61"/>
      <c r="AT4691" s="61"/>
      <c r="AU4691" s="61"/>
      <c r="AV4691" s="61"/>
    </row>
    <row r="4692" spans="1:48">
      <c r="A4692" s="82"/>
      <c r="B4692" s="82"/>
      <c r="C4692" s="82"/>
      <c r="D4692" s="83"/>
      <c r="E4692" s="62"/>
      <c r="F469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92" s="13" t="s">
        <v>337</v>
      </c>
      <c r="H4692" s="13" t="s">
        <v>2988</v>
      </c>
      <c r="I4692" s="85" t="e">
        <f>[1]!Table1[[#This Row],[type]]</f>
        <v>#VALUE!</v>
      </c>
      <c r="J4692" s="86" t="e">
        <f>[1]!Table1[[#This Row],[Column42]]&amp;IF([1]!Table1[[#This Row],[Column13]]="","",[1]!Table1[[#This Row],[Column13]])&amp;IF([1]!Table1[[#This Row],[mod]]="","",[1]!Table1[[#This Row],[mod]])</f>
        <v>#VALUE!</v>
      </c>
      <c r="K469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92" t="s">
        <v>1815</v>
      </c>
      <c r="M4692" t="s">
        <v>3088</v>
      </c>
      <c r="P4692" s="6"/>
      <c r="Q469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9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92" s="29"/>
      <c r="AC4692" s="29"/>
      <c r="AD4692" s="25"/>
      <c r="AE4692" s="38"/>
      <c r="AF4692" s="142"/>
      <c r="AG4692" s="11"/>
      <c r="AH4692" s="1" t="e">
        <f>[1]!Table1[[#This Row],[html_tag]]&amp;[1]!Table1[[#This Row],[html_type]]&amp;[1]!Table1[[#This Row],[html_modifier]]</f>
        <v>#VALUE!</v>
      </c>
      <c r="AI4692" s="60" t="str">
        <f>Table1[[#This Row],[html_tag]]&amp;Table1[[#This Row],[html_type]]&amp;Table1[[#This Row],[html_modifier]]</f>
        <v/>
      </c>
      <c r="AL4692" s="22" t="str">
        <f>IFERROR(_xlfn.XLOOKUP([1]!Table1[[#This Row],[word]],[1]!Table57[English style name],[1]!Table57[Style type]),"")</f>
        <v/>
      </c>
      <c r="AM4692" s="23" t="str">
        <f>IFERROR(_xlfn.XLOOKUP(Table1[[#This Row],[word]],Table57[English style name],Table57[Style type]),"")</f>
        <v/>
      </c>
      <c r="AN4692" s="23"/>
      <c r="AO4692" s="62"/>
      <c r="AP4692" s="61"/>
      <c r="AQ4692" s="61" t="s">
        <v>1818</v>
      </c>
      <c r="AR4692" s="61" t="s">
        <v>1816</v>
      </c>
      <c r="AS4692" s="61"/>
      <c r="AT4692" s="61"/>
      <c r="AU4692" s="61"/>
      <c r="AV4692" s="61"/>
    </row>
    <row r="4693" spans="1:48">
      <c r="A4693" s="82"/>
      <c r="B4693" s="82"/>
      <c r="C4693" s="82"/>
      <c r="D4693" s="83"/>
      <c r="E4693" s="62"/>
      <c r="F469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93" s="13" t="s">
        <v>461</v>
      </c>
      <c r="H4693" s="13" t="s">
        <v>2991</v>
      </c>
      <c r="I4693" s="85" t="e">
        <f>[1]!Table1[[#This Row],[type]]</f>
        <v>#VALUE!</v>
      </c>
      <c r="J4693" s="86" t="e">
        <f>[1]!Table1[[#This Row],[Column42]]&amp;IF([1]!Table1[[#This Row],[Column13]]="","",[1]!Table1[[#This Row],[Column13]])&amp;IF([1]!Table1[[#This Row],[mod]]="","",[1]!Table1[[#This Row],[mod]])</f>
        <v>#VALUE!</v>
      </c>
      <c r="K469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93" t="s">
        <v>1820</v>
      </c>
      <c r="P4693" s="6" t="s">
        <v>1820</v>
      </c>
      <c r="Q469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9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93" s="29"/>
      <c r="AC4693" s="29"/>
      <c r="AD4693" s="25"/>
      <c r="AE4693" s="38"/>
      <c r="AF4693" s="142"/>
      <c r="AG4693" s="11"/>
      <c r="AH4693" s="1" t="e">
        <f>[1]!Table1[[#This Row],[html_tag]]&amp;[1]!Table1[[#This Row],[html_type]]&amp;[1]!Table1[[#This Row],[html_modifier]]</f>
        <v>#VALUE!</v>
      </c>
      <c r="AI4693" s="60" t="str">
        <f>Table1[[#This Row],[html_tag]]&amp;Table1[[#This Row],[html_type]]&amp;Table1[[#This Row],[html_modifier]]</f>
        <v/>
      </c>
      <c r="AL4693" s="22" t="str">
        <f>IFERROR(_xlfn.XLOOKUP([1]!Table1[[#This Row],[word]],[1]!Table57[English style name],[1]!Table57[Style type]),"")</f>
        <v/>
      </c>
      <c r="AM4693" s="23" t="str">
        <f>IFERROR(_xlfn.XLOOKUP(Table1[[#This Row],[word]],Table57[English style name],Table57[Style type]),"")</f>
        <v/>
      </c>
      <c r="AN4693" s="23"/>
      <c r="AO4693" s="62"/>
      <c r="AP4693" s="61"/>
      <c r="AQ4693" s="61" t="s">
        <v>1820</v>
      </c>
      <c r="AR4693" s="61" t="s">
        <v>1821</v>
      </c>
      <c r="AS4693" s="61"/>
      <c r="AT4693" s="61"/>
      <c r="AU4693" s="61"/>
      <c r="AV4693" s="61"/>
    </row>
    <row r="4694" spans="1:48">
      <c r="A4694" s="82"/>
      <c r="B4694" s="82"/>
      <c r="C4694" s="82"/>
      <c r="D4694" s="83"/>
      <c r="E4694" s="62"/>
      <c r="F469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94" s="13" t="s">
        <v>461</v>
      </c>
      <c r="H4694" s="13" t="s">
        <v>2991</v>
      </c>
      <c r="I4694" s="85" t="e">
        <f>[1]!Table1[[#This Row],[type]]</f>
        <v>#VALUE!</v>
      </c>
      <c r="J4694" s="86" t="e">
        <f>[1]!Table1[[#This Row],[Column42]]&amp;IF([1]!Table1[[#This Row],[Column13]]="","",[1]!Table1[[#This Row],[Column13]])&amp;IF([1]!Table1[[#This Row],[mod]]="","",[1]!Table1[[#This Row],[mod]])</f>
        <v>#VALUE!</v>
      </c>
      <c r="K469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94" t="s">
        <v>1820</v>
      </c>
      <c r="P4694" s="6" t="s">
        <v>1825</v>
      </c>
      <c r="Q469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9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94" s="29"/>
      <c r="AC4694" s="29"/>
      <c r="AD4694" s="25"/>
      <c r="AE4694" s="38"/>
      <c r="AF4694" s="142"/>
      <c r="AG4694" s="11"/>
      <c r="AH4694" s="1" t="e">
        <f>[1]!Table1[[#This Row],[html_tag]]&amp;[1]!Table1[[#This Row],[html_type]]&amp;[1]!Table1[[#This Row],[html_modifier]]</f>
        <v>#VALUE!</v>
      </c>
      <c r="AI4694" s="60" t="str">
        <f>Table1[[#This Row],[html_tag]]&amp;Table1[[#This Row],[html_type]]&amp;Table1[[#This Row],[html_modifier]]</f>
        <v/>
      </c>
      <c r="AL4694" s="22" t="str">
        <f>IFERROR(_xlfn.XLOOKUP([1]!Table1[[#This Row],[word]],[1]!Table57[English style name],[1]!Table57[Style type]),"")</f>
        <v/>
      </c>
      <c r="AM4694" s="23" t="str">
        <f>IFERROR(_xlfn.XLOOKUP(Table1[[#This Row],[word]],Table57[English style name],Table57[Style type]),"")</f>
        <v/>
      </c>
      <c r="AN4694" s="23"/>
      <c r="AO4694" s="62"/>
      <c r="AP4694" s="61"/>
      <c r="AQ4694" s="61" t="s">
        <v>1825</v>
      </c>
      <c r="AR4694" s="61" t="s">
        <v>1826</v>
      </c>
      <c r="AS4694" s="61"/>
      <c r="AT4694" s="61"/>
      <c r="AU4694" s="61"/>
      <c r="AV4694" s="61"/>
    </row>
    <row r="4695" spans="1:48">
      <c r="A4695" s="82"/>
      <c r="B4695" s="82"/>
      <c r="C4695" s="82"/>
      <c r="D4695" s="83"/>
      <c r="E4695" s="62"/>
      <c r="F469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95" s="13" t="s">
        <v>461</v>
      </c>
      <c r="H4695" s="13" t="s">
        <v>2991</v>
      </c>
      <c r="I4695" s="85" t="e">
        <f>[1]!Table1[[#This Row],[type]]</f>
        <v>#VALUE!</v>
      </c>
      <c r="J4695" s="86" t="e">
        <f>[1]!Table1[[#This Row],[Column42]]&amp;IF([1]!Table1[[#This Row],[Column13]]="","",[1]!Table1[[#This Row],[Column13]])&amp;IF([1]!Table1[[#This Row],[mod]]="","",[1]!Table1[[#This Row],[mod]])</f>
        <v>#VALUE!</v>
      </c>
      <c r="K469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95" t="s">
        <v>1820</v>
      </c>
      <c r="P4695" s="6" t="s">
        <v>1827</v>
      </c>
      <c r="Q469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9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95" s="29"/>
      <c r="AC4695" s="29"/>
      <c r="AD4695" s="25"/>
      <c r="AE4695" s="38"/>
      <c r="AF4695" s="142"/>
      <c r="AG4695" s="11"/>
      <c r="AH4695" s="1" t="e">
        <f>[1]!Table1[[#This Row],[html_tag]]&amp;[1]!Table1[[#This Row],[html_type]]&amp;[1]!Table1[[#This Row],[html_modifier]]</f>
        <v>#VALUE!</v>
      </c>
      <c r="AI4695" s="60" t="str">
        <f>Table1[[#This Row],[html_tag]]&amp;Table1[[#This Row],[html_type]]&amp;Table1[[#This Row],[html_modifier]]</f>
        <v/>
      </c>
      <c r="AL4695" s="22" t="str">
        <f>IFERROR(_xlfn.XLOOKUP([1]!Table1[[#This Row],[word]],[1]!Table57[English style name],[1]!Table57[Style type]),"")</f>
        <v/>
      </c>
      <c r="AM4695" s="23" t="str">
        <f>IFERROR(_xlfn.XLOOKUP(Table1[[#This Row],[word]],Table57[English style name],Table57[Style type]),"")</f>
        <v/>
      </c>
      <c r="AN4695" s="23"/>
      <c r="AO4695" s="62"/>
      <c r="AP4695" s="61"/>
      <c r="AQ4695" s="61" t="s">
        <v>1827</v>
      </c>
      <c r="AR4695" s="61" t="s">
        <v>1826</v>
      </c>
      <c r="AS4695" s="61"/>
      <c r="AT4695" s="61"/>
      <c r="AU4695" s="61"/>
      <c r="AV4695" s="61"/>
    </row>
    <row r="4696" spans="1:48">
      <c r="A4696" s="82"/>
      <c r="B4696" s="82"/>
      <c r="C4696" s="82"/>
      <c r="D4696" s="83"/>
      <c r="E4696" s="62"/>
      <c r="F469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96" s="13" t="s">
        <v>461</v>
      </c>
      <c r="H4696" s="13" t="s">
        <v>2991</v>
      </c>
      <c r="I4696" s="85" t="e">
        <f>[1]!Table1[[#This Row],[type]]</f>
        <v>#VALUE!</v>
      </c>
      <c r="J4696" s="86" t="e">
        <f>[1]!Table1[[#This Row],[Column42]]&amp;IF([1]!Table1[[#This Row],[Column13]]="","",[1]!Table1[[#This Row],[Column13]])&amp;IF([1]!Table1[[#This Row],[mod]]="","",[1]!Table1[[#This Row],[mod]])</f>
        <v>#VALUE!</v>
      </c>
      <c r="K469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96" t="s">
        <v>1820</v>
      </c>
      <c r="P4696" s="6" t="s">
        <v>1828</v>
      </c>
      <c r="Q469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9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96" s="29"/>
      <c r="AC4696" s="29"/>
      <c r="AD4696" s="25"/>
      <c r="AE4696" s="38"/>
      <c r="AF4696" s="142"/>
      <c r="AG4696" s="11"/>
      <c r="AH4696" s="1" t="e">
        <f>[1]!Table1[[#This Row],[html_tag]]&amp;[1]!Table1[[#This Row],[html_type]]&amp;[1]!Table1[[#This Row],[html_modifier]]</f>
        <v>#VALUE!</v>
      </c>
      <c r="AI4696" s="60" t="str">
        <f>Table1[[#This Row],[html_tag]]&amp;Table1[[#This Row],[html_type]]&amp;Table1[[#This Row],[html_modifier]]</f>
        <v/>
      </c>
      <c r="AL4696" s="22" t="str">
        <f>IFERROR(_xlfn.XLOOKUP([1]!Table1[[#This Row],[word]],[1]!Table57[English style name],[1]!Table57[Style type]),"")</f>
        <v/>
      </c>
      <c r="AM4696" s="23" t="str">
        <f>IFERROR(_xlfn.XLOOKUP(Table1[[#This Row],[word]],Table57[English style name],Table57[Style type]),"")</f>
        <v/>
      </c>
      <c r="AN4696" s="23"/>
      <c r="AO4696" s="62"/>
      <c r="AP4696" s="61"/>
      <c r="AQ4696" s="61" t="s">
        <v>1828</v>
      </c>
      <c r="AR4696" s="61" t="s">
        <v>1826</v>
      </c>
      <c r="AS4696" s="61"/>
      <c r="AT4696" s="61"/>
      <c r="AU4696" s="61"/>
      <c r="AV4696" s="61"/>
    </row>
    <row r="4697" spans="1:48">
      <c r="A4697" s="82"/>
      <c r="B4697" s="82"/>
      <c r="C4697" s="82"/>
      <c r="D4697" s="83"/>
      <c r="E4697" s="62"/>
      <c r="F469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97" s="13" t="s">
        <v>461</v>
      </c>
      <c r="H4697" s="13" t="s">
        <v>2991</v>
      </c>
      <c r="I4697" s="85" t="e">
        <f>[1]!Table1[[#This Row],[type]]</f>
        <v>#VALUE!</v>
      </c>
      <c r="J4697" s="86" t="e">
        <f>[1]!Table1[[#This Row],[Column42]]&amp;IF([1]!Table1[[#This Row],[Column13]]="","",[1]!Table1[[#This Row],[Column13]])&amp;IF([1]!Table1[[#This Row],[mod]]="","",[1]!Table1[[#This Row],[mod]])</f>
        <v>#VALUE!</v>
      </c>
      <c r="K469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97" t="s">
        <v>1820</v>
      </c>
      <c r="P4697" s="6" t="s">
        <v>1829</v>
      </c>
      <c r="Q469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9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97" s="29"/>
      <c r="AC4697" s="29"/>
      <c r="AD4697" s="25"/>
      <c r="AE4697" s="38"/>
      <c r="AF4697" s="142"/>
      <c r="AG4697" s="11"/>
      <c r="AH4697" s="1" t="e">
        <f>[1]!Table1[[#This Row],[html_tag]]&amp;[1]!Table1[[#This Row],[html_type]]&amp;[1]!Table1[[#This Row],[html_modifier]]</f>
        <v>#VALUE!</v>
      </c>
      <c r="AI4697" s="60" t="str">
        <f>Table1[[#This Row],[html_tag]]&amp;Table1[[#This Row],[html_type]]&amp;Table1[[#This Row],[html_modifier]]</f>
        <v/>
      </c>
      <c r="AL4697" s="22" t="str">
        <f>IFERROR(_xlfn.XLOOKUP([1]!Table1[[#This Row],[word]],[1]!Table57[English style name],[1]!Table57[Style type]),"")</f>
        <v/>
      </c>
      <c r="AM4697" s="23" t="str">
        <f>IFERROR(_xlfn.XLOOKUP(Table1[[#This Row],[word]],Table57[English style name],Table57[Style type]),"")</f>
        <v/>
      </c>
      <c r="AN4697" s="23"/>
      <c r="AO4697" s="62"/>
      <c r="AP4697" s="61"/>
      <c r="AQ4697" s="61" t="s">
        <v>1829</v>
      </c>
      <c r="AR4697" s="61" t="s">
        <v>1826</v>
      </c>
      <c r="AS4697" s="61"/>
      <c r="AT4697" s="61"/>
      <c r="AU4697" s="61"/>
      <c r="AV4697" s="61"/>
    </row>
    <row r="4698" spans="1:48">
      <c r="A4698" s="82"/>
      <c r="B4698" s="82"/>
      <c r="C4698" s="82"/>
      <c r="D4698" s="83"/>
      <c r="E4698" s="62"/>
      <c r="F469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98" s="13" t="s">
        <v>461</v>
      </c>
      <c r="H4698" s="13" t="s">
        <v>2991</v>
      </c>
      <c r="I4698" s="85" t="e">
        <f>[1]!Table1[[#This Row],[type]]</f>
        <v>#VALUE!</v>
      </c>
      <c r="J4698" s="86" t="e">
        <f>[1]!Table1[[#This Row],[Column42]]&amp;IF([1]!Table1[[#This Row],[Column13]]="","",[1]!Table1[[#This Row],[Column13]])&amp;IF([1]!Table1[[#This Row],[mod]]="","",[1]!Table1[[#This Row],[mod]])</f>
        <v>#VALUE!</v>
      </c>
      <c r="K469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98" t="s">
        <v>1820</v>
      </c>
      <c r="P4698" s="6" t="s">
        <v>1830</v>
      </c>
      <c r="Q469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9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98" s="29"/>
      <c r="AC4698" s="29"/>
      <c r="AD4698" s="25"/>
      <c r="AE4698" s="38"/>
      <c r="AF4698" s="142"/>
      <c r="AG4698" s="11"/>
      <c r="AH4698" s="1" t="e">
        <f>[1]!Table1[[#This Row],[html_tag]]&amp;[1]!Table1[[#This Row],[html_type]]&amp;[1]!Table1[[#This Row],[html_modifier]]</f>
        <v>#VALUE!</v>
      </c>
      <c r="AI4698" s="60" t="str">
        <f>Table1[[#This Row],[html_tag]]&amp;Table1[[#This Row],[html_type]]&amp;Table1[[#This Row],[html_modifier]]</f>
        <v/>
      </c>
      <c r="AL4698" s="22" t="str">
        <f>IFERROR(_xlfn.XLOOKUP([1]!Table1[[#This Row],[word]],[1]!Table57[English style name],[1]!Table57[Style type]),"")</f>
        <v/>
      </c>
      <c r="AM4698" s="23" t="str">
        <f>IFERROR(_xlfn.XLOOKUP(Table1[[#This Row],[word]],Table57[English style name],Table57[Style type]),"")</f>
        <v/>
      </c>
      <c r="AN4698" s="23"/>
      <c r="AO4698" s="62"/>
      <c r="AP4698" s="61"/>
      <c r="AQ4698" s="61" t="s">
        <v>1830</v>
      </c>
      <c r="AR4698" s="61" t="s">
        <v>1826</v>
      </c>
      <c r="AS4698" s="61"/>
      <c r="AT4698" s="61"/>
      <c r="AU4698" s="61"/>
      <c r="AV4698" s="61"/>
    </row>
    <row r="4699" spans="1:48">
      <c r="A4699" s="82"/>
      <c r="B4699" s="82"/>
      <c r="C4699" s="82"/>
      <c r="D4699" s="83"/>
      <c r="E4699" s="62"/>
      <c r="F469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699" s="13" t="s">
        <v>461</v>
      </c>
      <c r="H4699" s="13" t="s">
        <v>2991</v>
      </c>
      <c r="I4699" s="85" t="e">
        <f>[1]!Table1[[#This Row],[type]]</f>
        <v>#VALUE!</v>
      </c>
      <c r="J4699" s="86" t="e">
        <f>[1]!Table1[[#This Row],[Column42]]&amp;IF([1]!Table1[[#This Row],[Column13]]="","",[1]!Table1[[#This Row],[Column13]])&amp;IF([1]!Table1[[#This Row],[mod]]="","",[1]!Table1[[#This Row],[mod]])</f>
        <v>#VALUE!</v>
      </c>
      <c r="K469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699" t="s">
        <v>1820</v>
      </c>
      <c r="P4699" s="6" t="s">
        <v>1831</v>
      </c>
      <c r="Q469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69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699" s="29"/>
      <c r="AC4699" s="29"/>
      <c r="AD4699" s="25"/>
      <c r="AE4699" s="38"/>
      <c r="AF4699" s="142"/>
      <c r="AG4699" s="11"/>
      <c r="AH4699" s="1" t="e">
        <f>[1]!Table1[[#This Row],[html_tag]]&amp;[1]!Table1[[#This Row],[html_type]]&amp;[1]!Table1[[#This Row],[html_modifier]]</f>
        <v>#VALUE!</v>
      </c>
      <c r="AI4699" s="60" t="str">
        <f>Table1[[#This Row],[html_tag]]&amp;Table1[[#This Row],[html_type]]&amp;Table1[[#This Row],[html_modifier]]</f>
        <v/>
      </c>
      <c r="AL4699" s="22" t="str">
        <f>IFERROR(_xlfn.XLOOKUP([1]!Table1[[#This Row],[word]],[1]!Table57[English style name],[1]!Table57[Style type]),"")</f>
        <v/>
      </c>
      <c r="AM4699" s="23" t="str">
        <f>IFERROR(_xlfn.XLOOKUP(Table1[[#This Row],[word]],Table57[English style name],Table57[Style type]),"")</f>
        <v/>
      </c>
      <c r="AN4699" s="23"/>
      <c r="AO4699" s="62"/>
      <c r="AP4699" s="61"/>
      <c r="AQ4699" s="61" t="s">
        <v>1831</v>
      </c>
      <c r="AR4699" s="61" t="s">
        <v>1826</v>
      </c>
      <c r="AS4699" s="61"/>
      <c r="AT4699" s="61"/>
      <c r="AU4699" s="61"/>
      <c r="AV4699" s="61"/>
    </row>
    <row r="4700" spans="1:48">
      <c r="A4700" s="82"/>
      <c r="B4700" s="82"/>
      <c r="C4700" s="82"/>
      <c r="D4700" s="83"/>
      <c r="E4700" s="62"/>
      <c r="F470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00" s="13" t="s">
        <v>461</v>
      </c>
      <c r="H4700" s="13" t="s">
        <v>2991</v>
      </c>
      <c r="I4700" s="85" t="e">
        <f>[1]!Table1[[#This Row],[type]]</f>
        <v>#VALUE!</v>
      </c>
      <c r="J4700" s="86" t="e">
        <f>[1]!Table1[[#This Row],[Column42]]&amp;IF([1]!Table1[[#This Row],[Column13]]="","",[1]!Table1[[#This Row],[Column13]])&amp;IF([1]!Table1[[#This Row],[mod]]="","",[1]!Table1[[#This Row],[mod]])</f>
        <v>#VALUE!</v>
      </c>
      <c r="K470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00" t="s">
        <v>1820</v>
      </c>
      <c r="P4700" s="6" t="s">
        <v>1832</v>
      </c>
      <c r="Q470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0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00" s="29"/>
      <c r="AC4700" s="29"/>
      <c r="AD4700" s="25"/>
      <c r="AE4700" s="38"/>
      <c r="AF4700" s="142"/>
      <c r="AG4700" s="11"/>
      <c r="AH4700" s="1" t="e">
        <f>[1]!Table1[[#This Row],[html_tag]]&amp;[1]!Table1[[#This Row],[html_type]]&amp;[1]!Table1[[#This Row],[html_modifier]]</f>
        <v>#VALUE!</v>
      </c>
      <c r="AI4700" s="60" t="str">
        <f>Table1[[#This Row],[html_tag]]&amp;Table1[[#This Row],[html_type]]&amp;Table1[[#This Row],[html_modifier]]</f>
        <v/>
      </c>
      <c r="AL4700" s="22" t="str">
        <f>IFERROR(_xlfn.XLOOKUP([1]!Table1[[#This Row],[word]],[1]!Table57[English style name],[1]!Table57[Style type]),"")</f>
        <v/>
      </c>
      <c r="AM4700" s="23" t="str">
        <f>IFERROR(_xlfn.XLOOKUP(Table1[[#This Row],[word]],Table57[English style name],Table57[Style type]),"")</f>
        <v/>
      </c>
      <c r="AN4700" s="23"/>
      <c r="AO4700" s="62"/>
      <c r="AP4700" s="61"/>
      <c r="AQ4700" s="61" t="s">
        <v>1832</v>
      </c>
      <c r="AR4700" s="61" t="s">
        <v>1826</v>
      </c>
      <c r="AS4700" s="61"/>
      <c r="AT4700" s="61"/>
      <c r="AU4700" s="61"/>
      <c r="AV4700" s="61"/>
    </row>
    <row r="4701" spans="1:48">
      <c r="A4701" s="82"/>
      <c r="B4701" s="82"/>
      <c r="C4701" s="82"/>
      <c r="D4701" s="83"/>
      <c r="E4701" s="62"/>
      <c r="F470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01" s="13" t="s">
        <v>461</v>
      </c>
      <c r="H4701" s="13" t="s">
        <v>2991</v>
      </c>
      <c r="I4701" s="85" t="e">
        <f>[1]!Table1[[#This Row],[type]]</f>
        <v>#VALUE!</v>
      </c>
      <c r="J4701" s="86" t="e">
        <f>[1]!Table1[[#This Row],[Column42]]&amp;IF([1]!Table1[[#This Row],[Column13]]="","",[1]!Table1[[#This Row],[Column13]])&amp;IF([1]!Table1[[#This Row],[mod]]="","",[1]!Table1[[#This Row],[mod]])</f>
        <v>#VALUE!</v>
      </c>
      <c r="K470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01" t="s">
        <v>1820</v>
      </c>
      <c r="P4701" s="6" t="s">
        <v>1833</v>
      </c>
      <c r="Q470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0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01" s="29"/>
      <c r="AC4701" s="29"/>
      <c r="AD4701" s="25"/>
      <c r="AE4701" s="38"/>
      <c r="AF4701" s="142"/>
      <c r="AG4701" s="11"/>
      <c r="AH4701" s="1" t="e">
        <f>[1]!Table1[[#This Row],[html_tag]]&amp;[1]!Table1[[#This Row],[html_type]]&amp;[1]!Table1[[#This Row],[html_modifier]]</f>
        <v>#VALUE!</v>
      </c>
      <c r="AI4701" s="60" t="str">
        <f>Table1[[#This Row],[html_tag]]&amp;Table1[[#This Row],[html_type]]&amp;Table1[[#This Row],[html_modifier]]</f>
        <v/>
      </c>
      <c r="AL4701" s="22" t="str">
        <f>IFERROR(_xlfn.XLOOKUP([1]!Table1[[#This Row],[word]],[1]!Table57[English style name],[1]!Table57[Style type]),"")</f>
        <v/>
      </c>
      <c r="AM4701" s="23" t="str">
        <f>IFERROR(_xlfn.XLOOKUP(Table1[[#This Row],[word]],Table57[English style name],Table57[Style type]),"")</f>
        <v/>
      </c>
      <c r="AN4701" s="23"/>
      <c r="AO4701" s="62"/>
      <c r="AP4701" s="61"/>
      <c r="AQ4701" s="61" t="s">
        <v>1833</v>
      </c>
      <c r="AR4701" s="61" t="s">
        <v>1826</v>
      </c>
      <c r="AS4701" s="61"/>
      <c r="AT4701" s="61"/>
      <c r="AU4701" s="61"/>
      <c r="AV4701" s="61"/>
    </row>
    <row r="4702" spans="1:48">
      <c r="A4702" s="82"/>
      <c r="B4702" s="82"/>
      <c r="C4702" s="82"/>
      <c r="D4702" s="83"/>
      <c r="E4702" s="62"/>
      <c r="F470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02" s="13" t="s">
        <v>461</v>
      </c>
      <c r="H4702" s="13" t="s">
        <v>2991</v>
      </c>
      <c r="I4702" s="85" t="e">
        <f>[1]!Table1[[#This Row],[type]]</f>
        <v>#VALUE!</v>
      </c>
      <c r="J4702" s="86" t="e">
        <f>[1]!Table1[[#This Row],[Column42]]&amp;IF([1]!Table1[[#This Row],[Column13]]="","",[1]!Table1[[#This Row],[Column13]])&amp;IF([1]!Table1[[#This Row],[mod]]="","",[1]!Table1[[#This Row],[mod]])</f>
        <v>#VALUE!</v>
      </c>
      <c r="K470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02" t="s">
        <v>1820</v>
      </c>
      <c r="P4702" s="6" t="s">
        <v>1834</v>
      </c>
      <c r="Q470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0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02" s="29"/>
      <c r="AC4702" s="29"/>
      <c r="AD4702" s="25"/>
      <c r="AE4702" s="38"/>
      <c r="AF4702" s="142"/>
      <c r="AG4702" s="11"/>
      <c r="AH4702" s="1" t="e">
        <f>[1]!Table1[[#This Row],[html_tag]]&amp;[1]!Table1[[#This Row],[html_type]]&amp;[1]!Table1[[#This Row],[html_modifier]]</f>
        <v>#VALUE!</v>
      </c>
      <c r="AI4702" s="60" t="str">
        <f>Table1[[#This Row],[html_tag]]&amp;Table1[[#This Row],[html_type]]&amp;Table1[[#This Row],[html_modifier]]</f>
        <v/>
      </c>
      <c r="AL4702" s="22" t="str">
        <f>IFERROR(_xlfn.XLOOKUP([1]!Table1[[#This Row],[word]],[1]!Table57[English style name],[1]!Table57[Style type]),"")</f>
        <v/>
      </c>
      <c r="AM4702" s="23" t="str">
        <f>IFERROR(_xlfn.XLOOKUP(Table1[[#This Row],[word]],Table57[English style name],Table57[Style type]),"")</f>
        <v/>
      </c>
      <c r="AN4702" s="23"/>
      <c r="AO4702" s="62"/>
      <c r="AP4702" s="61"/>
      <c r="AQ4702" s="61" t="s">
        <v>1834</v>
      </c>
      <c r="AR4702" s="61" t="s">
        <v>1826</v>
      </c>
      <c r="AS4702" s="61"/>
      <c r="AT4702" s="61"/>
      <c r="AU4702" s="61"/>
      <c r="AV4702" s="61"/>
    </row>
    <row r="4703" spans="1:48">
      <c r="A4703" s="82"/>
      <c r="B4703" s="82"/>
      <c r="C4703" s="82"/>
      <c r="D4703" s="83"/>
      <c r="E4703" s="62"/>
      <c r="F470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03" s="13" t="s">
        <v>461</v>
      </c>
      <c r="H4703" s="13" t="s">
        <v>2991</v>
      </c>
      <c r="I4703" s="85" t="e">
        <f>[1]!Table1[[#This Row],[type]]</f>
        <v>#VALUE!</v>
      </c>
      <c r="J4703" s="86" t="e">
        <f>[1]!Table1[[#This Row],[Column42]]&amp;IF([1]!Table1[[#This Row],[Column13]]="","",[1]!Table1[[#This Row],[Column13]])&amp;IF([1]!Table1[[#This Row],[mod]]="","",[1]!Table1[[#This Row],[mod]])</f>
        <v>#VALUE!</v>
      </c>
      <c r="K470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03" t="s">
        <v>1820</v>
      </c>
      <c r="P4703" s="6" t="s">
        <v>1824</v>
      </c>
      <c r="Q470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0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03" s="29"/>
      <c r="AC4703" s="29"/>
      <c r="AD4703" s="25"/>
      <c r="AE4703" s="38"/>
      <c r="AF4703" s="142"/>
      <c r="AG4703" s="11"/>
      <c r="AH4703" s="1" t="e">
        <f>[1]!Table1[[#This Row],[html_tag]]&amp;[1]!Table1[[#This Row],[html_type]]&amp;[1]!Table1[[#This Row],[html_modifier]]</f>
        <v>#VALUE!</v>
      </c>
      <c r="AI4703" s="60" t="str">
        <f>Table1[[#This Row],[html_tag]]&amp;Table1[[#This Row],[html_type]]&amp;Table1[[#This Row],[html_modifier]]</f>
        <v/>
      </c>
      <c r="AL4703" s="22" t="str">
        <f>IFERROR(_xlfn.XLOOKUP([1]!Table1[[#This Row],[word]],[1]!Table57[English style name],[1]!Table57[Style type]),"")</f>
        <v/>
      </c>
      <c r="AM4703" s="23" t="str">
        <f>IFERROR(_xlfn.XLOOKUP(Table1[[#This Row],[word]],Table57[English style name],Table57[Style type]),"")</f>
        <v/>
      </c>
      <c r="AN4703" s="23"/>
      <c r="AO4703" s="62"/>
      <c r="AP4703" s="61"/>
      <c r="AQ4703" s="61" t="s">
        <v>1824</v>
      </c>
      <c r="AR4703" s="61" t="s">
        <v>1821</v>
      </c>
      <c r="AS4703" s="61"/>
      <c r="AT4703" s="61"/>
      <c r="AU4703" s="61"/>
      <c r="AV4703" s="61"/>
    </row>
    <row r="4704" spans="1:48">
      <c r="A4704" s="82"/>
      <c r="B4704" s="82"/>
      <c r="C4704" s="82"/>
      <c r="D4704" s="83"/>
      <c r="E4704" s="62"/>
      <c r="F470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04" s="13" t="s">
        <v>461</v>
      </c>
      <c r="H4704" s="13" t="s">
        <v>2991</v>
      </c>
      <c r="I4704" s="85" t="e">
        <f>[1]!Table1[[#This Row],[type]]</f>
        <v>#VALUE!</v>
      </c>
      <c r="J4704" s="86" t="e">
        <f>[1]!Table1[[#This Row],[Column42]]&amp;IF([1]!Table1[[#This Row],[Column13]]="","",[1]!Table1[[#This Row],[Column13]])&amp;IF([1]!Table1[[#This Row],[mod]]="","",[1]!Table1[[#This Row],[mod]])</f>
        <v>#VALUE!</v>
      </c>
      <c r="K470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04" t="s">
        <v>1820</v>
      </c>
      <c r="P4704" s="6" t="s">
        <v>1822</v>
      </c>
      <c r="Q470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0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04" s="29"/>
      <c r="AC4704" s="29"/>
      <c r="AD4704" s="25"/>
      <c r="AE4704" s="38"/>
      <c r="AF4704" s="142"/>
      <c r="AG4704" s="11"/>
      <c r="AH4704" s="1" t="e">
        <f>[1]!Table1[[#This Row],[html_tag]]&amp;[1]!Table1[[#This Row],[html_type]]&amp;[1]!Table1[[#This Row],[html_modifier]]</f>
        <v>#VALUE!</v>
      </c>
      <c r="AI4704" s="60" t="str">
        <f>Table1[[#This Row],[html_tag]]&amp;Table1[[#This Row],[html_type]]&amp;Table1[[#This Row],[html_modifier]]</f>
        <v/>
      </c>
      <c r="AL4704" s="22" t="str">
        <f>IFERROR(_xlfn.XLOOKUP([1]!Table1[[#This Row],[word]],[1]!Table57[English style name],[1]!Table57[Style type]),"")</f>
        <v/>
      </c>
      <c r="AM4704" s="23" t="str">
        <f>IFERROR(_xlfn.XLOOKUP(Table1[[#This Row],[word]],Table57[English style name],Table57[Style type]),"")</f>
        <v/>
      </c>
      <c r="AN4704" s="23"/>
      <c r="AO4704" s="62"/>
      <c r="AP4704" s="61"/>
      <c r="AQ4704" s="61" t="s">
        <v>1822</v>
      </c>
      <c r="AR4704" s="61" t="s">
        <v>1821</v>
      </c>
      <c r="AS4704" s="61"/>
      <c r="AT4704" s="61"/>
      <c r="AU4704" s="61"/>
      <c r="AV4704" s="61"/>
    </row>
    <row r="4705" spans="1:48">
      <c r="A4705" s="82"/>
      <c r="B4705" s="82"/>
      <c r="C4705" s="82"/>
      <c r="D4705" s="83"/>
      <c r="E4705" s="62"/>
      <c r="F470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05" s="13" t="s">
        <v>461</v>
      </c>
      <c r="H4705" s="13" t="s">
        <v>2991</v>
      </c>
      <c r="I4705" s="85" t="e">
        <f>[1]!Table1[[#This Row],[type]]</f>
        <v>#VALUE!</v>
      </c>
      <c r="J4705" s="86" t="e">
        <f>[1]!Table1[[#This Row],[Column42]]&amp;IF([1]!Table1[[#This Row],[Column13]]="","",[1]!Table1[[#This Row],[Column13]])&amp;IF([1]!Table1[[#This Row],[mod]]="","",[1]!Table1[[#This Row],[mod]])</f>
        <v>#VALUE!</v>
      </c>
      <c r="K470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05" t="s">
        <v>1820</v>
      </c>
      <c r="P4705" s="6" t="s">
        <v>1823</v>
      </c>
      <c r="Q470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0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05" s="29"/>
      <c r="AC4705" s="29"/>
      <c r="AD4705" s="25"/>
      <c r="AE4705" s="38"/>
      <c r="AF4705" s="142"/>
      <c r="AG4705" s="11"/>
      <c r="AH4705" s="1" t="e">
        <f>[1]!Table1[[#This Row],[html_tag]]&amp;[1]!Table1[[#This Row],[html_type]]&amp;[1]!Table1[[#This Row],[html_modifier]]</f>
        <v>#VALUE!</v>
      </c>
      <c r="AI4705" s="60" t="str">
        <f>Table1[[#This Row],[html_tag]]&amp;Table1[[#This Row],[html_type]]&amp;Table1[[#This Row],[html_modifier]]</f>
        <v/>
      </c>
      <c r="AL4705" s="22" t="str">
        <f>IFERROR(_xlfn.XLOOKUP([1]!Table1[[#This Row],[word]],[1]!Table57[English style name],[1]!Table57[Style type]),"")</f>
        <v/>
      </c>
      <c r="AM4705" s="23" t="str">
        <f>IFERROR(_xlfn.XLOOKUP(Table1[[#This Row],[word]],Table57[English style name],Table57[Style type]),"")</f>
        <v/>
      </c>
      <c r="AN4705" s="23"/>
      <c r="AO4705" s="62"/>
      <c r="AP4705" s="61"/>
      <c r="AQ4705" s="61" t="s">
        <v>1823</v>
      </c>
      <c r="AR4705" s="61" t="s">
        <v>1821</v>
      </c>
      <c r="AS4705" s="61"/>
      <c r="AT4705" s="61"/>
      <c r="AU4705" s="61"/>
      <c r="AV4705" s="61"/>
    </row>
    <row r="4706" spans="1:48">
      <c r="A4706" s="82"/>
      <c r="B4706" s="82"/>
      <c r="C4706" s="82"/>
      <c r="D4706" s="83"/>
      <c r="E4706" s="62"/>
      <c r="F470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06" s="13" t="s">
        <v>2992</v>
      </c>
      <c r="H4706" s="13" t="s">
        <v>2993</v>
      </c>
      <c r="I4706" s="85" t="e">
        <f>[1]!Table1[[#This Row],[type]]</f>
        <v>#VALUE!</v>
      </c>
      <c r="J4706" s="86" t="e">
        <f>[1]!Table1[[#This Row],[Column42]]&amp;IF([1]!Table1[[#This Row],[Column13]]="","",[1]!Table1[[#This Row],[Column13]])&amp;IF([1]!Table1[[#This Row],[mod]]="","",[1]!Table1[[#This Row],[mod]])</f>
        <v>#VALUE!</v>
      </c>
      <c r="K470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06" t="s">
        <v>3131</v>
      </c>
      <c r="P4706" s="6" t="s">
        <v>1247</v>
      </c>
      <c r="Q470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0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06" s="29"/>
      <c r="AC4706" s="29"/>
      <c r="AD4706" s="25"/>
      <c r="AE4706" s="38"/>
      <c r="AF4706" s="142"/>
      <c r="AG4706" s="11"/>
      <c r="AH4706" s="1" t="e">
        <f>[1]!Table1[[#This Row],[html_tag]]&amp;[1]!Table1[[#This Row],[html_type]]&amp;[1]!Table1[[#This Row],[html_modifier]]</f>
        <v>#VALUE!</v>
      </c>
      <c r="AI4706" s="60" t="str">
        <f>Table1[[#This Row],[html_tag]]&amp;Table1[[#This Row],[html_type]]&amp;Table1[[#This Row],[html_modifier]]</f>
        <v/>
      </c>
      <c r="AL4706" s="22" t="str">
        <f>IFERROR(_xlfn.XLOOKUP([1]!Table1[[#This Row],[word]],[1]!Table57[English style name],[1]!Table57[Style type]),"")</f>
        <v/>
      </c>
      <c r="AM4706" s="23" t="str">
        <f>IFERROR(_xlfn.XLOOKUP(Table1[[#This Row],[word]],Table57[English style name],Table57[Style type]),"")</f>
        <v/>
      </c>
      <c r="AN4706" s="23"/>
      <c r="AO4706" s="62"/>
      <c r="AP4706" s="61"/>
      <c r="AQ4706" s="61" t="s">
        <v>1247</v>
      </c>
      <c r="AR4706" s="61" t="s">
        <v>1242</v>
      </c>
      <c r="AS4706" s="61"/>
      <c r="AT4706" s="61"/>
      <c r="AU4706" s="61"/>
      <c r="AV4706" s="61"/>
    </row>
    <row r="4707" spans="1:48">
      <c r="A4707" s="82"/>
      <c r="B4707" s="82"/>
      <c r="C4707" s="82"/>
      <c r="D4707" s="83"/>
      <c r="E4707" s="62"/>
      <c r="F470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07" s="13" t="s">
        <v>2994</v>
      </c>
      <c r="H4707" s="13"/>
      <c r="I4707" s="85" t="e">
        <f>[1]!Table1[[#This Row],[type]]</f>
        <v>#VALUE!</v>
      </c>
      <c r="J4707" s="86" t="e">
        <f>[1]!Table1[[#This Row],[Column42]]&amp;IF([1]!Table1[[#This Row],[Column13]]="","",[1]!Table1[[#This Row],[Column13]])&amp;IF([1]!Table1[[#This Row],[mod]]="","",[1]!Table1[[#This Row],[mod]])</f>
        <v>#VALUE!</v>
      </c>
      <c r="K470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07" t="s">
        <v>3131</v>
      </c>
      <c r="P4707" s="6" t="s">
        <v>1837</v>
      </c>
      <c r="Q470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0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707" t="s">
        <v>3163</v>
      </c>
      <c r="AB4707" s="29"/>
      <c r="AC4707" s="29"/>
      <c r="AD4707" s="25"/>
      <c r="AE4707" s="38"/>
      <c r="AF4707" s="142"/>
      <c r="AG4707" s="11"/>
      <c r="AH4707" s="1" t="e">
        <f>[1]!Table1[[#This Row],[html_tag]]&amp;[1]!Table1[[#This Row],[html_type]]&amp;[1]!Table1[[#This Row],[html_modifier]]</f>
        <v>#VALUE!</v>
      </c>
      <c r="AI4707" s="60" t="str">
        <f>Table1[[#This Row],[html_tag]]&amp;Table1[[#This Row],[html_type]]&amp;Table1[[#This Row],[html_modifier]]</f>
        <v/>
      </c>
      <c r="AL4707" s="22" t="str">
        <f>IFERROR(_xlfn.XLOOKUP([1]!Table1[[#This Row],[word]],[1]!Table57[English style name],[1]!Table57[Style type]),"")</f>
        <v/>
      </c>
      <c r="AM4707" s="23" t="str">
        <f>IFERROR(_xlfn.XLOOKUP(Table1[[#This Row],[word]],Table57[English style name],Table57[Style type]),"")</f>
        <v/>
      </c>
      <c r="AN4707" s="23"/>
      <c r="AO4707" s="62"/>
      <c r="AP4707" s="61"/>
      <c r="AQ4707" s="61" t="s">
        <v>1837</v>
      </c>
      <c r="AR4707" s="61" t="s">
        <v>1836</v>
      </c>
      <c r="AS4707" s="61"/>
      <c r="AT4707" s="61"/>
      <c r="AU4707" s="61"/>
      <c r="AV4707" s="61"/>
    </row>
    <row r="4708" spans="1:48">
      <c r="A4708" s="82"/>
      <c r="B4708" s="82"/>
      <c r="C4708" s="82"/>
      <c r="D4708" s="83"/>
      <c r="E4708" s="62"/>
      <c r="F470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08" s="13" t="s">
        <v>2994</v>
      </c>
      <c r="H4708" s="13"/>
      <c r="I4708" s="85" t="e">
        <f>[1]!Table1[[#This Row],[type]]</f>
        <v>#VALUE!</v>
      </c>
      <c r="J4708" s="86" t="e">
        <f>[1]!Table1[[#This Row],[Column42]]&amp;IF([1]!Table1[[#This Row],[Column13]]="","",[1]!Table1[[#This Row],[Column13]])&amp;IF([1]!Table1[[#This Row],[mod]]="","",[1]!Table1[[#This Row],[mod]])</f>
        <v>#VALUE!</v>
      </c>
      <c r="K470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08" t="s">
        <v>3131</v>
      </c>
      <c r="P4708" s="6" t="s">
        <v>1838</v>
      </c>
      <c r="Q470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0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708" t="s">
        <v>3119</v>
      </c>
      <c r="AB4708" s="29"/>
      <c r="AC4708" s="29"/>
      <c r="AD4708" s="25"/>
      <c r="AE4708" s="38"/>
      <c r="AF4708" s="142"/>
      <c r="AG4708" s="11"/>
      <c r="AH4708" s="1" t="e">
        <f>[1]!Table1[[#This Row],[html_tag]]&amp;[1]!Table1[[#This Row],[html_type]]&amp;[1]!Table1[[#This Row],[html_modifier]]</f>
        <v>#VALUE!</v>
      </c>
      <c r="AI4708" s="60" t="str">
        <f>Table1[[#This Row],[html_tag]]&amp;Table1[[#This Row],[html_type]]&amp;Table1[[#This Row],[html_modifier]]</f>
        <v/>
      </c>
      <c r="AL4708" s="22" t="str">
        <f>IFERROR(_xlfn.XLOOKUP([1]!Table1[[#This Row],[word]],[1]!Table57[English style name],[1]!Table57[Style type]),"")</f>
        <v/>
      </c>
      <c r="AM4708" s="23" t="str">
        <f>IFERROR(_xlfn.XLOOKUP(Table1[[#This Row],[word]],Table57[English style name],Table57[Style type]),"")</f>
        <v/>
      </c>
      <c r="AN4708" s="23"/>
      <c r="AO4708" s="62"/>
      <c r="AP4708" s="61"/>
      <c r="AQ4708" s="61" t="s">
        <v>1838</v>
      </c>
      <c r="AR4708" s="61" t="s">
        <v>1836</v>
      </c>
      <c r="AS4708" s="61"/>
      <c r="AT4708" s="61"/>
      <c r="AU4708" s="61"/>
      <c r="AV4708" s="61"/>
    </row>
    <row r="4709" spans="1:48">
      <c r="A4709" s="82"/>
      <c r="B4709" s="82"/>
      <c r="C4709" s="82"/>
      <c r="D4709" s="83"/>
      <c r="E4709" s="62"/>
      <c r="F470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09" s="13" t="s">
        <v>2994</v>
      </c>
      <c r="H4709" s="13"/>
      <c r="I4709" s="85" t="e">
        <f>[1]!Table1[[#This Row],[type]]</f>
        <v>#VALUE!</v>
      </c>
      <c r="J4709" s="86" t="e">
        <f>[1]!Table1[[#This Row],[Column42]]&amp;IF([1]!Table1[[#This Row],[Column13]]="","",[1]!Table1[[#This Row],[Column13]])&amp;IF([1]!Table1[[#This Row],[mod]]="","",[1]!Table1[[#This Row],[mod]])</f>
        <v>#VALUE!</v>
      </c>
      <c r="K470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09" t="s">
        <v>3131</v>
      </c>
      <c r="P4709" s="6" t="s">
        <v>1839</v>
      </c>
      <c r="Q470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0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709" t="s">
        <v>3164</v>
      </c>
      <c r="AB4709" s="29"/>
      <c r="AC4709" s="29"/>
      <c r="AD4709" s="25"/>
      <c r="AE4709" s="38"/>
      <c r="AF4709" s="142"/>
      <c r="AG4709" s="11"/>
      <c r="AH4709" s="1" t="e">
        <f>[1]!Table1[[#This Row],[html_tag]]&amp;[1]!Table1[[#This Row],[html_type]]&amp;[1]!Table1[[#This Row],[html_modifier]]</f>
        <v>#VALUE!</v>
      </c>
      <c r="AI4709" s="60" t="str">
        <f>Table1[[#This Row],[html_tag]]&amp;Table1[[#This Row],[html_type]]&amp;Table1[[#This Row],[html_modifier]]</f>
        <v/>
      </c>
      <c r="AL4709" s="22" t="str">
        <f>IFERROR(_xlfn.XLOOKUP([1]!Table1[[#This Row],[word]],[1]!Table57[English style name],[1]!Table57[Style type]),"")</f>
        <v/>
      </c>
      <c r="AM4709" s="23" t="str">
        <f>IFERROR(_xlfn.XLOOKUP(Table1[[#This Row],[word]],Table57[English style name],Table57[Style type]),"")</f>
        <v/>
      </c>
      <c r="AN4709" s="23"/>
      <c r="AO4709" s="62"/>
      <c r="AP4709" s="61"/>
      <c r="AQ4709" s="61" t="s">
        <v>1839</v>
      </c>
      <c r="AR4709" s="61" t="s">
        <v>1836</v>
      </c>
      <c r="AS4709" s="61"/>
      <c r="AT4709" s="61"/>
      <c r="AU4709" s="61"/>
      <c r="AV4709" s="61"/>
    </row>
    <row r="4710" spans="1:48">
      <c r="A4710" s="82"/>
      <c r="B4710" s="82"/>
      <c r="C4710" s="82"/>
      <c r="D4710" s="83"/>
      <c r="E4710" s="62"/>
      <c r="F471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10" s="13" t="s">
        <v>2994</v>
      </c>
      <c r="H4710" s="13"/>
      <c r="I4710" s="85" t="e">
        <f>[1]!Table1[[#This Row],[type]]</f>
        <v>#VALUE!</v>
      </c>
      <c r="J4710" s="86" t="e">
        <f>[1]!Table1[[#This Row],[Column42]]&amp;IF([1]!Table1[[#This Row],[Column13]]="","",[1]!Table1[[#This Row],[Column13]])&amp;IF([1]!Table1[[#This Row],[mod]]="","",[1]!Table1[[#This Row],[mod]])</f>
        <v>#VALUE!</v>
      </c>
      <c r="K471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10" t="s">
        <v>3131</v>
      </c>
      <c r="P4710" s="6" t="s">
        <v>1840</v>
      </c>
      <c r="Q471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1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710" t="s">
        <v>3120</v>
      </c>
      <c r="AB4710" s="29"/>
      <c r="AC4710" s="29"/>
      <c r="AD4710" s="25"/>
      <c r="AE4710" s="38"/>
      <c r="AF4710" s="142"/>
      <c r="AG4710" s="11"/>
      <c r="AH4710" s="1" t="e">
        <f>[1]!Table1[[#This Row],[html_tag]]&amp;[1]!Table1[[#This Row],[html_type]]&amp;[1]!Table1[[#This Row],[html_modifier]]</f>
        <v>#VALUE!</v>
      </c>
      <c r="AI4710" s="60" t="str">
        <f>Table1[[#This Row],[html_tag]]&amp;Table1[[#This Row],[html_type]]&amp;Table1[[#This Row],[html_modifier]]</f>
        <v/>
      </c>
      <c r="AL4710" s="22" t="str">
        <f>IFERROR(_xlfn.XLOOKUP([1]!Table1[[#This Row],[word]],[1]!Table57[English style name],[1]!Table57[Style type]),"")</f>
        <v/>
      </c>
      <c r="AM4710" s="23" t="str">
        <f>IFERROR(_xlfn.XLOOKUP(Table1[[#This Row],[word]],Table57[English style name],Table57[Style type]),"")</f>
        <v/>
      </c>
      <c r="AN4710" s="23"/>
      <c r="AO4710" s="62"/>
      <c r="AP4710" s="61"/>
      <c r="AQ4710" s="61" t="s">
        <v>1840</v>
      </c>
      <c r="AR4710" s="61" t="s">
        <v>1836</v>
      </c>
      <c r="AS4710" s="61"/>
      <c r="AT4710" s="61"/>
      <c r="AU4710" s="61"/>
      <c r="AV4710" s="61"/>
    </row>
    <row r="4711" spans="1:48">
      <c r="A4711" s="82"/>
      <c r="B4711" s="82"/>
      <c r="C4711" s="82"/>
      <c r="D4711" s="83"/>
      <c r="E4711" s="62"/>
      <c r="F471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11" s="13" t="s">
        <v>2994</v>
      </c>
      <c r="H4711" s="13"/>
      <c r="I4711" s="85" t="e">
        <f>[1]!Table1[[#This Row],[type]]</f>
        <v>#VALUE!</v>
      </c>
      <c r="J4711" s="86" t="e">
        <f>[1]!Table1[[#This Row],[Column42]]&amp;IF([1]!Table1[[#This Row],[Column13]]="","",[1]!Table1[[#This Row],[Column13]])&amp;IF([1]!Table1[[#This Row],[mod]]="","",[1]!Table1[[#This Row],[mod]])</f>
        <v>#VALUE!</v>
      </c>
      <c r="K471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11" t="s">
        <v>3131</v>
      </c>
      <c r="P4711" s="6" t="s">
        <v>1841</v>
      </c>
      <c r="Q471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1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711" t="s">
        <v>3121</v>
      </c>
      <c r="AB4711" s="29"/>
      <c r="AC4711" s="29"/>
      <c r="AD4711" s="25"/>
      <c r="AE4711" s="38"/>
      <c r="AF4711" s="142"/>
      <c r="AG4711" s="11"/>
      <c r="AH4711" s="1" t="e">
        <f>[1]!Table1[[#This Row],[html_tag]]&amp;[1]!Table1[[#This Row],[html_type]]&amp;[1]!Table1[[#This Row],[html_modifier]]</f>
        <v>#VALUE!</v>
      </c>
      <c r="AI4711" s="60" t="str">
        <f>Table1[[#This Row],[html_tag]]&amp;Table1[[#This Row],[html_type]]&amp;Table1[[#This Row],[html_modifier]]</f>
        <v/>
      </c>
      <c r="AL4711" s="22" t="str">
        <f>IFERROR(_xlfn.XLOOKUP([1]!Table1[[#This Row],[word]],[1]!Table57[English style name],[1]!Table57[Style type]),"")</f>
        <v/>
      </c>
      <c r="AM4711" s="23" t="str">
        <f>IFERROR(_xlfn.XLOOKUP(Table1[[#This Row],[word]],Table57[English style name],Table57[Style type]),"")</f>
        <v/>
      </c>
      <c r="AN4711" s="23"/>
      <c r="AO4711" s="62"/>
      <c r="AP4711" s="61"/>
      <c r="AQ4711" s="61" t="s">
        <v>1841</v>
      </c>
      <c r="AR4711" s="61" t="s">
        <v>1836</v>
      </c>
      <c r="AS4711" s="61"/>
      <c r="AT4711" s="61"/>
      <c r="AU4711" s="61"/>
      <c r="AV4711" s="61"/>
    </row>
    <row r="4712" spans="1:48">
      <c r="A4712" s="82"/>
      <c r="B4712" s="82"/>
      <c r="C4712" s="82"/>
      <c r="D4712" s="83"/>
      <c r="E4712" s="62"/>
      <c r="F471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12" s="13" t="s">
        <v>461</v>
      </c>
      <c r="H4712" s="13" t="s">
        <v>2991</v>
      </c>
      <c r="I4712" s="85" t="e">
        <f>[1]!Table1[[#This Row],[type]]</f>
        <v>#VALUE!</v>
      </c>
      <c r="J4712" s="86" t="e">
        <f>[1]!Table1[[#This Row],[Column42]]&amp;IF([1]!Table1[[#This Row],[Column13]]="","",[1]!Table1[[#This Row],[Column13]])&amp;IF([1]!Table1[[#This Row],[mod]]="","",[1]!Table1[[#This Row],[mod]])</f>
        <v>#VALUE!</v>
      </c>
      <c r="K471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12" t="s">
        <v>3133</v>
      </c>
      <c r="P4712" s="6" t="s">
        <v>1613</v>
      </c>
      <c r="Q471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1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12" s="29"/>
      <c r="AC4712" s="29"/>
      <c r="AD4712" s="25"/>
      <c r="AE4712" s="38"/>
      <c r="AF4712" s="142"/>
      <c r="AG4712" s="11"/>
      <c r="AH4712" s="1" t="e">
        <f>[1]!Table1[[#This Row],[html_tag]]&amp;[1]!Table1[[#This Row],[html_type]]&amp;[1]!Table1[[#This Row],[html_modifier]]</f>
        <v>#VALUE!</v>
      </c>
      <c r="AI4712" s="60" t="str">
        <f>Table1[[#This Row],[html_tag]]&amp;Table1[[#This Row],[html_type]]&amp;Table1[[#This Row],[html_modifier]]</f>
        <v/>
      </c>
      <c r="AL4712" s="22" t="str">
        <f>IFERROR(_xlfn.XLOOKUP([1]!Table1[[#This Row],[word]],[1]!Table57[English style name],[1]!Table57[Style type]),"")</f>
        <v/>
      </c>
      <c r="AM4712" s="23" t="str">
        <f>IFERROR(_xlfn.XLOOKUP(Table1[[#This Row],[word]],Table57[English style name],Table57[Style type]),"")</f>
        <v/>
      </c>
      <c r="AN4712" s="23"/>
      <c r="AO4712" s="62"/>
      <c r="AP4712" s="61"/>
      <c r="AQ4712" s="61" t="s">
        <v>1613</v>
      </c>
      <c r="AR4712" s="61" t="s">
        <v>1614</v>
      </c>
      <c r="AS4712" s="61"/>
      <c r="AT4712" s="61"/>
      <c r="AU4712" s="61"/>
      <c r="AV4712" s="61"/>
    </row>
    <row r="4713" spans="1:48">
      <c r="A4713" s="82"/>
      <c r="B4713" s="82"/>
      <c r="C4713" s="82"/>
      <c r="D4713" s="83"/>
      <c r="E4713" s="62"/>
      <c r="F471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13" s="13" t="s">
        <v>461</v>
      </c>
      <c r="H4713" s="13" t="s">
        <v>2991</v>
      </c>
      <c r="I4713" s="85" t="e">
        <f>[1]!Table1[[#This Row],[type]]</f>
        <v>#VALUE!</v>
      </c>
      <c r="J4713" s="86" t="e">
        <f>[1]!Table1[[#This Row],[Column42]]&amp;IF([1]!Table1[[#This Row],[Column13]]="","",[1]!Table1[[#This Row],[Column13]])&amp;IF([1]!Table1[[#This Row],[mod]]="","",[1]!Table1[[#This Row],[mod]])</f>
        <v>#VALUE!</v>
      </c>
      <c r="K471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13" t="s">
        <v>3133</v>
      </c>
      <c r="P4713" s="6" t="s">
        <v>1615</v>
      </c>
      <c r="Q471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1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13" s="29"/>
      <c r="AC4713" s="29"/>
      <c r="AD4713" s="25"/>
      <c r="AE4713" s="38"/>
      <c r="AF4713" s="142"/>
      <c r="AG4713" s="11"/>
      <c r="AH4713" s="1" t="e">
        <f>[1]!Table1[[#This Row],[html_tag]]&amp;[1]!Table1[[#This Row],[html_type]]&amp;[1]!Table1[[#This Row],[html_modifier]]</f>
        <v>#VALUE!</v>
      </c>
      <c r="AI4713" s="60" t="str">
        <f>Table1[[#This Row],[html_tag]]&amp;Table1[[#This Row],[html_type]]&amp;Table1[[#This Row],[html_modifier]]</f>
        <v/>
      </c>
      <c r="AL4713" s="22" t="str">
        <f>IFERROR(_xlfn.XLOOKUP([1]!Table1[[#This Row],[word]],[1]!Table57[English style name],[1]!Table57[Style type]),"")</f>
        <v/>
      </c>
      <c r="AM4713" s="23" t="str">
        <f>IFERROR(_xlfn.XLOOKUP(Table1[[#This Row],[word]],Table57[English style name],Table57[Style type]),"")</f>
        <v/>
      </c>
      <c r="AN4713" s="23"/>
      <c r="AO4713" s="62"/>
      <c r="AP4713" s="61"/>
      <c r="AQ4713" s="61" t="s">
        <v>1615</v>
      </c>
      <c r="AR4713" s="61" t="s">
        <v>1614</v>
      </c>
      <c r="AS4713" s="61"/>
      <c r="AT4713" s="61"/>
      <c r="AU4713" s="61"/>
      <c r="AV4713" s="61"/>
    </row>
    <row r="4714" spans="1:48">
      <c r="A4714" s="82"/>
      <c r="B4714" s="82"/>
      <c r="C4714" s="82"/>
      <c r="D4714" s="83"/>
      <c r="E4714" s="62"/>
      <c r="F471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14" s="13" t="s">
        <v>461</v>
      </c>
      <c r="H4714" s="13" t="s">
        <v>2991</v>
      </c>
      <c r="I4714" s="85" t="e">
        <f>[1]!Table1[[#This Row],[type]]</f>
        <v>#VALUE!</v>
      </c>
      <c r="J4714" s="86" t="e">
        <f>[1]!Table1[[#This Row],[Column42]]&amp;IF([1]!Table1[[#This Row],[Column13]]="","",[1]!Table1[[#This Row],[Column13]])&amp;IF([1]!Table1[[#This Row],[mod]]="","",[1]!Table1[[#This Row],[mod]])</f>
        <v>#VALUE!</v>
      </c>
      <c r="K471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14" t="s">
        <v>3133</v>
      </c>
      <c r="P4714" s="6" t="s">
        <v>1616</v>
      </c>
      <c r="Q471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1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14" s="29"/>
      <c r="AC4714" s="29"/>
      <c r="AD4714" s="25"/>
      <c r="AE4714" s="38"/>
      <c r="AF4714" s="142"/>
      <c r="AG4714" s="11"/>
      <c r="AH4714" s="1" t="e">
        <f>[1]!Table1[[#This Row],[html_tag]]&amp;[1]!Table1[[#This Row],[html_type]]&amp;[1]!Table1[[#This Row],[html_modifier]]</f>
        <v>#VALUE!</v>
      </c>
      <c r="AI4714" s="60" t="str">
        <f>Table1[[#This Row],[html_tag]]&amp;Table1[[#This Row],[html_type]]&amp;Table1[[#This Row],[html_modifier]]</f>
        <v/>
      </c>
      <c r="AL4714" s="22" t="str">
        <f>IFERROR(_xlfn.XLOOKUP([1]!Table1[[#This Row],[word]],[1]!Table57[English style name],[1]!Table57[Style type]),"")</f>
        <v/>
      </c>
      <c r="AM4714" s="23" t="str">
        <f>IFERROR(_xlfn.XLOOKUP(Table1[[#This Row],[word]],Table57[English style name],Table57[Style type]),"")</f>
        <v/>
      </c>
      <c r="AN4714" s="23"/>
      <c r="AO4714" s="62"/>
      <c r="AP4714" s="61"/>
      <c r="AQ4714" s="61" t="s">
        <v>1616</v>
      </c>
      <c r="AR4714" s="61" t="s">
        <v>1614</v>
      </c>
      <c r="AS4714" s="61"/>
      <c r="AT4714" s="61"/>
      <c r="AU4714" s="61"/>
      <c r="AV4714" s="61"/>
    </row>
    <row r="4715" spans="1:48">
      <c r="A4715" s="82"/>
      <c r="B4715" s="82"/>
      <c r="C4715" s="82"/>
      <c r="D4715" s="83"/>
      <c r="E4715" s="62"/>
      <c r="F471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15" s="13" t="s">
        <v>461</v>
      </c>
      <c r="H4715" s="13" t="s">
        <v>2991</v>
      </c>
      <c r="I4715" s="85" t="e">
        <f>[1]!Table1[[#This Row],[type]]</f>
        <v>#VALUE!</v>
      </c>
      <c r="J4715" s="86" t="e">
        <f>[1]!Table1[[#This Row],[Column42]]&amp;IF([1]!Table1[[#This Row],[Column13]]="","",[1]!Table1[[#This Row],[Column13]])&amp;IF([1]!Table1[[#This Row],[mod]]="","",[1]!Table1[[#This Row],[mod]])</f>
        <v>#VALUE!</v>
      </c>
      <c r="K471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15" t="s">
        <v>3133</v>
      </c>
      <c r="P4715" s="6" t="s">
        <v>1617</v>
      </c>
      <c r="Q471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1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15" s="29"/>
      <c r="AC4715" s="29"/>
      <c r="AD4715" s="25"/>
      <c r="AE4715" s="38"/>
      <c r="AF4715" s="142"/>
      <c r="AG4715" s="11"/>
      <c r="AH4715" s="1" t="e">
        <f>[1]!Table1[[#This Row],[html_tag]]&amp;[1]!Table1[[#This Row],[html_type]]&amp;[1]!Table1[[#This Row],[html_modifier]]</f>
        <v>#VALUE!</v>
      </c>
      <c r="AI4715" s="60" t="str">
        <f>Table1[[#This Row],[html_tag]]&amp;Table1[[#This Row],[html_type]]&amp;Table1[[#This Row],[html_modifier]]</f>
        <v/>
      </c>
      <c r="AL4715" s="22" t="str">
        <f>IFERROR(_xlfn.XLOOKUP([1]!Table1[[#This Row],[word]],[1]!Table57[English style name],[1]!Table57[Style type]),"")</f>
        <v/>
      </c>
      <c r="AM4715" s="23" t="str">
        <f>IFERROR(_xlfn.XLOOKUP(Table1[[#This Row],[word]],Table57[English style name],Table57[Style type]),"")</f>
        <v/>
      </c>
      <c r="AN4715" s="23"/>
      <c r="AO4715" s="62"/>
      <c r="AP4715" s="61"/>
      <c r="AQ4715" s="61" t="s">
        <v>1617</v>
      </c>
      <c r="AR4715" s="61" t="s">
        <v>1614</v>
      </c>
      <c r="AS4715" s="61"/>
      <c r="AT4715" s="61"/>
      <c r="AU4715" s="61"/>
      <c r="AV4715" s="61"/>
    </row>
    <row r="4716" spans="1:48">
      <c r="A4716" s="82"/>
      <c r="B4716" s="82"/>
      <c r="C4716" s="82"/>
      <c r="D4716" s="83"/>
      <c r="E4716" s="62"/>
      <c r="F471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16" s="13" t="s">
        <v>461</v>
      </c>
      <c r="H4716" s="13" t="s">
        <v>2991</v>
      </c>
      <c r="I4716" s="85" t="e">
        <f>[1]!Table1[[#This Row],[type]]</f>
        <v>#VALUE!</v>
      </c>
      <c r="J4716" s="86" t="e">
        <f>[1]!Table1[[#This Row],[Column42]]&amp;IF([1]!Table1[[#This Row],[Column13]]="","",[1]!Table1[[#This Row],[Column13]])&amp;IF([1]!Table1[[#This Row],[mod]]="","",[1]!Table1[[#This Row],[mod]])</f>
        <v>#VALUE!</v>
      </c>
      <c r="K471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16" t="s">
        <v>3133</v>
      </c>
      <c r="P4716" s="6" t="s">
        <v>1618</v>
      </c>
      <c r="Q471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1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16" s="29"/>
      <c r="AC4716" s="29"/>
      <c r="AD4716" s="25"/>
      <c r="AE4716" s="38"/>
      <c r="AF4716" s="142"/>
      <c r="AG4716" s="11"/>
      <c r="AH4716" s="1" t="e">
        <f>[1]!Table1[[#This Row],[html_tag]]&amp;[1]!Table1[[#This Row],[html_type]]&amp;[1]!Table1[[#This Row],[html_modifier]]</f>
        <v>#VALUE!</v>
      </c>
      <c r="AI4716" s="60" t="str">
        <f>Table1[[#This Row],[html_tag]]&amp;Table1[[#This Row],[html_type]]&amp;Table1[[#This Row],[html_modifier]]</f>
        <v/>
      </c>
      <c r="AL4716" s="22" t="str">
        <f>IFERROR(_xlfn.XLOOKUP([1]!Table1[[#This Row],[word]],[1]!Table57[English style name],[1]!Table57[Style type]),"")</f>
        <v/>
      </c>
      <c r="AM4716" s="23" t="str">
        <f>IFERROR(_xlfn.XLOOKUP(Table1[[#This Row],[word]],Table57[English style name],Table57[Style type]),"")</f>
        <v/>
      </c>
      <c r="AN4716" s="23"/>
      <c r="AO4716" s="62"/>
      <c r="AP4716" s="61"/>
      <c r="AQ4716" s="61" t="s">
        <v>1618</v>
      </c>
      <c r="AR4716" s="61" t="s">
        <v>1614</v>
      </c>
      <c r="AS4716" s="61"/>
      <c r="AT4716" s="61"/>
      <c r="AU4716" s="61"/>
      <c r="AV4716" s="61"/>
    </row>
    <row r="4717" spans="1:48">
      <c r="A4717" s="82"/>
      <c r="B4717" s="82"/>
      <c r="C4717" s="82"/>
      <c r="D4717" s="83"/>
      <c r="E4717" s="62"/>
      <c r="F471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17" s="13" t="s">
        <v>461</v>
      </c>
      <c r="H4717" s="13" t="s">
        <v>2991</v>
      </c>
      <c r="I4717" s="85" t="e">
        <f>[1]!Table1[[#This Row],[type]]</f>
        <v>#VALUE!</v>
      </c>
      <c r="J4717" s="86" t="e">
        <f>[1]!Table1[[#This Row],[Column42]]&amp;IF([1]!Table1[[#This Row],[Column13]]="","",[1]!Table1[[#This Row],[Column13]])&amp;IF([1]!Table1[[#This Row],[mod]]="","",[1]!Table1[[#This Row],[mod]])</f>
        <v>#VALUE!</v>
      </c>
      <c r="K471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17" t="s">
        <v>3133</v>
      </c>
      <c r="P4717" s="6" t="s">
        <v>2014</v>
      </c>
      <c r="Q471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1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17" s="29"/>
      <c r="AC4717" s="29"/>
      <c r="AD4717" s="25"/>
      <c r="AE4717" s="38"/>
      <c r="AF4717" s="142"/>
      <c r="AG4717" s="11"/>
      <c r="AH4717" s="1" t="e">
        <f>[1]!Table1[[#This Row],[html_tag]]&amp;[1]!Table1[[#This Row],[html_type]]&amp;[1]!Table1[[#This Row],[html_modifier]]</f>
        <v>#VALUE!</v>
      </c>
      <c r="AI4717" s="60" t="str">
        <f>Table1[[#This Row],[html_tag]]&amp;Table1[[#This Row],[html_type]]&amp;Table1[[#This Row],[html_modifier]]</f>
        <v/>
      </c>
      <c r="AL4717" s="22" t="str">
        <f>IFERROR(_xlfn.XLOOKUP([1]!Table1[[#This Row],[word]],[1]!Table57[English style name],[1]!Table57[Style type]),"")</f>
        <v/>
      </c>
      <c r="AM4717" s="23" t="str">
        <f>IFERROR(_xlfn.XLOOKUP(Table1[[#This Row],[word]],Table57[English style name],Table57[Style type]),"")</f>
        <v/>
      </c>
      <c r="AN4717" s="23"/>
      <c r="AO4717" s="62"/>
      <c r="AP4717" s="61"/>
      <c r="AQ4717" s="61" t="s">
        <v>2014</v>
      </c>
      <c r="AR4717" s="61" t="s">
        <v>2015</v>
      </c>
      <c r="AS4717" s="61"/>
      <c r="AT4717" s="61"/>
      <c r="AU4717" s="61"/>
      <c r="AV4717" s="61"/>
    </row>
    <row r="4718" spans="1:48">
      <c r="A4718" s="82"/>
      <c r="B4718" s="82"/>
      <c r="C4718" s="82"/>
      <c r="D4718" s="83"/>
      <c r="E4718" s="62"/>
      <c r="F471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18" s="13" t="s">
        <v>461</v>
      </c>
      <c r="H4718" s="13" t="s">
        <v>2991</v>
      </c>
      <c r="I4718" s="85" t="e">
        <f>[1]!Table1[[#This Row],[type]]</f>
        <v>#VALUE!</v>
      </c>
      <c r="J4718" s="86" t="e">
        <f>[1]!Table1[[#This Row],[Column42]]&amp;IF([1]!Table1[[#This Row],[Column13]]="","",[1]!Table1[[#This Row],[Column13]])&amp;IF([1]!Table1[[#This Row],[mod]]="","",[1]!Table1[[#This Row],[mod]])</f>
        <v>#VALUE!</v>
      </c>
      <c r="K471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18" t="s">
        <v>3133</v>
      </c>
      <c r="P4718" s="6" t="s">
        <v>2016</v>
      </c>
      <c r="Q471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1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18" s="29"/>
      <c r="AC4718" s="29"/>
      <c r="AD4718" s="25"/>
      <c r="AE4718" s="38"/>
      <c r="AF4718" s="142"/>
      <c r="AG4718" s="11"/>
      <c r="AH4718" s="1" t="e">
        <f>[1]!Table1[[#This Row],[html_tag]]&amp;[1]!Table1[[#This Row],[html_type]]&amp;[1]!Table1[[#This Row],[html_modifier]]</f>
        <v>#VALUE!</v>
      </c>
      <c r="AI4718" s="60" t="str">
        <f>Table1[[#This Row],[html_tag]]&amp;Table1[[#This Row],[html_type]]&amp;Table1[[#This Row],[html_modifier]]</f>
        <v/>
      </c>
      <c r="AL4718" s="22" t="str">
        <f>IFERROR(_xlfn.XLOOKUP([1]!Table1[[#This Row],[word]],[1]!Table57[English style name],[1]!Table57[Style type]),"")</f>
        <v/>
      </c>
      <c r="AM4718" s="23" t="str">
        <f>IFERROR(_xlfn.XLOOKUP(Table1[[#This Row],[word]],Table57[English style name],Table57[Style type]),"")</f>
        <v/>
      </c>
      <c r="AN4718" s="23"/>
      <c r="AO4718" s="62"/>
      <c r="AP4718" s="61"/>
      <c r="AQ4718" s="61" t="s">
        <v>2016</v>
      </c>
      <c r="AR4718" s="61" t="s">
        <v>2015</v>
      </c>
      <c r="AS4718" s="61"/>
      <c r="AT4718" s="61"/>
      <c r="AU4718" s="61"/>
      <c r="AV4718" s="61"/>
    </row>
    <row r="4719" spans="1:48">
      <c r="A4719" s="82"/>
      <c r="B4719" s="82"/>
      <c r="C4719" s="82"/>
      <c r="D4719" s="83"/>
      <c r="E4719" s="62"/>
      <c r="F471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19" s="13" t="s">
        <v>461</v>
      </c>
      <c r="H4719" s="13" t="s">
        <v>2991</v>
      </c>
      <c r="I4719" s="85" t="e">
        <f>[1]!Table1[[#This Row],[type]]</f>
        <v>#VALUE!</v>
      </c>
      <c r="J4719" s="86" t="e">
        <f>[1]!Table1[[#This Row],[Column42]]&amp;IF([1]!Table1[[#This Row],[Column13]]="","",[1]!Table1[[#This Row],[Column13]])&amp;IF([1]!Table1[[#This Row],[mod]]="","",[1]!Table1[[#This Row],[mod]])</f>
        <v>#VALUE!</v>
      </c>
      <c r="K471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19" t="s">
        <v>3133</v>
      </c>
      <c r="P4719" s="6" t="s">
        <v>2017</v>
      </c>
      <c r="Q471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1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19" s="29"/>
      <c r="AC4719" s="29"/>
      <c r="AD4719" s="25"/>
      <c r="AE4719" s="38"/>
      <c r="AF4719" s="142"/>
      <c r="AG4719" s="11"/>
      <c r="AH4719" s="1" t="e">
        <f>[1]!Table1[[#This Row],[html_tag]]&amp;[1]!Table1[[#This Row],[html_type]]&amp;[1]!Table1[[#This Row],[html_modifier]]</f>
        <v>#VALUE!</v>
      </c>
      <c r="AI4719" s="60" t="str">
        <f>Table1[[#This Row],[html_tag]]&amp;Table1[[#This Row],[html_type]]&amp;Table1[[#This Row],[html_modifier]]</f>
        <v/>
      </c>
      <c r="AL4719" s="22" t="str">
        <f>IFERROR(_xlfn.XLOOKUP([1]!Table1[[#This Row],[word]],[1]!Table57[English style name],[1]!Table57[Style type]),"")</f>
        <v/>
      </c>
      <c r="AM4719" s="23" t="str">
        <f>IFERROR(_xlfn.XLOOKUP(Table1[[#This Row],[word]],Table57[English style name],Table57[Style type]),"")</f>
        <v/>
      </c>
      <c r="AN4719" s="23"/>
      <c r="AO4719" s="62"/>
      <c r="AP4719" s="61"/>
      <c r="AQ4719" s="61" t="s">
        <v>2017</v>
      </c>
      <c r="AR4719" s="61" t="s">
        <v>2015</v>
      </c>
      <c r="AS4719" s="61"/>
      <c r="AT4719" s="61"/>
      <c r="AU4719" s="61"/>
      <c r="AV4719" s="61"/>
    </row>
    <row r="4720" spans="1:48">
      <c r="A4720" s="82"/>
      <c r="B4720" s="82"/>
      <c r="C4720" s="82"/>
      <c r="D4720" s="83"/>
      <c r="E4720" s="62"/>
      <c r="F472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20" s="13" t="s">
        <v>461</v>
      </c>
      <c r="H4720" s="13" t="s">
        <v>2991</v>
      </c>
      <c r="I4720" s="85" t="e">
        <f>[1]!Table1[[#This Row],[type]]</f>
        <v>#VALUE!</v>
      </c>
      <c r="J4720" s="86" t="e">
        <f>[1]!Table1[[#This Row],[Column42]]&amp;IF([1]!Table1[[#This Row],[Column13]]="","",[1]!Table1[[#This Row],[Column13]])&amp;IF([1]!Table1[[#This Row],[mod]]="","",[1]!Table1[[#This Row],[mod]])</f>
        <v>#VALUE!</v>
      </c>
      <c r="K472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20" t="s">
        <v>3133</v>
      </c>
      <c r="P4720" s="6" t="s">
        <v>2018</v>
      </c>
      <c r="Q472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2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20" s="29"/>
      <c r="AC4720" s="29"/>
      <c r="AD4720" s="25"/>
      <c r="AE4720" s="38"/>
      <c r="AF4720" s="142"/>
      <c r="AG4720" s="11"/>
      <c r="AH4720" s="1" t="e">
        <f>[1]!Table1[[#This Row],[html_tag]]&amp;[1]!Table1[[#This Row],[html_type]]&amp;[1]!Table1[[#This Row],[html_modifier]]</f>
        <v>#VALUE!</v>
      </c>
      <c r="AI4720" s="60" t="str">
        <f>Table1[[#This Row],[html_tag]]&amp;Table1[[#This Row],[html_type]]&amp;Table1[[#This Row],[html_modifier]]</f>
        <v/>
      </c>
      <c r="AL4720" s="22" t="str">
        <f>IFERROR(_xlfn.XLOOKUP([1]!Table1[[#This Row],[word]],[1]!Table57[English style name],[1]!Table57[Style type]),"")</f>
        <v/>
      </c>
      <c r="AM4720" s="23" t="str">
        <f>IFERROR(_xlfn.XLOOKUP(Table1[[#This Row],[word]],Table57[English style name],Table57[Style type]),"")</f>
        <v/>
      </c>
      <c r="AN4720" s="23"/>
      <c r="AO4720" s="62"/>
      <c r="AP4720" s="61"/>
      <c r="AQ4720" s="61" t="s">
        <v>2018</v>
      </c>
      <c r="AR4720" s="61" t="s">
        <v>2015</v>
      </c>
      <c r="AS4720" s="61"/>
      <c r="AT4720" s="61"/>
      <c r="AU4720" s="61"/>
      <c r="AV4720" s="61"/>
    </row>
    <row r="4721" spans="1:48">
      <c r="A4721" s="82"/>
      <c r="B4721" s="82"/>
      <c r="C4721" s="82"/>
      <c r="D4721" s="83"/>
      <c r="E4721" s="62"/>
      <c r="F472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21" s="13" t="s">
        <v>337</v>
      </c>
      <c r="H4721" s="13" t="s">
        <v>2987</v>
      </c>
      <c r="I4721" s="85" t="e">
        <f>[1]!Table1[[#This Row],[type]]</f>
        <v>#VALUE!</v>
      </c>
      <c r="J4721" s="86" t="e">
        <f>[1]!Table1[[#This Row],[Column42]]&amp;IF([1]!Table1[[#This Row],[Column13]]="","",[1]!Table1[[#This Row],[Column13]])&amp;IF([1]!Table1[[#This Row],[mod]]="","",[1]!Table1[[#This Row],[mod]])</f>
        <v>#VALUE!</v>
      </c>
      <c r="K472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21" t="s">
        <v>3133</v>
      </c>
      <c r="P4721" s="6" t="s">
        <v>2297</v>
      </c>
      <c r="Q472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2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21" s="29"/>
      <c r="AC4721" s="29"/>
      <c r="AD4721" s="25"/>
      <c r="AE4721" s="38"/>
      <c r="AF4721" s="142"/>
      <c r="AG4721" s="11"/>
      <c r="AH4721" s="1" t="e">
        <f>[1]!Table1[[#This Row],[html_tag]]&amp;[1]!Table1[[#This Row],[html_type]]&amp;[1]!Table1[[#This Row],[html_modifier]]</f>
        <v>#VALUE!</v>
      </c>
      <c r="AI4721" s="60" t="str">
        <f>Table1[[#This Row],[html_tag]]&amp;Table1[[#This Row],[html_type]]&amp;Table1[[#This Row],[html_modifier]]</f>
        <v/>
      </c>
      <c r="AL4721" s="22" t="str">
        <f>IFERROR(_xlfn.XLOOKUP([1]!Table1[[#This Row],[word]],[1]!Table57[English style name],[1]!Table57[Style type]),"")</f>
        <v/>
      </c>
      <c r="AM4721" s="23" t="str">
        <f>IFERROR(_xlfn.XLOOKUP(Table1[[#This Row],[word]],Table57[English style name],Table57[Style type]),"")</f>
        <v/>
      </c>
      <c r="AN4721" s="23"/>
      <c r="AO4721" s="62"/>
      <c r="AP4721" s="61"/>
      <c r="AQ4721" s="61" t="s">
        <v>2297</v>
      </c>
      <c r="AR4721" s="61" t="s">
        <v>2298</v>
      </c>
      <c r="AS4721" s="61"/>
      <c r="AT4721" s="61"/>
      <c r="AU4721" s="61"/>
      <c r="AV4721" s="61"/>
    </row>
    <row r="4722" spans="1:48">
      <c r="A4722" s="82"/>
      <c r="B4722" s="82"/>
      <c r="C4722" s="82"/>
      <c r="D4722" s="83"/>
      <c r="E4722" s="62"/>
      <c r="F472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22" s="13" t="s">
        <v>461</v>
      </c>
      <c r="H4722" s="13" t="s">
        <v>2991</v>
      </c>
      <c r="I4722" s="85" t="e">
        <f>[1]!Table1[[#This Row],[type]]</f>
        <v>#VALUE!</v>
      </c>
      <c r="J4722" s="86" t="e">
        <f>[1]!Table1[[#This Row],[Column42]]&amp;IF([1]!Table1[[#This Row],[Column13]]="","",[1]!Table1[[#This Row],[Column13]])&amp;IF([1]!Table1[[#This Row],[mod]]="","",[1]!Table1[[#This Row],[mod]])</f>
        <v>#VALUE!</v>
      </c>
      <c r="K472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22" t="s">
        <v>3133</v>
      </c>
      <c r="P4722" s="6" t="s">
        <v>2549</v>
      </c>
      <c r="Q472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2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22" s="29"/>
      <c r="AC4722" s="29"/>
      <c r="AD4722" s="25"/>
      <c r="AE4722" s="38"/>
      <c r="AF4722" s="142"/>
      <c r="AG4722" s="11"/>
      <c r="AH4722" s="1" t="e">
        <f>[1]!Table1[[#This Row],[html_tag]]&amp;[1]!Table1[[#This Row],[html_type]]&amp;[1]!Table1[[#This Row],[html_modifier]]</f>
        <v>#VALUE!</v>
      </c>
      <c r="AI4722" s="60" t="str">
        <f>Table1[[#This Row],[html_tag]]&amp;Table1[[#This Row],[html_type]]&amp;Table1[[#This Row],[html_modifier]]</f>
        <v/>
      </c>
      <c r="AL4722" s="22" t="str">
        <f>IFERROR(_xlfn.XLOOKUP([1]!Table1[[#This Row],[word]],[1]!Table57[English style name],[1]!Table57[Style type]),"")</f>
        <v/>
      </c>
      <c r="AM4722" s="23" t="str">
        <f>IFERROR(_xlfn.XLOOKUP(Table1[[#This Row],[word]],Table57[English style name],Table57[Style type]),"")</f>
        <v/>
      </c>
      <c r="AN4722" s="23"/>
      <c r="AO4722" s="62"/>
      <c r="AP4722" s="61"/>
      <c r="AQ4722" s="61" t="s">
        <v>2549</v>
      </c>
      <c r="AR4722" s="61" t="s">
        <v>2550</v>
      </c>
      <c r="AS4722" s="61"/>
      <c r="AT4722" s="61"/>
      <c r="AU4722" s="61"/>
      <c r="AV4722" s="61"/>
    </row>
    <row r="4723" spans="1:48">
      <c r="A4723" s="82"/>
      <c r="B4723" s="82"/>
      <c r="C4723" s="82"/>
      <c r="D4723" s="83"/>
      <c r="E4723" s="62"/>
      <c r="F472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23" s="13" t="s">
        <v>461</v>
      </c>
      <c r="H4723" s="13" t="s">
        <v>2991</v>
      </c>
      <c r="I4723" s="85" t="e">
        <f>[1]!Table1[[#This Row],[type]]</f>
        <v>#VALUE!</v>
      </c>
      <c r="J4723" s="86" t="e">
        <f>[1]!Table1[[#This Row],[Column42]]&amp;IF([1]!Table1[[#This Row],[Column13]]="","",[1]!Table1[[#This Row],[Column13]])&amp;IF([1]!Table1[[#This Row],[mod]]="","",[1]!Table1[[#This Row],[mod]])</f>
        <v>#VALUE!</v>
      </c>
      <c r="K472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23" t="s">
        <v>3133</v>
      </c>
      <c r="P4723" s="6" t="s">
        <v>2551</v>
      </c>
      <c r="Q472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2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23" s="29"/>
      <c r="AC4723" s="29"/>
      <c r="AD4723" s="25"/>
      <c r="AE4723" s="38"/>
      <c r="AF4723" s="142"/>
      <c r="AG4723" s="11"/>
      <c r="AH4723" s="1" t="e">
        <f>[1]!Table1[[#This Row],[html_tag]]&amp;[1]!Table1[[#This Row],[html_type]]&amp;[1]!Table1[[#This Row],[html_modifier]]</f>
        <v>#VALUE!</v>
      </c>
      <c r="AI4723" s="60" t="str">
        <f>Table1[[#This Row],[html_tag]]&amp;Table1[[#This Row],[html_type]]&amp;Table1[[#This Row],[html_modifier]]</f>
        <v/>
      </c>
      <c r="AL4723" s="22" t="str">
        <f>IFERROR(_xlfn.XLOOKUP([1]!Table1[[#This Row],[word]],[1]!Table57[English style name],[1]!Table57[Style type]),"")</f>
        <v/>
      </c>
      <c r="AM4723" s="23" t="str">
        <f>IFERROR(_xlfn.XLOOKUP(Table1[[#This Row],[word]],Table57[English style name],Table57[Style type]),"")</f>
        <v/>
      </c>
      <c r="AN4723" s="23"/>
      <c r="AO4723" s="62"/>
      <c r="AP4723" s="61"/>
      <c r="AQ4723" s="61" t="s">
        <v>2551</v>
      </c>
      <c r="AR4723" s="61" t="s">
        <v>2550</v>
      </c>
      <c r="AS4723" s="61"/>
      <c r="AT4723" s="61"/>
      <c r="AU4723" s="61"/>
      <c r="AV4723" s="61"/>
    </row>
    <row r="4724" spans="1:48">
      <c r="A4724" s="82"/>
      <c r="B4724" s="82"/>
      <c r="C4724" s="82"/>
      <c r="D4724" s="83"/>
      <c r="E4724" s="62"/>
      <c r="F472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24" s="13" t="s">
        <v>461</v>
      </c>
      <c r="H4724" s="13" t="s">
        <v>2991</v>
      </c>
      <c r="I4724" s="85" t="e">
        <f>[1]!Table1[[#This Row],[type]]</f>
        <v>#VALUE!</v>
      </c>
      <c r="J4724" s="86" t="e">
        <f>[1]!Table1[[#This Row],[Column42]]&amp;IF([1]!Table1[[#This Row],[Column13]]="","",[1]!Table1[[#This Row],[Column13]])&amp;IF([1]!Table1[[#This Row],[mod]]="","",[1]!Table1[[#This Row],[mod]])</f>
        <v>#VALUE!</v>
      </c>
      <c r="K472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24" t="s">
        <v>3133</v>
      </c>
      <c r="P4724" s="6" t="s">
        <v>2552</v>
      </c>
      <c r="Q472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2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24" s="29"/>
      <c r="AC4724" s="29"/>
      <c r="AD4724" s="25"/>
      <c r="AE4724" s="38"/>
      <c r="AF4724" s="142"/>
      <c r="AG4724" s="11"/>
      <c r="AH4724" s="1" t="e">
        <f>[1]!Table1[[#This Row],[html_tag]]&amp;[1]!Table1[[#This Row],[html_type]]&amp;[1]!Table1[[#This Row],[html_modifier]]</f>
        <v>#VALUE!</v>
      </c>
      <c r="AI4724" s="60" t="str">
        <f>Table1[[#This Row],[html_tag]]&amp;Table1[[#This Row],[html_type]]&amp;Table1[[#This Row],[html_modifier]]</f>
        <v/>
      </c>
      <c r="AL4724" s="22" t="str">
        <f>IFERROR(_xlfn.XLOOKUP([1]!Table1[[#This Row],[word]],[1]!Table57[English style name],[1]!Table57[Style type]),"")</f>
        <v/>
      </c>
      <c r="AM4724" s="23" t="str">
        <f>IFERROR(_xlfn.XLOOKUP(Table1[[#This Row],[word]],Table57[English style name],Table57[Style type]),"")</f>
        <v/>
      </c>
      <c r="AN4724" s="23"/>
      <c r="AO4724" s="62"/>
      <c r="AP4724" s="61"/>
      <c r="AQ4724" s="61" t="s">
        <v>2552</v>
      </c>
      <c r="AR4724" s="61" t="s">
        <v>2550</v>
      </c>
      <c r="AS4724" s="61"/>
      <c r="AT4724" s="61"/>
      <c r="AU4724" s="61"/>
      <c r="AV4724" s="61"/>
    </row>
    <row r="4725" spans="1:48">
      <c r="A4725" s="82"/>
      <c r="B4725" s="82"/>
      <c r="C4725" s="82"/>
      <c r="D4725" s="83"/>
      <c r="E4725" s="62"/>
      <c r="F472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25" s="13" t="s">
        <v>461</v>
      </c>
      <c r="H4725" s="13" t="s">
        <v>2991</v>
      </c>
      <c r="I4725" s="85" t="e">
        <f>[1]!Table1[[#This Row],[type]]</f>
        <v>#VALUE!</v>
      </c>
      <c r="J4725" s="86" t="e">
        <f>[1]!Table1[[#This Row],[Column42]]&amp;IF([1]!Table1[[#This Row],[Column13]]="","",[1]!Table1[[#This Row],[Column13]])&amp;IF([1]!Table1[[#This Row],[mod]]="","",[1]!Table1[[#This Row],[mod]])</f>
        <v>#VALUE!</v>
      </c>
      <c r="K472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25" t="s">
        <v>3133</v>
      </c>
      <c r="P4725" s="6" t="s">
        <v>2553</v>
      </c>
      <c r="Q472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2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25" s="29"/>
      <c r="AC4725" s="29"/>
      <c r="AD4725" s="25"/>
      <c r="AE4725" s="38"/>
      <c r="AF4725" s="142"/>
      <c r="AG4725" s="11"/>
      <c r="AH4725" s="1" t="e">
        <f>[1]!Table1[[#This Row],[html_tag]]&amp;[1]!Table1[[#This Row],[html_type]]&amp;[1]!Table1[[#This Row],[html_modifier]]</f>
        <v>#VALUE!</v>
      </c>
      <c r="AI4725" s="60" t="str">
        <f>Table1[[#This Row],[html_tag]]&amp;Table1[[#This Row],[html_type]]&amp;Table1[[#This Row],[html_modifier]]</f>
        <v/>
      </c>
      <c r="AL4725" s="22" t="str">
        <f>IFERROR(_xlfn.XLOOKUP([1]!Table1[[#This Row],[word]],[1]!Table57[English style name],[1]!Table57[Style type]),"")</f>
        <v/>
      </c>
      <c r="AM4725" s="23" t="str">
        <f>IFERROR(_xlfn.XLOOKUP(Table1[[#This Row],[word]],Table57[English style name],Table57[Style type]),"")</f>
        <v/>
      </c>
      <c r="AN4725" s="23"/>
      <c r="AO4725" s="62"/>
      <c r="AP4725" s="61"/>
      <c r="AQ4725" s="61" t="s">
        <v>2553</v>
      </c>
      <c r="AR4725" s="61" t="s">
        <v>2550</v>
      </c>
      <c r="AS4725" s="61"/>
      <c r="AT4725" s="61"/>
      <c r="AU4725" s="61"/>
      <c r="AV4725" s="61"/>
    </row>
    <row r="4726" spans="1:48">
      <c r="A4726" s="82"/>
      <c r="B4726" s="82"/>
      <c r="C4726" s="82"/>
      <c r="D4726" s="83"/>
      <c r="E4726" s="62"/>
      <c r="F472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26" s="13" t="s">
        <v>461</v>
      </c>
      <c r="H4726" s="13" t="s">
        <v>2991</v>
      </c>
      <c r="I4726" s="85" t="e">
        <f>[1]!Table1[[#This Row],[type]]</f>
        <v>#VALUE!</v>
      </c>
      <c r="J4726" s="86" t="e">
        <f>[1]!Table1[[#This Row],[Column42]]&amp;IF([1]!Table1[[#This Row],[Column13]]="","",[1]!Table1[[#This Row],[Column13]])&amp;IF([1]!Table1[[#This Row],[mod]]="","",[1]!Table1[[#This Row],[mod]])</f>
        <v>#VALUE!</v>
      </c>
      <c r="K472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26" t="s">
        <v>3133</v>
      </c>
      <c r="P4726" s="6" t="s">
        <v>2554</v>
      </c>
      <c r="Q472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2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26" s="29"/>
      <c r="AC4726" s="29"/>
      <c r="AD4726" s="25"/>
      <c r="AE4726" s="38"/>
      <c r="AF4726" s="142"/>
      <c r="AG4726" s="11"/>
      <c r="AH4726" s="1" t="e">
        <f>[1]!Table1[[#This Row],[html_tag]]&amp;[1]!Table1[[#This Row],[html_type]]&amp;[1]!Table1[[#This Row],[html_modifier]]</f>
        <v>#VALUE!</v>
      </c>
      <c r="AI4726" s="60" t="str">
        <f>Table1[[#This Row],[html_tag]]&amp;Table1[[#This Row],[html_type]]&amp;Table1[[#This Row],[html_modifier]]</f>
        <v/>
      </c>
      <c r="AL4726" s="22" t="str">
        <f>IFERROR(_xlfn.XLOOKUP([1]!Table1[[#This Row],[word]],[1]!Table57[English style name],[1]!Table57[Style type]),"")</f>
        <v/>
      </c>
      <c r="AM4726" s="23" t="str">
        <f>IFERROR(_xlfn.XLOOKUP(Table1[[#This Row],[word]],Table57[English style name],Table57[Style type]),"")</f>
        <v/>
      </c>
      <c r="AN4726" s="23"/>
      <c r="AO4726" s="62"/>
      <c r="AP4726" s="61"/>
      <c r="AQ4726" s="61" t="s">
        <v>2554</v>
      </c>
      <c r="AR4726" s="61" t="s">
        <v>2550</v>
      </c>
      <c r="AS4726" s="61"/>
      <c r="AT4726" s="61"/>
      <c r="AU4726" s="61"/>
      <c r="AV4726" s="61"/>
    </row>
    <row r="4727" spans="1:48">
      <c r="A4727" s="82"/>
      <c r="B4727" s="82"/>
      <c r="C4727" s="82"/>
      <c r="D4727" s="83"/>
      <c r="E4727" s="62"/>
      <c r="F472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27" s="13" t="s">
        <v>461</v>
      </c>
      <c r="H4727" s="13" t="s">
        <v>2991</v>
      </c>
      <c r="I4727" s="85" t="e">
        <f>[1]!Table1[[#This Row],[type]]</f>
        <v>#VALUE!</v>
      </c>
      <c r="J4727" s="86" t="e">
        <f>[1]!Table1[[#This Row],[Column42]]&amp;IF([1]!Table1[[#This Row],[Column13]]="","",[1]!Table1[[#This Row],[Column13]])&amp;IF([1]!Table1[[#This Row],[mod]]="","",[1]!Table1[[#This Row],[mod]])</f>
        <v>#VALUE!</v>
      </c>
      <c r="K472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27" t="s">
        <v>3133</v>
      </c>
      <c r="P4727" s="6" t="s">
        <v>2555</v>
      </c>
      <c r="Q472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2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27" s="29"/>
      <c r="AC4727" s="29"/>
      <c r="AD4727" s="25"/>
      <c r="AE4727" s="38"/>
      <c r="AF4727" s="142"/>
      <c r="AG4727" s="11"/>
      <c r="AH4727" s="1" t="e">
        <f>[1]!Table1[[#This Row],[html_tag]]&amp;[1]!Table1[[#This Row],[html_type]]&amp;[1]!Table1[[#This Row],[html_modifier]]</f>
        <v>#VALUE!</v>
      </c>
      <c r="AI4727" s="60" t="str">
        <f>Table1[[#This Row],[html_tag]]&amp;Table1[[#This Row],[html_type]]&amp;Table1[[#This Row],[html_modifier]]</f>
        <v/>
      </c>
      <c r="AL4727" s="22" t="str">
        <f>IFERROR(_xlfn.XLOOKUP([1]!Table1[[#This Row],[word]],[1]!Table57[English style name],[1]!Table57[Style type]),"")</f>
        <v/>
      </c>
      <c r="AM4727" s="23" t="str">
        <f>IFERROR(_xlfn.XLOOKUP(Table1[[#This Row],[word]],Table57[English style name],Table57[Style type]),"")</f>
        <v/>
      </c>
      <c r="AN4727" s="23"/>
      <c r="AO4727" s="62"/>
      <c r="AP4727" s="61"/>
      <c r="AQ4727" s="61" t="s">
        <v>2555</v>
      </c>
      <c r="AR4727" s="61" t="s">
        <v>2550</v>
      </c>
      <c r="AS4727" s="61"/>
      <c r="AT4727" s="61"/>
      <c r="AU4727" s="61"/>
      <c r="AV4727" s="61"/>
    </row>
    <row r="4728" spans="1:48">
      <c r="A4728" s="82"/>
      <c r="B4728" s="82"/>
      <c r="C4728" s="82"/>
      <c r="D4728" s="83"/>
      <c r="E4728" s="62"/>
      <c r="F472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28" s="13" t="s">
        <v>461</v>
      </c>
      <c r="H4728" s="13" t="s">
        <v>2991</v>
      </c>
      <c r="I4728" s="85" t="e">
        <f>[1]!Table1[[#This Row],[type]]</f>
        <v>#VALUE!</v>
      </c>
      <c r="J4728" s="86" t="e">
        <f>[1]!Table1[[#This Row],[Column42]]&amp;IF([1]!Table1[[#This Row],[Column13]]="","",[1]!Table1[[#This Row],[Column13]])&amp;IF([1]!Table1[[#This Row],[mod]]="","",[1]!Table1[[#This Row],[mod]])</f>
        <v>#VALUE!</v>
      </c>
      <c r="K472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28" t="s">
        <v>3133</v>
      </c>
      <c r="P4728" s="6" t="s">
        <v>2556</v>
      </c>
      <c r="Q472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2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28" s="29"/>
      <c r="AC4728" s="29"/>
      <c r="AD4728" s="25"/>
      <c r="AE4728" s="38"/>
      <c r="AF4728" s="142"/>
      <c r="AG4728" s="11"/>
      <c r="AH4728" s="1" t="e">
        <f>[1]!Table1[[#This Row],[html_tag]]&amp;[1]!Table1[[#This Row],[html_type]]&amp;[1]!Table1[[#This Row],[html_modifier]]</f>
        <v>#VALUE!</v>
      </c>
      <c r="AI4728" s="60" t="str">
        <f>Table1[[#This Row],[html_tag]]&amp;Table1[[#This Row],[html_type]]&amp;Table1[[#This Row],[html_modifier]]</f>
        <v/>
      </c>
      <c r="AL4728" s="22" t="str">
        <f>IFERROR(_xlfn.XLOOKUP([1]!Table1[[#This Row],[word]],[1]!Table57[English style name],[1]!Table57[Style type]),"")</f>
        <v/>
      </c>
      <c r="AM4728" s="23" t="str">
        <f>IFERROR(_xlfn.XLOOKUP(Table1[[#This Row],[word]],Table57[English style name],Table57[Style type]),"")</f>
        <v/>
      </c>
      <c r="AN4728" s="23"/>
      <c r="AO4728" s="62"/>
      <c r="AP4728" s="61"/>
      <c r="AQ4728" s="61" t="s">
        <v>2556</v>
      </c>
      <c r="AR4728" s="61" t="s">
        <v>2550</v>
      </c>
      <c r="AS4728" s="61"/>
      <c r="AT4728" s="61"/>
      <c r="AU4728" s="61"/>
      <c r="AV4728" s="61"/>
    </row>
    <row r="4729" spans="1:48">
      <c r="A4729" s="82"/>
      <c r="B4729" s="82"/>
      <c r="C4729" s="82"/>
      <c r="D4729" s="83"/>
      <c r="E4729" s="62"/>
      <c r="F472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29" s="13" t="s">
        <v>461</v>
      </c>
      <c r="H4729" s="13" t="s">
        <v>2991</v>
      </c>
      <c r="I4729" s="85" t="e">
        <f>[1]!Table1[[#This Row],[type]]</f>
        <v>#VALUE!</v>
      </c>
      <c r="J4729" s="86" t="e">
        <f>[1]!Table1[[#This Row],[Column42]]&amp;IF([1]!Table1[[#This Row],[Column13]]="","",[1]!Table1[[#This Row],[Column13]])&amp;IF([1]!Table1[[#This Row],[mod]]="","",[1]!Table1[[#This Row],[mod]])</f>
        <v>#VALUE!</v>
      </c>
      <c r="K472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29" t="s">
        <v>3133</v>
      </c>
      <c r="P4729" s="6" t="s">
        <v>2557</v>
      </c>
      <c r="Q472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2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29" s="29"/>
      <c r="AC4729" s="29"/>
      <c r="AD4729" s="25"/>
      <c r="AE4729" s="38"/>
      <c r="AF4729" s="142"/>
      <c r="AG4729" s="11"/>
      <c r="AH4729" s="1" t="e">
        <f>[1]!Table1[[#This Row],[html_tag]]&amp;[1]!Table1[[#This Row],[html_type]]&amp;[1]!Table1[[#This Row],[html_modifier]]</f>
        <v>#VALUE!</v>
      </c>
      <c r="AI4729" s="60" t="str">
        <f>Table1[[#This Row],[html_tag]]&amp;Table1[[#This Row],[html_type]]&amp;Table1[[#This Row],[html_modifier]]</f>
        <v/>
      </c>
      <c r="AL4729" s="22" t="str">
        <f>IFERROR(_xlfn.XLOOKUP([1]!Table1[[#This Row],[word]],[1]!Table57[English style name],[1]!Table57[Style type]),"")</f>
        <v/>
      </c>
      <c r="AM4729" s="23" t="str">
        <f>IFERROR(_xlfn.XLOOKUP(Table1[[#This Row],[word]],Table57[English style name],Table57[Style type]),"")</f>
        <v/>
      </c>
      <c r="AN4729" s="23"/>
      <c r="AO4729" s="62"/>
      <c r="AP4729" s="61"/>
      <c r="AQ4729" s="61" t="s">
        <v>2557</v>
      </c>
      <c r="AR4729" s="61" t="s">
        <v>2550</v>
      </c>
      <c r="AS4729" s="61"/>
      <c r="AT4729" s="61"/>
      <c r="AU4729" s="61"/>
      <c r="AV4729" s="61"/>
    </row>
    <row r="4730" spans="1:48">
      <c r="A4730" s="82"/>
      <c r="B4730" s="82"/>
      <c r="C4730" s="82"/>
      <c r="D4730" s="83"/>
      <c r="E4730" s="62"/>
      <c r="F473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30" s="13" t="s">
        <v>461</v>
      </c>
      <c r="H4730" s="13" t="s">
        <v>2991</v>
      </c>
      <c r="I4730" s="85" t="e">
        <f>[1]!Table1[[#This Row],[type]]</f>
        <v>#VALUE!</v>
      </c>
      <c r="J4730" s="86" t="e">
        <f>[1]!Table1[[#This Row],[Column42]]&amp;IF([1]!Table1[[#This Row],[Column13]]="","",[1]!Table1[[#This Row],[Column13]])&amp;IF([1]!Table1[[#This Row],[mod]]="","",[1]!Table1[[#This Row],[mod]])</f>
        <v>#VALUE!</v>
      </c>
      <c r="K473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30" t="s">
        <v>3133</v>
      </c>
      <c r="P4730" s="6" t="s">
        <v>2606</v>
      </c>
      <c r="Q473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3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30" s="29"/>
      <c r="AC4730" s="29"/>
      <c r="AD4730" s="25"/>
      <c r="AE4730" s="38"/>
      <c r="AF4730" s="142"/>
      <c r="AG4730" s="11"/>
      <c r="AH4730" s="1" t="e">
        <f>[1]!Table1[[#This Row],[html_tag]]&amp;[1]!Table1[[#This Row],[html_type]]&amp;[1]!Table1[[#This Row],[html_modifier]]</f>
        <v>#VALUE!</v>
      </c>
      <c r="AI4730" s="60" t="str">
        <f>Table1[[#This Row],[html_tag]]&amp;Table1[[#This Row],[html_type]]&amp;Table1[[#This Row],[html_modifier]]</f>
        <v/>
      </c>
      <c r="AL4730" s="22" t="str">
        <f>IFERROR(_xlfn.XLOOKUP([1]!Table1[[#This Row],[word]],[1]!Table57[English style name],[1]!Table57[Style type]),"")</f>
        <v/>
      </c>
      <c r="AM4730" s="23" t="str">
        <f>IFERROR(_xlfn.XLOOKUP(Table1[[#This Row],[word]],Table57[English style name],Table57[Style type]),"")</f>
        <v/>
      </c>
      <c r="AN4730" s="23"/>
      <c r="AO4730" s="62"/>
      <c r="AP4730" s="61"/>
      <c r="AQ4730" s="61" t="s">
        <v>2606</v>
      </c>
      <c r="AR4730" s="61" t="s">
        <v>2607</v>
      </c>
      <c r="AS4730" s="61"/>
      <c r="AT4730" s="61"/>
      <c r="AU4730" s="61"/>
      <c r="AV4730" s="61"/>
    </row>
    <row r="4731" spans="1:48">
      <c r="A4731" s="82"/>
      <c r="B4731" s="82"/>
      <c r="C4731" s="82"/>
      <c r="D4731" s="83"/>
      <c r="E4731" s="62"/>
      <c r="F473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31" s="13" t="s">
        <v>461</v>
      </c>
      <c r="H4731" s="13" t="s">
        <v>2991</v>
      </c>
      <c r="I4731" s="85" t="e">
        <f>[1]!Table1[[#This Row],[type]]</f>
        <v>#VALUE!</v>
      </c>
      <c r="J4731" s="86" t="e">
        <f>[1]!Table1[[#This Row],[Column42]]&amp;IF([1]!Table1[[#This Row],[Column13]]="","",[1]!Table1[[#This Row],[Column13]])&amp;IF([1]!Table1[[#This Row],[mod]]="","",[1]!Table1[[#This Row],[mod]])</f>
        <v>#VALUE!</v>
      </c>
      <c r="K473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31" t="s">
        <v>3133</v>
      </c>
      <c r="P4731" s="6" t="s">
        <v>2611</v>
      </c>
      <c r="Q473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3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31" s="29"/>
      <c r="AC4731" s="29"/>
      <c r="AD4731" s="25"/>
      <c r="AE4731" s="38"/>
      <c r="AF4731" s="142"/>
      <c r="AG4731" s="11"/>
      <c r="AH4731" s="1" t="e">
        <f>[1]!Table1[[#This Row],[html_tag]]&amp;[1]!Table1[[#This Row],[html_type]]&amp;[1]!Table1[[#This Row],[html_modifier]]</f>
        <v>#VALUE!</v>
      </c>
      <c r="AI4731" s="60" t="str">
        <f>Table1[[#This Row],[html_tag]]&amp;Table1[[#This Row],[html_type]]&amp;Table1[[#This Row],[html_modifier]]</f>
        <v/>
      </c>
      <c r="AL4731" s="22" t="str">
        <f>IFERROR(_xlfn.XLOOKUP([1]!Table1[[#This Row],[word]],[1]!Table57[English style name],[1]!Table57[Style type]),"")</f>
        <v/>
      </c>
      <c r="AM4731" s="23" t="str">
        <f>IFERROR(_xlfn.XLOOKUP(Table1[[#This Row],[word]],Table57[English style name],Table57[Style type]),"")</f>
        <v/>
      </c>
      <c r="AN4731" s="23"/>
      <c r="AO4731" s="62"/>
      <c r="AP4731" s="61"/>
      <c r="AQ4731" s="61" t="s">
        <v>2611</v>
      </c>
      <c r="AR4731" s="61" t="s">
        <v>2607</v>
      </c>
      <c r="AS4731" s="61"/>
      <c r="AT4731" s="61"/>
      <c r="AU4731" s="61"/>
      <c r="AV4731" s="61"/>
    </row>
    <row r="4732" spans="1:48">
      <c r="A4732" s="82"/>
      <c r="B4732" s="82"/>
      <c r="C4732" s="82"/>
      <c r="D4732" s="83"/>
      <c r="E4732" s="62"/>
      <c r="F473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32" s="13" t="s">
        <v>461</v>
      </c>
      <c r="H4732" s="13" t="s">
        <v>2991</v>
      </c>
      <c r="I4732" s="85" t="e">
        <f>[1]!Table1[[#This Row],[type]]</f>
        <v>#VALUE!</v>
      </c>
      <c r="J4732" s="86" t="e">
        <f>[1]!Table1[[#This Row],[Column42]]&amp;IF([1]!Table1[[#This Row],[Column13]]="","",[1]!Table1[[#This Row],[Column13]])&amp;IF([1]!Table1[[#This Row],[mod]]="","",[1]!Table1[[#This Row],[mod]])</f>
        <v>#VALUE!</v>
      </c>
      <c r="K473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32" t="s">
        <v>3133</v>
      </c>
      <c r="P4732" s="6" t="s">
        <v>1234</v>
      </c>
      <c r="Q473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3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4732" t="s">
        <v>338</v>
      </c>
      <c r="AB4732" s="29"/>
      <c r="AC4732" s="29"/>
      <c r="AD4732" s="25"/>
      <c r="AE4732" s="38"/>
      <c r="AF4732" s="142"/>
      <c r="AG4732" s="11"/>
      <c r="AH4732" s="1" t="e">
        <f>[1]!Table1[[#This Row],[html_tag]]&amp;[1]!Table1[[#This Row],[html_type]]&amp;[1]!Table1[[#This Row],[html_modifier]]</f>
        <v>#VALUE!</v>
      </c>
      <c r="AI4732" s="60" t="str">
        <f>Table1[[#This Row],[html_tag]]&amp;Table1[[#This Row],[html_type]]&amp;Table1[[#This Row],[html_modifier]]</f>
        <v/>
      </c>
      <c r="AL4732" s="22" t="str">
        <f>IFERROR(_xlfn.XLOOKUP([1]!Table1[[#This Row],[word]],[1]!Table57[English style name],[1]!Table57[Style type]),"")</f>
        <v/>
      </c>
      <c r="AM4732" s="23" t="str">
        <f>IFERROR(_xlfn.XLOOKUP(Table1[[#This Row],[word]],Table57[English style name],Table57[Style type]),"")</f>
        <v/>
      </c>
      <c r="AN4732" s="23"/>
      <c r="AO4732" s="62"/>
      <c r="AP4732" s="61"/>
      <c r="AQ4732" s="61" t="s">
        <v>1234</v>
      </c>
      <c r="AR4732" s="61" t="s">
        <v>1235</v>
      </c>
      <c r="AS4732" s="61"/>
      <c r="AT4732" s="61"/>
      <c r="AU4732" s="61"/>
      <c r="AV4732" s="61"/>
    </row>
    <row r="4733" spans="1:48">
      <c r="A4733" s="82"/>
      <c r="B4733" s="82"/>
      <c r="C4733" s="82"/>
      <c r="D4733" s="83"/>
      <c r="E4733" s="62"/>
      <c r="F473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33" s="13" t="s">
        <v>461</v>
      </c>
      <c r="H4733" s="13" t="s">
        <v>2991</v>
      </c>
      <c r="I4733" s="85" t="e">
        <f>[1]!Table1[[#This Row],[type]]</f>
        <v>#VALUE!</v>
      </c>
      <c r="J4733" s="86" t="e">
        <f>[1]!Table1[[#This Row],[Column42]]&amp;IF([1]!Table1[[#This Row],[Column13]]="","",[1]!Table1[[#This Row],[Column13]])&amp;IF([1]!Table1[[#This Row],[mod]]="","",[1]!Table1[[#This Row],[mod]])</f>
        <v>#VALUE!</v>
      </c>
      <c r="K473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33" t="s">
        <v>3133</v>
      </c>
      <c r="P4733" s="6" t="s">
        <v>1236</v>
      </c>
      <c r="Q473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3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4733" t="s">
        <v>338</v>
      </c>
      <c r="AB4733" s="29"/>
      <c r="AC4733" s="29"/>
      <c r="AD4733" s="25"/>
      <c r="AE4733" s="38"/>
      <c r="AF4733" s="142"/>
      <c r="AG4733" s="11"/>
      <c r="AH4733" s="1" t="e">
        <f>[1]!Table1[[#This Row],[html_tag]]&amp;[1]!Table1[[#This Row],[html_type]]&amp;[1]!Table1[[#This Row],[html_modifier]]</f>
        <v>#VALUE!</v>
      </c>
      <c r="AI4733" s="60" t="str">
        <f>Table1[[#This Row],[html_tag]]&amp;Table1[[#This Row],[html_type]]&amp;Table1[[#This Row],[html_modifier]]</f>
        <v/>
      </c>
      <c r="AL4733" s="22" t="str">
        <f>IFERROR(_xlfn.XLOOKUP([1]!Table1[[#This Row],[word]],[1]!Table57[English style name],[1]!Table57[Style type]),"")</f>
        <v/>
      </c>
      <c r="AM4733" s="23" t="str">
        <f>IFERROR(_xlfn.XLOOKUP(Table1[[#This Row],[word]],Table57[English style name],Table57[Style type]),"")</f>
        <v/>
      </c>
      <c r="AN4733" s="23"/>
      <c r="AO4733" s="62"/>
      <c r="AP4733" s="61"/>
      <c r="AQ4733" s="61" t="s">
        <v>1236</v>
      </c>
      <c r="AR4733" s="61" t="s">
        <v>1235</v>
      </c>
      <c r="AS4733" s="61"/>
      <c r="AT4733" s="61"/>
      <c r="AU4733" s="61"/>
      <c r="AV4733" s="61"/>
    </row>
    <row r="4734" spans="1:48">
      <c r="A4734" s="82"/>
      <c r="B4734" s="82"/>
      <c r="C4734" s="82"/>
      <c r="D4734" s="83"/>
      <c r="E4734" s="62"/>
      <c r="F473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34" s="13" t="s">
        <v>461</v>
      </c>
      <c r="H4734" s="13" t="s">
        <v>2991</v>
      </c>
      <c r="I4734" s="85" t="e">
        <f>[1]!Table1[[#This Row],[type]]</f>
        <v>#VALUE!</v>
      </c>
      <c r="J4734" s="86" t="e">
        <f>[1]!Table1[[#This Row],[Column42]]&amp;IF([1]!Table1[[#This Row],[Column13]]="","",[1]!Table1[[#This Row],[Column13]])&amp;IF([1]!Table1[[#This Row],[mod]]="","",[1]!Table1[[#This Row],[mod]])</f>
        <v>#VALUE!</v>
      </c>
      <c r="K473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34" t="s">
        <v>3133</v>
      </c>
      <c r="P4734" s="6" t="s">
        <v>2608</v>
      </c>
      <c r="Q473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3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734" t="s">
        <v>3114</v>
      </c>
      <c r="AB4734" s="29"/>
      <c r="AC4734" s="29"/>
      <c r="AD4734" s="25"/>
      <c r="AE4734" s="38"/>
      <c r="AF4734" s="142"/>
      <c r="AG4734" s="11"/>
      <c r="AH4734" s="1" t="e">
        <f>[1]!Table1[[#This Row],[html_tag]]&amp;[1]!Table1[[#This Row],[html_type]]&amp;[1]!Table1[[#This Row],[html_modifier]]</f>
        <v>#VALUE!</v>
      </c>
      <c r="AI4734" s="60" t="str">
        <f>Table1[[#This Row],[html_tag]]&amp;Table1[[#This Row],[html_type]]&amp;Table1[[#This Row],[html_modifier]]</f>
        <v/>
      </c>
      <c r="AL4734" s="22" t="str">
        <f>IFERROR(_xlfn.XLOOKUP([1]!Table1[[#This Row],[word]],[1]!Table57[English style name],[1]!Table57[Style type]),"")</f>
        <v/>
      </c>
      <c r="AM4734" s="23" t="str">
        <f>IFERROR(_xlfn.XLOOKUP(Table1[[#This Row],[word]],Table57[English style name],Table57[Style type]),"")</f>
        <v/>
      </c>
      <c r="AN4734" s="23"/>
      <c r="AO4734" s="62"/>
      <c r="AP4734" s="61"/>
      <c r="AQ4734" s="61" t="s">
        <v>2608</v>
      </c>
      <c r="AR4734" s="61" t="s">
        <v>2607</v>
      </c>
      <c r="AS4734" s="61"/>
      <c r="AT4734" s="61"/>
      <c r="AU4734" s="61"/>
      <c r="AV4734" s="61"/>
    </row>
    <row r="4735" spans="1:48">
      <c r="A4735" s="82"/>
      <c r="B4735" s="82"/>
      <c r="C4735" s="82"/>
      <c r="D4735" s="83"/>
      <c r="E4735" s="62"/>
      <c r="F473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35" s="13" t="s">
        <v>461</v>
      </c>
      <c r="H4735" s="13" t="s">
        <v>2991</v>
      </c>
      <c r="I4735" s="85" t="e">
        <f>[1]!Table1[[#This Row],[type]]</f>
        <v>#VALUE!</v>
      </c>
      <c r="J4735" s="86" t="e">
        <f>[1]!Table1[[#This Row],[Column42]]&amp;IF([1]!Table1[[#This Row],[Column13]]="","",[1]!Table1[[#This Row],[Column13]])&amp;IF([1]!Table1[[#This Row],[mod]]="","",[1]!Table1[[#This Row],[mod]])</f>
        <v>#VALUE!</v>
      </c>
      <c r="K473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35" t="s">
        <v>3133</v>
      </c>
      <c r="P4735" s="6" t="s">
        <v>2612</v>
      </c>
      <c r="Q473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3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735" t="s">
        <v>3114</v>
      </c>
      <c r="AB4735" s="29"/>
      <c r="AC4735" s="29"/>
      <c r="AD4735" s="25"/>
      <c r="AE4735" s="38"/>
      <c r="AF4735" s="142"/>
      <c r="AG4735" s="11"/>
      <c r="AH4735" s="1" t="e">
        <f>[1]!Table1[[#This Row],[html_tag]]&amp;[1]!Table1[[#This Row],[html_type]]&amp;[1]!Table1[[#This Row],[html_modifier]]</f>
        <v>#VALUE!</v>
      </c>
      <c r="AI4735" s="60" t="str">
        <f>Table1[[#This Row],[html_tag]]&amp;Table1[[#This Row],[html_type]]&amp;Table1[[#This Row],[html_modifier]]</f>
        <v/>
      </c>
      <c r="AL4735" s="22" t="str">
        <f>IFERROR(_xlfn.XLOOKUP([1]!Table1[[#This Row],[word]],[1]!Table57[English style name],[1]!Table57[Style type]),"")</f>
        <v/>
      </c>
      <c r="AM4735" s="23" t="str">
        <f>IFERROR(_xlfn.XLOOKUP(Table1[[#This Row],[word]],Table57[English style name],Table57[Style type]),"")</f>
        <v/>
      </c>
      <c r="AN4735" s="23"/>
      <c r="AO4735" s="62"/>
      <c r="AP4735" s="61"/>
      <c r="AQ4735" s="61" t="s">
        <v>2612</v>
      </c>
      <c r="AR4735" s="61" t="s">
        <v>2607</v>
      </c>
      <c r="AS4735" s="61"/>
      <c r="AT4735" s="61"/>
      <c r="AU4735" s="61"/>
      <c r="AV4735" s="61"/>
    </row>
    <row r="4736" spans="1:48">
      <c r="A4736" s="82"/>
      <c r="B4736" s="82"/>
      <c r="C4736" s="82"/>
      <c r="D4736" s="83"/>
      <c r="E4736" s="62"/>
      <c r="F473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36" s="13" t="s">
        <v>461</v>
      </c>
      <c r="H4736" s="13" t="s">
        <v>2991</v>
      </c>
      <c r="I4736" s="85" t="e">
        <f>[1]!Table1[[#This Row],[type]]</f>
        <v>#VALUE!</v>
      </c>
      <c r="J4736" s="86" t="e">
        <f>[1]!Table1[[#This Row],[Column42]]&amp;IF([1]!Table1[[#This Row],[Column13]]="","",[1]!Table1[[#This Row],[Column13]])&amp;IF([1]!Table1[[#This Row],[mod]]="","",[1]!Table1[[#This Row],[mod]])</f>
        <v>#VALUE!</v>
      </c>
      <c r="K473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36" t="s">
        <v>3133</v>
      </c>
      <c r="P4736" s="6" t="s">
        <v>2609</v>
      </c>
      <c r="Q473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3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736" t="s">
        <v>3115</v>
      </c>
      <c r="AB4736" s="29"/>
      <c r="AC4736" s="29"/>
      <c r="AD4736" s="25"/>
      <c r="AE4736" s="38"/>
      <c r="AF4736" s="142"/>
      <c r="AG4736" s="11"/>
      <c r="AH4736" s="1" t="e">
        <f>[1]!Table1[[#This Row],[html_tag]]&amp;[1]!Table1[[#This Row],[html_type]]&amp;[1]!Table1[[#This Row],[html_modifier]]</f>
        <v>#VALUE!</v>
      </c>
      <c r="AI4736" s="60" t="str">
        <f>Table1[[#This Row],[html_tag]]&amp;Table1[[#This Row],[html_type]]&amp;Table1[[#This Row],[html_modifier]]</f>
        <v/>
      </c>
      <c r="AL4736" s="22" t="str">
        <f>IFERROR(_xlfn.XLOOKUP([1]!Table1[[#This Row],[word]],[1]!Table57[English style name],[1]!Table57[Style type]),"")</f>
        <v/>
      </c>
      <c r="AM4736" s="23" t="str">
        <f>IFERROR(_xlfn.XLOOKUP(Table1[[#This Row],[word]],Table57[English style name],Table57[Style type]),"")</f>
        <v/>
      </c>
      <c r="AN4736" s="23"/>
      <c r="AO4736" s="62"/>
      <c r="AP4736" s="61"/>
      <c r="AQ4736" s="61" t="s">
        <v>2609</v>
      </c>
      <c r="AR4736" s="61" t="s">
        <v>2607</v>
      </c>
      <c r="AS4736" s="61"/>
      <c r="AT4736" s="61"/>
      <c r="AU4736" s="61"/>
      <c r="AV4736" s="61"/>
    </row>
    <row r="4737" spans="1:48">
      <c r="A4737" s="82"/>
      <c r="B4737" s="82"/>
      <c r="C4737" s="82"/>
      <c r="D4737" s="83"/>
      <c r="E4737" s="62"/>
      <c r="F473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37" s="13" t="s">
        <v>461</v>
      </c>
      <c r="H4737" s="13" t="s">
        <v>2991</v>
      </c>
      <c r="I4737" s="85" t="e">
        <f>[1]!Table1[[#This Row],[type]]</f>
        <v>#VALUE!</v>
      </c>
      <c r="J4737" s="86" t="e">
        <f>[1]!Table1[[#This Row],[Column42]]&amp;IF([1]!Table1[[#This Row],[Column13]]="","",[1]!Table1[[#This Row],[Column13]])&amp;IF([1]!Table1[[#This Row],[mod]]="","",[1]!Table1[[#This Row],[mod]])</f>
        <v>#VALUE!</v>
      </c>
      <c r="K473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37" t="s">
        <v>3133</v>
      </c>
      <c r="P4737" s="6" t="s">
        <v>2613</v>
      </c>
      <c r="Q473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3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737" t="s">
        <v>3115</v>
      </c>
      <c r="AB4737" s="29"/>
      <c r="AC4737" s="29"/>
      <c r="AD4737" s="25"/>
      <c r="AE4737" s="38"/>
      <c r="AF4737" s="142"/>
      <c r="AG4737" s="11"/>
      <c r="AH4737" s="1" t="e">
        <f>[1]!Table1[[#This Row],[html_tag]]&amp;[1]!Table1[[#This Row],[html_type]]&amp;[1]!Table1[[#This Row],[html_modifier]]</f>
        <v>#VALUE!</v>
      </c>
      <c r="AI4737" s="60" t="str">
        <f>Table1[[#This Row],[html_tag]]&amp;Table1[[#This Row],[html_type]]&amp;Table1[[#This Row],[html_modifier]]</f>
        <v/>
      </c>
      <c r="AL4737" s="22" t="str">
        <f>IFERROR(_xlfn.XLOOKUP([1]!Table1[[#This Row],[word]],[1]!Table57[English style name],[1]!Table57[Style type]),"")</f>
        <v/>
      </c>
      <c r="AM4737" s="23" t="str">
        <f>IFERROR(_xlfn.XLOOKUP(Table1[[#This Row],[word]],Table57[English style name],Table57[Style type]),"")</f>
        <v/>
      </c>
      <c r="AN4737" s="23"/>
      <c r="AO4737" s="62"/>
      <c r="AP4737" s="61"/>
      <c r="AQ4737" s="61" t="s">
        <v>2613</v>
      </c>
      <c r="AR4737" s="61" t="s">
        <v>2607</v>
      </c>
      <c r="AS4737" s="61"/>
      <c r="AT4737" s="61"/>
      <c r="AU4737" s="61"/>
      <c r="AV4737" s="61"/>
    </row>
    <row r="4738" spans="1:48">
      <c r="A4738" s="82"/>
      <c r="B4738" s="82"/>
      <c r="C4738" s="82"/>
      <c r="D4738" s="83"/>
      <c r="E4738" s="62"/>
      <c r="F473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38" s="13" t="s">
        <v>461</v>
      </c>
      <c r="H4738" s="13" t="s">
        <v>2991</v>
      </c>
      <c r="I4738" s="85" t="e">
        <f>[1]!Table1[[#This Row],[type]]</f>
        <v>#VALUE!</v>
      </c>
      <c r="J4738" s="86" t="e">
        <f>[1]!Table1[[#This Row],[Column42]]&amp;IF([1]!Table1[[#This Row],[Column13]]="","",[1]!Table1[[#This Row],[Column13]])&amp;IF([1]!Table1[[#This Row],[mod]]="","",[1]!Table1[[#This Row],[mod]])</f>
        <v>#VALUE!</v>
      </c>
      <c r="K473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38" t="s">
        <v>3133</v>
      </c>
      <c r="P4738" s="6" t="s">
        <v>2610</v>
      </c>
      <c r="Q473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3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738" s="3" t="s">
        <v>3116</v>
      </c>
      <c r="AB4738" s="29"/>
      <c r="AC4738" s="29"/>
      <c r="AD4738" s="25"/>
      <c r="AE4738" s="38"/>
      <c r="AF4738" s="142"/>
      <c r="AG4738" s="11"/>
      <c r="AH4738" s="1" t="e">
        <f>[1]!Table1[[#This Row],[html_tag]]&amp;[1]!Table1[[#This Row],[html_type]]&amp;[1]!Table1[[#This Row],[html_modifier]]</f>
        <v>#VALUE!</v>
      </c>
      <c r="AI4738" s="60" t="str">
        <f>Table1[[#This Row],[html_tag]]&amp;Table1[[#This Row],[html_type]]&amp;Table1[[#This Row],[html_modifier]]</f>
        <v/>
      </c>
      <c r="AL4738" s="22" t="str">
        <f>IFERROR(_xlfn.XLOOKUP([1]!Table1[[#This Row],[word]],[1]!Table57[English style name],[1]!Table57[Style type]),"")</f>
        <v/>
      </c>
      <c r="AM4738" s="23" t="str">
        <f>IFERROR(_xlfn.XLOOKUP(Table1[[#This Row],[word]],Table57[English style name],Table57[Style type]),"")</f>
        <v/>
      </c>
      <c r="AN4738" s="23"/>
      <c r="AO4738" s="62"/>
      <c r="AP4738" s="61"/>
      <c r="AQ4738" s="61" t="s">
        <v>2610</v>
      </c>
      <c r="AR4738" s="61" t="s">
        <v>2607</v>
      </c>
      <c r="AS4738" s="61"/>
      <c r="AT4738" s="61"/>
      <c r="AU4738" s="61"/>
      <c r="AV4738" s="61"/>
    </row>
    <row r="4739" spans="1:48">
      <c r="A4739" s="82"/>
      <c r="B4739" s="82"/>
      <c r="C4739" s="82"/>
      <c r="D4739" s="83"/>
      <c r="E4739" s="62"/>
      <c r="F473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39" s="13" t="s">
        <v>461</v>
      </c>
      <c r="H4739" s="13" t="s">
        <v>2991</v>
      </c>
      <c r="I4739" s="85" t="e">
        <f>[1]!Table1[[#This Row],[type]]</f>
        <v>#VALUE!</v>
      </c>
      <c r="J4739" s="86" t="e">
        <f>[1]!Table1[[#This Row],[Column42]]&amp;IF([1]!Table1[[#This Row],[Column13]]="","",[1]!Table1[[#This Row],[Column13]])&amp;IF([1]!Table1[[#This Row],[mod]]="","",[1]!Table1[[#This Row],[mod]])</f>
        <v>#VALUE!</v>
      </c>
      <c r="K473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39" t="s">
        <v>3133</v>
      </c>
      <c r="P4739" s="6" t="s">
        <v>2614</v>
      </c>
      <c r="Q473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3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739" s="3" t="s">
        <v>3116</v>
      </c>
      <c r="AB4739" s="29"/>
      <c r="AC4739" s="29"/>
      <c r="AD4739" s="25"/>
      <c r="AE4739" s="38"/>
      <c r="AF4739" s="142"/>
      <c r="AG4739" s="11"/>
      <c r="AH4739" s="1" t="e">
        <f>[1]!Table1[[#This Row],[html_tag]]&amp;[1]!Table1[[#This Row],[html_type]]&amp;[1]!Table1[[#This Row],[html_modifier]]</f>
        <v>#VALUE!</v>
      </c>
      <c r="AI4739" s="60" t="str">
        <f>Table1[[#This Row],[html_tag]]&amp;Table1[[#This Row],[html_type]]&amp;Table1[[#This Row],[html_modifier]]</f>
        <v/>
      </c>
      <c r="AL4739" s="22" t="str">
        <f>IFERROR(_xlfn.XLOOKUP([1]!Table1[[#This Row],[word]],[1]!Table57[English style name],[1]!Table57[Style type]),"")</f>
        <v/>
      </c>
      <c r="AM4739" s="23" t="str">
        <f>IFERROR(_xlfn.XLOOKUP(Table1[[#This Row],[word]],Table57[English style name],Table57[Style type]),"")</f>
        <v/>
      </c>
      <c r="AN4739" s="23"/>
      <c r="AO4739" s="62"/>
      <c r="AP4739" s="61"/>
      <c r="AQ4739" s="61" t="s">
        <v>2614</v>
      </c>
      <c r="AR4739" s="61" t="s">
        <v>2607</v>
      </c>
      <c r="AS4739" s="61"/>
      <c r="AT4739" s="61"/>
      <c r="AU4739" s="61"/>
      <c r="AV4739" s="61"/>
    </row>
    <row r="4740" spans="1:48">
      <c r="A4740" s="82"/>
      <c r="B4740" s="82"/>
      <c r="C4740" s="82"/>
      <c r="D4740" s="83"/>
      <c r="E4740" s="62"/>
      <c r="F474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40" s="13" t="s">
        <v>337</v>
      </c>
      <c r="H4740" s="13" t="s">
        <v>2988</v>
      </c>
      <c r="I4740" s="85" t="e">
        <f>[1]!Table1[[#This Row],[type]]</f>
        <v>#VALUE!</v>
      </c>
      <c r="J4740" s="86" t="e">
        <f>[1]!Table1[[#This Row],[Column42]]&amp;IF([1]!Table1[[#This Row],[Column13]]="","",[1]!Table1[[#This Row],[Column13]])&amp;IF([1]!Table1[[#This Row],[mod]]="","",[1]!Table1[[#This Row],[mod]])</f>
        <v>#VALUE!</v>
      </c>
      <c r="K474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40" t="s">
        <v>3134</v>
      </c>
      <c r="P4740" s="6" t="s">
        <v>1862</v>
      </c>
      <c r="Q474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4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40" s="29"/>
      <c r="AC4740" s="29"/>
      <c r="AD4740" s="25"/>
      <c r="AE4740" s="38"/>
      <c r="AF4740" s="142"/>
      <c r="AG4740" s="11"/>
      <c r="AH4740" s="1" t="e">
        <f>[1]!Table1[[#This Row],[html_tag]]&amp;[1]!Table1[[#This Row],[html_type]]&amp;[1]!Table1[[#This Row],[html_modifier]]</f>
        <v>#VALUE!</v>
      </c>
      <c r="AI4740" s="60" t="str">
        <f>Table1[[#This Row],[html_tag]]&amp;Table1[[#This Row],[html_type]]&amp;Table1[[#This Row],[html_modifier]]</f>
        <v/>
      </c>
      <c r="AL4740" s="22" t="str">
        <f>IFERROR(_xlfn.XLOOKUP([1]!Table1[[#This Row],[word]],[1]!Table57[English style name],[1]!Table57[Style type]),"")</f>
        <v/>
      </c>
      <c r="AM4740" s="23" t="str">
        <f>IFERROR(_xlfn.XLOOKUP(Table1[[#This Row],[word]],Table57[English style name],Table57[Style type]),"")</f>
        <v/>
      </c>
      <c r="AN4740" s="23"/>
      <c r="AO4740" s="62"/>
      <c r="AP4740" s="61"/>
      <c r="AQ4740" s="61" t="s">
        <v>1862</v>
      </c>
      <c r="AR4740" s="61" t="s">
        <v>1863</v>
      </c>
      <c r="AS4740" s="61"/>
      <c r="AT4740" s="61"/>
      <c r="AU4740" s="61"/>
      <c r="AV4740" s="61"/>
    </row>
    <row r="4741" spans="1:48">
      <c r="A4741" s="82"/>
      <c r="B4741" s="82"/>
      <c r="C4741" s="82"/>
      <c r="D4741" s="83"/>
      <c r="E4741" s="62"/>
      <c r="F474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41" s="13" t="s">
        <v>337</v>
      </c>
      <c r="H4741" s="13" t="s">
        <v>2988</v>
      </c>
      <c r="I4741" s="85" t="e">
        <f>[1]!Table1[[#This Row],[type]]</f>
        <v>#VALUE!</v>
      </c>
      <c r="J4741" s="86" t="e">
        <f>[1]!Table1[[#This Row],[Column42]]&amp;IF([1]!Table1[[#This Row],[Column13]]="","",[1]!Table1[[#This Row],[Column13]])&amp;IF([1]!Table1[[#This Row],[mod]]="","",[1]!Table1[[#This Row],[mod]])</f>
        <v>#VALUE!</v>
      </c>
      <c r="K474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41" t="s">
        <v>3134</v>
      </c>
      <c r="P4741" s="6" t="s">
        <v>1867</v>
      </c>
      <c r="Q474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4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41" s="29"/>
      <c r="AC4741" s="29"/>
      <c r="AD4741" s="25"/>
      <c r="AE4741" s="38"/>
      <c r="AF4741" s="142"/>
      <c r="AG4741" s="11"/>
      <c r="AH4741" s="1" t="e">
        <f>[1]!Table1[[#This Row],[html_tag]]&amp;[1]!Table1[[#This Row],[html_type]]&amp;[1]!Table1[[#This Row],[html_modifier]]</f>
        <v>#VALUE!</v>
      </c>
      <c r="AI4741" s="60" t="str">
        <f>Table1[[#This Row],[html_tag]]&amp;Table1[[#This Row],[html_type]]&amp;Table1[[#This Row],[html_modifier]]</f>
        <v/>
      </c>
      <c r="AL4741" s="22" t="str">
        <f>IFERROR(_xlfn.XLOOKUP([1]!Table1[[#This Row],[word]],[1]!Table57[English style name],[1]!Table57[Style type]),"")</f>
        <v/>
      </c>
      <c r="AM4741" s="23" t="str">
        <f>IFERROR(_xlfn.XLOOKUP(Table1[[#This Row],[word]],Table57[English style name],Table57[Style type]),"")</f>
        <v/>
      </c>
      <c r="AN4741" s="23"/>
      <c r="AO4741" s="62"/>
      <c r="AP4741" s="61"/>
      <c r="AQ4741" s="61" t="s">
        <v>1867</v>
      </c>
      <c r="AR4741" s="61" t="s">
        <v>1863</v>
      </c>
      <c r="AS4741" s="61"/>
      <c r="AT4741" s="61"/>
      <c r="AU4741" s="61"/>
      <c r="AV4741" s="61"/>
    </row>
    <row r="4742" spans="1:48">
      <c r="A4742" s="82"/>
      <c r="B4742" s="82"/>
      <c r="C4742" s="82"/>
      <c r="D4742" s="83"/>
      <c r="E4742" s="62"/>
      <c r="F474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42" s="13" t="s">
        <v>337</v>
      </c>
      <c r="H4742" s="13" t="s">
        <v>2988</v>
      </c>
      <c r="I4742" s="85" t="e">
        <f>[1]!Table1[[#This Row],[type]]</f>
        <v>#VALUE!</v>
      </c>
      <c r="J4742" s="86" t="e">
        <f>[1]!Table1[[#This Row],[Column42]]&amp;IF([1]!Table1[[#This Row],[Column13]]="","",[1]!Table1[[#This Row],[Column13]])&amp;IF([1]!Table1[[#This Row],[mod]]="","",[1]!Table1[[#This Row],[mod]])</f>
        <v>#VALUE!</v>
      </c>
      <c r="K474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42" t="s">
        <v>3134</v>
      </c>
      <c r="P4742" s="6" t="s">
        <v>1869</v>
      </c>
      <c r="Q474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4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42" s="29"/>
      <c r="AC4742" s="29"/>
      <c r="AD4742" s="25"/>
      <c r="AE4742" s="38"/>
      <c r="AF4742" s="142"/>
      <c r="AG4742" s="11"/>
      <c r="AH4742" s="1" t="e">
        <f>[1]!Table1[[#This Row],[html_tag]]&amp;[1]!Table1[[#This Row],[html_type]]&amp;[1]!Table1[[#This Row],[html_modifier]]</f>
        <v>#VALUE!</v>
      </c>
      <c r="AI4742" s="60" t="str">
        <f>Table1[[#This Row],[html_tag]]&amp;Table1[[#This Row],[html_type]]&amp;Table1[[#This Row],[html_modifier]]</f>
        <v/>
      </c>
      <c r="AL4742" s="22" t="str">
        <f>IFERROR(_xlfn.XLOOKUP([1]!Table1[[#This Row],[word]],[1]!Table57[English style name],[1]!Table57[Style type]),"")</f>
        <v/>
      </c>
      <c r="AM4742" s="23" t="str">
        <f>IFERROR(_xlfn.XLOOKUP(Table1[[#This Row],[word]],Table57[English style name],Table57[Style type]),"")</f>
        <v/>
      </c>
      <c r="AN4742" s="23"/>
      <c r="AO4742" s="62"/>
      <c r="AP4742" s="61"/>
      <c r="AQ4742" s="61" t="s">
        <v>1869</v>
      </c>
      <c r="AR4742" s="61" t="s">
        <v>1863</v>
      </c>
      <c r="AS4742" s="61"/>
      <c r="AT4742" s="61"/>
      <c r="AU4742" s="61"/>
      <c r="AV4742" s="61"/>
    </row>
    <row r="4743" spans="1:48">
      <c r="A4743" s="82"/>
      <c r="B4743" s="82"/>
      <c r="C4743" s="82"/>
      <c r="D4743" s="83"/>
      <c r="E4743" s="62"/>
      <c r="F474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43" s="13" t="s">
        <v>337</v>
      </c>
      <c r="H4743" s="13" t="s">
        <v>2988</v>
      </c>
      <c r="I4743" s="85" t="e">
        <f>[1]!Table1[[#This Row],[type]]</f>
        <v>#VALUE!</v>
      </c>
      <c r="J4743" s="86" t="e">
        <f>[1]!Table1[[#This Row],[Column42]]&amp;IF([1]!Table1[[#This Row],[Column13]]="","",[1]!Table1[[#This Row],[Column13]])&amp;IF([1]!Table1[[#This Row],[mod]]="","",[1]!Table1[[#This Row],[mod]])</f>
        <v>#VALUE!</v>
      </c>
      <c r="K474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43" t="s">
        <v>3134</v>
      </c>
      <c r="P4743" s="6" t="s">
        <v>1870</v>
      </c>
      <c r="Q474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4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43" s="29"/>
      <c r="AC4743" s="29"/>
      <c r="AD4743" s="25"/>
      <c r="AE4743" s="38"/>
      <c r="AF4743" s="142"/>
      <c r="AG4743" s="11"/>
      <c r="AH4743" s="1" t="e">
        <f>[1]!Table1[[#This Row],[html_tag]]&amp;[1]!Table1[[#This Row],[html_type]]&amp;[1]!Table1[[#This Row],[html_modifier]]</f>
        <v>#VALUE!</v>
      </c>
      <c r="AI4743" s="60" t="str">
        <f>Table1[[#This Row],[html_tag]]&amp;Table1[[#This Row],[html_type]]&amp;Table1[[#This Row],[html_modifier]]</f>
        <v/>
      </c>
      <c r="AL4743" s="22" t="str">
        <f>IFERROR(_xlfn.XLOOKUP([1]!Table1[[#This Row],[word]],[1]!Table57[English style name],[1]!Table57[Style type]),"")</f>
        <v/>
      </c>
      <c r="AM4743" s="23" t="str">
        <f>IFERROR(_xlfn.XLOOKUP(Table1[[#This Row],[word]],Table57[English style name],Table57[Style type]),"")</f>
        <v/>
      </c>
      <c r="AN4743" s="23"/>
      <c r="AO4743" s="62"/>
      <c r="AP4743" s="61"/>
      <c r="AQ4743" s="61" t="s">
        <v>1870</v>
      </c>
      <c r="AR4743" s="61" t="s">
        <v>1863</v>
      </c>
      <c r="AS4743" s="61"/>
      <c r="AT4743" s="61"/>
      <c r="AU4743" s="61"/>
      <c r="AV4743" s="61"/>
    </row>
    <row r="4744" spans="1:48">
      <c r="A4744" s="82"/>
      <c r="B4744" s="82"/>
      <c r="C4744" s="82"/>
      <c r="D4744" s="83"/>
      <c r="E4744" s="62"/>
      <c r="F474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44" s="13" t="s">
        <v>337</v>
      </c>
      <c r="H4744" s="13" t="s">
        <v>2988</v>
      </c>
      <c r="I4744" s="85" t="e">
        <f>[1]!Table1[[#This Row],[type]]</f>
        <v>#VALUE!</v>
      </c>
      <c r="J4744" s="86" t="e">
        <f>[1]!Table1[[#This Row],[Column42]]&amp;IF([1]!Table1[[#This Row],[Column13]]="","",[1]!Table1[[#This Row],[Column13]])&amp;IF([1]!Table1[[#This Row],[mod]]="","",[1]!Table1[[#This Row],[mod]])</f>
        <v>#VALUE!</v>
      </c>
      <c r="K474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44" t="s">
        <v>3134</v>
      </c>
      <c r="P4744" s="6" t="s">
        <v>1872</v>
      </c>
      <c r="Q474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4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44" s="29"/>
      <c r="AC4744" s="29"/>
      <c r="AD4744" s="25"/>
      <c r="AE4744" s="38"/>
      <c r="AF4744" s="142"/>
      <c r="AG4744" s="11"/>
      <c r="AH4744" s="1" t="e">
        <f>[1]!Table1[[#This Row],[html_tag]]&amp;[1]!Table1[[#This Row],[html_type]]&amp;[1]!Table1[[#This Row],[html_modifier]]</f>
        <v>#VALUE!</v>
      </c>
      <c r="AI4744" s="60" t="str">
        <f>Table1[[#This Row],[html_tag]]&amp;Table1[[#This Row],[html_type]]&amp;Table1[[#This Row],[html_modifier]]</f>
        <v/>
      </c>
      <c r="AL4744" s="22" t="str">
        <f>IFERROR(_xlfn.XLOOKUP([1]!Table1[[#This Row],[word]],[1]!Table57[English style name],[1]!Table57[Style type]),"")</f>
        <v/>
      </c>
      <c r="AM4744" s="23" t="str">
        <f>IFERROR(_xlfn.XLOOKUP(Table1[[#This Row],[word]],Table57[English style name],Table57[Style type]),"")</f>
        <v/>
      </c>
      <c r="AN4744" s="23"/>
      <c r="AO4744" s="62"/>
      <c r="AP4744" s="61"/>
      <c r="AQ4744" s="61" t="s">
        <v>1872</v>
      </c>
      <c r="AR4744" s="61" t="s">
        <v>1863</v>
      </c>
      <c r="AS4744" s="61"/>
      <c r="AT4744" s="61"/>
      <c r="AU4744" s="61"/>
      <c r="AV4744" s="61"/>
    </row>
    <row r="4745" spans="1:48">
      <c r="A4745" s="82"/>
      <c r="B4745" s="82"/>
      <c r="C4745" s="82"/>
      <c r="D4745" s="83"/>
      <c r="E4745" s="62"/>
      <c r="F474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45" s="13" t="s">
        <v>337</v>
      </c>
      <c r="H4745" s="13" t="s">
        <v>2988</v>
      </c>
      <c r="I4745" s="85" t="e">
        <f>[1]!Table1[[#This Row],[type]]</f>
        <v>#VALUE!</v>
      </c>
      <c r="J4745" s="86" t="e">
        <f>[1]!Table1[[#This Row],[Column42]]&amp;IF([1]!Table1[[#This Row],[Column13]]="","",[1]!Table1[[#This Row],[Column13]])&amp;IF([1]!Table1[[#This Row],[mod]]="","",[1]!Table1[[#This Row],[mod]])</f>
        <v>#VALUE!</v>
      </c>
      <c r="K474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45" t="s">
        <v>3134</v>
      </c>
      <c r="P4745" s="6" t="s">
        <v>1874</v>
      </c>
      <c r="Q474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4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45" s="29"/>
      <c r="AC4745" s="29"/>
      <c r="AD4745" s="25"/>
      <c r="AE4745" s="38"/>
      <c r="AF4745" s="142"/>
      <c r="AG4745" s="11"/>
      <c r="AH4745" s="1" t="e">
        <f>[1]!Table1[[#This Row],[html_tag]]&amp;[1]!Table1[[#This Row],[html_type]]&amp;[1]!Table1[[#This Row],[html_modifier]]</f>
        <v>#VALUE!</v>
      </c>
      <c r="AI4745" s="60" t="str">
        <f>Table1[[#This Row],[html_tag]]&amp;Table1[[#This Row],[html_type]]&amp;Table1[[#This Row],[html_modifier]]</f>
        <v/>
      </c>
      <c r="AL4745" s="22" t="str">
        <f>IFERROR(_xlfn.XLOOKUP([1]!Table1[[#This Row],[word]],[1]!Table57[English style name],[1]!Table57[Style type]),"")</f>
        <v/>
      </c>
      <c r="AM4745" s="23" t="str">
        <f>IFERROR(_xlfn.XLOOKUP(Table1[[#This Row],[word]],Table57[English style name],Table57[Style type]),"")</f>
        <v/>
      </c>
      <c r="AN4745" s="23"/>
      <c r="AO4745" s="62"/>
      <c r="AP4745" s="61"/>
      <c r="AQ4745" s="61" t="s">
        <v>1874</v>
      </c>
      <c r="AR4745" s="61" t="s">
        <v>1863</v>
      </c>
      <c r="AS4745" s="61"/>
      <c r="AT4745" s="61"/>
      <c r="AU4745" s="61"/>
      <c r="AV4745" s="61"/>
    </row>
    <row r="4746" spans="1:48">
      <c r="A4746" s="82"/>
      <c r="B4746" s="82"/>
      <c r="C4746" s="82"/>
      <c r="D4746" s="83"/>
      <c r="E4746" s="62"/>
      <c r="F474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46" s="13" t="s">
        <v>337</v>
      </c>
      <c r="H4746" s="13" t="s">
        <v>2988</v>
      </c>
      <c r="I4746" s="85" t="e">
        <f>[1]!Table1[[#This Row],[type]]</f>
        <v>#VALUE!</v>
      </c>
      <c r="J4746" s="86" t="e">
        <f>[1]!Table1[[#This Row],[Column42]]&amp;IF([1]!Table1[[#This Row],[Column13]]="","",[1]!Table1[[#This Row],[Column13]])&amp;IF([1]!Table1[[#This Row],[mod]]="","",[1]!Table1[[#This Row],[mod]])</f>
        <v>#VALUE!</v>
      </c>
      <c r="K474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46" t="s">
        <v>3134</v>
      </c>
      <c r="O4746" t="s">
        <v>403</v>
      </c>
      <c r="P4746" s="6" t="s">
        <v>1865</v>
      </c>
      <c r="Q474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4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46" s="29"/>
      <c r="AC4746" s="29"/>
      <c r="AD4746" s="25"/>
      <c r="AE4746" s="38"/>
      <c r="AF4746" s="142"/>
      <c r="AG4746" s="11"/>
      <c r="AH4746" s="1" t="e">
        <f>[1]!Table1[[#This Row],[html_tag]]&amp;[1]!Table1[[#This Row],[html_type]]&amp;[1]!Table1[[#This Row],[html_modifier]]</f>
        <v>#VALUE!</v>
      </c>
      <c r="AI4746" s="60" t="str">
        <f>Table1[[#This Row],[html_tag]]&amp;Table1[[#This Row],[html_type]]&amp;Table1[[#This Row],[html_modifier]]</f>
        <v/>
      </c>
      <c r="AL4746" s="22" t="str">
        <f>IFERROR(_xlfn.XLOOKUP([1]!Table1[[#This Row],[word]],[1]!Table57[English style name],[1]!Table57[Style type]),"")</f>
        <v/>
      </c>
      <c r="AM4746" s="23" t="str">
        <f>IFERROR(_xlfn.XLOOKUP(Table1[[#This Row],[word]],Table57[English style name],Table57[Style type]),"")</f>
        <v/>
      </c>
      <c r="AN4746" s="23"/>
      <c r="AO4746" s="62"/>
      <c r="AP4746" s="61"/>
      <c r="AQ4746" s="61" t="s">
        <v>1865</v>
      </c>
      <c r="AR4746" s="61" t="s">
        <v>1863</v>
      </c>
      <c r="AS4746" s="61"/>
      <c r="AT4746" s="61"/>
      <c r="AU4746" s="61"/>
      <c r="AV4746" s="61"/>
    </row>
    <row r="4747" spans="1:48">
      <c r="A4747" s="82"/>
      <c r="B4747" s="82"/>
      <c r="C4747" s="82"/>
      <c r="D4747" s="83"/>
      <c r="E4747" s="62"/>
      <c r="F474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47" s="13" t="s">
        <v>337</v>
      </c>
      <c r="H4747" s="13" t="s">
        <v>2988</v>
      </c>
      <c r="I4747" s="85" t="e">
        <f>[1]!Table1[[#This Row],[type]]</f>
        <v>#VALUE!</v>
      </c>
      <c r="J4747" s="86" t="e">
        <f>[1]!Table1[[#This Row],[Column42]]&amp;IF([1]!Table1[[#This Row],[Column13]]="","",[1]!Table1[[#This Row],[Column13]])&amp;IF([1]!Table1[[#This Row],[mod]]="","",[1]!Table1[[#This Row],[mod]])</f>
        <v>#VALUE!</v>
      </c>
      <c r="K474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47" t="s">
        <v>3134</v>
      </c>
      <c r="O4747" t="s">
        <v>403</v>
      </c>
      <c r="P4747" s="6" t="s">
        <v>1866</v>
      </c>
      <c r="Q474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4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47" s="29"/>
      <c r="AC4747" s="29"/>
      <c r="AD4747" s="25"/>
      <c r="AE4747" s="38"/>
      <c r="AF4747" s="142"/>
      <c r="AG4747" s="11"/>
      <c r="AH4747" s="1" t="e">
        <f>[1]!Table1[[#This Row],[html_tag]]&amp;[1]!Table1[[#This Row],[html_type]]&amp;[1]!Table1[[#This Row],[html_modifier]]</f>
        <v>#VALUE!</v>
      </c>
      <c r="AI4747" s="60" t="str">
        <f>Table1[[#This Row],[html_tag]]&amp;Table1[[#This Row],[html_type]]&amp;Table1[[#This Row],[html_modifier]]</f>
        <v/>
      </c>
      <c r="AL4747" s="22" t="str">
        <f>IFERROR(_xlfn.XLOOKUP([1]!Table1[[#This Row],[word]],[1]!Table57[English style name],[1]!Table57[Style type]),"")</f>
        <v/>
      </c>
      <c r="AM4747" s="23" t="str">
        <f>IFERROR(_xlfn.XLOOKUP(Table1[[#This Row],[word]],Table57[English style name],Table57[Style type]),"")</f>
        <v/>
      </c>
      <c r="AN4747" s="23"/>
      <c r="AO4747" s="62"/>
      <c r="AP4747" s="61"/>
      <c r="AQ4747" s="61" t="s">
        <v>1866</v>
      </c>
      <c r="AR4747" s="61" t="s">
        <v>1863</v>
      </c>
      <c r="AS4747" s="61"/>
      <c r="AT4747" s="61"/>
      <c r="AU4747" s="61"/>
      <c r="AV4747" s="61"/>
    </row>
    <row r="4748" spans="1:48">
      <c r="A4748" s="82"/>
      <c r="B4748" s="82"/>
      <c r="C4748" s="82"/>
      <c r="D4748" s="83"/>
      <c r="E4748" s="62"/>
      <c r="F474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48" s="13" t="s">
        <v>337</v>
      </c>
      <c r="H4748" s="13" t="s">
        <v>2988</v>
      </c>
      <c r="I4748" s="85" t="e">
        <f>[1]!Table1[[#This Row],[type]]</f>
        <v>#VALUE!</v>
      </c>
      <c r="J4748" s="86" t="e">
        <f>[1]!Table1[[#This Row],[Column42]]&amp;IF([1]!Table1[[#This Row],[Column13]]="","",[1]!Table1[[#This Row],[Column13]])&amp;IF([1]!Table1[[#This Row],[mod]]="","",[1]!Table1[[#This Row],[mod]])</f>
        <v>#VALUE!</v>
      </c>
      <c r="K474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48" t="s">
        <v>3134</v>
      </c>
      <c r="O4748" t="s">
        <v>403</v>
      </c>
      <c r="P4748" s="6" t="s">
        <v>1868</v>
      </c>
      <c r="Q474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4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48" s="29"/>
      <c r="AC4748" s="29"/>
      <c r="AD4748" s="25"/>
      <c r="AE4748" s="38"/>
      <c r="AF4748" s="142"/>
      <c r="AG4748" s="11"/>
      <c r="AH4748" s="1" t="e">
        <f>[1]!Table1[[#This Row],[html_tag]]&amp;[1]!Table1[[#This Row],[html_type]]&amp;[1]!Table1[[#This Row],[html_modifier]]</f>
        <v>#VALUE!</v>
      </c>
      <c r="AI4748" s="60" t="str">
        <f>Table1[[#This Row],[html_tag]]&amp;Table1[[#This Row],[html_type]]&amp;Table1[[#This Row],[html_modifier]]</f>
        <v/>
      </c>
      <c r="AL4748" s="22" t="str">
        <f>IFERROR(_xlfn.XLOOKUP([1]!Table1[[#This Row],[word]],[1]!Table57[English style name],[1]!Table57[Style type]),"")</f>
        <v/>
      </c>
      <c r="AM4748" s="23" t="str">
        <f>IFERROR(_xlfn.XLOOKUP(Table1[[#This Row],[word]],Table57[English style name],Table57[Style type]),"")</f>
        <v/>
      </c>
      <c r="AN4748" s="23"/>
      <c r="AO4748" s="62"/>
      <c r="AP4748" s="61"/>
      <c r="AQ4748" s="61" t="s">
        <v>1868</v>
      </c>
      <c r="AR4748" s="61" t="s">
        <v>1863</v>
      </c>
      <c r="AS4748" s="61"/>
      <c r="AT4748" s="61"/>
      <c r="AU4748" s="61"/>
      <c r="AV4748" s="61"/>
    </row>
    <row r="4749" spans="1:48">
      <c r="A4749" s="82"/>
      <c r="B4749" s="82"/>
      <c r="C4749" s="82"/>
      <c r="D4749" s="83"/>
      <c r="E4749" s="62"/>
      <c r="F474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49" s="13" t="s">
        <v>337</v>
      </c>
      <c r="H4749" s="13" t="s">
        <v>2988</v>
      </c>
      <c r="I4749" s="85" t="e">
        <f>[1]!Table1[[#This Row],[type]]</f>
        <v>#VALUE!</v>
      </c>
      <c r="J4749" s="86" t="e">
        <f>[1]!Table1[[#This Row],[Column42]]&amp;IF([1]!Table1[[#This Row],[Column13]]="","",[1]!Table1[[#This Row],[Column13]])&amp;IF([1]!Table1[[#This Row],[mod]]="","",[1]!Table1[[#This Row],[mod]])</f>
        <v>#VALUE!</v>
      </c>
      <c r="K474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49" t="s">
        <v>3134</v>
      </c>
      <c r="O4749" t="s">
        <v>403</v>
      </c>
      <c r="P4749" s="6" t="s">
        <v>1873</v>
      </c>
      <c r="Q474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4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49" s="29"/>
      <c r="AC4749" s="29"/>
      <c r="AD4749" s="25"/>
      <c r="AE4749" s="38"/>
      <c r="AF4749" s="142"/>
      <c r="AG4749" s="11"/>
      <c r="AH4749" s="1" t="e">
        <f>[1]!Table1[[#This Row],[html_tag]]&amp;[1]!Table1[[#This Row],[html_type]]&amp;[1]!Table1[[#This Row],[html_modifier]]</f>
        <v>#VALUE!</v>
      </c>
      <c r="AI4749" s="60" t="str">
        <f>Table1[[#This Row],[html_tag]]&amp;Table1[[#This Row],[html_type]]&amp;Table1[[#This Row],[html_modifier]]</f>
        <v/>
      </c>
      <c r="AL4749" s="22" t="str">
        <f>IFERROR(_xlfn.XLOOKUP([1]!Table1[[#This Row],[word]],[1]!Table57[English style name],[1]!Table57[Style type]),"")</f>
        <v/>
      </c>
      <c r="AM4749" s="23" t="str">
        <f>IFERROR(_xlfn.XLOOKUP(Table1[[#This Row],[word]],Table57[English style name],Table57[Style type]),"")</f>
        <v/>
      </c>
      <c r="AN4749" s="23"/>
      <c r="AO4749" s="62"/>
      <c r="AP4749" s="61"/>
      <c r="AQ4749" s="61" t="s">
        <v>1873</v>
      </c>
      <c r="AR4749" s="61" t="s">
        <v>1863</v>
      </c>
      <c r="AS4749" s="61"/>
      <c r="AT4749" s="61"/>
      <c r="AU4749" s="61"/>
      <c r="AV4749" s="61"/>
    </row>
    <row r="4750" spans="1:48">
      <c r="A4750" s="82"/>
      <c r="B4750" s="82"/>
      <c r="C4750" s="82"/>
      <c r="D4750" s="83"/>
      <c r="E4750" s="62"/>
      <c r="F475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50" s="13" t="s">
        <v>337</v>
      </c>
      <c r="H4750" s="13" t="s">
        <v>2988</v>
      </c>
      <c r="I4750" s="85" t="e">
        <f>[1]!Table1[[#This Row],[type]]</f>
        <v>#VALUE!</v>
      </c>
      <c r="J4750" s="86" t="e">
        <f>[1]!Table1[[#This Row],[Column42]]&amp;IF([1]!Table1[[#This Row],[Column13]]="","",[1]!Table1[[#This Row],[Column13]])&amp;IF([1]!Table1[[#This Row],[mod]]="","",[1]!Table1[[#This Row],[mod]])</f>
        <v>#VALUE!</v>
      </c>
      <c r="K475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50" t="s">
        <v>3134</v>
      </c>
      <c r="O4750" t="s">
        <v>403</v>
      </c>
      <c r="P4750" s="6" t="s">
        <v>1875</v>
      </c>
      <c r="Q475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5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50" s="29"/>
      <c r="AC4750" s="29"/>
      <c r="AD4750" s="25"/>
      <c r="AE4750" s="38"/>
      <c r="AF4750" s="142"/>
      <c r="AG4750" s="11"/>
      <c r="AH4750" s="1" t="e">
        <f>[1]!Table1[[#This Row],[html_tag]]&amp;[1]!Table1[[#This Row],[html_type]]&amp;[1]!Table1[[#This Row],[html_modifier]]</f>
        <v>#VALUE!</v>
      </c>
      <c r="AI4750" s="60" t="str">
        <f>Table1[[#This Row],[html_tag]]&amp;Table1[[#This Row],[html_type]]&amp;Table1[[#This Row],[html_modifier]]</f>
        <v/>
      </c>
      <c r="AL4750" s="22" t="str">
        <f>IFERROR(_xlfn.XLOOKUP([1]!Table1[[#This Row],[word]],[1]!Table57[English style name],[1]!Table57[Style type]),"")</f>
        <v/>
      </c>
      <c r="AM4750" s="23" t="str">
        <f>IFERROR(_xlfn.XLOOKUP(Table1[[#This Row],[word]],Table57[English style name],Table57[Style type]),"")</f>
        <v/>
      </c>
      <c r="AN4750" s="23"/>
      <c r="AO4750" s="62"/>
      <c r="AP4750" s="61"/>
      <c r="AQ4750" s="61" t="s">
        <v>1875</v>
      </c>
      <c r="AR4750" s="61" t="s">
        <v>1863</v>
      </c>
      <c r="AS4750" s="61"/>
      <c r="AT4750" s="61"/>
      <c r="AU4750" s="61"/>
      <c r="AV4750" s="61"/>
    </row>
    <row r="4751" spans="1:48">
      <c r="A4751" s="82"/>
      <c r="B4751" s="82"/>
      <c r="C4751" s="82"/>
      <c r="D4751" s="83"/>
      <c r="E4751" s="62"/>
      <c r="F475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51" s="13" t="s">
        <v>337</v>
      </c>
      <c r="H4751" s="13" t="s">
        <v>2988</v>
      </c>
      <c r="I4751" s="85" t="e">
        <f>[1]!Table1[[#This Row],[type]]</f>
        <v>#VALUE!</v>
      </c>
      <c r="J4751" s="86" t="e">
        <f>[1]!Table1[[#This Row],[Column42]]&amp;IF([1]!Table1[[#This Row],[Column13]]="","",[1]!Table1[[#This Row],[Column13]])&amp;IF([1]!Table1[[#This Row],[mod]]="","",[1]!Table1[[#This Row],[mod]])</f>
        <v>#VALUE!</v>
      </c>
      <c r="K475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51" t="s">
        <v>3134</v>
      </c>
      <c r="O4751" t="s">
        <v>403</v>
      </c>
      <c r="P4751" s="6" t="s">
        <v>1864</v>
      </c>
      <c r="Q475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5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51" s="29"/>
      <c r="AC4751" s="29"/>
      <c r="AD4751" s="25"/>
      <c r="AE4751" s="38"/>
      <c r="AF4751" s="142"/>
      <c r="AG4751" s="11"/>
      <c r="AH4751" s="1" t="e">
        <f>[1]!Table1[[#This Row],[html_tag]]&amp;[1]!Table1[[#This Row],[html_type]]&amp;[1]!Table1[[#This Row],[html_modifier]]</f>
        <v>#VALUE!</v>
      </c>
      <c r="AI4751" s="60" t="str">
        <f>Table1[[#This Row],[html_tag]]&amp;Table1[[#This Row],[html_type]]&amp;Table1[[#This Row],[html_modifier]]</f>
        <v/>
      </c>
      <c r="AL4751" s="22" t="str">
        <f>IFERROR(_xlfn.XLOOKUP([1]!Table1[[#This Row],[word]],[1]!Table57[English style name],[1]!Table57[Style type]),"")</f>
        <v/>
      </c>
      <c r="AM4751" s="23" t="str">
        <f>IFERROR(_xlfn.XLOOKUP(Table1[[#This Row],[word]],Table57[English style name],Table57[Style type]),"")</f>
        <v/>
      </c>
      <c r="AN4751" s="23"/>
      <c r="AO4751" s="62"/>
      <c r="AP4751" s="61"/>
      <c r="AQ4751" s="61" t="s">
        <v>1864</v>
      </c>
      <c r="AR4751" s="61" t="s">
        <v>1863</v>
      </c>
      <c r="AS4751" s="61"/>
      <c r="AT4751" s="61"/>
      <c r="AU4751" s="61"/>
      <c r="AV4751" s="61"/>
    </row>
    <row r="4752" spans="1:48">
      <c r="A4752" s="82"/>
      <c r="B4752" s="82"/>
      <c r="C4752" s="82"/>
      <c r="D4752" s="83"/>
      <c r="E4752" s="62"/>
      <c r="F475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52" s="13" t="s">
        <v>337</v>
      </c>
      <c r="H4752" s="13" t="s">
        <v>2988</v>
      </c>
      <c r="I4752" s="85" t="e">
        <f>[1]!Table1[[#This Row],[type]]</f>
        <v>#VALUE!</v>
      </c>
      <c r="J4752" s="86" t="e">
        <f>[1]!Table1[[#This Row],[Column42]]&amp;IF([1]!Table1[[#This Row],[Column13]]="","",[1]!Table1[[#This Row],[Column13]])&amp;IF([1]!Table1[[#This Row],[mod]]="","",[1]!Table1[[#This Row],[mod]])</f>
        <v>#VALUE!</v>
      </c>
      <c r="K475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52" t="s">
        <v>3134</v>
      </c>
      <c r="P4752" s="6" t="s">
        <v>1871</v>
      </c>
      <c r="Q475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5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4752" t="s">
        <v>3445</v>
      </c>
      <c r="AB4752" s="29"/>
      <c r="AC4752" s="29"/>
      <c r="AD4752" s="25"/>
      <c r="AE4752" s="38"/>
      <c r="AF4752" s="142"/>
      <c r="AG4752" s="11"/>
      <c r="AH4752" s="1" t="e">
        <f>[1]!Table1[[#This Row],[html_tag]]&amp;[1]!Table1[[#This Row],[html_type]]&amp;[1]!Table1[[#This Row],[html_modifier]]</f>
        <v>#VALUE!</v>
      </c>
      <c r="AI4752" s="60" t="str">
        <f>Table1[[#This Row],[html_tag]]&amp;Table1[[#This Row],[html_type]]&amp;Table1[[#This Row],[html_modifier]]</f>
        <v/>
      </c>
      <c r="AL4752" s="22" t="str">
        <f>IFERROR(_xlfn.XLOOKUP([1]!Table1[[#This Row],[word]],[1]!Table57[English style name],[1]!Table57[Style type]),"")</f>
        <v/>
      </c>
      <c r="AM4752" s="23" t="str">
        <f>IFERROR(_xlfn.XLOOKUP(Table1[[#This Row],[word]],Table57[English style name],Table57[Style type]),"")</f>
        <v/>
      </c>
      <c r="AN4752" s="23"/>
      <c r="AO4752" s="62"/>
      <c r="AP4752" s="61"/>
      <c r="AQ4752" s="61" t="s">
        <v>1871</v>
      </c>
      <c r="AR4752" s="61" t="s">
        <v>1863</v>
      </c>
      <c r="AS4752" s="61"/>
      <c r="AT4752" s="61"/>
      <c r="AU4752" s="61"/>
      <c r="AV4752" s="61"/>
    </row>
    <row r="4753" spans="1:48">
      <c r="A4753" s="82"/>
      <c r="B4753" s="82"/>
      <c r="C4753" s="82"/>
      <c r="D4753" s="83"/>
      <c r="E4753" s="62"/>
      <c r="F475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53" s="13"/>
      <c r="H4753" s="13"/>
      <c r="I4753" s="85" t="e">
        <f>[1]!Table1[[#This Row],[type]]</f>
        <v>#VALUE!</v>
      </c>
      <c r="J4753" s="86" t="e">
        <f>[1]!Table1[[#This Row],[Column42]]&amp;IF([1]!Table1[[#This Row],[Column13]]="","",[1]!Table1[[#This Row],[Column13]])&amp;IF([1]!Table1[[#This Row],[mod]]="","",[1]!Table1[[#This Row],[mod]])</f>
        <v>#VALUE!</v>
      </c>
      <c r="K475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53" t="s">
        <v>7391</v>
      </c>
      <c r="M4753" t="s">
        <v>3083</v>
      </c>
      <c r="Q475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5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753" t="s">
        <v>10178</v>
      </c>
      <c r="AB4753" s="29" t="s">
        <v>3992</v>
      </c>
      <c r="AC4753" s="29"/>
      <c r="AD4753" s="25"/>
      <c r="AE4753" s="38"/>
      <c r="AF4753" s="142" t="s">
        <v>166</v>
      </c>
      <c r="AG4753" s="11"/>
      <c r="AH4753" s="7" t="e">
        <f>[1]!Table1[[#This Row],[html_tag]]&amp;[1]!Table1[[#This Row],[html_type]]&amp;[1]!Table1[[#This Row],[html_modifier]]</f>
        <v>#VALUE!</v>
      </c>
      <c r="AI4753" s="60" t="str">
        <f>Table1[[#This Row],[html_tag]]&amp;Table1[[#This Row],[html_type]]&amp;Table1[[#This Row],[html_modifier]]</f>
        <v/>
      </c>
      <c r="AL4753" s="23" t="str">
        <f>IFERROR(_xlfn.XLOOKUP([1]!Table1[[#This Row],[word]],[1]!Table57[English style name],[1]!Table57[Style type]),"")</f>
        <v/>
      </c>
      <c r="AM4753" s="23" t="str">
        <f>IFERROR(_xlfn.XLOOKUP(Table1[[#This Row],[word]],Table57[English style name],Table57[Style type]),"")</f>
        <v/>
      </c>
      <c r="AN4753" s="23"/>
      <c r="AO4753" s="62"/>
      <c r="AP4753" s="61"/>
      <c r="AQ4753" s="61"/>
      <c r="AR4753" s="61"/>
      <c r="AS4753" s="61"/>
      <c r="AT4753" s="61"/>
      <c r="AU4753" s="61"/>
      <c r="AV4753" s="61"/>
    </row>
    <row r="4754" spans="1:48">
      <c r="A4754" s="82"/>
      <c r="B4754" s="82"/>
      <c r="C4754" s="82"/>
      <c r="D4754" s="83"/>
      <c r="E4754" s="62"/>
      <c r="F475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54" s="13"/>
      <c r="H4754" s="13"/>
      <c r="I4754" s="85" t="e">
        <f>[1]!Table1[[#This Row],[type]]</f>
        <v>#VALUE!</v>
      </c>
      <c r="J4754" s="86" t="e">
        <f>[1]!Table1[[#This Row],[Column42]]&amp;IF([1]!Table1[[#This Row],[Column13]]="","",[1]!Table1[[#This Row],[Column13]])&amp;IF([1]!Table1[[#This Row],[mod]]="","",[1]!Table1[[#This Row],[mod]])</f>
        <v>#VALUE!</v>
      </c>
      <c r="K475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54" t="s">
        <v>3135</v>
      </c>
      <c r="Q475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5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54" s="29"/>
      <c r="AC4754" s="29"/>
      <c r="AD4754" s="25" t="s">
        <v>6905</v>
      </c>
      <c r="AE4754" s="38"/>
      <c r="AF4754" s="142"/>
      <c r="AG4754" s="11"/>
      <c r="AH4754" s="7" t="e">
        <f>[1]!Table1[[#This Row],[html_tag]]&amp;[1]!Table1[[#This Row],[html_type]]&amp;[1]!Table1[[#This Row],[html_modifier]]</f>
        <v>#VALUE!</v>
      </c>
      <c r="AI4754" s="60" t="str">
        <f>Table1[[#This Row],[html_tag]]&amp;Table1[[#This Row],[html_type]]&amp;Table1[[#This Row],[html_modifier]]</f>
        <v/>
      </c>
      <c r="AL4754" s="23" t="str">
        <f>IFERROR(_xlfn.XLOOKUP([1]!Table1[[#This Row],[word]],[1]!Table57[English style name],[1]!Table57[Style type]),"")</f>
        <v/>
      </c>
      <c r="AM4754" s="23" t="str">
        <f>IFERROR(_xlfn.XLOOKUP(Table1[[#This Row],[word]],Table57[English style name],Table57[Style type]),"")</f>
        <v/>
      </c>
      <c r="AN4754" s="23"/>
      <c r="AO4754" s="62"/>
      <c r="AP4754" s="61"/>
      <c r="AQ4754" s="61"/>
      <c r="AR4754" s="61"/>
      <c r="AS4754" s="61"/>
      <c r="AT4754" s="61"/>
      <c r="AU4754" s="61"/>
      <c r="AV4754" s="61"/>
    </row>
    <row r="4755" spans="1:48">
      <c r="A4755" s="82"/>
      <c r="B4755" s="82"/>
      <c r="C4755" s="82"/>
      <c r="D4755" s="83"/>
      <c r="E4755" s="62"/>
      <c r="F475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55" s="13"/>
      <c r="H4755" s="13"/>
      <c r="I4755" s="85" t="e">
        <f>[1]!Table1[[#This Row],[type]]</f>
        <v>#VALUE!</v>
      </c>
      <c r="J4755" s="86" t="e">
        <f>[1]!Table1[[#This Row],[Column42]]&amp;IF([1]!Table1[[#This Row],[Column13]]="","",[1]!Table1[[#This Row],[Column13]])&amp;IF([1]!Table1[[#This Row],[mod]]="","",[1]!Table1[[#This Row],[mod]])</f>
        <v>#VALUE!</v>
      </c>
      <c r="K475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55" t="s">
        <v>3135</v>
      </c>
      <c r="Q475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5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55" s="29"/>
      <c r="AC4755" s="29"/>
      <c r="AD4755" s="25" t="s">
        <v>6904</v>
      </c>
      <c r="AE4755" s="38"/>
      <c r="AF4755" s="142" t="s">
        <v>166</v>
      </c>
      <c r="AG4755" s="11"/>
      <c r="AH4755" s="7" t="e">
        <f>[1]!Table1[[#This Row],[html_tag]]&amp;[1]!Table1[[#This Row],[html_type]]&amp;[1]!Table1[[#This Row],[html_modifier]]</f>
        <v>#VALUE!</v>
      </c>
      <c r="AI4755" s="60" t="str">
        <f>Table1[[#This Row],[html_tag]]&amp;Table1[[#This Row],[html_type]]&amp;Table1[[#This Row],[html_modifier]]</f>
        <v/>
      </c>
      <c r="AL4755" s="23" t="str">
        <f>IFERROR(_xlfn.XLOOKUP([1]!Table1[[#This Row],[word]],[1]!Table57[English style name],[1]!Table57[Style type]),"")</f>
        <v/>
      </c>
      <c r="AM4755" s="23" t="str">
        <f>IFERROR(_xlfn.XLOOKUP(Table1[[#This Row],[word]],Table57[English style name],Table57[Style type]),"")</f>
        <v/>
      </c>
      <c r="AN4755" s="23"/>
      <c r="AO4755" s="62"/>
      <c r="AP4755" s="61"/>
      <c r="AQ4755" s="61"/>
      <c r="AR4755" s="61"/>
      <c r="AS4755" s="61"/>
      <c r="AT4755" s="61"/>
      <c r="AU4755" s="61"/>
      <c r="AV4755" s="61"/>
    </row>
    <row r="4756" spans="1:48">
      <c r="A4756" s="82"/>
      <c r="B4756" s="82"/>
      <c r="C4756" s="82"/>
      <c r="D4756" s="83"/>
      <c r="E4756" s="62"/>
      <c r="F475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56" s="13"/>
      <c r="H4756" s="13"/>
      <c r="I4756" s="85" t="e">
        <f>[1]!Table1[[#This Row],[type]]</f>
        <v>#VALUE!</v>
      </c>
      <c r="J4756" s="86" t="e">
        <f>[1]!Table1[[#This Row],[Column42]]&amp;IF([1]!Table1[[#This Row],[Column13]]="","",[1]!Table1[[#This Row],[Column13]])&amp;IF([1]!Table1[[#This Row],[mod]]="","",[1]!Table1[[#This Row],[mod]])</f>
        <v>#VALUE!</v>
      </c>
      <c r="K475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56" t="s">
        <v>3135</v>
      </c>
      <c r="Q475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5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56" s="29" t="s">
        <v>4309</v>
      </c>
      <c r="AC4756" s="29"/>
      <c r="AD4756" s="25" t="s">
        <v>4309</v>
      </c>
      <c r="AE4756" s="38"/>
      <c r="AF4756" s="142" t="s">
        <v>190</v>
      </c>
      <c r="AG4756" s="11"/>
      <c r="AH4756" s="7" t="e">
        <f>[1]!Table1[[#This Row],[html_tag]]&amp;[1]!Table1[[#This Row],[html_type]]&amp;[1]!Table1[[#This Row],[html_modifier]]</f>
        <v>#VALUE!</v>
      </c>
      <c r="AI4756" s="60" t="str">
        <f>Table1[[#This Row],[html_tag]]&amp;Table1[[#This Row],[html_type]]&amp;Table1[[#This Row],[html_modifier]]</f>
        <v/>
      </c>
      <c r="AL4756" s="23" t="str">
        <f>IFERROR(_xlfn.XLOOKUP([1]!Table1[[#This Row],[word]],[1]!Table57[English style name],[1]!Table57[Style type]),"")</f>
        <v/>
      </c>
      <c r="AM4756" s="23" t="str">
        <f>IFERROR(_xlfn.XLOOKUP(Table1[[#This Row],[word]],Table57[English style name],Table57[Style type]),"")</f>
        <v/>
      </c>
      <c r="AN4756" s="23"/>
      <c r="AO4756" s="62"/>
      <c r="AP4756" s="61"/>
      <c r="AQ4756" s="61"/>
      <c r="AR4756" s="61"/>
      <c r="AS4756" s="61"/>
      <c r="AT4756" s="61"/>
      <c r="AU4756" s="61"/>
      <c r="AV4756" s="61"/>
    </row>
    <row r="4757" spans="1:48">
      <c r="A4757" s="82"/>
      <c r="B4757" s="82"/>
      <c r="C4757" s="82"/>
      <c r="D4757" s="83"/>
      <c r="E4757" s="62"/>
      <c r="F475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57" s="13" t="s">
        <v>337</v>
      </c>
      <c r="H4757" s="13" t="s">
        <v>2987</v>
      </c>
      <c r="I4757" s="85" t="e">
        <f>[1]!Table1[[#This Row],[type]]</f>
        <v>#VALUE!</v>
      </c>
      <c r="J4757" s="86" t="e">
        <f>[1]!Table1[[#This Row],[Column42]]&amp;IF([1]!Table1[[#This Row],[Column13]]="","",[1]!Table1[[#This Row],[Column13]])&amp;IF([1]!Table1[[#This Row],[mod]]="","",[1]!Table1[[#This Row],[mod]])</f>
        <v>#VALUE!</v>
      </c>
      <c r="K475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57" t="s">
        <v>3135</v>
      </c>
      <c r="M4757" t="s">
        <v>10214</v>
      </c>
      <c r="Q475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5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57" s="29"/>
      <c r="AC4757" s="29"/>
      <c r="AD4757" s="25"/>
      <c r="AE4757" s="38"/>
      <c r="AF4757" s="142"/>
      <c r="AG4757" s="11"/>
      <c r="AH4757" s="1" t="e">
        <f>[1]!Table1[[#This Row],[html_tag]]&amp;[1]!Table1[[#This Row],[html_type]]&amp;[1]!Table1[[#This Row],[html_modifier]]</f>
        <v>#VALUE!</v>
      </c>
      <c r="AI4757" s="60" t="str">
        <f>Table1[[#This Row],[html_tag]]&amp;Table1[[#This Row],[html_type]]&amp;Table1[[#This Row],[html_modifier]]</f>
        <v/>
      </c>
      <c r="AL4757" s="22" t="str">
        <f>IFERROR(_xlfn.XLOOKUP([1]!Table1[[#This Row],[word]],[1]!Table57[English style name],[1]!Table57[Style type]),"")</f>
        <v/>
      </c>
      <c r="AM4757" s="23" t="str">
        <f>IFERROR(_xlfn.XLOOKUP(Table1[[#This Row],[word]],Table57[English style name],Table57[Style type]),"")</f>
        <v/>
      </c>
      <c r="AN4757" s="23"/>
      <c r="AO4757" s="62"/>
      <c r="AP4757" s="61"/>
      <c r="AQ4757" s="61" t="s">
        <v>1876</v>
      </c>
      <c r="AR4757" s="61" t="s">
        <v>1877</v>
      </c>
      <c r="AS4757" s="61"/>
      <c r="AT4757" s="61"/>
      <c r="AU4757" s="61"/>
      <c r="AV4757" s="61"/>
    </row>
    <row r="4758" spans="1:48">
      <c r="A4758" s="82"/>
      <c r="B4758" s="82"/>
      <c r="C4758" s="82"/>
      <c r="D4758" s="83"/>
      <c r="E4758" s="62"/>
      <c r="F475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58" s="13"/>
      <c r="H4758" s="13"/>
      <c r="I4758" s="85" t="e">
        <f>[1]!Table1[[#This Row],[type]]</f>
        <v>#VALUE!</v>
      </c>
      <c r="J4758" s="86" t="e">
        <f>[1]!Table1[[#This Row],[Column42]]&amp;IF([1]!Table1[[#This Row],[Column13]]="","",[1]!Table1[[#This Row],[Column13]])&amp;IF([1]!Table1[[#This Row],[mod]]="","",[1]!Table1[[#This Row],[mod]])</f>
        <v>#VALUE!</v>
      </c>
      <c r="K475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58" t="s">
        <v>3135</v>
      </c>
      <c r="O4758" t="s">
        <v>337</v>
      </c>
      <c r="Q475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5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58" s="29" t="s">
        <v>4310</v>
      </c>
      <c r="AC4758" s="29"/>
      <c r="AD4758" s="25"/>
      <c r="AE4758" s="38"/>
      <c r="AF4758" s="142"/>
      <c r="AG4758" s="11"/>
      <c r="AH4758" s="7" t="e">
        <f>[1]!Table1[[#This Row],[html_tag]]&amp;[1]!Table1[[#This Row],[html_type]]&amp;[1]!Table1[[#This Row],[html_modifier]]</f>
        <v>#VALUE!</v>
      </c>
      <c r="AI4758" s="60" t="str">
        <f>Table1[[#This Row],[html_tag]]&amp;Table1[[#This Row],[html_type]]&amp;Table1[[#This Row],[html_modifier]]</f>
        <v/>
      </c>
      <c r="AL4758" s="23" t="str">
        <f>IFERROR(_xlfn.XLOOKUP([1]!Table1[[#This Row],[word]],[1]!Table57[English style name],[1]!Table57[Style type]),"")</f>
        <v/>
      </c>
      <c r="AM4758" s="23" t="str">
        <f>IFERROR(_xlfn.XLOOKUP(Table1[[#This Row],[word]],Table57[English style name],Table57[Style type]),"")</f>
        <v/>
      </c>
      <c r="AN4758" s="23"/>
      <c r="AO4758" s="62"/>
      <c r="AP4758" s="61"/>
      <c r="AQ4758" s="61"/>
      <c r="AR4758" s="61"/>
      <c r="AS4758" s="61"/>
      <c r="AT4758" s="61"/>
      <c r="AU4758" s="61"/>
      <c r="AV4758" s="61"/>
    </row>
    <row r="4759" spans="1:48">
      <c r="A4759" s="82"/>
      <c r="B4759" s="82"/>
      <c r="C4759" s="82"/>
      <c r="D4759" s="83"/>
      <c r="E4759" s="62"/>
      <c r="F475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59" s="13"/>
      <c r="H4759" s="13"/>
      <c r="I4759" s="85" t="e">
        <f>[1]!Table1[[#This Row],[type]]</f>
        <v>#VALUE!</v>
      </c>
      <c r="J4759" s="86" t="e">
        <f>[1]!Table1[[#This Row],[Column42]]&amp;IF([1]!Table1[[#This Row],[Column13]]="","",[1]!Table1[[#This Row],[Column13]])&amp;IF([1]!Table1[[#This Row],[mod]]="","",[1]!Table1[[#This Row],[mod]])</f>
        <v>#VALUE!</v>
      </c>
      <c r="K475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59" t="s">
        <v>3135</v>
      </c>
      <c r="O4759" t="s">
        <v>451</v>
      </c>
      <c r="Q475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5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59" s="29" t="s">
        <v>4311</v>
      </c>
      <c r="AC4759" s="29"/>
      <c r="AD4759" s="25"/>
      <c r="AE4759" s="38"/>
      <c r="AF4759" s="142"/>
      <c r="AG4759" s="11"/>
      <c r="AH4759" s="7" t="e">
        <f>[1]!Table1[[#This Row],[html_tag]]&amp;[1]!Table1[[#This Row],[html_type]]&amp;[1]!Table1[[#This Row],[html_modifier]]</f>
        <v>#VALUE!</v>
      </c>
      <c r="AI4759" s="60" t="str">
        <f>Table1[[#This Row],[html_tag]]&amp;Table1[[#This Row],[html_type]]&amp;Table1[[#This Row],[html_modifier]]</f>
        <v/>
      </c>
      <c r="AL4759" s="23" t="str">
        <f>IFERROR(_xlfn.XLOOKUP([1]!Table1[[#This Row],[word]],[1]!Table57[English style name],[1]!Table57[Style type]),"")</f>
        <v/>
      </c>
      <c r="AM4759" s="23" t="str">
        <f>IFERROR(_xlfn.XLOOKUP(Table1[[#This Row],[word]],Table57[English style name],Table57[Style type]),"")</f>
        <v/>
      </c>
      <c r="AN4759" s="23"/>
      <c r="AO4759" s="62"/>
      <c r="AP4759" s="61"/>
      <c r="AQ4759" s="61"/>
      <c r="AR4759" s="61"/>
      <c r="AS4759" s="61"/>
      <c r="AT4759" s="61"/>
      <c r="AU4759" s="61"/>
      <c r="AV4759" s="61"/>
    </row>
    <row r="4760" spans="1:48">
      <c r="A4760" s="82"/>
      <c r="B4760" s="82"/>
      <c r="C4760" s="82"/>
      <c r="D4760" s="83"/>
      <c r="E4760" s="62"/>
      <c r="F476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60" s="13"/>
      <c r="H4760" s="13"/>
      <c r="I4760" s="85" t="e">
        <f>[1]!Table1[[#This Row],[type]]</f>
        <v>#VALUE!</v>
      </c>
      <c r="J4760" s="86" t="e">
        <f>[1]!Table1[[#This Row],[Column42]]&amp;IF([1]!Table1[[#This Row],[Column13]]="","",[1]!Table1[[#This Row],[Column13]])&amp;IF([1]!Table1[[#This Row],[mod]]="","",[1]!Table1[[#This Row],[mod]])</f>
        <v>#VALUE!</v>
      </c>
      <c r="K476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60" t="s">
        <v>3135</v>
      </c>
      <c r="O4760" t="s">
        <v>465</v>
      </c>
      <c r="Q476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6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60" s="29" t="s">
        <v>4312</v>
      </c>
      <c r="AC4760" s="29"/>
      <c r="AD4760" s="25"/>
      <c r="AE4760" s="38"/>
      <c r="AF4760" s="142"/>
      <c r="AG4760" s="11"/>
      <c r="AH4760" s="7" t="e">
        <f>[1]!Table1[[#This Row],[html_tag]]&amp;[1]!Table1[[#This Row],[html_type]]&amp;[1]!Table1[[#This Row],[html_modifier]]</f>
        <v>#VALUE!</v>
      </c>
      <c r="AI4760" s="60" t="str">
        <f>Table1[[#This Row],[html_tag]]&amp;Table1[[#This Row],[html_type]]&amp;Table1[[#This Row],[html_modifier]]</f>
        <v/>
      </c>
      <c r="AL4760" s="23" t="str">
        <f>IFERROR(_xlfn.XLOOKUP([1]!Table1[[#This Row],[word]],[1]!Table57[English style name],[1]!Table57[Style type]),"")</f>
        <v/>
      </c>
      <c r="AM4760" s="23" t="str">
        <f>IFERROR(_xlfn.XLOOKUP(Table1[[#This Row],[word]],Table57[English style name],Table57[Style type]),"")</f>
        <v/>
      </c>
      <c r="AN4760" s="23"/>
      <c r="AO4760" s="62"/>
      <c r="AP4760" s="61"/>
      <c r="AQ4760" s="61"/>
      <c r="AR4760" s="61"/>
      <c r="AS4760" s="61"/>
      <c r="AT4760" s="61"/>
      <c r="AU4760" s="61"/>
      <c r="AV4760" s="61"/>
    </row>
    <row r="4761" spans="1:48">
      <c r="A4761" s="82"/>
      <c r="B4761" s="82"/>
      <c r="C4761" s="82"/>
      <c r="D4761" s="83"/>
      <c r="E4761" s="62"/>
      <c r="F476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61" s="13" t="s">
        <v>337</v>
      </c>
      <c r="H4761" s="13" t="s">
        <v>2987</v>
      </c>
      <c r="I4761" s="85" t="e">
        <f>[1]!Table1[[#This Row],[type]]</f>
        <v>#VALUE!</v>
      </c>
      <c r="J4761" s="86" t="e">
        <f>[1]!Table1[[#This Row],[Column42]]&amp;IF([1]!Table1[[#This Row],[Column13]]="","",[1]!Table1[[#This Row],[Column13]])&amp;IF([1]!Table1[[#This Row],[mod]]="","",[1]!Table1[[#This Row],[mod]])</f>
        <v>#VALUE!</v>
      </c>
      <c r="K476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61" t="s">
        <v>3135</v>
      </c>
      <c r="M4761" t="s">
        <v>388</v>
      </c>
      <c r="Q476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6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61" s="29" t="s">
        <v>4313</v>
      </c>
      <c r="AC4761" s="29"/>
      <c r="AD4761" s="25"/>
      <c r="AE4761" s="38"/>
      <c r="AF4761" s="142"/>
      <c r="AG4761" s="11"/>
      <c r="AH4761" s="1" t="e">
        <f>[1]!Table1[[#This Row],[html_tag]]&amp;[1]!Table1[[#This Row],[html_type]]&amp;[1]!Table1[[#This Row],[html_modifier]]</f>
        <v>#VALUE!</v>
      </c>
      <c r="AI4761" s="60" t="str">
        <f>Table1[[#This Row],[html_tag]]&amp;Table1[[#This Row],[html_type]]&amp;Table1[[#This Row],[html_modifier]]</f>
        <v/>
      </c>
      <c r="AL4761" s="22" t="str">
        <f>IFERROR(_xlfn.XLOOKUP([1]!Table1[[#This Row],[word]],[1]!Table57[English style name],[1]!Table57[Style type]),"")</f>
        <v/>
      </c>
      <c r="AM4761" s="23" t="str">
        <f>IFERROR(_xlfn.XLOOKUP(Table1[[#This Row],[word]],Table57[English style name],Table57[Style type]),"")</f>
        <v/>
      </c>
      <c r="AN4761" s="23"/>
      <c r="AO4761" s="62"/>
      <c r="AP4761" s="61"/>
      <c r="AQ4761" s="61" t="s">
        <v>1881</v>
      </c>
      <c r="AR4761" s="61" t="s">
        <v>1877</v>
      </c>
      <c r="AS4761" s="61"/>
      <c r="AT4761" s="61"/>
      <c r="AU4761" s="61"/>
      <c r="AV4761" s="61"/>
    </row>
    <row r="4762" spans="1:48">
      <c r="A4762" s="82"/>
      <c r="B4762" s="82"/>
      <c r="C4762" s="82"/>
      <c r="D4762" s="83"/>
      <c r="E4762" s="62"/>
      <c r="F476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62" s="13" t="s">
        <v>337</v>
      </c>
      <c r="H4762" s="13" t="s">
        <v>2987</v>
      </c>
      <c r="I4762" s="85" t="e">
        <f>[1]!Table1[[#This Row],[type]]</f>
        <v>#VALUE!</v>
      </c>
      <c r="J4762" s="86" t="e">
        <f>[1]!Table1[[#This Row],[Column42]]&amp;IF([1]!Table1[[#This Row],[Column13]]="","",[1]!Table1[[#This Row],[Column13]])&amp;IF([1]!Table1[[#This Row],[mod]]="","",[1]!Table1[[#This Row],[mod]])</f>
        <v>#VALUE!</v>
      </c>
      <c r="K476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62" t="s">
        <v>3135</v>
      </c>
      <c r="M4762" t="s">
        <v>388</v>
      </c>
      <c r="Q476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6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62" s="29"/>
      <c r="AC4762" s="29"/>
      <c r="AD4762" s="25"/>
      <c r="AE4762" s="38"/>
      <c r="AF4762" s="142"/>
      <c r="AG4762" s="11"/>
      <c r="AH4762" s="1" t="e">
        <f>[1]!Table1[[#This Row],[html_tag]]&amp;[1]!Table1[[#This Row],[html_type]]&amp;[1]!Table1[[#This Row],[html_modifier]]</f>
        <v>#VALUE!</v>
      </c>
      <c r="AI4762" s="60" t="str">
        <f>Table1[[#This Row],[html_tag]]&amp;Table1[[#This Row],[html_type]]&amp;Table1[[#This Row],[html_modifier]]</f>
        <v/>
      </c>
      <c r="AL4762" s="22" t="str">
        <f>IFERROR(_xlfn.XLOOKUP([1]!Table1[[#This Row],[word]],[1]!Table57[English style name],[1]!Table57[Style type]),"")</f>
        <v/>
      </c>
      <c r="AM4762" s="23" t="str">
        <f>IFERROR(_xlfn.XLOOKUP(Table1[[#This Row],[word]],Table57[English style name],Table57[Style type]),"")</f>
        <v/>
      </c>
      <c r="AN4762" s="23"/>
      <c r="AO4762" s="62"/>
      <c r="AP4762" s="61"/>
      <c r="AQ4762" s="61" t="s">
        <v>1882</v>
      </c>
      <c r="AR4762" s="61" t="s">
        <v>1877</v>
      </c>
      <c r="AS4762" s="61"/>
      <c r="AT4762" s="61"/>
      <c r="AU4762" s="61"/>
      <c r="AV4762" s="61"/>
    </row>
    <row r="4763" spans="1:48">
      <c r="A4763" s="82"/>
      <c r="B4763" s="82"/>
      <c r="C4763" s="82"/>
      <c r="D4763" s="83"/>
      <c r="E4763" s="62"/>
      <c r="F476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63" s="13" t="s">
        <v>337</v>
      </c>
      <c r="H4763" s="13" t="s">
        <v>2987</v>
      </c>
      <c r="I4763" s="85" t="e">
        <f>[1]!Table1[[#This Row],[type]]</f>
        <v>#VALUE!</v>
      </c>
      <c r="J4763" s="86" t="e">
        <f>[1]!Table1[[#This Row],[Column42]]&amp;IF([1]!Table1[[#This Row],[Column13]]="","",[1]!Table1[[#This Row],[Column13]])&amp;IF([1]!Table1[[#This Row],[mod]]="","",[1]!Table1[[#This Row],[mod]])</f>
        <v>#VALUE!</v>
      </c>
      <c r="K476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63" t="s">
        <v>3135</v>
      </c>
      <c r="O4763" t="s">
        <v>403</v>
      </c>
      <c r="Q476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6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63" s="29"/>
      <c r="AC4763" s="29"/>
      <c r="AD4763" s="25"/>
      <c r="AE4763" s="38"/>
      <c r="AF4763" s="142"/>
      <c r="AG4763" s="11"/>
      <c r="AH4763" s="1" t="e">
        <f>[1]!Table1[[#This Row],[html_tag]]&amp;[1]!Table1[[#This Row],[html_type]]&amp;[1]!Table1[[#This Row],[html_modifier]]</f>
        <v>#VALUE!</v>
      </c>
      <c r="AI4763" s="60" t="str">
        <f>Table1[[#This Row],[html_tag]]&amp;Table1[[#This Row],[html_type]]&amp;Table1[[#This Row],[html_modifier]]</f>
        <v/>
      </c>
      <c r="AL4763" s="22" t="str">
        <f>IFERROR(_xlfn.XLOOKUP([1]!Table1[[#This Row],[word]],[1]!Table57[English style name],[1]!Table57[Style type]),"")</f>
        <v/>
      </c>
      <c r="AM4763" s="23" t="str">
        <f>IFERROR(_xlfn.XLOOKUP(Table1[[#This Row],[word]],Table57[English style name],Table57[Style type]),"")</f>
        <v/>
      </c>
      <c r="AN4763" s="23"/>
      <c r="AO4763" s="62"/>
      <c r="AP4763" s="61"/>
      <c r="AQ4763" s="61" t="s">
        <v>1883</v>
      </c>
      <c r="AR4763" s="61" t="s">
        <v>1877</v>
      </c>
      <c r="AS4763" s="61"/>
      <c r="AT4763" s="61"/>
      <c r="AU4763" s="61"/>
      <c r="AV4763" s="61"/>
    </row>
    <row r="4764" spans="1:48">
      <c r="A4764" s="82"/>
      <c r="B4764" s="82"/>
      <c r="C4764" s="82"/>
      <c r="D4764" s="83"/>
      <c r="E4764" s="62"/>
      <c r="F476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64" s="13" t="s">
        <v>337</v>
      </c>
      <c r="H4764" s="13" t="s">
        <v>2987</v>
      </c>
      <c r="I4764" s="85" t="e">
        <f>[1]!Table1[[#This Row],[type]]</f>
        <v>#VALUE!</v>
      </c>
      <c r="J4764" s="86" t="e">
        <f>[1]!Table1[[#This Row],[Column42]]&amp;IF([1]!Table1[[#This Row],[Column13]]="","",[1]!Table1[[#This Row],[Column13]])&amp;IF([1]!Table1[[#This Row],[mod]]="","",[1]!Table1[[#This Row],[mod]])</f>
        <v>#VALUE!</v>
      </c>
      <c r="K476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64" t="s">
        <v>3135</v>
      </c>
      <c r="Q476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4764" t="s">
        <v>3083</v>
      </c>
      <c r="U476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64" s="29"/>
      <c r="AC4764" s="29"/>
      <c r="AD4764" s="25"/>
      <c r="AE4764" s="38"/>
      <c r="AF4764" s="142"/>
      <c r="AG4764" s="11"/>
      <c r="AH4764" s="1" t="e">
        <f>[1]!Table1[[#This Row],[html_tag]]&amp;[1]!Table1[[#This Row],[html_type]]&amp;[1]!Table1[[#This Row],[html_modifier]]</f>
        <v>#VALUE!</v>
      </c>
      <c r="AI4764" s="60" t="str">
        <f>Table1[[#This Row],[html_tag]]&amp;Table1[[#This Row],[html_type]]&amp;Table1[[#This Row],[html_modifier]]</f>
        <v/>
      </c>
      <c r="AL4764" s="22" t="str">
        <f>IFERROR(_xlfn.XLOOKUP([1]!Table1[[#This Row],[word]],[1]!Table57[English style name],[1]!Table57[Style type]),"")</f>
        <v/>
      </c>
      <c r="AM4764" s="23" t="str">
        <f>IFERROR(_xlfn.XLOOKUP(Table1[[#This Row],[word]],Table57[English style name],Table57[Style type]),"")</f>
        <v/>
      </c>
      <c r="AN4764" s="23"/>
      <c r="AO4764" s="62"/>
      <c r="AP4764" s="61"/>
      <c r="AQ4764" s="61" t="s">
        <v>1878</v>
      </c>
      <c r="AR4764" s="61" t="s">
        <v>1877</v>
      </c>
      <c r="AS4764" s="61"/>
      <c r="AT4764" s="61"/>
      <c r="AU4764" s="61"/>
      <c r="AV4764" s="61"/>
    </row>
    <row r="4765" spans="1:48">
      <c r="A4765" s="82"/>
      <c r="B4765" s="82"/>
      <c r="C4765" s="82"/>
      <c r="D4765" s="83"/>
      <c r="E4765" s="62"/>
      <c r="F476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65" s="13" t="s">
        <v>337</v>
      </c>
      <c r="H4765" s="13" t="s">
        <v>2987</v>
      </c>
      <c r="I4765" s="85" t="e">
        <f>[1]!Table1[[#This Row],[type]]</f>
        <v>#VALUE!</v>
      </c>
      <c r="J4765" s="86" t="e">
        <f>[1]!Table1[[#This Row],[Column42]]&amp;IF([1]!Table1[[#This Row],[Column13]]="","",[1]!Table1[[#This Row],[Column13]])&amp;IF([1]!Table1[[#This Row],[mod]]="","",[1]!Table1[[#This Row],[mod]])</f>
        <v>#VALUE!</v>
      </c>
      <c r="K476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65" t="s">
        <v>3135</v>
      </c>
      <c r="Q476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4765" t="s">
        <v>10213</v>
      </c>
      <c r="U476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65" s="29"/>
      <c r="AC4765" s="29"/>
      <c r="AD4765" s="25"/>
      <c r="AE4765" s="38"/>
      <c r="AF4765" s="142"/>
      <c r="AG4765" s="11"/>
      <c r="AH4765" s="1" t="e">
        <f>[1]!Table1[[#This Row],[html_tag]]&amp;[1]!Table1[[#This Row],[html_type]]&amp;[1]!Table1[[#This Row],[html_modifier]]</f>
        <v>#VALUE!</v>
      </c>
      <c r="AI4765" s="60" t="str">
        <f>Table1[[#This Row],[html_tag]]&amp;Table1[[#This Row],[html_type]]&amp;Table1[[#This Row],[html_modifier]]</f>
        <v/>
      </c>
      <c r="AL4765" s="22" t="str">
        <f>IFERROR(_xlfn.XLOOKUP([1]!Table1[[#This Row],[word]],[1]!Table57[English style name],[1]!Table57[Style type]),"")</f>
        <v/>
      </c>
      <c r="AM4765" s="23" t="str">
        <f>IFERROR(_xlfn.XLOOKUP(Table1[[#This Row],[word]],Table57[English style name],Table57[Style type]),"")</f>
        <v/>
      </c>
      <c r="AN4765" s="23"/>
      <c r="AO4765" s="62"/>
      <c r="AP4765" s="61"/>
      <c r="AQ4765" s="61" t="s">
        <v>1879</v>
      </c>
      <c r="AR4765" s="61" t="s">
        <v>1877</v>
      </c>
      <c r="AS4765" s="61"/>
      <c r="AT4765" s="61"/>
      <c r="AU4765" s="61"/>
      <c r="AV4765" s="61"/>
    </row>
    <row r="4766" spans="1:48">
      <c r="A4766" s="82"/>
      <c r="B4766" s="82"/>
      <c r="C4766" s="82"/>
      <c r="D4766" s="83"/>
      <c r="E4766" s="62"/>
      <c r="F476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66" s="13"/>
      <c r="H4766" s="13"/>
      <c r="I4766" s="85" t="e">
        <f>[1]!Table1[[#This Row],[type]]</f>
        <v>#VALUE!</v>
      </c>
      <c r="J4766" s="86" t="e">
        <f>[1]!Table1[[#This Row],[Column42]]&amp;IF([1]!Table1[[#This Row],[Column13]]="","",[1]!Table1[[#This Row],[Column13]])&amp;IF([1]!Table1[[#This Row],[mod]]="","",[1]!Table1[[#This Row],[mod]])</f>
        <v>#VALUE!</v>
      </c>
      <c r="K476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66" t="s">
        <v>3135</v>
      </c>
      <c r="Q476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4766" t="s">
        <v>10213</v>
      </c>
      <c r="U476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766" t="s">
        <v>3444</v>
      </c>
      <c r="AB4766" s="43" t="s">
        <v>4314</v>
      </c>
      <c r="AC4766" s="29"/>
      <c r="AD4766" s="25"/>
      <c r="AE4766" s="38"/>
      <c r="AF4766" s="142"/>
      <c r="AG4766" s="11"/>
      <c r="AH4766" s="7" t="e">
        <f>[1]!Table1[[#This Row],[html_tag]]&amp;[1]!Table1[[#This Row],[html_type]]&amp;[1]!Table1[[#This Row],[html_modifier]]</f>
        <v>#VALUE!</v>
      </c>
      <c r="AI4766" s="60" t="str">
        <f>Table1[[#This Row],[html_tag]]&amp;Table1[[#This Row],[html_type]]&amp;Table1[[#This Row],[html_modifier]]</f>
        <v/>
      </c>
      <c r="AL4766" s="23" t="str">
        <f>IFERROR(_xlfn.XLOOKUP([1]!Table1[[#This Row],[word]],[1]!Table57[English style name],[1]!Table57[Style type]),"")</f>
        <v/>
      </c>
      <c r="AM4766" s="23" t="str">
        <f>IFERROR(_xlfn.XLOOKUP(Table1[[#This Row],[word]],Table57[English style name],Table57[Style type]),"")</f>
        <v/>
      </c>
      <c r="AN4766" s="23"/>
      <c r="AO4766" s="62"/>
      <c r="AP4766" s="61"/>
      <c r="AQ4766" s="61"/>
      <c r="AR4766" s="61"/>
      <c r="AS4766" s="61"/>
      <c r="AT4766" s="61"/>
      <c r="AU4766" s="61"/>
      <c r="AV4766" s="61"/>
    </row>
    <row r="4767" spans="1:48">
      <c r="A4767" s="82"/>
      <c r="B4767" s="82"/>
      <c r="C4767" s="82"/>
      <c r="D4767" s="83"/>
      <c r="E4767" s="62"/>
      <c r="F476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67" s="13"/>
      <c r="H4767" s="13"/>
      <c r="I4767" s="85" t="e">
        <f>[1]!Table1[[#This Row],[type]]</f>
        <v>#VALUE!</v>
      </c>
      <c r="J4767" s="86" t="e">
        <f>[1]!Table1[[#This Row],[Column42]]&amp;IF([1]!Table1[[#This Row],[Column13]]="","",[1]!Table1[[#This Row],[Column13]])&amp;IF([1]!Table1[[#This Row],[mod]]="","",[1]!Table1[[#This Row],[mod]])</f>
        <v>#VALUE!</v>
      </c>
      <c r="K476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67" t="s">
        <v>3135</v>
      </c>
      <c r="Q476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4767" t="s">
        <v>10213</v>
      </c>
      <c r="U476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767" t="s">
        <v>4565</v>
      </c>
      <c r="AB4767" s="29" t="s">
        <v>4316</v>
      </c>
      <c r="AC4767" s="29"/>
      <c r="AD4767" s="25"/>
      <c r="AE4767" s="38"/>
      <c r="AF4767" s="142"/>
      <c r="AG4767" s="11"/>
      <c r="AH4767" s="7" t="e">
        <f>[1]!Table1[[#This Row],[html_tag]]&amp;[1]!Table1[[#This Row],[html_type]]&amp;[1]!Table1[[#This Row],[html_modifier]]</f>
        <v>#VALUE!</v>
      </c>
      <c r="AI4767" s="60" t="str">
        <f>Table1[[#This Row],[html_tag]]&amp;Table1[[#This Row],[html_type]]&amp;Table1[[#This Row],[html_modifier]]</f>
        <v/>
      </c>
      <c r="AL4767" s="23" t="str">
        <f>IFERROR(_xlfn.XLOOKUP([1]!Table1[[#This Row],[word]],[1]!Table57[English style name],[1]!Table57[Style type]),"")</f>
        <v/>
      </c>
      <c r="AM4767" s="23" t="str">
        <f>IFERROR(_xlfn.XLOOKUP(Table1[[#This Row],[word]],Table57[English style name],Table57[Style type]),"")</f>
        <v/>
      </c>
      <c r="AN4767" s="23"/>
      <c r="AO4767" s="62"/>
      <c r="AP4767" s="61"/>
      <c r="AQ4767" s="61"/>
      <c r="AR4767" s="61"/>
      <c r="AS4767" s="61"/>
      <c r="AT4767" s="61"/>
      <c r="AU4767" s="61"/>
      <c r="AV4767" s="61"/>
    </row>
    <row r="4768" spans="1:48">
      <c r="A4768" s="82"/>
      <c r="B4768" s="82"/>
      <c r="C4768" s="82"/>
      <c r="D4768" s="83"/>
      <c r="E4768" s="62"/>
      <c r="F476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68" s="13"/>
      <c r="H4768" s="13"/>
      <c r="I4768" s="85" t="e">
        <f>[1]!Table1[[#This Row],[type]]</f>
        <v>#VALUE!</v>
      </c>
      <c r="J4768" s="86" t="e">
        <f>[1]!Table1[[#This Row],[Column42]]&amp;IF([1]!Table1[[#This Row],[Column13]]="","",[1]!Table1[[#This Row],[Column13]])&amp;IF([1]!Table1[[#This Row],[mod]]="","",[1]!Table1[[#This Row],[mod]])</f>
        <v>#VALUE!</v>
      </c>
      <c r="K476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68" t="s">
        <v>3135</v>
      </c>
      <c r="Q476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4768" t="s">
        <v>10213</v>
      </c>
      <c r="T4768" t="s">
        <v>485</v>
      </c>
      <c r="U476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768" t="s">
        <v>3444</v>
      </c>
      <c r="AB4768" s="29" t="s">
        <v>4315</v>
      </c>
      <c r="AC4768" s="29"/>
      <c r="AD4768" s="25"/>
      <c r="AE4768" s="38"/>
      <c r="AF4768" s="142"/>
      <c r="AG4768" s="11"/>
      <c r="AH4768" s="7" t="e">
        <f>[1]!Table1[[#This Row],[html_tag]]&amp;[1]!Table1[[#This Row],[html_type]]&amp;[1]!Table1[[#This Row],[html_modifier]]</f>
        <v>#VALUE!</v>
      </c>
      <c r="AI4768" s="60" t="str">
        <f>Table1[[#This Row],[html_tag]]&amp;Table1[[#This Row],[html_type]]&amp;Table1[[#This Row],[html_modifier]]</f>
        <v/>
      </c>
      <c r="AL4768" s="23" t="str">
        <f>IFERROR(_xlfn.XLOOKUP([1]!Table1[[#This Row],[word]],[1]!Table57[English style name],[1]!Table57[Style type]),"")</f>
        <v/>
      </c>
      <c r="AM4768" s="23" t="str">
        <f>IFERROR(_xlfn.XLOOKUP(Table1[[#This Row],[word]],Table57[English style name],Table57[Style type]),"")</f>
        <v/>
      </c>
      <c r="AN4768" s="23"/>
      <c r="AO4768" s="62"/>
      <c r="AP4768" s="61"/>
      <c r="AQ4768" s="61"/>
      <c r="AR4768" s="61"/>
      <c r="AS4768" s="61"/>
      <c r="AT4768" s="61"/>
      <c r="AU4768" s="61"/>
      <c r="AV4768" s="61"/>
    </row>
    <row r="4769" spans="1:48">
      <c r="A4769" s="82"/>
      <c r="B4769" s="82"/>
      <c r="C4769" s="82"/>
      <c r="D4769" s="83"/>
      <c r="E4769" s="62"/>
      <c r="F476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69" s="13" t="s">
        <v>337</v>
      </c>
      <c r="H4769" s="13" t="s">
        <v>2987</v>
      </c>
      <c r="I4769" s="85" t="e">
        <f>[1]!Table1[[#This Row],[type]]</f>
        <v>#VALUE!</v>
      </c>
      <c r="J4769" s="86" t="e">
        <f>[1]!Table1[[#This Row],[Column42]]&amp;IF([1]!Table1[[#This Row],[Column13]]="","",[1]!Table1[[#This Row],[Column13]])&amp;IF([1]!Table1[[#This Row],[mod]]="","",[1]!Table1[[#This Row],[mod]])</f>
        <v>#VALUE!</v>
      </c>
      <c r="K476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69" t="s">
        <v>3135</v>
      </c>
      <c r="Q476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4769" t="s">
        <v>3008</v>
      </c>
      <c r="U476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69" s="29"/>
      <c r="AC4769" s="29"/>
      <c r="AD4769" s="25"/>
      <c r="AE4769" s="38"/>
      <c r="AF4769" s="142"/>
      <c r="AG4769" s="11"/>
      <c r="AH4769" s="1" t="e">
        <f>[1]!Table1[[#This Row],[html_tag]]&amp;[1]!Table1[[#This Row],[html_type]]&amp;[1]!Table1[[#This Row],[html_modifier]]</f>
        <v>#VALUE!</v>
      </c>
      <c r="AI4769" s="60" t="str">
        <f>Table1[[#This Row],[html_tag]]&amp;Table1[[#This Row],[html_type]]&amp;Table1[[#This Row],[html_modifier]]</f>
        <v/>
      </c>
      <c r="AL4769" s="22" t="str">
        <f>IFERROR(_xlfn.XLOOKUP([1]!Table1[[#This Row],[word]],[1]!Table57[English style name],[1]!Table57[Style type]),"")</f>
        <v/>
      </c>
      <c r="AM4769" s="23" t="str">
        <f>IFERROR(_xlfn.XLOOKUP(Table1[[#This Row],[word]],Table57[English style name],Table57[Style type]),"")</f>
        <v/>
      </c>
      <c r="AN4769" s="23"/>
      <c r="AO4769" s="62"/>
      <c r="AP4769" s="61"/>
      <c r="AQ4769" s="61" t="s">
        <v>1880</v>
      </c>
      <c r="AR4769" s="61" t="s">
        <v>1877</v>
      </c>
      <c r="AS4769" s="61"/>
      <c r="AT4769" s="61"/>
      <c r="AU4769" s="61"/>
      <c r="AV4769" s="61"/>
    </row>
    <row r="4770" spans="1:48">
      <c r="A4770" s="82"/>
      <c r="B4770" s="82"/>
      <c r="C4770" s="82"/>
      <c r="D4770" s="83"/>
      <c r="E4770" s="62"/>
      <c r="F477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70" s="13"/>
      <c r="H4770" s="13"/>
      <c r="I4770" s="85" t="e">
        <f>[1]!Table1[[#This Row],[type]]</f>
        <v>#VALUE!</v>
      </c>
      <c r="J4770" s="86" t="e">
        <f>[1]!Table1[[#This Row],[Column42]]&amp;IF([1]!Table1[[#This Row],[Column13]]="","",[1]!Table1[[#This Row],[Column13]])&amp;IF([1]!Table1[[#This Row],[mod]]="","",[1]!Table1[[#This Row],[mod]])</f>
        <v>#VALUE!</v>
      </c>
      <c r="K477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70" t="s">
        <v>3135</v>
      </c>
      <c r="Q477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7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770" t="s">
        <v>3116</v>
      </c>
      <c r="AB4770" s="29" t="s">
        <v>4317</v>
      </c>
      <c r="AC4770" s="29"/>
      <c r="AD4770" s="25"/>
      <c r="AE4770" s="38"/>
      <c r="AF4770" s="142"/>
      <c r="AG4770" s="11"/>
      <c r="AH4770" s="7" t="e">
        <f>[1]!Table1[[#This Row],[html_tag]]&amp;[1]!Table1[[#This Row],[html_type]]&amp;[1]!Table1[[#This Row],[html_modifier]]</f>
        <v>#VALUE!</v>
      </c>
      <c r="AI4770" s="60" t="str">
        <f>Table1[[#This Row],[html_tag]]&amp;Table1[[#This Row],[html_type]]&amp;Table1[[#This Row],[html_modifier]]</f>
        <v/>
      </c>
      <c r="AL4770" s="23" t="str">
        <f>IFERROR(_xlfn.XLOOKUP([1]!Table1[[#This Row],[word]],[1]!Table57[English style name],[1]!Table57[Style type]),"")</f>
        <v/>
      </c>
      <c r="AM4770" s="23" t="str">
        <f>IFERROR(_xlfn.XLOOKUP(Table1[[#This Row],[word]],Table57[English style name],Table57[Style type]),"")</f>
        <v/>
      </c>
      <c r="AN4770" s="23"/>
      <c r="AO4770" s="62"/>
      <c r="AP4770" s="61"/>
      <c r="AQ4770" s="61"/>
      <c r="AR4770" s="61"/>
      <c r="AS4770" s="61"/>
      <c r="AT4770" s="61"/>
      <c r="AU4770" s="61"/>
      <c r="AV4770" s="61"/>
    </row>
    <row r="4771" spans="1:48">
      <c r="A4771" s="82"/>
      <c r="B4771" s="82"/>
      <c r="C4771" s="82"/>
      <c r="D4771" s="83"/>
      <c r="E4771" s="62"/>
      <c r="F477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71" s="13" t="s">
        <v>461</v>
      </c>
      <c r="H4771" s="13" t="s">
        <v>2991</v>
      </c>
      <c r="I4771" s="85" t="e">
        <f>[1]!Table1[[#This Row],[type]]</f>
        <v>#VALUE!</v>
      </c>
      <c r="J4771" s="86" t="e">
        <f>[1]!Table1[[#This Row],[Column42]]&amp;IF([1]!Table1[[#This Row],[Column13]]="","",[1]!Table1[[#This Row],[Column13]])&amp;IF([1]!Table1[[#This Row],[mod]]="","",[1]!Table1[[#This Row],[mod]])</f>
        <v>#VALUE!</v>
      </c>
      <c r="K477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71" t="s">
        <v>3136</v>
      </c>
      <c r="P4771" s="6" t="s">
        <v>2362</v>
      </c>
      <c r="Q477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7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71" s="29"/>
      <c r="AC4771" s="29"/>
      <c r="AD4771" s="25"/>
      <c r="AE4771" s="38"/>
      <c r="AF4771" s="142"/>
      <c r="AG4771" s="11"/>
      <c r="AH4771" s="1" t="e">
        <f>[1]!Table1[[#This Row],[html_tag]]&amp;[1]!Table1[[#This Row],[html_type]]&amp;[1]!Table1[[#This Row],[html_modifier]]</f>
        <v>#VALUE!</v>
      </c>
      <c r="AI4771" s="60" t="str">
        <f>Table1[[#This Row],[html_tag]]&amp;Table1[[#This Row],[html_type]]&amp;Table1[[#This Row],[html_modifier]]</f>
        <v/>
      </c>
      <c r="AL4771" s="22" t="str">
        <f>IFERROR(_xlfn.XLOOKUP([1]!Table1[[#This Row],[word]],[1]!Table57[English style name],[1]!Table57[Style type]),"")</f>
        <v/>
      </c>
      <c r="AM4771" s="23" t="str">
        <f>IFERROR(_xlfn.XLOOKUP(Table1[[#This Row],[word]],Table57[English style name],Table57[Style type]),"")</f>
        <v/>
      </c>
      <c r="AN4771" s="23"/>
      <c r="AO4771" s="62"/>
      <c r="AP4771" s="61"/>
      <c r="AQ4771" s="61" t="s">
        <v>2362</v>
      </c>
      <c r="AR4771" s="61" t="s">
        <v>2363</v>
      </c>
      <c r="AS4771" s="61"/>
      <c r="AT4771" s="61"/>
      <c r="AU4771" s="61"/>
      <c r="AV4771" s="61"/>
    </row>
    <row r="4772" spans="1:48">
      <c r="A4772" s="82"/>
      <c r="B4772" s="82"/>
      <c r="C4772" s="82"/>
      <c r="D4772" s="83"/>
      <c r="E4772" s="62"/>
      <c r="F477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72" s="13" t="s">
        <v>461</v>
      </c>
      <c r="H4772" s="13" t="s">
        <v>2991</v>
      </c>
      <c r="I4772" s="85" t="e">
        <f>[1]!Table1[[#This Row],[type]]</f>
        <v>#VALUE!</v>
      </c>
      <c r="J4772" s="86" t="e">
        <f>[1]!Table1[[#This Row],[Column42]]&amp;IF([1]!Table1[[#This Row],[Column13]]="","",[1]!Table1[[#This Row],[Column13]])&amp;IF([1]!Table1[[#This Row],[mod]]="","",[1]!Table1[[#This Row],[mod]])</f>
        <v>#VALUE!</v>
      </c>
      <c r="K477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72" t="s">
        <v>3136</v>
      </c>
      <c r="P4772" s="6" t="s">
        <v>2364</v>
      </c>
      <c r="Q477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7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72" s="29"/>
      <c r="AC4772" s="29"/>
      <c r="AD4772" s="25"/>
      <c r="AE4772" s="38"/>
      <c r="AF4772" s="142"/>
      <c r="AG4772" s="11"/>
      <c r="AH4772" s="1" t="e">
        <f>[1]!Table1[[#This Row],[html_tag]]&amp;[1]!Table1[[#This Row],[html_type]]&amp;[1]!Table1[[#This Row],[html_modifier]]</f>
        <v>#VALUE!</v>
      </c>
      <c r="AI4772" s="60" t="str">
        <f>Table1[[#This Row],[html_tag]]&amp;Table1[[#This Row],[html_type]]&amp;Table1[[#This Row],[html_modifier]]</f>
        <v/>
      </c>
      <c r="AL4772" s="22" t="str">
        <f>IFERROR(_xlfn.XLOOKUP([1]!Table1[[#This Row],[word]],[1]!Table57[English style name],[1]!Table57[Style type]),"")</f>
        <v/>
      </c>
      <c r="AM4772" s="23" t="str">
        <f>IFERROR(_xlfn.XLOOKUP(Table1[[#This Row],[word]],Table57[English style name],Table57[Style type]),"")</f>
        <v/>
      </c>
      <c r="AN4772" s="23"/>
      <c r="AO4772" s="62"/>
      <c r="AP4772" s="61"/>
      <c r="AQ4772" s="61" t="s">
        <v>2364</v>
      </c>
      <c r="AR4772" s="61" t="s">
        <v>2363</v>
      </c>
      <c r="AS4772" s="61"/>
      <c r="AT4772" s="61"/>
      <c r="AU4772" s="61"/>
      <c r="AV4772" s="61"/>
    </row>
    <row r="4773" spans="1:48">
      <c r="A4773" s="82"/>
      <c r="B4773" s="82"/>
      <c r="C4773" s="82"/>
      <c r="D4773" s="83"/>
      <c r="E4773" s="62"/>
      <c r="F477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73" s="13" t="s">
        <v>2994</v>
      </c>
      <c r="H4773" s="13"/>
      <c r="I4773" s="85" t="e">
        <f>[1]!Table1[[#This Row],[type]]</f>
        <v>#VALUE!</v>
      </c>
      <c r="J4773" s="86" t="e">
        <f>[1]!Table1[[#This Row],[Column42]]&amp;IF([1]!Table1[[#This Row],[Column13]]="","",[1]!Table1[[#This Row],[Column13]])&amp;IF([1]!Table1[[#This Row],[mod]]="","",[1]!Table1[[#This Row],[mod]])</f>
        <v>#VALUE!</v>
      </c>
      <c r="K477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73" t="s">
        <v>3101</v>
      </c>
      <c r="P4773" s="6" t="s">
        <v>1890</v>
      </c>
      <c r="Q477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7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73" s="29"/>
      <c r="AC4773" s="29"/>
      <c r="AD4773" s="25"/>
      <c r="AE4773" s="38"/>
      <c r="AF4773" s="142"/>
      <c r="AG4773" s="11"/>
      <c r="AH4773" s="1" t="e">
        <f>[1]!Table1[[#This Row],[html_tag]]&amp;[1]!Table1[[#This Row],[html_type]]&amp;[1]!Table1[[#This Row],[html_modifier]]</f>
        <v>#VALUE!</v>
      </c>
      <c r="AI4773" s="60" t="str">
        <f>Table1[[#This Row],[html_tag]]&amp;Table1[[#This Row],[html_type]]&amp;Table1[[#This Row],[html_modifier]]</f>
        <v/>
      </c>
      <c r="AL4773" s="22" t="str">
        <f>IFERROR(_xlfn.XLOOKUP([1]!Table1[[#This Row],[word]],[1]!Table57[English style name],[1]!Table57[Style type]),"")</f>
        <v/>
      </c>
      <c r="AM4773" s="23" t="str">
        <f>IFERROR(_xlfn.XLOOKUP(Table1[[#This Row],[word]],Table57[English style name],Table57[Style type]),"")</f>
        <v/>
      </c>
      <c r="AN4773" s="23"/>
      <c r="AO4773" s="62"/>
      <c r="AP4773" s="61"/>
      <c r="AQ4773" s="61" t="s">
        <v>1890</v>
      </c>
      <c r="AR4773" s="61" t="s">
        <v>1891</v>
      </c>
      <c r="AS4773" s="61"/>
      <c r="AT4773" s="61"/>
      <c r="AU4773" s="61"/>
      <c r="AV4773" s="61"/>
    </row>
    <row r="4774" spans="1:48">
      <c r="A4774" s="82"/>
      <c r="B4774" s="82"/>
      <c r="C4774" s="82"/>
      <c r="D4774" s="83"/>
      <c r="E4774" s="62"/>
      <c r="F477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74" s="13" t="s">
        <v>337</v>
      </c>
      <c r="H4774" s="13" t="s">
        <v>2987</v>
      </c>
      <c r="I4774" s="85" t="e">
        <f>[1]!Table1[[#This Row],[type]]</f>
        <v>#VALUE!</v>
      </c>
      <c r="J4774" s="86" t="e">
        <f>[1]!Table1[[#This Row],[Column42]]&amp;IF([1]!Table1[[#This Row],[Column13]]="","",[1]!Table1[[#This Row],[Column13]])&amp;IF([1]!Table1[[#This Row],[mod]]="","",[1]!Table1[[#This Row],[mod]])</f>
        <v>#VALUE!</v>
      </c>
      <c r="K477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74" t="s">
        <v>1884</v>
      </c>
      <c r="P4774" s="6" t="s">
        <v>1884</v>
      </c>
      <c r="Q477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7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74" s="29"/>
      <c r="AC4774" s="29"/>
      <c r="AD4774" s="25"/>
      <c r="AE4774" s="38"/>
      <c r="AF4774" s="142"/>
      <c r="AG4774" s="11"/>
      <c r="AH4774" s="1" t="e">
        <f>[1]!Table1[[#This Row],[html_tag]]&amp;[1]!Table1[[#This Row],[html_type]]&amp;[1]!Table1[[#This Row],[html_modifier]]</f>
        <v>#VALUE!</v>
      </c>
      <c r="AI4774" s="60" t="str">
        <f>Table1[[#This Row],[html_tag]]&amp;Table1[[#This Row],[html_type]]&amp;Table1[[#This Row],[html_modifier]]</f>
        <v/>
      </c>
      <c r="AL4774" s="22" t="str">
        <f>IFERROR(_xlfn.XLOOKUP([1]!Table1[[#This Row],[word]],[1]!Table57[English style name],[1]!Table57[Style type]),"")</f>
        <v/>
      </c>
      <c r="AM4774" s="23" t="str">
        <f>IFERROR(_xlfn.XLOOKUP(Table1[[#This Row],[word]],Table57[English style name],Table57[Style type]),"")</f>
        <v/>
      </c>
      <c r="AN4774" s="23"/>
      <c r="AO4774" s="62"/>
      <c r="AP4774" s="61"/>
      <c r="AQ4774" s="61" t="s">
        <v>1884</v>
      </c>
      <c r="AR4774" s="61" t="s">
        <v>1885</v>
      </c>
      <c r="AS4774" s="61"/>
      <c r="AT4774" s="61"/>
      <c r="AU4774" s="61"/>
      <c r="AV4774" s="61"/>
    </row>
    <row r="4775" spans="1:48">
      <c r="A4775" s="82"/>
      <c r="B4775" s="82"/>
      <c r="C4775" s="82"/>
      <c r="D4775" s="83"/>
      <c r="E4775" s="62"/>
      <c r="F477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75" s="13" t="s">
        <v>337</v>
      </c>
      <c r="H4775" s="13" t="s">
        <v>2987</v>
      </c>
      <c r="I4775" s="85" t="e">
        <f>[1]!Table1[[#This Row],[type]]</f>
        <v>#VALUE!</v>
      </c>
      <c r="J4775" s="86" t="e">
        <f>[1]!Table1[[#This Row],[Column42]]&amp;IF([1]!Table1[[#This Row],[Column13]]="","",[1]!Table1[[#This Row],[Column13]])&amp;IF([1]!Table1[[#This Row],[mod]]="","",[1]!Table1[[#This Row],[mod]])</f>
        <v>#VALUE!</v>
      </c>
      <c r="K477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75" t="s">
        <v>1884</v>
      </c>
      <c r="M4775" t="s">
        <v>3168</v>
      </c>
      <c r="P4775" s="6" t="s">
        <v>1887</v>
      </c>
      <c r="Q477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7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75" s="29"/>
      <c r="AC4775" s="29"/>
      <c r="AD4775" s="25"/>
      <c r="AE4775" s="38"/>
      <c r="AF4775" s="142"/>
      <c r="AG4775" s="11"/>
      <c r="AH4775" s="1" t="e">
        <f>[1]!Table1[[#This Row],[html_tag]]&amp;[1]!Table1[[#This Row],[html_type]]&amp;[1]!Table1[[#This Row],[html_modifier]]</f>
        <v>#VALUE!</v>
      </c>
      <c r="AI4775" s="60" t="str">
        <f>Table1[[#This Row],[html_tag]]&amp;Table1[[#This Row],[html_type]]&amp;Table1[[#This Row],[html_modifier]]</f>
        <v/>
      </c>
      <c r="AL4775" s="22" t="str">
        <f>IFERROR(_xlfn.XLOOKUP([1]!Table1[[#This Row],[word]],[1]!Table57[English style name],[1]!Table57[Style type]),"")</f>
        <v/>
      </c>
      <c r="AM4775" s="23" t="str">
        <f>IFERROR(_xlfn.XLOOKUP(Table1[[#This Row],[word]],Table57[English style name],Table57[Style type]),"")</f>
        <v/>
      </c>
      <c r="AN4775" s="23"/>
      <c r="AO4775" s="62"/>
      <c r="AP4775" s="61"/>
      <c r="AQ4775" s="61" t="s">
        <v>1887</v>
      </c>
      <c r="AR4775" s="61" t="s">
        <v>1885</v>
      </c>
      <c r="AS4775" s="61"/>
      <c r="AT4775" s="61"/>
      <c r="AU4775" s="61"/>
      <c r="AV4775" s="61"/>
    </row>
    <row r="4776" spans="1:48">
      <c r="A4776" s="82"/>
      <c r="B4776" s="82"/>
      <c r="C4776" s="82"/>
      <c r="D4776" s="83"/>
      <c r="E4776" s="62"/>
      <c r="F477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76" s="13" t="s">
        <v>337</v>
      </c>
      <c r="H4776" s="13" t="s">
        <v>2987</v>
      </c>
      <c r="I4776" s="85" t="e">
        <f>[1]!Table1[[#This Row],[type]]</f>
        <v>#VALUE!</v>
      </c>
      <c r="J4776" s="86" t="e">
        <f>[1]!Table1[[#This Row],[Column42]]&amp;IF([1]!Table1[[#This Row],[Column13]]="","",[1]!Table1[[#This Row],[Column13]])&amp;IF([1]!Table1[[#This Row],[mod]]="","",[1]!Table1[[#This Row],[mod]])</f>
        <v>#VALUE!</v>
      </c>
      <c r="K477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76" t="s">
        <v>1884</v>
      </c>
      <c r="M4776" t="s">
        <v>3168</v>
      </c>
      <c r="P4776" s="6" t="s">
        <v>1888</v>
      </c>
      <c r="Q477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7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776" t="s">
        <v>350</v>
      </c>
      <c r="AB4776" s="29"/>
      <c r="AC4776" s="29"/>
      <c r="AD4776" s="25"/>
      <c r="AE4776" s="38"/>
      <c r="AF4776" s="142"/>
      <c r="AG4776" s="11"/>
      <c r="AH4776" s="1" t="e">
        <f>[1]!Table1[[#This Row],[html_tag]]&amp;[1]!Table1[[#This Row],[html_type]]&amp;[1]!Table1[[#This Row],[html_modifier]]</f>
        <v>#VALUE!</v>
      </c>
      <c r="AI4776" s="60" t="str">
        <f>Table1[[#This Row],[html_tag]]&amp;Table1[[#This Row],[html_type]]&amp;Table1[[#This Row],[html_modifier]]</f>
        <v>:active</v>
      </c>
      <c r="AK4776" t="s">
        <v>3015</v>
      </c>
      <c r="AL4776" s="22" t="str">
        <f>IFERROR(_xlfn.XLOOKUP([1]!Table1[[#This Row],[word]],[1]!Table57[English style name],[1]!Table57[Style type]),"")</f>
        <v/>
      </c>
      <c r="AM4776" s="23" t="str">
        <f>IFERROR(_xlfn.XLOOKUP(Table1[[#This Row],[word]],Table57[English style name],Table57[Style type]),"")</f>
        <v/>
      </c>
      <c r="AN4776" s="23"/>
      <c r="AO4776" s="62"/>
      <c r="AP4776" s="61"/>
      <c r="AQ4776" s="61" t="s">
        <v>1888</v>
      </c>
      <c r="AR4776" s="61" t="s">
        <v>1885</v>
      </c>
      <c r="AS4776" s="61"/>
      <c r="AT4776" s="61"/>
      <c r="AU4776" s="61"/>
      <c r="AV4776" s="61"/>
    </row>
    <row r="4777" spans="1:48">
      <c r="A4777" s="82"/>
      <c r="B4777" s="82"/>
      <c r="C4777" s="82"/>
      <c r="D4777" s="83"/>
      <c r="E4777" s="62"/>
      <c r="F477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77" s="13" t="s">
        <v>337</v>
      </c>
      <c r="H4777" s="13" t="s">
        <v>2987</v>
      </c>
      <c r="I4777" s="85" t="e">
        <f>[1]!Table1[[#This Row],[type]]</f>
        <v>#VALUE!</v>
      </c>
      <c r="J4777" s="86" t="e">
        <f>[1]!Table1[[#This Row],[Column42]]&amp;IF([1]!Table1[[#This Row],[Column13]]="","",[1]!Table1[[#This Row],[Column13]])&amp;IF([1]!Table1[[#This Row],[mod]]="","",[1]!Table1[[#This Row],[mod]])</f>
        <v>#VALUE!</v>
      </c>
      <c r="K477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77" t="s">
        <v>1884</v>
      </c>
      <c r="P4777" s="6" t="s">
        <v>1889</v>
      </c>
      <c r="Q477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777" t="s">
        <v>3102</v>
      </c>
      <c r="U477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4777" t="s">
        <v>2943</v>
      </c>
      <c r="AB4777" s="29"/>
      <c r="AC4777" s="29"/>
      <c r="AD4777" s="25"/>
      <c r="AE4777" s="38"/>
      <c r="AF4777" s="142"/>
      <c r="AG4777" s="11"/>
      <c r="AH4777" s="1" t="e">
        <f>[1]!Table1[[#This Row],[html_tag]]&amp;[1]!Table1[[#This Row],[html_type]]&amp;[1]!Table1[[#This Row],[html_modifier]]</f>
        <v>#VALUE!</v>
      </c>
      <c r="AI4777" s="60" t="str">
        <f>Table1[[#This Row],[html_tag]]&amp;Table1[[#This Row],[html_type]]&amp;Table1[[#This Row],[html_modifier]]</f>
        <v/>
      </c>
      <c r="AL4777" s="22" t="str">
        <f>IFERROR(_xlfn.XLOOKUP([1]!Table1[[#This Row],[word]],[1]!Table57[English style name],[1]!Table57[Style type]),"")</f>
        <v/>
      </c>
      <c r="AM4777" s="23" t="str">
        <f>IFERROR(_xlfn.XLOOKUP(Table1[[#This Row],[word]],Table57[English style name],Table57[Style type]),"")</f>
        <v/>
      </c>
      <c r="AN4777" s="23"/>
      <c r="AO4777" s="62"/>
      <c r="AP4777" s="61"/>
      <c r="AQ4777" s="61" t="s">
        <v>1889</v>
      </c>
      <c r="AR4777" s="61" t="s">
        <v>1885</v>
      </c>
      <c r="AS4777" s="61"/>
      <c r="AT4777" s="61"/>
      <c r="AU4777" s="61"/>
      <c r="AV4777" s="61"/>
    </row>
    <row r="4778" spans="1:48">
      <c r="A4778" s="82"/>
      <c r="B4778" s="82"/>
      <c r="C4778" s="82"/>
      <c r="D4778" s="83"/>
      <c r="E4778" s="62"/>
      <c r="F477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78" s="13" t="s">
        <v>337</v>
      </c>
      <c r="H4778" s="13" t="s">
        <v>2987</v>
      </c>
      <c r="I4778" s="85" t="e">
        <f>[1]!Table1[[#This Row],[type]]</f>
        <v>#VALUE!</v>
      </c>
      <c r="J4778" s="86" t="e">
        <f>[1]!Table1[[#This Row],[Column42]]&amp;IF([1]!Table1[[#This Row],[Column13]]="","",[1]!Table1[[#This Row],[Column13]])&amp;IF([1]!Table1[[#This Row],[mod]]="","",[1]!Table1[[#This Row],[mod]])</f>
        <v>#VALUE!</v>
      </c>
      <c r="K477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78" t="s">
        <v>1884</v>
      </c>
      <c r="P4778" s="6" t="s">
        <v>1886</v>
      </c>
      <c r="Q477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7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4778" t="s">
        <v>3205</v>
      </c>
      <c r="AB4778" s="29"/>
      <c r="AC4778" s="29"/>
      <c r="AD4778" s="25"/>
      <c r="AE4778" s="38"/>
      <c r="AF4778" s="142"/>
      <c r="AG4778" s="11"/>
      <c r="AH4778" s="1" t="e">
        <f>[1]!Table1[[#This Row],[html_tag]]&amp;[1]!Table1[[#This Row],[html_type]]&amp;[1]!Table1[[#This Row],[html_modifier]]</f>
        <v>#VALUE!</v>
      </c>
      <c r="AI4778" s="60" t="str">
        <f>Table1[[#This Row],[html_tag]]&amp;Table1[[#This Row],[html_type]]&amp;Table1[[#This Row],[html_modifier]]</f>
        <v/>
      </c>
      <c r="AL4778" s="22" t="str">
        <f>IFERROR(_xlfn.XLOOKUP([1]!Table1[[#This Row],[word]],[1]!Table57[English style name],[1]!Table57[Style type]),"")</f>
        <v/>
      </c>
      <c r="AM4778" s="23" t="str">
        <f>IFERROR(_xlfn.XLOOKUP(Table1[[#This Row],[word]],Table57[English style name],Table57[Style type]),"")</f>
        <v/>
      </c>
      <c r="AN4778" s="23"/>
      <c r="AO4778" s="62"/>
      <c r="AP4778" s="61"/>
      <c r="AQ4778" s="61" t="s">
        <v>1886</v>
      </c>
      <c r="AR4778" s="61" t="s">
        <v>1885</v>
      </c>
      <c r="AS4778" s="61"/>
      <c r="AT4778" s="61"/>
      <c r="AU4778" s="61"/>
      <c r="AV4778" s="61"/>
    </row>
    <row r="4779" spans="1:48">
      <c r="A4779" s="82"/>
      <c r="B4779" s="82"/>
      <c r="C4779" s="82"/>
      <c r="D4779" s="83"/>
      <c r="E4779" s="62"/>
      <c r="F477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79" s="13"/>
      <c r="H4779" s="13"/>
      <c r="I4779" s="85" t="e">
        <f>[1]!Table1[[#This Row],[type]]</f>
        <v>#VALUE!</v>
      </c>
      <c r="J4779" s="86" t="e">
        <f>[1]!Table1[[#This Row],[Column42]]&amp;IF([1]!Table1[[#This Row],[Column13]]="","",[1]!Table1[[#This Row],[Column13]])&amp;IF([1]!Table1[[#This Row],[mod]]="","",[1]!Table1[[#This Row],[mod]])</f>
        <v>#VALUE!</v>
      </c>
      <c r="K477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79" t="s">
        <v>6709</v>
      </c>
      <c r="Q477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7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79" s="29"/>
      <c r="AC4779" s="29"/>
      <c r="AD4779" s="25" t="s">
        <v>6723</v>
      </c>
      <c r="AE4779" s="38"/>
      <c r="AF4779" s="142" t="s">
        <v>270</v>
      </c>
      <c r="AG4779" s="11"/>
      <c r="AH4779" s="7" t="e">
        <f>[1]!Table1[[#This Row],[html_tag]]&amp;[1]!Table1[[#This Row],[html_type]]&amp;[1]!Table1[[#This Row],[html_modifier]]</f>
        <v>#VALUE!</v>
      </c>
      <c r="AI4779" s="60" t="str">
        <f>Table1[[#This Row],[html_tag]]&amp;Table1[[#This Row],[html_type]]&amp;Table1[[#This Row],[html_modifier]]</f>
        <v/>
      </c>
      <c r="AL4779" s="23" t="str">
        <f>IFERROR(_xlfn.XLOOKUP([1]!Table1[[#This Row],[word]],[1]!Table57[English style name],[1]!Table57[Style type]),"")</f>
        <v/>
      </c>
      <c r="AM4779" s="23" t="str">
        <f>IFERROR(_xlfn.XLOOKUP(Table1[[#This Row],[word]],Table57[English style name],Table57[Style type]),"")</f>
        <v/>
      </c>
      <c r="AN4779" s="23"/>
      <c r="AO4779" s="62"/>
      <c r="AP4779" s="61"/>
      <c r="AQ4779" s="61"/>
      <c r="AR4779" s="61"/>
      <c r="AS4779" s="61"/>
      <c r="AT4779" s="61"/>
      <c r="AU4779" s="61"/>
      <c r="AV4779" s="61"/>
    </row>
    <row r="4780" spans="1:48">
      <c r="A4780" s="82"/>
      <c r="B4780" s="82"/>
      <c r="C4780" s="82"/>
      <c r="D4780" s="83"/>
      <c r="E4780" s="62"/>
      <c r="F478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80" s="13"/>
      <c r="H4780" s="13"/>
      <c r="I4780" s="85" t="e">
        <f>[1]!Table1[[#This Row],[type]]</f>
        <v>#VALUE!</v>
      </c>
      <c r="J4780" s="86" t="e">
        <f>[1]!Table1[[#This Row],[Column42]]&amp;IF([1]!Table1[[#This Row],[Column13]]="","",[1]!Table1[[#This Row],[Column13]])&amp;IF([1]!Table1[[#This Row],[mod]]="","",[1]!Table1[[#This Row],[mod]])</f>
        <v>#VALUE!</v>
      </c>
      <c r="K478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80" t="s">
        <v>6709</v>
      </c>
      <c r="N4780" t="s">
        <v>3186</v>
      </c>
      <c r="Q478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8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80" s="29"/>
      <c r="AC4780" s="29"/>
      <c r="AD4780" s="25" t="s">
        <v>6730</v>
      </c>
      <c r="AE4780" s="38"/>
      <c r="AF4780" s="142" t="s">
        <v>270</v>
      </c>
      <c r="AG4780" s="11"/>
      <c r="AH4780" s="7" t="e">
        <f>[1]!Table1[[#This Row],[html_tag]]&amp;[1]!Table1[[#This Row],[html_type]]&amp;[1]!Table1[[#This Row],[html_modifier]]</f>
        <v>#VALUE!</v>
      </c>
      <c r="AI4780" s="60" t="str">
        <f>Table1[[#This Row],[html_tag]]&amp;Table1[[#This Row],[html_type]]&amp;Table1[[#This Row],[html_modifier]]</f>
        <v/>
      </c>
      <c r="AL4780" s="23" t="str">
        <f>IFERROR(_xlfn.XLOOKUP([1]!Table1[[#This Row],[word]],[1]!Table57[English style name],[1]!Table57[Style type]),"")</f>
        <v/>
      </c>
      <c r="AM4780" s="23" t="str">
        <f>IFERROR(_xlfn.XLOOKUP(Table1[[#This Row],[word]],Table57[English style name],Table57[Style type]),"")</f>
        <v/>
      </c>
      <c r="AN4780" s="23"/>
      <c r="AO4780" s="62"/>
      <c r="AP4780" s="61"/>
      <c r="AQ4780" s="61"/>
      <c r="AR4780" s="61"/>
      <c r="AS4780" s="61"/>
      <c r="AT4780" s="61"/>
      <c r="AU4780" s="61"/>
      <c r="AV4780" s="61"/>
    </row>
    <row r="4781" spans="1:48">
      <c r="A4781" s="82"/>
      <c r="B4781" s="82"/>
      <c r="C4781" s="82"/>
      <c r="D4781" s="83"/>
      <c r="E4781" s="62"/>
      <c r="F478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81" s="13"/>
      <c r="H4781" s="13"/>
      <c r="I4781" s="85" t="e">
        <f>[1]!Table1[[#This Row],[type]]</f>
        <v>#VALUE!</v>
      </c>
      <c r="J4781" s="86" t="e">
        <f>[1]!Table1[[#This Row],[Column42]]&amp;IF([1]!Table1[[#This Row],[Column13]]="","",[1]!Table1[[#This Row],[Column13]])&amp;IF([1]!Table1[[#This Row],[mod]]="","",[1]!Table1[[#This Row],[mod]])</f>
        <v>#VALUE!</v>
      </c>
      <c r="K478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81" t="s">
        <v>6709</v>
      </c>
      <c r="N4781" t="s">
        <v>425</v>
      </c>
      <c r="Q478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8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81" s="29"/>
      <c r="AC4781" s="29"/>
      <c r="AD4781" s="25" t="s">
        <v>6726</v>
      </c>
      <c r="AE4781" s="38"/>
      <c r="AF4781" s="142" t="s">
        <v>270</v>
      </c>
      <c r="AG4781" s="11"/>
      <c r="AH4781" s="7" t="e">
        <f>[1]!Table1[[#This Row],[html_tag]]&amp;[1]!Table1[[#This Row],[html_type]]&amp;[1]!Table1[[#This Row],[html_modifier]]</f>
        <v>#VALUE!</v>
      </c>
      <c r="AI4781" s="60" t="str">
        <f>Table1[[#This Row],[html_tag]]&amp;Table1[[#This Row],[html_type]]&amp;Table1[[#This Row],[html_modifier]]</f>
        <v/>
      </c>
      <c r="AL4781" s="23" t="str">
        <f>IFERROR(_xlfn.XLOOKUP([1]!Table1[[#This Row],[word]],[1]!Table57[English style name],[1]!Table57[Style type]),"")</f>
        <v/>
      </c>
      <c r="AM4781" s="23" t="str">
        <f>IFERROR(_xlfn.XLOOKUP(Table1[[#This Row],[word]],Table57[English style name],Table57[Style type]),"")</f>
        <v/>
      </c>
      <c r="AN4781" s="23"/>
      <c r="AO4781" s="62"/>
      <c r="AP4781" s="61"/>
      <c r="AQ4781" s="61"/>
      <c r="AR4781" s="61"/>
      <c r="AS4781" s="61"/>
      <c r="AT4781" s="61"/>
      <c r="AU4781" s="61"/>
      <c r="AV4781" s="61"/>
    </row>
    <row r="4782" spans="1:48">
      <c r="A4782" s="82"/>
      <c r="B4782" s="82"/>
      <c r="C4782" s="82"/>
      <c r="D4782" s="83"/>
      <c r="E4782" s="62"/>
      <c r="F478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82" s="13"/>
      <c r="H4782" s="13"/>
      <c r="I4782" s="85" t="e">
        <f>[1]!Table1[[#This Row],[type]]</f>
        <v>#VALUE!</v>
      </c>
      <c r="J4782" s="86" t="e">
        <f>[1]!Table1[[#This Row],[Column42]]&amp;IF([1]!Table1[[#This Row],[Column13]]="","",[1]!Table1[[#This Row],[Column13]])&amp;IF([1]!Table1[[#This Row],[mod]]="","",[1]!Table1[[#This Row],[mod]])</f>
        <v>#VALUE!</v>
      </c>
      <c r="K478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82" t="s">
        <v>6709</v>
      </c>
      <c r="N4782" t="s">
        <v>3194</v>
      </c>
      <c r="Q478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8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82" s="29"/>
      <c r="AC4782" s="29"/>
      <c r="AD4782" s="25" t="s">
        <v>6727</v>
      </c>
      <c r="AE4782" s="38"/>
      <c r="AF4782" s="142" t="s">
        <v>270</v>
      </c>
      <c r="AG4782" s="11"/>
      <c r="AH4782" s="7" t="e">
        <f>[1]!Table1[[#This Row],[html_tag]]&amp;[1]!Table1[[#This Row],[html_type]]&amp;[1]!Table1[[#This Row],[html_modifier]]</f>
        <v>#VALUE!</v>
      </c>
      <c r="AI4782" s="60" t="str">
        <f>Table1[[#This Row],[html_tag]]&amp;Table1[[#This Row],[html_type]]&amp;Table1[[#This Row],[html_modifier]]</f>
        <v/>
      </c>
      <c r="AL4782" s="23" t="str">
        <f>IFERROR(_xlfn.XLOOKUP([1]!Table1[[#This Row],[word]],[1]!Table57[English style name],[1]!Table57[Style type]),"")</f>
        <v/>
      </c>
      <c r="AM4782" s="23" t="str">
        <f>IFERROR(_xlfn.XLOOKUP(Table1[[#This Row],[word]],Table57[English style name],Table57[Style type]),"")</f>
        <v/>
      </c>
      <c r="AN4782" s="23"/>
      <c r="AO4782" s="62"/>
      <c r="AP4782" s="61"/>
      <c r="AQ4782" s="61"/>
      <c r="AR4782" s="61"/>
      <c r="AS4782" s="61"/>
      <c r="AT4782" s="61"/>
      <c r="AU4782" s="61"/>
      <c r="AV4782" s="61"/>
    </row>
    <row r="4783" spans="1:48">
      <c r="A4783" s="82"/>
      <c r="B4783" s="82"/>
      <c r="C4783" s="82"/>
      <c r="D4783" s="83"/>
      <c r="E4783" s="62"/>
      <c r="F478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83" s="13"/>
      <c r="H4783" s="13"/>
      <c r="I4783" s="85" t="e">
        <f>[1]!Table1[[#This Row],[type]]</f>
        <v>#VALUE!</v>
      </c>
      <c r="J4783" s="86" t="e">
        <f>[1]!Table1[[#This Row],[Column42]]&amp;IF([1]!Table1[[#This Row],[Column13]]="","",[1]!Table1[[#This Row],[Column13]])&amp;IF([1]!Table1[[#This Row],[mod]]="","",[1]!Table1[[#This Row],[mod]])</f>
        <v>#VALUE!</v>
      </c>
      <c r="K478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83" t="s">
        <v>6709</v>
      </c>
      <c r="M4783" t="s">
        <v>3168</v>
      </c>
      <c r="Q478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8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83" s="29"/>
      <c r="AC4783" s="29"/>
      <c r="AD4783" s="25" t="s">
        <v>6724</v>
      </c>
      <c r="AE4783" s="38"/>
      <c r="AF4783" s="142" t="s">
        <v>270</v>
      </c>
      <c r="AG4783" s="11"/>
      <c r="AH4783" s="7" t="e">
        <f>[1]!Table1[[#This Row],[html_tag]]&amp;[1]!Table1[[#This Row],[html_type]]&amp;[1]!Table1[[#This Row],[html_modifier]]</f>
        <v>#VALUE!</v>
      </c>
      <c r="AI4783" s="60" t="str">
        <f>Table1[[#This Row],[html_tag]]&amp;Table1[[#This Row],[html_type]]&amp;Table1[[#This Row],[html_modifier]]</f>
        <v/>
      </c>
      <c r="AL4783" s="23" t="str">
        <f>IFERROR(_xlfn.XLOOKUP([1]!Table1[[#This Row],[word]],[1]!Table57[English style name],[1]!Table57[Style type]),"")</f>
        <v/>
      </c>
      <c r="AM4783" s="23" t="str">
        <f>IFERROR(_xlfn.XLOOKUP(Table1[[#This Row],[word]],Table57[English style name],Table57[Style type]),"")</f>
        <v/>
      </c>
      <c r="AN4783" s="23"/>
      <c r="AO4783" s="62"/>
      <c r="AP4783" s="61"/>
      <c r="AQ4783" s="61"/>
      <c r="AR4783" s="61"/>
      <c r="AS4783" s="61"/>
      <c r="AT4783" s="61"/>
      <c r="AU4783" s="61"/>
      <c r="AV4783" s="61"/>
    </row>
    <row r="4784" spans="1:48">
      <c r="A4784" s="82"/>
      <c r="B4784" s="82"/>
      <c r="C4784" s="82"/>
      <c r="D4784" s="83"/>
      <c r="E4784" s="62"/>
      <c r="F478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84" s="13"/>
      <c r="H4784" s="13"/>
      <c r="I4784" s="85" t="e">
        <f>[1]!Table1[[#This Row],[type]]</f>
        <v>#VALUE!</v>
      </c>
      <c r="J4784" s="86" t="e">
        <f>[1]!Table1[[#This Row],[Column42]]&amp;IF([1]!Table1[[#This Row],[Column13]]="","",[1]!Table1[[#This Row],[Column13]])&amp;IF([1]!Table1[[#This Row],[mod]]="","",[1]!Table1[[#This Row],[mod]])</f>
        <v>#VALUE!</v>
      </c>
      <c r="K478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84" t="s">
        <v>6709</v>
      </c>
      <c r="N4784" t="s">
        <v>3192</v>
      </c>
      <c r="Q478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8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84" s="29"/>
      <c r="AC4784" s="29"/>
      <c r="AD4784" s="25" t="s">
        <v>6729</v>
      </c>
      <c r="AE4784" s="38"/>
      <c r="AF4784" s="142" t="s">
        <v>270</v>
      </c>
      <c r="AG4784" s="11"/>
      <c r="AH4784" s="7" t="e">
        <f>[1]!Table1[[#This Row],[html_tag]]&amp;[1]!Table1[[#This Row],[html_type]]&amp;[1]!Table1[[#This Row],[html_modifier]]</f>
        <v>#VALUE!</v>
      </c>
      <c r="AI4784" s="60" t="str">
        <f>Table1[[#This Row],[html_tag]]&amp;Table1[[#This Row],[html_type]]&amp;Table1[[#This Row],[html_modifier]]</f>
        <v/>
      </c>
      <c r="AL4784" s="23" t="str">
        <f>IFERROR(_xlfn.XLOOKUP([1]!Table1[[#This Row],[word]],[1]!Table57[English style name],[1]!Table57[Style type]),"")</f>
        <v/>
      </c>
      <c r="AM4784" s="23" t="str">
        <f>IFERROR(_xlfn.XLOOKUP(Table1[[#This Row],[word]],Table57[English style name],Table57[Style type]),"")</f>
        <v/>
      </c>
      <c r="AN4784" s="23"/>
      <c r="AO4784" s="62"/>
      <c r="AP4784" s="61"/>
      <c r="AQ4784" s="61"/>
      <c r="AR4784" s="61"/>
      <c r="AS4784" s="61"/>
      <c r="AT4784" s="61"/>
      <c r="AU4784" s="61"/>
      <c r="AV4784" s="61"/>
    </row>
    <row r="4785" spans="1:48">
      <c r="A4785" s="82"/>
      <c r="B4785" s="82"/>
      <c r="C4785" s="82"/>
      <c r="D4785" s="83"/>
      <c r="E4785" s="62"/>
      <c r="F478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85" s="13"/>
      <c r="H4785" s="13"/>
      <c r="I4785" s="85" t="e">
        <f>[1]!Table1[[#This Row],[type]]</f>
        <v>#VALUE!</v>
      </c>
      <c r="J4785" s="86" t="e">
        <f>[1]!Table1[[#This Row],[Column42]]&amp;IF([1]!Table1[[#This Row],[Column13]]="","",[1]!Table1[[#This Row],[Column13]])&amp;IF([1]!Table1[[#This Row],[mod]]="","",[1]!Table1[[#This Row],[mod]])</f>
        <v>#VALUE!</v>
      </c>
      <c r="K478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85" t="s">
        <v>6709</v>
      </c>
      <c r="N4785" t="s">
        <v>3193</v>
      </c>
      <c r="Q478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8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85" s="29"/>
      <c r="AC4785" s="29"/>
      <c r="AD4785" s="25" t="s">
        <v>6725</v>
      </c>
      <c r="AE4785" s="38"/>
      <c r="AF4785" s="142" t="s">
        <v>270</v>
      </c>
      <c r="AG4785" s="11"/>
      <c r="AH4785" s="7" t="e">
        <f>[1]!Table1[[#This Row],[html_tag]]&amp;[1]!Table1[[#This Row],[html_type]]&amp;[1]!Table1[[#This Row],[html_modifier]]</f>
        <v>#VALUE!</v>
      </c>
      <c r="AI4785" s="60" t="str">
        <f>Table1[[#This Row],[html_tag]]&amp;Table1[[#This Row],[html_type]]&amp;Table1[[#This Row],[html_modifier]]</f>
        <v/>
      </c>
      <c r="AL4785" s="23" t="str">
        <f>IFERROR(_xlfn.XLOOKUP([1]!Table1[[#This Row],[word]],[1]!Table57[English style name],[1]!Table57[Style type]),"")</f>
        <v/>
      </c>
      <c r="AM4785" s="23" t="str">
        <f>IFERROR(_xlfn.XLOOKUP(Table1[[#This Row],[word]],Table57[English style name],Table57[Style type]),"")</f>
        <v/>
      </c>
      <c r="AN4785" s="23"/>
      <c r="AO4785" s="62"/>
      <c r="AP4785" s="61"/>
      <c r="AQ4785" s="61"/>
      <c r="AR4785" s="61"/>
      <c r="AS4785" s="61"/>
      <c r="AT4785" s="61"/>
      <c r="AU4785" s="61"/>
      <c r="AV4785" s="61"/>
    </row>
    <row r="4786" spans="1:48">
      <c r="A4786" s="82"/>
      <c r="B4786" s="82"/>
      <c r="C4786" s="82"/>
      <c r="D4786" s="83"/>
      <c r="E4786" s="62"/>
      <c r="F478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86" s="13"/>
      <c r="H4786" s="13"/>
      <c r="I4786" s="85" t="e">
        <f>[1]!Table1[[#This Row],[type]]</f>
        <v>#VALUE!</v>
      </c>
      <c r="J4786" s="86" t="e">
        <f>[1]!Table1[[#This Row],[Column42]]&amp;IF([1]!Table1[[#This Row],[Column13]]="","",[1]!Table1[[#This Row],[Column13]])&amp;IF([1]!Table1[[#This Row],[mod]]="","",[1]!Table1[[#This Row],[mod]])</f>
        <v>#VALUE!</v>
      </c>
      <c r="K478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86" t="s">
        <v>6709</v>
      </c>
      <c r="N4786" t="s">
        <v>3182</v>
      </c>
      <c r="Q478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8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86" s="29"/>
      <c r="AC4786" s="29"/>
      <c r="AD4786" s="25" t="s">
        <v>6728</v>
      </c>
      <c r="AE4786" s="38"/>
      <c r="AF4786" s="142" t="s">
        <v>270</v>
      </c>
      <c r="AG4786" s="11"/>
      <c r="AH4786" s="7" t="e">
        <f>[1]!Table1[[#This Row],[html_tag]]&amp;[1]!Table1[[#This Row],[html_type]]&amp;[1]!Table1[[#This Row],[html_modifier]]</f>
        <v>#VALUE!</v>
      </c>
      <c r="AI4786" s="60" t="str">
        <f>Table1[[#This Row],[html_tag]]&amp;Table1[[#This Row],[html_type]]&amp;Table1[[#This Row],[html_modifier]]</f>
        <v/>
      </c>
      <c r="AL4786" s="23" t="str">
        <f>IFERROR(_xlfn.XLOOKUP([1]!Table1[[#This Row],[word]],[1]!Table57[English style name],[1]!Table57[Style type]),"")</f>
        <v/>
      </c>
      <c r="AM4786" s="23" t="str">
        <f>IFERROR(_xlfn.XLOOKUP(Table1[[#This Row],[word]],Table57[English style name],Table57[Style type]),"")</f>
        <v/>
      </c>
      <c r="AN4786" s="23"/>
      <c r="AO4786" s="62"/>
      <c r="AP4786" s="61"/>
      <c r="AQ4786" s="61"/>
      <c r="AR4786" s="61"/>
      <c r="AS4786" s="61"/>
      <c r="AT4786" s="61"/>
      <c r="AU4786" s="61"/>
      <c r="AV4786" s="61"/>
    </row>
    <row r="4787" spans="1:48">
      <c r="A4787" s="82"/>
      <c r="B4787" s="82"/>
      <c r="C4787" s="82"/>
      <c r="D4787" s="83"/>
      <c r="E4787" s="62"/>
      <c r="F478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87" s="13" t="s">
        <v>337</v>
      </c>
      <c r="H4787" s="13" t="s">
        <v>2988</v>
      </c>
      <c r="I4787" s="85" t="e">
        <f>[1]!Table1[[#This Row],[type]]</f>
        <v>#VALUE!</v>
      </c>
      <c r="J4787" s="86" t="e">
        <f>[1]!Table1[[#This Row],[Column42]]&amp;IF([1]!Table1[[#This Row],[Column13]]="","",[1]!Table1[[#This Row],[Column13]])&amp;IF([1]!Table1[[#This Row],[mod]]="","",[1]!Table1[[#This Row],[mod]])</f>
        <v>#VALUE!</v>
      </c>
      <c r="K478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87" t="s">
        <v>2003</v>
      </c>
      <c r="O4787" t="s">
        <v>465</v>
      </c>
      <c r="Q478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8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87" s="29"/>
      <c r="AC4787" s="29"/>
      <c r="AD4787" s="25"/>
      <c r="AE4787" s="38"/>
      <c r="AF4787" s="142"/>
      <c r="AG4787" s="11"/>
      <c r="AH4787" s="1" t="e">
        <f>[1]!Table1[[#This Row],[html_tag]]&amp;[1]!Table1[[#This Row],[html_type]]&amp;[1]!Table1[[#This Row],[html_modifier]]</f>
        <v>#VALUE!</v>
      </c>
      <c r="AI4787" s="60" t="str">
        <f>Table1[[#This Row],[html_tag]]&amp;Table1[[#This Row],[html_type]]&amp;Table1[[#This Row],[html_modifier]]</f>
        <v/>
      </c>
      <c r="AL4787" s="22" t="str">
        <f>IFERROR(_xlfn.XLOOKUP([1]!Table1[[#This Row],[word]],[1]!Table57[English style name],[1]!Table57[Style type]),"")</f>
        <v/>
      </c>
      <c r="AM4787" s="23" t="str">
        <f>IFERROR(_xlfn.XLOOKUP(Table1[[#This Row],[word]],Table57[English style name],Table57[Style type]),"")</f>
        <v/>
      </c>
      <c r="AN4787" s="23"/>
      <c r="AO4787" s="62"/>
      <c r="AP4787" s="61"/>
      <c r="AQ4787" s="61" t="s">
        <v>2004</v>
      </c>
      <c r="AR4787" s="61" t="s">
        <v>2002</v>
      </c>
      <c r="AS4787" s="61"/>
      <c r="AT4787" s="61"/>
      <c r="AU4787" s="61"/>
      <c r="AV4787" s="61"/>
    </row>
    <row r="4788" spans="1:48">
      <c r="A4788" s="82"/>
      <c r="B4788" s="82"/>
      <c r="C4788" s="82"/>
      <c r="D4788" s="83"/>
      <c r="E4788" s="62"/>
      <c r="F478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88" s="13" t="s">
        <v>461</v>
      </c>
      <c r="H4788" s="13" t="s">
        <v>2991</v>
      </c>
      <c r="I4788" s="85" t="s">
        <v>3009</v>
      </c>
      <c r="J4788" s="86" t="e">
        <f>[1]!Table1[[#This Row],[Column42]]&amp;IF([1]!Table1[[#This Row],[Column13]]="","",[1]!Table1[[#This Row],[Column13]])&amp;IF([1]!Table1[[#This Row],[mod]]="","",[1]!Table1[[#This Row],[mod]])</f>
        <v>#VALUE!</v>
      </c>
      <c r="K478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88" t="s">
        <v>2965</v>
      </c>
      <c r="Q478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8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88" s="29"/>
      <c r="AC4788" s="29" t="s">
        <v>5163</v>
      </c>
      <c r="AD4788" s="25"/>
      <c r="AE4788" s="38"/>
      <c r="AF4788" s="142"/>
      <c r="AG4788" s="11"/>
      <c r="AH4788" s="1" t="e">
        <f>[1]!Table1[[#This Row],[html_tag]]&amp;[1]!Table1[[#This Row],[html_type]]&amp;[1]!Table1[[#This Row],[html_modifier]]</f>
        <v>#VALUE!</v>
      </c>
      <c r="AI4788" s="60" t="str">
        <f>Table1[[#This Row],[html_tag]]&amp;Table1[[#This Row],[html_type]]&amp;Table1[[#This Row],[html_modifier]]</f>
        <v/>
      </c>
      <c r="AL4788" s="22" t="str">
        <f>IFERROR(_xlfn.XLOOKUP([1]!Table1[[#This Row],[word]],[1]!Table57[English style name],[1]!Table57[Style type]),"")</f>
        <v/>
      </c>
      <c r="AM4788" s="23" t="str">
        <f>IFERROR(_xlfn.XLOOKUP(Table1[[#This Row],[word]],Table57[English style name],Table57[Style type]),"")</f>
        <v/>
      </c>
      <c r="AN4788" s="23"/>
      <c r="AO4788" s="62"/>
      <c r="AP4788" s="61"/>
      <c r="AQ4788" s="61" t="s">
        <v>2965</v>
      </c>
      <c r="AR4788" s="61" t="s">
        <v>2966</v>
      </c>
      <c r="AS4788" s="61"/>
      <c r="AT4788" s="61"/>
      <c r="AU4788" s="61"/>
      <c r="AV4788" s="61"/>
    </row>
    <row r="4789" spans="1:48">
      <c r="A4789" s="82"/>
      <c r="B4789" s="82"/>
      <c r="C4789" s="82"/>
      <c r="D4789" s="83"/>
      <c r="E4789" s="62"/>
      <c r="F478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89" s="13"/>
      <c r="H4789" s="13"/>
      <c r="I4789" s="85" t="e">
        <f>[1]!Table1[[#This Row],[type]]</f>
        <v>#VALUE!</v>
      </c>
      <c r="J4789" s="86" t="e">
        <f>[1]!Table1[[#This Row],[Column42]]&amp;IF([1]!Table1[[#This Row],[Column13]]="","",[1]!Table1[[#This Row],[Column13]])&amp;IF([1]!Table1[[#This Row],[mod]]="","",[1]!Table1[[#This Row],[mod]])</f>
        <v>#VALUE!</v>
      </c>
      <c r="K478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89" t="s">
        <v>3620</v>
      </c>
      <c r="Q478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8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89" s="29"/>
      <c r="AC4789" s="29" t="s">
        <v>3618</v>
      </c>
      <c r="AD4789" s="25"/>
      <c r="AE4789" s="38"/>
      <c r="AF4789" s="142"/>
      <c r="AG4789" s="11"/>
      <c r="AH4789" s="7" t="e">
        <f>[1]!Table1[[#This Row],[html_tag]]&amp;[1]!Table1[[#This Row],[html_type]]&amp;[1]!Table1[[#This Row],[html_modifier]]</f>
        <v>#VALUE!</v>
      </c>
      <c r="AI4789" s="60" t="str">
        <f>Table1[[#This Row],[html_tag]]&amp;Table1[[#This Row],[html_type]]&amp;Table1[[#This Row],[html_modifier]]</f>
        <v/>
      </c>
      <c r="AL4789" s="23" t="str">
        <f>IFERROR(_xlfn.XLOOKUP([1]!Table1[[#This Row],[word]],[1]!Table57[English style name],[1]!Table57[Style type]),"")</f>
        <v/>
      </c>
      <c r="AM4789" s="23" t="str">
        <f>IFERROR(_xlfn.XLOOKUP(Table1[[#This Row],[word]],Table57[English style name],Table57[Style type]),"")</f>
        <v/>
      </c>
      <c r="AN4789" s="23"/>
      <c r="AO4789" s="62"/>
      <c r="AP4789" s="61"/>
      <c r="AQ4789" s="61"/>
      <c r="AR4789" s="61"/>
      <c r="AS4789" s="61"/>
      <c r="AT4789" s="61"/>
      <c r="AU4789" s="61"/>
      <c r="AV4789" s="61"/>
    </row>
    <row r="4790" spans="1:48">
      <c r="A4790" s="82"/>
      <c r="B4790" s="82"/>
      <c r="C4790" s="82"/>
      <c r="D4790" s="83"/>
      <c r="E4790" s="62"/>
      <c r="F479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90" s="13"/>
      <c r="H4790" s="13"/>
      <c r="I4790" s="85" t="e">
        <f>[1]!Table1[[#This Row],[type]]</f>
        <v>#VALUE!</v>
      </c>
      <c r="J4790" s="86" t="e">
        <f>[1]!Table1[[#This Row],[Column42]]&amp;IF([1]!Table1[[#This Row],[Column13]]="","",[1]!Table1[[#This Row],[Column13]])&amp;IF([1]!Table1[[#This Row],[mod]]="","",[1]!Table1[[#This Row],[mod]])</f>
        <v>#VALUE!</v>
      </c>
      <c r="K479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90" t="s">
        <v>3620</v>
      </c>
      <c r="Q479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790" t="s">
        <v>3621</v>
      </c>
      <c r="U479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90" s="29"/>
      <c r="AC4790" s="29" t="s">
        <v>3619</v>
      </c>
      <c r="AD4790" s="25"/>
      <c r="AE4790" s="38"/>
      <c r="AF4790" s="142"/>
      <c r="AG4790" s="11"/>
      <c r="AH4790" s="7" t="e">
        <f>[1]!Table1[[#This Row],[html_tag]]&amp;[1]!Table1[[#This Row],[html_type]]&amp;[1]!Table1[[#This Row],[html_modifier]]</f>
        <v>#VALUE!</v>
      </c>
      <c r="AI4790" s="60" t="str">
        <f>Table1[[#This Row],[html_tag]]&amp;Table1[[#This Row],[html_type]]&amp;Table1[[#This Row],[html_modifier]]</f>
        <v/>
      </c>
      <c r="AL4790" s="23" t="str">
        <f>IFERROR(_xlfn.XLOOKUP([1]!Table1[[#This Row],[word]],[1]!Table57[English style name],[1]!Table57[Style type]),"")</f>
        <v/>
      </c>
      <c r="AM4790" s="23" t="str">
        <f>IFERROR(_xlfn.XLOOKUP(Table1[[#This Row],[word]],Table57[English style name],Table57[Style type]),"")</f>
        <v/>
      </c>
      <c r="AN4790" s="23"/>
      <c r="AO4790" s="62"/>
      <c r="AP4790" s="61"/>
      <c r="AQ4790" s="61"/>
      <c r="AR4790" s="61"/>
      <c r="AS4790" s="61"/>
      <c r="AT4790" s="61"/>
      <c r="AU4790" s="61"/>
      <c r="AV4790" s="61"/>
    </row>
    <row r="4791" spans="1:48">
      <c r="A4791" s="82"/>
      <c r="B4791" s="82"/>
      <c r="C4791" s="82"/>
      <c r="D4791" s="83"/>
      <c r="E4791" s="62"/>
      <c r="F479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91" s="13" t="s">
        <v>461</v>
      </c>
      <c r="H4791" s="13" t="s">
        <v>2991</v>
      </c>
      <c r="I4791" s="85" t="e">
        <f>[1]!Table1[[#This Row],[type]]</f>
        <v>#VALUE!</v>
      </c>
      <c r="J4791" s="86" t="e">
        <f>[1]!Table1[[#This Row],[Column42]]&amp;IF([1]!Table1[[#This Row],[Column13]]="","",[1]!Table1[[#This Row],[Column13]])&amp;IF([1]!Table1[[#This Row],[mod]]="","",[1]!Table1[[#This Row],[mod]])</f>
        <v>#VALUE!</v>
      </c>
      <c r="K479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91" t="s">
        <v>2005</v>
      </c>
      <c r="P4791" s="6" t="s">
        <v>2005</v>
      </c>
      <c r="Q479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9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91" s="29"/>
      <c r="AC4791" s="29"/>
      <c r="AD4791" s="25"/>
      <c r="AE4791" s="38"/>
      <c r="AF4791" s="142"/>
      <c r="AG4791" s="11"/>
      <c r="AH4791" s="1" t="e">
        <f>[1]!Table1[[#This Row],[html_tag]]&amp;[1]!Table1[[#This Row],[html_type]]&amp;[1]!Table1[[#This Row],[html_modifier]]</f>
        <v>#VALUE!</v>
      </c>
      <c r="AI4791" s="60" t="str">
        <f>Table1[[#This Row],[html_tag]]&amp;Table1[[#This Row],[html_type]]&amp;Table1[[#This Row],[html_modifier]]</f>
        <v/>
      </c>
      <c r="AL4791" s="22" t="str">
        <f>IFERROR(_xlfn.XLOOKUP([1]!Table1[[#This Row],[word]],[1]!Table57[English style name],[1]!Table57[Style type]),"")</f>
        <v/>
      </c>
      <c r="AM4791" s="23" t="str">
        <f>IFERROR(_xlfn.XLOOKUP(Table1[[#This Row],[word]],Table57[English style name],Table57[Style type]),"")</f>
        <v/>
      </c>
      <c r="AN4791" s="23"/>
      <c r="AO4791" s="62"/>
      <c r="AP4791" s="61"/>
      <c r="AQ4791" s="61" t="s">
        <v>2005</v>
      </c>
      <c r="AR4791" s="61" t="s">
        <v>2006</v>
      </c>
      <c r="AS4791" s="61"/>
      <c r="AT4791" s="61"/>
      <c r="AU4791" s="61"/>
      <c r="AV4791" s="61"/>
    </row>
    <row r="4792" spans="1:48">
      <c r="A4792" s="82"/>
      <c r="B4792" s="82"/>
      <c r="C4792" s="82"/>
      <c r="D4792" s="83"/>
      <c r="E4792" s="62"/>
      <c r="F479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92" s="13" t="s">
        <v>461</v>
      </c>
      <c r="H4792" s="13" t="s">
        <v>2991</v>
      </c>
      <c r="I4792" s="85" t="e">
        <f>[1]!Table1[[#This Row],[type]]</f>
        <v>#VALUE!</v>
      </c>
      <c r="J4792" s="86" t="e">
        <f>[1]!Table1[[#This Row],[Column42]]&amp;IF([1]!Table1[[#This Row],[Column13]]="","",[1]!Table1[[#This Row],[Column13]])&amp;IF([1]!Table1[[#This Row],[mod]]="","",[1]!Table1[[#This Row],[mod]])</f>
        <v>#VALUE!</v>
      </c>
      <c r="K479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92" t="s">
        <v>2005</v>
      </c>
      <c r="N4792" t="s">
        <v>3196</v>
      </c>
      <c r="P4792" s="6" t="s">
        <v>2007</v>
      </c>
      <c r="Q479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9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92" s="29"/>
      <c r="AC4792" s="29" t="s">
        <v>5166</v>
      </c>
      <c r="AD4792" s="25"/>
      <c r="AE4792" s="38"/>
      <c r="AF4792" s="142"/>
      <c r="AG4792" s="11"/>
      <c r="AH4792" s="1" t="e">
        <f>[1]!Table1[[#This Row],[html_tag]]&amp;[1]!Table1[[#This Row],[html_type]]&amp;[1]!Table1[[#This Row],[html_modifier]]</f>
        <v>#VALUE!</v>
      </c>
      <c r="AI4792" s="60" t="str">
        <f>Table1[[#This Row],[html_tag]]&amp;Table1[[#This Row],[html_type]]&amp;Table1[[#This Row],[html_modifier]]</f>
        <v/>
      </c>
      <c r="AL4792" s="22" t="str">
        <f>IFERROR(_xlfn.XLOOKUP([1]!Table1[[#This Row],[word]],[1]!Table57[English style name],[1]!Table57[Style type]),"")</f>
        <v/>
      </c>
      <c r="AM4792" s="23" t="str">
        <f>IFERROR(_xlfn.XLOOKUP(Table1[[#This Row],[word]],Table57[English style name],Table57[Style type]),"")</f>
        <v/>
      </c>
      <c r="AN4792" s="23"/>
      <c r="AO4792" s="62"/>
      <c r="AP4792" s="61"/>
      <c r="AQ4792" s="61" t="s">
        <v>2007</v>
      </c>
      <c r="AR4792" s="61" t="s">
        <v>2006</v>
      </c>
      <c r="AS4792" s="61"/>
      <c r="AT4792" s="61"/>
      <c r="AU4792" s="61"/>
      <c r="AV4792" s="61"/>
    </row>
    <row r="4793" spans="1:48">
      <c r="A4793" s="82"/>
      <c r="B4793" s="82"/>
      <c r="C4793" s="82"/>
      <c r="D4793" s="83"/>
      <c r="E4793" s="62"/>
      <c r="F479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93" s="13" t="s">
        <v>461</v>
      </c>
      <c r="H4793" s="13" t="s">
        <v>2991</v>
      </c>
      <c r="I4793" s="85" t="e">
        <f>[1]!Table1[[#This Row],[type]]</f>
        <v>#VALUE!</v>
      </c>
      <c r="J4793" s="86" t="e">
        <f>[1]!Table1[[#This Row],[Column42]]&amp;IF([1]!Table1[[#This Row],[Column13]]="","",[1]!Table1[[#This Row],[Column13]])&amp;IF([1]!Table1[[#This Row],[mod]]="","",[1]!Table1[[#This Row],[mod]])</f>
        <v>#VALUE!</v>
      </c>
      <c r="K479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93" t="s">
        <v>2005</v>
      </c>
      <c r="N4793" t="s">
        <v>3197</v>
      </c>
      <c r="P4793" s="6" t="s">
        <v>2008</v>
      </c>
      <c r="Q479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9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93" s="29"/>
      <c r="AC4793" s="29" t="s">
        <v>5167</v>
      </c>
      <c r="AD4793" s="25"/>
      <c r="AE4793" s="38"/>
      <c r="AF4793" s="142"/>
      <c r="AG4793" s="11"/>
      <c r="AH4793" s="1" t="e">
        <f>[1]!Table1[[#This Row],[html_tag]]&amp;[1]!Table1[[#This Row],[html_type]]&amp;[1]!Table1[[#This Row],[html_modifier]]</f>
        <v>#VALUE!</v>
      </c>
      <c r="AI4793" s="60" t="str">
        <f>Table1[[#This Row],[html_tag]]&amp;Table1[[#This Row],[html_type]]&amp;Table1[[#This Row],[html_modifier]]</f>
        <v/>
      </c>
      <c r="AL4793" s="22" t="str">
        <f>IFERROR(_xlfn.XLOOKUP([1]!Table1[[#This Row],[word]],[1]!Table57[English style name],[1]!Table57[Style type]),"")</f>
        <v/>
      </c>
      <c r="AM4793" s="23" t="str">
        <f>IFERROR(_xlfn.XLOOKUP(Table1[[#This Row],[word]],Table57[English style name],Table57[Style type]),"")</f>
        <v/>
      </c>
      <c r="AN4793" s="23"/>
      <c r="AO4793" s="62"/>
      <c r="AP4793" s="61"/>
      <c r="AQ4793" s="61" t="s">
        <v>2008</v>
      </c>
      <c r="AR4793" s="61" t="s">
        <v>2006</v>
      </c>
      <c r="AS4793" s="61"/>
      <c r="AT4793" s="61"/>
      <c r="AU4793" s="61"/>
      <c r="AV4793" s="61"/>
    </row>
    <row r="4794" spans="1:48">
      <c r="A4794" s="82"/>
      <c r="B4794" s="82"/>
      <c r="C4794" s="82"/>
      <c r="D4794" s="83"/>
      <c r="E4794" s="62"/>
      <c r="F479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94" s="13" t="s">
        <v>461</v>
      </c>
      <c r="H4794" s="13" t="s">
        <v>2991</v>
      </c>
      <c r="I4794" s="85" t="e">
        <f>[1]!Table1[[#This Row],[type]]</f>
        <v>#VALUE!</v>
      </c>
      <c r="J4794" s="86" t="e">
        <f>[1]!Table1[[#This Row],[Column42]]&amp;IF([1]!Table1[[#This Row],[Column13]]="","",[1]!Table1[[#This Row],[Column13]])&amp;IF([1]!Table1[[#This Row],[mod]]="","",[1]!Table1[[#This Row],[mod]])</f>
        <v>#VALUE!</v>
      </c>
      <c r="K479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94" t="s">
        <v>2005</v>
      </c>
      <c r="N4794" t="s">
        <v>425</v>
      </c>
      <c r="P4794" s="6" t="s">
        <v>2009</v>
      </c>
      <c r="Q479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9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94" s="29"/>
      <c r="AC4794" s="29" t="s">
        <v>5168</v>
      </c>
      <c r="AD4794" s="25"/>
      <c r="AE4794" s="38"/>
      <c r="AF4794" s="142"/>
      <c r="AG4794" s="11"/>
      <c r="AH4794" s="1" t="e">
        <f>[1]!Table1[[#This Row],[html_tag]]&amp;[1]!Table1[[#This Row],[html_type]]&amp;[1]!Table1[[#This Row],[html_modifier]]</f>
        <v>#VALUE!</v>
      </c>
      <c r="AI4794" s="60" t="str">
        <f>Table1[[#This Row],[html_tag]]&amp;Table1[[#This Row],[html_type]]&amp;Table1[[#This Row],[html_modifier]]</f>
        <v/>
      </c>
      <c r="AL4794" s="22" t="str">
        <f>IFERROR(_xlfn.XLOOKUP([1]!Table1[[#This Row],[word]],[1]!Table57[English style name],[1]!Table57[Style type]),"")</f>
        <v/>
      </c>
      <c r="AM4794" s="23" t="str">
        <f>IFERROR(_xlfn.XLOOKUP(Table1[[#This Row],[word]],Table57[English style name],Table57[Style type]),"")</f>
        <v/>
      </c>
      <c r="AN4794" s="23"/>
      <c r="AO4794" s="62"/>
      <c r="AP4794" s="61"/>
      <c r="AQ4794" s="61" t="s">
        <v>2009</v>
      </c>
      <c r="AR4794" s="61" t="s">
        <v>2006</v>
      </c>
      <c r="AS4794" s="61"/>
      <c r="AT4794" s="61"/>
      <c r="AU4794" s="61"/>
      <c r="AV4794" s="61"/>
    </row>
    <row r="4795" spans="1:48">
      <c r="A4795" s="82"/>
      <c r="B4795" s="82"/>
      <c r="C4795" s="82"/>
      <c r="D4795" s="83"/>
      <c r="E4795" s="62"/>
      <c r="F479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95" s="13" t="s">
        <v>461</v>
      </c>
      <c r="H4795" s="13" t="s">
        <v>2991</v>
      </c>
      <c r="I4795" s="85" t="e">
        <f>[1]!Table1[[#This Row],[type]]</f>
        <v>#VALUE!</v>
      </c>
      <c r="J4795" s="86" t="e">
        <f>[1]!Table1[[#This Row],[Column42]]&amp;IF([1]!Table1[[#This Row],[Column13]]="","",[1]!Table1[[#This Row],[Column13]])&amp;IF([1]!Table1[[#This Row],[mod]]="","",[1]!Table1[[#This Row],[mod]])</f>
        <v>#VALUE!</v>
      </c>
      <c r="K479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95" t="s">
        <v>2005</v>
      </c>
      <c r="N4795" t="s">
        <v>3194</v>
      </c>
      <c r="P4795" s="6" t="s">
        <v>2010</v>
      </c>
      <c r="Q479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9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95" s="29"/>
      <c r="AC4795" s="29" t="s">
        <v>5169</v>
      </c>
      <c r="AD4795" s="25"/>
      <c r="AE4795" s="38"/>
      <c r="AF4795" s="142"/>
      <c r="AG4795" s="11"/>
      <c r="AH4795" s="1" t="e">
        <f>[1]!Table1[[#This Row],[html_tag]]&amp;[1]!Table1[[#This Row],[html_type]]&amp;[1]!Table1[[#This Row],[html_modifier]]</f>
        <v>#VALUE!</v>
      </c>
      <c r="AI4795" s="60" t="str">
        <f>Table1[[#This Row],[html_tag]]&amp;Table1[[#This Row],[html_type]]&amp;Table1[[#This Row],[html_modifier]]</f>
        <v/>
      </c>
      <c r="AL4795" s="22" t="str">
        <f>IFERROR(_xlfn.XLOOKUP([1]!Table1[[#This Row],[word]],[1]!Table57[English style name],[1]!Table57[Style type]),"")</f>
        <v/>
      </c>
      <c r="AM4795" s="23" t="str">
        <f>IFERROR(_xlfn.XLOOKUP(Table1[[#This Row],[word]],Table57[English style name],Table57[Style type]),"")</f>
        <v/>
      </c>
      <c r="AN4795" s="23"/>
      <c r="AO4795" s="62"/>
      <c r="AP4795" s="61"/>
      <c r="AQ4795" s="61" t="s">
        <v>2010</v>
      </c>
      <c r="AR4795" s="61" t="s">
        <v>2006</v>
      </c>
      <c r="AS4795" s="61"/>
      <c r="AT4795" s="61"/>
      <c r="AU4795" s="61"/>
      <c r="AV4795" s="61"/>
    </row>
    <row r="4796" spans="1:48">
      <c r="A4796" s="82"/>
      <c r="B4796" s="82"/>
      <c r="C4796" s="82"/>
      <c r="D4796" s="83"/>
      <c r="E4796" s="62"/>
      <c r="F479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96" s="13" t="s">
        <v>461</v>
      </c>
      <c r="H4796" s="13" t="s">
        <v>2991</v>
      </c>
      <c r="I4796" s="85" t="e">
        <f>[1]!Table1[[#This Row],[type]]</f>
        <v>#VALUE!</v>
      </c>
      <c r="J4796" s="86" t="e">
        <f>[1]!Table1[[#This Row],[Column42]]&amp;IF([1]!Table1[[#This Row],[Column13]]="","",[1]!Table1[[#This Row],[Column13]])&amp;IF([1]!Table1[[#This Row],[mod]]="","",[1]!Table1[[#This Row],[mod]])</f>
        <v>#VALUE!</v>
      </c>
      <c r="K479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96" t="s">
        <v>2005</v>
      </c>
      <c r="N4796" t="s">
        <v>3198</v>
      </c>
      <c r="P4796" s="6" t="s">
        <v>2011</v>
      </c>
      <c r="Q479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9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96" s="29"/>
      <c r="AC4796" s="29" t="s">
        <v>5170</v>
      </c>
      <c r="AD4796" s="25"/>
      <c r="AE4796" s="38"/>
      <c r="AF4796" s="142"/>
      <c r="AG4796" s="11"/>
      <c r="AH4796" s="1" t="e">
        <f>[1]!Table1[[#This Row],[html_tag]]&amp;[1]!Table1[[#This Row],[html_type]]&amp;[1]!Table1[[#This Row],[html_modifier]]</f>
        <v>#VALUE!</v>
      </c>
      <c r="AI4796" s="60" t="str">
        <f>Table1[[#This Row],[html_tag]]&amp;Table1[[#This Row],[html_type]]&amp;Table1[[#This Row],[html_modifier]]</f>
        <v/>
      </c>
      <c r="AL4796" s="22" t="str">
        <f>IFERROR(_xlfn.XLOOKUP([1]!Table1[[#This Row],[word]],[1]!Table57[English style name],[1]!Table57[Style type]),"")</f>
        <v/>
      </c>
      <c r="AM4796" s="23" t="str">
        <f>IFERROR(_xlfn.XLOOKUP(Table1[[#This Row],[word]],Table57[English style name],Table57[Style type]),"")</f>
        <v/>
      </c>
      <c r="AN4796" s="23"/>
      <c r="AO4796" s="62"/>
      <c r="AP4796" s="61"/>
      <c r="AQ4796" s="61" t="s">
        <v>2011</v>
      </c>
      <c r="AR4796" s="61" t="s">
        <v>2006</v>
      </c>
      <c r="AS4796" s="61"/>
      <c r="AT4796" s="61"/>
      <c r="AU4796" s="61"/>
      <c r="AV4796" s="61"/>
    </row>
    <row r="4797" spans="1:48">
      <c r="A4797" s="82"/>
      <c r="B4797" s="82"/>
      <c r="C4797" s="82"/>
      <c r="D4797" s="83"/>
      <c r="E4797" s="62"/>
      <c r="F479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97" s="13" t="s">
        <v>461</v>
      </c>
      <c r="H4797" s="13" t="s">
        <v>2991</v>
      </c>
      <c r="I4797" s="85" t="e">
        <f>[1]!Table1[[#This Row],[type]]</f>
        <v>#VALUE!</v>
      </c>
      <c r="J4797" s="86" t="e">
        <f>[1]!Table1[[#This Row],[Column42]]&amp;IF([1]!Table1[[#This Row],[Column13]]="","",[1]!Table1[[#This Row],[Column13]])&amp;IF([1]!Table1[[#This Row],[mod]]="","",[1]!Table1[[#This Row],[mod]])</f>
        <v>#VALUE!</v>
      </c>
      <c r="K479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97" t="s">
        <v>2005</v>
      </c>
      <c r="N4797" t="s">
        <v>3193</v>
      </c>
      <c r="P4797" s="6" t="s">
        <v>2012</v>
      </c>
      <c r="Q479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9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97" s="29"/>
      <c r="AC4797" s="29" t="s">
        <v>5189</v>
      </c>
      <c r="AD4797" s="25"/>
      <c r="AE4797" s="38"/>
      <c r="AF4797" s="142"/>
      <c r="AG4797" s="11"/>
      <c r="AH4797" s="1" t="e">
        <f>[1]!Table1[[#This Row],[html_tag]]&amp;[1]!Table1[[#This Row],[html_type]]&amp;[1]!Table1[[#This Row],[html_modifier]]</f>
        <v>#VALUE!</v>
      </c>
      <c r="AI4797" s="60" t="str">
        <f>Table1[[#This Row],[html_tag]]&amp;Table1[[#This Row],[html_type]]&amp;Table1[[#This Row],[html_modifier]]</f>
        <v/>
      </c>
      <c r="AL4797" s="22" t="str">
        <f>IFERROR(_xlfn.XLOOKUP([1]!Table1[[#This Row],[word]],[1]!Table57[English style name],[1]!Table57[Style type]),"")</f>
        <v/>
      </c>
      <c r="AM4797" s="23" t="str">
        <f>IFERROR(_xlfn.XLOOKUP(Table1[[#This Row],[word]],Table57[English style name],Table57[Style type]),"")</f>
        <v/>
      </c>
      <c r="AN4797" s="23"/>
      <c r="AO4797" s="62"/>
      <c r="AP4797" s="61"/>
      <c r="AQ4797" s="61" t="s">
        <v>2012</v>
      </c>
      <c r="AR4797" s="61" t="s">
        <v>2006</v>
      </c>
      <c r="AS4797" s="61"/>
      <c r="AT4797" s="61"/>
      <c r="AU4797" s="61"/>
      <c r="AV4797" s="61"/>
    </row>
    <row r="4798" spans="1:48">
      <c r="A4798" s="82"/>
      <c r="B4798" s="82"/>
      <c r="C4798" s="82"/>
      <c r="D4798" s="83"/>
      <c r="E4798" s="62"/>
      <c r="F479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98" s="13" t="s">
        <v>461</v>
      </c>
      <c r="H4798" s="13" t="s">
        <v>2991</v>
      </c>
      <c r="I4798" s="85" t="e">
        <f>[1]!Table1[[#This Row],[type]]</f>
        <v>#VALUE!</v>
      </c>
      <c r="J4798" s="86" t="e">
        <f>[1]!Table1[[#This Row],[Column42]]&amp;IF([1]!Table1[[#This Row],[Column13]]="","",[1]!Table1[[#This Row],[Column13]])&amp;IF([1]!Table1[[#This Row],[mod]]="","",[1]!Table1[[#This Row],[mod]])</f>
        <v>#VALUE!</v>
      </c>
      <c r="K479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98" t="s">
        <v>2005</v>
      </c>
      <c r="N4798" t="s">
        <v>3199</v>
      </c>
      <c r="P4798" s="6" t="s">
        <v>2013</v>
      </c>
      <c r="Q479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9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98" s="29"/>
      <c r="AC4798" s="29"/>
      <c r="AD4798" s="25"/>
      <c r="AE4798" s="38"/>
      <c r="AF4798" s="142"/>
      <c r="AG4798" s="11"/>
      <c r="AH4798" s="1" t="e">
        <f>[1]!Table1[[#This Row],[html_tag]]&amp;[1]!Table1[[#This Row],[html_type]]&amp;[1]!Table1[[#This Row],[html_modifier]]</f>
        <v>#VALUE!</v>
      </c>
      <c r="AI4798" s="60" t="str">
        <f>Table1[[#This Row],[html_tag]]&amp;Table1[[#This Row],[html_type]]&amp;Table1[[#This Row],[html_modifier]]</f>
        <v/>
      </c>
      <c r="AL4798" s="22" t="str">
        <f>IFERROR(_xlfn.XLOOKUP([1]!Table1[[#This Row],[word]],[1]!Table57[English style name],[1]!Table57[Style type]),"")</f>
        <v/>
      </c>
      <c r="AM4798" s="23" t="str">
        <f>IFERROR(_xlfn.XLOOKUP(Table1[[#This Row],[word]],Table57[English style name],Table57[Style type]),"")</f>
        <v/>
      </c>
      <c r="AN4798" s="23"/>
      <c r="AO4798" s="62"/>
      <c r="AP4798" s="61"/>
      <c r="AQ4798" s="61" t="s">
        <v>2013</v>
      </c>
      <c r="AR4798" s="61" t="s">
        <v>2006</v>
      </c>
      <c r="AS4798" s="61"/>
      <c r="AT4798" s="61"/>
      <c r="AU4798" s="61"/>
      <c r="AV4798" s="61"/>
    </row>
    <row r="4799" spans="1:48">
      <c r="A4799" s="82"/>
      <c r="B4799" s="82"/>
      <c r="C4799" s="82"/>
      <c r="D4799" s="83"/>
      <c r="E4799" s="62"/>
      <c r="F479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799" s="13"/>
      <c r="H4799" s="13"/>
      <c r="I4799" s="85" t="e">
        <f>[1]!Table1[[#This Row],[type]]</f>
        <v>#VALUE!</v>
      </c>
      <c r="J4799" s="86" t="e">
        <f>[1]!Table1[[#This Row],[Column42]]&amp;IF([1]!Table1[[#This Row],[Column13]]="","",[1]!Table1[[#This Row],[Column13]])&amp;IF([1]!Table1[[#This Row],[mod]]="","",[1]!Table1[[#This Row],[mod]])</f>
        <v>#VALUE!</v>
      </c>
      <c r="K479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799" t="s">
        <v>553</v>
      </c>
      <c r="Q479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79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799" s="29"/>
      <c r="AC4799" s="29"/>
      <c r="AD4799" s="25" t="s">
        <v>6768</v>
      </c>
      <c r="AE4799" s="38"/>
      <c r="AF4799" s="142"/>
      <c r="AG4799" s="11"/>
      <c r="AH4799" s="7" t="e">
        <f>[1]!Table1[[#This Row],[html_tag]]&amp;[1]!Table1[[#This Row],[html_type]]&amp;[1]!Table1[[#This Row],[html_modifier]]</f>
        <v>#VALUE!</v>
      </c>
      <c r="AI4799" s="60" t="str">
        <f>Table1[[#This Row],[html_tag]]&amp;Table1[[#This Row],[html_type]]&amp;Table1[[#This Row],[html_modifier]]</f>
        <v/>
      </c>
      <c r="AL4799" s="23" t="str">
        <f>IFERROR(_xlfn.XLOOKUP([1]!Table1[[#This Row],[word]],[1]!Table57[English style name],[1]!Table57[Style type]),"")</f>
        <v/>
      </c>
      <c r="AM4799" s="23" t="str">
        <f>IFERROR(_xlfn.XLOOKUP(Table1[[#This Row],[word]],Table57[English style name],Table57[Style type]),"")</f>
        <v/>
      </c>
      <c r="AN4799" s="23"/>
      <c r="AO4799" s="62"/>
      <c r="AP4799" s="61"/>
      <c r="AQ4799" s="61"/>
      <c r="AR4799" s="61"/>
      <c r="AS4799" s="61"/>
      <c r="AT4799" s="61"/>
      <c r="AU4799" s="61"/>
      <c r="AV4799" s="61"/>
    </row>
    <row r="4800" spans="1:48">
      <c r="A4800" s="82"/>
      <c r="B4800" s="82"/>
      <c r="C4800" s="82"/>
      <c r="D4800" s="83"/>
      <c r="E4800" s="62"/>
      <c r="F480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00" s="13"/>
      <c r="H4800" s="13"/>
      <c r="I4800" s="85" t="e">
        <f>[1]!Table1[[#This Row],[type]]</f>
        <v>#VALUE!</v>
      </c>
      <c r="J4800" s="86" t="e">
        <f>[1]!Table1[[#This Row],[Column42]]&amp;IF([1]!Table1[[#This Row],[Column13]]="","",[1]!Table1[[#This Row],[Column13]])&amp;IF([1]!Table1[[#This Row],[mod]]="","",[1]!Table1[[#This Row],[mod]])</f>
        <v>#VALUE!</v>
      </c>
      <c r="K480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00" t="s">
        <v>553</v>
      </c>
      <c r="Q480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0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800" t="s">
        <v>3114</v>
      </c>
      <c r="AB4800" s="29"/>
      <c r="AC4800" s="29"/>
      <c r="AD4800" s="25" t="s">
        <v>6772</v>
      </c>
      <c r="AE4800" s="38"/>
      <c r="AF4800" s="142"/>
      <c r="AG4800" s="11"/>
      <c r="AH4800" s="7" t="e">
        <f>[1]!Table1[[#This Row],[html_tag]]&amp;[1]!Table1[[#This Row],[html_type]]&amp;[1]!Table1[[#This Row],[html_modifier]]</f>
        <v>#VALUE!</v>
      </c>
      <c r="AI4800" s="60" t="str">
        <f>Table1[[#This Row],[html_tag]]&amp;Table1[[#This Row],[html_type]]&amp;Table1[[#This Row],[html_modifier]]</f>
        <v/>
      </c>
      <c r="AL4800" s="23" t="str">
        <f>IFERROR(_xlfn.XLOOKUP([1]!Table1[[#This Row],[word]],[1]!Table57[English style name],[1]!Table57[Style type]),"")</f>
        <v/>
      </c>
      <c r="AM4800" s="23" t="str">
        <f>IFERROR(_xlfn.XLOOKUP(Table1[[#This Row],[word]],Table57[English style name],Table57[Style type]),"")</f>
        <v/>
      </c>
      <c r="AN4800" s="23"/>
      <c r="AO4800" s="62"/>
      <c r="AP4800" s="61"/>
      <c r="AQ4800" s="61"/>
      <c r="AR4800" s="61"/>
      <c r="AS4800" s="61"/>
      <c r="AT4800" s="61"/>
      <c r="AU4800" s="61"/>
      <c r="AV4800" s="61"/>
    </row>
    <row r="4801" spans="1:48">
      <c r="A4801" s="82"/>
      <c r="B4801" s="82"/>
      <c r="C4801" s="82"/>
      <c r="D4801" s="83"/>
      <c r="E4801" s="62"/>
      <c r="F480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01" s="13"/>
      <c r="H4801" s="13"/>
      <c r="I4801" s="85" t="e">
        <f>[1]!Table1[[#This Row],[type]]</f>
        <v>#VALUE!</v>
      </c>
      <c r="J4801" s="86" t="e">
        <f>[1]!Table1[[#This Row],[Column42]]&amp;IF([1]!Table1[[#This Row],[Column13]]="","",[1]!Table1[[#This Row],[Column13]])&amp;IF([1]!Table1[[#This Row],[mod]]="","",[1]!Table1[[#This Row],[mod]])</f>
        <v>#VALUE!</v>
      </c>
      <c r="K480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01" t="s">
        <v>553</v>
      </c>
      <c r="Q480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0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801" t="s">
        <v>3115</v>
      </c>
      <c r="AB4801" s="29"/>
      <c r="AC4801" s="29"/>
      <c r="AD4801" s="25" t="s">
        <v>6771</v>
      </c>
      <c r="AE4801" s="38"/>
      <c r="AF4801" s="142"/>
      <c r="AG4801" s="11"/>
      <c r="AH4801" s="7" t="e">
        <f>[1]!Table1[[#This Row],[html_tag]]&amp;[1]!Table1[[#This Row],[html_type]]&amp;[1]!Table1[[#This Row],[html_modifier]]</f>
        <v>#VALUE!</v>
      </c>
      <c r="AI4801" s="60" t="str">
        <f>Table1[[#This Row],[html_tag]]&amp;Table1[[#This Row],[html_type]]&amp;Table1[[#This Row],[html_modifier]]</f>
        <v/>
      </c>
      <c r="AL4801" s="23" t="str">
        <f>IFERROR(_xlfn.XLOOKUP([1]!Table1[[#This Row],[word]],[1]!Table57[English style name],[1]!Table57[Style type]),"")</f>
        <v/>
      </c>
      <c r="AM4801" s="23" t="str">
        <f>IFERROR(_xlfn.XLOOKUP(Table1[[#This Row],[word]],Table57[English style name],Table57[Style type]),"")</f>
        <v/>
      </c>
      <c r="AN4801" s="23"/>
      <c r="AO4801" s="62"/>
      <c r="AP4801" s="61"/>
      <c r="AQ4801" s="61"/>
      <c r="AR4801" s="61"/>
      <c r="AS4801" s="61"/>
      <c r="AT4801" s="61"/>
      <c r="AU4801" s="61"/>
      <c r="AV4801" s="61"/>
    </row>
    <row r="4802" spans="1:48">
      <c r="A4802" s="82"/>
      <c r="B4802" s="82"/>
      <c r="C4802" s="82"/>
      <c r="D4802" s="83"/>
      <c r="E4802" s="62"/>
      <c r="F480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02" s="13"/>
      <c r="H4802" s="13"/>
      <c r="I4802" s="85" t="e">
        <f>[1]!Table1[[#This Row],[type]]</f>
        <v>#VALUE!</v>
      </c>
      <c r="J4802" s="86" t="e">
        <f>[1]!Table1[[#This Row],[Column42]]&amp;IF([1]!Table1[[#This Row],[Column13]]="","",[1]!Table1[[#This Row],[Column13]])&amp;IF([1]!Table1[[#This Row],[mod]]="","",[1]!Table1[[#This Row],[mod]])</f>
        <v>#VALUE!</v>
      </c>
      <c r="K480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02" t="s">
        <v>553</v>
      </c>
      <c r="Q480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0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802" t="s">
        <v>3116</v>
      </c>
      <c r="AB4802" s="29"/>
      <c r="AC4802" s="29"/>
      <c r="AD4802" s="25" t="s">
        <v>6770</v>
      </c>
      <c r="AE4802" s="38"/>
      <c r="AF4802" s="142"/>
      <c r="AG4802" s="11"/>
      <c r="AH4802" s="7" t="e">
        <f>[1]!Table1[[#This Row],[html_tag]]&amp;[1]!Table1[[#This Row],[html_type]]&amp;[1]!Table1[[#This Row],[html_modifier]]</f>
        <v>#VALUE!</v>
      </c>
      <c r="AI4802" s="60" t="str">
        <f>Table1[[#This Row],[html_tag]]&amp;Table1[[#This Row],[html_type]]&amp;Table1[[#This Row],[html_modifier]]</f>
        <v/>
      </c>
      <c r="AL4802" s="23" t="str">
        <f>IFERROR(_xlfn.XLOOKUP([1]!Table1[[#This Row],[word]],[1]!Table57[English style name],[1]!Table57[Style type]),"")</f>
        <v/>
      </c>
      <c r="AM4802" s="23" t="str">
        <f>IFERROR(_xlfn.XLOOKUP(Table1[[#This Row],[word]],Table57[English style name],Table57[Style type]),"")</f>
        <v/>
      </c>
      <c r="AN4802" s="23"/>
      <c r="AO4802" s="62"/>
      <c r="AP4802" s="61"/>
      <c r="AQ4802" s="61"/>
      <c r="AR4802" s="61"/>
      <c r="AS4802" s="61"/>
      <c r="AT4802" s="61"/>
      <c r="AU4802" s="61"/>
      <c r="AV4802" s="61"/>
    </row>
    <row r="4803" spans="1:48">
      <c r="A4803" s="82"/>
      <c r="B4803" s="82"/>
      <c r="C4803" s="82"/>
      <c r="D4803" s="83"/>
      <c r="E4803" s="62"/>
      <c r="F480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03" s="13"/>
      <c r="H4803" s="13"/>
      <c r="I4803" s="85" t="e">
        <f>[1]!Table1[[#This Row],[type]]</f>
        <v>#VALUE!</v>
      </c>
      <c r="J4803" s="86" t="e">
        <f>[1]!Table1[[#This Row],[Column42]]&amp;IF([1]!Table1[[#This Row],[Column13]]="","",[1]!Table1[[#This Row],[Column13]])&amp;IF([1]!Table1[[#This Row],[mod]]="","",[1]!Table1[[#This Row],[mod]])</f>
        <v>#VALUE!</v>
      </c>
      <c r="K480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03" t="s">
        <v>553</v>
      </c>
      <c r="Q480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0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803" t="s">
        <v>3126</v>
      </c>
      <c r="AB4803" s="29"/>
      <c r="AC4803" s="29"/>
      <c r="AD4803" s="25" t="s">
        <v>6773</v>
      </c>
      <c r="AE4803" s="38"/>
      <c r="AF4803" s="142"/>
      <c r="AG4803" s="11"/>
      <c r="AH4803" s="7" t="e">
        <f>[1]!Table1[[#This Row],[html_tag]]&amp;[1]!Table1[[#This Row],[html_type]]&amp;[1]!Table1[[#This Row],[html_modifier]]</f>
        <v>#VALUE!</v>
      </c>
      <c r="AI4803" s="60" t="str">
        <f>Table1[[#This Row],[html_tag]]&amp;Table1[[#This Row],[html_type]]&amp;Table1[[#This Row],[html_modifier]]</f>
        <v/>
      </c>
      <c r="AL4803" s="23" t="str">
        <f>IFERROR(_xlfn.XLOOKUP([1]!Table1[[#This Row],[word]],[1]!Table57[English style name],[1]!Table57[Style type]),"")</f>
        <v/>
      </c>
      <c r="AM4803" s="23" t="str">
        <f>IFERROR(_xlfn.XLOOKUP(Table1[[#This Row],[word]],Table57[English style name],Table57[Style type]),"")</f>
        <v/>
      </c>
      <c r="AN4803" s="23"/>
      <c r="AO4803" s="62"/>
      <c r="AP4803" s="61"/>
      <c r="AQ4803" s="61"/>
      <c r="AR4803" s="61"/>
      <c r="AS4803" s="61"/>
      <c r="AT4803" s="61"/>
      <c r="AU4803" s="61"/>
      <c r="AV4803" s="61"/>
    </row>
    <row r="4804" spans="1:48">
      <c r="A4804" s="82"/>
      <c r="B4804" s="82"/>
      <c r="C4804" s="82"/>
      <c r="D4804" s="83"/>
      <c r="E4804" s="62"/>
      <c r="F480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04" s="13"/>
      <c r="H4804" s="13"/>
      <c r="I4804" s="85" t="e">
        <f>[1]!Table1[[#This Row],[type]]</f>
        <v>#VALUE!</v>
      </c>
      <c r="J4804" s="86" t="e">
        <f>[1]!Table1[[#This Row],[Column42]]&amp;IF([1]!Table1[[#This Row],[Column13]]="","",[1]!Table1[[#This Row],[Column13]])&amp;IF([1]!Table1[[#This Row],[mod]]="","",[1]!Table1[[#This Row],[mod]])</f>
        <v>#VALUE!</v>
      </c>
      <c r="K480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04" t="s">
        <v>553</v>
      </c>
      <c r="Q480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0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804" t="s">
        <v>3127</v>
      </c>
      <c r="AB4804" s="29"/>
      <c r="AC4804" s="29"/>
      <c r="AD4804" s="25" t="s">
        <v>6769</v>
      </c>
      <c r="AE4804" s="38"/>
      <c r="AF4804" s="142"/>
      <c r="AG4804" s="11"/>
      <c r="AH4804" s="7" t="e">
        <f>[1]!Table1[[#This Row],[html_tag]]&amp;[1]!Table1[[#This Row],[html_type]]&amp;[1]!Table1[[#This Row],[html_modifier]]</f>
        <v>#VALUE!</v>
      </c>
      <c r="AI4804" s="60" t="str">
        <f>Table1[[#This Row],[html_tag]]&amp;Table1[[#This Row],[html_type]]&amp;Table1[[#This Row],[html_modifier]]</f>
        <v/>
      </c>
      <c r="AL4804" s="23" t="str">
        <f>IFERROR(_xlfn.XLOOKUP([1]!Table1[[#This Row],[word]],[1]!Table57[English style name],[1]!Table57[Style type]),"")</f>
        <v/>
      </c>
      <c r="AM4804" s="23" t="str">
        <f>IFERROR(_xlfn.XLOOKUP(Table1[[#This Row],[word]],Table57[English style name],Table57[Style type]),"")</f>
        <v/>
      </c>
      <c r="AN4804" s="23"/>
      <c r="AO4804" s="62"/>
      <c r="AP4804" s="61"/>
      <c r="AQ4804" s="61"/>
      <c r="AR4804" s="61"/>
      <c r="AS4804" s="61"/>
      <c r="AT4804" s="61"/>
      <c r="AU4804" s="61"/>
      <c r="AV4804" s="61"/>
    </row>
    <row r="4805" spans="1:48">
      <c r="A4805" s="82"/>
      <c r="B4805" s="82"/>
      <c r="C4805" s="82"/>
      <c r="D4805" s="83"/>
      <c r="E4805" s="62"/>
      <c r="F480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05" s="13"/>
      <c r="H4805" s="13"/>
      <c r="I4805" s="85" t="e">
        <f>[1]!Table1[[#This Row],[type]]</f>
        <v>#VALUE!</v>
      </c>
      <c r="J4805" s="86" t="e">
        <f>[1]!Table1[[#This Row],[Column42]]&amp;IF([1]!Table1[[#This Row],[Column13]]="","",[1]!Table1[[#This Row],[Column13]])&amp;IF([1]!Table1[[#This Row],[mod]]="","",[1]!Table1[[#This Row],[mod]])</f>
        <v>#VALUE!</v>
      </c>
      <c r="K480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05" t="s">
        <v>554</v>
      </c>
      <c r="M4805" t="s">
        <v>1936</v>
      </c>
      <c r="O4805" s="25"/>
      <c r="Q480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05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05" s="29"/>
      <c r="AC4805" s="29" t="s">
        <v>4993</v>
      </c>
      <c r="AD4805" s="25"/>
      <c r="AE4805" s="38"/>
      <c r="AF4805" s="142"/>
      <c r="AG4805" s="11"/>
      <c r="AH4805" s="7" t="e">
        <f>[1]!Table1[[#This Row],[html_tag]]&amp;[1]!Table1[[#This Row],[html_type]]&amp;[1]!Table1[[#This Row],[html_modifier]]</f>
        <v>#VALUE!</v>
      </c>
      <c r="AI4805" s="60" t="str">
        <f>Table1[[#This Row],[html_tag]]&amp;Table1[[#This Row],[html_type]]&amp;Table1[[#This Row],[html_modifier]]</f>
        <v/>
      </c>
      <c r="AL4805" s="23" t="str">
        <f>IFERROR(_xlfn.XLOOKUP([1]!Table1[[#This Row],[word]],[1]!Table57[English style name],[1]!Table57[Style type]),"")</f>
        <v/>
      </c>
      <c r="AM4805" s="23" t="str">
        <f>IFERROR(_xlfn.XLOOKUP(Table1[[#This Row],[word]],Table57[English style name],Table57[Style type]),"")</f>
        <v/>
      </c>
      <c r="AN4805" s="23"/>
      <c r="AO4805" s="62"/>
      <c r="AP4805" s="61"/>
      <c r="AQ4805" s="61"/>
      <c r="AR4805" s="61"/>
      <c r="AS4805" s="61"/>
      <c r="AT4805" s="61"/>
      <c r="AU4805" s="61"/>
      <c r="AV4805" s="61"/>
    </row>
    <row r="4806" spans="1:48">
      <c r="A4806" s="82"/>
      <c r="B4806" s="82"/>
      <c r="C4806" s="82"/>
      <c r="D4806" s="83"/>
      <c r="E4806" s="62"/>
      <c r="F480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06" s="13"/>
      <c r="H4806" s="13"/>
      <c r="I4806" s="85" t="e">
        <f>[1]!Table1[[#This Row],[type]]</f>
        <v>#VALUE!</v>
      </c>
      <c r="J4806" s="86" t="e">
        <f>[1]!Table1[[#This Row],[Column42]]&amp;IF([1]!Table1[[#This Row],[Column13]]="","",[1]!Table1[[#This Row],[Column13]])&amp;IF([1]!Table1[[#This Row],[mod]]="","",[1]!Table1[[#This Row],[mod]])</f>
        <v>#VALUE!</v>
      </c>
      <c r="K480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06" t="s">
        <v>554</v>
      </c>
      <c r="M4806" t="s">
        <v>615</v>
      </c>
      <c r="O4806" s="25"/>
      <c r="Q480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06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06" s="29"/>
      <c r="AC4806" s="29" t="s">
        <v>4738</v>
      </c>
      <c r="AD4806" s="25"/>
      <c r="AE4806" s="38"/>
      <c r="AF4806" s="142"/>
      <c r="AG4806" s="11"/>
      <c r="AH4806" s="7" t="e">
        <f>[1]!Table1[[#This Row],[html_tag]]&amp;[1]!Table1[[#This Row],[html_type]]&amp;[1]!Table1[[#This Row],[html_modifier]]</f>
        <v>#VALUE!</v>
      </c>
      <c r="AI4806" s="60" t="str">
        <f>Table1[[#This Row],[html_tag]]&amp;Table1[[#This Row],[html_type]]&amp;Table1[[#This Row],[html_modifier]]</f>
        <v/>
      </c>
      <c r="AL4806" s="23" t="str">
        <f>IFERROR(_xlfn.XLOOKUP([1]!Table1[[#This Row],[word]],[1]!Table57[English style name],[1]!Table57[Style type]),"")</f>
        <v/>
      </c>
      <c r="AM4806" s="23" t="str">
        <f>IFERROR(_xlfn.XLOOKUP(Table1[[#This Row],[word]],Table57[English style name],Table57[Style type]),"")</f>
        <v/>
      </c>
      <c r="AN4806" s="23"/>
      <c r="AO4806" s="62"/>
      <c r="AP4806" s="61"/>
      <c r="AQ4806" s="61"/>
      <c r="AR4806" s="61"/>
      <c r="AS4806" s="61"/>
      <c r="AT4806" s="61"/>
      <c r="AU4806" s="61"/>
      <c r="AV4806" s="61"/>
    </row>
    <row r="4807" spans="1:48">
      <c r="A4807" s="82"/>
      <c r="B4807" s="82"/>
      <c r="C4807" s="82"/>
      <c r="D4807" s="83"/>
      <c r="E4807" s="62"/>
      <c r="F480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07" s="13"/>
      <c r="H4807" s="13"/>
      <c r="I4807" s="85" t="e">
        <f>[1]!Table1[[#This Row],[type]]</f>
        <v>#VALUE!</v>
      </c>
      <c r="J4807" s="86" t="e">
        <f>[1]!Table1[[#This Row],[Column42]]&amp;IF([1]!Table1[[#This Row],[Column13]]="","",[1]!Table1[[#This Row],[Column13]])&amp;IF([1]!Table1[[#This Row],[mod]]="","",[1]!Table1[[#This Row],[mod]])</f>
        <v>#VALUE!</v>
      </c>
      <c r="K480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07" t="s">
        <v>554</v>
      </c>
      <c r="M4807" t="s">
        <v>615</v>
      </c>
      <c r="O4807" s="25"/>
      <c r="Q480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07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807" t="s">
        <v>3114</v>
      </c>
      <c r="AB4807" s="29"/>
      <c r="AC4807" s="29" t="s">
        <v>4739</v>
      </c>
      <c r="AD4807" s="25"/>
      <c r="AE4807" s="38"/>
      <c r="AF4807" s="142"/>
      <c r="AG4807" s="11"/>
      <c r="AH4807" s="7" t="e">
        <f>[1]!Table1[[#This Row],[html_tag]]&amp;[1]!Table1[[#This Row],[html_type]]&amp;[1]!Table1[[#This Row],[html_modifier]]</f>
        <v>#VALUE!</v>
      </c>
      <c r="AI4807" s="60" t="str">
        <f>Table1[[#This Row],[html_tag]]&amp;Table1[[#This Row],[html_type]]&amp;Table1[[#This Row],[html_modifier]]</f>
        <v/>
      </c>
      <c r="AL4807" s="23" t="str">
        <f>IFERROR(_xlfn.XLOOKUP([1]!Table1[[#This Row],[word]],[1]!Table57[English style name],[1]!Table57[Style type]),"")</f>
        <v/>
      </c>
      <c r="AM4807" s="23" t="str">
        <f>IFERROR(_xlfn.XLOOKUP(Table1[[#This Row],[word]],Table57[English style name],Table57[Style type]),"")</f>
        <v/>
      </c>
      <c r="AN4807" s="23"/>
      <c r="AO4807" s="62"/>
      <c r="AP4807" s="61"/>
      <c r="AQ4807" s="61"/>
      <c r="AR4807" s="61"/>
      <c r="AS4807" s="61"/>
      <c r="AT4807" s="61"/>
      <c r="AU4807" s="61"/>
      <c r="AV4807" s="61"/>
    </row>
    <row r="4808" spans="1:48">
      <c r="A4808" s="82"/>
      <c r="B4808" s="82"/>
      <c r="C4808" s="82"/>
      <c r="D4808" s="83"/>
      <c r="E4808" s="62"/>
      <c r="F480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08" s="13"/>
      <c r="H4808" s="13"/>
      <c r="I4808" s="85" t="e">
        <f>[1]!Table1[[#This Row],[type]]</f>
        <v>#VALUE!</v>
      </c>
      <c r="J4808" s="86" t="e">
        <f>[1]!Table1[[#This Row],[Column42]]&amp;IF([1]!Table1[[#This Row],[Column13]]="","",[1]!Table1[[#This Row],[Column13]])&amp;IF([1]!Table1[[#This Row],[mod]]="","",[1]!Table1[[#This Row],[mod]])</f>
        <v>#VALUE!</v>
      </c>
      <c r="K480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08" t="s">
        <v>554</v>
      </c>
      <c r="M4808" t="s">
        <v>615</v>
      </c>
      <c r="O4808" s="25"/>
      <c r="Q480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08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808" t="s">
        <v>3116</v>
      </c>
      <c r="AB4808" s="29"/>
      <c r="AC4808" s="29" t="s">
        <v>4740</v>
      </c>
      <c r="AD4808" s="25"/>
      <c r="AE4808" s="38"/>
      <c r="AF4808" s="142"/>
      <c r="AG4808" s="11"/>
      <c r="AH4808" s="7" t="e">
        <f>[1]!Table1[[#This Row],[html_tag]]&amp;[1]!Table1[[#This Row],[html_type]]&amp;[1]!Table1[[#This Row],[html_modifier]]</f>
        <v>#VALUE!</v>
      </c>
      <c r="AI4808" s="60" t="str">
        <f>Table1[[#This Row],[html_tag]]&amp;Table1[[#This Row],[html_type]]&amp;Table1[[#This Row],[html_modifier]]</f>
        <v/>
      </c>
      <c r="AL4808" s="23" t="str">
        <f>IFERROR(_xlfn.XLOOKUP([1]!Table1[[#This Row],[word]],[1]!Table57[English style name],[1]!Table57[Style type]),"")</f>
        <v/>
      </c>
      <c r="AM4808" s="23" t="str">
        <f>IFERROR(_xlfn.XLOOKUP(Table1[[#This Row],[word]],Table57[English style name],Table57[Style type]),"")</f>
        <v/>
      </c>
      <c r="AN4808" s="23"/>
      <c r="AO4808" s="62"/>
      <c r="AP4808" s="61"/>
      <c r="AQ4808" s="61"/>
      <c r="AR4808" s="61"/>
      <c r="AS4808" s="61"/>
      <c r="AT4808" s="61"/>
      <c r="AU4808" s="61"/>
      <c r="AV4808" s="61"/>
    </row>
    <row r="4809" spans="1:48">
      <c r="A4809" s="82"/>
      <c r="B4809" s="82"/>
      <c r="C4809" s="82"/>
      <c r="D4809" s="83"/>
      <c r="E4809" s="62"/>
      <c r="F480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09" s="13"/>
      <c r="H4809" s="13"/>
      <c r="I4809" s="85" t="e">
        <f>[1]!Table1[[#This Row],[type]]</f>
        <v>#VALUE!</v>
      </c>
      <c r="J4809" s="86" t="e">
        <f>[1]!Table1[[#This Row],[Column42]]&amp;IF([1]!Table1[[#This Row],[Column13]]="","",[1]!Table1[[#This Row],[Column13]])&amp;IF([1]!Table1[[#This Row],[mod]]="","",[1]!Table1[[#This Row],[mod]])</f>
        <v>#VALUE!</v>
      </c>
      <c r="K480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09" t="s">
        <v>554</v>
      </c>
      <c r="Q480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0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4809" t="s">
        <v>338</v>
      </c>
      <c r="AB4809" s="29" t="s">
        <v>4348</v>
      </c>
      <c r="AC4809" s="29" t="s">
        <v>5000</v>
      </c>
      <c r="AD4809" s="25" t="s">
        <v>4348</v>
      </c>
      <c r="AE4809" s="38"/>
      <c r="AF4809" s="142" t="s">
        <v>209</v>
      </c>
      <c r="AG4809" s="11"/>
      <c r="AH4809" s="1" t="e">
        <f>[1]!Table1[[#This Row],[html_tag]]&amp;[1]!Table1[[#This Row],[html_type]]&amp;[1]!Table1[[#This Row],[html_modifier]]</f>
        <v>#VALUE!</v>
      </c>
      <c r="AI4809" s="60" t="s">
        <v>209</v>
      </c>
      <c r="AL4809" s="23" t="str">
        <f>IFERROR(_xlfn.XLOOKUP([1]!Table1[[#This Row],[word]],[1]!Table57[English style name],[1]!Table57[Style type]),"")</f>
        <v/>
      </c>
      <c r="AM4809" s="23" t="str">
        <f>IFERROR(_xlfn.XLOOKUP(Table1[[#This Row],[word]],Table57[English style name],Table57[Style type]),"")</f>
        <v/>
      </c>
      <c r="AN4809" s="23"/>
      <c r="AO4809" s="62"/>
      <c r="AP4809" s="61"/>
      <c r="AQ4809" s="61" t="s">
        <v>1953</v>
      </c>
      <c r="AR4809" s="61" t="s">
        <v>1954</v>
      </c>
      <c r="AS4809" s="61" t="s">
        <v>1706</v>
      </c>
      <c r="AT4809" s="61" t="s">
        <v>1690</v>
      </c>
      <c r="AU4809" s="61"/>
      <c r="AV4809" s="61"/>
    </row>
    <row r="4810" spans="1:48">
      <c r="A4810" s="82"/>
      <c r="B4810" s="82"/>
      <c r="C4810" s="82"/>
      <c r="D4810" s="83"/>
      <c r="E4810" s="62"/>
      <c r="F481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10" s="13"/>
      <c r="H4810" s="13"/>
      <c r="I4810" s="85" t="e">
        <f>[1]!Table1[[#This Row],[type]]</f>
        <v>#VALUE!</v>
      </c>
      <c r="J4810" s="86" t="e">
        <f>[1]!Table1[[#This Row],[Column42]]&amp;IF([1]!Table1[[#This Row],[Column13]]="","",[1]!Table1[[#This Row],[Column13]])&amp;IF([1]!Table1[[#This Row],[mod]]="","",[1]!Table1[[#This Row],[mod]])</f>
        <v>#VALUE!</v>
      </c>
      <c r="K481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10" t="s">
        <v>554</v>
      </c>
      <c r="Q481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810" t="s">
        <v>7397</v>
      </c>
      <c r="U481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10" s="29"/>
      <c r="AC4810" s="29"/>
      <c r="AD4810" s="25" t="s">
        <v>6777</v>
      </c>
      <c r="AE4810" s="38"/>
      <c r="AF4810" s="142" t="s">
        <v>209</v>
      </c>
      <c r="AG4810" s="11"/>
      <c r="AH4810" s="7" t="e">
        <f>[1]!Table1[[#This Row],[html_tag]]&amp;[1]!Table1[[#This Row],[html_type]]&amp;[1]!Table1[[#This Row],[html_modifier]]</f>
        <v>#VALUE!</v>
      </c>
      <c r="AI4810" s="60" t="str">
        <f>Table1[[#This Row],[html_tag]]&amp;Table1[[#This Row],[html_type]]&amp;Table1[[#This Row],[html_modifier]]</f>
        <v/>
      </c>
      <c r="AL4810" s="23" t="str">
        <f>IFERROR(_xlfn.XLOOKUP([1]!Table1[[#This Row],[word]],[1]!Table57[English style name],[1]!Table57[Style type]),"")</f>
        <v/>
      </c>
      <c r="AM4810" s="23" t="str">
        <f>IFERROR(_xlfn.XLOOKUP(Table1[[#This Row],[word]],Table57[English style name],Table57[Style type]),"")</f>
        <v/>
      </c>
      <c r="AN4810" s="23"/>
      <c r="AO4810" s="62"/>
      <c r="AP4810" s="61"/>
      <c r="AQ4810" s="61"/>
      <c r="AR4810" s="61"/>
      <c r="AS4810" s="61"/>
      <c r="AT4810" s="61"/>
      <c r="AU4810" s="61"/>
      <c r="AV4810" s="61"/>
    </row>
    <row r="4811" spans="1:48">
      <c r="A4811" s="82"/>
      <c r="B4811" s="82"/>
      <c r="C4811" s="82"/>
      <c r="D4811" s="83"/>
      <c r="E4811" s="62"/>
      <c r="F481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11" s="13" t="s">
        <v>337</v>
      </c>
      <c r="H4811" s="13" t="s">
        <v>2986</v>
      </c>
      <c r="I4811" s="85" t="e">
        <f>[1]!Table1[[#This Row],[type]]</f>
        <v>#VALUE!</v>
      </c>
      <c r="J4811" s="86" t="e">
        <f>[1]!Table1[[#This Row],[Column42]]&amp;IF([1]!Table1[[#This Row],[Column13]]="","",[1]!Table1[[#This Row],[Column13]])&amp;IF([1]!Table1[[#This Row],[mod]]="","",[1]!Table1[[#This Row],[mod]])</f>
        <v>#VALUE!</v>
      </c>
      <c r="K481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11" t="s">
        <v>554</v>
      </c>
      <c r="Q481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1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811" t="s">
        <v>3087</v>
      </c>
      <c r="AB4811" s="29"/>
      <c r="AC4811" s="29"/>
      <c r="AD4811" s="25"/>
      <c r="AE4811" s="38"/>
      <c r="AF4811" s="142" t="s">
        <v>209</v>
      </c>
      <c r="AG4811" s="11"/>
      <c r="AH4811" s="1" t="e">
        <f>[1]!Table1[[#This Row],[html_tag]]&amp;[1]!Table1[[#This Row],[html_type]]&amp;[1]!Table1[[#This Row],[html_modifier]]</f>
        <v>#VALUE!</v>
      </c>
      <c r="AI4811" s="60" t="str">
        <f>Table1[[#This Row],[html_tag]]&amp;Table1[[#This Row],[html_type]]&amp;Table1[[#This Row],[html_modifier]]</f>
        <v/>
      </c>
      <c r="AL4811" s="22" t="str">
        <f>IFERROR(_xlfn.XLOOKUP([1]!Table1[[#This Row],[word]],[1]!Table57[English style name],[1]!Table57[Style type]),"")</f>
        <v/>
      </c>
      <c r="AM4811" s="23" t="str">
        <f>IFERROR(_xlfn.XLOOKUP(Table1[[#This Row],[word]],Table57[English style name],Table57[Style type]),"")</f>
        <v/>
      </c>
      <c r="AN4811" s="23"/>
      <c r="AO4811" s="62"/>
      <c r="AP4811" s="61"/>
      <c r="AQ4811" s="61" t="s">
        <v>1955</v>
      </c>
      <c r="AR4811" s="61" t="s">
        <v>1954</v>
      </c>
      <c r="AS4811" s="61"/>
      <c r="AT4811" s="61"/>
      <c r="AU4811" s="61"/>
      <c r="AV4811" s="61"/>
    </row>
    <row r="4812" spans="1:48">
      <c r="A4812" s="82"/>
      <c r="B4812" s="82"/>
      <c r="C4812" s="82"/>
      <c r="D4812" s="83"/>
      <c r="E4812" s="62"/>
      <c r="F481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12" s="13" t="s">
        <v>337</v>
      </c>
      <c r="H4812" s="13" t="s">
        <v>2986</v>
      </c>
      <c r="I4812" s="85" t="e">
        <f>[1]!Table1[[#This Row],[type]]</f>
        <v>#VALUE!</v>
      </c>
      <c r="J4812" s="86" t="e">
        <f>[1]!Table1[[#This Row],[Column42]]&amp;IF([1]!Table1[[#This Row],[Column13]]="","",[1]!Table1[[#This Row],[Column13]])&amp;IF([1]!Table1[[#This Row],[mod]]="","",[1]!Table1[[#This Row],[mod]])</f>
        <v>#VALUE!</v>
      </c>
      <c r="K481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12" t="s">
        <v>554</v>
      </c>
      <c r="Q481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1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812" t="s">
        <v>3114</v>
      </c>
      <c r="AB4812" s="29" t="s">
        <v>4349</v>
      </c>
      <c r="AC4812" s="29"/>
      <c r="AD4812" s="25"/>
      <c r="AE4812" s="38"/>
      <c r="AF4812" s="142" t="s">
        <v>209</v>
      </c>
      <c r="AG4812" s="11"/>
      <c r="AH4812" s="1" t="e">
        <f>[1]!Table1[[#This Row],[html_tag]]&amp;[1]!Table1[[#This Row],[html_type]]&amp;[1]!Table1[[#This Row],[html_modifier]]</f>
        <v>#VALUE!</v>
      </c>
      <c r="AI4812" s="60" t="str">
        <f>Table1[[#This Row],[html_tag]]&amp;Table1[[#This Row],[html_type]]&amp;Table1[[#This Row],[html_modifier]]</f>
        <v/>
      </c>
      <c r="AL4812" s="22" t="str">
        <f>IFERROR(_xlfn.XLOOKUP([1]!Table1[[#This Row],[word]],[1]!Table57[English style name],[1]!Table57[Style type]),"")</f>
        <v/>
      </c>
      <c r="AM4812" s="23" t="str">
        <f>IFERROR(_xlfn.XLOOKUP(Table1[[#This Row],[word]],Table57[English style name],Table57[Style type]),"")</f>
        <v/>
      </c>
      <c r="AN4812" s="23"/>
      <c r="AO4812" s="62"/>
      <c r="AP4812" s="61"/>
      <c r="AQ4812" s="61" t="s">
        <v>1956</v>
      </c>
      <c r="AR4812" s="61" t="s">
        <v>1954</v>
      </c>
      <c r="AS4812" s="61" t="s">
        <v>1707</v>
      </c>
      <c r="AT4812" s="61" t="s">
        <v>1690</v>
      </c>
      <c r="AU4812" s="61"/>
      <c r="AV4812" s="61"/>
    </row>
    <row r="4813" spans="1:48">
      <c r="A4813" s="82"/>
      <c r="B4813" s="82"/>
      <c r="C4813" s="82"/>
      <c r="D4813" s="83"/>
      <c r="E4813" s="62"/>
      <c r="F481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13" s="13" t="s">
        <v>337</v>
      </c>
      <c r="H4813" s="13" t="s">
        <v>2986</v>
      </c>
      <c r="I4813" s="85" t="e">
        <f>[1]!Table1[[#This Row],[type]]</f>
        <v>#VALUE!</v>
      </c>
      <c r="J4813" s="86" t="e">
        <f>[1]!Table1[[#This Row],[Column42]]&amp;IF([1]!Table1[[#This Row],[Column13]]="","",[1]!Table1[[#This Row],[Column13]])&amp;IF([1]!Table1[[#This Row],[mod]]="","",[1]!Table1[[#This Row],[mod]])</f>
        <v>#VALUE!</v>
      </c>
      <c r="K481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13" t="s">
        <v>554</v>
      </c>
      <c r="Q481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1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813" t="s">
        <v>3115</v>
      </c>
      <c r="AB4813" s="29" t="s">
        <v>4350</v>
      </c>
      <c r="AC4813" s="29"/>
      <c r="AD4813" s="25"/>
      <c r="AE4813" s="38"/>
      <c r="AF4813" s="142" t="s">
        <v>209</v>
      </c>
      <c r="AG4813" s="11"/>
      <c r="AH4813" s="1" t="e">
        <f>[1]!Table1[[#This Row],[html_tag]]&amp;[1]!Table1[[#This Row],[html_type]]&amp;[1]!Table1[[#This Row],[html_modifier]]</f>
        <v>#VALUE!</v>
      </c>
      <c r="AI4813" s="60" t="str">
        <f>Table1[[#This Row],[html_tag]]&amp;Table1[[#This Row],[html_type]]&amp;Table1[[#This Row],[html_modifier]]</f>
        <v/>
      </c>
      <c r="AL4813" s="22" t="str">
        <f>IFERROR(_xlfn.XLOOKUP([1]!Table1[[#This Row],[word]],[1]!Table57[English style name],[1]!Table57[Style type]),"")</f>
        <v/>
      </c>
      <c r="AM4813" s="23" t="str">
        <f>IFERROR(_xlfn.XLOOKUP(Table1[[#This Row],[word]],Table57[English style name],Table57[Style type]),"")</f>
        <v/>
      </c>
      <c r="AN4813" s="23"/>
      <c r="AO4813" s="62"/>
      <c r="AP4813" s="61"/>
      <c r="AQ4813" s="61" t="s">
        <v>1957</v>
      </c>
      <c r="AR4813" s="61" t="s">
        <v>1954</v>
      </c>
      <c r="AS4813" s="61"/>
      <c r="AT4813" s="61"/>
      <c r="AU4813" s="61"/>
      <c r="AV4813" s="61"/>
    </row>
    <row r="4814" spans="1:48">
      <c r="A4814" s="82"/>
      <c r="B4814" s="82"/>
      <c r="C4814" s="82"/>
      <c r="D4814" s="83"/>
      <c r="E4814" s="62"/>
      <c r="F481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14" s="13" t="s">
        <v>337</v>
      </c>
      <c r="H4814" s="13" t="s">
        <v>2987</v>
      </c>
      <c r="I4814" s="85" t="e">
        <f>[1]!Table1[[#This Row],[type]]</f>
        <v>#VALUE!</v>
      </c>
      <c r="J4814" s="86" t="e">
        <f>[1]!Table1[[#This Row],[Column42]]&amp;IF([1]!Table1[[#This Row],[Column13]]="","",[1]!Table1[[#This Row],[Column13]])&amp;IF([1]!Table1[[#This Row],[mod]]="","",[1]!Table1[[#This Row],[mod]])</f>
        <v>#VALUE!</v>
      </c>
      <c r="K481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14" t="s">
        <v>554</v>
      </c>
      <c r="Q481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814" t="s">
        <v>3036</v>
      </c>
      <c r="U481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14" s="29"/>
      <c r="AC4814" s="29"/>
      <c r="AD4814" s="25"/>
      <c r="AE4814" s="38"/>
      <c r="AF4814" s="142" t="s">
        <v>209</v>
      </c>
      <c r="AG4814" s="11"/>
      <c r="AH4814" s="1" t="e">
        <f>[1]!Table1[[#This Row],[html_tag]]&amp;[1]!Table1[[#This Row],[html_type]]&amp;[1]!Table1[[#This Row],[html_modifier]]</f>
        <v>#VALUE!</v>
      </c>
      <c r="AI4814" s="60" t="str">
        <f>Table1[[#This Row],[html_tag]]&amp;Table1[[#This Row],[html_type]]&amp;Table1[[#This Row],[html_modifier]]</f>
        <v/>
      </c>
      <c r="AL4814" s="22" t="str">
        <f>IFERROR(_xlfn.XLOOKUP([1]!Table1[[#This Row],[word]],[1]!Table57[English style name],[1]!Table57[Style type]),"")</f>
        <v/>
      </c>
      <c r="AM4814" s="23" t="str">
        <f>IFERROR(_xlfn.XLOOKUP(Table1[[#This Row],[word]],Table57[English style name],Table57[Style type]),"")</f>
        <v/>
      </c>
      <c r="AN4814" s="23"/>
      <c r="AO4814" s="62"/>
      <c r="AP4814" s="61"/>
      <c r="AQ4814" s="61" t="s">
        <v>2908</v>
      </c>
      <c r="AR4814" s="61" t="s">
        <v>2904</v>
      </c>
      <c r="AS4814" s="61"/>
      <c r="AT4814" s="61"/>
      <c r="AU4814" s="61"/>
      <c r="AV4814" s="61"/>
    </row>
    <row r="4815" spans="1:48">
      <c r="A4815" s="82"/>
      <c r="B4815" s="82"/>
      <c r="C4815" s="82"/>
      <c r="D4815" s="83"/>
      <c r="E4815" s="62"/>
      <c r="F481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15" s="13" t="s">
        <v>337</v>
      </c>
      <c r="H4815" s="13" t="s">
        <v>2987</v>
      </c>
      <c r="I4815" s="85" t="e">
        <f>[1]!Table1[[#This Row],[type]]</f>
        <v>#VALUE!</v>
      </c>
      <c r="J4815" s="86" t="e">
        <f>[1]!Table1[[#This Row],[Column42]]&amp;IF([1]!Table1[[#This Row],[Column13]]="","",[1]!Table1[[#This Row],[Column13]])&amp;IF([1]!Table1[[#This Row],[mod]]="","",[1]!Table1[[#This Row],[mod]])</f>
        <v>#VALUE!</v>
      </c>
      <c r="K481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15" t="s">
        <v>554</v>
      </c>
      <c r="Q481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815" t="s">
        <v>3007</v>
      </c>
      <c r="U481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15" s="29"/>
      <c r="AC4815" s="29"/>
      <c r="AD4815" s="25"/>
      <c r="AE4815" s="38"/>
      <c r="AF4815" s="142" t="s">
        <v>203</v>
      </c>
      <c r="AG4815" s="11"/>
      <c r="AH4815" s="1" t="e">
        <f>[1]!Table1[[#This Row],[html_tag]]&amp;[1]!Table1[[#This Row],[html_type]]&amp;[1]!Table1[[#This Row],[html_modifier]]</f>
        <v>#VALUE!</v>
      </c>
      <c r="AI4815" s="60" t="str">
        <f>Table1[[#This Row],[html_tag]]&amp;Table1[[#This Row],[html_type]]&amp;Table1[[#This Row],[html_modifier]]</f>
        <v/>
      </c>
      <c r="AL4815" s="22" t="str">
        <f>IFERROR(_xlfn.XLOOKUP([1]!Table1[[#This Row],[word]],[1]!Table57[English style name],[1]!Table57[Style type]),"")</f>
        <v/>
      </c>
      <c r="AM4815" s="23" t="str">
        <f>IFERROR(_xlfn.XLOOKUP(Table1[[#This Row],[word]],Table57[English style name],Table57[Style type]),"")</f>
        <v/>
      </c>
      <c r="AN4815" s="23"/>
      <c r="AO4815" s="62"/>
      <c r="AP4815" s="61"/>
      <c r="AQ4815" s="61" t="s">
        <v>1741</v>
      </c>
      <c r="AR4815" s="61" t="s">
        <v>1718</v>
      </c>
      <c r="AS4815" s="61"/>
      <c r="AT4815" s="61"/>
      <c r="AU4815" s="61"/>
      <c r="AV4815" s="61"/>
    </row>
    <row r="4816" spans="1:48">
      <c r="A4816" s="82"/>
      <c r="B4816" s="82"/>
      <c r="C4816" s="82"/>
      <c r="D4816" s="83"/>
      <c r="E4816" s="62"/>
      <c r="F481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16" s="13" t="s">
        <v>337</v>
      </c>
      <c r="H4816" s="13" t="s">
        <v>2987</v>
      </c>
      <c r="I4816" s="85" t="e">
        <f>[1]!Table1[[#This Row],[type]]</f>
        <v>#VALUE!</v>
      </c>
      <c r="J4816" s="86" t="e">
        <f>[1]!Table1[[#This Row],[Column42]]&amp;IF([1]!Table1[[#This Row],[Column13]]="","",[1]!Table1[[#This Row],[Column13]])&amp;IF([1]!Table1[[#This Row],[mod]]="","",[1]!Table1[[#This Row],[mod]])</f>
        <v>#VALUE!</v>
      </c>
      <c r="K481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16" t="s">
        <v>554</v>
      </c>
      <c r="Q481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4816" t="s">
        <v>3035</v>
      </c>
      <c r="U481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16" s="29"/>
      <c r="AC4816" s="29"/>
      <c r="AD4816" s="25"/>
      <c r="AE4816" s="38"/>
      <c r="AF4816" s="142" t="s">
        <v>209</v>
      </c>
      <c r="AG4816" s="11"/>
      <c r="AH4816" s="1" t="e">
        <f>[1]!Table1[[#This Row],[html_tag]]&amp;[1]!Table1[[#This Row],[html_type]]&amp;[1]!Table1[[#This Row],[html_modifier]]</f>
        <v>#VALUE!</v>
      </c>
      <c r="AI4816" s="60" t="str">
        <f>Table1[[#This Row],[html_tag]]&amp;Table1[[#This Row],[html_type]]&amp;Table1[[#This Row],[html_modifier]]</f>
        <v/>
      </c>
      <c r="AL4816" s="22" t="str">
        <f>IFERROR(_xlfn.XLOOKUP([1]!Table1[[#This Row],[word]],[1]!Table57[English style name],[1]!Table57[Style type]),"")</f>
        <v/>
      </c>
      <c r="AM4816" s="23" t="str">
        <f>IFERROR(_xlfn.XLOOKUP(Table1[[#This Row],[word]],Table57[English style name],Table57[Style type]),"")</f>
        <v/>
      </c>
      <c r="AN4816" s="23"/>
      <c r="AO4816" s="62"/>
      <c r="AP4816" s="61"/>
      <c r="AQ4816" s="61" t="s">
        <v>2909</v>
      </c>
      <c r="AR4816" s="61" t="s">
        <v>2904</v>
      </c>
      <c r="AS4816" s="61"/>
      <c r="AT4816" s="61"/>
      <c r="AU4816" s="61"/>
      <c r="AV4816" s="61"/>
    </row>
    <row r="4817" spans="1:48">
      <c r="A4817" s="82"/>
      <c r="B4817" s="82"/>
      <c r="C4817" s="82"/>
      <c r="D4817" s="83"/>
      <c r="E4817" s="62"/>
      <c r="F481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17" s="13" t="s">
        <v>337</v>
      </c>
      <c r="H4817" s="13" t="s">
        <v>2986</v>
      </c>
      <c r="I4817" s="85" t="e">
        <f>[1]!Table1[[#This Row],[type]]</f>
        <v>#VALUE!</v>
      </c>
      <c r="J4817" s="86" t="e">
        <f>[1]!Table1[[#This Row],[Column42]]&amp;IF([1]!Table1[[#This Row],[Column13]]="","",[1]!Table1[[#This Row],[Column13]])&amp;IF([1]!Table1[[#This Row],[mod]]="","",[1]!Table1[[#This Row],[mod]])</f>
        <v>#VALUE!</v>
      </c>
      <c r="K481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17" t="s">
        <v>554</v>
      </c>
      <c r="Q481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1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817" s="3" t="s">
        <v>3116</v>
      </c>
      <c r="AB4817" s="29" t="s">
        <v>4351</v>
      </c>
      <c r="AC4817" s="29"/>
      <c r="AD4817" s="25"/>
      <c r="AE4817" s="38"/>
      <c r="AF4817" s="142" t="s">
        <v>209</v>
      </c>
      <c r="AG4817" s="11"/>
      <c r="AH4817" s="1" t="e">
        <f>[1]!Table1[[#This Row],[html_tag]]&amp;[1]!Table1[[#This Row],[html_type]]&amp;[1]!Table1[[#This Row],[html_modifier]]</f>
        <v>#VALUE!</v>
      </c>
      <c r="AI4817" s="60" t="str">
        <f>Table1[[#This Row],[html_tag]]&amp;Table1[[#This Row],[html_type]]&amp;Table1[[#This Row],[html_modifier]]</f>
        <v/>
      </c>
      <c r="AL4817" s="22" t="str">
        <f>IFERROR(_xlfn.XLOOKUP([1]!Table1[[#This Row],[word]],[1]!Table57[English style name],[1]!Table57[Style type]),"")</f>
        <v/>
      </c>
      <c r="AM4817" s="23" t="str">
        <f>IFERROR(_xlfn.XLOOKUP(Table1[[#This Row],[word]],Table57[English style name],Table57[Style type]),"")</f>
        <v/>
      </c>
      <c r="AN4817" s="23"/>
      <c r="AO4817" s="62"/>
      <c r="AP4817" s="61"/>
      <c r="AQ4817" s="61" t="s">
        <v>1958</v>
      </c>
      <c r="AR4817" s="61" t="s">
        <v>1954</v>
      </c>
      <c r="AS4817" s="61" t="s">
        <v>1708</v>
      </c>
      <c r="AT4817" s="61" t="s">
        <v>1690</v>
      </c>
      <c r="AU4817" s="61"/>
      <c r="AV4817" s="61"/>
    </row>
    <row r="4818" spans="1:48">
      <c r="A4818" s="82"/>
      <c r="B4818" s="82"/>
      <c r="C4818" s="82"/>
      <c r="D4818" s="83"/>
      <c r="E4818" s="62"/>
      <c r="F481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18" s="13" t="s">
        <v>337</v>
      </c>
      <c r="H4818" s="13" t="s">
        <v>2986</v>
      </c>
      <c r="I4818" s="85" t="e">
        <f>[1]!Table1[[#This Row],[type]]</f>
        <v>#VALUE!</v>
      </c>
      <c r="J4818" s="86" t="e">
        <f>[1]!Table1[[#This Row],[Column42]]&amp;IF([1]!Table1[[#This Row],[Column13]]="","",[1]!Table1[[#This Row],[Column13]])&amp;IF([1]!Table1[[#This Row],[mod]]="","",[1]!Table1[[#This Row],[mod]])</f>
        <v>#VALUE!</v>
      </c>
      <c r="K481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18" t="s">
        <v>554</v>
      </c>
      <c r="Q481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18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818" t="s">
        <v>3126</v>
      </c>
      <c r="AB4818" s="29"/>
      <c r="AC4818" s="29"/>
      <c r="AD4818" s="25"/>
      <c r="AE4818" s="38"/>
      <c r="AF4818" s="142"/>
      <c r="AG4818" s="11"/>
      <c r="AH4818" s="7" t="e">
        <f>[1]!Table1[[#This Row],[html_tag]]&amp;[1]!Table1[[#This Row],[html_type]]&amp;[1]!Table1[[#This Row],[html_modifier]]</f>
        <v>#VALUE!</v>
      </c>
      <c r="AI4818" s="60" t="str">
        <f>Table1[[#This Row],[html_tag]]&amp;Table1[[#This Row],[html_type]]&amp;Table1[[#This Row],[html_modifier]]</f>
        <v/>
      </c>
      <c r="AL4818" s="23" t="str">
        <f>IFERROR(_xlfn.XLOOKUP([1]!Table1[[#This Row],[word]],[1]!Table57[English style name],[1]!Table57[Style type]),"")</f>
        <v/>
      </c>
      <c r="AM4818" s="23" t="str">
        <f>IFERROR(_xlfn.XLOOKUP(Table1[[#This Row],[word]],Table57[English style name],Table57[Style type]),"")</f>
        <v/>
      </c>
      <c r="AN4818" s="23"/>
      <c r="AO4818" s="62"/>
      <c r="AP4818" s="61"/>
      <c r="AQ4818" s="61"/>
      <c r="AR4818" s="61"/>
      <c r="AS4818" s="61"/>
      <c r="AT4818" s="61"/>
      <c r="AU4818" s="61"/>
      <c r="AV4818" s="61"/>
    </row>
    <row r="4819" spans="1:48">
      <c r="A4819" s="82"/>
      <c r="B4819" s="82"/>
      <c r="C4819" s="82"/>
      <c r="D4819" s="83"/>
      <c r="E4819" s="62"/>
      <c r="F481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19" s="13" t="s">
        <v>337</v>
      </c>
      <c r="H4819" s="13" t="s">
        <v>2986</v>
      </c>
      <c r="I4819" s="85" t="e">
        <f>[1]!Table1[[#This Row],[type]]</f>
        <v>#VALUE!</v>
      </c>
      <c r="J4819" s="86" t="e">
        <f>[1]!Table1[[#This Row],[Column42]]&amp;IF([1]!Table1[[#This Row],[Column13]]="","",[1]!Table1[[#This Row],[Column13]])&amp;IF([1]!Table1[[#This Row],[mod]]="","",[1]!Table1[[#This Row],[mod]])</f>
        <v>#VALUE!</v>
      </c>
      <c r="K481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19" t="s">
        <v>554</v>
      </c>
      <c r="Q481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19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819" t="s">
        <v>3127</v>
      </c>
      <c r="AB4819" s="29"/>
      <c r="AC4819" s="29"/>
      <c r="AD4819" s="25"/>
      <c r="AE4819" s="38"/>
      <c r="AF4819" s="142"/>
      <c r="AG4819" s="11"/>
      <c r="AH4819" s="7" t="e">
        <f>[1]!Table1[[#This Row],[html_tag]]&amp;[1]!Table1[[#This Row],[html_type]]&amp;[1]!Table1[[#This Row],[html_modifier]]</f>
        <v>#VALUE!</v>
      </c>
      <c r="AI4819" s="60" t="str">
        <f>Table1[[#This Row],[html_tag]]&amp;Table1[[#This Row],[html_type]]&amp;Table1[[#This Row],[html_modifier]]</f>
        <v/>
      </c>
      <c r="AL4819" s="23" t="str">
        <f>IFERROR(_xlfn.XLOOKUP([1]!Table1[[#This Row],[word]],[1]!Table57[English style name],[1]!Table57[Style type]),"")</f>
        <v/>
      </c>
      <c r="AM4819" s="23" t="str">
        <f>IFERROR(_xlfn.XLOOKUP(Table1[[#This Row],[word]],Table57[English style name],Table57[Style type]),"")</f>
        <v/>
      </c>
      <c r="AN4819" s="23"/>
      <c r="AO4819" s="62"/>
      <c r="AP4819" s="61"/>
      <c r="AQ4819" s="61"/>
      <c r="AR4819" s="61"/>
      <c r="AS4819" s="61"/>
      <c r="AT4819" s="61"/>
      <c r="AU4819" s="61"/>
      <c r="AV4819" s="61"/>
    </row>
    <row r="4820" spans="1:48">
      <c r="A4820" s="82"/>
      <c r="B4820" s="82"/>
      <c r="C4820" s="82">
        <v>1</v>
      </c>
      <c r="D4820" s="83" t="s">
        <v>3288</v>
      </c>
      <c r="E4820" s="62"/>
      <c r="F482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20" s="13"/>
      <c r="H4820" s="13"/>
      <c r="I4820" s="85" t="e">
        <f>[1]!Table1[[#This Row],[type]]</f>
        <v>#VALUE!</v>
      </c>
      <c r="J4820" s="86" t="e">
        <f>[1]!Table1[[#This Row],[Column42]]&amp;IF([1]!Table1[[#This Row],[Column13]]="","",[1]!Table1[[#This Row],[Column13]])&amp;IF([1]!Table1[[#This Row],[mod]]="","",[1]!Table1[[#This Row],[mod]])</f>
        <v>#VALUE!</v>
      </c>
      <c r="K482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20" t="s">
        <v>3138</v>
      </c>
      <c r="M4820" t="s">
        <v>3186</v>
      </c>
      <c r="Q482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2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20" s="29"/>
      <c r="AC4820" s="29"/>
      <c r="AD4820" s="25"/>
      <c r="AE4820" s="38"/>
      <c r="AF4820" s="142" t="s">
        <v>166</v>
      </c>
      <c r="AG4820" s="11" t="s">
        <v>3289</v>
      </c>
      <c r="AH4820" s="1" t="e">
        <f>[1]!Table1[[#This Row],[html_tag]]&amp;[1]!Table1[[#This Row],[html_type]]&amp;[1]!Table1[[#This Row],[html_modifier]]</f>
        <v>#VALUE!</v>
      </c>
      <c r="AI4820" s="60" t="str">
        <f>Table1[[#This Row],[html_tag]]&amp;Table1[[#This Row],[html_type]]&amp;Table1[[#This Row],[html_modifier]]</f>
        <v/>
      </c>
      <c r="AL4820" s="22" t="str">
        <f>IFERROR(_xlfn.XLOOKUP([1]!Table1[[#This Row],[word]],[1]!Table57[English style name],[1]!Table57[Style type]),"")</f>
        <v/>
      </c>
      <c r="AM4820" s="23" t="s">
        <v>847</v>
      </c>
      <c r="AN4820" s="23"/>
      <c r="AO4820" s="62"/>
      <c r="AP4820" s="61"/>
      <c r="AQ4820" s="61"/>
      <c r="AR4820" s="61"/>
      <c r="AS4820" s="61"/>
      <c r="AT4820" s="61"/>
      <c r="AU4820" s="61"/>
      <c r="AV4820" s="61"/>
    </row>
    <row r="4821" spans="1:48">
      <c r="A4821" s="82"/>
      <c r="B4821" s="82"/>
      <c r="C4821" s="82">
        <v>1</v>
      </c>
      <c r="D4821" s="83" t="s">
        <v>3288</v>
      </c>
      <c r="E4821" s="62"/>
      <c r="F482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21" s="13"/>
      <c r="H4821" s="13"/>
      <c r="I4821" s="85" t="e">
        <f>[1]!Table1[[#This Row],[type]]</f>
        <v>#VALUE!</v>
      </c>
      <c r="J4821" s="86" t="e">
        <f>[1]!Table1[[#This Row],[Column42]]&amp;IF([1]!Table1[[#This Row],[Column13]]="","",[1]!Table1[[#This Row],[Column13]])&amp;IF([1]!Table1[[#This Row],[mod]]="","",[1]!Table1[[#This Row],[mod]])</f>
        <v>#VALUE!</v>
      </c>
      <c r="K482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21" t="s">
        <v>3138</v>
      </c>
      <c r="M4821" t="s">
        <v>3182</v>
      </c>
      <c r="Q482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2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21" s="29"/>
      <c r="AC4821" s="29"/>
      <c r="AD4821" s="25"/>
      <c r="AE4821" s="38"/>
      <c r="AF4821" s="142" t="s">
        <v>166</v>
      </c>
      <c r="AG4821" s="11" t="s">
        <v>3290</v>
      </c>
      <c r="AH4821" s="1" t="e">
        <f>[1]!Table1[[#This Row],[html_tag]]&amp;[1]!Table1[[#This Row],[html_type]]&amp;[1]!Table1[[#This Row],[html_modifier]]</f>
        <v>#VALUE!</v>
      </c>
      <c r="AI4821" s="60" t="str">
        <f>Table1[[#This Row],[html_tag]]&amp;Table1[[#This Row],[html_type]]&amp;Table1[[#This Row],[html_modifier]]</f>
        <v/>
      </c>
      <c r="AL4821" s="22" t="str">
        <f>IFERROR(_xlfn.XLOOKUP([1]!Table1[[#This Row],[word]],[1]!Table57[English style name],[1]!Table57[Style type]),"")</f>
        <v/>
      </c>
      <c r="AM4821" s="23" t="s">
        <v>846</v>
      </c>
      <c r="AN4821" s="23"/>
      <c r="AO4821" s="62"/>
      <c r="AP4821" s="61"/>
      <c r="AQ4821" s="61"/>
      <c r="AR4821" s="61"/>
      <c r="AS4821" s="61"/>
      <c r="AT4821" s="61"/>
      <c r="AU4821" s="61"/>
      <c r="AV4821" s="61"/>
    </row>
    <row r="4822" spans="1:48">
      <c r="A4822" s="82"/>
      <c r="B4822" s="82"/>
      <c r="C4822" s="82"/>
      <c r="D4822" s="83"/>
      <c r="E4822" s="62"/>
      <c r="F482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22" s="13" t="s">
        <v>337</v>
      </c>
      <c r="H4822" s="13" t="s">
        <v>2987</v>
      </c>
      <c r="I4822" s="85" t="e">
        <f>[1]!Table1[[#This Row],[type]]</f>
        <v>#VALUE!</v>
      </c>
      <c r="J4822" s="86" t="e">
        <f>[1]!Table1[[#This Row],[Column42]]&amp;IF([1]!Table1[[#This Row],[Column13]]="","",[1]!Table1[[#This Row],[Column13]])&amp;IF([1]!Table1[[#This Row],[mod]]="","",[1]!Table1[[#This Row],[mod]])</f>
        <v>#VALUE!</v>
      </c>
      <c r="K482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22" t="s">
        <v>3138</v>
      </c>
      <c r="P4822" s="6" t="s">
        <v>2088</v>
      </c>
      <c r="Q482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2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4822" t="s">
        <v>338</v>
      </c>
      <c r="AB4822" s="29"/>
      <c r="AC4822" s="29"/>
      <c r="AD4822" s="25"/>
      <c r="AE4822" s="38"/>
      <c r="AF4822" s="142"/>
      <c r="AG4822" s="11"/>
      <c r="AH4822" s="1" t="e">
        <f>[1]!Table1[[#This Row],[html_tag]]&amp;[1]!Table1[[#This Row],[html_type]]&amp;[1]!Table1[[#This Row],[html_modifier]]</f>
        <v>#VALUE!</v>
      </c>
      <c r="AI4822" s="60" t="str">
        <f>Table1[[#This Row],[html_tag]]&amp;Table1[[#This Row],[html_type]]&amp;Table1[[#This Row],[html_modifier]]</f>
        <v/>
      </c>
      <c r="AL4822" s="22" t="str">
        <f>IFERROR(_xlfn.XLOOKUP([1]!Table1[[#This Row],[word]],[1]!Table57[English style name],[1]!Table57[Style type]),"")</f>
        <v/>
      </c>
      <c r="AM4822" s="23" t="str">
        <f>IFERROR(_xlfn.XLOOKUP(Table1[[#This Row],[word]],Table57[English style name],Table57[Style type]),"")</f>
        <v/>
      </c>
      <c r="AN4822" s="23"/>
      <c r="AO4822" s="62"/>
      <c r="AP4822" s="61"/>
      <c r="AQ4822" s="61" t="s">
        <v>2088</v>
      </c>
      <c r="AR4822" s="61" t="s">
        <v>2089</v>
      </c>
      <c r="AS4822" s="61"/>
      <c r="AT4822" s="61"/>
      <c r="AU4822" s="61"/>
      <c r="AV4822" s="61"/>
    </row>
    <row r="4823" spans="1:48">
      <c r="A4823" s="82"/>
      <c r="B4823" s="82"/>
      <c r="C4823" s="82"/>
      <c r="D4823" s="83"/>
      <c r="E4823" s="62"/>
      <c r="F482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23" s="13" t="s">
        <v>337</v>
      </c>
      <c r="H4823" s="13" t="s">
        <v>2989</v>
      </c>
      <c r="I4823" s="85" t="e">
        <f>[1]!Table1[[#This Row],[type]]</f>
        <v>#VALUE!</v>
      </c>
      <c r="J4823" s="86" t="e">
        <f>[1]!Table1[[#This Row],[Column42]]&amp;IF([1]!Table1[[#This Row],[Column13]]="","",[1]!Table1[[#This Row],[Column13]])&amp;IF([1]!Table1[[#This Row],[mod]]="","",[1]!Table1[[#This Row],[mod]])</f>
        <v>#VALUE!</v>
      </c>
      <c r="K482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23" t="s">
        <v>2991</v>
      </c>
      <c r="P4823" s="6" t="s">
        <v>2019</v>
      </c>
      <c r="Q482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2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23" s="29"/>
      <c r="AC4823" s="29"/>
      <c r="AD4823" s="25"/>
      <c r="AE4823" s="38"/>
      <c r="AF4823" s="142"/>
      <c r="AG4823" s="11"/>
      <c r="AH4823" s="1" t="e">
        <f>[1]!Table1[[#This Row],[html_tag]]&amp;[1]!Table1[[#This Row],[html_type]]&amp;[1]!Table1[[#This Row],[html_modifier]]</f>
        <v>#VALUE!</v>
      </c>
      <c r="AI4823" s="60" t="str">
        <f>Table1[[#This Row],[html_tag]]&amp;Table1[[#This Row],[html_type]]&amp;Table1[[#This Row],[html_modifier]]</f>
        <v/>
      </c>
      <c r="AL4823" s="22" t="str">
        <f>IFERROR(_xlfn.XLOOKUP([1]!Table1[[#This Row],[word]],[1]!Table57[English style name],[1]!Table57[Style type]),"")</f>
        <v/>
      </c>
      <c r="AM4823" s="23" t="str">
        <f>IFERROR(_xlfn.XLOOKUP(Table1[[#This Row],[word]],Table57[English style name],Table57[Style type]),"")</f>
        <v/>
      </c>
      <c r="AN4823" s="23"/>
      <c r="AO4823" s="62"/>
      <c r="AP4823" s="61"/>
      <c r="AQ4823" s="61" t="s">
        <v>2019</v>
      </c>
      <c r="AR4823" s="61" t="s">
        <v>2020</v>
      </c>
      <c r="AS4823" s="61"/>
      <c r="AT4823" s="61"/>
      <c r="AU4823" s="61"/>
      <c r="AV4823" s="61"/>
    </row>
    <row r="4824" spans="1:48">
      <c r="A4824" s="82"/>
      <c r="B4824" s="82"/>
      <c r="C4824" s="82"/>
      <c r="D4824" s="83"/>
      <c r="E4824" s="62"/>
      <c r="F482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24" s="13" t="s">
        <v>337</v>
      </c>
      <c r="H4824" s="13" t="s">
        <v>2989</v>
      </c>
      <c r="I4824" s="85" t="e">
        <f>[1]!Table1[[#This Row],[type]]</f>
        <v>#VALUE!</v>
      </c>
      <c r="J4824" s="86" t="e">
        <f>[1]!Table1[[#This Row],[Column42]]&amp;IF([1]!Table1[[#This Row],[Column13]]="","",[1]!Table1[[#This Row],[Column13]])&amp;IF([1]!Table1[[#This Row],[mod]]="","",[1]!Table1[[#This Row],[mod]])</f>
        <v>#VALUE!</v>
      </c>
      <c r="K482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24" t="s">
        <v>2991</v>
      </c>
      <c r="P4824" s="6" t="s">
        <v>2021</v>
      </c>
      <c r="Q482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2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24" s="29"/>
      <c r="AC4824" s="29"/>
      <c r="AD4824" s="25"/>
      <c r="AE4824" s="38"/>
      <c r="AF4824" s="142"/>
      <c r="AG4824" s="11"/>
      <c r="AH4824" s="1" t="e">
        <f>[1]!Table1[[#This Row],[html_tag]]&amp;[1]!Table1[[#This Row],[html_type]]&amp;[1]!Table1[[#This Row],[html_modifier]]</f>
        <v>#VALUE!</v>
      </c>
      <c r="AI4824" s="60" t="str">
        <f>Table1[[#This Row],[html_tag]]&amp;Table1[[#This Row],[html_type]]&amp;Table1[[#This Row],[html_modifier]]</f>
        <v/>
      </c>
      <c r="AL4824" s="22" t="str">
        <f>IFERROR(_xlfn.XLOOKUP([1]!Table1[[#This Row],[word]],[1]!Table57[English style name],[1]!Table57[Style type]),"")</f>
        <v/>
      </c>
      <c r="AM4824" s="23" t="str">
        <f>IFERROR(_xlfn.XLOOKUP(Table1[[#This Row],[word]],Table57[English style name],Table57[Style type]),"")</f>
        <v/>
      </c>
      <c r="AN4824" s="23"/>
      <c r="AO4824" s="62"/>
      <c r="AP4824" s="61"/>
      <c r="AQ4824" s="61" t="s">
        <v>2021</v>
      </c>
      <c r="AR4824" s="61" t="s">
        <v>2020</v>
      </c>
      <c r="AS4824" s="61"/>
      <c r="AT4824" s="61"/>
      <c r="AU4824" s="61"/>
      <c r="AV4824" s="61"/>
    </row>
    <row r="4825" spans="1:48">
      <c r="A4825" s="82"/>
      <c r="B4825" s="82"/>
      <c r="C4825" s="82"/>
      <c r="D4825" s="83"/>
      <c r="E4825" s="62"/>
      <c r="F482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25" s="13" t="s">
        <v>337</v>
      </c>
      <c r="H4825" s="13" t="s">
        <v>2989</v>
      </c>
      <c r="I4825" s="85" t="e">
        <f>[1]!Table1[[#This Row],[type]]</f>
        <v>#VALUE!</v>
      </c>
      <c r="J4825" s="86" t="e">
        <f>[1]!Table1[[#This Row],[Column42]]&amp;IF([1]!Table1[[#This Row],[Column13]]="","",[1]!Table1[[#This Row],[Column13]])&amp;IF([1]!Table1[[#This Row],[mod]]="","",[1]!Table1[[#This Row],[mod]])</f>
        <v>#VALUE!</v>
      </c>
      <c r="K482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25" t="s">
        <v>2991</v>
      </c>
      <c r="P4825" s="6" t="s">
        <v>2022</v>
      </c>
      <c r="Q482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2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25" s="29"/>
      <c r="AC4825" s="29"/>
      <c r="AD4825" s="25"/>
      <c r="AE4825" s="38"/>
      <c r="AF4825" s="142"/>
      <c r="AG4825" s="11"/>
      <c r="AH4825" s="1" t="e">
        <f>[1]!Table1[[#This Row],[html_tag]]&amp;[1]!Table1[[#This Row],[html_type]]&amp;[1]!Table1[[#This Row],[html_modifier]]</f>
        <v>#VALUE!</v>
      </c>
      <c r="AI4825" s="60" t="str">
        <f>Table1[[#This Row],[html_tag]]&amp;Table1[[#This Row],[html_type]]&amp;Table1[[#This Row],[html_modifier]]</f>
        <v/>
      </c>
      <c r="AL4825" s="22" t="str">
        <f>IFERROR(_xlfn.XLOOKUP([1]!Table1[[#This Row],[word]],[1]!Table57[English style name],[1]!Table57[Style type]),"")</f>
        <v/>
      </c>
      <c r="AM4825" s="23" t="str">
        <f>IFERROR(_xlfn.XLOOKUP(Table1[[#This Row],[word]],Table57[English style name],Table57[Style type]),"")</f>
        <v/>
      </c>
      <c r="AN4825" s="23"/>
      <c r="AO4825" s="62"/>
      <c r="AP4825" s="61"/>
      <c r="AQ4825" s="61" t="s">
        <v>2022</v>
      </c>
      <c r="AR4825" s="61" t="s">
        <v>2020</v>
      </c>
      <c r="AS4825" s="61"/>
      <c r="AT4825" s="61"/>
      <c r="AU4825" s="61"/>
      <c r="AV4825" s="61"/>
    </row>
    <row r="4826" spans="1:48">
      <c r="A4826" s="82"/>
      <c r="B4826" s="82"/>
      <c r="C4826" s="82"/>
      <c r="D4826" s="83"/>
      <c r="E4826" s="62"/>
      <c r="F482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26" s="13" t="s">
        <v>337</v>
      </c>
      <c r="H4826" s="13" t="s">
        <v>2989</v>
      </c>
      <c r="I4826" s="85" t="e">
        <f>[1]!Table1[[#This Row],[type]]</f>
        <v>#VALUE!</v>
      </c>
      <c r="J4826" s="86" t="e">
        <f>[1]!Table1[[#This Row],[Column42]]&amp;IF([1]!Table1[[#This Row],[Column13]]="","",[1]!Table1[[#This Row],[Column13]])&amp;IF([1]!Table1[[#This Row],[mod]]="","",[1]!Table1[[#This Row],[mod]])</f>
        <v>#VALUE!</v>
      </c>
      <c r="K482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26" t="s">
        <v>2991</v>
      </c>
      <c r="P4826" s="6" t="s">
        <v>2023</v>
      </c>
      <c r="Q482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2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26" s="29"/>
      <c r="AC4826" s="29"/>
      <c r="AD4826" s="25"/>
      <c r="AE4826" s="38"/>
      <c r="AF4826" s="142"/>
      <c r="AG4826" s="11"/>
      <c r="AH4826" s="1" t="e">
        <f>[1]!Table1[[#This Row],[html_tag]]&amp;[1]!Table1[[#This Row],[html_type]]&amp;[1]!Table1[[#This Row],[html_modifier]]</f>
        <v>#VALUE!</v>
      </c>
      <c r="AI4826" s="60" t="str">
        <f>Table1[[#This Row],[html_tag]]&amp;Table1[[#This Row],[html_type]]&amp;Table1[[#This Row],[html_modifier]]</f>
        <v/>
      </c>
      <c r="AL4826" s="22" t="str">
        <f>IFERROR(_xlfn.XLOOKUP([1]!Table1[[#This Row],[word]],[1]!Table57[English style name],[1]!Table57[Style type]),"")</f>
        <v/>
      </c>
      <c r="AM4826" s="23" t="str">
        <f>IFERROR(_xlfn.XLOOKUP(Table1[[#This Row],[word]],Table57[English style name],Table57[Style type]),"")</f>
        <v/>
      </c>
      <c r="AN4826" s="23"/>
      <c r="AO4826" s="62"/>
      <c r="AP4826" s="61"/>
      <c r="AQ4826" s="61" t="s">
        <v>2023</v>
      </c>
      <c r="AR4826" s="61" t="s">
        <v>2020</v>
      </c>
      <c r="AS4826" s="61"/>
      <c r="AT4826" s="61"/>
      <c r="AU4826" s="61"/>
      <c r="AV4826" s="61"/>
    </row>
    <row r="4827" spans="1:48">
      <c r="A4827" s="82"/>
      <c r="B4827" s="82"/>
      <c r="C4827" s="82"/>
      <c r="D4827" s="83"/>
      <c r="E4827" s="62"/>
      <c r="F482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27" s="13" t="s">
        <v>337</v>
      </c>
      <c r="H4827" s="13" t="s">
        <v>2989</v>
      </c>
      <c r="I4827" s="85" t="e">
        <f>[1]!Table1[[#This Row],[type]]</f>
        <v>#VALUE!</v>
      </c>
      <c r="J4827" s="86" t="e">
        <f>[1]!Table1[[#This Row],[Column42]]&amp;IF([1]!Table1[[#This Row],[Column13]]="","",[1]!Table1[[#This Row],[Column13]])&amp;IF([1]!Table1[[#This Row],[mod]]="","",[1]!Table1[[#This Row],[mod]])</f>
        <v>#VALUE!</v>
      </c>
      <c r="K482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27" t="s">
        <v>2991</v>
      </c>
      <c r="P4827" s="6" t="s">
        <v>2024</v>
      </c>
      <c r="Q482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2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27" s="29"/>
      <c r="AC4827" s="29"/>
      <c r="AD4827" s="25"/>
      <c r="AE4827" s="38"/>
      <c r="AF4827" s="142"/>
      <c r="AG4827" s="11"/>
      <c r="AH4827" s="1" t="e">
        <f>[1]!Table1[[#This Row],[html_tag]]&amp;[1]!Table1[[#This Row],[html_type]]&amp;[1]!Table1[[#This Row],[html_modifier]]</f>
        <v>#VALUE!</v>
      </c>
      <c r="AI4827" s="60" t="str">
        <f>Table1[[#This Row],[html_tag]]&amp;Table1[[#This Row],[html_type]]&amp;Table1[[#This Row],[html_modifier]]</f>
        <v/>
      </c>
      <c r="AL4827" s="22" t="str">
        <f>IFERROR(_xlfn.XLOOKUP([1]!Table1[[#This Row],[word]],[1]!Table57[English style name],[1]!Table57[Style type]),"")</f>
        <v/>
      </c>
      <c r="AM4827" s="23" t="str">
        <f>IFERROR(_xlfn.XLOOKUP(Table1[[#This Row],[word]],Table57[English style name],Table57[Style type]),"")</f>
        <v/>
      </c>
      <c r="AN4827" s="23"/>
      <c r="AO4827" s="62"/>
      <c r="AP4827" s="61"/>
      <c r="AQ4827" s="61" t="s">
        <v>2024</v>
      </c>
      <c r="AR4827" s="61" t="s">
        <v>2020</v>
      </c>
      <c r="AS4827" s="61"/>
      <c r="AT4827" s="61"/>
      <c r="AU4827" s="61"/>
      <c r="AV4827" s="61"/>
    </row>
    <row r="4828" spans="1:48">
      <c r="A4828" s="82"/>
      <c r="B4828" s="82"/>
      <c r="C4828" s="82"/>
      <c r="D4828" s="83"/>
      <c r="E4828" s="62"/>
      <c r="F482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28" s="13" t="s">
        <v>337</v>
      </c>
      <c r="H4828" s="13" t="s">
        <v>2989</v>
      </c>
      <c r="I4828" s="85" t="e">
        <f>[1]!Table1[[#This Row],[type]]</f>
        <v>#VALUE!</v>
      </c>
      <c r="J4828" s="86" t="e">
        <f>[1]!Table1[[#This Row],[Column42]]&amp;IF([1]!Table1[[#This Row],[Column13]]="","",[1]!Table1[[#This Row],[Column13]])&amp;IF([1]!Table1[[#This Row],[mod]]="","",[1]!Table1[[#This Row],[mod]])</f>
        <v>#VALUE!</v>
      </c>
      <c r="K482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28" t="s">
        <v>2991</v>
      </c>
      <c r="P4828" s="6" t="s">
        <v>2025</v>
      </c>
      <c r="Q482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2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28" s="29"/>
      <c r="AC4828" s="29"/>
      <c r="AD4828" s="25"/>
      <c r="AE4828" s="38"/>
      <c r="AF4828" s="142"/>
      <c r="AG4828" s="11"/>
      <c r="AH4828" s="1" t="e">
        <f>[1]!Table1[[#This Row],[html_tag]]&amp;[1]!Table1[[#This Row],[html_type]]&amp;[1]!Table1[[#This Row],[html_modifier]]</f>
        <v>#VALUE!</v>
      </c>
      <c r="AI4828" s="60" t="str">
        <f>Table1[[#This Row],[html_tag]]&amp;Table1[[#This Row],[html_type]]&amp;Table1[[#This Row],[html_modifier]]</f>
        <v/>
      </c>
      <c r="AL4828" s="22" t="str">
        <f>IFERROR(_xlfn.XLOOKUP([1]!Table1[[#This Row],[word]],[1]!Table57[English style name],[1]!Table57[Style type]),"")</f>
        <v/>
      </c>
      <c r="AM4828" s="23" t="str">
        <f>IFERROR(_xlfn.XLOOKUP(Table1[[#This Row],[word]],Table57[English style name],Table57[Style type]),"")</f>
        <v/>
      </c>
      <c r="AN4828" s="23"/>
      <c r="AO4828" s="62"/>
      <c r="AP4828" s="61"/>
      <c r="AQ4828" s="61" t="s">
        <v>2025</v>
      </c>
      <c r="AR4828" s="61" t="s">
        <v>2020</v>
      </c>
      <c r="AS4828" s="61"/>
      <c r="AT4828" s="61"/>
      <c r="AU4828" s="61"/>
      <c r="AV4828" s="61"/>
    </row>
    <row r="4829" spans="1:48">
      <c r="A4829" s="82"/>
      <c r="B4829" s="82"/>
      <c r="C4829" s="82"/>
      <c r="D4829" s="83"/>
      <c r="E4829" s="62"/>
      <c r="F482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29" s="13" t="s">
        <v>337</v>
      </c>
      <c r="H4829" s="13" t="s">
        <v>2987</v>
      </c>
      <c r="I4829" s="85" t="e">
        <f>[1]!Table1[[#This Row],[type]]</f>
        <v>#VALUE!</v>
      </c>
      <c r="J4829" s="86" t="e">
        <f>[1]!Table1[[#This Row],[Column42]]&amp;IF([1]!Table1[[#This Row],[Column13]]="","",[1]!Table1[[#This Row],[Column13]])&amp;IF([1]!Table1[[#This Row],[mod]]="","",[1]!Table1[[#This Row],[mod]])</f>
        <v>#VALUE!</v>
      </c>
      <c r="K482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29" t="s">
        <v>3355</v>
      </c>
      <c r="Q482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2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29" s="29" t="s">
        <v>4353</v>
      </c>
      <c r="AC4829" s="29"/>
      <c r="AD4829" s="25"/>
      <c r="AE4829" s="38"/>
      <c r="AF4829" s="142" t="s">
        <v>226</v>
      </c>
      <c r="AG4829" s="11"/>
      <c r="AH4829" s="7" t="e">
        <f>[1]!Table1[[#This Row],[html_tag]]&amp;[1]!Table1[[#This Row],[html_type]]&amp;[1]!Table1[[#This Row],[html_modifier]]</f>
        <v>#VALUE!</v>
      </c>
      <c r="AI4829" s="60" t="str">
        <f>Table1[[#This Row],[html_tag]]&amp;Table1[[#This Row],[html_type]]&amp;Table1[[#This Row],[html_modifier]]</f>
        <v/>
      </c>
      <c r="AL4829" s="23" t="str">
        <f>IFERROR(_xlfn.XLOOKUP([1]!Table1[[#This Row],[word]],[1]!Table57[English style name],[1]!Table57[Style type]),"")</f>
        <v/>
      </c>
      <c r="AM4829" s="23" t="str">
        <f>IFERROR(_xlfn.XLOOKUP(Table1[[#This Row],[word]],Table57[English style name],Table57[Style type]),"")</f>
        <v/>
      </c>
      <c r="AN4829" s="23"/>
      <c r="AO4829" s="62"/>
      <c r="AP4829" s="61"/>
      <c r="AQ4829" s="61"/>
      <c r="AR4829" s="61"/>
      <c r="AS4829" s="61"/>
      <c r="AT4829" s="61"/>
      <c r="AU4829" s="61"/>
      <c r="AV4829" s="61"/>
    </row>
    <row r="4830" spans="1:48">
      <c r="A4830" s="82"/>
      <c r="B4830" s="82"/>
      <c r="C4830" s="82"/>
      <c r="D4830" s="83"/>
      <c r="E4830" s="62"/>
      <c r="F483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30" s="13" t="s">
        <v>337</v>
      </c>
      <c r="H4830" s="13" t="s">
        <v>2987</v>
      </c>
      <c r="I4830" s="85" t="e">
        <f>[1]!Table1[[#This Row],[type]]</f>
        <v>#VALUE!</v>
      </c>
      <c r="J4830" s="86" t="e">
        <f>[1]!Table1[[#This Row],[Column42]]&amp;IF([1]!Table1[[#This Row],[Column13]]="","",[1]!Table1[[#This Row],[Column13]])&amp;IF([1]!Table1[[#This Row],[mod]]="","",[1]!Table1[[#This Row],[mod]])</f>
        <v>#VALUE!</v>
      </c>
      <c r="K483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30" t="s">
        <v>3355</v>
      </c>
      <c r="N4830" t="s">
        <v>616</v>
      </c>
      <c r="Q483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3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30" s="29" t="s">
        <v>4355</v>
      </c>
      <c r="AC4830" s="29"/>
      <c r="AD4830" s="25"/>
      <c r="AE4830" s="38"/>
      <c r="AF4830" s="142" t="s">
        <v>226</v>
      </c>
      <c r="AG4830" s="11"/>
      <c r="AH4830" s="7" t="e">
        <f>[1]!Table1[[#This Row],[html_tag]]&amp;[1]!Table1[[#This Row],[html_type]]&amp;[1]!Table1[[#This Row],[html_modifier]]</f>
        <v>#VALUE!</v>
      </c>
      <c r="AI4830" s="60" t="str">
        <f>Table1[[#This Row],[html_tag]]&amp;Table1[[#This Row],[html_type]]&amp;Table1[[#This Row],[html_modifier]]</f>
        <v/>
      </c>
      <c r="AL4830" s="23" t="str">
        <f>IFERROR(_xlfn.XLOOKUP([1]!Table1[[#This Row],[word]],[1]!Table57[English style name],[1]!Table57[Style type]),"")</f>
        <v/>
      </c>
      <c r="AM4830" s="23" t="str">
        <f>IFERROR(_xlfn.XLOOKUP(Table1[[#This Row],[word]],Table57[English style name],Table57[Style type]),"")</f>
        <v/>
      </c>
      <c r="AN4830" s="23"/>
      <c r="AO4830" s="62"/>
      <c r="AP4830" s="61"/>
      <c r="AQ4830" s="61"/>
      <c r="AR4830" s="61"/>
      <c r="AS4830" s="61"/>
      <c r="AT4830" s="61"/>
      <c r="AU4830" s="61"/>
      <c r="AV4830" s="61"/>
    </row>
    <row r="4831" spans="1:48">
      <c r="A4831" s="82"/>
      <c r="B4831" s="82"/>
      <c r="C4831" s="82"/>
      <c r="D4831" s="83"/>
      <c r="E4831" s="62"/>
      <c r="F483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31" s="13" t="s">
        <v>337</v>
      </c>
      <c r="H4831" s="13" t="s">
        <v>2987</v>
      </c>
      <c r="I4831" s="85" t="e">
        <f>[1]!Table1[[#This Row],[type]]</f>
        <v>#VALUE!</v>
      </c>
      <c r="J4831" s="86" t="e">
        <f>[1]!Table1[[#This Row],[Column42]]&amp;IF([1]!Table1[[#This Row],[Column13]]="","",[1]!Table1[[#This Row],[Column13]])&amp;IF([1]!Table1[[#This Row],[mod]]="","",[1]!Table1[[#This Row],[mod]])</f>
        <v>#VALUE!</v>
      </c>
      <c r="K483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31" t="s">
        <v>3355</v>
      </c>
      <c r="M4831" t="s">
        <v>325</v>
      </c>
      <c r="Q483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3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31" s="29" t="s">
        <v>4354</v>
      </c>
      <c r="AC4831" s="29"/>
      <c r="AD4831" s="25"/>
      <c r="AE4831" s="38"/>
      <c r="AF4831" s="142" t="s">
        <v>211</v>
      </c>
      <c r="AG4831" s="11"/>
      <c r="AH4831" s="7" t="e">
        <f>[1]!Table1[[#This Row],[html_tag]]&amp;[1]!Table1[[#This Row],[html_type]]&amp;[1]!Table1[[#This Row],[html_modifier]]</f>
        <v>#VALUE!</v>
      </c>
      <c r="AI4831" s="60" t="str">
        <f>Table1[[#This Row],[html_tag]]&amp;Table1[[#This Row],[html_type]]&amp;Table1[[#This Row],[html_modifier]]</f>
        <v/>
      </c>
      <c r="AL4831" s="23" t="str">
        <f>IFERROR(_xlfn.XLOOKUP([1]!Table1[[#This Row],[word]],[1]!Table57[English style name],[1]!Table57[Style type]),"")</f>
        <v/>
      </c>
      <c r="AM4831" s="23" t="str">
        <f>IFERROR(_xlfn.XLOOKUP(Table1[[#This Row],[word]],Table57[English style name],Table57[Style type]),"")</f>
        <v/>
      </c>
      <c r="AN4831" s="23"/>
      <c r="AO4831" s="62"/>
      <c r="AP4831" s="61"/>
      <c r="AQ4831" s="61"/>
      <c r="AR4831" s="61"/>
      <c r="AS4831" s="61"/>
      <c r="AT4831" s="61"/>
      <c r="AU4831" s="61"/>
      <c r="AV4831" s="61"/>
    </row>
    <row r="4832" spans="1:48">
      <c r="A4832" s="82"/>
      <c r="B4832" s="82"/>
      <c r="C4832" s="82"/>
      <c r="D4832" s="83"/>
      <c r="E4832" s="62"/>
      <c r="F483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32" s="13" t="s">
        <v>337</v>
      </c>
      <c r="H4832" s="13" t="s">
        <v>2987</v>
      </c>
      <c r="I4832" s="85" t="e">
        <f>[1]!Table1[[#This Row],[type]]</f>
        <v>#VALUE!</v>
      </c>
      <c r="J4832" s="86" t="e">
        <f>[1]!Table1[[#This Row],[Column42]]&amp;IF([1]!Table1[[#This Row],[Column13]]="","",[1]!Table1[[#This Row],[Column13]])&amp;IF([1]!Table1[[#This Row],[mod]]="","",[1]!Table1[[#This Row],[mod]])</f>
        <v>#VALUE!</v>
      </c>
      <c r="K483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32" t="s">
        <v>3355</v>
      </c>
      <c r="M4832" t="s">
        <v>325</v>
      </c>
      <c r="Q483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32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32" s="29"/>
      <c r="AC4832" s="29"/>
      <c r="AD4832" s="25"/>
      <c r="AE4832" s="38"/>
      <c r="AF4832" s="142" t="s">
        <v>309</v>
      </c>
      <c r="AG4832" s="11"/>
      <c r="AH4832" s="7" t="e">
        <f>[1]!Table1[[#This Row],[html_tag]]&amp;[1]!Table1[[#This Row],[html_type]]&amp;[1]!Table1[[#This Row],[html_modifier]]</f>
        <v>#VALUE!</v>
      </c>
      <c r="AI4832" s="60" t="str">
        <f>Table1[[#This Row],[html_tag]]&amp;Table1[[#This Row],[html_type]]&amp;Table1[[#This Row],[html_modifier]]</f>
        <v/>
      </c>
      <c r="AL4832" s="23" t="str">
        <f>IFERROR(_xlfn.XLOOKUP([1]!Table1[[#This Row],[word]],[1]!Table57[English style name],[1]!Table57[Style type]),"")</f>
        <v/>
      </c>
      <c r="AM4832" s="23" t="str">
        <f>IFERROR(_xlfn.XLOOKUP(Table1[[#This Row],[word]],Table57[English style name],Table57[Style type]),"")</f>
        <v/>
      </c>
      <c r="AN4832" s="23"/>
      <c r="AO4832" s="62"/>
      <c r="AP4832" s="61"/>
      <c r="AQ4832" s="61"/>
      <c r="AR4832" s="61"/>
      <c r="AS4832" s="61"/>
      <c r="AT4832" s="61"/>
      <c r="AU4832" s="61"/>
      <c r="AV4832" s="61"/>
    </row>
    <row r="4833" spans="1:48">
      <c r="A4833" s="82"/>
      <c r="B4833" s="82"/>
      <c r="C4833" s="82"/>
      <c r="D4833" s="83"/>
      <c r="E4833" s="62"/>
      <c r="F483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33" s="13" t="s">
        <v>337</v>
      </c>
      <c r="H4833" s="13" t="s">
        <v>2987</v>
      </c>
      <c r="I4833" s="85" t="e">
        <f>[1]!Table1[[#This Row],[type]]</f>
        <v>#VALUE!</v>
      </c>
      <c r="J4833" s="86" t="e">
        <f>[1]!Table1[[#This Row],[Column42]]&amp;IF([1]!Table1[[#This Row],[Column13]]="","",[1]!Table1[[#This Row],[Column13]])&amp;IF([1]!Table1[[#This Row],[mod]]="","",[1]!Table1[[#This Row],[mod]])</f>
        <v>#VALUE!</v>
      </c>
      <c r="K483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33" t="s">
        <v>3355</v>
      </c>
      <c r="N4833" t="s">
        <v>617</v>
      </c>
      <c r="Q483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3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33" s="29" t="s">
        <v>4356</v>
      </c>
      <c r="AC4833" s="29"/>
      <c r="AD4833" s="25"/>
      <c r="AE4833" s="38"/>
      <c r="AF4833" s="142" t="s">
        <v>226</v>
      </c>
      <c r="AG4833" s="11"/>
      <c r="AH4833" s="7" t="e">
        <f>[1]!Table1[[#This Row],[html_tag]]&amp;[1]!Table1[[#This Row],[html_type]]&amp;[1]!Table1[[#This Row],[html_modifier]]</f>
        <v>#VALUE!</v>
      </c>
      <c r="AI4833" s="60" t="str">
        <f>Table1[[#This Row],[html_tag]]&amp;Table1[[#This Row],[html_type]]&amp;Table1[[#This Row],[html_modifier]]</f>
        <v/>
      </c>
      <c r="AL4833" s="23" t="str">
        <f>IFERROR(_xlfn.XLOOKUP([1]!Table1[[#This Row],[word]],[1]!Table57[English style name],[1]!Table57[Style type]),"")</f>
        <v/>
      </c>
      <c r="AM4833" s="23" t="str">
        <f>IFERROR(_xlfn.XLOOKUP(Table1[[#This Row],[word]],Table57[English style name],Table57[Style type]),"")</f>
        <v/>
      </c>
      <c r="AN4833" s="23"/>
      <c r="AO4833" s="62"/>
      <c r="AP4833" s="61"/>
      <c r="AQ4833" s="61"/>
      <c r="AR4833" s="61"/>
      <c r="AS4833" s="61"/>
      <c r="AT4833" s="61"/>
      <c r="AU4833" s="61"/>
      <c r="AV4833" s="61"/>
    </row>
    <row r="4834" spans="1:48">
      <c r="A4834" s="82"/>
      <c r="B4834" s="82"/>
      <c r="C4834" s="82"/>
      <c r="D4834" s="83"/>
      <c r="E4834" s="62"/>
      <c r="F483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34" s="13" t="s">
        <v>337</v>
      </c>
      <c r="H4834" s="13" t="s">
        <v>2987</v>
      </c>
      <c r="I4834" s="85" t="e">
        <f>[1]!Table1[[#This Row],[type]]</f>
        <v>#VALUE!</v>
      </c>
      <c r="J4834" s="86" t="e">
        <f>[1]!Table1[[#This Row],[Column42]]&amp;IF([1]!Table1[[#This Row],[Column13]]="","",[1]!Table1[[#This Row],[Column13]])&amp;IF([1]!Table1[[#This Row],[mod]]="","",[1]!Table1[[#This Row],[mod]])</f>
        <v>#VALUE!</v>
      </c>
      <c r="K483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34" t="s">
        <v>3355</v>
      </c>
      <c r="Q483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34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4834" t="s">
        <v>3205</v>
      </c>
      <c r="AB4834" s="29"/>
      <c r="AC4834" s="29"/>
      <c r="AD4834" s="25"/>
      <c r="AE4834" s="38"/>
      <c r="AF4834" s="142" t="s">
        <v>226</v>
      </c>
      <c r="AG4834" s="11"/>
      <c r="AH4834" s="7" t="e">
        <f>[1]!Table1[[#This Row],[html_tag]]&amp;[1]!Table1[[#This Row],[html_type]]&amp;[1]!Table1[[#This Row],[html_modifier]]</f>
        <v>#VALUE!</v>
      </c>
      <c r="AI4834" s="60" t="str">
        <f>Table1[[#This Row],[html_tag]]&amp;Table1[[#This Row],[html_type]]&amp;Table1[[#This Row],[html_modifier]]</f>
        <v/>
      </c>
      <c r="AL4834" s="23" t="str">
        <f>IFERROR(_xlfn.XLOOKUP([1]!Table1[[#This Row],[word]],[1]!Table57[English style name],[1]!Table57[Style type]),"")</f>
        <v/>
      </c>
      <c r="AM4834" s="23" t="str">
        <f>IFERROR(_xlfn.XLOOKUP(Table1[[#This Row],[word]],Table57[English style name],Table57[Style type]),"")</f>
        <v/>
      </c>
      <c r="AN4834" s="23"/>
      <c r="AO4834" s="62"/>
      <c r="AP4834" s="61"/>
      <c r="AQ4834" s="61"/>
      <c r="AR4834" s="61"/>
      <c r="AS4834" s="61"/>
      <c r="AT4834" s="61"/>
      <c r="AU4834" s="61"/>
      <c r="AV4834" s="61"/>
    </row>
    <row r="4835" spans="1:48">
      <c r="A4835" s="82"/>
      <c r="B4835" s="82"/>
      <c r="C4835" s="82"/>
      <c r="D4835" s="83"/>
      <c r="E4835" s="62"/>
      <c r="F483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35" s="13" t="s">
        <v>337</v>
      </c>
      <c r="H4835" s="13" t="s">
        <v>2987</v>
      </c>
      <c r="I4835" s="85" t="e">
        <f>[1]!Table1[[#This Row],[type]]</f>
        <v>#VALUE!</v>
      </c>
      <c r="J4835" s="86" t="e">
        <f>[1]!Table1[[#This Row],[Column42]]&amp;IF([1]!Table1[[#This Row],[Column13]]="","",[1]!Table1[[#This Row],[Column13]])&amp;IF([1]!Table1[[#This Row],[mod]]="","",[1]!Table1[[#This Row],[mod]])</f>
        <v>#VALUE!</v>
      </c>
      <c r="K483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35" t="s">
        <v>3355</v>
      </c>
      <c r="Q483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35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4835" t="s">
        <v>323</v>
      </c>
      <c r="AB4835" s="29"/>
      <c r="AC4835" s="29"/>
      <c r="AD4835" s="25"/>
      <c r="AE4835" s="38"/>
      <c r="AF4835" s="142"/>
      <c r="AG4835" s="11"/>
      <c r="AH4835" s="7" t="e">
        <f>[1]!Table1[[#This Row],[html_tag]]&amp;[1]!Table1[[#This Row],[html_type]]&amp;[1]!Table1[[#This Row],[html_modifier]]</f>
        <v>#VALUE!</v>
      </c>
      <c r="AI4835" s="60" t="str">
        <f>Table1[[#This Row],[html_tag]]&amp;Table1[[#This Row],[html_type]]&amp;Table1[[#This Row],[html_modifier]]</f>
        <v/>
      </c>
      <c r="AL4835" s="23" t="str">
        <f>IFERROR(_xlfn.XLOOKUP([1]!Table1[[#This Row],[word]],[1]!Table57[English style name],[1]!Table57[Style type]),"")</f>
        <v/>
      </c>
      <c r="AM4835" s="23" t="str">
        <f>IFERROR(_xlfn.XLOOKUP(Table1[[#This Row],[word]],Table57[English style name],Table57[Style type]),"")</f>
        <v/>
      </c>
      <c r="AN4835" s="23"/>
      <c r="AO4835" s="62"/>
      <c r="AP4835" s="61"/>
      <c r="AQ4835" s="61"/>
      <c r="AR4835" s="61"/>
      <c r="AS4835" s="61"/>
      <c r="AT4835" s="61"/>
      <c r="AU4835" s="61"/>
      <c r="AV4835" s="61"/>
    </row>
    <row r="4836" spans="1:48">
      <c r="A4836" s="82"/>
      <c r="B4836" s="82"/>
      <c r="C4836" s="82"/>
      <c r="D4836" s="83"/>
      <c r="E4836" s="62"/>
      <c r="F483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36" s="13" t="s">
        <v>337</v>
      </c>
      <c r="H4836" s="13" t="s">
        <v>2987</v>
      </c>
      <c r="I4836" s="85" t="e">
        <f>[1]!Table1[[#This Row],[type]]</f>
        <v>#VALUE!</v>
      </c>
      <c r="J4836" s="86" t="e">
        <f>[1]!Table1[[#This Row],[Column42]]&amp;IF([1]!Table1[[#This Row],[Column13]]="","",[1]!Table1[[#This Row],[Column13]])&amp;IF([1]!Table1[[#This Row],[mod]]="","",[1]!Table1[[#This Row],[mod]])</f>
        <v>#VALUE!</v>
      </c>
      <c r="K483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36" t="s">
        <v>3355</v>
      </c>
      <c r="Q483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36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836" t="s">
        <v>3114</v>
      </c>
      <c r="AB4836" s="29"/>
      <c r="AC4836" s="29"/>
      <c r="AD4836" s="25"/>
      <c r="AE4836" s="38"/>
      <c r="AF4836" s="142" t="s">
        <v>226</v>
      </c>
      <c r="AG4836" s="11"/>
      <c r="AH4836" s="7" t="e">
        <f>[1]!Table1[[#This Row],[html_tag]]&amp;[1]!Table1[[#This Row],[html_type]]&amp;[1]!Table1[[#This Row],[html_modifier]]</f>
        <v>#VALUE!</v>
      </c>
      <c r="AI4836" s="60" t="str">
        <f>Table1[[#This Row],[html_tag]]&amp;Table1[[#This Row],[html_type]]&amp;Table1[[#This Row],[html_modifier]]</f>
        <v/>
      </c>
      <c r="AL4836" s="23" t="str">
        <f>IFERROR(_xlfn.XLOOKUP([1]!Table1[[#This Row],[word]],[1]!Table57[English style name],[1]!Table57[Style type]),"")</f>
        <v/>
      </c>
      <c r="AM4836" s="23" t="str">
        <f>IFERROR(_xlfn.XLOOKUP(Table1[[#This Row],[word]],Table57[English style name],Table57[Style type]),"")</f>
        <v/>
      </c>
      <c r="AN4836" s="23"/>
      <c r="AO4836" s="62"/>
      <c r="AP4836" s="61"/>
      <c r="AQ4836" s="61"/>
      <c r="AR4836" s="61"/>
      <c r="AS4836" s="61"/>
      <c r="AT4836" s="61"/>
      <c r="AU4836" s="61"/>
      <c r="AV4836" s="61"/>
    </row>
    <row r="4837" spans="1:48">
      <c r="A4837" s="82"/>
      <c r="B4837" s="82"/>
      <c r="C4837" s="82"/>
      <c r="D4837" s="83"/>
      <c r="E4837" s="62"/>
      <c r="F483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37" s="13" t="s">
        <v>337</v>
      </c>
      <c r="H4837" s="13" t="s">
        <v>2987</v>
      </c>
      <c r="I4837" s="85" t="e">
        <f>[1]!Table1[[#This Row],[type]]</f>
        <v>#VALUE!</v>
      </c>
      <c r="J4837" s="86" t="e">
        <f>[1]!Table1[[#This Row],[Column42]]&amp;IF([1]!Table1[[#This Row],[Column13]]="","",[1]!Table1[[#This Row],[Column13]])&amp;IF([1]!Table1[[#This Row],[mod]]="","",[1]!Table1[[#This Row],[mod]])</f>
        <v>#VALUE!</v>
      </c>
      <c r="K483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37" t="s">
        <v>3355</v>
      </c>
      <c r="Q483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37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837" t="s">
        <v>3115</v>
      </c>
      <c r="AB4837" s="29"/>
      <c r="AC4837" s="29"/>
      <c r="AD4837" s="25"/>
      <c r="AE4837" s="38"/>
      <c r="AF4837" s="142" t="s">
        <v>226</v>
      </c>
      <c r="AG4837" s="11"/>
      <c r="AH4837" s="7" t="e">
        <f>[1]!Table1[[#This Row],[html_tag]]&amp;[1]!Table1[[#This Row],[html_type]]&amp;[1]!Table1[[#This Row],[html_modifier]]</f>
        <v>#VALUE!</v>
      </c>
      <c r="AI4837" s="60" t="str">
        <f>Table1[[#This Row],[html_tag]]&amp;Table1[[#This Row],[html_type]]&amp;Table1[[#This Row],[html_modifier]]</f>
        <v/>
      </c>
      <c r="AL4837" s="23" t="str">
        <f>IFERROR(_xlfn.XLOOKUP([1]!Table1[[#This Row],[word]],[1]!Table57[English style name],[1]!Table57[Style type]),"")</f>
        <v/>
      </c>
      <c r="AM4837" s="23" t="str">
        <f>IFERROR(_xlfn.XLOOKUP(Table1[[#This Row],[word]],Table57[English style name],Table57[Style type]),"")</f>
        <v/>
      </c>
      <c r="AN4837" s="23"/>
      <c r="AO4837" s="62"/>
      <c r="AP4837" s="61"/>
      <c r="AQ4837" s="61"/>
      <c r="AR4837" s="61"/>
      <c r="AS4837" s="61"/>
      <c r="AT4837" s="61"/>
      <c r="AU4837" s="61"/>
      <c r="AV4837" s="61"/>
    </row>
    <row r="4838" spans="1:48">
      <c r="A4838" s="82"/>
      <c r="B4838" s="82"/>
      <c r="C4838" s="82"/>
      <c r="D4838" s="83"/>
      <c r="E4838" s="62"/>
      <c r="F483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38" s="13" t="s">
        <v>337</v>
      </c>
      <c r="H4838" s="13" t="s">
        <v>2987</v>
      </c>
      <c r="I4838" s="85" t="e">
        <f>[1]!Table1[[#This Row],[type]]</f>
        <v>#VALUE!</v>
      </c>
      <c r="J4838" s="86" t="e">
        <f>[1]!Table1[[#This Row],[Column42]]&amp;IF([1]!Table1[[#This Row],[Column13]]="","",[1]!Table1[[#This Row],[Column13]])&amp;IF([1]!Table1[[#This Row],[mod]]="","",[1]!Table1[[#This Row],[mod]])</f>
        <v>#VALUE!</v>
      </c>
      <c r="K483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38" t="s">
        <v>3355</v>
      </c>
      <c r="Q483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4838" t="s">
        <v>10222</v>
      </c>
      <c r="U483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38" s="29" t="s">
        <v>4357</v>
      </c>
      <c r="AC4838" s="29"/>
      <c r="AD4838" s="25"/>
      <c r="AE4838" s="38"/>
      <c r="AF4838" s="142" t="s">
        <v>226</v>
      </c>
      <c r="AG4838" s="11"/>
      <c r="AH4838" s="7" t="e">
        <f>[1]!Table1[[#This Row],[html_tag]]&amp;[1]!Table1[[#This Row],[html_type]]&amp;[1]!Table1[[#This Row],[html_modifier]]</f>
        <v>#VALUE!</v>
      </c>
      <c r="AI4838" s="60" t="str">
        <f>Table1[[#This Row],[html_tag]]&amp;Table1[[#This Row],[html_type]]&amp;Table1[[#This Row],[html_modifier]]</f>
        <v/>
      </c>
      <c r="AL4838" s="23" t="str">
        <f>IFERROR(_xlfn.XLOOKUP([1]!Table1[[#This Row],[word]],[1]!Table57[English style name],[1]!Table57[Style type]),"")</f>
        <v/>
      </c>
      <c r="AM4838" s="23" t="str">
        <f>IFERROR(_xlfn.XLOOKUP(Table1[[#This Row],[word]],Table57[English style name],Table57[Style type]),"")</f>
        <v/>
      </c>
      <c r="AN4838" s="23"/>
      <c r="AO4838" s="62"/>
      <c r="AP4838" s="61"/>
      <c r="AQ4838" s="61"/>
      <c r="AR4838" s="61"/>
      <c r="AS4838" s="61"/>
      <c r="AT4838" s="61"/>
      <c r="AU4838" s="61"/>
      <c r="AV4838" s="61"/>
    </row>
    <row r="4839" spans="1:48">
      <c r="A4839" s="82"/>
      <c r="B4839" s="82"/>
      <c r="C4839" s="82"/>
      <c r="D4839" s="83"/>
      <c r="E4839" s="62"/>
      <c r="F483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39" s="13" t="s">
        <v>337</v>
      </c>
      <c r="H4839" s="13" t="s">
        <v>2987</v>
      </c>
      <c r="I4839" s="85" t="e">
        <f>[1]!Table1[[#This Row],[type]]</f>
        <v>#VALUE!</v>
      </c>
      <c r="J4839" s="86" t="e">
        <f>[1]!Table1[[#This Row],[Column42]]&amp;IF([1]!Table1[[#This Row],[Column13]]="","",[1]!Table1[[#This Row],[Column13]])&amp;IF([1]!Table1[[#This Row],[mod]]="","",[1]!Table1[[#This Row],[mod]])</f>
        <v>#VALUE!</v>
      </c>
      <c r="K483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39" t="s">
        <v>3355</v>
      </c>
      <c r="Q483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39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839" t="s">
        <v>3116</v>
      </c>
      <c r="AB4839" s="29"/>
      <c r="AC4839" s="29"/>
      <c r="AD4839" s="25"/>
      <c r="AE4839" s="38"/>
      <c r="AF4839" s="142" t="s">
        <v>226</v>
      </c>
      <c r="AG4839" s="11"/>
      <c r="AH4839" s="7" t="e">
        <f>[1]!Table1[[#This Row],[html_tag]]&amp;[1]!Table1[[#This Row],[html_type]]&amp;[1]!Table1[[#This Row],[html_modifier]]</f>
        <v>#VALUE!</v>
      </c>
      <c r="AI4839" s="60" t="str">
        <f>Table1[[#This Row],[html_tag]]&amp;Table1[[#This Row],[html_type]]&amp;Table1[[#This Row],[html_modifier]]</f>
        <v/>
      </c>
      <c r="AL4839" s="23" t="str">
        <f>IFERROR(_xlfn.XLOOKUP([1]!Table1[[#This Row],[word]],[1]!Table57[English style name],[1]!Table57[Style type]),"")</f>
        <v/>
      </c>
      <c r="AM4839" s="23" t="str">
        <f>IFERROR(_xlfn.XLOOKUP(Table1[[#This Row],[word]],Table57[English style name],Table57[Style type]),"")</f>
        <v/>
      </c>
      <c r="AN4839" s="23"/>
      <c r="AO4839" s="62"/>
      <c r="AP4839" s="61"/>
      <c r="AQ4839" s="61"/>
      <c r="AR4839" s="61"/>
      <c r="AS4839" s="61"/>
      <c r="AT4839" s="61"/>
      <c r="AU4839" s="61"/>
      <c r="AV4839" s="61"/>
    </row>
    <row r="4840" spans="1:48">
      <c r="A4840" s="82"/>
      <c r="B4840" s="82"/>
      <c r="C4840" s="82"/>
      <c r="D4840" s="83"/>
      <c r="E4840" s="62"/>
      <c r="F484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40" s="13" t="s">
        <v>337</v>
      </c>
      <c r="H4840" s="13" t="s">
        <v>2987</v>
      </c>
      <c r="I4840" s="85" t="e">
        <f>[1]!Table1[[#This Row],[type]]</f>
        <v>#VALUE!</v>
      </c>
      <c r="J4840" s="86" t="e">
        <f>[1]!Table1[[#This Row],[Column42]]&amp;IF([1]!Table1[[#This Row],[Column13]]="","",[1]!Table1[[#This Row],[Column13]])&amp;IF([1]!Table1[[#This Row],[mod]]="","",[1]!Table1[[#This Row],[mod]])</f>
        <v>#VALUE!</v>
      </c>
      <c r="K484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40" t="s">
        <v>3355</v>
      </c>
      <c r="Q484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40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4840" t="s">
        <v>2943</v>
      </c>
      <c r="AB4840" s="29"/>
      <c r="AC4840" s="29"/>
      <c r="AD4840" s="25"/>
      <c r="AE4840" s="38"/>
      <c r="AF4840" s="142" t="s">
        <v>226</v>
      </c>
      <c r="AG4840" s="11"/>
      <c r="AH4840" s="7" t="e">
        <f>[1]!Table1[[#This Row],[html_tag]]&amp;[1]!Table1[[#This Row],[html_type]]&amp;[1]!Table1[[#This Row],[html_modifier]]</f>
        <v>#VALUE!</v>
      </c>
      <c r="AI4840" s="60" t="str">
        <f>Table1[[#This Row],[html_tag]]&amp;Table1[[#This Row],[html_type]]&amp;Table1[[#This Row],[html_modifier]]</f>
        <v/>
      </c>
      <c r="AL4840" s="23" t="str">
        <f>IFERROR(_xlfn.XLOOKUP([1]!Table1[[#This Row],[word]],[1]!Table57[English style name],[1]!Table57[Style type]),"")</f>
        <v/>
      </c>
      <c r="AM4840" s="23" t="str">
        <f>IFERROR(_xlfn.XLOOKUP(Table1[[#This Row],[word]],Table57[English style name],Table57[Style type]),"")</f>
        <v/>
      </c>
      <c r="AN4840" s="23"/>
      <c r="AO4840" s="62"/>
      <c r="AP4840" s="61"/>
      <c r="AQ4840" s="61"/>
      <c r="AR4840" s="61"/>
      <c r="AS4840" s="61"/>
      <c r="AT4840" s="61"/>
      <c r="AU4840" s="61"/>
      <c r="AV4840" s="61"/>
    </row>
    <row r="4841" spans="1:48">
      <c r="A4841" s="82"/>
      <c r="B4841" s="82"/>
      <c r="C4841" s="82"/>
      <c r="D4841" s="83"/>
      <c r="E4841" s="62"/>
      <c r="F484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41" s="13" t="s">
        <v>2992</v>
      </c>
      <c r="H4841" s="13" t="s">
        <v>2993</v>
      </c>
      <c r="I4841" s="85" t="e">
        <f>[1]!Table1[[#This Row],[type]]</f>
        <v>#VALUE!</v>
      </c>
      <c r="J4841" s="86" t="e">
        <f>[1]!Table1[[#This Row],[Column42]]&amp;IF([1]!Table1[[#This Row],[Column13]]="","",[1]!Table1[[#This Row],[Column13]])&amp;IF([1]!Table1[[#This Row],[mod]]="","",[1]!Table1[[#This Row],[mod]])</f>
        <v>#VALUE!</v>
      </c>
      <c r="K484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41" t="s">
        <v>2993</v>
      </c>
      <c r="P4841" s="6" t="s">
        <v>2441</v>
      </c>
      <c r="Q484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4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41" s="29"/>
      <c r="AC4841" s="29"/>
      <c r="AD4841" s="25"/>
      <c r="AE4841" s="38"/>
      <c r="AF4841" s="142"/>
      <c r="AG4841" s="11"/>
      <c r="AH4841" s="1" t="e">
        <f>[1]!Table1[[#This Row],[html_tag]]&amp;[1]!Table1[[#This Row],[html_type]]&amp;[1]!Table1[[#This Row],[html_modifier]]</f>
        <v>#VALUE!</v>
      </c>
      <c r="AI4841" s="60" t="str">
        <f>Table1[[#This Row],[html_tag]]&amp;Table1[[#This Row],[html_type]]&amp;Table1[[#This Row],[html_modifier]]</f>
        <v/>
      </c>
      <c r="AL4841" s="22" t="str">
        <f>IFERROR(_xlfn.XLOOKUP([1]!Table1[[#This Row],[word]],[1]!Table57[English style name],[1]!Table57[Style type]),"")</f>
        <v/>
      </c>
      <c r="AM4841" s="23" t="str">
        <f>IFERROR(_xlfn.XLOOKUP(Table1[[#This Row],[word]],Table57[English style name],Table57[Style type]),"")</f>
        <v/>
      </c>
      <c r="AN4841" s="23"/>
      <c r="AO4841" s="62"/>
      <c r="AP4841" s="61"/>
      <c r="AQ4841" s="61" t="s">
        <v>2441</v>
      </c>
      <c r="AR4841" s="61" t="s">
        <v>2424</v>
      </c>
      <c r="AS4841" s="61"/>
      <c r="AT4841" s="61"/>
      <c r="AU4841" s="61"/>
      <c r="AV4841" s="61"/>
    </row>
    <row r="4842" spans="1:48">
      <c r="A4842" s="82"/>
      <c r="B4842" s="82"/>
      <c r="C4842" s="82"/>
      <c r="D4842" s="83"/>
      <c r="E4842" s="62"/>
      <c r="F484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42" s="13" t="s">
        <v>2992</v>
      </c>
      <c r="H4842" s="13" t="s">
        <v>2993</v>
      </c>
      <c r="I4842" s="85" t="e">
        <f>[1]!Table1[[#This Row],[type]]</f>
        <v>#VALUE!</v>
      </c>
      <c r="J4842" s="86" t="e">
        <f>[1]!Table1[[#This Row],[Column42]]&amp;IF([1]!Table1[[#This Row],[Column13]]="","",[1]!Table1[[#This Row],[Column13]])&amp;IF([1]!Table1[[#This Row],[mod]]="","",[1]!Table1[[#This Row],[mod]])</f>
        <v>#VALUE!</v>
      </c>
      <c r="K484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42" t="s">
        <v>2993</v>
      </c>
      <c r="P4842" s="6" t="s">
        <v>2442</v>
      </c>
      <c r="Q484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4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42" s="29"/>
      <c r="AC4842" s="29"/>
      <c r="AD4842" s="25"/>
      <c r="AE4842" s="38"/>
      <c r="AF4842" s="142"/>
      <c r="AG4842" s="11"/>
      <c r="AH4842" s="1" t="e">
        <f>[1]!Table1[[#This Row],[html_tag]]&amp;[1]!Table1[[#This Row],[html_type]]&amp;[1]!Table1[[#This Row],[html_modifier]]</f>
        <v>#VALUE!</v>
      </c>
      <c r="AI4842" s="60" t="str">
        <f>Table1[[#This Row],[html_tag]]&amp;Table1[[#This Row],[html_type]]&amp;Table1[[#This Row],[html_modifier]]</f>
        <v/>
      </c>
      <c r="AL4842" s="22" t="str">
        <f>IFERROR(_xlfn.XLOOKUP([1]!Table1[[#This Row],[word]],[1]!Table57[English style name],[1]!Table57[Style type]),"")</f>
        <v/>
      </c>
      <c r="AM4842" s="23" t="str">
        <f>IFERROR(_xlfn.XLOOKUP(Table1[[#This Row],[word]],Table57[English style name],Table57[Style type]),"")</f>
        <v/>
      </c>
      <c r="AN4842" s="23"/>
      <c r="AO4842" s="62"/>
      <c r="AP4842" s="61"/>
      <c r="AQ4842" s="61" t="s">
        <v>2442</v>
      </c>
      <c r="AR4842" s="61" t="s">
        <v>2424</v>
      </c>
      <c r="AS4842" s="61"/>
      <c r="AT4842" s="61"/>
      <c r="AU4842" s="61"/>
      <c r="AV4842" s="61"/>
    </row>
    <row r="4843" spans="1:48">
      <c r="A4843" s="82"/>
      <c r="B4843" s="82"/>
      <c r="C4843" s="82"/>
      <c r="D4843" s="83"/>
      <c r="E4843" s="62"/>
      <c r="F484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43" s="13" t="s">
        <v>461</v>
      </c>
      <c r="H4843" s="13" t="s">
        <v>2990</v>
      </c>
      <c r="I4843" s="85" t="e">
        <f>[1]!Table1[[#This Row],[type]]</f>
        <v>#VALUE!</v>
      </c>
      <c r="J4843" s="86" t="e">
        <f>[1]!Table1[[#This Row],[Column42]]&amp;IF([1]!Table1[[#This Row],[Column13]]="","",[1]!Table1[[#This Row],[Column13]])&amp;IF([1]!Table1[[#This Row],[mod]]="","",[1]!Table1[[#This Row],[mod]])</f>
        <v>#VALUE!</v>
      </c>
      <c r="K484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43" t="s">
        <v>559</v>
      </c>
      <c r="O4843" t="s">
        <v>465</v>
      </c>
      <c r="Q484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4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43" s="29"/>
      <c r="AC4843" s="29"/>
      <c r="AD4843" s="25"/>
      <c r="AE4843" s="38"/>
      <c r="AF4843" s="142"/>
      <c r="AG4843" s="11"/>
      <c r="AH4843" s="1" t="e">
        <f>[1]!Table1[[#This Row],[html_tag]]&amp;[1]!Table1[[#This Row],[html_type]]&amp;[1]!Table1[[#This Row],[html_modifier]]</f>
        <v>#VALUE!</v>
      </c>
      <c r="AI4843" s="60" t="str">
        <f>Table1[[#This Row],[html_tag]]&amp;Table1[[#This Row],[html_type]]&amp;Table1[[#This Row],[html_modifier]]</f>
        <v/>
      </c>
      <c r="AL4843" s="22" t="str">
        <f>IFERROR(_xlfn.XLOOKUP([1]!Table1[[#This Row],[word]],[1]!Table57[English style name],[1]!Table57[Style type]),"")</f>
        <v/>
      </c>
      <c r="AM4843" s="23" t="str">
        <f>IFERROR(_xlfn.XLOOKUP(Table1[[#This Row],[word]],Table57[English style name],Table57[Style type]),"")</f>
        <v/>
      </c>
      <c r="AN4843" s="23"/>
      <c r="AO4843" s="62"/>
      <c r="AP4843" s="61"/>
      <c r="AQ4843" s="61" t="s">
        <v>2087</v>
      </c>
      <c r="AR4843" s="61" t="s">
        <v>2082</v>
      </c>
      <c r="AS4843" s="61"/>
      <c r="AT4843" s="61"/>
      <c r="AU4843" s="61"/>
      <c r="AV4843" s="61"/>
    </row>
    <row r="4844" spans="1:48">
      <c r="A4844" s="82"/>
      <c r="B4844" s="82"/>
      <c r="C4844" s="82"/>
      <c r="D4844" s="83"/>
      <c r="E4844" s="62"/>
      <c r="F484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44" s="13" t="s">
        <v>337</v>
      </c>
      <c r="H4844" s="13" t="s">
        <v>2987</v>
      </c>
      <c r="I4844" s="85" t="e">
        <f>[1]!Table1[[#This Row],[type]]</f>
        <v>#VALUE!</v>
      </c>
      <c r="J4844" s="86" t="e">
        <f>[1]!Table1[[#This Row],[Column42]]&amp;IF([1]!Table1[[#This Row],[Column13]]="","",[1]!Table1[[#This Row],[Column13]])&amp;IF([1]!Table1[[#This Row],[mod]]="","",[1]!Table1[[#This Row],[mod]])</f>
        <v>#VALUE!</v>
      </c>
      <c r="K484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44" t="s">
        <v>560</v>
      </c>
      <c r="P4844" s="6" t="s">
        <v>2090</v>
      </c>
      <c r="Q484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4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4844" t="s">
        <v>338</v>
      </c>
      <c r="AB4844" s="29"/>
      <c r="AC4844" s="29"/>
      <c r="AD4844" s="25"/>
      <c r="AE4844" s="38"/>
      <c r="AF4844" s="142" t="s">
        <v>166</v>
      </c>
      <c r="AG4844" s="11"/>
      <c r="AH4844" s="1" t="e">
        <f>[1]!Table1[[#This Row],[html_tag]]&amp;[1]!Table1[[#This Row],[html_type]]&amp;[1]!Table1[[#This Row],[html_modifier]]</f>
        <v>#VALUE!</v>
      </c>
      <c r="AI4844" s="60" t="str">
        <f>Table1[[#This Row],[html_tag]]&amp;Table1[[#This Row],[html_type]]&amp;Table1[[#This Row],[html_modifier]]</f>
        <v/>
      </c>
      <c r="AL4844" s="22" t="str">
        <f>IFERROR(_xlfn.XLOOKUP([1]!Table1[[#This Row],[word]],[1]!Table57[English style name],[1]!Table57[Style type]),"")</f>
        <v/>
      </c>
      <c r="AM4844" s="23" t="str">
        <f>IFERROR(_xlfn.XLOOKUP(Table1[[#This Row],[word]],Table57[English style name],Table57[Style type]),"")</f>
        <v/>
      </c>
      <c r="AN4844" s="23"/>
      <c r="AO4844" s="62"/>
      <c r="AP4844" s="61"/>
      <c r="AQ4844" s="61" t="s">
        <v>2090</v>
      </c>
      <c r="AR4844" s="61" t="s">
        <v>2089</v>
      </c>
      <c r="AS4844" s="61"/>
      <c r="AT4844" s="61"/>
      <c r="AU4844" s="61"/>
      <c r="AV4844" s="61"/>
    </row>
    <row r="4845" spans="1:48">
      <c r="A4845" s="82"/>
      <c r="B4845" s="82"/>
      <c r="C4845" s="82"/>
      <c r="D4845" s="83"/>
      <c r="E4845" s="62"/>
      <c r="F484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45" s="13" t="s">
        <v>461</v>
      </c>
      <c r="H4845" s="13" t="s">
        <v>2991</v>
      </c>
      <c r="I4845" s="85" t="e">
        <f>[1]!Table1[[#This Row],[type]]</f>
        <v>#VALUE!</v>
      </c>
      <c r="J4845" s="86" t="e">
        <f>[1]!Table1[[#This Row],[Column42]]&amp;IF([1]!Table1[[#This Row],[Column13]]="","",[1]!Table1[[#This Row],[Column13]])&amp;IF([1]!Table1[[#This Row],[mod]]="","",[1]!Table1[[#This Row],[mod]])</f>
        <v>#VALUE!</v>
      </c>
      <c r="K484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45" t="s">
        <v>2091</v>
      </c>
      <c r="P4845" s="6" t="s">
        <v>2091</v>
      </c>
      <c r="Q484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4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45" s="29"/>
      <c r="AC4845" s="29"/>
      <c r="AD4845" s="25"/>
      <c r="AE4845" s="38"/>
      <c r="AF4845" s="142"/>
      <c r="AG4845" s="11"/>
      <c r="AH4845" s="1" t="e">
        <f>[1]!Table1[[#This Row],[html_tag]]&amp;[1]!Table1[[#This Row],[html_type]]&amp;[1]!Table1[[#This Row],[html_modifier]]</f>
        <v>#VALUE!</v>
      </c>
      <c r="AI4845" s="60" t="str">
        <f>Table1[[#This Row],[html_tag]]&amp;Table1[[#This Row],[html_type]]&amp;Table1[[#This Row],[html_modifier]]</f>
        <v/>
      </c>
      <c r="AL4845" s="22" t="str">
        <f>IFERROR(_xlfn.XLOOKUP([1]!Table1[[#This Row],[word]],[1]!Table57[English style name],[1]!Table57[Style type]),"")</f>
        <v/>
      </c>
      <c r="AM4845" s="23" t="str">
        <f>IFERROR(_xlfn.XLOOKUP(Table1[[#This Row],[word]],Table57[English style name],Table57[Style type]),"")</f>
        <v/>
      </c>
      <c r="AN4845" s="23"/>
      <c r="AO4845" s="62"/>
      <c r="AP4845" s="61"/>
      <c r="AQ4845" s="61" t="s">
        <v>2091</v>
      </c>
      <c r="AR4845" s="61" t="s">
        <v>2092</v>
      </c>
      <c r="AS4845" s="61"/>
      <c r="AT4845" s="61"/>
      <c r="AU4845" s="61"/>
      <c r="AV4845" s="61"/>
    </row>
    <row r="4846" spans="1:48">
      <c r="A4846" s="82"/>
      <c r="B4846" s="82"/>
      <c r="C4846" s="82"/>
      <c r="D4846" s="83"/>
      <c r="E4846" s="62"/>
      <c r="F484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46" s="13" t="s">
        <v>461</v>
      </c>
      <c r="H4846" s="13" t="s">
        <v>2991</v>
      </c>
      <c r="I4846" s="85" t="e">
        <f>[1]!Table1[[#This Row],[type]]</f>
        <v>#VALUE!</v>
      </c>
      <c r="J4846" s="86" t="e">
        <f>[1]!Table1[[#This Row],[Column42]]&amp;IF([1]!Table1[[#This Row],[Column13]]="","",[1]!Table1[[#This Row],[Column13]])&amp;IF([1]!Table1[[#This Row],[mod]]="","",[1]!Table1[[#This Row],[mod]])</f>
        <v>#VALUE!</v>
      </c>
      <c r="K484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46" t="s">
        <v>2091</v>
      </c>
      <c r="P4846" s="6" t="s">
        <v>2093</v>
      </c>
      <c r="Q484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4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46" s="29"/>
      <c r="AC4846" s="29"/>
      <c r="AD4846" s="25"/>
      <c r="AE4846" s="38"/>
      <c r="AF4846" s="142"/>
      <c r="AG4846" s="11"/>
      <c r="AH4846" s="1" t="e">
        <f>[1]!Table1[[#This Row],[html_tag]]&amp;[1]!Table1[[#This Row],[html_type]]&amp;[1]!Table1[[#This Row],[html_modifier]]</f>
        <v>#VALUE!</v>
      </c>
      <c r="AI4846" s="60" t="str">
        <f>Table1[[#This Row],[html_tag]]&amp;Table1[[#This Row],[html_type]]&amp;Table1[[#This Row],[html_modifier]]</f>
        <v/>
      </c>
      <c r="AL4846" s="22" t="str">
        <f>IFERROR(_xlfn.XLOOKUP([1]!Table1[[#This Row],[word]],[1]!Table57[English style name],[1]!Table57[Style type]),"")</f>
        <v/>
      </c>
      <c r="AM4846" s="23" t="str">
        <f>IFERROR(_xlfn.XLOOKUP(Table1[[#This Row],[word]],Table57[English style name],Table57[Style type]),"")</f>
        <v/>
      </c>
      <c r="AN4846" s="23"/>
      <c r="AO4846" s="62"/>
      <c r="AP4846" s="61"/>
      <c r="AQ4846" s="61" t="s">
        <v>2093</v>
      </c>
      <c r="AR4846" s="61" t="s">
        <v>2092</v>
      </c>
      <c r="AS4846" s="61"/>
      <c r="AT4846" s="61"/>
      <c r="AU4846" s="61"/>
      <c r="AV4846" s="61"/>
    </row>
    <row r="4847" spans="1:48">
      <c r="A4847" s="82"/>
      <c r="B4847" s="82"/>
      <c r="C4847" s="82"/>
      <c r="D4847" s="83"/>
      <c r="E4847" s="62"/>
      <c r="F484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47" s="13" t="s">
        <v>461</v>
      </c>
      <c r="H4847" s="13" t="s">
        <v>2991</v>
      </c>
      <c r="I4847" s="85" t="e">
        <f>[1]!Table1[[#This Row],[type]]</f>
        <v>#VALUE!</v>
      </c>
      <c r="J4847" s="86" t="e">
        <f>[1]!Table1[[#This Row],[Column42]]&amp;IF([1]!Table1[[#This Row],[Column13]]="","",[1]!Table1[[#This Row],[Column13]])&amp;IF([1]!Table1[[#This Row],[mod]]="","",[1]!Table1[[#This Row],[mod]])</f>
        <v>#VALUE!</v>
      </c>
      <c r="K484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47" t="s">
        <v>2091</v>
      </c>
      <c r="P4847" s="6" t="s">
        <v>2102</v>
      </c>
      <c r="Q484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4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47" s="29"/>
      <c r="AC4847" s="29"/>
      <c r="AD4847" s="25"/>
      <c r="AE4847" s="38"/>
      <c r="AF4847" s="142"/>
      <c r="AG4847" s="11"/>
      <c r="AH4847" s="1" t="e">
        <f>[1]!Table1[[#This Row],[html_tag]]&amp;[1]!Table1[[#This Row],[html_type]]&amp;[1]!Table1[[#This Row],[html_modifier]]</f>
        <v>#VALUE!</v>
      </c>
      <c r="AI4847" s="60" t="str">
        <f>Table1[[#This Row],[html_tag]]&amp;Table1[[#This Row],[html_type]]&amp;Table1[[#This Row],[html_modifier]]</f>
        <v/>
      </c>
      <c r="AL4847" s="22" t="str">
        <f>IFERROR(_xlfn.XLOOKUP([1]!Table1[[#This Row],[word]],[1]!Table57[English style name],[1]!Table57[Style type]),"")</f>
        <v/>
      </c>
      <c r="AM4847" s="23" t="str">
        <f>IFERROR(_xlfn.XLOOKUP(Table1[[#This Row],[word]],Table57[English style name],Table57[Style type]),"")</f>
        <v/>
      </c>
      <c r="AN4847" s="23"/>
      <c r="AO4847" s="62"/>
      <c r="AP4847" s="61"/>
      <c r="AQ4847" s="61" t="s">
        <v>2102</v>
      </c>
      <c r="AR4847" s="61" t="s">
        <v>2092</v>
      </c>
      <c r="AS4847" s="61"/>
      <c r="AT4847" s="61"/>
      <c r="AU4847" s="61"/>
      <c r="AV4847" s="61"/>
    </row>
    <row r="4848" spans="1:48">
      <c r="A4848" s="82"/>
      <c r="B4848" s="82"/>
      <c r="C4848" s="82"/>
      <c r="D4848" s="83"/>
      <c r="E4848" s="62"/>
      <c r="F484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48" s="13" t="s">
        <v>461</v>
      </c>
      <c r="H4848" s="13" t="s">
        <v>2991</v>
      </c>
      <c r="I4848" s="85" t="e">
        <f>[1]!Table1[[#This Row],[type]]</f>
        <v>#VALUE!</v>
      </c>
      <c r="J4848" s="86" t="e">
        <f>[1]!Table1[[#This Row],[Column42]]&amp;IF([1]!Table1[[#This Row],[Column13]]="","",[1]!Table1[[#This Row],[Column13]])&amp;IF([1]!Table1[[#This Row],[mod]]="","",[1]!Table1[[#This Row],[mod]])</f>
        <v>#VALUE!</v>
      </c>
      <c r="K484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48" t="s">
        <v>2091</v>
      </c>
      <c r="P4848" s="6" t="s">
        <v>2103</v>
      </c>
      <c r="Q484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4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48" s="29"/>
      <c r="AC4848" s="29"/>
      <c r="AD4848" s="25"/>
      <c r="AE4848" s="38"/>
      <c r="AF4848" s="142"/>
      <c r="AG4848" s="11"/>
      <c r="AH4848" s="1" t="e">
        <f>[1]!Table1[[#This Row],[html_tag]]&amp;[1]!Table1[[#This Row],[html_type]]&amp;[1]!Table1[[#This Row],[html_modifier]]</f>
        <v>#VALUE!</v>
      </c>
      <c r="AI4848" s="60" t="str">
        <f>Table1[[#This Row],[html_tag]]&amp;Table1[[#This Row],[html_type]]&amp;Table1[[#This Row],[html_modifier]]</f>
        <v/>
      </c>
      <c r="AL4848" s="22" t="str">
        <f>IFERROR(_xlfn.XLOOKUP([1]!Table1[[#This Row],[word]],[1]!Table57[English style name],[1]!Table57[Style type]),"")</f>
        <v/>
      </c>
      <c r="AM4848" s="23" t="str">
        <f>IFERROR(_xlfn.XLOOKUP(Table1[[#This Row],[word]],Table57[English style name],Table57[Style type]),"")</f>
        <v/>
      </c>
      <c r="AN4848" s="23"/>
      <c r="AO4848" s="62"/>
      <c r="AP4848" s="61"/>
      <c r="AQ4848" s="61" t="s">
        <v>2103</v>
      </c>
      <c r="AR4848" s="61" t="s">
        <v>2092</v>
      </c>
      <c r="AS4848" s="61"/>
      <c r="AT4848" s="61"/>
      <c r="AU4848" s="61"/>
      <c r="AV4848" s="61"/>
    </row>
    <row r="4849" spans="1:48">
      <c r="A4849" s="82"/>
      <c r="B4849" s="82"/>
      <c r="C4849" s="82"/>
      <c r="D4849" s="83"/>
      <c r="E4849" s="62"/>
      <c r="F484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49" s="13" t="s">
        <v>461</v>
      </c>
      <c r="H4849" s="13" t="s">
        <v>2991</v>
      </c>
      <c r="I4849" s="85" t="e">
        <f>[1]!Table1[[#This Row],[type]]</f>
        <v>#VALUE!</v>
      </c>
      <c r="J4849" s="86" t="e">
        <f>[1]!Table1[[#This Row],[Column42]]&amp;IF([1]!Table1[[#This Row],[Column13]]="","",[1]!Table1[[#This Row],[Column13]])&amp;IF([1]!Table1[[#This Row],[mod]]="","",[1]!Table1[[#This Row],[mod]])</f>
        <v>#VALUE!</v>
      </c>
      <c r="K484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49" t="s">
        <v>2091</v>
      </c>
      <c r="N4849" t="s">
        <v>3186</v>
      </c>
      <c r="P4849" s="6" t="s">
        <v>2094</v>
      </c>
      <c r="Q484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4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49" s="29"/>
      <c r="AC4849" s="29"/>
      <c r="AD4849" s="25"/>
      <c r="AE4849" s="38"/>
      <c r="AF4849" s="142"/>
      <c r="AG4849" s="11"/>
      <c r="AH4849" s="1" t="e">
        <f>[1]!Table1[[#This Row],[html_tag]]&amp;[1]!Table1[[#This Row],[html_type]]&amp;[1]!Table1[[#This Row],[html_modifier]]</f>
        <v>#VALUE!</v>
      </c>
      <c r="AI4849" s="60" t="str">
        <f>Table1[[#This Row],[html_tag]]&amp;Table1[[#This Row],[html_type]]&amp;Table1[[#This Row],[html_modifier]]</f>
        <v/>
      </c>
      <c r="AL4849" s="22" t="str">
        <f>IFERROR(_xlfn.XLOOKUP([1]!Table1[[#This Row],[word]],[1]!Table57[English style name],[1]!Table57[Style type]),"")</f>
        <v/>
      </c>
      <c r="AM4849" s="23" t="str">
        <f>IFERROR(_xlfn.XLOOKUP(Table1[[#This Row],[word]],Table57[English style name],Table57[Style type]),"")</f>
        <v/>
      </c>
      <c r="AN4849" s="23"/>
      <c r="AO4849" s="62"/>
      <c r="AP4849" s="61"/>
      <c r="AQ4849" s="61" t="s">
        <v>2094</v>
      </c>
      <c r="AR4849" s="61" t="s">
        <v>2092</v>
      </c>
      <c r="AS4849" s="61"/>
      <c r="AT4849" s="61"/>
      <c r="AU4849" s="61"/>
      <c r="AV4849" s="61"/>
    </row>
    <row r="4850" spans="1:48">
      <c r="A4850" s="82"/>
      <c r="B4850" s="82"/>
      <c r="C4850" s="82"/>
      <c r="D4850" s="83"/>
      <c r="E4850" s="62"/>
      <c r="F485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50" s="13" t="s">
        <v>461</v>
      </c>
      <c r="H4850" s="13" t="s">
        <v>2991</v>
      </c>
      <c r="I4850" s="85" t="e">
        <f>[1]!Table1[[#This Row],[type]]</f>
        <v>#VALUE!</v>
      </c>
      <c r="J4850" s="86" t="e">
        <f>[1]!Table1[[#This Row],[Column42]]&amp;IF([1]!Table1[[#This Row],[Column13]]="","",[1]!Table1[[#This Row],[Column13]])&amp;IF([1]!Table1[[#This Row],[mod]]="","",[1]!Table1[[#This Row],[mod]])</f>
        <v>#VALUE!</v>
      </c>
      <c r="K485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50" t="s">
        <v>2091</v>
      </c>
      <c r="N4850" s="3" t="s">
        <v>616</v>
      </c>
      <c r="P4850" s="6" t="s">
        <v>2096</v>
      </c>
      <c r="Q485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5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50" s="29"/>
      <c r="AC4850" s="29"/>
      <c r="AD4850" s="25"/>
      <c r="AE4850" s="38"/>
      <c r="AF4850" s="142"/>
      <c r="AG4850" s="11"/>
      <c r="AH4850" s="1" t="e">
        <f>[1]!Table1[[#This Row],[html_tag]]&amp;[1]!Table1[[#This Row],[html_type]]&amp;[1]!Table1[[#This Row],[html_modifier]]</f>
        <v>#VALUE!</v>
      </c>
      <c r="AI4850" s="60" t="str">
        <f>Table1[[#This Row],[html_tag]]&amp;Table1[[#This Row],[html_type]]&amp;Table1[[#This Row],[html_modifier]]</f>
        <v/>
      </c>
      <c r="AL4850" s="22" t="str">
        <f>IFERROR(_xlfn.XLOOKUP([1]!Table1[[#This Row],[word]],[1]!Table57[English style name],[1]!Table57[Style type]),"")</f>
        <v/>
      </c>
      <c r="AM4850" s="23" t="str">
        <f>IFERROR(_xlfn.XLOOKUP(Table1[[#This Row],[word]],Table57[English style name],Table57[Style type]),"")</f>
        <v/>
      </c>
      <c r="AN4850" s="23"/>
      <c r="AO4850" s="62"/>
      <c r="AP4850" s="61"/>
      <c r="AQ4850" s="61" t="s">
        <v>2096</v>
      </c>
      <c r="AR4850" s="61" t="s">
        <v>2092</v>
      </c>
      <c r="AS4850" s="61"/>
      <c r="AT4850" s="61"/>
      <c r="AU4850" s="61"/>
      <c r="AV4850" s="61"/>
    </row>
    <row r="4851" spans="1:48">
      <c r="A4851" s="82"/>
      <c r="B4851" s="82"/>
      <c r="C4851" s="82"/>
      <c r="D4851" s="83"/>
      <c r="E4851" s="62"/>
      <c r="F485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51" s="13" t="s">
        <v>461</v>
      </c>
      <c r="H4851" s="13" t="s">
        <v>2991</v>
      </c>
      <c r="I4851" s="85" t="e">
        <f>[1]!Table1[[#This Row],[type]]</f>
        <v>#VALUE!</v>
      </c>
      <c r="J4851" s="86" t="e">
        <f>[1]!Table1[[#This Row],[Column42]]&amp;IF([1]!Table1[[#This Row],[Column13]]="","",[1]!Table1[[#This Row],[Column13]])&amp;IF([1]!Table1[[#This Row],[mod]]="","",[1]!Table1[[#This Row],[mod]])</f>
        <v>#VALUE!</v>
      </c>
      <c r="K485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51" t="s">
        <v>2091</v>
      </c>
      <c r="N4851" s="3" t="s">
        <v>616</v>
      </c>
      <c r="P4851" s="6" t="s">
        <v>2097</v>
      </c>
      <c r="Q485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5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51" s="29"/>
      <c r="AC4851" s="29"/>
      <c r="AD4851" s="25"/>
      <c r="AE4851" s="38"/>
      <c r="AF4851" s="142"/>
      <c r="AG4851" s="11"/>
      <c r="AH4851" s="1" t="e">
        <f>[1]!Table1[[#This Row],[html_tag]]&amp;[1]!Table1[[#This Row],[html_type]]&amp;[1]!Table1[[#This Row],[html_modifier]]</f>
        <v>#VALUE!</v>
      </c>
      <c r="AI4851" s="60" t="str">
        <f>Table1[[#This Row],[html_tag]]&amp;Table1[[#This Row],[html_type]]&amp;Table1[[#This Row],[html_modifier]]</f>
        <v/>
      </c>
      <c r="AL4851" s="22" t="str">
        <f>IFERROR(_xlfn.XLOOKUP([1]!Table1[[#This Row],[word]],[1]!Table57[English style name],[1]!Table57[Style type]),"")</f>
        <v/>
      </c>
      <c r="AM4851" s="23" t="str">
        <f>IFERROR(_xlfn.XLOOKUP(Table1[[#This Row],[word]],Table57[English style name],Table57[Style type]),"")</f>
        <v/>
      </c>
      <c r="AN4851" s="23"/>
      <c r="AO4851" s="62"/>
      <c r="AP4851" s="61"/>
      <c r="AQ4851" s="61" t="s">
        <v>2097</v>
      </c>
      <c r="AR4851" s="61" t="s">
        <v>2092</v>
      </c>
      <c r="AS4851" s="61"/>
      <c r="AT4851" s="61"/>
      <c r="AU4851" s="61"/>
      <c r="AV4851" s="61"/>
    </row>
    <row r="4852" spans="1:48">
      <c r="A4852" s="82"/>
      <c r="B4852" s="82"/>
      <c r="C4852" s="82"/>
      <c r="D4852" s="83"/>
      <c r="E4852" s="62"/>
      <c r="F485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52" s="13" t="s">
        <v>461</v>
      </c>
      <c r="H4852" s="13" t="s">
        <v>2991</v>
      </c>
      <c r="I4852" s="85" t="e">
        <f>[1]!Table1[[#This Row],[type]]</f>
        <v>#VALUE!</v>
      </c>
      <c r="J4852" s="86" t="e">
        <f>[1]!Table1[[#This Row],[Column42]]&amp;IF([1]!Table1[[#This Row],[Column13]]="","",[1]!Table1[[#This Row],[Column13]])&amp;IF([1]!Table1[[#This Row],[mod]]="","",[1]!Table1[[#This Row],[mod]])</f>
        <v>#VALUE!</v>
      </c>
      <c r="K485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52" t="s">
        <v>2091</v>
      </c>
      <c r="N4852" t="s">
        <v>617</v>
      </c>
      <c r="P4852" s="6" t="s">
        <v>2098</v>
      </c>
      <c r="Q485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5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52" s="29"/>
      <c r="AC4852" s="29"/>
      <c r="AD4852" s="25"/>
      <c r="AE4852" s="38"/>
      <c r="AF4852" s="142"/>
      <c r="AG4852" s="11"/>
      <c r="AH4852" s="1" t="e">
        <f>[1]!Table1[[#This Row],[html_tag]]&amp;[1]!Table1[[#This Row],[html_type]]&amp;[1]!Table1[[#This Row],[html_modifier]]</f>
        <v>#VALUE!</v>
      </c>
      <c r="AI4852" s="60" t="str">
        <f>Table1[[#This Row],[html_tag]]&amp;Table1[[#This Row],[html_type]]&amp;Table1[[#This Row],[html_modifier]]</f>
        <v/>
      </c>
      <c r="AL4852" s="22" t="str">
        <f>IFERROR(_xlfn.XLOOKUP([1]!Table1[[#This Row],[word]],[1]!Table57[English style name],[1]!Table57[Style type]),"")</f>
        <v/>
      </c>
      <c r="AM4852" s="23" t="str">
        <f>IFERROR(_xlfn.XLOOKUP(Table1[[#This Row],[word]],Table57[English style name],Table57[Style type]),"")</f>
        <v/>
      </c>
      <c r="AN4852" s="23"/>
      <c r="AO4852" s="62"/>
      <c r="AP4852" s="61"/>
      <c r="AQ4852" s="61" t="s">
        <v>2098</v>
      </c>
      <c r="AR4852" s="61" t="s">
        <v>2092</v>
      </c>
      <c r="AS4852" s="61"/>
      <c r="AT4852" s="61"/>
      <c r="AU4852" s="61"/>
      <c r="AV4852" s="61"/>
    </row>
    <row r="4853" spans="1:48">
      <c r="A4853" s="82"/>
      <c r="B4853" s="82"/>
      <c r="C4853" s="82"/>
      <c r="D4853" s="83"/>
      <c r="E4853" s="62"/>
      <c r="F485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53" s="13" t="s">
        <v>461</v>
      </c>
      <c r="H4853" s="13" t="s">
        <v>2991</v>
      </c>
      <c r="I4853" s="85" t="e">
        <f>[1]!Table1[[#This Row],[type]]</f>
        <v>#VALUE!</v>
      </c>
      <c r="J4853" s="86" t="e">
        <f>[1]!Table1[[#This Row],[Column42]]&amp;IF([1]!Table1[[#This Row],[Column13]]="","",[1]!Table1[[#This Row],[Column13]])&amp;IF([1]!Table1[[#This Row],[mod]]="","",[1]!Table1[[#This Row],[mod]])</f>
        <v>#VALUE!</v>
      </c>
      <c r="K485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53" t="s">
        <v>2091</v>
      </c>
      <c r="N4853" t="s">
        <v>617</v>
      </c>
      <c r="P4853" s="6" t="s">
        <v>2099</v>
      </c>
      <c r="Q485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5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53" s="29"/>
      <c r="AC4853" s="29"/>
      <c r="AD4853" s="25"/>
      <c r="AE4853" s="38"/>
      <c r="AF4853" s="142"/>
      <c r="AG4853" s="11"/>
      <c r="AH4853" s="1" t="e">
        <f>[1]!Table1[[#This Row],[html_tag]]&amp;[1]!Table1[[#This Row],[html_type]]&amp;[1]!Table1[[#This Row],[html_modifier]]</f>
        <v>#VALUE!</v>
      </c>
      <c r="AI4853" s="60" t="str">
        <f>Table1[[#This Row],[html_tag]]&amp;Table1[[#This Row],[html_type]]&amp;Table1[[#This Row],[html_modifier]]</f>
        <v/>
      </c>
      <c r="AL4853" s="22" t="str">
        <f>IFERROR(_xlfn.XLOOKUP([1]!Table1[[#This Row],[word]],[1]!Table57[English style name],[1]!Table57[Style type]),"")</f>
        <v/>
      </c>
      <c r="AM4853" s="23" t="str">
        <f>IFERROR(_xlfn.XLOOKUP(Table1[[#This Row],[word]],Table57[English style name],Table57[Style type]),"")</f>
        <v/>
      </c>
      <c r="AN4853" s="23"/>
      <c r="AO4853" s="62"/>
      <c r="AP4853" s="61"/>
      <c r="AQ4853" s="61" t="s">
        <v>2099</v>
      </c>
      <c r="AR4853" s="61" t="s">
        <v>2092</v>
      </c>
      <c r="AS4853" s="61"/>
      <c r="AT4853" s="61"/>
      <c r="AU4853" s="61"/>
      <c r="AV4853" s="61"/>
    </row>
    <row r="4854" spans="1:48">
      <c r="A4854" s="82"/>
      <c r="B4854" s="82"/>
      <c r="C4854" s="82"/>
      <c r="D4854" s="83"/>
      <c r="E4854" s="62"/>
      <c r="F485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54" s="13" t="s">
        <v>461</v>
      </c>
      <c r="H4854" s="13" t="s">
        <v>2991</v>
      </c>
      <c r="I4854" s="85" t="e">
        <f>[1]!Table1[[#This Row],[type]]</f>
        <v>#VALUE!</v>
      </c>
      <c r="J4854" s="86" t="e">
        <f>[1]!Table1[[#This Row],[Column42]]&amp;IF([1]!Table1[[#This Row],[Column13]]="","",[1]!Table1[[#This Row],[Column13]])&amp;IF([1]!Table1[[#This Row],[mod]]="","",[1]!Table1[[#This Row],[mod]])</f>
        <v>#VALUE!</v>
      </c>
      <c r="K485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54" t="s">
        <v>2091</v>
      </c>
      <c r="N4854" t="s">
        <v>3182</v>
      </c>
      <c r="P4854" s="6" t="s">
        <v>2100</v>
      </c>
      <c r="Q485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5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54" s="29"/>
      <c r="AC4854" s="29"/>
      <c r="AD4854" s="25"/>
      <c r="AE4854" s="38"/>
      <c r="AF4854" s="142"/>
      <c r="AG4854" s="11"/>
      <c r="AH4854" s="1" t="e">
        <f>[1]!Table1[[#This Row],[html_tag]]&amp;[1]!Table1[[#This Row],[html_type]]&amp;[1]!Table1[[#This Row],[html_modifier]]</f>
        <v>#VALUE!</v>
      </c>
      <c r="AI4854" s="60" t="str">
        <f>Table1[[#This Row],[html_tag]]&amp;Table1[[#This Row],[html_type]]&amp;Table1[[#This Row],[html_modifier]]</f>
        <v/>
      </c>
      <c r="AL4854" s="22" t="str">
        <f>IFERROR(_xlfn.XLOOKUP([1]!Table1[[#This Row],[word]],[1]!Table57[English style name],[1]!Table57[Style type]),"")</f>
        <v/>
      </c>
      <c r="AM4854" s="23" t="str">
        <f>IFERROR(_xlfn.XLOOKUP(Table1[[#This Row],[word]],Table57[English style name],Table57[Style type]),"")</f>
        <v/>
      </c>
      <c r="AN4854" s="23"/>
      <c r="AO4854" s="62"/>
      <c r="AP4854" s="61"/>
      <c r="AQ4854" s="61" t="s">
        <v>2100</v>
      </c>
      <c r="AR4854" s="61" t="s">
        <v>2092</v>
      </c>
      <c r="AS4854" s="61"/>
      <c r="AT4854" s="61"/>
      <c r="AU4854" s="61"/>
      <c r="AV4854" s="61"/>
    </row>
    <row r="4855" spans="1:48">
      <c r="A4855" s="82"/>
      <c r="B4855" s="82"/>
      <c r="C4855" s="82"/>
      <c r="D4855" s="83"/>
      <c r="E4855" s="62"/>
      <c r="F485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55" s="13" t="s">
        <v>461</v>
      </c>
      <c r="H4855" s="13" t="s">
        <v>2991</v>
      </c>
      <c r="I4855" s="85" t="e">
        <f>[1]!Table1[[#This Row],[type]]</f>
        <v>#VALUE!</v>
      </c>
      <c r="J4855" s="86" t="e">
        <f>[1]!Table1[[#This Row],[Column42]]&amp;IF([1]!Table1[[#This Row],[Column13]]="","",[1]!Table1[[#This Row],[Column13]])&amp;IF([1]!Table1[[#This Row],[mod]]="","",[1]!Table1[[#This Row],[mod]])</f>
        <v>#VALUE!</v>
      </c>
      <c r="K485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55" t="s">
        <v>2091</v>
      </c>
      <c r="P4855" s="6" t="s">
        <v>2095</v>
      </c>
      <c r="Q485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5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4855" t="s">
        <v>3205</v>
      </c>
      <c r="AB4855" s="29"/>
      <c r="AC4855" s="29"/>
      <c r="AD4855" s="25"/>
      <c r="AE4855" s="38"/>
      <c r="AF4855" s="142"/>
      <c r="AG4855" s="11"/>
      <c r="AH4855" s="1" t="e">
        <f>[1]!Table1[[#This Row],[html_tag]]&amp;[1]!Table1[[#This Row],[html_type]]&amp;[1]!Table1[[#This Row],[html_modifier]]</f>
        <v>#VALUE!</v>
      </c>
      <c r="AI4855" s="60" t="str">
        <f>Table1[[#This Row],[html_tag]]&amp;Table1[[#This Row],[html_type]]&amp;Table1[[#This Row],[html_modifier]]</f>
        <v/>
      </c>
      <c r="AL4855" s="22" t="str">
        <f>IFERROR(_xlfn.XLOOKUP([1]!Table1[[#This Row],[word]],[1]!Table57[English style name],[1]!Table57[Style type]),"")</f>
        <v/>
      </c>
      <c r="AM4855" s="23" t="str">
        <f>IFERROR(_xlfn.XLOOKUP(Table1[[#This Row],[word]],Table57[English style name],Table57[Style type]),"")</f>
        <v/>
      </c>
      <c r="AN4855" s="23"/>
      <c r="AO4855" s="62"/>
      <c r="AP4855" s="61"/>
      <c r="AQ4855" s="61" t="s">
        <v>2095</v>
      </c>
      <c r="AR4855" s="61" t="s">
        <v>2092</v>
      </c>
      <c r="AS4855" s="61"/>
      <c r="AT4855" s="61"/>
      <c r="AU4855" s="61"/>
      <c r="AV4855" s="61"/>
    </row>
    <row r="4856" spans="1:48">
      <c r="A4856" s="82"/>
      <c r="B4856" s="82"/>
      <c r="C4856" s="82"/>
      <c r="D4856" s="83"/>
      <c r="E4856" s="62"/>
      <c r="F485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56" s="13" t="s">
        <v>461</v>
      </c>
      <c r="H4856" s="13" t="s">
        <v>2991</v>
      </c>
      <c r="I4856" s="85" t="e">
        <f>[1]!Table1[[#This Row],[type]]</f>
        <v>#VALUE!</v>
      </c>
      <c r="J4856" s="86" t="e">
        <f>[1]!Table1[[#This Row],[Column42]]&amp;IF([1]!Table1[[#This Row],[Column13]]="","",[1]!Table1[[#This Row],[Column13]])&amp;IF([1]!Table1[[#This Row],[mod]]="","",[1]!Table1[[#This Row],[mod]])</f>
        <v>#VALUE!</v>
      </c>
      <c r="K485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56" t="s">
        <v>2091</v>
      </c>
      <c r="P4856" s="6" t="s">
        <v>2101</v>
      </c>
      <c r="Q485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5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4856" t="s">
        <v>2943</v>
      </c>
      <c r="AB4856" s="29"/>
      <c r="AC4856" s="29"/>
      <c r="AD4856" s="25"/>
      <c r="AE4856" s="38"/>
      <c r="AF4856" s="142"/>
      <c r="AG4856" s="11"/>
      <c r="AH4856" s="1" t="e">
        <f>[1]!Table1[[#This Row],[html_tag]]&amp;[1]!Table1[[#This Row],[html_type]]&amp;[1]!Table1[[#This Row],[html_modifier]]</f>
        <v>#VALUE!</v>
      </c>
      <c r="AI4856" s="60" t="str">
        <f>Table1[[#This Row],[html_tag]]&amp;Table1[[#This Row],[html_type]]&amp;Table1[[#This Row],[html_modifier]]</f>
        <v/>
      </c>
      <c r="AL4856" s="22" t="str">
        <f>IFERROR(_xlfn.XLOOKUP([1]!Table1[[#This Row],[word]],[1]!Table57[English style name],[1]!Table57[Style type]),"")</f>
        <v/>
      </c>
      <c r="AM4856" s="23" t="str">
        <f>IFERROR(_xlfn.XLOOKUP(Table1[[#This Row],[word]],Table57[English style name],Table57[Style type]),"")</f>
        <v/>
      </c>
      <c r="AN4856" s="23"/>
      <c r="AO4856" s="62"/>
      <c r="AP4856" s="61"/>
      <c r="AQ4856" s="61" t="s">
        <v>2101</v>
      </c>
      <c r="AR4856" s="61" t="s">
        <v>2092</v>
      </c>
      <c r="AS4856" s="61"/>
      <c r="AT4856" s="61"/>
      <c r="AU4856" s="61"/>
      <c r="AV4856" s="61"/>
    </row>
    <row r="4857" spans="1:48">
      <c r="A4857" s="82"/>
      <c r="B4857" s="82"/>
      <c r="C4857" s="82"/>
      <c r="D4857" s="83"/>
      <c r="E4857" s="62"/>
      <c r="F485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57" s="13"/>
      <c r="H4857" s="13"/>
      <c r="I4857" s="85" t="e">
        <f>[1]!Table1[[#This Row],[type]]</f>
        <v>#VALUE!</v>
      </c>
      <c r="J4857" s="86" t="e">
        <f>[1]!Table1[[#This Row],[Column42]]&amp;IF([1]!Table1[[#This Row],[Column13]]="","",[1]!Table1[[#This Row],[Column13]])&amp;IF([1]!Table1[[#This Row],[mod]]="","",[1]!Table1[[#This Row],[mod]])</f>
        <v>#VALUE!</v>
      </c>
      <c r="K485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57" t="s">
        <v>6937</v>
      </c>
      <c r="Q485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5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57" s="29"/>
      <c r="AC4857" s="29"/>
      <c r="AD4857" s="25" t="s">
        <v>6966</v>
      </c>
      <c r="AE4857" s="38"/>
      <c r="AF4857" s="142"/>
      <c r="AG4857" s="11"/>
      <c r="AH4857" s="7" t="e">
        <f>[1]!Table1[[#This Row],[html_tag]]&amp;[1]!Table1[[#This Row],[html_type]]&amp;[1]!Table1[[#This Row],[html_modifier]]</f>
        <v>#VALUE!</v>
      </c>
      <c r="AI4857" s="60" t="str">
        <f>Table1[[#This Row],[html_tag]]&amp;Table1[[#This Row],[html_type]]&amp;Table1[[#This Row],[html_modifier]]</f>
        <v/>
      </c>
      <c r="AL4857" s="23" t="str">
        <f>IFERROR(_xlfn.XLOOKUP([1]!Table1[[#This Row],[word]],[1]!Table57[English style name],[1]!Table57[Style type]),"")</f>
        <v/>
      </c>
      <c r="AM4857" s="23" t="str">
        <f>IFERROR(_xlfn.XLOOKUP(Table1[[#This Row],[word]],Table57[English style name],Table57[Style type]),"")</f>
        <v/>
      </c>
      <c r="AN4857" s="23"/>
      <c r="AO4857" s="62"/>
      <c r="AP4857" s="61"/>
      <c r="AQ4857" s="61"/>
      <c r="AR4857" s="61"/>
      <c r="AS4857" s="61"/>
      <c r="AT4857" s="61"/>
      <c r="AU4857" s="61"/>
      <c r="AV4857" s="61"/>
    </row>
    <row r="4858" spans="1:48">
      <c r="A4858" s="82"/>
      <c r="B4858" s="82"/>
      <c r="C4858" s="82"/>
      <c r="D4858" s="83"/>
      <c r="E4858" s="62"/>
      <c r="F485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58" s="13"/>
      <c r="H4858" s="13"/>
      <c r="I4858" s="85" t="e">
        <f>[1]!Table1[[#This Row],[type]]</f>
        <v>#VALUE!</v>
      </c>
      <c r="J4858" s="86" t="e">
        <f>[1]!Table1[[#This Row],[Column42]]&amp;IF([1]!Table1[[#This Row],[Column13]]="","",[1]!Table1[[#This Row],[Column13]])&amp;IF([1]!Table1[[#This Row],[mod]]="","",[1]!Table1[[#This Row],[mod]])</f>
        <v>#VALUE!</v>
      </c>
      <c r="K485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58" t="s">
        <v>6937</v>
      </c>
      <c r="Q485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5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58" s="29"/>
      <c r="AC4858" s="29"/>
      <c r="AD4858" s="25" t="s">
        <v>6964</v>
      </c>
      <c r="AE4858" s="38"/>
      <c r="AF4858" s="142"/>
      <c r="AG4858" s="11"/>
      <c r="AH4858" s="7" t="e">
        <f>[1]!Table1[[#This Row],[html_tag]]&amp;[1]!Table1[[#This Row],[html_type]]&amp;[1]!Table1[[#This Row],[html_modifier]]</f>
        <v>#VALUE!</v>
      </c>
      <c r="AI4858" s="60" t="str">
        <f>Table1[[#This Row],[html_tag]]&amp;Table1[[#This Row],[html_type]]&amp;Table1[[#This Row],[html_modifier]]</f>
        <v/>
      </c>
      <c r="AL4858" s="23" t="str">
        <f>IFERROR(_xlfn.XLOOKUP([1]!Table1[[#This Row],[word]],[1]!Table57[English style name],[1]!Table57[Style type]),"")</f>
        <v/>
      </c>
      <c r="AM4858" s="23" t="str">
        <f>IFERROR(_xlfn.XLOOKUP(Table1[[#This Row],[word]],Table57[English style name],Table57[Style type]),"")</f>
        <v/>
      </c>
      <c r="AN4858" s="23"/>
      <c r="AO4858" s="62"/>
      <c r="AP4858" s="61"/>
      <c r="AQ4858" s="61"/>
      <c r="AR4858" s="61"/>
      <c r="AS4858" s="61"/>
      <c r="AT4858" s="61"/>
      <c r="AU4858" s="61"/>
      <c r="AV4858" s="61"/>
    </row>
    <row r="4859" spans="1:48">
      <c r="A4859" s="82"/>
      <c r="B4859" s="82"/>
      <c r="C4859" s="82"/>
      <c r="D4859" s="83"/>
      <c r="E4859" s="62"/>
      <c r="F485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59" s="13"/>
      <c r="H4859" s="13"/>
      <c r="I4859" s="85" t="e">
        <f>[1]!Table1[[#This Row],[type]]</f>
        <v>#VALUE!</v>
      </c>
      <c r="J4859" s="86" t="e">
        <f>[1]!Table1[[#This Row],[Column42]]&amp;IF([1]!Table1[[#This Row],[Column13]]="","",[1]!Table1[[#This Row],[Column13]])&amp;IF([1]!Table1[[#This Row],[mod]]="","",[1]!Table1[[#This Row],[mod]])</f>
        <v>#VALUE!</v>
      </c>
      <c r="K485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59" t="s">
        <v>6937</v>
      </c>
      <c r="Q485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5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59" s="29"/>
      <c r="AC4859" s="29"/>
      <c r="AD4859" s="25" t="s">
        <v>6962</v>
      </c>
      <c r="AE4859" s="38"/>
      <c r="AF4859" s="142"/>
      <c r="AG4859" s="11"/>
      <c r="AH4859" s="7" t="e">
        <f>[1]!Table1[[#This Row],[html_tag]]&amp;[1]!Table1[[#This Row],[html_type]]&amp;[1]!Table1[[#This Row],[html_modifier]]</f>
        <v>#VALUE!</v>
      </c>
      <c r="AI4859" s="60" t="str">
        <f>Table1[[#This Row],[html_tag]]&amp;Table1[[#This Row],[html_type]]&amp;Table1[[#This Row],[html_modifier]]</f>
        <v/>
      </c>
      <c r="AL4859" s="23" t="str">
        <f>IFERROR(_xlfn.XLOOKUP([1]!Table1[[#This Row],[word]],[1]!Table57[English style name],[1]!Table57[Style type]),"")</f>
        <v/>
      </c>
      <c r="AM4859" s="23" t="str">
        <f>IFERROR(_xlfn.XLOOKUP(Table1[[#This Row],[word]],Table57[English style name],Table57[Style type]),"")</f>
        <v/>
      </c>
      <c r="AN4859" s="23"/>
      <c r="AO4859" s="62"/>
      <c r="AP4859" s="61"/>
      <c r="AQ4859" s="61"/>
      <c r="AR4859" s="61"/>
      <c r="AS4859" s="61"/>
      <c r="AT4859" s="61"/>
      <c r="AU4859" s="61"/>
      <c r="AV4859" s="61"/>
    </row>
    <row r="4860" spans="1:48">
      <c r="A4860" s="82"/>
      <c r="B4860" s="82"/>
      <c r="C4860" s="82"/>
      <c r="D4860" s="83"/>
      <c r="E4860" s="62"/>
      <c r="F486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60" s="13"/>
      <c r="H4860" s="13"/>
      <c r="I4860" s="85" t="e">
        <f>[1]!Table1[[#This Row],[type]]</f>
        <v>#VALUE!</v>
      </c>
      <c r="J4860" s="86" t="e">
        <f>[1]!Table1[[#This Row],[Column42]]&amp;IF([1]!Table1[[#This Row],[Column13]]="","",[1]!Table1[[#This Row],[Column13]])&amp;IF([1]!Table1[[#This Row],[mod]]="","",[1]!Table1[[#This Row],[mod]])</f>
        <v>#VALUE!</v>
      </c>
      <c r="K486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60" t="s">
        <v>6937</v>
      </c>
      <c r="Q486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6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60" s="29"/>
      <c r="AC4860" s="29"/>
      <c r="AD4860" s="25" t="s">
        <v>6960</v>
      </c>
      <c r="AE4860" s="38"/>
      <c r="AF4860" s="142"/>
      <c r="AG4860" s="11"/>
      <c r="AH4860" s="7" t="e">
        <f>[1]!Table1[[#This Row],[html_tag]]&amp;[1]!Table1[[#This Row],[html_type]]&amp;[1]!Table1[[#This Row],[html_modifier]]</f>
        <v>#VALUE!</v>
      </c>
      <c r="AI4860" s="60" t="str">
        <f>Table1[[#This Row],[html_tag]]&amp;Table1[[#This Row],[html_type]]&amp;Table1[[#This Row],[html_modifier]]</f>
        <v/>
      </c>
      <c r="AL4860" s="23" t="str">
        <f>IFERROR(_xlfn.XLOOKUP([1]!Table1[[#This Row],[word]],[1]!Table57[English style name],[1]!Table57[Style type]),"")</f>
        <v/>
      </c>
      <c r="AM4860" s="23" t="str">
        <f>IFERROR(_xlfn.XLOOKUP(Table1[[#This Row],[word]],Table57[English style name],Table57[Style type]),"")</f>
        <v/>
      </c>
      <c r="AN4860" s="23"/>
      <c r="AO4860" s="62"/>
      <c r="AP4860" s="61"/>
      <c r="AQ4860" s="61"/>
      <c r="AR4860" s="61"/>
      <c r="AS4860" s="61"/>
      <c r="AT4860" s="61"/>
      <c r="AU4860" s="61"/>
      <c r="AV4860" s="61"/>
    </row>
    <row r="4861" spans="1:48">
      <c r="A4861" s="82"/>
      <c r="B4861" s="82"/>
      <c r="C4861" s="82"/>
      <c r="D4861" s="83"/>
      <c r="E4861" s="62"/>
      <c r="F486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61" s="13"/>
      <c r="H4861" s="13"/>
      <c r="I4861" s="85" t="e">
        <f>[1]!Table1[[#This Row],[type]]</f>
        <v>#VALUE!</v>
      </c>
      <c r="J4861" s="86" t="e">
        <f>[1]!Table1[[#This Row],[Column42]]&amp;IF([1]!Table1[[#This Row],[Column13]]="","",[1]!Table1[[#This Row],[Column13]])&amp;IF([1]!Table1[[#This Row],[mod]]="","",[1]!Table1[[#This Row],[mod]])</f>
        <v>#VALUE!</v>
      </c>
      <c r="K486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61" t="s">
        <v>6937</v>
      </c>
      <c r="Q486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6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61" s="29"/>
      <c r="AC4861" s="29"/>
      <c r="AD4861" s="25" t="s">
        <v>6958</v>
      </c>
      <c r="AE4861" s="38"/>
      <c r="AF4861" s="142"/>
      <c r="AG4861" s="11"/>
      <c r="AH4861" s="7" t="e">
        <f>[1]!Table1[[#This Row],[html_tag]]&amp;[1]!Table1[[#This Row],[html_type]]&amp;[1]!Table1[[#This Row],[html_modifier]]</f>
        <v>#VALUE!</v>
      </c>
      <c r="AI4861" s="60" t="str">
        <f>Table1[[#This Row],[html_tag]]&amp;Table1[[#This Row],[html_type]]&amp;Table1[[#This Row],[html_modifier]]</f>
        <v/>
      </c>
      <c r="AL4861" s="23" t="str">
        <f>IFERROR(_xlfn.XLOOKUP([1]!Table1[[#This Row],[word]],[1]!Table57[English style name],[1]!Table57[Style type]),"")</f>
        <v/>
      </c>
      <c r="AM4861" s="23" t="str">
        <f>IFERROR(_xlfn.XLOOKUP(Table1[[#This Row],[word]],Table57[English style name],Table57[Style type]),"")</f>
        <v/>
      </c>
      <c r="AN4861" s="23"/>
      <c r="AO4861" s="62"/>
      <c r="AP4861" s="61"/>
      <c r="AQ4861" s="61"/>
      <c r="AR4861" s="61"/>
      <c r="AS4861" s="61"/>
      <c r="AT4861" s="61"/>
      <c r="AU4861" s="61"/>
      <c r="AV4861" s="61"/>
    </row>
    <row r="4862" spans="1:48">
      <c r="A4862" s="82"/>
      <c r="B4862" s="82"/>
      <c r="C4862" s="82"/>
      <c r="D4862" s="83"/>
      <c r="E4862" s="62"/>
      <c r="F486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62" s="13"/>
      <c r="H4862" s="13"/>
      <c r="I4862" s="85" t="e">
        <f>[1]!Table1[[#This Row],[type]]</f>
        <v>#VALUE!</v>
      </c>
      <c r="J4862" s="86" t="e">
        <f>[1]!Table1[[#This Row],[Column42]]&amp;IF([1]!Table1[[#This Row],[Column13]]="","",[1]!Table1[[#This Row],[Column13]])&amp;IF([1]!Table1[[#This Row],[mod]]="","",[1]!Table1[[#This Row],[mod]])</f>
        <v>#VALUE!</v>
      </c>
      <c r="K486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62" t="s">
        <v>6937</v>
      </c>
      <c r="Q486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6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62" s="29"/>
      <c r="AC4862" s="29"/>
      <c r="AD4862" s="25" t="s">
        <v>6956</v>
      </c>
      <c r="AE4862" s="38"/>
      <c r="AF4862" s="142"/>
      <c r="AG4862" s="11"/>
      <c r="AH4862" s="7" t="e">
        <f>[1]!Table1[[#This Row],[html_tag]]&amp;[1]!Table1[[#This Row],[html_type]]&amp;[1]!Table1[[#This Row],[html_modifier]]</f>
        <v>#VALUE!</v>
      </c>
      <c r="AI4862" s="60" t="str">
        <f>Table1[[#This Row],[html_tag]]&amp;Table1[[#This Row],[html_type]]&amp;Table1[[#This Row],[html_modifier]]</f>
        <v/>
      </c>
      <c r="AL4862" s="23" t="str">
        <f>IFERROR(_xlfn.XLOOKUP([1]!Table1[[#This Row],[word]],[1]!Table57[English style name],[1]!Table57[Style type]),"")</f>
        <v/>
      </c>
      <c r="AM4862" s="23" t="str">
        <f>IFERROR(_xlfn.XLOOKUP(Table1[[#This Row],[word]],Table57[English style name],Table57[Style type]),"")</f>
        <v/>
      </c>
      <c r="AN4862" s="23"/>
      <c r="AO4862" s="62"/>
      <c r="AP4862" s="61"/>
      <c r="AQ4862" s="61"/>
      <c r="AR4862" s="61"/>
      <c r="AS4862" s="61"/>
      <c r="AT4862" s="61"/>
      <c r="AU4862" s="61"/>
      <c r="AV4862" s="61"/>
    </row>
    <row r="4863" spans="1:48">
      <c r="A4863" s="82"/>
      <c r="B4863" s="82"/>
      <c r="C4863" s="82"/>
      <c r="D4863" s="83"/>
      <c r="E4863" s="62"/>
      <c r="F486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63" s="13"/>
      <c r="H4863" s="13"/>
      <c r="I4863" s="85" t="e">
        <f>[1]!Table1[[#This Row],[type]]</f>
        <v>#VALUE!</v>
      </c>
      <c r="J4863" s="86" t="e">
        <f>[1]!Table1[[#This Row],[Column42]]&amp;IF([1]!Table1[[#This Row],[Column13]]="","",[1]!Table1[[#This Row],[Column13]])&amp;IF([1]!Table1[[#This Row],[mod]]="","",[1]!Table1[[#This Row],[mod]])</f>
        <v>#VALUE!</v>
      </c>
      <c r="K486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63" t="s">
        <v>6937</v>
      </c>
      <c r="Q486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6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63" s="29"/>
      <c r="AC4863" s="29"/>
      <c r="AD4863" s="25" t="s">
        <v>6939</v>
      </c>
      <c r="AE4863" s="38"/>
      <c r="AF4863" s="142"/>
      <c r="AG4863" s="11"/>
      <c r="AH4863" s="7" t="e">
        <f>[1]!Table1[[#This Row],[html_tag]]&amp;[1]!Table1[[#This Row],[html_type]]&amp;[1]!Table1[[#This Row],[html_modifier]]</f>
        <v>#VALUE!</v>
      </c>
      <c r="AI4863" s="60" t="str">
        <f>Table1[[#This Row],[html_tag]]&amp;Table1[[#This Row],[html_type]]&amp;Table1[[#This Row],[html_modifier]]</f>
        <v/>
      </c>
      <c r="AL4863" s="23" t="str">
        <f>IFERROR(_xlfn.XLOOKUP([1]!Table1[[#This Row],[word]],[1]!Table57[English style name],[1]!Table57[Style type]),"")</f>
        <v/>
      </c>
      <c r="AM4863" s="23" t="str">
        <f>IFERROR(_xlfn.XLOOKUP(Table1[[#This Row],[word]],Table57[English style name],Table57[Style type]),"")</f>
        <v/>
      </c>
      <c r="AN4863" s="23"/>
      <c r="AO4863" s="62"/>
      <c r="AP4863" s="61"/>
      <c r="AQ4863" s="61"/>
      <c r="AR4863" s="61"/>
      <c r="AS4863" s="61"/>
      <c r="AT4863" s="61"/>
      <c r="AU4863" s="61"/>
      <c r="AV4863" s="61"/>
    </row>
    <row r="4864" spans="1:48">
      <c r="A4864" s="82"/>
      <c r="B4864" s="82"/>
      <c r="C4864" s="82"/>
      <c r="D4864" s="83"/>
      <c r="E4864" s="62"/>
      <c r="F486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64" s="13"/>
      <c r="H4864" s="13"/>
      <c r="I4864" s="85" t="e">
        <f>[1]!Table1[[#This Row],[type]]</f>
        <v>#VALUE!</v>
      </c>
      <c r="J4864" s="86" t="e">
        <f>[1]!Table1[[#This Row],[Column42]]&amp;IF([1]!Table1[[#This Row],[Column13]]="","",[1]!Table1[[#This Row],[Column13]])&amp;IF([1]!Table1[[#This Row],[mod]]="","",[1]!Table1[[#This Row],[mod]])</f>
        <v>#VALUE!</v>
      </c>
      <c r="K486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64" t="s">
        <v>6937</v>
      </c>
      <c r="Q486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6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64" s="29"/>
      <c r="AC4864" s="29"/>
      <c r="AD4864" s="25" t="s">
        <v>6953</v>
      </c>
      <c r="AE4864" s="38"/>
      <c r="AF4864" s="142"/>
      <c r="AG4864" s="11"/>
      <c r="AH4864" s="7" t="e">
        <f>[1]!Table1[[#This Row],[html_tag]]&amp;[1]!Table1[[#This Row],[html_type]]&amp;[1]!Table1[[#This Row],[html_modifier]]</f>
        <v>#VALUE!</v>
      </c>
      <c r="AI4864" s="60" t="str">
        <f>Table1[[#This Row],[html_tag]]&amp;Table1[[#This Row],[html_type]]&amp;Table1[[#This Row],[html_modifier]]</f>
        <v/>
      </c>
      <c r="AL4864" s="23" t="str">
        <f>IFERROR(_xlfn.XLOOKUP([1]!Table1[[#This Row],[word]],[1]!Table57[English style name],[1]!Table57[Style type]),"")</f>
        <v/>
      </c>
      <c r="AM4864" s="23" t="str">
        <f>IFERROR(_xlfn.XLOOKUP(Table1[[#This Row],[word]],Table57[English style name],Table57[Style type]),"")</f>
        <v/>
      </c>
      <c r="AN4864" s="23"/>
      <c r="AO4864" s="62"/>
      <c r="AP4864" s="61"/>
      <c r="AQ4864" s="61"/>
      <c r="AR4864" s="61"/>
      <c r="AS4864" s="61"/>
      <c r="AT4864" s="61"/>
      <c r="AU4864" s="61"/>
      <c r="AV4864" s="61"/>
    </row>
    <row r="4865" spans="1:48">
      <c r="A4865" s="82"/>
      <c r="B4865" s="82"/>
      <c r="C4865" s="82"/>
      <c r="D4865" s="83"/>
      <c r="E4865" s="62"/>
      <c r="F486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65" s="13"/>
      <c r="H4865" s="13"/>
      <c r="I4865" s="85" t="e">
        <f>[1]!Table1[[#This Row],[type]]</f>
        <v>#VALUE!</v>
      </c>
      <c r="J4865" s="86" t="e">
        <f>[1]!Table1[[#This Row],[Column42]]&amp;IF([1]!Table1[[#This Row],[Column13]]="","",[1]!Table1[[#This Row],[Column13]])&amp;IF([1]!Table1[[#This Row],[mod]]="","",[1]!Table1[[#This Row],[mod]])</f>
        <v>#VALUE!</v>
      </c>
      <c r="K486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65" t="s">
        <v>6937</v>
      </c>
      <c r="Q486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6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65" s="29"/>
      <c r="AC4865" s="29"/>
      <c r="AD4865" s="25" t="s">
        <v>6949</v>
      </c>
      <c r="AE4865" s="38"/>
      <c r="AF4865" s="142"/>
      <c r="AG4865" s="11"/>
      <c r="AH4865" s="7" t="e">
        <f>[1]!Table1[[#This Row],[html_tag]]&amp;[1]!Table1[[#This Row],[html_type]]&amp;[1]!Table1[[#This Row],[html_modifier]]</f>
        <v>#VALUE!</v>
      </c>
      <c r="AI4865" s="60" t="str">
        <f>Table1[[#This Row],[html_tag]]&amp;Table1[[#This Row],[html_type]]&amp;Table1[[#This Row],[html_modifier]]</f>
        <v/>
      </c>
      <c r="AL4865" s="23" t="str">
        <f>IFERROR(_xlfn.XLOOKUP([1]!Table1[[#This Row],[word]],[1]!Table57[English style name],[1]!Table57[Style type]),"")</f>
        <v/>
      </c>
      <c r="AM4865" s="23" t="str">
        <f>IFERROR(_xlfn.XLOOKUP(Table1[[#This Row],[word]],Table57[English style name],Table57[Style type]),"")</f>
        <v/>
      </c>
      <c r="AN4865" s="23"/>
      <c r="AO4865" s="62"/>
      <c r="AP4865" s="61"/>
      <c r="AQ4865" s="61"/>
      <c r="AR4865" s="61"/>
      <c r="AS4865" s="61"/>
      <c r="AT4865" s="61"/>
      <c r="AU4865" s="61"/>
      <c r="AV4865" s="61"/>
    </row>
    <row r="4866" spans="1:48">
      <c r="A4866" s="82"/>
      <c r="B4866" s="82"/>
      <c r="C4866" s="82"/>
      <c r="D4866" s="83"/>
      <c r="E4866" s="62"/>
      <c r="F486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66" s="13"/>
      <c r="H4866" s="13"/>
      <c r="I4866" s="85" t="e">
        <f>[1]!Table1[[#This Row],[type]]</f>
        <v>#VALUE!</v>
      </c>
      <c r="J4866" s="86" t="e">
        <f>[1]!Table1[[#This Row],[Column42]]&amp;IF([1]!Table1[[#This Row],[Column13]]="","",[1]!Table1[[#This Row],[Column13]])&amp;IF([1]!Table1[[#This Row],[mod]]="","",[1]!Table1[[#This Row],[mod]])</f>
        <v>#VALUE!</v>
      </c>
      <c r="K486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66" t="s">
        <v>6937</v>
      </c>
      <c r="Q486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6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66" s="29"/>
      <c r="AC4866" s="29"/>
      <c r="AD4866" s="25" t="s">
        <v>6945</v>
      </c>
      <c r="AE4866" s="38"/>
      <c r="AF4866" s="142"/>
      <c r="AG4866" s="11"/>
      <c r="AH4866" s="7" t="e">
        <f>[1]!Table1[[#This Row],[html_tag]]&amp;[1]!Table1[[#This Row],[html_type]]&amp;[1]!Table1[[#This Row],[html_modifier]]</f>
        <v>#VALUE!</v>
      </c>
      <c r="AI4866" s="60" t="str">
        <f>Table1[[#This Row],[html_tag]]&amp;Table1[[#This Row],[html_type]]&amp;Table1[[#This Row],[html_modifier]]</f>
        <v/>
      </c>
      <c r="AL4866" s="23" t="str">
        <f>IFERROR(_xlfn.XLOOKUP([1]!Table1[[#This Row],[word]],[1]!Table57[English style name],[1]!Table57[Style type]),"")</f>
        <v/>
      </c>
      <c r="AM4866" s="23" t="str">
        <f>IFERROR(_xlfn.XLOOKUP(Table1[[#This Row],[word]],Table57[English style name],Table57[Style type]),"")</f>
        <v/>
      </c>
      <c r="AN4866" s="23"/>
      <c r="AO4866" s="62"/>
      <c r="AP4866" s="61"/>
      <c r="AQ4866" s="61"/>
      <c r="AR4866" s="61"/>
      <c r="AS4866" s="61"/>
      <c r="AT4866" s="61"/>
      <c r="AU4866" s="61"/>
      <c r="AV4866" s="61"/>
    </row>
    <row r="4867" spans="1:48">
      <c r="A4867" s="82"/>
      <c r="B4867" s="82"/>
      <c r="C4867" s="82"/>
      <c r="D4867" s="83"/>
      <c r="E4867" s="62"/>
      <c r="F486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67" s="13"/>
      <c r="H4867" s="13"/>
      <c r="I4867" s="85" t="e">
        <f>[1]!Table1[[#This Row],[type]]</f>
        <v>#VALUE!</v>
      </c>
      <c r="J4867" s="86" t="e">
        <f>[1]!Table1[[#This Row],[Column42]]&amp;IF([1]!Table1[[#This Row],[Column13]]="","",[1]!Table1[[#This Row],[Column13]])&amp;IF([1]!Table1[[#This Row],[mod]]="","",[1]!Table1[[#This Row],[mod]])</f>
        <v>#VALUE!</v>
      </c>
      <c r="K486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67" t="s">
        <v>6937</v>
      </c>
      <c r="Q486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6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67" s="29"/>
      <c r="AC4867" s="29"/>
      <c r="AD4867" s="25" t="s">
        <v>6943</v>
      </c>
      <c r="AE4867" s="38"/>
      <c r="AF4867" s="142"/>
      <c r="AG4867" s="11"/>
      <c r="AH4867" s="7" t="e">
        <f>[1]!Table1[[#This Row],[html_tag]]&amp;[1]!Table1[[#This Row],[html_type]]&amp;[1]!Table1[[#This Row],[html_modifier]]</f>
        <v>#VALUE!</v>
      </c>
      <c r="AI4867" s="60" t="str">
        <f>Table1[[#This Row],[html_tag]]&amp;Table1[[#This Row],[html_type]]&amp;Table1[[#This Row],[html_modifier]]</f>
        <v/>
      </c>
      <c r="AL4867" s="23" t="str">
        <f>IFERROR(_xlfn.XLOOKUP([1]!Table1[[#This Row],[word]],[1]!Table57[English style name],[1]!Table57[Style type]),"")</f>
        <v/>
      </c>
      <c r="AM4867" s="23" t="str">
        <f>IFERROR(_xlfn.XLOOKUP(Table1[[#This Row],[word]],Table57[English style name],Table57[Style type]),"")</f>
        <v/>
      </c>
      <c r="AN4867" s="23"/>
      <c r="AO4867" s="62"/>
      <c r="AP4867" s="61"/>
      <c r="AQ4867" s="61"/>
      <c r="AR4867" s="61"/>
      <c r="AS4867" s="61"/>
      <c r="AT4867" s="61"/>
      <c r="AU4867" s="61"/>
      <c r="AV4867" s="61"/>
    </row>
    <row r="4868" spans="1:48">
      <c r="A4868" s="82"/>
      <c r="B4868" s="82"/>
      <c r="C4868" s="82"/>
      <c r="D4868" s="83"/>
      <c r="E4868" s="62"/>
      <c r="F486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68" s="13"/>
      <c r="H4868" s="13"/>
      <c r="I4868" s="85" t="e">
        <f>[1]!Table1[[#This Row],[type]]</f>
        <v>#VALUE!</v>
      </c>
      <c r="J4868" s="86" t="e">
        <f>[1]!Table1[[#This Row],[Column42]]&amp;IF([1]!Table1[[#This Row],[Column13]]="","",[1]!Table1[[#This Row],[Column13]])&amp;IF([1]!Table1[[#This Row],[mod]]="","",[1]!Table1[[#This Row],[mod]])</f>
        <v>#VALUE!</v>
      </c>
      <c r="K486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68" t="s">
        <v>6937</v>
      </c>
      <c r="Q486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6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68" s="29"/>
      <c r="AC4868" s="29"/>
      <c r="AD4868" s="25" t="s">
        <v>6941</v>
      </c>
      <c r="AE4868" s="38"/>
      <c r="AF4868" s="142"/>
      <c r="AG4868" s="11"/>
      <c r="AH4868" s="7" t="e">
        <f>[1]!Table1[[#This Row],[html_tag]]&amp;[1]!Table1[[#This Row],[html_type]]&amp;[1]!Table1[[#This Row],[html_modifier]]</f>
        <v>#VALUE!</v>
      </c>
      <c r="AI4868" s="60" t="str">
        <f>Table1[[#This Row],[html_tag]]&amp;Table1[[#This Row],[html_type]]&amp;Table1[[#This Row],[html_modifier]]</f>
        <v/>
      </c>
      <c r="AL4868" s="23" t="str">
        <f>IFERROR(_xlfn.XLOOKUP([1]!Table1[[#This Row],[word]],[1]!Table57[English style name],[1]!Table57[Style type]),"")</f>
        <v/>
      </c>
      <c r="AM4868" s="23" t="str">
        <f>IFERROR(_xlfn.XLOOKUP(Table1[[#This Row],[word]],Table57[English style name],Table57[Style type]),"")</f>
        <v/>
      </c>
      <c r="AN4868" s="23"/>
      <c r="AO4868" s="62"/>
      <c r="AP4868" s="61"/>
      <c r="AQ4868" s="61"/>
      <c r="AR4868" s="61"/>
      <c r="AS4868" s="61"/>
      <c r="AT4868" s="61"/>
      <c r="AU4868" s="61"/>
      <c r="AV4868" s="61"/>
    </row>
    <row r="4869" spans="1:48">
      <c r="A4869" s="82"/>
      <c r="B4869" s="82"/>
      <c r="C4869" s="82"/>
      <c r="D4869" s="83"/>
      <c r="E4869" s="62"/>
      <c r="F486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69" s="13"/>
      <c r="H4869" s="13"/>
      <c r="I4869" s="85" t="e">
        <f>[1]!Table1[[#This Row],[type]]</f>
        <v>#VALUE!</v>
      </c>
      <c r="J4869" s="86" t="e">
        <f>[1]!Table1[[#This Row],[Column42]]&amp;IF([1]!Table1[[#This Row],[Column13]]="","",[1]!Table1[[#This Row],[Column13]])&amp;IF([1]!Table1[[#This Row],[mod]]="","",[1]!Table1[[#This Row],[mod]])</f>
        <v>#VALUE!</v>
      </c>
      <c r="K486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69" t="s">
        <v>6937</v>
      </c>
      <c r="Q486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6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69" s="29"/>
      <c r="AC4869" s="29"/>
      <c r="AD4869" s="25" t="s">
        <v>6970</v>
      </c>
      <c r="AE4869" s="38"/>
      <c r="AF4869" s="142"/>
      <c r="AG4869" s="11"/>
      <c r="AH4869" s="7" t="e">
        <f>[1]!Table1[[#This Row],[html_tag]]&amp;[1]!Table1[[#This Row],[html_type]]&amp;[1]!Table1[[#This Row],[html_modifier]]</f>
        <v>#VALUE!</v>
      </c>
      <c r="AI4869" s="60" t="str">
        <f>Table1[[#This Row],[html_tag]]&amp;Table1[[#This Row],[html_type]]&amp;Table1[[#This Row],[html_modifier]]</f>
        <v/>
      </c>
      <c r="AL4869" s="23" t="str">
        <f>IFERROR(_xlfn.XLOOKUP([1]!Table1[[#This Row],[word]],[1]!Table57[English style name],[1]!Table57[Style type]),"")</f>
        <v/>
      </c>
      <c r="AM4869" s="23" t="str">
        <f>IFERROR(_xlfn.XLOOKUP(Table1[[#This Row],[word]],Table57[English style name],Table57[Style type]),"")</f>
        <v/>
      </c>
      <c r="AN4869" s="23"/>
      <c r="AO4869" s="62"/>
      <c r="AP4869" s="61"/>
      <c r="AQ4869" s="61"/>
      <c r="AR4869" s="61"/>
      <c r="AS4869" s="61"/>
      <c r="AT4869" s="61"/>
      <c r="AU4869" s="61"/>
      <c r="AV4869" s="61"/>
    </row>
    <row r="4870" spans="1:48">
      <c r="A4870" s="82"/>
      <c r="B4870" s="82"/>
      <c r="C4870" s="82"/>
      <c r="D4870" s="83"/>
      <c r="E4870" s="62"/>
      <c r="F487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70" s="13"/>
      <c r="H4870" s="13"/>
      <c r="I4870" s="85" t="e">
        <f>[1]!Table1[[#This Row],[type]]</f>
        <v>#VALUE!</v>
      </c>
      <c r="J4870" s="86" t="e">
        <f>[1]!Table1[[#This Row],[Column42]]&amp;IF([1]!Table1[[#This Row],[Column13]]="","",[1]!Table1[[#This Row],[Column13]])&amp;IF([1]!Table1[[#This Row],[mod]]="","",[1]!Table1[[#This Row],[mod]])</f>
        <v>#VALUE!</v>
      </c>
      <c r="K487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70" t="s">
        <v>6937</v>
      </c>
      <c r="Q487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7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70" s="29"/>
      <c r="AC4870" s="29"/>
      <c r="AD4870" s="25" t="s">
        <v>6968</v>
      </c>
      <c r="AE4870" s="38"/>
      <c r="AF4870" s="142"/>
      <c r="AG4870" s="11"/>
      <c r="AH4870" s="7" t="e">
        <f>[1]!Table1[[#This Row],[html_tag]]&amp;[1]!Table1[[#This Row],[html_type]]&amp;[1]!Table1[[#This Row],[html_modifier]]</f>
        <v>#VALUE!</v>
      </c>
      <c r="AI4870" s="60" t="str">
        <f>Table1[[#This Row],[html_tag]]&amp;Table1[[#This Row],[html_type]]&amp;Table1[[#This Row],[html_modifier]]</f>
        <v/>
      </c>
      <c r="AL4870" s="23" t="str">
        <f>IFERROR(_xlfn.XLOOKUP([1]!Table1[[#This Row],[word]],[1]!Table57[English style name],[1]!Table57[Style type]),"")</f>
        <v/>
      </c>
      <c r="AM4870" s="23" t="str">
        <f>IFERROR(_xlfn.XLOOKUP(Table1[[#This Row],[word]],Table57[English style name],Table57[Style type]),"")</f>
        <v/>
      </c>
      <c r="AN4870" s="23"/>
      <c r="AO4870" s="62"/>
      <c r="AP4870" s="61"/>
      <c r="AQ4870" s="61"/>
      <c r="AR4870" s="61"/>
      <c r="AS4870" s="61"/>
      <c r="AT4870" s="61"/>
      <c r="AU4870" s="61"/>
      <c r="AV4870" s="61"/>
    </row>
    <row r="4871" spans="1:48">
      <c r="A4871" s="82"/>
      <c r="B4871" s="82"/>
      <c r="C4871" s="82"/>
      <c r="D4871" s="83"/>
      <c r="E4871" s="62"/>
      <c r="F487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71" s="13"/>
      <c r="H4871" s="13"/>
      <c r="I4871" s="85" t="e">
        <f>[1]!Table1[[#This Row],[type]]</f>
        <v>#VALUE!</v>
      </c>
      <c r="J4871" s="86" t="e">
        <f>[1]!Table1[[#This Row],[Column42]]&amp;IF([1]!Table1[[#This Row],[Column13]]="","",[1]!Table1[[#This Row],[Column13]])&amp;IF([1]!Table1[[#This Row],[mod]]="","",[1]!Table1[[#This Row],[mod]])</f>
        <v>#VALUE!</v>
      </c>
      <c r="K487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71" t="s">
        <v>6937</v>
      </c>
      <c r="Q487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7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71" s="29"/>
      <c r="AC4871" s="29"/>
      <c r="AD4871" s="25" t="s">
        <v>6951</v>
      </c>
      <c r="AE4871" s="38"/>
      <c r="AF4871" s="142"/>
      <c r="AG4871" s="11"/>
      <c r="AH4871" s="7" t="e">
        <f>[1]!Table1[[#This Row],[html_tag]]&amp;[1]!Table1[[#This Row],[html_type]]&amp;[1]!Table1[[#This Row],[html_modifier]]</f>
        <v>#VALUE!</v>
      </c>
      <c r="AI4871" s="60" t="str">
        <f>Table1[[#This Row],[html_tag]]&amp;Table1[[#This Row],[html_type]]&amp;Table1[[#This Row],[html_modifier]]</f>
        <v/>
      </c>
      <c r="AL4871" s="23" t="str">
        <f>IFERROR(_xlfn.XLOOKUP([1]!Table1[[#This Row],[word]],[1]!Table57[English style name],[1]!Table57[Style type]),"")</f>
        <v/>
      </c>
      <c r="AM4871" s="23" t="str">
        <f>IFERROR(_xlfn.XLOOKUP(Table1[[#This Row],[word]],Table57[English style name],Table57[Style type]),"")</f>
        <v/>
      </c>
      <c r="AN4871" s="23"/>
      <c r="AO4871" s="62"/>
      <c r="AP4871" s="61"/>
      <c r="AQ4871" s="61"/>
      <c r="AR4871" s="61"/>
      <c r="AS4871" s="61"/>
      <c r="AT4871" s="61"/>
      <c r="AU4871" s="61"/>
      <c r="AV4871" s="61"/>
    </row>
    <row r="4872" spans="1:48">
      <c r="A4872" s="82"/>
      <c r="B4872" s="82"/>
      <c r="C4872" s="82"/>
      <c r="D4872" s="83"/>
      <c r="E4872" s="62"/>
      <c r="F487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72" s="13"/>
      <c r="H4872" s="13"/>
      <c r="I4872" s="85" t="e">
        <f>[1]!Table1[[#This Row],[type]]</f>
        <v>#VALUE!</v>
      </c>
      <c r="J4872" s="86" t="e">
        <f>[1]!Table1[[#This Row],[Column42]]&amp;IF([1]!Table1[[#This Row],[Column13]]="","",[1]!Table1[[#This Row],[Column13]])&amp;IF([1]!Table1[[#This Row],[mod]]="","",[1]!Table1[[#This Row],[mod]])</f>
        <v>#VALUE!</v>
      </c>
      <c r="K487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72" t="s">
        <v>6937</v>
      </c>
      <c r="Q487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7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72" s="29"/>
      <c r="AC4872" s="29"/>
      <c r="AD4872" s="25" t="s">
        <v>6947</v>
      </c>
      <c r="AE4872" s="38"/>
      <c r="AF4872" s="142"/>
      <c r="AG4872" s="11"/>
      <c r="AH4872" s="7" t="e">
        <f>[1]!Table1[[#This Row],[html_tag]]&amp;[1]!Table1[[#This Row],[html_type]]&amp;[1]!Table1[[#This Row],[html_modifier]]</f>
        <v>#VALUE!</v>
      </c>
      <c r="AI4872" s="60" t="str">
        <f>Table1[[#This Row],[html_tag]]&amp;Table1[[#This Row],[html_type]]&amp;Table1[[#This Row],[html_modifier]]</f>
        <v/>
      </c>
      <c r="AL4872" s="23" t="str">
        <f>IFERROR(_xlfn.XLOOKUP([1]!Table1[[#This Row],[word]],[1]!Table57[English style name],[1]!Table57[Style type]),"")</f>
        <v/>
      </c>
      <c r="AM4872" s="23" t="str">
        <f>IFERROR(_xlfn.XLOOKUP(Table1[[#This Row],[word]],Table57[English style name],Table57[Style type]),"")</f>
        <v/>
      </c>
      <c r="AN4872" s="23"/>
      <c r="AO4872" s="62"/>
      <c r="AP4872" s="61"/>
      <c r="AQ4872" s="61"/>
      <c r="AR4872" s="61"/>
      <c r="AS4872" s="61"/>
      <c r="AT4872" s="61"/>
      <c r="AU4872" s="61"/>
      <c r="AV4872" s="61"/>
    </row>
    <row r="4873" spans="1:48">
      <c r="A4873" s="82"/>
      <c r="B4873" s="82"/>
      <c r="C4873" s="82"/>
      <c r="D4873" s="83"/>
      <c r="E4873" s="62"/>
      <c r="F487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73" s="13"/>
      <c r="H4873" s="13"/>
      <c r="I4873" s="85" t="e">
        <f>[1]!Table1[[#This Row],[type]]</f>
        <v>#VALUE!</v>
      </c>
      <c r="J4873" s="86" t="e">
        <f>[1]!Table1[[#This Row],[Column42]]&amp;IF([1]!Table1[[#This Row],[Column13]]="","",[1]!Table1[[#This Row],[Column13]])&amp;IF([1]!Table1[[#This Row],[mod]]="","",[1]!Table1[[#This Row],[mod]])</f>
        <v>#VALUE!</v>
      </c>
      <c r="K487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73" t="s">
        <v>6937</v>
      </c>
      <c r="Q487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7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73" s="29"/>
      <c r="AC4873" s="29"/>
      <c r="AD4873" s="25" t="s">
        <v>6954</v>
      </c>
      <c r="AE4873" s="38"/>
      <c r="AF4873" s="142"/>
      <c r="AG4873" s="11"/>
      <c r="AH4873" s="7" t="e">
        <f>[1]!Table1[[#This Row],[html_tag]]&amp;[1]!Table1[[#This Row],[html_type]]&amp;[1]!Table1[[#This Row],[html_modifier]]</f>
        <v>#VALUE!</v>
      </c>
      <c r="AI4873" s="60" t="str">
        <f>Table1[[#This Row],[html_tag]]&amp;Table1[[#This Row],[html_type]]&amp;Table1[[#This Row],[html_modifier]]</f>
        <v/>
      </c>
      <c r="AL4873" s="23" t="str">
        <f>IFERROR(_xlfn.XLOOKUP([1]!Table1[[#This Row],[word]],[1]!Table57[English style name],[1]!Table57[Style type]),"")</f>
        <v/>
      </c>
      <c r="AM4873" s="23" t="str">
        <f>IFERROR(_xlfn.XLOOKUP(Table1[[#This Row],[word]],Table57[English style name],Table57[Style type]),"")</f>
        <v/>
      </c>
      <c r="AN4873" s="23"/>
      <c r="AO4873" s="62"/>
      <c r="AP4873" s="61"/>
      <c r="AQ4873" s="61"/>
      <c r="AR4873" s="61"/>
      <c r="AS4873" s="61"/>
      <c r="AT4873" s="61"/>
      <c r="AU4873" s="61"/>
      <c r="AV4873" s="61"/>
    </row>
    <row r="4874" spans="1:48">
      <c r="A4874" s="82"/>
      <c r="B4874" s="82"/>
      <c r="C4874" s="82"/>
      <c r="D4874" s="83"/>
      <c r="E4874" s="62"/>
      <c r="F487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74" s="13"/>
      <c r="H4874" s="13"/>
      <c r="I4874" s="85" t="e">
        <f>[1]!Table1[[#This Row],[type]]</f>
        <v>#VALUE!</v>
      </c>
      <c r="J4874" s="86" t="e">
        <f>[1]!Table1[[#This Row],[Column42]]&amp;IF([1]!Table1[[#This Row],[Column13]]="","",[1]!Table1[[#This Row],[Column13]])&amp;IF([1]!Table1[[#This Row],[mod]]="","",[1]!Table1[[#This Row],[mod]])</f>
        <v>#VALUE!</v>
      </c>
      <c r="K487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74" t="s">
        <v>6937</v>
      </c>
      <c r="Q487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7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74" s="29"/>
      <c r="AC4874" s="29"/>
      <c r="AD4874" s="25" t="s">
        <v>6937</v>
      </c>
      <c r="AE4874" s="38"/>
      <c r="AF4874" s="142"/>
      <c r="AG4874" s="11"/>
      <c r="AH4874" s="7" t="e">
        <f>[1]!Table1[[#This Row],[html_tag]]&amp;[1]!Table1[[#This Row],[html_type]]&amp;[1]!Table1[[#This Row],[html_modifier]]</f>
        <v>#VALUE!</v>
      </c>
      <c r="AI4874" s="60" t="str">
        <f>Table1[[#This Row],[html_tag]]&amp;Table1[[#This Row],[html_type]]&amp;Table1[[#This Row],[html_modifier]]</f>
        <v/>
      </c>
      <c r="AL4874" s="23" t="str">
        <f>IFERROR(_xlfn.XLOOKUP([1]!Table1[[#This Row],[word]],[1]!Table57[English style name],[1]!Table57[Style type]),"")</f>
        <v/>
      </c>
      <c r="AM4874" s="23" t="str">
        <f>IFERROR(_xlfn.XLOOKUP(Table1[[#This Row],[word]],Table57[English style name],Table57[Style type]),"")</f>
        <v/>
      </c>
      <c r="AN4874" s="23"/>
      <c r="AO4874" s="62"/>
      <c r="AP4874" s="61"/>
      <c r="AQ4874" s="61"/>
      <c r="AR4874" s="61"/>
      <c r="AS4874" s="61"/>
      <c r="AT4874" s="61"/>
      <c r="AU4874" s="61"/>
      <c r="AV4874" s="61"/>
    </row>
    <row r="4875" spans="1:48">
      <c r="A4875" s="82"/>
      <c r="B4875" s="82"/>
      <c r="C4875" s="82"/>
      <c r="D4875" s="83"/>
      <c r="E4875" s="62"/>
      <c r="F487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75" s="13" t="s">
        <v>337</v>
      </c>
      <c r="H4875" s="13" t="s">
        <v>2986</v>
      </c>
      <c r="I4875" s="85" t="e">
        <f>[1]!Table1[[#This Row],[type]]</f>
        <v>#VALUE!</v>
      </c>
      <c r="J4875" s="86" t="e">
        <f>[1]!Table1[[#This Row],[Column42]]&amp;IF([1]!Table1[[#This Row],[Column13]]="","",[1]!Table1[[#This Row],[Column13]])&amp;IF([1]!Table1[[#This Row],[mod]]="","",[1]!Table1[[#This Row],[mod]])</f>
        <v>#VALUE!</v>
      </c>
      <c r="K487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75" t="s">
        <v>388</v>
      </c>
      <c r="P4875" s="6"/>
      <c r="Q487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7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75" s="29"/>
      <c r="AC4875" s="29"/>
      <c r="AD4875" s="25"/>
      <c r="AE4875" s="38"/>
      <c r="AF4875" s="142"/>
      <c r="AG4875" s="11"/>
      <c r="AH4875" s="1" t="e">
        <f>[1]!Table1[[#This Row],[html_tag]]&amp;[1]!Table1[[#This Row],[html_type]]&amp;[1]!Table1[[#This Row],[html_modifier]]</f>
        <v>#VALUE!</v>
      </c>
      <c r="AI4875" s="60" t="str">
        <f>Table1[[#This Row],[html_tag]]&amp;Table1[[#This Row],[html_type]]&amp;Table1[[#This Row],[html_modifier]]</f>
        <v/>
      </c>
      <c r="AL4875" s="22" t="str">
        <f>IFERROR(_xlfn.XLOOKUP([1]!Table1[[#This Row],[word]],[1]!Table57[English style name],[1]!Table57[Style type]),"")</f>
        <v/>
      </c>
      <c r="AM4875" s="23" t="str">
        <f>IFERROR(_xlfn.XLOOKUP(Table1[[#This Row],[word]],Table57[English style name],Table57[Style type]),"")</f>
        <v/>
      </c>
      <c r="AN4875" s="23"/>
      <c r="AO4875" s="62"/>
      <c r="AP4875" s="61"/>
      <c r="AQ4875" s="61" t="s">
        <v>1252</v>
      </c>
      <c r="AR4875" s="61" t="s">
        <v>1896</v>
      </c>
      <c r="AS4875" s="61"/>
      <c r="AT4875" s="61"/>
      <c r="AU4875" s="61"/>
      <c r="AV4875" s="61"/>
    </row>
    <row r="4876" spans="1:48">
      <c r="A4876" s="82"/>
      <c r="B4876" s="82"/>
      <c r="C4876" s="82"/>
      <c r="D4876" s="83"/>
      <c r="E4876" s="62"/>
      <c r="F487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76" s="13" t="s">
        <v>2992</v>
      </c>
      <c r="H4876" s="13" t="s">
        <v>2993</v>
      </c>
      <c r="I4876" s="85" t="e">
        <f>[1]!Table1[[#This Row],[type]]</f>
        <v>#VALUE!</v>
      </c>
      <c r="J4876" s="86" t="e">
        <f>[1]!Table1[[#This Row],[Column42]]&amp;IF([1]!Table1[[#This Row],[Column13]]="","",[1]!Table1[[#This Row],[Column13]])&amp;IF([1]!Table1[[#This Row],[mod]]="","",[1]!Table1[[#This Row],[mod]])</f>
        <v>#VALUE!</v>
      </c>
      <c r="K487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76" t="s">
        <v>388</v>
      </c>
      <c r="P4876" s="6"/>
      <c r="Q487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7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76" s="29"/>
      <c r="AC4876" s="29"/>
      <c r="AD4876" s="25"/>
      <c r="AE4876" s="38"/>
      <c r="AF4876" s="142"/>
      <c r="AG4876" s="11"/>
      <c r="AH4876" s="1" t="e">
        <f>[1]!Table1[[#This Row],[html_tag]]&amp;[1]!Table1[[#This Row],[html_type]]&amp;[1]!Table1[[#This Row],[html_modifier]]</f>
        <v>#VALUE!</v>
      </c>
      <c r="AI4876" s="60" t="str">
        <f>Table1[[#This Row],[html_tag]]&amp;Table1[[#This Row],[html_type]]&amp;Table1[[#This Row],[html_modifier]]</f>
        <v/>
      </c>
      <c r="AL4876" s="22" t="str">
        <f>IFERROR(_xlfn.XLOOKUP([1]!Table1[[#This Row],[word]],[1]!Table57[English style name],[1]!Table57[Style type]),"")</f>
        <v/>
      </c>
      <c r="AM4876" s="23" t="str">
        <f>IFERROR(_xlfn.XLOOKUP(Table1[[#This Row],[word]],Table57[English style name],Table57[Style type]),"")</f>
        <v/>
      </c>
      <c r="AN4876" s="23"/>
      <c r="AO4876" s="62"/>
      <c r="AP4876" s="61"/>
      <c r="AQ4876" s="61" t="s">
        <v>1252</v>
      </c>
      <c r="AR4876" s="61" t="s">
        <v>1249</v>
      </c>
      <c r="AS4876" s="61"/>
      <c r="AT4876" s="61"/>
      <c r="AU4876" s="61"/>
      <c r="AV4876" s="61"/>
    </row>
    <row r="4877" spans="1:48">
      <c r="A4877" s="82"/>
      <c r="B4877" s="82"/>
      <c r="C4877" s="82"/>
      <c r="D4877" s="83"/>
      <c r="E4877" s="62"/>
      <c r="F487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77" s="13" t="s">
        <v>337</v>
      </c>
      <c r="H4877" s="13" t="s">
        <v>2986</v>
      </c>
      <c r="I4877" s="85" t="e">
        <f>[1]!Table1[[#This Row],[type]]</f>
        <v>#VALUE!</v>
      </c>
      <c r="J4877" s="86" t="e">
        <f>[1]!Table1[[#This Row],[Column42]]&amp;IF([1]!Table1[[#This Row],[Column13]]="","",[1]!Table1[[#This Row],[Column13]])&amp;IF([1]!Table1[[#This Row],[mod]]="","",[1]!Table1[[#This Row],[mod]])</f>
        <v>#VALUE!</v>
      </c>
      <c r="K487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77" t="s">
        <v>388</v>
      </c>
      <c r="P4877" s="6" t="s">
        <v>2730</v>
      </c>
      <c r="Q487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7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77" s="29"/>
      <c r="AC4877" s="29"/>
      <c r="AD4877" s="25"/>
      <c r="AE4877" s="38"/>
      <c r="AF4877" s="142"/>
      <c r="AG4877" s="11"/>
      <c r="AH4877" s="1" t="e">
        <f>[1]!Table1[[#This Row],[html_tag]]&amp;[1]!Table1[[#This Row],[html_type]]&amp;[1]!Table1[[#This Row],[html_modifier]]</f>
        <v>#VALUE!</v>
      </c>
      <c r="AI4877" s="60" t="str">
        <f>Table1[[#This Row],[html_tag]]&amp;Table1[[#This Row],[html_type]]&amp;Table1[[#This Row],[html_modifier]]</f>
        <v/>
      </c>
      <c r="AL4877" s="22" t="str">
        <f>IFERROR(_xlfn.XLOOKUP([1]!Table1[[#This Row],[word]],[1]!Table57[English style name],[1]!Table57[Style type]),"")</f>
        <v/>
      </c>
      <c r="AM4877" s="23" t="str">
        <f>IFERROR(_xlfn.XLOOKUP(Table1[[#This Row],[word]],Table57[English style name],Table57[Style type]),"")</f>
        <v/>
      </c>
      <c r="AN4877" s="23"/>
      <c r="AO4877" s="62"/>
      <c r="AP4877" s="61"/>
      <c r="AQ4877" s="61" t="s">
        <v>2730</v>
      </c>
      <c r="AR4877" s="61" t="s">
        <v>2729</v>
      </c>
      <c r="AS4877" s="61"/>
      <c r="AT4877" s="61"/>
      <c r="AU4877" s="61"/>
      <c r="AV4877" s="61"/>
    </row>
    <row r="4878" spans="1:48">
      <c r="A4878" s="82"/>
      <c r="B4878" s="82"/>
      <c r="C4878" s="82"/>
      <c r="D4878" s="83"/>
      <c r="E4878" s="62"/>
      <c r="F487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78" s="13" t="s">
        <v>2992</v>
      </c>
      <c r="H4878" s="13" t="s">
        <v>1</v>
      </c>
      <c r="I4878" s="85" t="e">
        <f>[1]!Table1[[#This Row],[type]]</f>
        <v>#VALUE!</v>
      </c>
      <c r="J4878" s="86" t="e">
        <f>[1]!Table1[[#This Row],[Column42]]&amp;IF([1]!Table1[[#This Row],[Column13]]="","",[1]!Table1[[#This Row],[Column13]])&amp;IF([1]!Table1[[#This Row],[mod]]="","",[1]!Table1[[#This Row],[mod]])</f>
        <v>#VALUE!</v>
      </c>
      <c r="K487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78" t="s">
        <v>388</v>
      </c>
      <c r="M4878" t="s">
        <v>343</v>
      </c>
      <c r="Q487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7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78" s="29"/>
      <c r="AC4878" s="29" t="s">
        <v>3752</v>
      </c>
      <c r="AD4878" s="25"/>
      <c r="AE4878" s="38"/>
      <c r="AF4878" s="142"/>
      <c r="AG4878" s="11"/>
      <c r="AH4878" s="1" t="e">
        <f>[1]!Table1[[#This Row],[html_tag]]&amp;[1]!Table1[[#This Row],[html_type]]&amp;[1]!Table1[[#This Row],[html_modifier]]</f>
        <v>#VALUE!</v>
      </c>
      <c r="AI4878" s="60" t="str">
        <f>Table1[[#This Row],[html_tag]]&amp;Table1[[#This Row],[html_type]]&amp;Table1[[#This Row],[html_modifier]]</f>
        <v/>
      </c>
      <c r="AL4878" s="22" t="str">
        <f>IFERROR(_xlfn.XLOOKUP([1]!Table1[[#This Row],[word]],[1]!Table57[English style name],[1]!Table57[Style type]),"")</f>
        <v/>
      </c>
      <c r="AM4878" s="23" t="str">
        <f>IFERROR(_xlfn.XLOOKUP(Table1[[#This Row],[word]],Table57[English style name],Table57[Style type]),"")</f>
        <v/>
      </c>
      <c r="AN4878" s="23"/>
      <c r="AO4878" s="62" t="s">
        <v>86</v>
      </c>
      <c r="AP4878" s="61" t="s">
        <v>87</v>
      </c>
      <c r="AQ4878" s="61" t="s">
        <v>85</v>
      </c>
      <c r="AR4878" s="61"/>
      <c r="AS4878" s="61"/>
      <c r="AT4878" s="61"/>
      <c r="AU4878" s="61"/>
      <c r="AV4878" s="61"/>
    </row>
    <row r="4879" spans="1:48">
      <c r="A4879" s="82"/>
      <c r="B4879" s="82"/>
      <c r="C4879" s="82"/>
      <c r="D4879" s="83" t="s">
        <v>3320</v>
      </c>
      <c r="E4879" s="62"/>
      <c r="F487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79" s="13"/>
      <c r="H4879" s="13"/>
      <c r="I4879" s="85" t="e">
        <f>[1]!Table1[[#This Row],[type]]</f>
        <v>#VALUE!</v>
      </c>
      <c r="J4879" s="86" t="e">
        <f>[1]!Table1[[#This Row],[Column42]]&amp;IF([1]!Table1[[#This Row],[Column13]]="","",[1]!Table1[[#This Row],[Column13]])&amp;IF([1]!Table1[[#This Row],[mod]]="","",[1]!Table1[[#This Row],[mod]])</f>
        <v>#VALUE!</v>
      </c>
      <c r="K487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79" t="s">
        <v>388</v>
      </c>
      <c r="M4879" t="s">
        <v>343</v>
      </c>
      <c r="Q487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7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79" s="29"/>
      <c r="AC4879" s="29"/>
      <c r="AD4879" s="25"/>
      <c r="AE4879" s="38"/>
      <c r="AF4879" s="142" t="s">
        <v>177</v>
      </c>
      <c r="AG4879" s="11"/>
      <c r="AH4879" s="7" t="e">
        <f>[1]!Table1[[#This Row],[html_tag]]&amp;[1]!Table1[[#This Row],[html_type]]&amp;[1]!Table1[[#This Row],[html_modifier]]</f>
        <v>#VALUE!</v>
      </c>
      <c r="AI4879" s="60" t="str">
        <f>Table1[[#This Row],[html_tag]]&amp;Table1[[#This Row],[html_type]]&amp;Table1[[#This Row],[html_modifier]]</f>
        <v/>
      </c>
      <c r="AL4879" s="23" t="str">
        <f>IFERROR(_xlfn.XLOOKUP([1]!Table1[[#This Row],[word]],[1]!Table57[English style name],[1]!Table57[Style type]),"")</f>
        <v/>
      </c>
      <c r="AM4879" s="23" t="str">
        <f>IFERROR(_xlfn.XLOOKUP(Table1[[#This Row],[word]],Table57[English style name],Table57[Style type]),"")</f>
        <v/>
      </c>
      <c r="AN4879" s="23"/>
      <c r="AO4879" s="62"/>
      <c r="AP4879" s="61"/>
      <c r="AQ4879" s="61"/>
      <c r="AR4879" s="61"/>
      <c r="AS4879" s="61"/>
      <c r="AT4879" s="61"/>
      <c r="AU4879" s="61"/>
      <c r="AV4879" s="61"/>
    </row>
    <row r="4880" spans="1:48">
      <c r="A4880" s="82"/>
      <c r="B4880" s="82"/>
      <c r="C4880" s="82"/>
      <c r="D4880" s="83" t="s">
        <v>3320</v>
      </c>
      <c r="E4880" s="62"/>
      <c r="F488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80" s="13"/>
      <c r="H4880" s="13"/>
      <c r="I4880" s="85" t="e">
        <f>[1]!Table1[[#This Row],[type]]</f>
        <v>#VALUE!</v>
      </c>
      <c r="J4880" s="86" t="e">
        <f>[1]!Table1[[#This Row],[Column42]]&amp;IF([1]!Table1[[#This Row],[Column13]]="","",[1]!Table1[[#This Row],[Column13]])&amp;IF([1]!Table1[[#This Row],[mod]]="","",[1]!Table1[[#This Row],[mod]])</f>
        <v>#VALUE!</v>
      </c>
      <c r="K488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80" t="s">
        <v>388</v>
      </c>
      <c r="M4880" t="s">
        <v>343</v>
      </c>
      <c r="Q488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8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80" s="29"/>
      <c r="AC4880" s="29"/>
      <c r="AD4880" s="25"/>
      <c r="AE4880" s="38"/>
      <c r="AF4880" s="142" t="s">
        <v>177</v>
      </c>
      <c r="AG4880" s="11"/>
      <c r="AH4880" s="7" t="e">
        <f>[1]!Table1[[#This Row],[html_tag]]&amp;[1]!Table1[[#This Row],[html_type]]&amp;[1]!Table1[[#This Row],[html_modifier]]</f>
        <v>#VALUE!</v>
      </c>
      <c r="AI4880" s="60" t="str">
        <f>Table1[[#This Row],[html_tag]]&amp;Table1[[#This Row],[html_type]]&amp;Table1[[#This Row],[html_modifier]]</f>
        <v/>
      </c>
      <c r="AL4880" s="23" t="str">
        <f>IFERROR(_xlfn.XLOOKUP([1]!Table1[[#This Row],[word]],[1]!Table57[English style name],[1]!Table57[Style type]),"")</f>
        <v/>
      </c>
      <c r="AM4880" s="23" t="str">
        <f>IFERROR(_xlfn.XLOOKUP(Table1[[#This Row],[word]],Table57[English style name],Table57[Style type]),"")</f>
        <v/>
      </c>
      <c r="AN4880" s="23"/>
      <c r="AO4880" s="62"/>
      <c r="AP4880" s="61"/>
      <c r="AQ4880" s="61"/>
      <c r="AR4880" s="61"/>
      <c r="AS4880" s="61"/>
      <c r="AT4880" s="61"/>
      <c r="AU4880" s="61"/>
      <c r="AV4880" s="61"/>
    </row>
    <row r="4881" spans="1:48">
      <c r="A4881" s="82"/>
      <c r="B4881" s="82"/>
      <c r="C4881" s="82"/>
      <c r="D4881" s="83"/>
      <c r="E4881" s="62"/>
      <c r="F488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81" s="13" t="s">
        <v>337</v>
      </c>
      <c r="H4881" s="13" t="s">
        <v>2987</v>
      </c>
      <c r="I4881" s="85" t="e">
        <f>[1]!Table1[[#This Row],[type]]</f>
        <v>#VALUE!</v>
      </c>
      <c r="J4881" s="86" t="e">
        <f>[1]!Table1[[#This Row],[Column42]]&amp;IF([1]!Table1[[#This Row],[Column13]]="","",[1]!Table1[[#This Row],[Column13]])&amp;IF([1]!Table1[[#This Row],[mod]]="","",[1]!Table1[[#This Row],[mod]])</f>
        <v>#VALUE!</v>
      </c>
      <c r="K488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81" t="s">
        <v>388</v>
      </c>
      <c r="M4881" t="s">
        <v>343</v>
      </c>
      <c r="P4881" s="6" t="s">
        <v>1586</v>
      </c>
      <c r="Q488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8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81" s="29"/>
      <c r="AC4881" s="29"/>
      <c r="AD4881" s="25"/>
      <c r="AE4881" s="38"/>
      <c r="AF4881" s="142" t="s">
        <v>178</v>
      </c>
      <c r="AG4881" s="11"/>
      <c r="AH4881" s="1" t="e">
        <f>[1]!Table1[[#This Row],[html_tag]]&amp;[1]!Table1[[#This Row],[html_type]]&amp;[1]!Table1[[#This Row],[html_modifier]]</f>
        <v>#VALUE!</v>
      </c>
      <c r="AI4881" s="60" t="str">
        <f>Table1[[#This Row],[html_tag]]&amp;Table1[[#This Row],[html_type]]&amp;Table1[[#This Row],[html_modifier]]</f>
        <v/>
      </c>
      <c r="AL4881" s="22" t="str">
        <f>IFERROR(_xlfn.XLOOKUP([1]!Table1[[#This Row],[word]],[1]!Table57[English style name],[1]!Table57[Style type]),"")</f>
        <v/>
      </c>
      <c r="AM4881" s="23" t="str">
        <f>IFERROR(_xlfn.XLOOKUP(Table1[[#This Row],[word]],Table57[English style name],Table57[Style type]),"")</f>
        <v/>
      </c>
      <c r="AN4881" s="23"/>
      <c r="AO4881" s="62"/>
      <c r="AP4881" s="61"/>
      <c r="AQ4881" s="61" t="s">
        <v>1586</v>
      </c>
      <c r="AR4881" s="61" t="s">
        <v>1587</v>
      </c>
      <c r="AS4881" s="61"/>
      <c r="AT4881" s="61"/>
      <c r="AU4881" s="61"/>
      <c r="AV4881" s="61"/>
    </row>
    <row r="4882" spans="1:48">
      <c r="A4882" s="82"/>
      <c r="B4882" s="82"/>
      <c r="C4882" s="82"/>
      <c r="D4882" s="83"/>
      <c r="E4882" s="62"/>
      <c r="F488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82" s="13" t="s">
        <v>337</v>
      </c>
      <c r="H4882" s="13" t="s">
        <v>2987</v>
      </c>
      <c r="I4882" s="85" t="e">
        <f>[1]!Table1[[#This Row],[type]]</f>
        <v>#VALUE!</v>
      </c>
      <c r="J4882" s="86" t="e">
        <f>[1]!Table1[[#This Row],[Column42]]&amp;IF([1]!Table1[[#This Row],[Column13]]="","",[1]!Table1[[#This Row],[Column13]])&amp;IF([1]!Table1[[#This Row],[mod]]="","",[1]!Table1[[#This Row],[mod]])</f>
        <v>#VALUE!</v>
      </c>
      <c r="K488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82" t="s">
        <v>388</v>
      </c>
      <c r="M4882" t="s">
        <v>343</v>
      </c>
      <c r="P4882" s="6" t="s">
        <v>1588</v>
      </c>
      <c r="Q488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8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82" s="29"/>
      <c r="AC4882" s="29"/>
      <c r="AD4882" s="25"/>
      <c r="AE4882" s="38"/>
      <c r="AF4882" s="142" t="s">
        <v>178</v>
      </c>
      <c r="AG4882" s="11"/>
      <c r="AH4882" s="1" t="e">
        <f>[1]!Table1[[#This Row],[html_tag]]&amp;[1]!Table1[[#This Row],[html_type]]&amp;[1]!Table1[[#This Row],[html_modifier]]</f>
        <v>#VALUE!</v>
      </c>
      <c r="AI4882" s="60" t="str">
        <f>Table1[[#This Row],[html_tag]]&amp;Table1[[#This Row],[html_type]]&amp;Table1[[#This Row],[html_modifier]]</f>
        <v/>
      </c>
      <c r="AL4882" s="22" t="str">
        <f>IFERROR(_xlfn.XLOOKUP([1]!Table1[[#This Row],[word]],[1]!Table57[English style name],[1]!Table57[Style type]),"")</f>
        <v/>
      </c>
      <c r="AM4882" s="23" t="str">
        <f>IFERROR(_xlfn.XLOOKUP(Table1[[#This Row],[word]],Table57[English style name],Table57[Style type]),"")</f>
        <v/>
      </c>
      <c r="AN4882" s="23"/>
      <c r="AO4882" s="62"/>
      <c r="AP4882" s="61"/>
      <c r="AQ4882" s="61" t="s">
        <v>1588</v>
      </c>
      <c r="AR4882" s="61" t="s">
        <v>1587</v>
      </c>
      <c r="AS4882" s="61"/>
      <c r="AT4882" s="61"/>
      <c r="AU4882" s="61"/>
      <c r="AV4882" s="61"/>
    </row>
    <row r="4883" spans="1:48">
      <c r="A4883" s="82"/>
      <c r="B4883" s="82"/>
      <c r="C4883" s="82"/>
      <c r="D4883" s="83"/>
      <c r="E4883" s="62"/>
      <c r="F488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83" s="13" t="s">
        <v>337</v>
      </c>
      <c r="H4883" s="13" t="s">
        <v>2987</v>
      </c>
      <c r="I4883" s="85" t="e">
        <f>[1]!Table1[[#This Row],[type]]</f>
        <v>#VALUE!</v>
      </c>
      <c r="J4883" s="86" t="e">
        <f>[1]!Table1[[#This Row],[Column42]]&amp;IF([1]!Table1[[#This Row],[Column13]]="","",[1]!Table1[[#This Row],[Column13]])&amp;IF([1]!Table1[[#This Row],[mod]]="","",[1]!Table1[[#This Row],[mod]])</f>
        <v>#VALUE!</v>
      </c>
      <c r="K488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83" t="s">
        <v>388</v>
      </c>
      <c r="M4883" t="s">
        <v>343</v>
      </c>
      <c r="P4883" s="6" t="s">
        <v>1589</v>
      </c>
      <c r="Q488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8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83" s="29"/>
      <c r="AC4883" s="29"/>
      <c r="AD4883" s="25"/>
      <c r="AE4883" s="38"/>
      <c r="AF4883" s="142" t="s">
        <v>178</v>
      </c>
      <c r="AG4883" s="11"/>
      <c r="AH4883" s="1" t="e">
        <f>[1]!Table1[[#This Row],[html_tag]]&amp;[1]!Table1[[#This Row],[html_type]]&amp;[1]!Table1[[#This Row],[html_modifier]]</f>
        <v>#VALUE!</v>
      </c>
      <c r="AI4883" s="60" t="str">
        <f>Table1[[#This Row],[html_tag]]&amp;Table1[[#This Row],[html_type]]&amp;Table1[[#This Row],[html_modifier]]</f>
        <v/>
      </c>
      <c r="AL4883" s="22" t="str">
        <f>IFERROR(_xlfn.XLOOKUP([1]!Table1[[#This Row],[word]],[1]!Table57[English style name],[1]!Table57[Style type]),"")</f>
        <v/>
      </c>
      <c r="AM4883" s="23" t="str">
        <f>IFERROR(_xlfn.XLOOKUP(Table1[[#This Row],[word]],Table57[English style name],Table57[Style type]),"")</f>
        <v/>
      </c>
      <c r="AN4883" s="23"/>
      <c r="AO4883" s="62"/>
      <c r="AP4883" s="61"/>
      <c r="AQ4883" s="61" t="s">
        <v>1589</v>
      </c>
      <c r="AR4883" s="61" t="s">
        <v>1587</v>
      </c>
      <c r="AS4883" s="61"/>
      <c r="AT4883" s="61"/>
      <c r="AU4883" s="61"/>
      <c r="AV4883" s="61"/>
    </row>
    <row r="4884" spans="1:48">
      <c r="A4884" s="82"/>
      <c r="B4884" s="82"/>
      <c r="C4884" s="82"/>
      <c r="D4884" s="83"/>
      <c r="E4884" s="62"/>
      <c r="F488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84" s="13" t="s">
        <v>337</v>
      </c>
      <c r="H4884" s="13" t="s">
        <v>2987</v>
      </c>
      <c r="I4884" s="85" t="e">
        <f>[1]!Table1[[#This Row],[type]]</f>
        <v>#VALUE!</v>
      </c>
      <c r="J4884" s="86" t="e">
        <f>[1]!Table1[[#This Row],[Column42]]&amp;IF([1]!Table1[[#This Row],[Column13]]="","",[1]!Table1[[#This Row],[Column13]])&amp;IF([1]!Table1[[#This Row],[mod]]="","",[1]!Table1[[#This Row],[mod]])</f>
        <v>#VALUE!</v>
      </c>
      <c r="K488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84" t="s">
        <v>388</v>
      </c>
      <c r="M4884" t="s">
        <v>343</v>
      </c>
      <c r="P4884" s="6" t="s">
        <v>1590</v>
      </c>
      <c r="Q488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8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84" s="29"/>
      <c r="AC4884" s="29"/>
      <c r="AD4884" s="25"/>
      <c r="AE4884" s="38"/>
      <c r="AF4884" s="142" t="s">
        <v>178</v>
      </c>
      <c r="AG4884" s="11"/>
      <c r="AH4884" s="1" t="e">
        <f>[1]!Table1[[#This Row],[html_tag]]&amp;[1]!Table1[[#This Row],[html_type]]&amp;[1]!Table1[[#This Row],[html_modifier]]</f>
        <v>#VALUE!</v>
      </c>
      <c r="AI4884" s="60" t="str">
        <f>Table1[[#This Row],[html_tag]]&amp;Table1[[#This Row],[html_type]]&amp;Table1[[#This Row],[html_modifier]]</f>
        <v/>
      </c>
      <c r="AL4884" s="22" t="str">
        <f>IFERROR(_xlfn.XLOOKUP([1]!Table1[[#This Row],[word]],[1]!Table57[English style name],[1]!Table57[Style type]),"")</f>
        <v/>
      </c>
      <c r="AM4884" s="23" t="str">
        <f>IFERROR(_xlfn.XLOOKUP(Table1[[#This Row],[word]],Table57[English style name],Table57[Style type]),"")</f>
        <v/>
      </c>
      <c r="AN4884" s="23"/>
      <c r="AO4884" s="62"/>
      <c r="AP4884" s="61"/>
      <c r="AQ4884" s="61" t="s">
        <v>1590</v>
      </c>
      <c r="AR4884" s="61" t="s">
        <v>1587</v>
      </c>
      <c r="AS4884" s="61"/>
      <c r="AT4884" s="61"/>
      <c r="AU4884" s="61"/>
      <c r="AV4884" s="61"/>
    </row>
    <row r="4885" spans="1:48">
      <c r="A4885" s="82"/>
      <c r="B4885" s="82"/>
      <c r="C4885" s="82"/>
      <c r="D4885" s="83"/>
      <c r="E4885" s="62"/>
      <c r="F488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85" s="13" t="s">
        <v>337</v>
      </c>
      <c r="H4885" s="13" t="s">
        <v>2987</v>
      </c>
      <c r="I4885" s="85" t="e">
        <f>[1]!Table1[[#This Row],[type]]</f>
        <v>#VALUE!</v>
      </c>
      <c r="J4885" s="86" t="e">
        <f>[1]!Table1[[#This Row],[Column42]]&amp;IF([1]!Table1[[#This Row],[Column13]]="","",[1]!Table1[[#This Row],[Column13]])&amp;IF([1]!Table1[[#This Row],[mod]]="","",[1]!Table1[[#This Row],[mod]])</f>
        <v>#VALUE!</v>
      </c>
      <c r="K488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85" t="s">
        <v>388</v>
      </c>
      <c r="M4885" t="s">
        <v>343</v>
      </c>
      <c r="P4885" s="6" t="s">
        <v>1591</v>
      </c>
      <c r="Q488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8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85" s="29"/>
      <c r="AC4885" s="29"/>
      <c r="AD4885" s="25"/>
      <c r="AE4885" s="38"/>
      <c r="AF4885" s="142" t="s">
        <v>178</v>
      </c>
      <c r="AG4885" s="11"/>
      <c r="AH4885" s="1" t="e">
        <f>[1]!Table1[[#This Row],[html_tag]]&amp;[1]!Table1[[#This Row],[html_type]]&amp;[1]!Table1[[#This Row],[html_modifier]]</f>
        <v>#VALUE!</v>
      </c>
      <c r="AI4885" s="60" t="str">
        <f>Table1[[#This Row],[html_tag]]&amp;Table1[[#This Row],[html_type]]&amp;Table1[[#This Row],[html_modifier]]</f>
        <v/>
      </c>
      <c r="AL4885" s="22" t="str">
        <f>IFERROR(_xlfn.XLOOKUP([1]!Table1[[#This Row],[word]],[1]!Table57[English style name],[1]!Table57[Style type]),"")</f>
        <v/>
      </c>
      <c r="AM4885" s="23" t="str">
        <f>IFERROR(_xlfn.XLOOKUP(Table1[[#This Row],[word]],Table57[English style name],Table57[Style type]),"")</f>
        <v/>
      </c>
      <c r="AN4885" s="23"/>
      <c r="AO4885" s="62"/>
      <c r="AP4885" s="61"/>
      <c r="AQ4885" s="61" t="s">
        <v>1591</v>
      </c>
      <c r="AR4885" s="61" t="s">
        <v>1587</v>
      </c>
      <c r="AS4885" s="61"/>
      <c r="AT4885" s="61"/>
      <c r="AU4885" s="61"/>
      <c r="AV4885" s="61"/>
    </row>
    <row r="4886" spans="1:48">
      <c r="A4886" s="82"/>
      <c r="B4886" s="82"/>
      <c r="C4886" s="82"/>
      <c r="D4886" s="83"/>
      <c r="E4886" s="62"/>
      <c r="F488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86" s="13" t="s">
        <v>337</v>
      </c>
      <c r="H4886" s="13" t="s">
        <v>2987</v>
      </c>
      <c r="I4886" s="85" t="e">
        <f>[1]!Table1[[#This Row],[type]]</f>
        <v>#VALUE!</v>
      </c>
      <c r="J4886" s="86" t="e">
        <f>[1]!Table1[[#This Row],[Column42]]&amp;IF([1]!Table1[[#This Row],[Column13]]="","",[1]!Table1[[#This Row],[Column13]])&amp;IF([1]!Table1[[#This Row],[mod]]="","",[1]!Table1[[#This Row],[mod]])</f>
        <v>#VALUE!</v>
      </c>
      <c r="K488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86" t="s">
        <v>388</v>
      </c>
      <c r="M4886" t="s">
        <v>343</v>
      </c>
      <c r="P4886" s="6" t="s">
        <v>1592</v>
      </c>
      <c r="Q488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8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86" s="29"/>
      <c r="AC4886" s="29"/>
      <c r="AD4886" s="25"/>
      <c r="AE4886" s="38"/>
      <c r="AF4886" s="142" t="s">
        <v>178</v>
      </c>
      <c r="AG4886" s="11"/>
      <c r="AH4886" s="1" t="e">
        <f>[1]!Table1[[#This Row],[html_tag]]&amp;[1]!Table1[[#This Row],[html_type]]&amp;[1]!Table1[[#This Row],[html_modifier]]</f>
        <v>#VALUE!</v>
      </c>
      <c r="AI4886" s="60" t="str">
        <f>Table1[[#This Row],[html_tag]]&amp;Table1[[#This Row],[html_type]]&amp;Table1[[#This Row],[html_modifier]]</f>
        <v/>
      </c>
      <c r="AL4886" s="22" t="str">
        <f>IFERROR(_xlfn.XLOOKUP([1]!Table1[[#This Row],[word]],[1]!Table57[English style name],[1]!Table57[Style type]),"")</f>
        <v/>
      </c>
      <c r="AM4886" s="23" t="str">
        <f>IFERROR(_xlfn.XLOOKUP(Table1[[#This Row],[word]],Table57[English style name],Table57[Style type]),"")</f>
        <v/>
      </c>
      <c r="AN4886" s="23"/>
      <c r="AO4886" s="62"/>
      <c r="AP4886" s="61"/>
      <c r="AQ4886" s="61" t="s">
        <v>1592</v>
      </c>
      <c r="AR4886" s="61" t="s">
        <v>1587</v>
      </c>
      <c r="AS4886" s="61"/>
      <c r="AT4886" s="61"/>
      <c r="AU4886" s="61"/>
      <c r="AV4886" s="61"/>
    </row>
    <row r="4887" spans="1:48">
      <c r="A4887" s="82"/>
      <c r="B4887" s="82"/>
      <c r="C4887" s="82"/>
      <c r="D4887" s="83" t="s">
        <v>3320</v>
      </c>
      <c r="E4887" s="62"/>
      <c r="F488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87" s="13"/>
      <c r="H4887" s="13"/>
      <c r="I4887" s="85" t="e">
        <f>[1]!Table1[[#This Row],[type]]</f>
        <v>#VALUE!</v>
      </c>
      <c r="J4887" s="86" t="e">
        <f>[1]!Table1[[#This Row],[Column42]]&amp;IF([1]!Table1[[#This Row],[Column13]]="","",[1]!Table1[[#This Row],[Column13]])&amp;IF([1]!Table1[[#This Row],[mod]]="","",[1]!Table1[[#This Row],[mod]])</f>
        <v>#VALUE!</v>
      </c>
      <c r="K488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87" t="s">
        <v>388</v>
      </c>
      <c r="M4887" t="s">
        <v>343</v>
      </c>
      <c r="O4887" t="s">
        <v>329</v>
      </c>
      <c r="Q488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8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87" s="29"/>
      <c r="AC4887" s="29"/>
      <c r="AD4887" s="25"/>
      <c r="AE4887" s="38"/>
      <c r="AF4887" s="142" t="s">
        <v>177</v>
      </c>
      <c r="AG4887" s="11"/>
      <c r="AH4887" s="7" t="e">
        <f>[1]!Table1[[#This Row],[html_tag]]&amp;[1]!Table1[[#This Row],[html_type]]&amp;[1]!Table1[[#This Row],[html_modifier]]</f>
        <v>#VALUE!</v>
      </c>
      <c r="AI4887" s="60" t="str">
        <f>Table1[[#This Row],[html_tag]]&amp;Table1[[#This Row],[html_type]]&amp;Table1[[#This Row],[html_modifier]]</f>
        <v/>
      </c>
      <c r="AL4887" s="23" t="str">
        <f>IFERROR(_xlfn.XLOOKUP([1]!Table1[[#This Row],[word]],[1]!Table57[English style name],[1]!Table57[Style type]),"")</f>
        <v/>
      </c>
      <c r="AM4887" s="23" t="str">
        <f>IFERROR(_xlfn.XLOOKUP(Table1[[#This Row],[word]],Table57[English style name],Table57[Style type]),"")</f>
        <v/>
      </c>
      <c r="AN4887" s="23"/>
      <c r="AO4887" s="62"/>
      <c r="AP4887" s="61"/>
      <c r="AQ4887" s="61"/>
      <c r="AR4887" s="61"/>
      <c r="AS4887" s="61"/>
      <c r="AT4887" s="61"/>
      <c r="AU4887" s="61"/>
      <c r="AV4887" s="61"/>
    </row>
    <row r="4888" spans="1:48">
      <c r="A4888" s="82"/>
      <c r="B4888" s="82"/>
      <c r="C4888" s="82"/>
      <c r="D4888" s="83" t="s">
        <v>3320</v>
      </c>
      <c r="E4888" s="62"/>
      <c r="F488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88" s="13"/>
      <c r="H4888" s="13"/>
      <c r="I4888" s="85" t="e">
        <f>[1]!Table1[[#This Row],[type]]</f>
        <v>#VALUE!</v>
      </c>
      <c r="J4888" s="86" t="e">
        <f>[1]!Table1[[#This Row],[Column42]]&amp;IF([1]!Table1[[#This Row],[Column13]]="","",[1]!Table1[[#This Row],[Column13]])&amp;IF([1]!Table1[[#This Row],[mod]]="","",[1]!Table1[[#This Row],[mod]])</f>
        <v>#VALUE!</v>
      </c>
      <c r="K488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88" t="s">
        <v>388</v>
      </c>
      <c r="M4888" t="s">
        <v>343</v>
      </c>
      <c r="O4888" t="s">
        <v>329</v>
      </c>
      <c r="Q488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8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88" s="29"/>
      <c r="AC4888" s="29"/>
      <c r="AD4888" s="25"/>
      <c r="AE4888" s="38"/>
      <c r="AF4888" s="142" t="s">
        <v>177</v>
      </c>
      <c r="AG4888" s="11"/>
      <c r="AH4888" s="7" t="e">
        <f>[1]!Table1[[#This Row],[html_tag]]&amp;[1]!Table1[[#This Row],[html_type]]&amp;[1]!Table1[[#This Row],[html_modifier]]</f>
        <v>#VALUE!</v>
      </c>
      <c r="AI4888" s="60" t="str">
        <f>Table1[[#This Row],[html_tag]]&amp;Table1[[#This Row],[html_type]]&amp;Table1[[#This Row],[html_modifier]]</f>
        <v/>
      </c>
      <c r="AL4888" s="23" t="str">
        <f>IFERROR(_xlfn.XLOOKUP([1]!Table1[[#This Row],[word]],[1]!Table57[English style name],[1]!Table57[Style type]),"")</f>
        <v/>
      </c>
      <c r="AM4888" s="23" t="str">
        <f>IFERROR(_xlfn.XLOOKUP(Table1[[#This Row],[word]],Table57[English style name],Table57[Style type]),"")</f>
        <v/>
      </c>
      <c r="AN4888" s="23"/>
      <c r="AO4888" s="62"/>
      <c r="AP4888" s="61"/>
      <c r="AQ4888" s="61"/>
      <c r="AR4888" s="61"/>
      <c r="AS4888" s="61"/>
      <c r="AT4888" s="61"/>
      <c r="AU4888" s="61"/>
      <c r="AV4888" s="61"/>
    </row>
    <row r="4889" spans="1:48">
      <c r="A4889" s="82"/>
      <c r="B4889" s="82"/>
      <c r="C4889" s="82"/>
      <c r="D4889" s="83" t="s">
        <v>3320</v>
      </c>
      <c r="E4889" s="62"/>
      <c r="F488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89" s="13"/>
      <c r="H4889" s="13"/>
      <c r="I4889" s="85" t="e">
        <f>[1]!Table1[[#This Row],[type]]</f>
        <v>#VALUE!</v>
      </c>
      <c r="J4889" s="86" t="e">
        <f>[1]!Table1[[#This Row],[Column42]]&amp;IF([1]!Table1[[#This Row],[Column13]]="","",[1]!Table1[[#This Row],[Column13]])&amp;IF([1]!Table1[[#This Row],[mod]]="","",[1]!Table1[[#This Row],[mod]])</f>
        <v>#VALUE!</v>
      </c>
      <c r="K488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89" t="s">
        <v>388</v>
      </c>
      <c r="M4889" t="s">
        <v>343</v>
      </c>
      <c r="O4889" t="s">
        <v>329</v>
      </c>
      <c r="Q488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8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89" s="29"/>
      <c r="AC4889" s="29"/>
      <c r="AD4889" s="25"/>
      <c r="AE4889" s="38"/>
      <c r="AF4889" s="142" t="s">
        <v>177</v>
      </c>
      <c r="AG4889" s="11"/>
      <c r="AH4889" s="7" t="e">
        <f>[1]!Table1[[#This Row],[html_tag]]&amp;[1]!Table1[[#This Row],[html_type]]&amp;[1]!Table1[[#This Row],[html_modifier]]</f>
        <v>#VALUE!</v>
      </c>
      <c r="AI4889" s="60" t="str">
        <f>Table1[[#This Row],[html_tag]]&amp;Table1[[#This Row],[html_type]]&amp;Table1[[#This Row],[html_modifier]]</f>
        <v/>
      </c>
      <c r="AL4889" s="23" t="str">
        <f>IFERROR(_xlfn.XLOOKUP([1]!Table1[[#This Row],[word]],[1]!Table57[English style name],[1]!Table57[Style type]),"")</f>
        <v/>
      </c>
      <c r="AM4889" s="23" t="str">
        <f>IFERROR(_xlfn.XLOOKUP(Table1[[#This Row],[word]],Table57[English style name],Table57[Style type]),"")</f>
        <v/>
      </c>
      <c r="AN4889" s="23"/>
      <c r="AO4889" s="62"/>
      <c r="AP4889" s="61"/>
      <c r="AQ4889" s="61"/>
      <c r="AR4889" s="61"/>
      <c r="AS4889" s="61"/>
      <c r="AT4889" s="61"/>
      <c r="AU4889" s="61"/>
      <c r="AV4889" s="61"/>
    </row>
    <row r="4890" spans="1:48">
      <c r="A4890" s="82"/>
      <c r="B4890" s="82"/>
      <c r="C4890" s="82"/>
      <c r="D4890" s="83" t="s">
        <v>3320</v>
      </c>
      <c r="E4890" s="62"/>
      <c r="F489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90" s="13"/>
      <c r="H4890" s="13"/>
      <c r="I4890" s="85" t="e">
        <f>[1]!Table1[[#This Row],[type]]</f>
        <v>#VALUE!</v>
      </c>
      <c r="J4890" s="86" t="e">
        <f>[1]!Table1[[#This Row],[Column42]]&amp;IF([1]!Table1[[#This Row],[Column13]]="","",[1]!Table1[[#This Row],[Column13]])&amp;IF([1]!Table1[[#This Row],[mod]]="","",[1]!Table1[[#This Row],[mod]])</f>
        <v>#VALUE!</v>
      </c>
      <c r="K489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90" t="s">
        <v>388</v>
      </c>
      <c r="M4890" t="s">
        <v>343</v>
      </c>
      <c r="O4890" t="s">
        <v>329</v>
      </c>
      <c r="Q489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9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90" s="29"/>
      <c r="AC4890" s="29"/>
      <c r="AD4890" s="25"/>
      <c r="AE4890" s="38"/>
      <c r="AF4890" s="142" t="s">
        <v>177</v>
      </c>
      <c r="AG4890" s="11"/>
      <c r="AH4890" s="7" t="e">
        <f>[1]!Table1[[#This Row],[html_tag]]&amp;[1]!Table1[[#This Row],[html_type]]&amp;[1]!Table1[[#This Row],[html_modifier]]</f>
        <v>#VALUE!</v>
      </c>
      <c r="AI4890" s="60" t="str">
        <f>Table1[[#This Row],[html_tag]]&amp;Table1[[#This Row],[html_type]]&amp;Table1[[#This Row],[html_modifier]]</f>
        <v/>
      </c>
      <c r="AL4890" s="23" t="str">
        <f>IFERROR(_xlfn.XLOOKUP([1]!Table1[[#This Row],[word]],[1]!Table57[English style name],[1]!Table57[Style type]),"")</f>
        <v/>
      </c>
      <c r="AM4890" s="23" t="str">
        <f>IFERROR(_xlfn.XLOOKUP(Table1[[#This Row],[word]],Table57[English style name],Table57[Style type]),"")</f>
        <v/>
      </c>
      <c r="AN4890" s="23"/>
      <c r="AO4890" s="62"/>
      <c r="AP4890" s="61"/>
      <c r="AQ4890" s="61"/>
      <c r="AR4890" s="61"/>
      <c r="AS4890" s="61"/>
      <c r="AT4890" s="61"/>
      <c r="AU4890" s="61"/>
      <c r="AV4890" s="61"/>
    </row>
    <row r="4891" spans="1:48">
      <c r="A4891" s="82"/>
      <c r="B4891" s="82"/>
      <c r="C4891" s="82"/>
      <c r="D4891" s="83" t="s">
        <v>3320</v>
      </c>
      <c r="E4891" s="62"/>
      <c r="F489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91" s="13"/>
      <c r="H4891" s="13"/>
      <c r="I4891" s="85" t="e">
        <f>[1]!Table1[[#This Row],[type]]</f>
        <v>#VALUE!</v>
      </c>
      <c r="J4891" s="86" t="e">
        <f>[1]!Table1[[#This Row],[Column42]]&amp;IF([1]!Table1[[#This Row],[Column13]]="","",[1]!Table1[[#This Row],[Column13]])&amp;IF([1]!Table1[[#This Row],[mod]]="","",[1]!Table1[[#This Row],[mod]])</f>
        <v>#VALUE!</v>
      </c>
      <c r="K489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91" t="s">
        <v>388</v>
      </c>
      <c r="M4891" t="s">
        <v>343</v>
      </c>
      <c r="O4891" t="s">
        <v>3372</v>
      </c>
      <c r="Q489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9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91" s="29"/>
      <c r="AC4891" s="29"/>
      <c r="AD4891" s="25"/>
      <c r="AE4891" s="38"/>
      <c r="AF4891" s="142" t="s">
        <v>177</v>
      </c>
      <c r="AG4891" s="11"/>
      <c r="AH4891" s="7" t="e">
        <f>[1]!Table1[[#This Row],[html_tag]]&amp;[1]!Table1[[#This Row],[html_type]]&amp;[1]!Table1[[#This Row],[html_modifier]]</f>
        <v>#VALUE!</v>
      </c>
      <c r="AI4891" s="60" t="str">
        <f>Table1[[#This Row],[html_tag]]&amp;Table1[[#This Row],[html_type]]&amp;Table1[[#This Row],[html_modifier]]</f>
        <v/>
      </c>
      <c r="AL4891" s="23" t="str">
        <f>IFERROR(_xlfn.XLOOKUP([1]!Table1[[#This Row],[word]],[1]!Table57[English style name],[1]!Table57[Style type]),"")</f>
        <v/>
      </c>
      <c r="AM4891" s="23" t="str">
        <f>IFERROR(_xlfn.XLOOKUP(Table1[[#This Row],[word]],Table57[English style name],Table57[Style type]),"")</f>
        <v/>
      </c>
      <c r="AN4891" s="23"/>
      <c r="AO4891" s="62"/>
      <c r="AP4891" s="61"/>
      <c r="AQ4891" s="61"/>
      <c r="AR4891" s="61"/>
      <c r="AS4891" s="61"/>
      <c r="AT4891" s="61"/>
      <c r="AU4891" s="61"/>
      <c r="AV4891" s="61"/>
    </row>
    <row r="4892" spans="1:48">
      <c r="A4892" s="82"/>
      <c r="B4892" s="82"/>
      <c r="C4892" s="82"/>
      <c r="D4892" s="83"/>
      <c r="E4892" s="62"/>
      <c r="F489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92" s="13" t="s">
        <v>2992</v>
      </c>
      <c r="H4892" s="13" t="s">
        <v>1</v>
      </c>
      <c r="I4892" s="85" t="e">
        <f>[1]!Table1[[#This Row],[type]]</f>
        <v>#VALUE!</v>
      </c>
      <c r="J4892" s="86" t="e">
        <f>[1]!Table1[[#This Row],[Column42]]&amp;IF([1]!Table1[[#This Row],[Column13]]="","",[1]!Table1[[#This Row],[Column13]])&amp;IF([1]!Table1[[#This Row],[mod]]="","",[1]!Table1[[#This Row],[mod]])</f>
        <v>#VALUE!</v>
      </c>
      <c r="K489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92" t="s">
        <v>388</v>
      </c>
      <c r="M4892" t="s">
        <v>343</v>
      </c>
      <c r="O4892" t="s">
        <v>3444</v>
      </c>
      <c r="Q489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9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92" s="29"/>
      <c r="AC4892" s="29"/>
      <c r="AD4892" s="25"/>
      <c r="AE4892" s="38"/>
      <c r="AF4892" s="142"/>
      <c r="AG4892" s="11"/>
      <c r="AH4892" s="1" t="e">
        <f>[1]!Table1[[#This Row],[html_tag]]&amp;[1]!Table1[[#This Row],[html_type]]&amp;[1]!Table1[[#This Row],[html_modifier]]</f>
        <v>#VALUE!</v>
      </c>
      <c r="AI4892" s="60" t="str">
        <f>Table1[[#This Row],[html_tag]]&amp;Table1[[#This Row],[html_type]]&amp;Table1[[#This Row],[html_modifier]]</f>
        <v/>
      </c>
      <c r="AL4892" s="22" t="str">
        <f>IFERROR(_xlfn.XLOOKUP([1]!Table1[[#This Row],[word]],[1]!Table57[English style name],[1]!Table57[Style type]),"")</f>
        <v/>
      </c>
      <c r="AM4892" s="23" t="str">
        <f>IFERROR(_xlfn.XLOOKUP(Table1[[#This Row],[word]],Table57[English style name],Table57[Style type]),"")</f>
        <v/>
      </c>
      <c r="AN4892" s="23"/>
      <c r="AO4892" s="62" t="s">
        <v>89</v>
      </c>
      <c r="AP4892" s="61" t="s">
        <v>90</v>
      </c>
      <c r="AQ4892" s="61" t="s">
        <v>88</v>
      </c>
      <c r="AR4892" s="61"/>
      <c r="AS4892" s="61"/>
      <c r="AT4892" s="61"/>
      <c r="AU4892" s="61"/>
      <c r="AV4892" s="61"/>
    </row>
    <row r="4893" spans="1:48">
      <c r="A4893" s="82"/>
      <c r="B4893" s="82"/>
      <c r="C4893" s="82"/>
      <c r="D4893" s="83" t="s">
        <v>3320</v>
      </c>
      <c r="E4893" s="62"/>
      <c r="F489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93" s="13"/>
      <c r="H4893" s="13"/>
      <c r="I4893" s="85" t="e">
        <f>[1]!Table1[[#This Row],[type]]</f>
        <v>#VALUE!</v>
      </c>
      <c r="J4893" s="86" t="e">
        <f>[1]!Table1[[#This Row],[Column42]]&amp;IF([1]!Table1[[#This Row],[Column13]]="","",[1]!Table1[[#This Row],[Column13]])&amp;IF([1]!Table1[[#This Row],[mod]]="","",[1]!Table1[[#This Row],[mod]])</f>
        <v>#VALUE!</v>
      </c>
      <c r="K489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93" t="s">
        <v>388</v>
      </c>
      <c r="M4893" t="s">
        <v>343</v>
      </c>
      <c r="O4893" t="s">
        <v>7431</v>
      </c>
      <c r="Q489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9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93" s="29"/>
      <c r="AC4893" s="29"/>
      <c r="AD4893" s="25"/>
      <c r="AE4893" s="38"/>
      <c r="AF4893" s="142" t="s">
        <v>177</v>
      </c>
      <c r="AG4893" s="11"/>
      <c r="AH4893" s="7" t="e">
        <f>[1]!Table1[[#This Row],[html_tag]]&amp;[1]!Table1[[#This Row],[html_type]]&amp;[1]!Table1[[#This Row],[html_modifier]]</f>
        <v>#VALUE!</v>
      </c>
      <c r="AI4893" s="60" t="str">
        <f>Table1[[#This Row],[html_tag]]&amp;Table1[[#This Row],[html_type]]&amp;Table1[[#This Row],[html_modifier]]</f>
        <v/>
      </c>
      <c r="AL4893" s="23" t="str">
        <f>IFERROR(_xlfn.XLOOKUP([1]!Table1[[#This Row],[word]],[1]!Table57[English style name],[1]!Table57[Style type]),"")</f>
        <v/>
      </c>
      <c r="AM4893" s="23" t="str">
        <f>IFERROR(_xlfn.XLOOKUP(Table1[[#This Row],[word]],Table57[English style name],Table57[Style type]),"")</f>
        <v/>
      </c>
      <c r="AN4893" s="23"/>
      <c r="AO4893" s="62"/>
      <c r="AP4893" s="61"/>
      <c r="AQ4893" s="61"/>
      <c r="AR4893" s="61"/>
      <c r="AS4893" s="61"/>
      <c r="AT4893" s="61"/>
      <c r="AU4893" s="61"/>
      <c r="AV4893" s="61"/>
    </row>
    <row r="4894" spans="1:48">
      <c r="A4894" s="82"/>
      <c r="B4894" s="82"/>
      <c r="C4894" s="82"/>
      <c r="D4894" s="83"/>
      <c r="E4894" s="62"/>
      <c r="F489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94" s="13" t="s">
        <v>337</v>
      </c>
      <c r="H4894" s="13" t="s">
        <v>2987</v>
      </c>
      <c r="I4894" s="85" t="e">
        <f>[1]!Table1[[#This Row],[type]]</f>
        <v>#VALUE!</v>
      </c>
      <c r="J4894" s="86" t="e">
        <f>[1]!Table1[[#This Row],[Column42]]&amp;IF([1]!Table1[[#This Row],[Column13]]="","",[1]!Table1[[#This Row],[Column13]])&amp;IF([1]!Table1[[#This Row],[mod]]="","",[1]!Table1[[#This Row],[mod]])</f>
        <v>#VALUE!</v>
      </c>
      <c r="K489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94" t="s">
        <v>388</v>
      </c>
      <c r="M4894" t="s">
        <v>343</v>
      </c>
      <c r="O4894" t="s">
        <v>3088</v>
      </c>
      <c r="P4894" s="6" t="s">
        <v>1594</v>
      </c>
      <c r="Q489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9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94" s="29"/>
      <c r="AC4894" s="29"/>
      <c r="AD4894" s="25"/>
      <c r="AE4894" s="38"/>
      <c r="AF4894" s="142" t="s">
        <v>178</v>
      </c>
      <c r="AG4894" s="11"/>
      <c r="AH4894" s="1" t="e">
        <f>[1]!Table1[[#This Row],[html_tag]]&amp;[1]!Table1[[#This Row],[html_type]]&amp;[1]!Table1[[#This Row],[html_modifier]]</f>
        <v>#VALUE!</v>
      </c>
      <c r="AI4894" s="60" t="str">
        <f>Table1[[#This Row],[html_tag]]&amp;Table1[[#This Row],[html_type]]&amp;Table1[[#This Row],[html_modifier]]</f>
        <v/>
      </c>
      <c r="AL4894" s="22" t="str">
        <f>IFERROR(_xlfn.XLOOKUP([1]!Table1[[#This Row],[word]],[1]!Table57[English style name],[1]!Table57[Style type]),"")</f>
        <v/>
      </c>
      <c r="AM4894" s="23" t="str">
        <f>IFERROR(_xlfn.XLOOKUP(Table1[[#This Row],[word]],Table57[English style name],Table57[Style type]),"")</f>
        <v/>
      </c>
      <c r="AN4894" s="23"/>
      <c r="AO4894" s="62"/>
      <c r="AP4894" s="61"/>
      <c r="AQ4894" s="61" t="s">
        <v>1594</v>
      </c>
      <c r="AR4894" s="61" t="s">
        <v>1587</v>
      </c>
      <c r="AS4894" s="61"/>
      <c r="AT4894" s="61"/>
      <c r="AU4894" s="61"/>
      <c r="AV4894" s="61"/>
    </row>
    <row r="4895" spans="1:48">
      <c r="A4895" s="82"/>
      <c r="B4895" s="82"/>
      <c r="C4895" s="82"/>
      <c r="D4895" s="83" t="s">
        <v>3320</v>
      </c>
      <c r="E4895" s="62"/>
      <c r="F489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95" s="13"/>
      <c r="H4895" s="13"/>
      <c r="I4895" s="85" t="e">
        <f>[1]!Table1[[#This Row],[type]]</f>
        <v>#VALUE!</v>
      </c>
      <c r="J4895" s="86" t="e">
        <f>[1]!Table1[[#This Row],[Column42]]&amp;IF([1]!Table1[[#This Row],[Column13]]="","",[1]!Table1[[#This Row],[Column13]])&amp;IF([1]!Table1[[#This Row],[mod]]="","",[1]!Table1[[#This Row],[mod]])</f>
        <v>#VALUE!</v>
      </c>
      <c r="K489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95" t="s">
        <v>388</v>
      </c>
      <c r="M4895" t="s">
        <v>343</v>
      </c>
      <c r="O4895" t="s">
        <v>554</v>
      </c>
      <c r="Q489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9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95" s="29"/>
      <c r="AC4895" s="29"/>
      <c r="AD4895" s="25"/>
      <c r="AE4895" s="38"/>
      <c r="AF4895" s="142" t="s">
        <v>177</v>
      </c>
      <c r="AG4895" s="11"/>
      <c r="AH4895" s="7" t="e">
        <f>[1]!Table1[[#This Row],[html_tag]]&amp;[1]!Table1[[#This Row],[html_type]]&amp;[1]!Table1[[#This Row],[html_modifier]]</f>
        <v>#VALUE!</v>
      </c>
      <c r="AI4895" s="60" t="str">
        <f>Table1[[#This Row],[html_tag]]&amp;Table1[[#This Row],[html_type]]&amp;Table1[[#This Row],[html_modifier]]</f>
        <v/>
      </c>
      <c r="AL4895" s="23" t="str">
        <f>IFERROR(_xlfn.XLOOKUP([1]!Table1[[#This Row],[word]],[1]!Table57[English style name],[1]!Table57[Style type]),"")</f>
        <v/>
      </c>
      <c r="AM4895" s="23" t="str">
        <f>IFERROR(_xlfn.XLOOKUP(Table1[[#This Row],[word]],Table57[English style name],Table57[Style type]),"")</f>
        <v/>
      </c>
      <c r="AN4895" s="23"/>
      <c r="AO4895" s="62"/>
      <c r="AP4895" s="61"/>
      <c r="AQ4895" s="61"/>
      <c r="AR4895" s="61"/>
      <c r="AS4895" s="61"/>
      <c r="AT4895" s="61"/>
      <c r="AU4895" s="61"/>
      <c r="AV4895" s="61"/>
    </row>
    <row r="4896" spans="1:48">
      <c r="A4896" s="82"/>
      <c r="B4896" s="82"/>
      <c r="C4896" s="82"/>
      <c r="D4896" s="83" t="s">
        <v>3320</v>
      </c>
      <c r="E4896" s="62"/>
      <c r="F489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96" s="13"/>
      <c r="H4896" s="13"/>
      <c r="I4896" s="85" t="e">
        <f>[1]!Table1[[#This Row],[type]]</f>
        <v>#VALUE!</v>
      </c>
      <c r="J4896" s="86" t="e">
        <f>[1]!Table1[[#This Row],[Column42]]&amp;IF([1]!Table1[[#This Row],[Column13]]="","",[1]!Table1[[#This Row],[Column13]])&amp;IF([1]!Table1[[#This Row],[mod]]="","",[1]!Table1[[#This Row],[mod]])</f>
        <v>#VALUE!</v>
      </c>
      <c r="K489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96" t="s">
        <v>388</v>
      </c>
      <c r="M4896" t="s">
        <v>343</v>
      </c>
      <c r="O4896" t="s">
        <v>403</v>
      </c>
      <c r="Q489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9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896" s="29"/>
      <c r="AC4896" s="29"/>
      <c r="AD4896" s="25"/>
      <c r="AE4896" s="38"/>
      <c r="AF4896" s="142" t="s">
        <v>177</v>
      </c>
      <c r="AG4896" s="11"/>
      <c r="AH4896" s="7" t="e">
        <f>[1]!Table1[[#This Row],[html_tag]]&amp;[1]!Table1[[#This Row],[html_type]]&amp;[1]!Table1[[#This Row],[html_modifier]]</f>
        <v>#VALUE!</v>
      </c>
      <c r="AI4896" s="60" t="str">
        <f>Table1[[#This Row],[html_tag]]&amp;Table1[[#This Row],[html_type]]&amp;Table1[[#This Row],[html_modifier]]</f>
        <v/>
      </c>
      <c r="AL4896" s="23" t="str">
        <f>IFERROR(_xlfn.XLOOKUP([1]!Table1[[#This Row],[word]],[1]!Table57[English style name],[1]!Table57[Style type]),"")</f>
        <v/>
      </c>
      <c r="AM4896" s="23" t="str">
        <f>IFERROR(_xlfn.XLOOKUP(Table1[[#This Row],[word]],Table57[English style name],Table57[Style type]),"")</f>
        <v/>
      </c>
      <c r="AN4896" s="23"/>
      <c r="AO4896" s="62"/>
      <c r="AP4896" s="61"/>
      <c r="AQ4896" s="61"/>
      <c r="AR4896" s="61"/>
      <c r="AS4896" s="61"/>
      <c r="AT4896" s="61"/>
      <c r="AU4896" s="61"/>
      <c r="AV4896" s="61"/>
    </row>
    <row r="4897" spans="1:48">
      <c r="A4897" s="82"/>
      <c r="B4897" s="82"/>
      <c r="C4897" s="82"/>
      <c r="D4897" s="83"/>
      <c r="E4897" s="62"/>
      <c r="F489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97" s="13" t="s">
        <v>337</v>
      </c>
      <c r="H4897" s="13" t="s">
        <v>2987</v>
      </c>
      <c r="I4897" s="85" t="e">
        <f>[1]!Table1[[#This Row],[type]]</f>
        <v>#VALUE!</v>
      </c>
      <c r="J4897" s="86" t="e">
        <f>[1]!Table1[[#This Row],[Column42]]&amp;IF([1]!Table1[[#This Row],[Column13]]="","",[1]!Table1[[#This Row],[Column13]])&amp;IF([1]!Table1[[#This Row],[mod]]="","",[1]!Table1[[#This Row],[mod]])</f>
        <v>#VALUE!</v>
      </c>
      <c r="K489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97" t="s">
        <v>388</v>
      </c>
      <c r="M4897" t="s">
        <v>343</v>
      </c>
      <c r="P4897" s="6" t="s">
        <v>1593</v>
      </c>
      <c r="Q489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9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4897" t="s">
        <v>338</v>
      </c>
      <c r="AB4897" s="29"/>
      <c r="AC4897" s="29"/>
      <c r="AD4897" s="25"/>
      <c r="AE4897" s="38"/>
      <c r="AF4897" s="142" t="s">
        <v>178</v>
      </c>
      <c r="AG4897" s="11"/>
      <c r="AH4897" s="1" t="e">
        <f>[1]!Table1[[#This Row],[html_tag]]&amp;[1]!Table1[[#This Row],[html_type]]&amp;[1]!Table1[[#This Row],[html_modifier]]</f>
        <v>#VALUE!</v>
      </c>
      <c r="AI4897" s="60" t="str">
        <f>Table1[[#This Row],[html_tag]]&amp;Table1[[#This Row],[html_type]]&amp;Table1[[#This Row],[html_modifier]]</f>
        <v/>
      </c>
      <c r="AL4897" s="22" t="str">
        <f>IFERROR(_xlfn.XLOOKUP([1]!Table1[[#This Row],[word]],[1]!Table57[English style name],[1]!Table57[Style type]),"")</f>
        <v/>
      </c>
      <c r="AM4897" s="23" t="str">
        <f>IFERROR(_xlfn.XLOOKUP(Table1[[#This Row],[word]],Table57[English style name],Table57[Style type]),"")</f>
        <v/>
      </c>
      <c r="AN4897" s="23"/>
      <c r="AO4897" s="62"/>
      <c r="AP4897" s="61"/>
      <c r="AQ4897" s="61" t="s">
        <v>1593</v>
      </c>
      <c r="AR4897" s="61" t="s">
        <v>1587</v>
      </c>
      <c r="AS4897" s="61"/>
      <c r="AT4897" s="61"/>
      <c r="AU4897" s="61"/>
      <c r="AV4897" s="61"/>
    </row>
    <row r="4898" spans="1:48">
      <c r="A4898" s="82"/>
      <c r="B4898" s="82"/>
      <c r="C4898" s="82"/>
      <c r="D4898" s="83"/>
      <c r="E4898" s="62"/>
      <c r="F489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98" s="13" t="s">
        <v>337</v>
      </c>
      <c r="H4898" s="13" t="s">
        <v>2987</v>
      </c>
      <c r="I4898" s="85" t="e">
        <f>[1]!Table1[[#This Row],[type]]</f>
        <v>#VALUE!</v>
      </c>
      <c r="J4898" s="86" t="e">
        <f>[1]!Table1[[#This Row],[Column42]]&amp;IF([1]!Table1[[#This Row],[Column13]]="","",[1]!Table1[[#This Row],[Column13]])&amp;IF([1]!Table1[[#This Row],[mod]]="","",[1]!Table1[[#This Row],[mod]])</f>
        <v>#VALUE!</v>
      </c>
      <c r="K489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98" t="s">
        <v>388</v>
      </c>
      <c r="M4898" t="s">
        <v>343</v>
      </c>
      <c r="P4898" s="6" t="s">
        <v>1595</v>
      </c>
      <c r="Q489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9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4898" t="s">
        <v>338</v>
      </c>
      <c r="AB4898" s="29"/>
      <c r="AC4898" s="29" t="s">
        <v>3750</v>
      </c>
      <c r="AD4898" s="25"/>
      <c r="AE4898" s="38"/>
      <c r="AF4898" s="142" t="s">
        <v>178</v>
      </c>
      <c r="AG4898" s="11"/>
      <c r="AH4898" s="1" t="e">
        <f>[1]!Table1[[#This Row],[html_tag]]&amp;[1]!Table1[[#This Row],[html_type]]&amp;[1]!Table1[[#This Row],[html_modifier]]</f>
        <v>#VALUE!</v>
      </c>
      <c r="AI4898" s="60" t="s">
        <v>178</v>
      </c>
      <c r="AL4898" s="22" t="str">
        <f>IFERROR(_xlfn.XLOOKUP([1]!Table1[[#This Row],[word]],[1]!Table57[English style name],[1]!Table57[Style type]),"")</f>
        <v/>
      </c>
      <c r="AM4898" s="23" t="str">
        <f>IFERROR(_xlfn.XLOOKUP(Table1[[#This Row],[word]],Table57[English style name],Table57[Style type]),"")</f>
        <v/>
      </c>
      <c r="AN4898" s="23"/>
      <c r="AO4898" s="62"/>
      <c r="AP4898" s="61"/>
      <c r="AQ4898" s="61" t="s">
        <v>1595</v>
      </c>
      <c r="AR4898" s="61" t="s">
        <v>1587</v>
      </c>
      <c r="AS4898" s="61"/>
      <c r="AT4898" s="61"/>
      <c r="AU4898" s="61"/>
      <c r="AV4898" s="61"/>
    </row>
    <row r="4899" spans="1:48">
      <c r="A4899" s="82"/>
      <c r="B4899" s="82"/>
      <c r="C4899" s="82"/>
      <c r="D4899" s="83"/>
      <c r="E4899" s="62"/>
      <c r="F489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899" s="13" t="s">
        <v>337</v>
      </c>
      <c r="H4899" s="13" t="s">
        <v>2987</v>
      </c>
      <c r="I4899" s="85" t="e">
        <f>[1]!Table1[[#This Row],[type]]</f>
        <v>#VALUE!</v>
      </c>
      <c r="J4899" s="86" t="e">
        <f>[1]!Table1[[#This Row],[Column42]]&amp;IF([1]!Table1[[#This Row],[Column13]]="","",[1]!Table1[[#This Row],[Column13]])&amp;IF([1]!Table1[[#This Row],[mod]]="","",[1]!Table1[[#This Row],[mod]])</f>
        <v>#VALUE!</v>
      </c>
      <c r="K489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899" t="s">
        <v>388</v>
      </c>
      <c r="M4899" t="s">
        <v>343</v>
      </c>
      <c r="Q489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89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4899" t="s">
        <v>3204</v>
      </c>
      <c r="AB4899" s="29"/>
      <c r="AC4899" s="29"/>
      <c r="AD4899" s="25"/>
      <c r="AE4899" s="38"/>
      <c r="AF4899" s="142" t="s">
        <v>178</v>
      </c>
      <c r="AG4899" s="11"/>
      <c r="AH4899" s="1" t="e">
        <f>[1]!Table1[[#This Row],[html_tag]]&amp;[1]!Table1[[#This Row],[html_type]]&amp;[1]!Table1[[#This Row],[html_modifier]]</f>
        <v>#VALUE!</v>
      </c>
      <c r="AI4899" s="60" t="str">
        <f>Table1[[#This Row],[html_tag]]&amp;Table1[[#This Row],[html_type]]&amp;Table1[[#This Row],[html_modifier]]</f>
        <v/>
      </c>
      <c r="AL4899" s="22" t="str">
        <f>IFERROR(_xlfn.XLOOKUP([1]!Table1[[#This Row],[word]],[1]!Table57[English style name],[1]!Table57[Style type]),"")</f>
        <v/>
      </c>
      <c r="AM4899" s="23" t="str">
        <f>IFERROR(_xlfn.XLOOKUP(Table1[[#This Row],[word]],Table57[English style name],Table57[Style type]),"")</f>
        <v/>
      </c>
      <c r="AN4899" s="23"/>
      <c r="AO4899" s="62"/>
      <c r="AP4899" s="61"/>
      <c r="AQ4899" s="61" t="s">
        <v>1596</v>
      </c>
      <c r="AR4899" s="61" t="s">
        <v>1587</v>
      </c>
      <c r="AS4899" s="61"/>
      <c r="AT4899" s="61"/>
      <c r="AU4899" s="61"/>
      <c r="AV4899" s="61"/>
    </row>
    <row r="4900" spans="1:48">
      <c r="A4900" s="82"/>
      <c r="B4900" s="82"/>
      <c r="C4900" s="82"/>
      <c r="D4900" s="83"/>
      <c r="E4900" s="62"/>
      <c r="F490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00" s="13" t="s">
        <v>337</v>
      </c>
      <c r="H4900" s="13" t="s">
        <v>2987</v>
      </c>
      <c r="I4900" s="85" t="e">
        <f>[1]!Table1[[#This Row],[type]]</f>
        <v>#VALUE!</v>
      </c>
      <c r="J4900" s="86" t="e">
        <f>[1]!Table1[[#This Row],[Column42]]&amp;IF([1]!Table1[[#This Row],[Column13]]="","",[1]!Table1[[#This Row],[Column13]])&amp;IF([1]!Table1[[#This Row],[mod]]="","",[1]!Table1[[#This Row],[mod]])</f>
        <v>#VALUE!</v>
      </c>
      <c r="K490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00" t="s">
        <v>388</v>
      </c>
      <c r="M4900" t="s">
        <v>3132</v>
      </c>
      <c r="P4900" s="6" t="s">
        <v>1844</v>
      </c>
      <c r="Q490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0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00" s="29"/>
      <c r="AC4900" s="29"/>
      <c r="AD4900" s="25"/>
      <c r="AE4900" s="38"/>
      <c r="AF4900" s="142"/>
      <c r="AG4900" s="11"/>
      <c r="AH4900" s="1" t="e">
        <f>[1]!Table1[[#This Row],[html_tag]]&amp;[1]!Table1[[#This Row],[html_type]]&amp;[1]!Table1[[#This Row],[html_modifier]]</f>
        <v>#VALUE!</v>
      </c>
      <c r="AI4900" s="60" t="str">
        <f>Table1[[#This Row],[html_tag]]&amp;Table1[[#This Row],[html_type]]&amp;Table1[[#This Row],[html_modifier]]</f>
        <v/>
      </c>
      <c r="AL4900" s="22" t="str">
        <f>IFERROR(_xlfn.XLOOKUP([1]!Table1[[#This Row],[word]],[1]!Table57[English style name],[1]!Table57[Style type]),"")</f>
        <v/>
      </c>
      <c r="AM4900" s="23" t="str">
        <f>IFERROR(_xlfn.XLOOKUP(Table1[[#This Row],[word]],Table57[English style name],Table57[Style type]),"")</f>
        <v/>
      </c>
      <c r="AN4900" s="23"/>
      <c r="AO4900" s="62"/>
      <c r="AP4900" s="61"/>
      <c r="AQ4900" s="61" t="s">
        <v>1844</v>
      </c>
      <c r="AR4900" s="61" t="s">
        <v>1843</v>
      </c>
      <c r="AS4900" s="61"/>
      <c r="AT4900" s="61"/>
      <c r="AU4900" s="61"/>
      <c r="AV4900" s="61"/>
    </row>
    <row r="4901" spans="1:48">
      <c r="A4901" s="82"/>
      <c r="B4901" s="82"/>
      <c r="C4901" s="82"/>
      <c r="D4901" s="83"/>
      <c r="E4901" s="62"/>
      <c r="F490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01" s="13" t="s">
        <v>337</v>
      </c>
      <c r="H4901" s="13" t="s">
        <v>2987</v>
      </c>
      <c r="I4901" s="85" t="e">
        <f>[1]!Table1[[#This Row],[type]]</f>
        <v>#VALUE!</v>
      </c>
      <c r="J4901" s="86" t="e">
        <f>[1]!Table1[[#This Row],[Column42]]&amp;IF([1]!Table1[[#This Row],[Column13]]="","",[1]!Table1[[#This Row],[Column13]])&amp;IF([1]!Table1[[#This Row],[mod]]="","",[1]!Table1[[#This Row],[mod]])</f>
        <v>#VALUE!</v>
      </c>
      <c r="K490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01" t="s">
        <v>388</v>
      </c>
      <c r="M4901" t="s">
        <v>3132</v>
      </c>
      <c r="P4901" s="6" t="s">
        <v>1845</v>
      </c>
      <c r="Q490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0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01" s="29"/>
      <c r="AC4901" s="29"/>
      <c r="AD4901" s="25"/>
      <c r="AE4901" s="38"/>
      <c r="AF4901" s="142"/>
      <c r="AG4901" s="11"/>
      <c r="AH4901" s="1" t="e">
        <f>[1]!Table1[[#This Row],[html_tag]]&amp;[1]!Table1[[#This Row],[html_type]]&amp;[1]!Table1[[#This Row],[html_modifier]]</f>
        <v>#VALUE!</v>
      </c>
      <c r="AI4901" s="60" t="str">
        <f>Table1[[#This Row],[html_tag]]&amp;Table1[[#This Row],[html_type]]&amp;Table1[[#This Row],[html_modifier]]</f>
        <v/>
      </c>
      <c r="AL4901" s="22" t="str">
        <f>IFERROR(_xlfn.XLOOKUP([1]!Table1[[#This Row],[word]],[1]!Table57[English style name],[1]!Table57[Style type]),"")</f>
        <v/>
      </c>
      <c r="AM4901" s="23" t="str">
        <f>IFERROR(_xlfn.XLOOKUP(Table1[[#This Row],[word]],Table57[English style name],Table57[Style type]),"")</f>
        <v/>
      </c>
      <c r="AN4901" s="23"/>
      <c r="AO4901" s="62"/>
      <c r="AP4901" s="61"/>
      <c r="AQ4901" s="61" t="s">
        <v>1845</v>
      </c>
      <c r="AR4901" s="61" t="s">
        <v>1843</v>
      </c>
      <c r="AS4901" s="61"/>
      <c r="AT4901" s="61"/>
      <c r="AU4901" s="61"/>
      <c r="AV4901" s="61"/>
    </row>
    <row r="4902" spans="1:48">
      <c r="A4902" s="82"/>
      <c r="B4902" s="82"/>
      <c r="C4902" s="82"/>
      <c r="D4902" s="83"/>
      <c r="E4902" s="62"/>
      <c r="F490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02" s="13" t="s">
        <v>337</v>
      </c>
      <c r="H4902" s="13" t="s">
        <v>2987</v>
      </c>
      <c r="I4902" s="85" t="e">
        <f>[1]!Table1[[#This Row],[type]]</f>
        <v>#VALUE!</v>
      </c>
      <c r="J4902" s="86" t="e">
        <f>[1]!Table1[[#This Row],[Column42]]&amp;IF([1]!Table1[[#This Row],[Column13]]="","",[1]!Table1[[#This Row],[Column13]])&amp;IF([1]!Table1[[#This Row],[mod]]="","",[1]!Table1[[#This Row],[mod]])</f>
        <v>#VALUE!</v>
      </c>
      <c r="K490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02" t="s">
        <v>388</v>
      </c>
      <c r="M4902" t="s">
        <v>3132</v>
      </c>
      <c r="P4902" s="6" t="s">
        <v>1846</v>
      </c>
      <c r="Q490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0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02" s="29"/>
      <c r="AC4902" s="29"/>
      <c r="AD4902" s="25"/>
      <c r="AE4902" s="38"/>
      <c r="AF4902" s="142"/>
      <c r="AG4902" s="11"/>
      <c r="AH4902" s="1" t="e">
        <f>[1]!Table1[[#This Row],[html_tag]]&amp;[1]!Table1[[#This Row],[html_type]]&amp;[1]!Table1[[#This Row],[html_modifier]]</f>
        <v>#VALUE!</v>
      </c>
      <c r="AI4902" s="60" t="str">
        <f>Table1[[#This Row],[html_tag]]&amp;Table1[[#This Row],[html_type]]&amp;Table1[[#This Row],[html_modifier]]</f>
        <v/>
      </c>
      <c r="AL4902" s="22" t="str">
        <f>IFERROR(_xlfn.XLOOKUP([1]!Table1[[#This Row],[word]],[1]!Table57[English style name],[1]!Table57[Style type]),"")</f>
        <v/>
      </c>
      <c r="AM4902" s="23" t="str">
        <f>IFERROR(_xlfn.XLOOKUP(Table1[[#This Row],[word]],Table57[English style name],Table57[Style type]),"")</f>
        <v/>
      </c>
      <c r="AN4902" s="23"/>
      <c r="AO4902" s="62"/>
      <c r="AP4902" s="61"/>
      <c r="AQ4902" s="61" t="s">
        <v>1846</v>
      </c>
      <c r="AR4902" s="61" t="s">
        <v>1843</v>
      </c>
      <c r="AS4902" s="61"/>
      <c r="AT4902" s="61"/>
      <c r="AU4902" s="61"/>
      <c r="AV4902" s="61"/>
    </row>
    <row r="4903" spans="1:48">
      <c r="A4903" s="82"/>
      <c r="B4903" s="82"/>
      <c r="C4903" s="82"/>
      <c r="D4903" s="83"/>
      <c r="E4903" s="62"/>
      <c r="F490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03" s="13" t="s">
        <v>337</v>
      </c>
      <c r="H4903" s="13" t="s">
        <v>2987</v>
      </c>
      <c r="I4903" s="85" t="e">
        <f>[1]!Table1[[#This Row],[type]]</f>
        <v>#VALUE!</v>
      </c>
      <c r="J4903" s="86" t="e">
        <f>[1]!Table1[[#This Row],[Column42]]&amp;IF([1]!Table1[[#This Row],[Column13]]="","",[1]!Table1[[#This Row],[Column13]])&amp;IF([1]!Table1[[#This Row],[mod]]="","",[1]!Table1[[#This Row],[mod]])</f>
        <v>#VALUE!</v>
      </c>
      <c r="K490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03" t="s">
        <v>388</v>
      </c>
      <c r="M4903" t="s">
        <v>3132</v>
      </c>
      <c r="P4903" s="6" t="s">
        <v>1842</v>
      </c>
      <c r="Q490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0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4903" t="s">
        <v>338</v>
      </c>
      <c r="AB4903" s="29"/>
      <c r="AC4903" s="29"/>
      <c r="AD4903" s="25"/>
      <c r="AE4903" s="38"/>
      <c r="AF4903" s="142"/>
      <c r="AG4903" s="11"/>
      <c r="AH4903" s="1" t="e">
        <f>[1]!Table1[[#This Row],[html_tag]]&amp;[1]!Table1[[#This Row],[html_type]]&amp;[1]!Table1[[#This Row],[html_modifier]]</f>
        <v>#VALUE!</v>
      </c>
      <c r="AI4903" s="60" t="str">
        <f>Table1[[#This Row],[html_tag]]&amp;Table1[[#This Row],[html_type]]&amp;Table1[[#This Row],[html_modifier]]</f>
        <v/>
      </c>
      <c r="AL4903" s="22" t="str">
        <f>IFERROR(_xlfn.XLOOKUP([1]!Table1[[#This Row],[word]],[1]!Table57[English style name],[1]!Table57[Style type]),"")</f>
        <v/>
      </c>
      <c r="AM4903" s="23" t="str">
        <f>IFERROR(_xlfn.XLOOKUP(Table1[[#This Row],[word]],Table57[English style name],Table57[Style type]),"")</f>
        <v/>
      </c>
      <c r="AN4903" s="23"/>
      <c r="AO4903" s="62"/>
      <c r="AP4903" s="61"/>
      <c r="AQ4903" s="61" t="s">
        <v>1842</v>
      </c>
      <c r="AR4903" s="61" t="s">
        <v>1843</v>
      </c>
      <c r="AS4903" s="61"/>
      <c r="AT4903" s="61"/>
      <c r="AU4903" s="61"/>
      <c r="AV4903" s="61"/>
    </row>
    <row r="4904" spans="1:48">
      <c r="A4904" s="82"/>
      <c r="B4904" s="82"/>
      <c r="C4904" s="82"/>
      <c r="D4904" s="83"/>
      <c r="E4904" s="62"/>
      <c r="F490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04" s="13" t="s">
        <v>337</v>
      </c>
      <c r="H4904" s="13" t="s">
        <v>2987</v>
      </c>
      <c r="I4904" s="85" t="e">
        <f>[1]!Table1[[#This Row],[type]]</f>
        <v>#VALUE!</v>
      </c>
      <c r="J4904" s="86" t="e">
        <f>[1]!Table1[[#This Row],[Column42]]&amp;IF([1]!Table1[[#This Row],[Column13]]="","",[1]!Table1[[#This Row],[Column13]])&amp;IF([1]!Table1[[#This Row],[mod]]="","",[1]!Table1[[#This Row],[mod]])</f>
        <v>#VALUE!</v>
      </c>
      <c r="K490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04" t="s">
        <v>388</v>
      </c>
      <c r="M4904" t="s">
        <v>3132</v>
      </c>
      <c r="P4904" s="6"/>
      <c r="Q490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0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4904" t="s">
        <v>338</v>
      </c>
      <c r="AB4904" s="29"/>
      <c r="AC4904" s="29"/>
      <c r="AD4904" s="25"/>
      <c r="AE4904" s="38"/>
      <c r="AF4904" s="142"/>
      <c r="AG4904" s="11"/>
      <c r="AH4904" s="1" t="e">
        <f>[1]!Table1[[#This Row],[html_tag]]&amp;[1]!Table1[[#This Row],[html_type]]&amp;[1]!Table1[[#This Row],[html_modifier]]</f>
        <v>#VALUE!</v>
      </c>
      <c r="AI4904" s="60" t="str">
        <f>Table1[[#This Row],[html_tag]]&amp;Table1[[#This Row],[html_type]]&amp;Table1[[#This Row],[html_modifier]]</f>
        <v/>
      </c>
      <c r="AL4904" s="22" t="str">
        <f>IFERROR(_xlfn.XLOOKUP([1]!Table1[[#This Row],[word]],[1]!Table57[English style name],[1]!Table57[Style type]),"")</f>
        <v/>
      </c>
      <c r="AM4904" s="23" t="str">
        <f>IFERROR(_xlfn.XLOOKUP(Table1[[#This Row],[word]],Table57[English style name],Table57[Style type]),"")</f>
        <v/>
      </c>
      <c r="AN4904" s="23"/>
      <c r="AO4904" s="62"/>
      <c r="AP4904" s="61"/>
      <c r="AQ4904" s="61" t="s">
        <v>1847</v>
      </c>
      <c r="AR4904" s="61" t="s">
        <v>1843</v>
      </c>
      <c r="AS4904" s="61"/>
      <c r="AT4904" s="61"/>
      <c r="AU4904" s="61"/>
      <c r="AV4904" s="61"/>
    </row>
    <row r="4905" spans="1:48">
      <c r="A4905" s="82"/>
      <c r="B4905" s="82"/>
      <c r="C4905" s="82"/>
      <c r="D4905" s="83"/>
      <c r="E4905" s="62"/>
      <c r="F490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05" s="13" t="s">
        <v>337</v>
      </c>
      <c r="H4905" s="13" t="s">
        <v>2987</v>
      </c>
      <c r="I4905" s="85" t="e">
        <f>[1]!Table1[[#This Row],[type]]</f>
        <v>#VALUE!</v>
      </c>
      <c r="J4905" s="86" t="e">
        <f>[1]!Table1[[#This Row],[Column42]]&amp;IF([1]!Table1[[#This Row],[Column13]]="","",[1]!Table1[[#This Row],[Column13]])&amp;IF([1]!Table1[[#This Row],[mod]]="","",[1]!Table1[[#This Row],[mod]])</f>
        <v>#VALUE!</v>
      </c>
      <c r="K490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05" t="s">
        <v>388</v>
      </c>
      <c r="M4905" t="s">
        <v>3088</v>
      </c>
      <c r="P4905" s="6"/>
      <c r="Q490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0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05" s="29"/>
      <c r="AC4905" s="29"/>
      <c r="AD4905" s="25"/>
      <c r="AE4905" s="38"/>
      <c r="AF4905" s="142"/>
      <c r="AG4905" s="11"/>
      <c r="AH4905" s="1" t="e">
        <f>[1]!Table1[[#This Row],[html_tag]]&amp;[1]!Table1[[#This Row],[html_type]]&amp;[1]!Table1[[#This Row],[html_modifier]]</f>
        <v>#VALUE!</v>
      </c>
      <c r="AI4905" s="60" t="str">
        <f>Table1[[#This Row],[html_tag]]&amp;Table1[[#This Row],[html_type]]&amp;Table1[[#This Row],[html_modifier]]</f>
        <v/>
      </c>
      <c r="AL4905" s="22" t="str">
        <f>IFERROR(_xlfn.XLOOKUP([1]!Table1[[#This Row],[word]],[1]!Table57[English style name],[1]!Table57[Style type]),"")</f>
        <v/>
      </c>
      <c r="AM4905" s="23" t="str">
        <f>IFERROR(_xlfn.XLOOKUP(Table1[[#This Row],[word]],Table57[English style name],Table57[Style type]),"")</f>
        <v/>
      </c>
      <c r="AN4905" s="23"/>
      <c r="AO4905" s="62"/>
      <c r="AP4905" s="61"/>
      <c r="AQ4905" s="61" t="s">
        <v>1902</v>
      </c>
      <c r="AR4905" s="61" t="s">
        <v>1893</v>
      </c>
      <c r="AS4905" s="61"/>
      <c r="AT4905" s="61"/>
      <c r="AU4905" s="61"/>
      <c r="AV4905" s="61"/>
    </row>
    <row r="4906" spans="1:48">
      <c r="A4906" s="82"/>
      <c r="B4906" s="82"/>
      <c r="C4906" s="82"/>
      <c r="D4906" s="83"/>
      <c r="E4906" s="62"/>
      <c r="F490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06" s="13"/>
      <c r="H4906" s="13"/>
      <c r="I4906" s="85" t="e">
        <f>[1]!Table1[[#This Row],[type]]</f>
        <v>#VALUE!</v>
      </c>
      <c r="J4906" s="86" t="e">
        <f>[1]!Table1[[#This Row],[Column42]]&amp;IF([1]!Table1[[#This Row],[Column13]]="","",[1]!Table1[[#This Row],[Column13]])&amp;IF([1]!Table1[[#This Row],[mod]]="","",[1]!Table1[[#This Row],[mod]])</f>
        <v>#VALUE!</v>
      </c>
      <c r="K490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06" t="s">
        <v>388</v>
      </c>
      <c r="M4906" t="s">
        <v>3088</v>
      </c>
      <c r="Q490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0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06" s="29"/>
      <c r="AC4906" s="29"/>
      <c r="AD4906" s="25"/>
      <c r="AE4906" s="38"/>
      <c r="AF4906" s="142" t="s">
        <v>217</v>
      </c>
      <c r="AG4906" s="11"/>
      <c r="AH4906" s="1" t="e">
        <f>[1]!Table1[[#This Row],[html_tag]]&amp;[1]!Table1[[#This Row],[html_type]]&amp;[1]!Table1[[#This Row],[html_modifier]]</f>
        <v>#VALUE!</v>
      </c>
      <c r="AI4906" s="60" t="s">
        <v>217</v>
      </c>
      <c r="AL4906" s="22" t="str">
        <f>IFERROR(_xlfn.XLOOKUP([1]!Table1[[#This Row],[word]],[1]!Table57[English style name],[1]!Table57[Style type]),"")</f>
        <v/>
      </c>
      <c r="AM4906" s="23" t="str">
        <f>IFERROR(_xlfn.XLOOKUP(Table1[[#This Row],[word]],Table57[English style name],Table57[Style type]),"")</f>
        <v/>
      </c>
      <c r="AN4906" s="23"/>
      <c r="AO4906" s="62"/>
      <c r="AP4906" s="61"/>
      <c r="AQ4906" s="61"/>
      <c r="AR4906" s="61"/>
      <c r="AS4906" s="61"/>
      <c r="AT4906" s="61"/>
      <c r="AU4906" s="61"/>
      <c r="AV4906" s="61"/>
    </row>
    <row r="4907" spans="1:48">
      <c r="A4907" s="82"/>
      <c r="B4907" s="82"/>
      <c r="C4907" s="82"/>
      <c r="D4907" s="83"/>
      <c r="E4907" s="62"/>
      <c r="F490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07" s="13" t="s">
        <v>337</v>
      </c>
      <c r="H4907" s="13" t="s">
        <v>2987</v>
      </c>
      <c r="I4907" s="85" t="e">
        <f>[1]!Table1[[#This Row],[type]]</f>
        <v>#VALUE!</v>
      </c>
      <c r="J4907" s="86" t="e">
        <f>[1]!Table1[[#This Row],[Column42]]&amp;IF([1]!Table1[[#This Row],[Column13]]="","",[1]!Table1[[#This Row],[Column13]])&amp;IF([1]!Table1[[#This Row],[mod]]="","",[1]!Table1[[#This Row],[mod]])</f>
        <v>#VALUE!</v>
      </c>
      <c r="K490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07" t="s">
        <v>388</v>
      </c>
      <c r="M4907" t="s">
        <v>3088</v>
      </c>
      <c r="P4907" s="6"/>
      <c r="Q490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0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07" s="29"/>
      <c r="AC4907" s="29"/>
      <c r="AD4907" s="25"/>
      <c r="AE4907" s="38"/>
      <c r="AF4907" s="142"/>
      <c r="AG4907" s="11"/>
      <c r="AH4907" s="1" t="e">
        <f>[1]!Table1[[#This Row],[html_tag]]&amp;[1]!Table1[[#This Row],[html_type]]&amp;[1]!Table1[[#This Row],[html_modifier]]</f>
        <v>#VALUE!</v>
      </c>
      <c r="AI4907" s="60" t="str">
        <f>Table1[[#This Row],[html_tag]]&amp;Table1[[#This Row],[html_type]]&amp;Table1[[#This Row],[html_modifier]]</f>
        <v/>
      </c>
      <c r="AL4907" s="22" t="str">
        <f>IFERROR(_xlfn.XLOOKUP([1]!Table1[[#This Row],[word]],[1]!Table57[English style name],[1]!Table57[Style type]),"")</f>
        <v/>
      </c>
      <c r="AM4907" s="23" t="str">
        <f>IFERROR(_xlfn.XLOOKUP(Table1[[#This Row],[word]],Table57[English style name],Table57[Style type]),"")</f>
        <v/>
      </c>
      <c r="AN4907" s="23"/>
      <c r="AO4907" s="62"/>
      <c r="AP4907" s="61"/>
      <c r="AQ4907" s="61" t="s">
        <v>1900</v>
      </c>
      <c r="AR4907" s="61" t="s">
        <v>1893</v>
      </c>
      <c r="AS4907" s="61"/>
      <c r="AT4907" s="61"/>
      <c r="AU4907" s="61"/>
      <c r="AV4907" s="61"/>
    </row>
    <row r="4908" spans="1:48">
      <c r="A4908" s="82"/>
      <c r="B4908" s="82"/>
      <c r="C4908" s="82"/>
      <c r="D4908" s="83"/>
      <c r="E4908" s="62"/>
      <c r="F490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08" s="13" t="s">
        <v>337</v>
      </c>
      <c r="H4908" s="13" t="s">
        <v>2987</v>
      </c>
      <c r="I4908" s="85" t="e">
        <f>[1]!Table1[[#This Row],[type]]</f>
        <v>#VALUE!</v>
      </c>
      <c r="J4908" s="86" t="e">
        <f>[1]!Table1[[#This Row],[Column42]]&amp;IF([1]!Table1[[#This Row],[Column13]]="","",[1]!Table1[[#This Row],[Column13]])&amp;IF([1]!Table1[[#This Row],[mod]]="","",[1]!Table1[[#This Row],[mod]])</f>
        <v>#VALUE!</v>
      </c>
      <c r="K490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08" t="s">
        <v>388</v>
      </c>
      <c r="M4908" t="s">
        <v>3088</v>
      </c>
      <c r="P4908" s="6"/>
      <c r="Q490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0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08" s="29"/>
      <c r="AC4908" s="29"/>
      <c r="AD4908" s="25"/>
      <c r="AE4908" s="38"/>
      <c r="AF4908" s="142"/>
      <c r="AG4908" s="11"/>
      <c r="AH4908" s="1" t="e">
        <f>[1]!Table1[[#This Row],[html_tag]]&amp;[1]!Table1[[#This Row],[html_type]]&amp;[1]!Table1[[#This Row],[html_modifier]]</f>
        <v>#VALUE!</v>
      </c>
      <c r="AI4908" s="60" t="str">
        <f>Table1[[#This Row],[html_tag]]&amp;Table1[[#This Row],[html_type]]&amp;Table1[[#This Row],[html_modifier]]</f>
        <v/>
      </c>
      <c r="AL4908" s="22" t="str">
        <f>IFERROR(_xlfn.XLOOKUP([1]!Table1[[#This Row],[word]],[1]!Table57[English style name],[1]!Table57[Style type]),"")</f>
        <v/>
      </c>
      <c r="AM4908" s="23" t="str">
        <f>IFERROR(_xlfn.XLOOKUP(Table1[[#This Row],[word]],Table57[English style name],Table57[Style type]),"")</f>
        <v/>
      </c>
      <c r="AN4908" s="23"/>
      <c r="AO4908" s="62"/>
      <c r="AP4908" s="61"/>
      <c r="AQ4908" s="61" t="s">
        <v>1899</v>
      </c>
      <c r="AR4908" s="61" t="s">
        <v>1893</v>
      </c>
      <c r="AS4908" s="61"/>
      <c r="AT4908" s="61"/>
      <c r="AU4908" s="61"/>
      <c r="AV4908" s="61"/>
    </row>
    <row r="4909" spans="1:48">
      <c r="A4909" s="82"/>
      <c r="B4909" s="82"/>
      <c r="C4909" s="82"/>
      <c r="D4909" s="83"/>
      <c r="E4909" s="62"/>
      <c r="F490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09" s="13" t="s">
        <v>337</v>
      </c>
      <c r="H4909" s="13" t="s">
        <v>2987</v>
      </c>
      <c r="I4909" s="85" t="e">
        <f>[1]!Table1[[#This Row],[type]]</f>
        <v>#VALUE!</v>
      </c>
      <c r="J4909" s="86" t="e">
        <f>[1]!Table1[[#This Row],[Column42]]&amp;IF([1]!Table1[[#This Row],[Column13]]="","",[1]!Table1[[#This Row],[Column13]])&amp;IF([1]!Table1[[#This Row],[mod]]="","",[1]!Table1[[#This Row],[mod]])</f>
        <v>#VALUE!</v>
      </c>
      <c r="K490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09" t="s">
        <v>388</v>
      </c>
      <c r="M4909" t="s">
        <v>3088</v>
      </c>
      <c r="P4909" s="6"/>
      <c r="Q490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0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09" s="29"/>
      <c r="AC4909" s="29"/>
      <c r="AD4909" s="25"/>
      <c r="AE4909" s="38"/>
      <c r="AF4909" s="142"/>
      <c r="AG4909" s="11"/>
      <c r="AH4909" s="1" t="e">
        <f>[1]!Table1[[#This Row],[html_tag]]&amp;[1]!Table1[[#This Row],[html_type]]&amp;[1]!Table1[[#This Row],[html_modifier]]</f>
        <v>#VALUE!</v>
      </c>
      <c r="AI4909" s="60" t="str">
        <f>Table1[[#This Row],[html_tag]]&amp;Table1[[#This Row],[html_type]]&amp;Table1[[#This Row],[html_modifier]]</f>
        <v/>
      </c>
      <c r="AL4909" s="22" t="str">
        <f>IFERROR(_xlfn.XLOOKUP([1]!Table1[[#This Row],[word]],[1]!Table57[English style name],[1]!Table57[Style type]),"")</f>
        <v/>
      </c>
      <c r="AM4909" s="23" t="str">
        <f>IFERROR(_xlfn.XLOOKUP(Table1[[#This Row],[word]],Table57[English style name],Table57[Style type]),"")</f>
        <v/>
      </c>
      <c r="AN4909" s="23"/>
      <c r="AO4909" s="62"/>
      <c r="AP4909" s="61"/>
      <c r="AQ4909" s="61" t="s">
        <v>1898</v>
      </c>
      <c r="AR4909" s="61" t="s">
        <v>1893</v>
      </c>
      <c r="AS4909" s="61"/>
      <c r="AT4909" s="61"/>
      <c r="AU4909" s="61"/>
      <c r="AV4909" s="61"/>
    </row>
    <row r="4910" spans="1:48">
      <c r="A4910" s="82"/>
      <c r="B4910" s="82"/>
      <c r="C4910" s="82"/>
      <c r="D4910" s="83"/>
      <c r="E4910" s="62"/>
      <c r="F491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10" s="13" t="s">
        <v>337</v>
      </c>
      <c r="H4910" s="13" t="s">
        <v>2987</v>
      </c>
      <c r="I4910" s="85" t="e">
        <f>[1]!Table1[[#This Row],[type]]</f>
        <v>#VALUE!</v>
      </c>
      <c r="J4910" s="86" t="e">
        <f>[1]!Table1[[#This Row],[Column42]]&amp;IF([1]!Table1[[#This Row],[Column13]]="","",[1]!Table1[[#This Row],[Column13]])&amp;IF([1]!Table1[[#This Row],[mod]]="","",[1]!Table1[[#This Row],[mod]])</f>
        <v>#VALUE!</v>
      </c>
      <c r="K491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10" t="s">
        <v>388</v>
      </c>
      <c r="M4910" t="s">
        <v>3088</v>
      </c>
      <c r="P4910" s="6" t="s">
        <v>1901</v>
      </c>
      <c r="Q491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1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10" s="29"/>
      <c r="AC4910" s="29"/>
      <c r="AD4910" s="25"/>
      <c r="AE4910" s="38"/>
      <c r="AF4910" s="142"/>
      <c r="AG4910" s="11"/>
      <c r="AH4910" s="1" t="e">
        <f>[1]!Table1[[#This Row],[html_tag]]&amp;[1]!Table1[[#This Row],[html_type]]&amp;[1]!Table1[[#This Row],[html_modifier]]</f>
        <v>#VALUE!</v>
      </c>
      <c r="AI4910" s="60" t="str">
        <f>Table1[[#This Row],[html_tag]]&amp;Table1[[#This Row],[html_type]]&amp;Table1[[#This Row],[html_modifier]]</f>
        <v/>
      </c>
      <c r="AL4910" s="22" t="str">
        <f>IFERROR(_xlfn.XLOOKUP([1]!Table1[[#This Row],[word]],[1]!Table57[English style name],[1]!Table57[Style type]),"")</f>
        <v/>
      </c>
      <c r="AM4910" s="23" t="str">
        <f>IFERROR(_xlfn.XLOOKUP(Table1[[#This Row],[word]],Table57[English style name],Table57[Style type]),"")</f>
        <v/>
      </c>
      <c r="AN4910" s="23"/>
      <c r="AO4910" s="62"/>
      <c r="AP4910" s="61"/>
      <c r="AQ4910" s="61" t="s">
        <v>1901</v>
      </c>
      <c r="AR4910" s="61" t="s">
        <v>1893</v>
      </c>
      <c r="AS4910" s="61"/>
      <c r="AT4910" s="61"/>
      <c r="AU4910" s="61"/>
      <c r="AV4910" s="61"/>
    </row>
    <row r="4911" spans="1:48">
      <c r="A4911" s="82"/>
      <c r="B4911" s="82"/>
      <c r="C4911" s="82"/>
      <c r="D4911" s="83"/>
      <c r="E4911" s="62"/>
      <c r="F491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11" s="13" t="s">
        <v>337</v>
      </c>
      <c r="H4911" s="13" t="s">
        <v>2987</v>
      </c>
      <c r="I4911" s="85" t="e">
        <f>[1]!Table1[[#This Row],[type]]</f>
        <v>#VALUE!</v>
      </c>
      <c r="J4911" s="86" t="e">
        <f>[1]!Table1[[#This Row],[Column42]]&amp;IF([1]!Table1[[#This Row],[Column13]]="","",[1]!Table1[[#This Row],[Column13]])&amp;IF([1]!Table1[[#This Row],[mod]]="","",[1]!Table1[[#This Row],[mod]])</f>
        <v>#VALUE!</v>
      </c>
      <c r="K491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11" t="s">
        <v>388</v>
      </c>
      <c r="M4911" t="s">
        <v>3088</v>
      </c>
      <c r="P4911" s="6" t="s">
        <v>1903</v>
      </c>
      <c r="Q491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1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11" s="29"/>
      <c r="AC4911" s="29"/>
      <c r="AD4911" s="25"/>
      <c r="AE4911" s="38"/>
      <c r="AF4911" s="142"/>
      <c r="AG4911" s="11"/>
      <c r="AH4911" s="1" t="e">
        <f>[1]!Table1[[#This Row],[html_tag]]&amp;[1]!Table1[[#This Row],[html_type]]&amp;[1]!Table1[[#This Row],[html_modifier]]</f>
        <v>#VALUE!</v>
      </c>
      <c r="AI4911" s="60" t="str">
        <f>Table1[[#This Row],[html_tag]]&amp;Table1[[#This Row],[html_type]]&amp;Table1[[#This Row],[html_modifier]]</f>
        <v/>
      </c>
      <c r="AL4911" s="22" t="str">
        <f>IFERROR(_xlfn.XLOOKUP([1]!Table1[[#This Row],[word]],[1]!Table57[English style name],[1]!Table57[Style type]),"")</f>
        <v/>
      </c>
      <c r="AM4911" s="23" t="str">
        <f>IFERROR(_xlfn.XLOOKUP(Table1[[#This Row],[word]],Table57[English style name],Table57[Style type]),"")</f>
        <v/>
      </c>
      <c r="AN4911" s="23"/>
      <c r="AO4911" s="62"/>
      <c r="AP4911" s="61"/>
      <c r="AQ4911" s="61" t="s">
        <v>1903</v>
      </c>
      <c r="AR4911" s="61" t="s">
        <v>1893</v>
      </c>
      <c r="AS4911" s="61"/>
      <c r="AT4911" s="61"/>
      <c r="AU4911" s="61"/>
      <c r="AV4911" s="61"/>
    </row>
    <row r="4912" spans="1:48">
      <c r="A4912" s="82"/>
      <c r="B4912" s="82"/>
      <c r="C4912" s="82"/>
      <c r="D4912" s="83"/>
      <c r="E4912" s="62"/>
      <c r="F491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12" s="13" t="s">
        <v>337</v>
      </c>
      <c r="H4912" s="13" t="s">
        <v>2986</v>
      </c>
      <c r="I4912" s="85" t="e">
        <f>[1]!Table1[[#This Row],[type]]</f>
        <v>#VALUE!</v>
      </c>
      <c r="J4912" s="86" t="e">
        <f>[1]!Table1[[#This Row],[Column42]]&amp;IF([1]!Table1[[#This Row],[Column13]]="","",[1]!Table1[[#This Row],[Column13]])&amp;IF([1]!Table1[[#This Row],[mod]]="","",[1]!Table1[[#This Row],[mod]])</f>
        <v>#VALUE!</v>
      </c>
      <c r="K491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12" t="s">
        <v>388</v>
      </c>
      <c r="M4912" t="s">
        <v>3088</v>
      </c>
      <c r="P4912" s="6" t="s">
        <v>1904</v>
      </c>
      <c r="Q491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1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12" s="29"/>
      <c r="AC4912" s="29"/>
      <c r="AD4912" s="25"/>
      <c r="AE4912" s="38"/>
      <c r="AF4912" s="142"/>
      <c r="AG4912" s="11"/>
      <c r="AH4912" s="1" t="e">
        <f>[1]!Table1[[#This Row],[html_tag]]&amp;[1]!Table1[[#This Row],[html_type]]&amp;[1]!Table1[[#This Row],[html_modifier]]</f>
        <v>#VALUE!</v>
      </c>
      <c r="AI4912" s="60" t="str">
        <f>Table1[[#This Row],[html_tag]]&amp;Table1[[#This Row],[html_type]]&amp;Table1[[#This Row],[html_modifier]]</f>
        <v/>
      </c>
      <c r="AL4912" s="22" t="str">
        <f>IFERROR(_xlfn.XLOOKUP([1]!Table1[[#This Row],[word]],[1]!Table57[English style name],[1]!Table57[Style type]),"")</f>
        <v/>
      </c>
      <c r="AM4912" s="23" t="str">
        <f>IFERROR(_xlfn.XLOOKUP(Table1[[#This Row],[word]],Table57[English style name],Table57[Style type]),"")</f>
        <v/>
      </c>
      <c r="AN4912" s="23"/>
      <c r="AO4912" s="62"/>
      <c r="AP4912" s="61"/>
      <c r="AQ4912" s="61" t="s">
        <v>1904</v>
      </c>
      <c r="AR4912" s="61" t="s">
        <v>1896</v>
      </c>
      <c r="AS4912" s="61"/>
      <c r="AT4912" s="61"/>
      <c r="AU4912" s="61"/>
      <c r="AV4912" s="61"/>
    </row>
    <row r="4913" spans="1:48">
      <c r="A4913" s="82"/>
      <c r="B4913" s="82"/>
      <c r="C4913" s="82"/>
      <c r="D4913" s="83"/>
      <c r="E4913" s="62"/>
      <c r="F491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13" s="13" t="s">
        <v>337</v>
      </c>
      <c r="H4913" s="13" t="s">
        <v>2986</v>
      </c>
      <c r="I4913" s="85" t="e">
        <f>[1]!Table1[[#This Row],[type]]</f>
        <v>#VALUE!</v>
      </c>
      <c r="J4913" s="86" t="e">
        <f>[1]!Table1[[#This Row],[Column42]]&amp;IF([1]!Table1[[#This Row],[Column13]]="","",[1]!Table1[[#This Row],[Column13]])&amp;IF([1]!Table1[[#This Row],[mod]]="","",[1]!Table1[[#This Row],[mod]])</f>
        <v>#VALUE!</v>
      </c>
      <c r="K491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13" t="s">
        <v>388</v>
      </c>
      <c r="M4913" t="s">
        <v>3088</v>
      </c>
      <c r="P4913" s="6" t="s">
        <v>1897</v>
      </c>
      <c r="Q491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1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13" s="29"/>
      <c r="AC4913" s="29"/>
      <c r="AD4913" s="25"/>
      <c r="AE4913" s="38"/>
      <c r="AF4913" s="142"/>
      <c r="AG4913" s="11"/>
      <c r="AH4913" s="1" t="e">
        <f>[1]!Table1[[#This Row],[html_tag]]&amp;[1]!Table1[[#This Row],[html_type]]&amp;[1]!Table1[[#This Row],[html_modifier]]</f>
        <v>#VALUE!</v>
      </c>
      <c r="AI4913" s="60" t="str">
        <f>Table1[[#This Row],[html_tag]]&amp;Table1[[#This Row],[html_type]]&amp;Table1[[#This Row],[html_modifier]]</f>
        <v/>
      </c>
      <c r="AL4913" s="22" t="str">
        <f>IFERROR(_xlfn.XLOOKUP([1]!Table1[[#This Row],[word]],[1]!Table57[English style name],[1]!Table57[Style type]),"")</f>
        <v/>
      </c>
      <c r="AM4913" s="23" t="str">
        <f>IFERROR(_xlfn.XLOOKUP(Table1[[#This Row],[word]],Table57[English style name],Table57[Style type]),"")</f>
        <v/>
      </c>
      <c r="AN4913" s="23"/>
      <c r="AO4913" s="62"/>
      <c r="AP4913" s="61"/>
      <c r="AQ4913" s="61" t="s">
        <v>1897</v>
      </c>
      <c r="AR4913" s="61" t="s">
        <v>1896</v>
      </c>
      <c r="AS4913" s="61"/>
      <c r="AT4913" s="61"/>
      <c r="AU4913" s="61"/>
      <c r="AV4913" s="61"/>
    </row>
    <row r="4914" spans="1:48">
      <c r="A4914" s="82"/>
      <c r="B4914" s="82"/>
      <c r="C4914" s="82"/>
      <c r="D4914" s="83"/>
      <c r="E4914" s="62"/>
      <c r="F491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14" s="13" t="s">
        <v>337</v>
      </c>
      <c r="H4914" s="13" t="s">
        <v>2986</v>
      </c>
      <c r="I4914" s="85" t="e">
        <f>[1]!Table1[[#This Row],[type]]</f>
        <v>#VALUE!</v>
      </c>
      <c r="J4914" s="86" t="e">
        <f>[1]!Table1[[#This Row],[Column42]]&amp;IF([1]!Table1[[#This Row],[Column13]]="","",[1]!Table1[[#This Row],[Column13]])&amp;IF([1]!Table1[[#This Row],[mod]]="","",[1]!Table1[[#This Row],[mod]])</f>
        <v>#VALUE!</v>
      </c>
      <c r="K491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14" t="s">
        <v>388</v>
      </c>
      <c r="M4914" t="s">
        <v>3088</v>
      </c>
      <c r="Q491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1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14" s="29"/>
      <c r="AC4914" s="29" t="s">
        <v>3715</v>
      </c>
      <c r="AD4914" s="25"/>
      <c r="AE4914" s="38"/>
      <c r="AF4914" s="142"/>
      <c r="AG4914" s="11"/>
      <c r="AH4914" s="7" t="e">
        <f>[1]!Table1[[#This Row],[html_tag]]&amp;[1]!Table1[[#This Row],[html_type]]&amp;[1]!Table1[[#This Row],[html_modifier]]</f>
        <v>#VALUE!</v>
      </c>
      <c r="AI4914" s="60" t="str">
        <f>Table1[[#This Row],[html_tag]]&amp;Table1[[#This Row],[html_type]]&amp;Table1[[#This Row],[html_modifier]]</f>
        <v/>
      </c>
      <c r="AL4914" s="23" t="str">
        <f>IFERROR(_xlfn.XLOOKUP([1]!Table1[[#This Row],[word]],[1]!Table57[English style name],[1]!Table57[Style type]),"")</f>
        <v/>
      </c>
      <c r="AM4914" s="23" t="str">
        <f>IFERROR(_xlfn.XLOOKUP(Table1[[#This Row],[word]],Table57[English style name],Table57[Style type]),"")</f>
        <v/>
      </c>
      <c r="AN4914" s="23"/>
      <c r="AO4914" s="62"/>
      <c r="AP4914" s="61"/>
      <c r="AQ4914" s="61"/>
      <c r="AR4914" s="61"/>
      <c r="AS4914" s="61"/>
      <c r="AT4914" s="61"/>
      <c r="AU4914" s="61"/>
      <c r="AV4914" s="61"/>
    </row>
    <row r="4915" spans="1:48">
      <c r="A4915" s="82"/>
      <c r="B4915" s="82"/>
      <c r="C4915" s="82"/>
      <c r="D4915" s="83"/>
      <c r="E4915" s="62"/>
      <c r="F491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15" s="13" t="s">
        <v>337</v>
      </c>
      <c r="H4915" s="13" t="s">
        <v>2986</v>
      </c>
      <c r="I4915" s="85" t="e">
        <f>[1]!Table1[[#This Row],[type]]</f>
        <v>#VALUE!</v>
      </c>
      <c r="J4915" s="86" t="e">
        <f>[1]!Table1[[#This Row],[Column42]]&amp;IF([1]!Table1[[#This Row],[Column13]]="","",[1]!Table1[[#This Row],[Column13]])&amp;IF([1]!Table1[[#This Row],[mod]]="","",[1]!Table1[[#This Row],[mod]])</f>
        <v>#VALUE!</v>
      </c>
      <c r="K491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15" t="s">
        <v>388</v>
      </c>
      <c r="M4915" t="s">
        <v>3088</v>
      </c>
      <c r="Q491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1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15" s="29"/>
      <c r="AC4915" s="29" t="s">
        <v>3716</v>
      </c>
      <c r="AD4915" s="25"/>
      <c r="AE4915" s="38"/>
      <c r="AF4915" s="142"/>
      <c r="AG4915" s="11"/>
      <c r="AH4915" s="7" t="e">
        <f>[1]!Table1[[#This Row],[html_tag]]&amp;[1]!Table1[[#This Row],[html_type]]&amp;[1]!Table1[[#This Row],[html_modifier]]</f>
        <v>#VALUE!</v>
      </c>
      <c r="AI4915" s="60" t="str">
        <f>Table1[[#This Row],[html_tag]]&amp;Table1[[#This Row],[html_type]]&amp;Table1[[#This Row],[html_modifier]]</f>
        <v/>
      </c>
      <c r="AL4915" s="23" t="str">
        <f>IFERROR(_xlfn.XLOOKUP([1]!Table1[[#This Row],[word]],[1]!Table57[English style name],[1]!Table57[Style type]),"")</f>
        <v/>
      </c>
      <c r="AM4915" s="23" t="str">
        <f>IFERROR(_xlfn.XLOOKUP(Table1[[#This Row],[word]],Table57[English style name],Table57[Style type]),"")</f>
        <v/>
      </c>
      <c r="AN4915" s="23"/>
      <c r="AO4915" s="62"/>
      <c r="AP4915" s="61"/>
      <c r="AQ4915" s="61"/>
      <c r="AR4915" s="61"/>
      <c r="AS4915" s="61"/>
      <c r="AT4915" s="61"/>
      <c r="AU4915" s="61"/>
      <c r="AV4915" s="61"/>
    </row>
    <row r="4916" spans="1:48">
      <c r="A4916" s="82"/>
      <c r="B4916" s="82"/>
      <c r="C4916" s="82"/>
      <c r="D4916" s="83"/>
      <c r="E4916" s="62"/>
      <c r="F491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16" s="13" t="s">
        <v>337</v>
      </c>
      <c r="H4916" s="13" t="s">
        <v>2986</v>
      </c>
      <c r="I4916" s="85" t="e">
        <f>[1]!Table1[[#This Row],[type]]</f>
        <v>#VALUE!</v>
      </c>
      <c r="J4916" s="86" t="e">
        <f>[1]!Table1[[#This Row],[Column42]]&amp;IF([1]!Table1[[#This Row],[Column13]]="","",[1]!Table1[[#This Row],[Column13]])&amp;IF([1]!Table1[[#This Row],[mod]]="","",[1]!Table1[[#This Row],[mod]])</f>
        <v>#VALUE!</v>
      </c>
      <c r="K491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16" t="s">
        <v>388</v>
      </c>
      <c r="M4916" t="s">
        <v>3088</v>
      </c>
      <c r="P4916" s="6"/>
      <c r="Q491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1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16" s="29"/>
      <c r="AC4916" s="29"/>
      <c r="AD4916" s="25"/>
      <c r="AE4916" s="38"/>
      <c r="AF4916" s="142"/>
      <c r="AG4916" s="11"/>
      <c r="AH4916" s="1" t="e">
        <f>[1]!Table1[[#This Row],[html_tag]]&amp;[1]!Table1[[#This Row],[html_type]]&amp;[1]!Table1[[#This Row],[html_modifier]]</f>
        <v>#VALUE!</v>
      </c>
      <c r="AI4916" s="60" t="str">
        <f>Table1[[#This Row],[html_tag]]&amp;Table1[[#This Row],[html_type]]&amp;Table1[[#This Row],[html_modifier]]</f>
        <v/>
      </c>
      <c r="AL4916" s="22" t="str">
        <f>IFERROR(_xlfn.XLOOKUP([1]!Table1[[#This Row],[word]],[1]!Table57[English style name],[1]!Table57[Style type]),"")</f>
        <v/>
      </c>
      <c r="AM4916" s="23" t="str">
        <f>IFERROR(_xlfn.XLOOKUP(Table1[[#This Row],[word]],Table57[English style name],Table57[Style type]),"")</f>
        <v/>
      </c>
      <c r="AN4916" s="23"/>
      <c r="AO4916" s="62"/>
      <c r="AP4916" s="61"/>
      <c r="AQ4916" s="61" t="s">
        <v>1895</v>
      </c>
      <c r="AR4916" s="61" t="s">
        <v>1896</v>
      </c>
      <c r="AS4916" s="61"/>
      <c r="AT4916" s="61"/>
      <c r="AU4916" s="61"/>
      <c r="AV4916" s="61"/>
    </row>
    <row r="4917" spans="1:48">
      <c r="A4917" s="82"/>
      <c r="B4917" s="82"/>
      <c r="C4917" s="82"/>
      <c r="D4917" s="83"/>
      <c r="E4917" s="62"/>
      <c r="F491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17" s="13"/>
      <c r="H4917" s="13"/>
      <c r="I4917" s="85" t="e">
        <f>[1]!Table1[[#This Row],[type]]</f>
        <v>#VALUE!</v>
      </c>
      <c r="J4917" s="86" t="e">
        <f>[1]!Table1[[#This Row],[Column42]]&amp;IF([1]!Table1[[#This Row],[Column13]]="","",[1]!Table1[[#This Row],[Column13]])&amp;IF([1]!Table1[[#This Row],[mod]]="","",[1]!Table1[[#This Row],[mod]])</f>
        <v>#VALUE!</v>
      </c>
      <c r="K491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17" t="s">
        <v>388</v>
      </c>
      <c r="M4917" t="s">
        <v>3088</v>
      </c>
      <c r="O4917" t="s">
        <v>201</v>
      </c>
      <c r="Q491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1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17" s="29"/>
      <c r="AC4917" s="29"/>
      <c r="AD4917" s="25"/>
      <c r="AE4917" s="38"/>
      <c r="AF4917" s="142" t="s">
        <v>201</v>
      </c>
      <c r="AG4917" s="11"/>
      <c r="AH4917" s="1" t="e">
        <f>[1]!Table1[[#This Row],[html_tag]]&amp;[1]!Table1[[#This Row],[html_type]]&amp;[1]!Table1[[#This Row],[html_modifier]]</f>
        <v>#VALUE!</v>
      </c>
      <c r="AI4917" s="60" t="s">
        <v>201</v>
      </c>
      <c r="AL4917" s="22" t="str">
        <f>IFERROR(_xlfn.XLOOKUP([1]!Table1[[#This Row],[word]],[1]!Table57[English style name],[1]!Table57[Style type]),"")</f>
        <v/>
      </c>
      <c r="AM4917" s="23" t="str">
        <f>IFERROR(_xlfn.XLOOKUP(Table1[[#This Row],[word]],Table57[English style name],Table57[Style type]),"")</f>
        <v/>
      </c>
      <c r="AN4917" s="23"/>
      <c r="AO4917" s="62"/>
      <c r="AP4917" s="61"/>
      <c r="AQ4917" s="61"/>
      <c r="AR4917" s="61"/>
      <c r="AS4917" s="61"/>
      <c r="AT4917" s="61"/>
      <c r="AU4917" s="61"/>
      <c r="AV4917" s="61"/>
    </row>
    <row r="4918" spans="1:48">
      <c r="A4918" s="82"/>
      <c r="B4918" s="82"/>
      <c r="C4918" s="82"/>
      <c r="D4918" s="83"/>
      <c r="E4918" s="62"/>
      <c r="F491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18" s="13"/>
      <c r="H4918" s="13"/>
      <c r="I4918" s="85" t="e">
        <f>[1]!Table1[[#This Row],[type]]</f>
        <v>#VALUE!</v>
      </c>
      <c r="J4918" s="86" t="e">
        <f>[1]!Table1[[#This Row],[Column42]]&amp;IF([1]!Table1[[#This Row],[Column13]]="","",[1]!Table1[[#This Row],[Column13]])&amp;IF([1]!Table1[[#This Row],[mod]]="","",[1]!Table1[[#This Row],[mod]])</f>
        <v>#VALUE!</v>
      </c>
      <c r="K491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18" t="s">
        <v>388</v>
      </c>
      <c r="M4918" t="s">
        <v>3088</v>
      </c>
      <c r="O4918" t="s">
        <v>523</v>
      </c>
      <c r="Q491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1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18" s="29"/>
      <c r="AC4918" s="29"/>
      <c r="AD4918" s="25"/>
      <c r="AE4918" s="38"/>
      <c r="AF4918" s="142" t="s">
        <v>112</v>
      </c>
      <c r="AG4918" s="11"/>
      <c r="AH4918" s="1" t="e">
        <f>[1]!Table1[[#This Row],[html_tag]]&amp;[1]!Table1[[#This Row],[html_type]]&amp;[1]!Table1[[#This Row],[html_modifier]]</f>
        <v>#VALUE!</v>
      </c>
      <c r="AI4918" s="60" t="s">
        <v>112</v>
      </c>
      <c r="AL4918" s="22" t="str">
        <f>IFERROR(_xlfn.XLOOKUP([1]!Table1[[#This Row],[word]],[1]!Table57[English style name],[1]!Table57[Style type]),"")</f>
        <v/>
      </c>
      <c r="AM4918" s="23" t="str">
        <f>IFERROR(_xlfn.XLOOKUP(Table1[[#This Row],[word]],Table57[English style name],Table57[Style type]),"")</f>
        <v/>
      </c>
      <c r="AN4918" s="23"/>
      <c r="AO4918" s="62"/>
      <c r="AP4918" s="61"/>
      <c r="AQ4918" s="61"/>
      <c r="AR4918" s="61"/>
      <c r="AS4918" s="61"/>
      <c r="AT4918" s="61"/>
      <c r="AU4918" s="61"/>
      <c r="AV4918" s="61"/>
    </row>
    <row r="4919" spans="1:48">
      <c r="A4919" s="82"/>
      <c r="B4919" s="82"/>
      <c r="C4919" s="82"/>
      <c r="D4919" s="83"/>
      <c r="E4919" s="62"/>
      <c r="F491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19" s="13" t="s">
        <v>337</v>
      </c>
      <c r="H4919" s="13" t="s">
        <v>2987</v>
      </c>
      <c r="I4919" s="85" t="e">
        <f>[1]!Table1[[#This Row],[type]]</f>
        <v>#VALUE!</v>
      </c>
      <c r="J4919" s="86" t="e">
        <f>[1]!Table1[[#This Row],[Column42]]&amp;IF([1]!Table1[[#This Row],[Column13]]="","",[1]!Table1[[#This Row],[Column13]])&amp;IF([1]!Table1[[#This Row],[mod]]="","",[1]!Table1[[#This Row],[mod]])</f>
        <v>#VALUE!</v>
      </c>
      <c r="K491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19" t="s">
        <v>388</v>
      </c>
      <c r="M4919" t="s">
        <v>3088</v>
      </c>
      <c r="N4919" t="s">
        <v>3186</v>
      </c>
      <c r="P4919" s="6" t="s">
        <v>1894</v>
      </c>
      <c r="Q491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1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19" s="29"/>
      <c r="AC4919" s="29"/>
      <c r="AD4919" s="25"/>
      <c r="AE4919" s="38"/>
      <c r="AF4919" s="142"/>
      <c r="AG4919" s="11"/>
      <c r="AH4919" s="1" t="e">
        <f>[1]!Table1[[#This Row],[html_tag]]&amp;[1]!Table1[[#This Row],[html_type]]&amp;[1]!Table1[[#This Row],[html_modifier]]</f>
        <v>#VALUE!</v>
      </c>
      <c r="AI4919" s="60" t="str">
        <f>Table1[[#This Row],[html_tag]]&amp;Table1[[#This Row],[html_type]]&amp;Table1[[#This Row],[html_modifier]]</f>
        <v/>
      </c>
      <c r="AL4919" s="22" t="str">
        <f>IFERROR(_xlfn.XLOOKUP([1]!Table1[[#This Row],[word]],[1]!Table57[English style name],[1]!Table57[Style type]),"")</f>
        <v/>
      </c>
      <c r="AM4919" s="23" t="str">
        <f>IFERROR(_xlfn.XLOOKUP(Table1[[#This Row],[word]],Table57[English style name],Table57[Style type]),"")</f>
        <v/>
      </c>
      <c r="AN4919" s="23"/>
      <c r="AO4919" s="62"/>
      <c r="AP4919" s="61"/>
      <c r="AQ4919" s="61" t="s">
        <v>1894</v>
      </c>
      <c r="AR4919" s="61" t="s">
        <v>1893</v>
      </c>
      <c r="AS4919" s="61"/>
      <c r="AT4919" s="61"/>
      <c r="AU4919" s="61"/>
      <c r="AV4919" s="61"/>
    </row>
    <row r="4920" spans="1:48">
      <c r="A4920" s="82"/>
      <c r="B4920" s="82"/>
      <c r="C4920" s="82"/>
      <c r="D4920" s="83"/>
      <c r="E4920" s="62"/>
      <c r="F492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20" s="13" t="s">
        <v>337</v>
      </c>
      <c r="H4920" s="13" t="s">
        <v>2987</v>
      </c>
      <c r="I4920" s="85" t="e">
        <f>[1]!Table1[[#This Row],[type]]</f>
        <v>#VALUE!</v>
      </c>
      <c r="J4920" s="86" t="e">
        <f>[1]!Table1[[#This Row],[Column42]]&amp;IF([1]!Table1[[#This Row],[Column13]]="","",[1]!Table1[[#This Row],[Column13]])&amp;IF([1]!Table1[[#This Row],[mod]]="","",[1]!Table1[[#This Row],[mod]])</f>
        <v>#VALUE!</v>
      </c>
      <c r="K492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20" t="s">
        <v>388</v>
      </c>
      <c r="M4920" t="s">
        <v>3088</v>
      </c>
      <c r="P4920" s="6"/>
      <c r="Q492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2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4920" t="s">
        <v>338</v>
      </c>
      <c r="AB4920" s="29"/>
      <c r="AC4920" s="29"/>
      <c r="AD4920" s="25"/>
      <c r="AE4920" s="38"/>
      <c r="AF4920" s="142"/>
      <c r="AG4920" s="11"/>
      <c r="AH4920" s="1" t="e">
        <f>[1]!Table1[[#This Row],[html_tag]]&amp;[1]!Table1[[#This Row],[html_type]]&amp;[1]!Table1[[#This Row],[html_modifier]]</f>
        <v>#VALUE!</v>
      </c>
      <c r="AI4920" s="60" t="str">
        <f>Table1[[#This Row],[html_tag]]&amp;Table1[[#This Row],[html_type]]&amp;Table1[[#This Row],[html_modifier]]</f>
        <v/>
      </c>
      <c r="AL4920" s="22" t="str">
        <f>IFERROR(_xlfn.XLOOKUP([1]!Table1[[#This Row],[word]],[1]!Table57[English style name],[1]!Table57[Style type]),"")</f>
        <v/>
      </c>
      <c r="AM4920" s="23" t="str">
        <f>IFERROR(_xlfn.XLOOKUP(Table1[[#This Row],[word]],Table57[English style name],Table57[Style type]),"")</f>
        <v/>
      </c>
      <c r="AN4920" s="23"/>
      <c r="AO4920" s="62"/>
      <c r="AP4920" s="61"/>
      <c r="AQ4920" s="61" t="s">
        <v>1892</v>
      </c>
      <c r="AR4920" s="61" t="s">
        <v>1893</v>
      </c>
      <c r="AS4920" s="61"/>
      <c r="AT4920" s="61"/>
      <c r="AU4920" s="61"/>
      <c r="AV4920" s="61"/>
    </row>
    <row r="4921" spans="1:48">
      <c r="A4921" s="82"/>
      <c r="B4921" s="82"/>
      <c r="C4921" s="82"/>
      <c r="D4921" s="83"/>
      <c r="E4921" s="62"/>
      <c r="F492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21" s="13" t="s">
        <v>337</v>
      </c>
      <c r="H4921" s="13" t="s">
        <v>2987</v>
      </c>
      <c r="I4921" s="85" t="e">
        <f>[1]!Table1[[#This Row],[type]]</f>
        <v>#VALUE!</v>
      </c>
      <c r="J4921" s="86" t="e">
        <f>[1]!Table1[[#This Row],[Column42]]&amp;IF([1]!Table1[[#This Row],[Column13]]="","",[1]!Table1[[#This Row],[Column13]])&amp;IF([1]!Table1[[#This Row],[mod]]="","",[1]!Table1[[#This Row],[mod]])</f>
        <v>#VALUE!</v>
      </c>
      <c r="K492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21" t="s">
        <v>388</v>
      </c>
      <c r="M4921" t="s">
        <v>3088</v>
      </c>
      <c r="P4921" s="6"/>
      <c r="Q492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2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4921" t="s">
        <v>338</v>
      </c>
      <c r="AB4921" s="29"/>
      <c r="AC4921" s="29"/>
      <c r="AD4921" s="25"/>
      <c r="AE4921" s="38"/>
      <c r="AF4921" s="142"/>
      <c r="AG4921" s="11"/>
      <c r="AH4921" s="1" t="e">
        <f>[1]!Table1[[#This Row],[html_tag]]&amp;[1]!Table1[[#This Row],[html_type]]&amp;[1]!Table1[[#This Row],[html_modifier]]</f>
        <v>#VALUE!</v>
      </c>
      <c r="AI4921" s="60" t="str">
        <f>Table1[[#This Row],[html_tag]]&amp;Table1[[#This Row],[html_type]]&amp;Table1[[#This Row],[html_modifier]]</f>
        <v/>
      </c>
      <c r="AL4921" s="22" t="str">
        <f>IFERROR(_xlfn.XLOOKUP([1]!Table1[[#This Row],[word]],[1]!Table57[English style name],[1]!Table57[Style type]),"")</f>
        <v/>
      </c>
      <c r="AM4921" s="23" t="str">
        <f>IFERROR(_xlfn.XLOOKUP(Table1[[#This Row],[word]],Table57[English style name],Table57[Style type]),"")</f>
        <v/>
      </c>
      <c r="AN4921" s="23"/>
      <c r="AO4921" s="62"/>
      <c r="AP4921" s="61"/>
      <c r="AQ4921" s="61" t="s">
        <v>1906</v>
      </c>
      <c r="AR4921" s="61" t="s">
        <v>1907</v>
      </c>
      <c r="AS4921" s="61"/>
      <c r="AT4921" s="61"/>
      <c r="AU4921" s="61"/>
      <c r="AV4921" s="61"/>
    </row>
    <row r="4922" spans="1:48">
      <c r="A4922" s="82"/>
      <c r="B4922" s="82"/>
      <c r="C4922" s="82"/>
      <c r="D4922" s="83" t="s">
        <v>3320</v>
      </c>
      <c r="E4922" s="62"/>
      <c r="F492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22" s="13"/>
      <c r="H4922" s="13"/>
      <c r="I4922" s="85" t="e">
        <f>[1]!Table1[[#This Row],[type]]</f>
        <v>#VALUE!</v>
      </c>
      <c r="J4922" s="86" t="e">
        <f>[1]!Table1[[#This Row],[Column42]]&amp;IF([1]!Table1[[#This Row],[Column13]]="","",[1]!Table1[[#This Row],[Column13]])&amp;IF([1]!Table1[[#This Row],[mod]]="","",[1]!Table1[[#This Row],[mod]])</f>
        <v>#VALUE!</v>
      </c>
      <c r="K492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22" t="s">
        <v>388</v>
      </c>
      <c r="O4922" t="s">
        <v>3319</v>
      </c>
      <c r="P4922" t="s">
        <v>3319</v>
      </c>
      <c r="Q492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2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22" s="29"/>
      <c r="AC4922" s="29"/>
      <c r="AD4922" s="25"/>
      <c r="AE4922" s="38"/>
      <c r="AF4922" s="142" t="s">
        <v>177</v>
      </c>
      <c r="AG4922" s="11"/>
      <c r="AH4922" s="7" t="e">
        <f>[1]!Table1[[#This Row],[html_tag]]&amp;[1]!Table1[[#This Row],[html_type]]&amp;[1]!Table1[[#This Row],[html_modifier]]</f>
        <v>#VALUE!</v>
      </c>
      <c r="AI4922" s="60" t="str">
        <f>Table1[[#This Row],[html_tag]]&amp;Table1[[#This Row],[html_type]]&amp;Table1[[#This Row],[html_modifier]]</f>
        <v/>
      </c>
      <c r="AL4922" s="23" t="str">
        <f>IFERROR(_xlfn.XLOOKUP([1]!Table1[[#This Row],[word]],[1]!Table57[English style name],[1]!Table57[Style type]),"")</f>
        <v/>
      </c>
      <c r="AM4922" s="23" t="str">
        <f>IFERROR(_xlfn.XLOOKUP(Table1[[#This Row],[word]],Table57[English style name],Table57[Style type]),"")</f>
        <v/>
      </c>
      <c r="AN4922" s="23"/>
      <c r="AO4922" s="62"/>
      <c r="AP4922" s="61"/>
      <c r="AQ4922" s="61"/>
      <c r="AR4922" s="61"/>
      <c r="AS4922" s="61"/>
      <c r="AT4922" s="61"/>
      <c r="AU4922" s="61"/>
      <c r="AV4922" s="61"/>
    </row>
    <row r="4923" spans="1:48">
      <c r="A4923" s="82"/>
      <c r="B4923" s="82"/>
      <c r="C4923" s="82"/>
      <c r="D4923" s="83"/>
      <c r="E4923" s="62"/>
      <c r="F492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23" s="13" t="s">
        <v>337</v>
      </c>
      <c r="H4923" s="13" t="s">
        <v>2986</v>
      </c>
      <c r="I4923" s="85" t="e">
        <f>[1]!Table1[[#This Row],[type]]</f>
        <v>#VALUE!</v>
      </c>
      <c r="J4923" s="86" t="e">
        <f>[1]!Table1[[#This Row],[Column42]]&amp;IF([1]!Table1[[#This Row],[Column13]]="","",[1]!Table1[[#This Row],[Column13]])&amp;IF([1]!Table1[[#This Row],[mod]]="","",[1]!Table1[[#This Row],[mod]])</f>
        <v>#VALUE!</v>
      </c>
      <c r="K492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23" t="s">
        <v>388</v>
      </c>
      <c r="M4923" t="s">
        <v>510</v>
      </c>
      <c r="Q492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2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23" s="29"/>
      <c r="AC4923" s="29"/>
      <c r="AD4923" s="25"/>
      <c r="AE4923" s="38"/>
      <c r="AF4923" s="142"/>
      <c r="AG4923" s="11"/>
      <c r="AH4923" s="1" t="e">
        <f>[1]!Table1[[#This Row],[html_tag]]&amp;[1]!Table1[[#This Row],[html_type]]&amp;[1]!Table1[[#This Row],[html_modifier]]</f>
        <v>#VALUE!</v>
      </c>
      <c r="AI4923" s="60" t="str">
        <f>Table1[[#This Row],[html_tag]]&amp;Table1[[#This Row],[html_type]]&amp;Table1[[#This Row],[html_modifier]]</f>
        <v/>
      </c>
      <c r="AL4923" s="22" t="str">
        <f>IFERROR(_xlfn.XLOOKUP([1]!Table1[[#This Row],[word]],[1]!Table57[English style name],[1]!Table57[Style type]),"")</f>
        <v/>
      </c>
      <c r="AM4923" s="23" t="str">
        <f>IFERROR(_xlfn.XLOOKUP(Table1[[#This Row],[word]],Table57[English style name],Table57[Style type]),"")</f>
        <v/>
      </c>
      <c r="AN4923" s="23"/>
      <c r="AO4923" s="62"/>
      <c r="AP4923" s="61"/>
      <c r="AQ4923" s="61" t="s">
        <v>2960</v>
      </c>
      <c r="AR4923" s="61" t="s">
        <v>2954</v>
      </c>
      <c r="AS4923" s="61"/>
      <c r="AT4923" s="61"/>
      <c r="AU4923" s="61"/>
      <c r="AV4923" s="61"/>
    </row>
    <row r="4924" spans="1:48">
      <c r="A4924" s="82"/>
      <c r="B4924" s="82"/>
      <c r="C4924" s="82"/>
      <c r="D4924" s="83"/>
      <c r="E4924" s="62"/>
      <c r="F492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24" s="13" t="s">
        <v>337</v>
      </c>
      <c r="H4924" s="13" t="s">
        <v>2988</v>
      </c>
      <c r="I4924" s="85" t="e">
        <f>[1]!Table1[[#This Row],[type]]</f>
        <v>#VALUE!</v>
      </c>
      <c r="J4924" s="86" t="e">
        <f>[1]!Table1[[#This Row],[Column42]]&amp;IF([1]!Table1[[#This Row],[Column13]]="","",[1]!Table1[[#This Row],[Column13]])&amp;IF([1]!Table1[[#This Row],[mod]]="","",[1]!Table1[[#This Row],[mod]])</f>
        <v>#VALUE!</v>
      </c>
      <c r="K492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24" t="s">
        <v>388</v>
      </c>
      <c r="M4924" t="s">
        <v>510</v>
      </c>
      <c r="Q492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2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24" s="29"/>
      <c r="AC4924" s="29"/>
      <c r="AD4924" s="25"/>
      <c r="AE4924" s="38"/>
      <c r="AF4924" s="142"/>
      <c r="AG4924" s="11"/>
      <c r="AH4924" s="1" t="e">
        <f>[1]!Table1[[#This Row],[html_tag]]&amp;[1]!Table1[[#This Row],[html_type]]&amp;[1]!Table1[[#This Row],[html_modifier]]</f>
        <v>#VALUE!</v>
      </c>
      <c r="AI4924" s="60" t="str">
        <f>Table1[[#This Row],[html_tag]]&amp;Table1[[#This Row],[html_type]]&amp;Table1[[#This Row],[html_modifier]]</f>
        <v/>
      </c>
      <c r="AL4924" s="22" t="str">
        <f>IFERROR(_xlfn.XLOOKUP([1]!Table1[[#This Row],[word]],[1]!Table57[English style name],[1]!Table57[Style type]),"")</f>
        <v/>
      </c>
      <c r="AM4924" s="23" t="str">
        <f>IFERROR(_xlfn.XLOOKUP(Table1[[#This Row],[word]],Table57[English style name],Table57[Style type]),"")</f>
        <v/>
      </c>
      <c r="AN4924" s="23"/>
      <c r="AO4924" s="62"/>
      <c r="AP4924" s="61"/>
      <c r="AQ4924" s="61" t="s">
        <v>2963</v>
      </c>
      <c r="AR4924" s="61" t="s">
        <v>2964</v>
      </c>
      <c r="AS4924" s="61"/>
      <c r="AT4924" s="61"/>
      <c r="AU4924" s="61"/>
      <c r="AV4924" s="61"/>
    </row>
    <row r="4925" spans="1:48">
      <c r="A4925" s="82"/>
      <c r="B4925" s="82"/>
      <c r="C4925" s="82"/>
      <c r="D4925" s="83"/>
      <c r="E4925" s="62"/>
      <c r="F492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25" s="13" t="s">
        <v>337</v>
      </c>
      <c r="H4925" s="13" t="s">
        <v>2986</v>
      </c>
      <c r="I4925" s="85" t="e">
        <f>[1]!Table1[[#This Row],[type]]</f>
        <v>#VALUE!</v>
      </c>
      <c r="J4925" s="86" t="e">
        <f>[1]!Table1[[#This Row],[Column42]]&amp;IF([1]!Table1[[#This Row],[Column13]]="","",[1]!Table1[[#This Row],[Column13]])&amp;IF([1]!Table1[[#This Row],[mod]]="","",[1]!Table1[[#This Row],[mod]])</f>
        <v>#VALUE!</v>
      </c>
      <c r="K492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25" t="s">
        <v>388</v>
      </c>
      <c r="M4925" t="s">
        <v>510</v>
      </c>
      <c r="Q492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2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25" s="29"/>
      <c r="AC4925" s="29"/>
      <c r="AD4925" s="25"/>
      <c r="AE4925" s="38"/>
      <c r="AF4925" s="142"/>
      <c r="AG4925" s="11"/>
      <c r="AH4925" s="1" t="e">
        <f>[1]!Table1[[#This Row],[html_tag]]&amp;[1]!Table1[[#This Row],[html_type]]&amp;[1]!Table1[[#This Row],[html_modifier]]</f>
        <v>#VALUE!</v>
      </c>
      <c r="AI4925" s="60" t="str">
        <f>Table1[[#This Row],[html_tag]]&amp;Table1[[#This Row],[html_type]]&amp;Table1[[#This Row],[html_modifier]]</f>
        <v/>
      </c>
      <c r="AL4925" s="22" t="str">
        <f>IFERROR(_xlfn.XLOOKUP([1]!Table1[[#This Row],[word]],[1]!Table57[English style name],[1]!Table57[Style type]),"")</f>
        <v/>
      </c>
      <c r="AM4925" s="23" t="str">
        <f>IFERROR(_xlfn.XLOOKUP(Table1[[#This Row],[word]],Table57[English style name],Table57[Style type]),"")</f>
        <v/>
      </c>
      <c r="AN4925" s="23"/>
      <c r="AO4925" s="62"/>
      <c r="AP4925" s="61"/>
      <c r="AQ4925" s="61" t="s">
        <v>2958</v>
      </c>
      <c r="AR4925" s="61" t="s">
        <v>2954</v>
      </c>
      <c r="AS4925" s="61"/>
      <c r="AT4925" s="61"/>
      <c r="AU4925" s="61"/>
      <c r="AV4925" s="61"/>
    </row>
    <row r="4926" spans="1:48">
      <c r="A4926" s="82"/>
      <c r="B4926" s="82"/>
      <c r="C4926" s="82"/>
      <c r="D4926" s="83"/>
      <c r="E4926" s="62"/>
      <c r="F492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26" s="13" t="s">
        <v>337</v>
      </c>
      <c r="H4926" s="13" t="s">
        <v>2986</v>
      </c>
      <c r="I4926" s="85" t="e">
        <f>[1]!Table1[[#This Row],[type]]</f>
        <v>#VALUE!</v>
      </c>
      <c r="J4926" s="86" t="e">
        <f>[1]!Table1[[#This Row],[Column42]]&amp;IF([1]!Table1[[#This Row],[Column13]]="","",[1]!Table1[[#This Row],[Column13]])&amp;IF([1]!Table1[[#This Row],[mod]]="","",[1]!Table1[[#This Row],[mod]])</f>
        <v>#VALUE!</v>
      </c>
      <c r="K492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26" t="s">
        <v>388</v>
      </c>
      <c r="M4926" t="s">
        <v>510</v>
      </c>
      <c r="Q492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2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26" s="29"/>
      <c r="AC4926" s="29"/>
      <c r="AD4926" s="25"/>
      <c r="AE4926" s="38"/>
      <c r="AF4926" s="142" t="s">
        <v>312</v>
      </c>
      <c r="AG4926" s="11"/>
      <c r="AH4926" s="1" t="e">
        <f>[1]!Table1[[#This Row],[html_tag]]&amp;[1]!Table1[[#This Row],[html_type]]&amp;[1]!Table1[[#This Row],[html_modifier]]</f>
        <v>#VALUE!</v>
      </c>
      <c r="AI4926" s="60" t="s">
        <v>312</v>
      </c>
      <c r="AL4926" s="22" t="str">
        <f>IFERROR(_xlfn.XLOOKUP([1]!Table1[[#This Row],[word]],[1]!Table57[English style name],[1]!Table57[Style type]),"")</f>
        <v/>
      </c>
      <c r="AM4926" s="23" t="str">
        <f>IFERROR(_xlfn.XLOOKUP(Table1[[#This Row],[word]],Table57[English style name],Table57[Style type]),"")</f>
        <v/>
      </c>
      <c r="AN4926" s="23"/>
      <c r="AO4926" s="62"/>
      <c r="AP4926" s="61"/>
      <c r="AQ4926" s="61"/>
      <c r="AR4926" s="61"/>
      <c r="AS4926" s="61"/>
      <c r="AT4926" s="61"/>
      <c r="AU4926" s="61"/>
      <c r="AV4926" s="61"/>
    </row>
    <row r="4927" spans="1:48">
      <c r="A4927" s="82"/>
      <c r="B4927" s="82"/>
      <c r="C4927" s="82"/>
      <c r="D4927" s="83"/>
      <c r="E4927" s="62"/>
      <c r="F492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27" s="13" t="s">
        <v>337</v>
      </c>
      <c r="H4927" s="13" t="s">
        <v>2986</v>
      </c>
      <c r="I4927" s="85" t="e">
        <f>[1]!Table1[[#This Row],[type]]</f>
        <v>#VALUE!</v>
      </c>
      <c r="J4927" s="86" t="e">
        <f>[1]!Table1[[#This Row],[Column42]]&amp;IF([1]!Table1[[#This Row],[Column13]]="","",[1]!Table1[[#This Row],[Column13]])&amp;IF([1]!Table1[[#This Row],[mod]]="","",[1]!Table1[[#This Row],[mod]])</f>
        <v>#VALUE!</v>
      </c>
      <c r="K492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27" t="s">
        <v>388</v>
      </c>
      <c r="M4927" t="s">
        <v>510</v>
      </c>
      <c r="Q492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4927" t="s">
        <v>7418</v>
      </c>
      <c r="U492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27" s="29"/>
      <c r="AC4927" s="29"/>
      <c r="AD4927" s="25"/>
      <c r="AE4927" s="38"/>
      <c r="AF4927" s="142"/>
      <c r="AG4927" s="11"/>
      <c r="AH4927" s="1" t="e">
        <f>[1]!Table1[[#This Row],[html_tag]]&amp;[1]!Table1[[#This Row],[html_type]]&amp;[1]!Table1[[#This Row],[html_modifier]]</f>
        <v>#VALUE!</v>
      </c>
      <c r="AI4927" s="60" t="str">
        <f>Table1[[#This Row],[html_tag]]&amp;Table1[[#This Row],[html_type]]&amp;Table1[[#This Row],[html_modifier]]</f>
        <v/>
      </c>
      <c r="AL4927" s="22" t="str">
        <f>IFERROR(_xlfn.XLOOKUP([1]!Table1[[#This Row],[word]],[1]!Table57[English style name],[1]!Table57[Style type]),"")</f>
        <v/>
      </c>
      <c r="AM4927" s="23" t="str">
        <f>IFERROR(_xlfn.XLOOKUP(Table1[[#This Row],[word]],Table57[English style name],Table57[Style type]),"")</f>
        <v/>
      </c>
      <c r="AN4927" s="23"/>
      <c r="AO4927" s="62"/>
      <c r="AP4927" s="61"/>
      <c r="AQ4927" s="61" t="s">
        <v>2957</v>
      </c>
      <c r="AR4927" s="61" t="s">
        <v>2954</v>
      </c>
      <c r="AS4927" s="61"/>
      <c r="AT4927" s="61"/>
      <c r="AU4927" s="61"/>
      <c r="AV4927" s="61"/>
    </row>
    <row r="4928" spans="1:48">
      <c r="A4928" s="82"/>
      <c r="B4928" s="82"/>
      <c r="C4928" s="82"/>
      <c r="D4928" s="83"/>
      <c r="E4928" s="62"/>
      <c r="F492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28" s="13" t="s">
        <v>337</v>
      </c>
      <c r="H4928" s="13" t="s">
        <v>2986</v>
      </c>
      <c r="I4928" s="85" t="e">
        <f>[1]!Table1[[#This Row],[type]]</f>
        <v>#VALUE!</v>
      </c>
      <c r="J4928" s="86" t="e">
        <f>[1]!Table1[[#This Row],[Column42]]&amp;IF([1]!Table1[[#This Row],[Column13]]="","",[1]!Table1[[#This Row],[Column13]])&amp;IF([1]!Table1[[#This Row],[mod]]="","",[1]!Table1[[#This Row],[mod]])</f>
        <v>#VALUE!</v>
      </c>
      <c r="K492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28" t="s">
        <v>388</v>
      </c>
      <c r="M4928" t="s">
        <v>510</v>
      </c>
      <c r="Q492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2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4928" t="s">
        <v>3445</v>
      </c>
      <c r="AB4928" s="29"/>
      <c r="AC4928" s="29"/>
      <c r="AD4928" s="25"/>
      <c r="AE4928" s="38"/>
      <c r="AF4928" s="142"/>
      <c r="AG4928" s="11"/>
      <c r="AH4928" s="1" t="e">
        <f>[1]!Table1[[#This Row],[html_tag]]&amp;[1]!Table1[[#This Row],[html_type]]&amp;[1]!Table1[[#This Row],[html_modifier]]</f>
        <v>#VALUE!</v>
      </c>
      <c r="AI4928" s="60" t="str">
        <f>Table1[[#This Row],[html_tag]]&amp;Table1[[#This Row],[html_type]]&amp;Table1[[#This Row],[html_modifier]]</f>
        <v/>
      </c>
      <c r="AL4928" s="22" t="str">
        <f>IFERROR(_xlfn.XLOOKUP([1]!Table1[[#This Row],[word]],[1]!Table57[English style name],[1]!Table57[Style type]),"")</f>
        <v/>
      </c>
      <c r="AM4928" s="23" t="str">
        <f>IFERROR(_xlfn.XLOOKUP(Table1[[#This Row],[word]],Table57[English style name],Table57[Style type]),"")</f>
        <v/>
      </c>
      <c r="AN4928" s="23"/>
      <c r="AO4928" s="62"/>
      <c r="AP4928" s="61"/>
      <c r="AQ4928" s="61" t="s">
        <v>2959</v>
      </c>
      <c r="AR4928" s="61" t="s">
        <v>2954</v>
      </c>
      <c r="AS4928" s="61"/>
      <c r="AT4928" s="61"/>
      <c r="AU4928" s="61"/>
      <c r="AV4928" s="61"/>
    </row>
    <row r="4929" spans="1:48">
      <c r="A4929" s="82"/>
      <c r="B4929" s="82"/>
      <c r="C4929" s="82"/>
      <c r="D4929" s="83"/>
      <c r="E4929" s="62"/>
      <c r="F492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29" s="13" t="s">
        <v>337</v>
      </c>
      <c r="H4929" s="13" t="s">
        <v>2986</v>
      </c>
      <c r="I4929" s="85" t="e">
        <f>[1]!Table1[[#This Row],[type]]</f>
        <v>#VALUE!</v>
      </c>
      <c r="J4929" s="86" t="e">
        <f>[1]!Table1[[#This Row],[Column42]]&amp;IF([1]!Table1[[#This Row],[Column13]]="","",[1]!Table1[[#This Row],[Column13]])&amp;IF([1]!Table1[[#This Row],[mod]]="","",[1]!Table1[[#This Row],[mod]])</f>
        <v>#VALUE!</v>
      </c>
      <c r="K492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29" t="s">
        <v>388</v>
      </c>
      <c r="M4929" t="s">
        <v>510</v>
      </c>
      <c r="Q492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4929" t="s">
        <v>2953</v>
      </c>
      <c r="U492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29" s="29"/>
      <c r="AC4929" s="29"/>
      <c r="AD4929" s="25"/>
      <c r="AE4929" s="38"/>
      <c r="AF4929" s="142"/>
      <c r="AG4929" s="11"/>
      <c r="AH4929" s="1" t="e">
        <f>[1]!Table1[[#This Row],[html_tag]]&amp;[1]!Table1[[#This Row],[html_type]]&amp;[1]!Table1[[#This Row],[html_modifier]]</f>
        <v>#VALUE!</v>
      </c>
      <c r="AI4929" s="60" t="str">
        <f>Table1[[#This Row],[html_tag]]&amp;Table1[[#This Row],[html_type]]&amp;Table1[[#This Row],[html_modifier]]</f>
        <v/>
      </c>
      <c r="AL4929" s="22" t="str">
        <f>IFERROR(_xlfn.XLOOKUP([1]!Table1[[#This Row],[word]],[1]!Table57[English style name],[1]!Table57[Style type]),"")</f>
        <v/>
      </c>
      <c r="AM4929" s="23" t="str">
        <f>IFERROR(_xlfn.XLOOKUP(Table1[[#This Row],[word]],Table57[English style name],Table57[Style type]),"")</f>
        <v/>
      </c>
      <c r="AN4929" s="23"/>
      <c r="AO4929" s="62"/>
      <c r="AP4929" s="61"/>
      <c r="AQ4929" s="61" t="s">
        <v>2953</v>
      </c>
      <c r="AR4929" s="61" t="s">
        <v>2954</v>
      </c>
      <c r="AS4929" s="61"/>
      <c r="AT4929" s="61"/>
      <c r="AU4929" s="61"/>
      <c r="AV4929" s="61"/>
    </row>
    <row r="4930" spans="1:48">
      <c r="A4930" s="82"/>
      <c r="B4930" s="82"/>
      <c r="C4930" s="82"/>
      <c r="D4930" s="83"/>
      <c r="E4930" s="62"/>
      <c r="F493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30" s="13" t="s">
        <v>337</v>
      </c>
      <c r="H4930" s="13" t="s">
        <v>2986</v>
      </c>
      <c r="I4930" s="85" t="e">
        <f>[1]!Table1[[#This Row],[type]]</f>
        <v>#VALUE!</v>
      </c>
      <c r="J4930" s="86" t="e">
        <f>[1]!Table1[[#This Row],[Column42]]&amp;IF([1]!Table1[[#This Row],[Column13]]="","",[1]!Table1[[#This Row],[Column13]])&amp;IF([1]!Table1[[#This Row],[mod]]="","",[1]!Table1[[#This Row],[mod]])</f>
        <v>#VALUE!</v>
      </c>
      <c r="K493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30" t="s">
        <v>388</v>
      </c>
      <c r="M4930" t="s">
        <v>510</v>
      </c>
      <c r="Q493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4930" t="s">
        <v>2955</v>
      </c>
      <c r="U493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30" s="29"/>
      <c r="AC4930" s="29"/>
      <c r="AD4930" s="25"/>
      <c r="AE4930" s="38"/>
      <c r="AF4930" s="142"/>
      <c r="AG4930" s="11"/>
      <c r="AH4930" s="1" t="e">
        <f>[1]!Table1[[#This Row],[html_tag]]&amp;[1]!Table1[[#This Row],[html_type]]&amp;[1]!Table1[[#This Row],[html_modifier]]</f>
        <v>#VALUE!</v>
      </c>
      <c r="AI4930" s="60" t="str">
        <f>Table1[[#This Row],[html_tag]]&amp;Table1[[#This Row],[html_type]]&amp;Table1[[#This Row],[html_modifier]]</f>
        <v/>
      </c>
      <c r="AL4930" s="22" t="str">
        <f>IFERROR(_xlfn.XLOOKUP([1]!Table1[[#This Row],[word]],[1]!Table57[English style name],[1]!Table57[Style type]),"")</f>
        <v/>
      </c>
      <c r="AM4930" s="23" t="str">
        <f>IFERROR(_xlfn.XLOOKUP(Table1[[#This Row],[word]],Table57[English style name],Table57[Style type]),"")</f>
        <v/>
      </c>
      <c r="AN4930" s="23"/>
      <c r="AO4930" s="62"/>
      <c r="AP4930" s="61"/>
      <c r="AQ4930" s="61" t="s">
        <v>2955</v>
      </c>
      <c r="AR4930" s="61" t="s">
        <v>2954</v>
      </c>
      <c r="AS4930" s="61"/>
      <c r="AT4930" s="61"/>
      <c r="AU4930" s="61"/>
      <c r="AV4930" s="61"/>
    </row>
    <row r="4931" spans="1:48">
      <c r="A4931" s="82"/>
      <c r="B4931" s="82"/>
      <c r="C4931" s="82"/>
      <c r="D4931" s="83"/>
      <c r="E4931" s="62"/>
      <c r="F493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31" s="13" t="s">
        <v>337</v>
      </c>
      <c r="H4931" s="13" t="s">
        <v>2986</v>
      </c>
      <c r="I4931" s="85" t="e">
        <f>[1]!Table1[[#This Row],[type]]</f>
        <v>#VALUE!</v>
      </c>
      <c r="J4931" s="86" t="e">
        <f>[1]!Table1[[#This Row],[Column42]]&amp;IF([1]!Table1[[#This Row],[Column13]]="","",[1]!Table1[[#This Row],[Column13]])&amp;IF([1]!Table1[[#This Row],[mod]]="","",[1]!Table1[[#This Row],[mod]])</f>
        <v>#VALUE!</v>
      </c>
      <c r="K493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31" t="s">
        <v>388</v>
      </c>
      <c r="M4931" t="s">
        <v>510</v>
      </c>
      <c r="Q493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4931" t="s">
        <v>7417</v>
      </c>
      <c r="U493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31" s="29"/>
      <c r="AC4931" s="29"/>
      <c r="AD4931" s="25"/>
      <c r="AE4931" s="38"/>
      <c r="AF4931" s="142"/>
      <c r="AG4931" s="11"/>
      <c r="AH4931" s="1" t="e">
        <f>[1]!Table1[[#This Row],[html_tag]]&amp;[1]!Table1[[#This Row],[html_type]]&amp;[1]!Table1[[#This Row],[html_modifier]]</f>
        <v>#VALUE!</v>
      </c>
      <c r="AI4931" s="60" t="str">
        <f>Table1[[#This Row],[html_tag]]&amp;Table1[[#This Row],[html_type]]&amp;Table1[[#This Row],[html_modifier]]</f>
        <v/>
      </c>
      <c r="AL4931" s="22" t="str">
        <f>IFERROR(_xlfn.XLOOKUP([1]!Table1[[#This Row],[word]],[1]!Table57[English style name],[1]!Table57[Style type]),"")</f>
        <v/>
      </c>
      <c r="AM4931" s="23" t="str">
        <f>IFERROR(_xlfn.XLOOKUP(Table1[[#This Row],[word]],Table57[English style name],Table57[Style type]),"")</f>
        <v/>
      </c>
      <c r="AN4931" s="23"/>
      <c r="AO4931" s="62"/>
      <c r="AP4931" s="61"/>
      <c r="AQ4931" s="61" t="s">
        <v>2956</v>
      </c>
      <c r="AR4931" s="61" t="s">
        <v>2954</v>
      </c>
      <c r="AS4931" s="61"/>
      <c r="AT4931" s="61"/>
      <c r="AU4931" s="61"/>
      <c r="AV4931" s="61"/>
    </row>
    <row r="4932" spans="1:48">
      <c r="A4932" s="82"/>
      <c r="B4932" s="82"/>
      <c r="C4932" s="82"/>
      <c r="D4932" s="83"/>
      <c r="E4932" s="62"/>
      <c r="F493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32" s="13" t="s">
        <v>337</v>
      </c>
      <c r="H4932" s="13" t="s">
        <v>2986</v>
      </c>
      <c r="I4932" s="85" t="e">
        <f>[1]!Table1[[#This Row],[type]]</f>
        <v>#VALUE!</v>
      </c>
      <c r="J4932" s="86" t="e">
        <f>[1]!Table1[[#This Row],[Column42]]&amp;IF([1]!Table1[[#This Row],[Column13]]="","",[1]!Table1[[#This Row],[Column13]])&amp;IF([1]!Table1[[#This Row],[mod]]="","",[1]!Table1[[#This Row],[mod]])</f>
        <v>#VALUE!</v>
      </c>
      <c r="K493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32" t="s">
        <v>388</v>
      </c>
      <c r="M4932" t="s">
        <v>510</v>
      </c>
      <c r="Q493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4932" t="s">
        <v>550</v>
      </c>
      <c r="U493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4932" t="s">
        <v>3123</v>
      </c>
      <c r="AB4932" s="29"/>
      <c r="AC4932" s="29"/>
      <c r="AD4932" s="25"/>
      <c r="AE4932" s="38"/>
      <c r="AF4932" s="142"/>
      <c r="AG4932" s="11"/>
      <c r="AH4932" s="1" t="e">
        <f>[1]!Table1[[#This Row],[html_tag]]&amp;[1]!Table1[[#This Row],[html_type]]&amp;[1]!Table1[[#This Row],[html_modifier]]</f>
        <v>#VALUE!</v>
      </c>
      <c r="AI4932" s="60" t="str">
        <f>Table1[[#This Row],[html_tag]]&amp;Table1[[#This Row],[html_type]]&amp;Table1[[#This Row],[html_modifier]]</f>
        <v/>
      </c>
      <c r="AL4932" s="22" t="str">
        <f>IFERROR(_xlfn.XLOOKUP([1]!Table1[[#This Row],[word]],[1]!Table57[English style name],[1]!Table57[Style type]),"")</f>
        <v/>
      </c>
      <c r="AM4932" s="23" t="str">
        <f>IFERROR(_xlfn.XLOOKUP(Table1[[#This Row],[word]],Table57[English style name],Table57[Style type]),"")</f>
        <v/>
      </c>
      <c r="AN4932" s="23"/>
      <c r="AO4932" s="62"/>
      <c r="AP4932" s="61"/>
      <c r="AQ4932" s="61" t="s">
        <v>2961</v>
      </c>
      <c r="AR4932" s="61" t="s">
        <v>2954</v>
      </c>
      <c r="AS4932" s="61"/>
      <c r="AT4932" s="61"/>
      <c r="AU4932" s="61"/>
      <c r="AV4932" s="61"/>
    </row>
    <row r="4933" spans="1:48">
      <c r="A4933" s="82"/>
      <c r="B4933" s="82"/>
      <c r="C4933" s="82"/>
      <c r="D4933" s="83"/>
      <c r="E4933" s="62"/>
      <c r="F493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33" s="13" t="s">
        <v>337</v>
      </c>
      <c r="H4933" s="13" t="s">
        <v>2986</v>
      </c>
      <c r="I4933" s="85" t="e">
        <f>[1]!Table1[[#This Row],[type]]</f>
        <v>#VALUE!</v>
      </c>
      <c r="J4933" s="86" t="e">
        <f>[1]!Table1[[#This Row],[Column42]]&amp;IF([1]!Table1[[#This Row],[Column13]]="","",[1]!Table1[[#This Row],[Column13]])&amp;IF([1]!Table1[[#This Row],[mod]]="","",[1]!Table1[[#This Row],[mod]])</f>
        <v>#VALUE!</v>
      </c>
      <c r="K493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33" t="s">
        <v>388</v>
      </c>
      <c r="M4933" t="s">
        <v>510</v>
      </c>
      <c r="Q493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3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4933" t="s">
        <v>3123</v>
      </c>
      <c r="AB4933" s="29"/>
      <c r="AC4933" s="29"/>
      <c r="AD4933" s="25"/>
      <c r="AE4933" s="38"/>
      <c r="AF4933" s="142"/>
      <c r="AG4933" s="11"/>
      <c r="AH4933" s="1" t="e">
        <f>[1]!Table1[[#This Row],[html_tag]]&amp;[1]!Table1[[#This Row],[html_type]]&amp;[1]!Table1[[#This Row],[html_modifier]]</f>
        <v>#VALUE!</v>
      </c>
      <c r="AI4933" s="60" t="str">
        <f>Table1[[#This Row],[html_tag]]&amp;Table1[[#This Row],[html_type]]&amp;Table1[[#This Row],[html_modifier]]</f>
        <v/>
      </c>
      <c r="AL4933" s="22" t="str">
        <f>IFERROR(_xlfn.XLOOKUP([1]!Table1[[#This Row],[word]],[1]!Table57[English style name],[1]!Table57[Style type]),"")</f>
        <v/>
      </c>
      <c r="AM4933" s="23" t="str">
        <f>IFERROR(_xlfn.XLOOKUP(Table1[[#This Row],[word]],Table57[English style name],Table57[Style type]),"")</f>
        <v/>
      </c>
      <c r="AN4933" s="23"/>
      <c r="AO4933" s="62"/>
      <c r="AP4933" s="61"/>
      <c r="AQ4933" s="61" t="s">
        <v>2962</v>
      </c>
      <c r="AR4933" s="61" t="s">
        <v>2954</v>
      </c>
      <c r="AS4933" s="61"/>
      <c r="AT4933" s="61"/>
      <c r="AU4933" s="61"/>
      <c r="AV4933" s="61"/>
    </row>
    <row r="4934" spans="1:48">
      <c r="A4934" s="82"/>
      <c r="B4934" s="82"/>
      <c r="C4934" s="82"/>
      <c r="D4934" s="83"/>
      <c r="E4934" s="62"/>
      <c r="F493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34" s="13" t="s">
        <v>337</v>
      </c>
      <c r="H4934" s="13" t="s">
        <v>2986</v>
      </c>
      <c r="I4934" s="85" t="e">
        <f>[1]!Table1[[#This Row],[type]]</f>
        <v>#VALUE!</v>
      </c>
      <c r="J4934" s="86" t="e">
        <f>[1]!Table1[[#This Row],[Column42]]&amp;IF([1]!Table1[[#This Row],[Column13]]="","",[1]!Table1[[#This Row],[Column13]])&amp;IF([1]!Table1[[#This Row],[mod]]="","",[1]!Table1[[#This Row],[mod]])</f>
        <v>#VALUE!</v>
      </c>
      <c r="K493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34" t="s">
        <v>388</v>
      </c>
      <c r="P4934" s="6" t="s">
        <v>2728</v>
      </c>
      <c r="Q493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3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4934" t="s">
        <v>3445</v>
      </c>
      <c r="AB4934" s="29"/>
      <c r="AC4934" s="29"/>
      <c r="AD4934" s="25"/>
      <c r="AE4934" s="38"/>
      <c r="AF4934" s="142"/>
      <c r="AG4934" s="11"/>
      <c r="AH4934" s="1" t="e">
        <f>[1]!Table1[[#This Row],[html_tag]]&amp;[1]!Table1[[#This Row],[html_type]]&amp;[1]!Table1[[#This Row],[html_modifier]]</f>
        <v>#VALUE!</v>
      </c>
      <c r="AI4934" s="60" t="str">
        <f>Table1[[#This Row],[html_tag]]&amp;Table1[[#This Row],[html_type]]&amp;Table1[[#This Row],[html_modifier]]</f>
        <v/>
      </c>
      <c r="AL4934" s="22" t="str">
        <f>IFERROR(_xlfn.XLOOKUP([1]!Table1[[#This Row],[word]],[1]!Table57[English style name],[1]!Table57[Style type]),"")</f>
        <v/>
      </c>
      <c r="AM4934" s="23" t="str">
        <f>IFERROR(_xlfn.XLOOKUP(Table1[[#This Row],[word]],Table57[English style name],Table57[Style type]),"")</f>
        <v/>
      </c>
      <c r="AN4934" s="23"/>
      <c r="AO4934" s="62"/>
      <c r="AP4934" s="61"/>
      <c r="AQ4934" s="61" t="s">
        <v>2728</v>
      </c>
      <c r="AR4934" s="61" t="s">
        <v>2729</v>
      </c>
      <c r="AS4934" s="61"/>
      <c r="AT4934" s="61"/>
      <c r="AU4934" s="61"/>
      <c r="AV4934" s="61"/>
    </row>
    <row r="4935" spans="1:48">
      <c r="A4935" s="82"/>
      <c r="B4935" s="82"/>
      <c r="C4935" s="82"/>
      <c r="D4935" s="83"/>
      <c r="E4935" s="62"/>
      <c r="F493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35" s="13"/>
      <c r="H4935" s="13"/>
      <c r="I4935" s="85" t="e">
        <f>[1]!Table1[[#This Row],[type]]</f>
        <v>#VALUE!</v>
      </c>
      <c r="J4935" s="86" t="e">
        <f>[1]!Table1[[#This Row],[Column42]]&amp;IF([1]!Table1[[#This Row],[Column13]]="","",[1]!Table1[[#This Row],[Column13]])&amp;IF([1]!Table1[[#This Row],[mod]]="","",[1]!Table1[[#This Row],[mod]])</f>
        <v>#VALUE!</v>
      </c>
      <c r="K493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35" t="s">
        <v>562</v>
      </c>
      <c r="Q493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3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35" s="29" t="s">
        <v>4374</v>
      </c>
      <c r="AC4935" s="29"/>
      <c r="AD4935" s="25" t="s">
        <v>4374</v>
      </c>
      <c r="AE4935" s="38"/>
      <c r="AF4935" s="142" t="s">
        <v>221</v>
      </c>
      <c r="AG4935" s="11"/>
      <c r="AH4935" s="1" t="e">
        <f>[1]!Table1[[#This Row],[html_tag]]&amp;[1]!Table1[[#This Row],[html_type]]&amp;[1]!Table1[[#This Row],[html_modifier]]</f>
        <v>#VALUE!</v>
      </c>
      <c r="AI4935" s="60" t="s">
        <v>221</v>
      </c>
      <c r="AL4935" s="23" t="str">
        <f>IFERROR(_xlfn.XLOOKUP([1]!Table1[[#This Row],[word]],[1]!Table57[English style name],[1]!Table57[Style type]),"")</f>
        <v/>
      </c>
      <c r="AM4935" s="23" t="str">
        <f>IFERROR(_xlfn.XLOOKUP(Table1[[#This Row],[word]],Table57[English style name],Table57[Style type]),"")</f>
        <v/>
      </c>
      <c r="AN4935" s="23"/>
      <c r="AO4935" s="62"/>
      <c r="AP4935" s="61"/>
      <c r="AQ4935" s="61"/>
      <c r="AR4935" s="61"/>
      <c r="AS4935" s="61"/>
      <c r="AT4935" s="61"/>
      <c r="AU4935" s="61"/>
      <c r="AV4935" s="61"/>
    </row>
    <row r="4936" spans="1:48">
      <c r="A4936" s="82"/>
      <c r="B4936" s="82"/>
      <c r="C4936" s="82"/>
      <c r="D4936" s="83"/>
      <c r="E4936" s="62"/>
      <c r="F493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36" s="13"/>
      <c r="H4936" s="13"/>
      <c r="I4936" s="85" t="e">
        <f>[1]!Table1[[#This Row],[type]]</f>
        <v>#VALUE!</v>
      </c>
      <c r="J4936" s="86" t="e">
        <f>[1]!Table1[[#This Row],[Column42]]&amp;IF([1]!Table1[[#This Row],[Column13]]="","",[1]!Table1[[#This Row],[Column13]])&amp;IF([1]!Table1[[#This Row],[mod]]="","",[1]!Table1[[#This Row],[mod]])</f>
        <v>#VALUE!</v>
      </c>
      <c r="K493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36" t="s">
        <v>562</v>
      </c>
      <c r="M4936" t="s">
        <v>3109</v>
      </c>
      <c r="Q493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3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36" s="29"/>
      <c r="AC4936" s="29"/>
      <c r="AD4936" s="25" t="s">
        <v>6999</v>
      </c>
      <c r="AE4936" s="38"/>
      <c r="AF4936" s="142"/>
      <c r="AG4936" s="11"/>
      <c r="AH4936" s="7" t="e">
        <f>[1]!Table1[[#This Row],[html_tag]]&amp;[1]!Table1[[#This Row],[html_type]]&amp;[1]!Table1[[#This Row],[html_modifier]]</f>
        <v>#VALUE!</v>
      </c>
      <c r="AI4936" s="60" t="str">
        <f>Table1[[#This Row],[html_tag]]&amp;Table1[[#This Row],[html_type]]&amp;Table1[[#This Row],[html_modifier]]</f>
        <v/>
      </c>
      <c r="AL4936" s="23" t="str">
        <f>IFERROR(_xlfn.XLOOKUP([1]!Table1[[#This Row],[word]],[1]!Table57[English style name],[1]!Table57[Style type]),"")</f>
        <v/>
      </c>
      <c r="AM4936" s="23" t="str">
        <f>IFERROR(_xlfn.XLOOKUP(Table1[[#This Row],[word]],Table57[English style name],Table57[Style type]),"")</f>
        <v/>
      </c>
      <c r="AN4936" s="23"/>
      <c r="AO4936" s="62"/>
      <c r="AP4936" s="61"/>
      <c r="AQ4936" s="61"/>
      <c r="AR4936" s="61"/>
      <c r="AS4936" s="61"/>
      <c r="AT4936" s="61"/>
      <c r="AU4936" s="61"/>
      <c r="AV4936" s="61"/>
    </row>
    <row r="4937" spans="1:48">
      <c r="A4937" s="82"/>
      <c r="B4937" s="82"/>
      <c r="C4937" s="82"/>
      <c r="D4937" s="83"/>
      <c r="E4937" s="62"/>
      <c r="F493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37" s="13"/>
      <c r="H4937" s="13"/>
      <c r="I4937" s="85" t="e">
        <f>[1]!Table1[[#This Row],[type]]</f>
        <v>#VALUE!</v>
      </c>
      <c r="J4937" s="86" t="e">
        <f>[1]!Table1[[#This Row],[Column42]]&amp;IF([1]!Table1[[#This Row],[Column13]]="","",[1]!Table1[[#This Row],[Column13]])&amp;IF([1]!Table1[[#This Row],[mod]]="","",[1]!Table1[[#This Row],[mod]])</f>
        <v>#VALUE!</v>
      </c>
      <c r="K493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37" t="s">
        <v>562</v>
      </c>
      <c r="M4937" t="s">
        <v>3109</v>
      </c>
      <c r="Q493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3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37" s="29"/>
      <c r="AC4937" s="29"/>
      <c r="AD4937" s="25" t="s">
        <v>7003</v>
      </c>
      <c r="AE4937" s="38"/>
      <c r="AF4937" s="142"/>
      <c r="AG4937" s="11"/>
      <c r="AH4937" s="7" t="e">
        <f>[1]!Table1[[#This Row],[html_tag]]&amp;[1]!Table1[[#This Row],[html_type]]&amp;[1]!Table1[[#This Row],[html_modifier]]</f>
        <v>#VALUE!</v>
      </c>
      <c r="AI4937" s="60" t="str">
        <f>Table1[[#This Row],[html_tag]]&amp;Table1[[#This Row],[html_type]]&amp;Table1[[#This Row],[html_modifier]]</f>
        <v/>
      </c>
      <c r="AL4937" s="23" t="str">
        <f>IFERROR(_xlfn.XLOOKUP([1]!Table1[[#This Row],[word]],[1]!Table57[English style name],[1]!Table57[Style type]),"")</f>
        <v/>
      </c>
      <c r="AM4937" s="23" t="str">
        <f>IFERROR(_xlfn.XLOOKUP(Table1[[#This Row],[word]],Table57[English style name],Table57[Style type]),"")</f>
        <v/>
      </c>
      <c r="AN4937" s="23"/>
      <c r="AO4937" s="62"/>
      <c r="AP4937" s="61"/>
      <c r="AQ4937" s="61"/>
      <c r="AR4937" s="61"/>
      <c r="AS4937" s="61"/>
      <c r="AT4937" s="61"/>
      <c r="AU4937" s="61"/>
      <c r="AV4937" s="61"/>
    </row>
    <row r="4938" spans="1:48">
      <c r="A4938" s="82"/>
      <c r="B4938" s="82"/>
      <c r="C4938" s="82"/>
      <c r="D4938" s="83"/>
      <c r="E4938" s="62"/>
      <c r="F493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38" s="13"/>
      <c r="H4938" s="13"/>
      <c r="I4938" s="85" t="e">
        <f>[1]!Table1[[#This Row],[type]]</f>
        <v>#VALUE!</v>
      </c>
      <c r="J4938" s="86" t="e">
        <f>[1]!Table1[[#This Row],[Column42]]&amp;IF([1]!Table1[[#This Row],[Column13]]="","",[1]!Table1[[#This Row],[Column13]])&amp;IF([1]!Table1[[#This Row],[mod]]="","",[1]!Table1[[#This Row],[mod]])</f>
        <v>#VALUE!</v>
      </c>
      <c r="K493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38" t="s">
        <v>562</v>
      </c>
      <c r="M4938" t="s">
        <v>3109</v>
      </c>
      <c r="Q493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3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38" s="29"/>
      <c r="AC4938" s="29"/>
      <c r="AD4938" s="25" t="s">
        <v>6998</v>
      </c>
      <c r="AE4938" s="38"/>
      <c r="AF4938" s="142"/>
      <c r="AG4938" s="11"/>
      <c r="AH4938" s="7" t="e">
        <f>[1]!Table1[[#This Row],[html_tag]]&amp;[1]!Table1[[#This Row],[html_type]]&amp;[1]!Table1[[#This Row],[html_modifier]]</f>
        <v>#VALUE!</v>
      </c>
      <c r="AI4938" s="60" t="str">
        <f>Table1[[#This Row],[html_tag]]&amp;Table1[[#This Row],[html_type]]&amp;Table1[[#This Row],[html_modifier]]</f>
        <v/>
      </c>
      <c r="AL4938" s="23" t="str">
        <f>IFERROR(_xlfn.XLOOKUP([1]!Table1[[#This Row],[word]],[1]!Table57[English style name],[1]!Table57[Style type]),"")</f>
        <v/>
      </c>
      <c r="AM4938" s="23" t="str">
        <f>IFERROR(_xlfn.XLOOKUP(Table1[[#This Row],[word]],Table57[English style name],Table57[Style type]),"")</f>
        <v/>
      </c>
      <c r="AN4938" s="23"/>
      <c r="AO4938" s="62"/>
      <c r="AP4938" s="61"/>
      <c r="AQ4938" s="61"/>
      <c r="AR4938" s="61"/>
      <c r="AS4938" s="61"/>
      <c r="AT4938" s="61"/>
      <c r="AU4938" s="61"/>
      <c r="AV4938" s="61"/>
    </row>
    <row r="4939" spans="1:48">
      <c r="A4939" s="82"/>
      <c r="B4939" s="82"/>
      <c r="C4939" s="82"/>
      <c r="D4939" s="83"/>
      <c r="E4939" s="62"/>
      <c r="F493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39" s="13"/>
      <c r="H4939" s="13"/>
      <c r="I4939" s="85" t="e">
        <f>[1]!Table1[[#This Row],[type]]</f>
        <v>#VALUE!</v>
      </c>
      <c r="J4939" s="86" t="e">
        <f>[1]!Table1[[#This Row],[Column42]]&amp;IF([1]!Table1[[#This Row],[Column13]]="","",[1]!Table1[[#This Row],[Column13]])&amp;IF([1]!Table1[[#This Row],[mod]]="","",[1]!Table1[[#This Row],[mod]])</f>
        <v>#VALUE!</v>
      </c>
      <c r="K493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39" t="s">
        <v>562</v>
      </c>
      <c r="M4939" t="s">
        <v>554</v>
      </c>
      <c r="Q493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3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39" s="29" t="s">
        <v>4375</v>
      </c>
      <c r="AC4939" s="29"/>
      <c r="AD4939" s="25"/>
      <c r="AE4939" s="38"/>
      <c r="AF4939" s="142"/>
      <c r="AG4939" s="11"/>
      <c r="AH4939" s="7"/>
      <c r="AI4939" s="60" t="str">
        <f>Table1[[#This Row],[html_tag]]&amp;Table1[[#This Row],[html_type]]&amp;Table1[[#This Row],[html_modifier]]</f>
        <v/>
      </c>
      <c r="AL4939" s="22" t="str">
        <f>IFERROR(_xlfn.XLOOKUP([1]!Table1[[#This Row],[word]],[1]!Table57[English style name],[1]!Table57[Style type]),"")</f>
        <v/>
      </c>
      <c r="AM4939" s="23" t="str">
        <f>IFERROR(_xlfn.XLOOKUP(Table1[[#This Row],[word]],Table57[English style name],Table57[Style type]),"")</f>
        <v/>
      </c>
      <c r="AN4939" s="23"/>
      <c r="AO4939" s="62"/>
      <c r="AP4939" s="61"/>
      <c r="AQ4939" s="61"/>
      <c r="AR4939" s="61"/>
      <c r="AS4939" s="61"/>
      <c r="AT4939" s="61"/>
      <c r="AU4939" s="61"/>
      <c r="AV4939" s="61"/>
    </row>
    <row r="4940" spans="1:48">
      <c r="A4940" s="82"/>
      <c r="B4940" s="82"/>
      <c r="C4940" s="82"/>
      <c r="D4940" s="83"/>
      <c r="E4940" s="62"/>
      <c r="F494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40" s="13"/>
      <c r="H4940" s="13"/>
      <c r="I4940" s="85" t="e">
        <f>[1]!Table1[[#This Row],[type]]</f>
        <v>#VALUE!</v>
      </c>
      <c r="J4940" s="86" t="e">
        <f>[1]!Table1[[#This Row],[Column42]]&amp;IF([1]!Table1[[#This Row],[Column13]]="","",[1]!Table1[[#This Row],[Column13]])&amp;IF([1]!Table1[[#This Row],[mod]]="","",[1]!Table1[[#This Row],[mod]])</f>
        <v>#VALUE!</v>
      </c>
      <c r="K494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40" t="s">
        <v>562</v>
      </c>
      <c r="M4940" t="s">
        <v>325</v>
      </c>
      <c r="Q494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40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40" s="29" t="s">
        <v>4376</v>
      </c>
      <c r="AC4940" s="29"/>
      <c r="AD4940" s="25"/>
      <c r="AE4940" s="38"/>
      <c r="AF4940" s="142"/>
      <c r="AG4940" s="11"/>
      <c r="AH4940" s="7" t="e">
        <f>[1]!Table1[[#This Row],[html_tag]]&amp;[1]!Table1[[#This Row],[html_type]]&amp;[1]!Table1[[#This Row],[html_modifier]]</f>
        <v>#VALUE!</v>
      </c>
      <c r="AI4940" s="60" t="str">
        <f>Table1[[#This Row],[html_tag]]&amp;Table1[[#This Row],[html_type]]&amp;Table1[[#This Row],[html_modifier]]</f>
        <v/>
      </c>
      <c r="AL4940" s="23" t="str">
        <f>IFERROR(_xlfn.XLOOKUP([1]!Table1[[#This Row],[word]],[1]!Table57[English style name],[1]!Table57[Style type]),"")</f>
        <v/>
      </c>
      <c r="AM4940" s="23" t="str">
        <f>IFERROR(_xlfn.XLOOKUP(Table1[[#This Row],[word]],Table57[English style name],Table57[Style type]),"")</f>
        <v/>
      </c>
      <c r="AN4940" s="23"/>
      <c r="AO4940" s="62"/>
      <c r="AP4940" s="61"/>
      <c r="AQ4940" s="61"/>
      <c r="AR4940" s="61"/>
      <c r="AS4940" s="61"/>
      <c r="AT4940" s="61"/>
      <c r="AU4940" s="61"/>
      <c r="AV4940" s="61"/>
    </row>
    <row r="4941" spans="1:48">
      <c r="A4941" s="82"/>
      <c r="B4941" s="82"/>
      <c r="C4941" s="82"/>
      <c r="D4941" s="83"/>
      <c r="E4941" s="62"/>
      <c r="F494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41" s="13"/>
      <c r="H4941" s="13"/>
      <c r="I4941" s="85" t="e">
        <f>[1]!Table1[[#This Row],[type]]</f>
        <v>#VALUE!</v>
      </c>
      <c r="J4941" s="86" t="e">
        <f>[1]!Table1[[#This Row],[Column42]]&amp;IF([1]!Table1[[#This Row],[Column13]]="","",[1]!Table1[[#This Row],[Column13]])&amp;IF([1]!Table1[[#This Row],[mod]]="","",[1]!Table1[[#This Row],[mod]])</f>
        <v>#VALUE!</v>
      </c>
      <c r="K494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41" t="s">
        <v>562</v>
      </c>
      <c r="O4941" t="s">
        <v>333</v>
      </c>
      <c r="Q494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4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41" s="29"/>
      <c r="AC4941" s="29"/>
      <c r="AD4941" s="25" t="s">
        <v>6997</v>
      </c>
      <c r="AE4941" s="38"/>
      <c r="AF4941" s="142"/>
      <c r="AG4941" s="11"/>
      <c r="AH4941" s="7" t="e">
        <f>[1]!Table1[[#This Row],[html_tag]]&amp;[1]!Table1[[#This Row],[html_type]]&amp;[1]!Table1[[#This Row],[html_modifier]]</f>
        <v>#VALUE!</v>
      </c>
      <c r="AI4941" s="60" t="str">
        <f>Table1[[#This Row],[html_tag]]&amp;Table1[[#This Row],[html_type]]&amp;Table1[[#This Row],[html_modifier]]</f>
        <v/>
      </c>
      <c r="AL4941" s="23" t="str">
        <f>IFERROR(_xlfn.XLOOKUP([1]!Table1[[#This Row],[word]],[1]!Table57[English style name],[1]!Table57[Style type]),"")</f>
        <v/>
      </c>
      <c r="AM4941" s="23" t="str">
        <f>IFERROR(_xlfn.XLOOKUP(Table1[[#This Row],[word]],Table57[English style name],Table57[Style type]),"")</f>
        <v/>
      </c>
      <c r="AN4941" s="23"/>
      <c r="AO4941" s="62"/>
      <c r="AP4941" s="61"/>
      <c r="AQ4941" s="61"/>
      <c r="AR4941" s="61"/>
      <c r="AS4941" s="61"/>
      <c r="AT4941" s="61"/>
      <c r="AU4941" s="61"/>
      <c r="AV4941" s="61"/>
    </row>
    <row r="4942" spans="1:48">
      <c r="A4942" s="82"/>
      <c r="B4942" s="82"/>
      <c r="C4942" s="82"/>
      <c r="D4942" s="83"/>
      <c r="E4942" s="62"/>
      <c r="F494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42" s="13"/>
      <c r="H4942" s="13"/>
      <c r="I4942" s="85" t="e">
        <f>[1]!Table1[[#This Row],[type]]</f>
        <v>#VALUE!</v>
      </c>
      <c r="J4942" s="86" t="e">
        <f>[1]!Table1[[#This Row],[Column42]]&amp;IF([1]!Table1[[#This Row],[Column13]]="","",[1]!Table1[[#This Row],[Column13]])&amp;IF([1]!Table1[[#This Row],[mod]]="","",[1]!Table1[[#This Row],[mod]])</f>
        <v>#VALUE!</v>
      </c>
      <c r="K494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42" t="s">
        <v>562</v>
      </c>
      <c r="Q494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4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942" t="s">
        <v>350</v>
      </c>
      <c r="AB4942" s="29"/>
      <c r="AC4942" s="29"/>
      <c r="AD4942" s="25" t="s">
        <v>7001</v>
      </c>
      <c r="AE4942" s="38"/>
      <c r="AF4942" s="142"/>
      <c r="AG4942" s="11"/>
      <c r="AH4942" s="7" t="e">
        <f>[1]!Table1[[#This Row],[html_tag]]&amp;[1]!Table1[[#This Row],[html_type]]&amp;[1]!Table1[[#This Row],[html_modifier]]</f>
        <v>#VALUE!</v>
      </c>
      <c r="AI4942" s="60" t="str">
        <f>Table1[[#This Row],[html_tag]]&amp;Table1[[#This Row],[html_type]]&amp;Table1[[#This Row],[html_modifier]]</f>
        <v/>
      </c>
      <c r="AL4942" s="23" t="str">
        <f>IFERROR(_xlfn.XLOOKUP([1]!Table1[[#This Row],[word]],[1]!Table57[English style name],[1]!Table57[Style type]),"")</f>
        <v/>
      </c>
      <c r="AM4942" s="23" t="str">
        <f>IFERROR(_xlfn.XLOOKUP(Table1[[#This Row],[word]],Table57[English style name],Table57[Style type]),"")</f>
        <v/>
      </c>
      <c r="AN4942" s="23"/>
      <c r="AO4942" s="62"/>
      <c r="AP4942" s="61"/>
      <c r="AQ4942" s="61"/>
      <c r="AR4942" s="61"/>
      <c r="AS4942" s="61"/>
      <c r="AT4942" s="61"/>
      <c r="AU4942" s="61"/>
      <c r="AV4942" s="61"/>
    </row>
    <row r="4943" spans="1:48">
      <c r="A4943" s="82"/>
      <c r="B4943" s="82"/>
      <c r="C4943" s="82"/>
      <c r="D4943" s="83"/>
      <c r="E4943" s="62"/>
      <c r="F494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43" s="13"/>
      <c r="H4943" s="13"/>
      <c r="I4943" s="85" t="e">
        <f>[1]!Table1[[#This Row],[type]]</f>
        <v>#VALUE!</v>
      </c>
      <c r="J4943" s="86" t="e">
        <f>[1]!Table1[[#This Row],[Column42]]&amp;IF([1]!Table1[[#This Row],[Column13]]="","",[1]!Table1[[#This Row],[Column13]])&amp;IF([1]!Table1[[#This Row],[mod]]="","",[1]!Table1[[#This Row],[mod]])</f>
        <v>#VALUE!</v>
      </c>
      <c r="K494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43" t="s">
        <v>562</v>
      </c>
      <c r="Q494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4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943" t="s">
        <v>3032</v>
      </c>
      <c r="AB4943" s="29"/>
      <c r="AC4943" s="29"/>
      <c r="AD4943" s="25" t="s">
        <v>7000</v>
      </c>
      <c r="AE4943" s="38"/>
      <c r="AF4943" s="142" t="s">
        <v>221</v>
      </c>
      <c r="AG4943" s="11"/>
      <c r="AH4943" s="1" t="e">
        <f>[1]!Table1[[#This Row],[html_tag]]&amp;[1]!Table1[[#This Row],[html_type]]&amp;[1]!Table1[[#This Row],[html_modifier]]</f>
        <v>#VALUE!</v>
      </c>
      <c r="AI4943" s="60" t="str">
        <f>Table1[[#This Row],[html_tag]]&amp;Table1[[#This Row],[html_type]]&amp;Table1[[#This Row],[html_modifier]]</f>
        <v>:disabled</v>
      </c>
      <c r="AK4943" t="s">
        <v>3024</v>
      </c>
      <c r="AL4943" s="23" t="str">
        <f>IFERROR(_xlfn.XLOOKUP([1]!Table1[[#This Row],[word]],[1]!Table57[English style name],[1]!Table57[Style type]),"")</f>
        <v/>
      </c>
      <c r="AM4943" s="23" t="str">
        <f>IFERROR(_xlfn.XLOOKUP(Table1[[#This Row],[word]],Table57[English style name],Table57[Style type]),"")</f>
        <v/>
      </c>
      <c r="AN4943" s="23"/>
      <c r="AO4943" s="62"/>
      <c r="AP4943" s="61"/>
      <c r="AQ4943" s="61"/>
      <c r="AR4943" s="61"/>
      <c r="AS4943" s="61"/>
      <c r="AT4943" s="61"/>
      <c r="AU4943" s="61"/>
      <c r="AV4943" s="61"/>
    </row>
    <row r="4944" spans="1:48">
      <c r="A4944" s="82"/>
      <c r="B4944" s="82"/>
      <c r="C4944" s="82"/>
      <c r="D4944" s="83"/>
      <c r="E4944" s="62"/>
      <c r="F494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44" s="13"/>
      <c r="H4944" s="13"/>
      <c r="I4944" s="85" t="e">
        <f>[1]!Table1[[#This Row],[type]]</f>
        <v>#VALUE!</v>
      </c>
      <c r="J4944" s="86" t="e">
        <f>[1]!Table1[[#This Row],[Column42]]&amp;IF([1]!Table1[[#This Row],[Column13]]="","",[1]!Table1[[#This Row],[Column13]])&amp;IF([1]!Table1[[#This Row],[mod]]="","",[1]!Table1[[#This Row],[mod]])</f>
        <v>#VALUE!</v>
      </c>
      <c r="K494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44" t="s">
        <v>562</v>
      </c>
      <c r="Q494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4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4944" t="s">
        <v>3020</v>
      </c>
      <c r="AB4944" s="29"/>
      <c r="AC4944" s="29"/>
      <c r="AD4944" s="25" t="s">
        <v>7002</v>
      </c>
      <c r="AE4944" s="38"/>
      <c r="AF4944" s="142"/>
      <c r="AG4944" s="11"/>
      <c r="AH4944" s="7" t="e">
        <f>[1]!Table1[[#This Row],[html_tag]]&amp;[1]!Table1[[#This Row],[html_type]]&amp;[1]!Table1[[#This Row],[html_modifier]]</f>
        <v>#VALUE!</v>
      </c>
      <c r="AI4944" s="60" t="str">
        <f>Table1[[#This Row],[html_tag]]&amp;Table1[[#This Row],[html_type]]&amp;Table1[[#This Row],[html_modifier]]</f>
        <v/>
      </c>
      <c r="AL4944" s="23" t="str">
        <f>IFERROR(_xlfn.XLOOKUP([1]!Table1[[#This Row],[word]],[1]!Table57[English style name],[1]!Table57[Style type]),"")</f>
        <v/>
      </c>
      <c r="AM4944" s="23" t="str">
        <f>IFERROR(_xlfn.XLOOKUP(Table1[[#This Row],[word]],Table57[English style name],Table57[Style type]),"")</f>
        <v/>
      </c>
      <c r="AN4944" s="23"/>
      <c r="AO4944" s="62"/>
      <c r="AP4944" s="61"/>
      <c r="AQ4944" s="61"/>
      <c r="AR4944" s="61"/>
      <c r="AS4944" s="61"/>
      <c r="AT4944" s="61"/>
      <c r="AU4944" s="61"/>
      <c r="AV4944" s="61"/>
    </row>
    <row r="4945" spans="1:48">
      <c r="A4945" s="82"/>
      <c r="B4945" s="82"/>
      <c r="C4945" s="82"/>
      <c r="D4945" s="83"/>
      <c r="E4945" s="62"/>
      <c r="F494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45" s="13"/>
      <c r="H4945" s="13"/>
      <c r="I4945" s="85" t="e">
        <f>[1]!Table1[[#This Row],[type]]</f>
        <v>#VALUE!</v>
      </c>
      <c r="J4945" s="86" t="e">
        <f>[1]!Table1[[#This Row],[Column42]]&amp;IF([1]!Table1[[#This Row],[Column13]]="","",[1]!Table1[[#This Row],[Column13]])&amp;IF([1]!Table1[[#This Row],[mod]]="","",[1]!Table1[[#This Row],[mod]])</f>
        <v>#VALUE!</v>
      </c>
      <c r="K494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45" t="s">
        <v>562</v>
      </c>
      <c r="Q494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4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4945" t="s">
        <v>3205</v>
      </c>
      <c r="AB4945" s="29"/>
      <c r="AC4945" s="29"/>
      <c r="AD4945" s="25" t="s">
        <v>7010</v>
      </c>
      <c r="AE4945" s="38"/>
      <c r="AF4945" s="142"/>
      <c r="AG4945" s="11"/>
      <c r="AH4945" s="7" t="e">
        <f>[1]!Table1[[#This Row],[html_tag]]&amp;[1]!Table1[[#This Row],[html_type]]&amp;[1]!Table1[[#This Row],[html_modifier]]</f>
        <v>#VALUE!</v>
      </c>
      <c r="AI4945" s="60" t="str">
        <f>Table1[[#This Row],[html_tag]]&amp;Table1[[#This Row],[html_type]]&amp;Table1[[#This Row],[html_modifier]]</f>
        <v/>
      </c>
      <c r="AL4945" s="23" t="str">
        <f>IFERROR(_xlfn.XLOOKUP([1]!Table1[[#This Row],[word]],[1]!Table57[English style name],[1]!Table57[Style type]),"")</f>
        <v/>
      </c>
      <c r="AM4945" s="23" t="str">
        <f>IFERROR(_xlfn.XLOOKUP(Table1[[#This Row],[word]],Table57[English style name],Table57[Style type]),"")</f>
        <v/>
      </c>
      <c r="AN4945" s="23"/>
      <c r="AO4945" s="62"/>
      <c r="AP4945" s="61"/>
      <c r="AQ4945" s="61"/>
      <c r="AR4945" s="61"/>
      <c r="AS4945" s="61"/>
      <c r="AT4945" s="61"/>
      <c r="AU4945" s="61"/>
      <c r="AV4945" s="61"/>
    </row>
    <row r="4946" spans="1:48">
      <c r="A4946" s="82"/>
      <c r="B4946" s="82"/>
      <c r="C4946" s="82"/>
      <c r="D4946" s="83"/>
      <c r="E4946" s="62"/>
      <c r="F494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46" s="13"/>
      <c r="H4946" s="13"/>
      <c r="I4946" s="85" t="e">
        <f>[1]!Table1[[#This Row],[type]]</f>
        <v>#VALUE!</v>
      </c>
      <c r="J4946" s="86" t="e">
        <f>[1]!Table1[[#This Row],[Column42]]&amp;IF([1]!Table1[[#This Row],[Column13]]="","",[1]!Table1[[#This Row],[Column13]])&amp;IF([1]!Table1[[#This Row],[mod]]="","",[1]!Table1[[#This Row],[mod]])</f>
        <v>#VALUE!</v>
      </c>
      <c r="K494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46" t="s">
        <v>562</v>
      </c>
      <c r="Q494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4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946" t="s">
        <v>3114</v>
      </c>
      <c r="AB4946" s="29" t="s">
        <v>4377</v>
      </c>
      <c r="AC4946" s="29"/>
      <c r="AD4946" s="25" t="s">
        <v>7007</v>
      </c>
      <c r="AE4946" s="38"/>
      <c r="AF4946" s="142"/>
      <c r="AG4946" s="11"/>
      <c r="AH4946" s="7" t="e">
        <f>[1]!Table1[[#This Row],[html_tag]]&amp;[1]!Table1[[#This Row],[html_type]]&amp;[1]!Table1[[#This Row],[html_modifier]]</f>
        <v>#VALUE!</v>
      </c>
      <c r="AI4946" s="60" t="str">
        <f>Table1[[#This Row],[html_tag]]&amp;Table1[[#This Row],[html_type]]&amp;Table1[[#This Row],[html_modifier]]</f>
        <v/>
      </c>
      <c r="AL4946" s="23" t="str">
        <f>IFERROR(_xlfn.XLOOKUP([1]!Table1[[#This Row],[word]],[1]!Table57[English style name],[1]!Table57[Style type]),"")</f>
        <v/>
      </c>
      <c r="AM4946" s="23" t="str">
        <f>IFERROR(_xlfn.XLOOKUP(Table1[[#This Row],[word]],Table57[English style name],Table57[Style type]),"")</f>
        <v/>
      </c>
      <c r="AN4946" s="23"/>
      <c r="AO4946" s="62"/>
      <c r="AP4946" s="61"/>
      <c r="AQ4946" s="61"/>
      <c r="AR4946" s="61"/>
      <c r="AS4946" s="61"/>
      <c r="AT4946" s="61"/>
      <c r="AU4946" s="61"/>
      <c r="AV4946" s="61"/>
    </row>
    <row r="4947" spans="1:48">
      <c r="A4947" s="82"/>
      <c r="B4947" s="82"/>
      <c r="C4947" s="82"/>
      <c r="D4947" s="83"/>
      <c r="E4947" s="62"/>
      <c r="F494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47" s="13"/>
      <c r="H4947" s="13"/>
      <c r="I4947" s="85" t="e">
        <f>[1]!Table1[[#This Row],[type]]</f>
        <v>#VALUE!</v>
      </c>
      <c r="J4947" s="86" t="e">
        <f>[1]!Table1[[#This Row],[Column42]]&amp;IF([1]!Table1[[#This Row],[Column13]]="","",[1]!Table1[[#This Row],[Column13]])&amp;IF([1]!Table1[[#This Row],[mod]]="","",[1]!Table1[[#This Row],[mod]])</f>
        <v>#VALUE!</v>
      </c>
      <c r="K494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47" t="s">
        <v>562</v>
      </c>
      <c r="Q494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4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947" t="s">
        <v>3115</v>
      </c>
      <c r="AB4947" s="29" t="s">
        <v>4378</v>
      </c>
      <c r="AC4947" s="29"/>
      <c r="AD4947" s="25" t="s">
        <v>7006</v>
      </c>
      <c r="AE4947" s="38"/>
      <c r="AF4947" s="142"/>
      <c r="AG4947" s="11"/>
      <c r="AH4947" s="7" t="e">
        <f>[1]!Table1[[#This Row],[html_tag]]&amp;[1]!Table1[[#This Row],[html_type]]&amp;[1]!Table1[[#This Row],[html_modifier]]</f>
        <v>#VALUE!</v>
      </c>
      <c r="AI4947" s="60" t="str">
        <f>Table1[[#This Row],[html_tag]]&amp;Table1[[#This Row],[html_type]]&amp;Table1[[#This Row],[html_modifier]]</f>
        <v/>
      </c>
      <c r="AL4947" s="23" t="str">
        <f>IFERROR(_xlfn.XLOOKUP([1]!Table1[[#This Row],[word]],[1]!Table57[English style name],[1]!Table57[Style type]),"")</f>
        <v/>
      </c>
      <c r="AM4947" s="23" t="str">
        <f>IFERROR(_xlfn.XLOOKUP(Table1[[#This Row],[word]],Table57[English style name],Table57[Style type]),"")</f>
        <v/>
      </c>
      <c r="AN4947" s="23"/>
      <c r="AO4947" s="62"/>
      <c r="AP4947" s="61"/>
      <c r="AQ4947" s="61"/>
      <c r="AR4947" s="61"/>
      <c r="AS4947" s="61"/>
      <c r="AT4947" s="61"/>
      <c r="AU4947" s="61"/>
      <c r="AV4947" s="61"/>
    </row>
    <row r="4948" spans="1:48">
      <c r="A4948" s="82"/>
      <c r="B4948" s="82"/>
      <c r="C4948" s="82"/>
      <c r="D4948" s="83"/>
      <c r="E4948" s="62"/>
      <c r="F494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48" s="13"/>
      <c r="H4948" s="13"/>
      <c r="I4948" s="85" t="e">
        <f>[1]!Table1[[#This Row],[type]]</f>
        <v>#VALUE!</v>
      </c>
      <c r="J4948" s="86" t="e">
        <f>[1]!Table1[[#This Row],[Column42]]&amp;IF([1]!Table1[[#This Row],[Column13]]="","",[1]!Table1[[#This Row],[Column13]])&amp;IF([1]!Table1[[#This Row],[mod]]="","",[1]!Table1[[#This Row],[mod]])</f>
        <v>#VALUE!</v>
      </c>
      <c r="K494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48" t="s">
        <v>562</v>
      </c>
      <c r="Q494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4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948" t="s">
        <v>3116</v>
      </c>
      <c r="AB4948" s="29" t="s">
        <v>4379</v>
      </c>
      <c r="AC4948" s="29"/>
      <c r="AD4948" s="25" t="s">
        <v>7005</v>
      </c>
      <c r="AE4948" s="38"/>
      <c r="AF4948" s="142"/>
      <c r="AG4948" s="11"/>
      <c r="AH4948" s="7" t="e">
        <f>[1]!Table1[[#This Row],[html_tag]]&amp;[1]!Table1[[#This Row],[html_type]]&amp;[1]!Table1[[#This Row],[html_modifier]]</f>
        <v>#VALUE!</v>
      </c>
      <c r="AI4948" s="60" t="str">
        <f>Table1[[#This Row],[html_tag]]&amp;Table1[[#This Row],[html_type]]&amp;Table1[[#This Row],[html_modifier]]</f>
        <v/>
      </c>
      <c r="AL4948" s="23" t="str">
        <f>IFERROR(_xlfn.XLOOKUP([1]!Table1[[#This Row],[word]],[1]!Table57[English style name],[1]!Table57[Style type]),"")</f>
        <v/>
      </c>
      <c r="AM4948" s="23" t="str">
        <f>IFERROR(_xlfn.XLOOKUP(Table1[[#This Row],[word]],Table57[English style name],Table57[Style type]),"")</f>
        <v/>
      </c>
      <c r="AN4948" s="23"/>
      <c r="AO4948" s="62"/>
      <c r="AP4948" s="61"/>
      <c r="AQ4948" s="61"/>
      <c r="AR4948" s="61"/>
      <c r="AS4948" s="61"/>
      <c r="AT4948" s="61"/>
      <c r="AU4948" s="61"/>
      <c r="AV4948" s="61"/>
    </row>
    <row r="4949" spans="1:48">
      <c r="A4949" s="82"/>
      <c r="B4949" s="82"/>
      <c r="C4949" s="82"/>
      <c r="D4949" s="83"/>
      <c r="E4949" s="62"/>
      <c r="F494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49" s="13"/>
      <c r="H4949" s="13"/>
      <c r="I4949" s="85" t="e">
        <f>[1]!Table1[[#This Row],[type]]</f>
        <v>#VALUE!</v>
      </c>
      <c r="J4949" s="86" t="e">
        <f>[1]!Table1[[#This Row],[Column42]]&amp;IF([1]!Table1[[#This Row],[Column13]]="","",[1]!Table1[[#This Row],[Column13]])&amp;IF([1]!Table1[[#This Row],[mod]]="","",[1]!Table1[[#This Row],[mod]])</f>
        <v>#VALUE!</v>
      </c>
      <c r="K494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49" t="s">
        <v>562</v>
      </c>
      <c r="Q494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4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4949" t="s">
        <v>2943</v>
      </c>
      <c r="AB4949" s="29"/>
      <c r="AC4949" s="29"/>
      <c r="AD4949" s="25" t="s">
        <v>7009</v>
      </c>
      <c r="AE4949" s="38"/>
      <c r="AF4949" s="142"/>
      <c r="AG4949" s="11"/>
      <c r="AH4949" s="7" t="e">
        <f>[1]!Table1[[#This Row],[html_tag]]&amp;[1]!Table1[[#This Row],[html_type]]&amp;[1]!Table1[[#This Row],[html_modifier]]</f>
        <v>#VALUE!</v>
      </c>
      <c r="AI4949" s="60" t="str">
        <f>Table1[[#This Row],[html_tag]]&amp;Table1[[#This Row],[html_type]]&amp;Table1[[#This Row],[html_modifier]]</f>
        <v/>
      </c>
      <c r="AL4949" s="23" t="str">
        <f>IFERROR(_xlfn.XLOOKUP([1]!Table1[[#This Row],[word]],[1]!Table57[English style name],[1]!Table57[Style type]),"")</f>
        <v/>
      </c>
      <c r="AM4949" s="23" t="str">
        <f>IFERROR(_xlfn.XLOOKUP(Table1[[#This Row],[word]],Table57[English style name],Table57[Style type]),"")</f>
        <v/>
      </c>
      <c r="AN4949" s="23"/>
      <c r="AO4949" s="62"/>
      <c r="AP4949" s="61"/>
      <c r="AQ4949" s="61"/>
      <c r="AR4949" s="61"/>
      <c r="AS4949" s="61"/>
      <c r="AT4949" s="61"/>
      <c r="AU4949" s="61"/>
      <c r="AV4949" s="61"/>
    </row>
    <row r="4950" spans="1:48">
      <c r="A4950" s="82"/>
      <c r="B4950" s="82"/>
      <c r="C4950" s="82"/>
      <c r="D4950" s="83"/>
      <c r="E4950" s="62"/>
      <c r="F495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50" s="13"/>
      <c r="H4950" s="13"/>
      <c r="I4950" s="85" t="e">
        <f>[1]!Table1[[#This Row],[type]]</f>
        <v>#VALUE!</v>
      </c>
      <c r="J4950" s="86" t="e">
        <f>[1]!Table1[[#This Row],[Column42]]&amp;IF([1]!Table1[[#This Row],[Column13]]="","",[1]!Table1[[#This Row],[Column13]])&amp;IF([1]!Table1[[#This Row],[mod]]="","",[1]!Table1[[#This Row],[mod]])</f>
        <v>#VALUE!</v>
      </c>
      <c r="K495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50" t="s">
        <v>562</v>
      </c>
      <c r="Q495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5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950" t="s">
        <v>3126</v>
      </c>
      <c r="AB4950" s="29"/>
      <c r="AC4950" s="29"/>
      <c r="AD4950" s="25" t="s">
        <v>7008</v>
      </c>
      <c r="AE4950" s="38"/>
      <c r="AF4950" s="142"/>
      <c r="AG4950" s="11"/>
      <c r="AH4950" s="7" t="e">
        <f>[1]!Table1[[#This Row],[html_tag]]&amp;[1]!Table1[[#This Row],[html_type]]&amp;[1]!Table1[[#This Row],[html_modifier]]</f>
        <v>#VALUE!</v>
      </c>
      <c r="AI4950" s="60" t="str">
        <f>Table1[[#This Row],[html_tag]]&amp;Table1[[#This Row],[html_type]]&amp;Table1[[#This Row],[html_modifier]]</f>
        <v/>
      </c>
      <c r="AL4950" s="23" t="str">
        <f>IFERROR(_xlfn.XLOOKUP([1]!Table1[[#This Row],[word]],[1]!Table57[English style name],[1]!Table57[Style type]),"")</f>
        <v/>
      </c>
      <c r="AM4950" s="23" t="str">
        <f>IFERROR(_xlfn.XLOOKUP(Table1[[#This Row],[word]],Table57[English style name],Table57[Style type]),"")</f>
        <v/>
      </c>
      <c r="AN4950" s="23"/>
      <c r="AO4950" s="62"/>
      <c r="AP4950" s="61"/>
      <c r="AQ4950" s="61"/>
      <c r="AR4950" s="61"/>
      <c r="AS4950" s="61"/>
      <c r="AT4950" s="61"/>
      <c r="AU4950" s="61"/>
      <c r="AV4950" s="61"/>
    </row>
    <row r="4951" spans="1:48">
      <c r="A4951" s="82"/>
      <c r="B4951" s="82"/>
      <c r="C4951" s="82"/>
      <c r="D4951" s="83"/>
      <c r="E4951" s="62"/>
      <c r="F495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51" s="13"/>
      <c r="H4951" s="13"/>
      <c r="I4951" s="85" t="e">
        <f>[1]!Table1[[#This Row],[type]]</f>
        <v>#VALUE!</v>
      </c>
      <c r="J4951" s="86" t="e">
        <f>[1]!Table1[[#This Row],[Column42]]&amp;IF([1]!Table1[[#This Row],[Column13]]="","",[1]!Table1[[#This Row],[Column13]])&amp;IF([1]!Table1[[#This Row],[mod]]="","",[1]!Table1[[#This Row],[mod]])</f>
        <v>#VALUE!</v>
      </c>
      <c r="K495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51" t="s">
        <v>562</v>
      </c>
      <c r="Q495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5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951" t="s">
        <v>3127</v>
      </c>
      <c r="AB4951" s="29"/>
      <c r="AC4951" s="29"/>
      <c r="AD4951" s="25" t="s">
        <v>7004</v>
      </c>
      <c r="AE4951" s="38"/>
      <c r="AF4951" s="142"/>
      <c r="AG4951" s="11"/>
      <c r="AH4951" s="7" t="e">
        <f>[1]!Table1[[#This Row],[html_tag]]&amp;[1]!Table1[[#This Row],[html_type]]&amp;[1]!Table1[[#This Row],[html_modifier]]</f>
        <v>#VALUE!</v>
      </c>
      <c r="AI4951" s="60" t="str">
        <f>Table1[[#This Row],[html_tag]]&amp;Table1[[#This Row],[html_type]]&amp;Table1[[#This Row],[html_modifier]]</f>
        <v/>
      </c>
      <c r="AL4951" s="23" t="str">
        <f>IFERROR(_xlfn.XLOOKUP([1]!Table1[[#This Row],[word]],[1]!Table57[English style name],[1]!Table57[Style type]),"")</f>
        <v/>
      </c>
      <c r="AM4951" s="23" t="str">
        <f>IFERROR(_xlfn.XLOOKUP(Table1[[#This Row],[word]],Table57[English style name],Table57[Style type]),"")</f>
        <v/>
      </c>
      <c r="AN4951" s="23"/>
      <c r="AO4951" s="62"/>
      <c r="AP4951" s="61"/>
      <c r="AQ4951" s="61"/>
      <c r="AR4951" s="61"/>
      <c r="AS4951" s="61"/>
      <c r="AT4951" s="61"/>
      <c r="AU4951" s="61"/>
      <c r="AV4951" s="61"/>
    </row>
    <row r="4952" spans="1:48">
      <c r="A4952" s="82"/>
      <c r="B4952" s="82"/>
      <c r="C4952" s="82"/>
      <c r="D4952" s="83"/>
      <c r="E4952" s="62"/>
      <c r="F495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52" s="13"/>
      <c r="H4952" s="13"/>
      <c r="I4952" s="85" t="e">
        <f>[1]!Table1[[#This Row],[type]]</f>
        <v>#VALUE!</v>
      </c>
      <c r="J4952" s="86" t="e">
        <f>[1]!Table1[[#This Row],[Column42]]&amp;IF([1]!Table1[[#This Row],[Column13]]="","",[1]!Table1[[#This Row],[Column13]])&amp;IF([1]!Table1[[#This Row],[mod]]="","",[1]!Table1[[#This Row],[mod]])</f>
        <v>#VALUE!</v>
      </c>
      <c r="K495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52" t="s">
        <v>563</v>
      </c>
      <c r="Q495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5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52" s="29"/>
      <c r="AC4952" s="29"/>
      <c r="AD4952" s="25"/>
      <c r="AE4952" s="38"/>
      <c r="AF4952" s="142" t="s">
        <v>224</v>
      </c>
      <c r="AG4952" s="11"/>
      <c r="AH4952" s="1" t="e">
        <f>[1]!Table1[[#This Row],[html_tag]]&amp;[1]!Table1[[#This Row],[html_type]]&amp;[1]!Table1[[#This Row],[html_modifier]]</f>
        <v>#VALUE!</v>
      </c>
      <c r="AI4952" s="60" t="s">
        <v>224</v>
      </c>
      <c r="AL4952" s="22" t="str">
        <f>IFERROR(_xlfn.XLOOKUP([1]!Table1[[#This Row],[word]],[1]!Table57[English style name],[1]!Table57[Style type]),"")</f>
        <v/>
      </c>
      <c r="AM4952" s="23" t="str">
        <f>IFERROR(_xlfn.XLOOKUP(Table1[[#This Row],[word]],Table57[English style name],Table57[Style type]),"")</f>
        <v/>
      </c>
      <c r="AN4952" s="23"/>
      <c r="AO4952" s="62"/>
      <c r="AP4952" s="61"/>
      <c r="AQ4952" s="61"/>
      <c r="AR4952" s="61"/>
      <c r="AS4952" s="61"/>
      <c r="AT4952" s="61"/>
      <c r="AU4952" s="61"/>
      <c r="AV4952" s="61"/>
    </row>
    <row r="4953" spans="1:48">
      <c r="A4953" s="82"/>
      <c r="B4953" s="82"/>
      <c r="C4953" s="82"/>
      <c r="D4953" s="83"/>
      <c r="E4953" s="62"/>
      <c r="F495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53" s="13"/>
      <c r="H4953" s="13"/>
      <c r="I4953" s="85" t="e">
        <f>[1]!Table1[[#This Row],[type]]</f>
        <v>#VALUE!</v>
      </c>
      <c r="J4953" s="86" t="e">
        <f>[1]!Table1[[#This Row],[Column42]]&amp;IF([1]!Table1[[#This Row],[Column13]]="","",[1]!Table1[[#This Row],[Column13]])&amp;IF([1]!Table1[[#This Row],[mod]]="","",[1]!Table1[[#This Row],[mod]])</f>
        <v>#VALUE!</v>
      </c>
      <c r="K495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53" t="s">
        <v>7033</v>
      </c>
      <c r="Q495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5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53" s="29"/>
      <c r="AC4953" s="29"/>
      <c r="AD4953" s="25" t="s">
        <v>7032</v>
      </c>
      <c r="AE4953" s="38"/>
      <c r="AF4953" s="142"/>
      <c r="AG4953" s="11"/>
      <c r="AH4953" s="7" t="e">
        <f>[1]!Table1[[#This Row],[html_tag]]&amp;[1]!Table1[[#This Row],[html_type]]&amp;[1]!Table1[[#This Row],[html_modifier]]</f>
        <v>#VALUE!</v>
      </c>
      <c r="AI4953" s="60" t="str">
        <f>Table1[[#This Row],[html_tag]]&amp;Table1[[#This Row],[html_type]]&amp;Table1[[#This Row],[html_modifier]]</f>
        <v/>
      </c>
      <c r="AL4953" s="23" t="str">
        <f>IFERROR(_xlfn.XLOOKUP([1]!Table1[[#This Row],[word]],[1]!Table57[English style name],[1]!Table57[Style type]),"")</f>
        <v/>
      </c>
      <c r="AM4953" s="23" t="str">
        <f>IFERROR(_xlfn.XLOOKUP(Table1[[#This Row],[word]],Table57[English style name],Table57[Style type]),"")</f>
        <v/>
      </c>
      <c r="AN4953" s="23"/>
      <c r="AO4953" s="62"/>
      <c r="AP4953" s="61"/>
      <c r="AQ4953" s="61"/>
      <c r="AR4953" s="61"/>
      <c r="AS4953" s="61"/>
      <c r="AT4953" s="61"/>
      <c r="AU4953" s="61"/>
      <c r="AV4953" s="61"/>
    </row>
    <row r="4954" spans="1:48">
      <c r="A4954" s="82"/>
      <c r="B4954" s="82"/>
      <c r="C4954" s="82"/>
      <c r="D4954" s="83"/>
      <c r="E4954" s="62"/>
      <c r="F495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54" s="13"/>
      <c r="H4954" s="13"/>
      <c r="I4954" s="85" t="e">
        <f>[1]!Table1[[#This Row],[type]]</f>
        <v>#VALUE!</v>
      </c>
      <c r="J4954" s="86" t="e">
        <f>[1]!Table1[[#This Row],[Column42]]&amp;IF([1]!Table1[[#This Row],[Column13]]="","",[1]!Table1[[#This Row],[Column13]])&amp;IF([1]!Table1[[#This Row],[mod]]="","",[1]!Table1[[#This Row],[mod]])</f>
        <v>#VALUE!</v>
      </c>
      <c r="K495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54" t="s">
        <v>7033</v>
      </c>
      <c r="Q495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5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54" s="29"/>
      <c r="AC4954" s="29"/>
      <c r="AD4954" s="25" t="s">
        <v>7031</v>
      </c>
      <c r="AE4954" s="38"/>
      <c r="AF4954" s="142"/>
      <c r="AG4954" s="11"/>
      <c r="AH4954" s="7" t="e">
        <f>[1]!Table1[[#This Row],[html_tag]]&amp;[1]!Table1[[#This Row],[html_type]]&amp;[1]!Table1[[#This Row],[html_modifier]]</f>
        <v>#VALUE!</v>
      </c>
      <c r="AI4954" s="60" t="str">
        <f>Table1[[#This Row],[html_tag]]&amp;Table1[[#This Row],[html_type]]&amp;Table1[[#This Row],[html_modifier]]</f>
        <v/>
      </c>
      <c r="AL4954" s="23" t="str">
        <f>IFERROR(_xlfn.XLOOKUP([1]!Table1[[#This Row],[word]],[1]!Table57[English style name],[1]!Table57[Style type]),"")</f>
        <v/>
      </c>
      <c r="AM4954" s="23" t="str">
        <f>IFERROR(_xlfn.XLOOKUP(Table1[[#This Row],[word]],Table57[English style name],Table57[Style type]),"")</f>
        <v/>
      </c>
      <c r="AN4954" s="23"/>
      <c r="AO4954" s="62"/>
      <c r="AP4954" s="61"/>
      <c r="AQ4954" s="61"/>
      <c r="AR4954" s="61"/>
      <c r="AS4954" s="61"/>
      <c r="AT4954" s="61"/>
      <c r="AU4954" s="61"/>
      <c r="AV4954" s="61"/>
    </row>
    <row r="4955" spans="1:48">
      <c r="A4955" s="82"/>
      <c r="B4955" s="82"/>
      <c r="C4955" s="82"/>
      <c r="D4955" s="83"/>
      <c r="E4955" s="62"/>
      <c r="F495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55" s="13"/>
      <c r="H4955" s="13"/>
      <c r="I4955" s="85" t="e">
        <f>[1]!Table1[[#This Row],[type]]</f>
        <v>#VALUE!</v>
      </c>
      <c r="J4955" s="86" t="e">
        <f>[1]!Table1[[#This Row],[Column42]]&amp;IF([1]!Table1[[#This Row],[Column13]]="","",[1]!Table1[[#This Row],[Column13]])&amp;IF([1]!Table1[[#This Row],[mod]]="","",[1]!Table1[[#This Row],[mod]])</f>
        <v>#VALUE!</v>
      </c>
      <c r="K495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55" t="s">
        <v>7033</v>
      </c>
      <c r="Q495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5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55" s="29"/>
      <c r="AC4955" s="29"/>
      <c r="AD4955" s="25" t="s">
        <v>7030</v>
      </c>
      <c r="AE4955" s="38"/>
      <c r="AF4955" s="142"/>
      <c r="AG4955" s="11"/>
      <c r="AH4955" s="7" t="e">
        <f>[1]!Table1[[#This Row],[html_tag]]&amp;[1]!Table1[[#This Row],[html_type]]&amp;[1]!Table1[[#This Row],[html_modifier]]</f>
        <v>#VALUE!</v>
      </c>
      <c r="AI4955" s="60" t="str">
        <f>Table1[[#This Row],[html_tag]]&amp;Table1[[#This Row],[html_type]]&amp;Table1[[#This Row],[html_modifier]]</f>
        <v/>
      </c>
      <c r="AL4955" s="23" t="str">
        <f>IFERROR(_xlfn.XLOOKUP([1]!Table1[[#This Row],[word]],[1]!Table57[English style name],[1]!Table57[Style type]),"")</f>
        <v/>
      </c>
      <c r="AM4955" s="23" t="str">
        <f>IFERROR(_xlfn.XLOOKUP(Table1[[#This Row],[word]],Table57[English style name],Table57[Style type]),"")</f>
        <v/>
      </c>
      <c r="AN4955" s="23"/>
      <c r="AO4955" s="62"/>
      <c r="AP4955" s="61"/>
      <c r="AQ4955" s="61"/>
      <c r="AR4955" s="61"/>
      <c r="AS4955" s="61"/>
      <c r="AT4955" s="61"/>
      <c r="AU4955" s="61"/>
      <c r="AV4955" s="61"/>
    </row>
    <row r="4956" spans="1:48">
      <c r="A4956" s="82"/>
      <c r="B4956" s="82"/>
      <c r="C4956" s="82"/>
      <c r="D4956" s="83"/>
      <c r="E4956" s="62"/>
      <c r="F495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56" s="13"/>
      <c r="H4956" s="13"/>
      <c r="I4956" s="85" t="e">
        <f>[1]!Table1[[#This Row],[type]]</f>
        <v>#VALUE!</v>
      </c>
      <c r="J4956" s="86" t="e">
        <f>[1]!Table1[[#This Row],[Column42]]&amp;IF([1]!Table1[[#This Row],[Column13]]="","",[1]!Table1[[#This Row],[Column13]])&amp;IF([1]!Table1[[#This Row],[mod]]="","",[1]!Table1[[#This Row],[mod]])</f>
        <v>#VALUE!</v>
      </c>
      <c r="K495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56" t="s">
        <v>7033</v>
      </c>
      <c r="Q495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5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56" s="29"/>
      <c r="AC4956" s="29"/>
      <c r="AD4956" s="25" t="s">
        <v>7029</v>
      </c>
      <c r="AE4956" s="38"/>
      <c r="AF4956" s="142"/>
      <c r="AG4956" s="11"/>
      <c r="AH4956" s="7" t="e">
        <f>[1]!Table1[[#This Row],[html_tag]]&amp;[1]!Table1[[#This Row],[html_type]]&amp;[1]!Table1[[#This Row],[html_modifier]]</f>
        <v>#VALUE!</v>
      </c>
      <c r="AI4956" s="60" t="str">
        <f>Table1[[#This Row],[html_tag]]&amp;Table1[[#This Row],[html_type]]&amp;Table1[[#This Row],[html_modifier]]</f>
        <v/>
      </c>
      <c r="AL4956" s="23" t="str">
        <f>IFERROR(_xlfn.XLOOKUP([1]!Table1[[#This Row],[word]],[1]!Table57[English style name],[1]!Table57[Style type]),"")</f>
        <v/>
      </c>
      <c r="AM4956" s="23" t="str">
        <f>IFERROR(_xlfn.XLOOKUP(Table1[[#This Row],[word]],Table57[English style name],Table57[Style type]),"")</f>
        <v/>
      </c>
      <c r="AN4956" s="23"/>
      <c r="AO4956" s="62"/>
      <c r="AP4956" s="61"/>
      <c r="AQ4956" s="61"/>
      <c r="AR4956" s="61"/>
      <c r="AS4956" s="61"/>
      <c r="AT4956" s="61"/>
      <c r="AU4956" s="61"/>
      <c r="AV4956" s="61"/>
    </row>
    <row r="4957" spans="1:48">
      <c r="A4957" s="82"/>
      <c r="B4957" s="82"/>
      <c r="C4957" s="82"/>
      <c r="D4957" s="83"/>
      <c r="E4957" s="62"/>
      <c r="F495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57" s="13"/>
      <c r="H4957" s="13"/>
      <c r="I4957" s="85" t="e">
        <f>[1]!Table1[[#This Row],[type]]</f>
        <v>#VALUE!</v>
      </c>
      <c r="J4957" s="86" t="e">
        <f>[1]!Table1[[#This Row],[Column42]]&amp;IF([1]!Table1[[#This Row],[Column13]]="","",[1]!Table1[[#This Row],[Column13]])&amp;IF([1]!Table1[[#This Row],[mod]]="","",[1]!Table1[[#This Row],[mod]])</f>
        <v>#VALUE!</v>
      </c>
      <c r="K495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57" t="s">
        <v>7033</v>
      </c>
      <c r="Q495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5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57" s="29"/>
      <c r="AC4957" s="29"/>
      <c r="AD4957" s="25" t="s">
        <v>7028</v>
      </c>
      <c r="AE4957" s="38"/>
      <c r="AF4957" s="142"/>
      <c r="AG4957" s="11"/>
      <c r="AH4957" s="7" t="e">
        <f>[1]!Table1[[#This Row],[html_tag]]&amp;[1]!Table1[[#This Row],[html_type]]&amp;[1]!Table1[[#This Row],[html_modifier]]</f>
        <v>#VALUE!</v>
      </c>
      <c r="AI4957" s="60" t="str">
        <f>Table1[[#This Row],[html_tag]]&amp;Table1[[#This Row],[html_type]]&amp;Table1[[#This Row],[html_modifier]]</f>
        <v/>
      </c>
      <c r="AL4957" s="23" t="str">
        <f>IFERROR(_xlfn.XLOOKUP([1]!Table1[[#This Row],[word]],[1]!Table57[English style name],[1]!Table57[Style type]),"")</f>
        <v/>
      </c>
      <c r="AM4957" s="23" t="str">
        <f>IFERROR(_xlfn.XLOOKUP(Table1[[#This Row],[word]],Table57[English style name],Table57[Style type]),"")</f>
        <v/>
      </c>
      <c r="AN4957" s="23"/>
      <c r="AO4957" s="62"/>
      <c r="AP4957" s="61"/>
      <c r="AQ4957" s="61"/>
      <c r="AR4957" s="61"/>
      <c r="AS4957" s="61"/>
      <c r="AT4957" s="61"/>
      <c r="AU4957" s="61"/>
      <c r="AV4957" s="61"/>
    </row>
    <row r="4958" spans="1:48">
      <c r="A4958" s="82"/>
      <c r="B4958" s="82"/>
      <c r="C4958" s="82"/>
      <c r="D4958" s="83"/>
      <c r="E4958" s="62"/>
      <c r="F495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58" s="13"/>
      <c r="H4958" s="13"/>
      <c r="I4958" s="85" t="e">
        <f>[1]!Table1[[#This Row],[type]]</f>
        <v>#VALUE!</v>
      </c>
      <c r="J4958" s="86" t="e">
        <f>[1]!Table1[[#This Row],[Column42]]&amp;IF([1]!Table1[[#This Row],[Column13]]="","",[1]!Table1[[#This Row],[Column13]])&amp;IF([1]!Table1[[#This Row],[mod]]="","",[1]!Table1[[#This Row],[mod]])</f>
        <v>#VALUE!</v>
      </c>
      <c r="K495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58" t="s">
        <v>7033</v>
      </c>
      <c r="Q495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5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58" s="29"/>
      <c r="AC4958" s="29"/>
      <c r="AD4958" s="25" t="s">
        <v>7027</v>
      </c>
      <c r="AE4958" s="38"/>
      <c r="AF4958" s="142"/>
      <c r="AG4958" s="11"/>
      <c r="AH4958" s="7" t="e">
        <f>[1]!Table1[[#This Row],[html_tag]]&amp;[1]!Table1[[#This Row],[html_type]]&amp;[1]!Table1[[#This Row],[html_modifier]]</f>
        <v>#VALUE!</v>
      </c>
      <c r="AI4958" s="60" t="str">
        <f>Table1[[#This Row],[html_tag]]&amp;Table1[[#This Row],[html_type]]&amp;Table1[[#This Row],[html_modifier]]</f>
        <v/>
      </c>
      <c r="AL4958" s="23" t="str">
        <f>IFERROR(_xlfn.XLOOKUP([1]!Table1[[#This Row],[word]],[1]!Table57[English style name],[1]!Table57[Style type]),"")</f>
        <v/>
      </c>
      <c r="AM4958" s="23" t="str">
        <f>IFERROR(_xlfn.XLOOKUP(Table1[[#This Row],[word]],Table57[English style name],Table57[Style type]),"")</f>
        <v/>
      </c>
      <c r="AN4958" s="23"/>
      <c r="AO4958" s="62"/>
      <c r="AP4958" s="61"/>
      <c r="AQ4958" s="61"/>
      <c r="AR4958" s="61"/>
      <c r="AS4958" s="61"/>
      <c r="AT4958" s="61"/>
      <c r="AU4958" s="61"/>
      <c r="AV4958" s="61"/>
    </row>
    <row r="4959" spans="1:48">
      <c r="A4959" s="82"/>
      <c r="B4959" s="82"/>
      <c r="C4959" s="82"/>
      <c r="D4959" s="83"/>
      <c r="E4959" s="62"/>
      <c r="F495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59" s="13"/>
      <c r="H4959" s="13"/>
      <c r="I4959" s="85" t="e">
        <f>[1]!Table1[[#This Row],[type]]</f>
        <v>#VALUE!</v>
      </c>
      <c r="J4959" s="86" t="e">
        <f>[1]!Table1[[#This Row],[Column42]]&amp;IF([1]!Table1[[#This Row],[Column13]]="","",[1]!Table1[[#This Row],[Column13]])&amp;IF([1]!Table1[[#This Row],[mod]]="","",[1]!Table1[[#This Row],[mod]])</f>
        <v>#VALUE!</v>
      </c>
      <c r="K495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59" t="s">
        <v>7033</v>
      </c>
      <c r="Q495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5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59" s="29"/>
      <c r="AC4959" s="29"/>
      <c r="AD4959" s="25" t="s">
        <v>7026</v>
      </c>
      <c r="AE4959" s="38"/>
      <c r="AF4959" s="142"/>
      <c r="AG4959" s="11"/>
      <c r="AH4959" s="7" t="e">
        <f>[1]!Table1[[#This Row],[html_tag]]&amp;[1]!Table1[[#This Row],[html_type]]&amp;[1]!Table1[[#This Row],[html_modifier]]</f>
        <v>#VALUE!</v>
      </c>
      <c r="AI4959" s="60" t="str">
        <f>Table1[[#This Row],[html_tag]]&amp;Table1[[#This Row],[html_type]]&amp;Table1[[#This Row],[html_modifier]]</f>
        <v/>
      </c>
      <c r="AL4959" s="23" t="str">
        <f>IFERROR(_xlfn.XLOOKUP([1]!Table1[[#This Row],[word]],[1]!Table57[English style name],[1]!Table57[Style type]),"")</f>
        <v/>
      </c>
      <c r="AM4959" s="23" t="str">
        <f>IFERROR(_xlfn.XLOOKUP(Table1[[#This Row],[word]],Table57[English style name],Table57[Style type]),"")</f>
        <v/>
      </c>
      <c r="AN4959" s="23"/>
      <c r="AO4959" s="62"/>
      <c r="AP4959" s="61"/>
      <c r="AQ4959" s="61"/>
      <c r="AR4959" s="61"/>
      <c r="AS4959" s="61"/>
      <c r="AT4959" s="61"/>
      <c r="AU4959" s="61"/>
      <c r="AV4959" s="61"/>
    </row>
    <row r="4960" spans="1:48">
      <c r="A4960" s="82"/>
      <c r="B4960" s="82"/>
      <c r="C4960" s="82"/>
      <c r="D4960" s="83"/>
      <c r="E4960" s="62"/>
      <c r="F496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60" s="13"/>
      <c r="H4960" s="13"/>
      <c r="I4960" s="85" t="e">
        <f>[1]!Table1[[#This Row],[type]]</f>
        <v>#VALUE!</v>
      </c>
      <c r="J4960" s="86" t="e">
        <f>[1]!Table1[[#This Row],[Column42]]&amp;IF([1]!Table1[[#This Row],[Column13]]="","",[1]!Table1[[#This Row],[Column13]])&amp;IF([1]!Table1[[#This Row],[mod]]="","",[1]!Table1[[#This Row],[mod]])</f>
        <v>#VALUE!</v>
      </c>
      <c r="K496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60" t="s">
        <v>2104</v>
      </c>
      <c r="Q496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6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60" s="29"/>
      <c r="AC4960" s="29"/>
      <c r="AD4960" s="25" t="s">
        <v>7055</v>
      </c>
      <c r="AE4960" s="38"/>
      <c r="AF4960" s="142"/>
      <c r="AG4960" s="11"/>
      <c r="AH4960" s="7" t="e">
        <f>[1]!Table1[[#This Row],[html_tag]]&amp;[1]!Table1[[#This Row],[html_type]]&amp;[1]!Table1[[#This Row],[html_modifier]]</f>
        <v>#VALUE!</v>
      </c>
      <c r="AI4960" s="60" t="str">
        <f>Table1[[#This Row],[html_tag]]&amp;Table1[[#This Row],[html_type]]&amp;Table1[[#This Row],[html_modifier]]</f>
        <v/>
      </c>
      <c r="AL4960" s="23" t="str">
        <f>IFERROR(_xlfn.XLOOKUP([1]!Table1[[#This Row],[word]],[1]!Table57[English style name],[1]!Table57[Style type]),"")</f>
        <v/>
      </c>
      <c r="AM4960" s="23" t="str">
        <f>IFERROR(_xlfn.XLOOKUP(Table1[[#This Row],[word]],Table57[English style name],Table57[Style type]),"")</f>
        <v/>
      </c>
      <c r="AN4960" s="23"/>
      <c r="AO4960" s="62"/>
      <c r="AP4960" s="61"/>
      <c r="AQ4960" s="61"/>
      <c r="AR4960" s="61"/>
      <c r="AS4960" s="61"/>
      <c r="AT4960" s="61"/>
      <c r="AU4960" s="61"/>
      <c r="AV4960" s="61"/>
    </row>
    <row r="4961" spans="1:48">
      <c r="A4961" s="82"/>
      <c r="B4961" s="82"/>
      <c r="C4961" s="82"/>
      <c r="D4961" s="83"/>
      <c r="E4961" s="62"/>
      <c r="F496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61" s="13"/>
      <c r="H4961" s="13"/>
      <c r="I4961" s="85" t="e">
        <f>[1]!Table1[[#This Row],[type]]</f>
        <v>#VALUE!</v>
      </c>
      <c r="J4961" s="86" t="e">
        <f>[1]!Table1[[#This Row],[Column42]]&amp;IF([1]!Table1[[#This Row],[Column13]]="","",[1]!Table1[[#This Row],[Column13]])&amp;IF([1]!Table1[[#This Row],[mod]]="","",[1]!Table1[[#This Row],[mod]])</f>
        <v>#VALUE!</v>
      </c>
      <c r="K496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61" t="s">
        <v>2104</v>
      </c>
      <c r="Q496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6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61" s="29"/>
      <c r="AC4961" s="29"/>
      <c r="AD4961" s="25" t="s">
        <v>7058</v>
      </c>
      <c r="AE4961" s="38"/>
      <c r="AF4961" s="142"/>
      <c r="AG4961" s="11"/>
      <c r="AH4961" s="7" t="e">
        <f>[1]!Table1[[#This Row],[html_tag]]&amp;[1]!Table1[[#This Row],[html_type]]&amp;[1]!Table1[[#This Row],[html_modifier]]</f>
        <v>#VALUE!</v>
      </c>
      <c r="AI4961" s="60" t="str">
        <f>Table1[[#This Row],[html_tag]]&amp;Table1[[#This Row],[html_type]]&amp;Table1[[#This Row],[html_modifier]]</f>
        <v/>
      </c>
      <c r="AL4961" s="23" t="str">
        <f>IFERROR(_xlfn.XLOOKUP([1]!Table1[[#This Row],[word]],[1]!Table57[English style name],[1]!Table57[Style type]),"")</f>
        <v/>
      </c>
      <c r="AM4961" s="23" t="str">
        <f>IFERROR(_xlfn.XLOOKUP(Table1[[#This Row],[word]],Table57[English style name],Table57[Style type]),"")</f>
        <v/>
      </c>
      <c r="AN4961" s="23"/>
      <c r="AO4961" s="62"/>
      <c r="AP4961" s="61"/>
      <c r="AQ4961" s="61"/>
      <c r="AR4961" s="61"/>
      <c r="AS4961" s="61"/>
      <c r="AT4961" s="61"/>
      <c r="AU4961" s="61"/>
      <c r="AV4961" s="61"/>
    </row>
    <row r="4962" spans="1:48">
      <c r="A4962" s="82"/>
      <c r="B4962" s="82"/>
      <c r="C4962" s="82"/>
      <c r="D4962" s="83"/>
      <c r="E4962" s="62"/>
      <c r="F496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62" s="13"/>
      <c r="H4962" s="13"/>
      <c r="I4962" s="85" t="e">
        <f>[1]!Table1[[#This Row],[type]]</f>
        <v>#VALUE!</v>
      </c>
      <c r="J4962" s="86" t="e">
        <f>[1]!Table1[[#This Row],[Column42]]&amp;IF([1]!Table1[[#This Row],[Column13]]="","",[1]!Table1[[#This Row],[Column13]])&amp;IF([1]!Table1[[#This Row],[mod]]="","",[1]!Table1[[#This Row],[mod]])</f>
        <v>#VALUE!</v>
      </c>
      <c r="K496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62" t="s">
        <v>2104</v>
      </c>
      <c r="Q496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6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62" s="29"/>
      <c r="AC4962" s="29"/>
      <c r="AD4962" s="25" t="s">
        <v>7053</v>
      </c>
      <c r="AE4962" s="38"/>
      <c r="AF4962" s="142"/>
      <c r="AG4962" s="11"/>
      <c r="AH4962" s="7" t="e">
        <f>[1]!Table1[[#This Row],[html_tag]]&amp;[1]!Table1[[#This Row],[html_type]]&amp;[1]!Table1[[#This Row],[html_modifier]]</f>
        <v>#VALUE!</v>
      </c>
      <c r="AI4962" s="60" t="str">
        <f>Table1[[#This Row],[html_tag]]&amp;Table1[[#This Row],[html_type]]&amp;Table1[[#This Row],[html_modifier]]</f>
        <v/>
      </c>
      <c r="AL4962" s="23" t="str">
        <f>IFERROR(_xlfn.XLOOKUP([1]!Table1[[#This Row],[word]],[1]!Table57[English style name],[1]!Table57[Style type]),"")</f>
        <v/>
      </c>
      <c r="AM4962" s="23" t="str">
        <f>IFERROR(_xlfn.XLOOKUP(Table1[[#This Row],[word]],Table57[English style name],Table57[Style type]),"")</f>
        <v/>
      </c>
      <c r="AN4962" s="23"/>
      <c r="AO4962" s="62"/>
      <c r="AP4962" s="61"/>
      <c r="AQ4962" s="61"/>
      <c r="AR4962" s="61"/>
      <c r="AS4962" s="61"/>
      <c r="AT4962" s="61"/>
      <c r="AU4962" s="61"/>
      <c r="AV4962" s="61"/>
    </row>
    <row r="4963" spans="1:48">
      <c r="A4963" s="82"/>
      <c r="B4963" s="82"/>
      <c r="C4963" s="82"/>
      <c r="D4963" s="83"/>
      <c r="E4963" s="62"/>
      <c r="F496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63" s="13"/>
      <c r="H4963" s="13"/>
      <c r="I4963" s="85" t="e">
        <f>[1]!Table1[[#This Row],[type]]</f>
        <v>#VALUE!</v>
      </c>
      <c r="J4963" s="86" t="e">
        <f>[1]!Table1[[#This Row],[Column42]]&amp;IF([1]!Table1[[#This Row],[Column13]]="","",[1]!Table1[[#This Row],[Column13]])&amp;IF([1]!Table1[[#This Row],[mod]]="","",[1]!Table1[[#This Row],[mod]])</f>
        <v>#VALUE!</v>
      </c>
      <c r="K496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63" t="s">
        <v>2104</v>
      </c>
      <c r="Q496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6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63" s="29"/>
      <c r="AC4963" s="29"/>
      <c r="AD4963" s="25" t="s">
        <v>5352</v>
      </c>
      <c r="AE4963" s="38"/>
      <c r="AF4963" s="142"/>
      <c r="AG4963" s="11"/>
      <c r="AH4963" s="7" t="e">
        <f>[1]!Table1[[#This Row],[html_tag]]&amp;[1]!Table1[[#This Row],[html_type]]&amp;[1]!Table1[[#This Row],[html_modifier]]</f>
        <v>#VALUE!</v>
      </c>
      <c r="AI4963" s="60" t="str">
        <f>Table1[[#This Row],[html_tag]]&amp;Table1[[#This Row],[html_type]]&amp;Table1[[#This Row],[html_modifier]]</f>
        <v/>
      </c>
      <c r="AL4963" s="23" t="str">
        <f>IFERROR(_xlfn.XLOOKUP([1]!Table1[[#This Row],[word]],[1]!Table57[English style name],[1]!Table57[Style type]),"")</f>
        <v/>
      </c>
      <c r="AM4963" s="23" t="str">
        <f>IFERROR(_xlfn.XLOOKUP(Table1[[#This Row],[word]],Table57[English style name],Table57[Style type]),"")</f>
        <v/>
      </c>
      <c r="AN4963" s="23"/>
      <c r="AO4963" s="62"/>
      <c r="AP4963" s="61"/>
      <c r="AQ4963" s="61"/>
      <c r="AR4963" s="61"/>
      <c r="AS4963" s="61"/>
      <c r="AT4963" s="61"/>
      <c r="AU4963" s="61"/>
      <c r="AV4963" s="61"/>
    </row>
    <row r="4964" spans="1:48">
      <c r="A4964" s="82"/>
      <c r="B4964" s="82"/>
      <c r="C4964" s="82"/>
      <c r="D4964" s="83"/>
      <c r="E4964" s="62"/>
      <c r="F496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64" s="13"/>
      <c r="H4964" s="13"/>
      <c r="I4964" s="85" t="e">
        <f>[1]!Table1[[#This Row],[type]]</f>
        <v>#VALUE!</v>
      </c>
      <c r="J4964" s="86" t="e">
        <f>[1]!Table1[[#This Row],[Column42]]&amp;IF([1]!Table1[[#This Row],[Column13]]="","",[1]!Table1[[#This Row],[Column13]])&amp;IF([1]!Table1[[#This Row],[mod]]="","",[1]!Table1[[#This Row],[mod]])</f>
        <v>#VALUE!</v>
      </c>
      <c r="K496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64" t="s">
        <v>2104</v>
      </c>
      <c r="Q496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6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64" s="29"/>
      <c r="AC4964" s="29"/>
      <c r="AD4964" s="25" t="s">
        <v>7054</v>
      </c>
      <c r="AE4964" s="38"/>
      <c r="AF4964" s="142"/>
      <c r="AG4964" s="11"/>
      <c r="AH4964" s="7" t="e">
        <f>[1]!Table1[[#This Row],[html_tag]]&amp;[1]!Table1[[#This Row],[html_type]]&amp;[1]!Table1[[#This Row],[html_modifier]]</f>
        <v>#VALUE!</v>
      </c>
      <c r="AI4964" s="60" t="str">
        <f>Table1[[#This Row],[html_tag]]&amp;Table1[[#This Row],[html_type]]&amp;Table1[[#This Row],[html_modifier]]</f>
        <v/>
      </c>
      <c r="AL4964" s="23" t="str">
        <f>IFERROR(_xlfn.XLOOKUP([1]!Table1[[#This Row],[word]],[1]!Table57[English style name],[1]!Table57[Style type]),"")</f>
        <v/>
      </c>
      <c r="AM4964" s="23" t="str">
        <f>IFERROR(_xlfn.XLOOKUP(Table1[[#This Row],[word]],Table57[English style name],Table57[Style type]),"")</f>
        <v/>
      </c>
      <c r="AN4964" s="23"/>
      <c r="AO4964" s="62"/>
      <c r="AP4964" s="61"/>
      <c r="AQ4964" s="61"/>
      <c r="AR4964" s="61"/>
      <c r="AS4964" s="61"/>
      <c r="AT4964" s="61"/>
      <c r="AU4964" s="61"/>
      <c r="AV4964" s="61"/>
    </row>
    <row r="4965" spans="1:48">
      <c r="A4965" s="82"/>
      <c r="B4965" s="82"/>
      <c r="C4965" s="82"/>
      <c r="D4965" s="83"/>
      <c r="E4965" s="62"/>
      <c r="F496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65" s="13" t="s">
        <v>337</v>
      </c>
      <c r="H4965" s="13" t="s">
        <v>2988</v>
      </c>
      <c r="I4965" s="85" t="e">
        <f>[1]!Table1[[#This Row],[type]]</f>
        <v>#VALUE!</v>
      </c>
      <c r="J4965" s="86" t="e">
        <f>[1]!Table1[[#This Row],[Column42]]&amp;IF([1]!Table1[[#This Row],[Column13]]="","",[1]!Table1[[#This Row],[Column13]])&amp;IF([1]!Table1[[#This Row],[mod]]="","",[1]!Table1[[#This Row],[mod]])</f>
        <v>#VALUE!</v>
      </c>
      <c r="K496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65" t="s">
        <v>2104</v>
      </c>
      <c r="P4965" s="6" t="s">
        <v>2104</v>
      </c>
      <c r="Q496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6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65" s="29" t="s">
        <v>3640</v>
      </c>
      <c r="AC4965" s="29" t="s">
        <v>3640</v>
      </c>
      <c r="AD4965" s="25" t="s">
        <v>3640</v>
      </c>
      <c r="AE4965" s="38"/>
      <c r="AF4965" s="142"/>
      <c r="AG4965" s="11"/>
      <c r="AH4965" s="1" t="e">
        <f>[1]!Table1[[#This Row],[html_tag]]&amp;[1]!Table1[[#This Row],[html_type]]&amp;[1]!Table1[[#This Row],[html_modifier]]</f>
        <v>#VALUE!</v>
      </c>
      <c r="AI4965" s="60" t="str">
        <f>Table1[[#This Row],[html_tag]]&amp;Table1[[#This Row],[html_type]]&amp;Table1[[#This Row],[html_modifier]]</f>
        <v/>
      </c>
      <c r="AL4965" s="22" t="str">
        <f>IFERROR(_xlfn.XLOOKUP([1]!Table1[[#This Row],[word]],[1]!Table57[English style name],[1]!Table57[Style type]),"")</f>
        <v/>
      </c>
      <c r="AM4965" s="23" t="str">
        <f>IFERROR(_xlfn.XLOOKUP(Table1[[#This Row],[word]],Table57[English style name],Table57[Style type]),"")</f>
        <v/>
      </c>
      <c r="AN4965" s="23"/>
      <c r="AO4965" s="62"/>
      <c r="AP4965" s="61"/>
      <c r="AQ4965" s="61" t="s">
        <v>2104</v>
      </c>
      <c r="AR4965" s="61" t="s">
        <v>2105</v>
      </c>
      <c r="AS4965" s="61"/>
      <c r="AT4965" s="61"/>
      <c r="AU4965" s="61"/>
      <c r="AV4965" s="61"/>
    </row>
    <row r="4966" spans="1:48">
      <c r="A4966" s="82"/>
      <c r="B4966" s="82"/>
      <c r="C4966" s="82"/>
      <c r="D4966" s="83"/>
      <c r="E4966" s="62"/>
      <c r="F496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66" s="13" t="s">
        <v>337</v>
      </c>
      <c r="H4966" s="13" t="s">
        <v>2988</v>
      </c>
      <c r="I4966" s="85" t="e">
        <f>[1]!Table1[[#This Row],[type]]</f>
        <v>#VALUE!</v>
      </c>
      <c r="J4966" s="86" t="e">
        <f>[1]!Table1[[#This Row],[Column42]]&amp;IF([1]!Table1[[#This Row],[Column13]]="","",[1]!Table1[[#This Row],[Column13]])&amp;IF([1]!Table1[[#This Row],[mod]]="","",[1]!Table1[[#This Row],[mod]])</f>
        <v>#VALUE!</v>
      </c>
      <c r="K496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66" t="s">
        <v>2104</v>
      </c>
      <c r="P4966" s="6" t="s">
        <v>2118</v>
      </c>
      <c r="Q496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6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66" s="29"/>
      <c r="AC4966" s="29"/>
      <c r="AD4966" s="25"/>
      <c r="AE4966" s="38"/>
      <c r="AF4966" s="142"/>
      <c r="AG4966" s="11"/>
      <c r="AH4966" s="1" t="e">
        <f>[1]!Table1[[#This Row],[html_tag]]&amp;[1]!Table1[[#This Row],[html_type]]&amp;[1]!Table1[[#This Row],[html_modifier]]</f>
        <v>#VALUE!</v>
      </c>
      <c r="AI4966" s="60" t="str">
        <f>Table1[[#This Row],[html_tag]]&amp;Table1[[#This Row],[html_type]]&amp;Table1[[#This Row],[html_modifier]]</f>
        <v/>
      </c>
      <c r="AL4966" s="22" t="str">
        <f>IFERROR(_xlfn.XLOOKUP([1]!Table1[[#This Row],[word]],[1]!Table57[English style name],[1]!Table57[Style type]),"")</f>
        <v/>
      </c>
      <c r="AM4966" s="23" t="str">
        <f>IFERROR(_xlfn.XLOOKUP(Table1[[#This Row],[word]],Table57[English style name],Table57[Style type]),"")</f>
        <v/>
      </c>
      <c r="AN4966" s="23"/>
      <c r="AO4966" s="62"/>
      <c r="AP4966" s="61"/>
      <c r="AQ4966" s="61" t="s">
        <v>2118</v>
      </c>
      <c r="AR4966" s="61" t="s">
        <v>2105</v>
      </c>
      <c r="AS4966" s="61"/>
      <c r="AT4966" s="61"/>
      <c r="AU4966" s="61"/>
      <c r="AV4966" s="61"/>
    </row>
    <row r="4967" spans="1:48">
      <c r="A4967" s="82"/>
      <c r="B4967" s="82"/>
      <c r="C4967" s="82"/>
      <c r="D4967" s="83"/>
      <c r="E4967" s="62"/>
      <c r="F496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67" s="13" t="s">
        <v>337</v>
      </c>
      <c r="H4967" s="13" t="s">
        <v>2988</v>
      </c>
      <c r="I4967" s="85" t="e">
        <f>[1]!Table1[[#This Row],[type]]</f>
        <v>#VALUE!</v>
      </c>
      <c r="J4967" s="86" t="e">
        <f>[1]!Table1[[#This Row],[Column42]]&amp;IF([1]!Table1[[#This Row],[Column13]]="","",[1]!Table1[[#This Row],[Column13]])&amp;IF([1]!Table1[[#This Row],[mod]]="","",[1]!Table1[[#This Row],[mod]])</f>
        <v>#VALUE!</v>
      </c>
      <c r="K496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67" t="s">
        <v>2104</v>
      </c>
      <c r="P4967" s="6" t="s">
        <v>2119</v>
      </c>
      <c r="Q496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6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67" s="29" t="s">
        <v>3670</v>
      </c>
      <c r="AC4967" s="29" t="s">
        <v>3670</v>
      </c>
      <c r="AD4967" s="25"/>
      <c r="AE4967" s="38"/>
      <c r="AF4967" s="142"/>
      <c r="AG4967" s="11"/>
      <c r="AH4967" s="1" t="e">
        <f>[1]!Table1[[#This Row],[html_tag]]&amp;[1]!Table1[[#This Row],[html_type]]&amp;[1]!Table1[[#This Row],[html_modifier]]</f>
        <v>#VALUE!</v>
      </c>
      <c r="AI4967" s="60" t="str">
        <f>Table1[[#This Row],[html_tag]]&amp;Table1[[#This Row],[html_type]]&amp;Table1[[#This Row],[html_modifier]]</f>
        <v/>
      </c>
      <c r="AL4967" s="22" t="str">
        <f>IFERROR(_xlfn.XLOOKUP([1]!Table1[[#This Row],[word]],[1]!Table57[English style name],[1]!Table57[Style type]),"")</f>
        <v/>
      </c>
      <c r="AM4967" s="23" t="str">
        <f>IFERROR(_xlfn.XLOOKUP(Table1[[#This Row],[word]],Table57[English style name],Table57[Style type]),"")</f>
        <v/>
      </c>
      <c r="AN4967" s="23"/>
      <c r="AO4967" s="62"/>
      <c r="AP4967" s="61"/>
      <c r="AQ4967" s="61" t="s">
        <v>2119</v>
      </c>
      <c r="AR4967" s="61" t="s">
        <v>2105</v>
      </c>
      <c r="AS4967" s="61"/>
      <c r="AT4967" s="61"/>
      <c r="AU4967" s="61"/>
      <c r="AV4967" s="61"/>
    </row>
    <row r="4968" spans="1:48">
      <c r="A4968" s="82"/>
      <c r="B4968" s="82"/>
      <c r="C4968" s="82"/>
      <c r="D4968" s="83"/>
      <c r="E4968" s="62"/>
      <c r="F496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68" s="13" t="s">
        <v>337</v>
      </c>
      <c r="H4968" s="13" t="s">
        <v>2988</v>
      </c>
      <c r="I4968" s="85" t="e">
        <f>[1]!Table1[[#This Row],[type]]</f>
        <v>#VALUE!</v>
      </c>
      <c r="J4968" s="86" t="e">
        <f>[1]!Table1[[#This Row],[Column42]]&amp;IF([1]!Table1[[#This Row],[Column13]]="","",[1]!Table1[[#This Row],[Column13]])&amp;IF([1]!Table1[[#This Row],[mod]]="","",[1]!Table1[[#This Row],[mod]])</f>
        <v>#VALUE!</v>
      </c>
      <c r="K496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68" t="s">
        <v>2104</v>
      </c>
      <c r="P4968" s="6" t="s">
        <v>2121</v>
      </c>
      <c r="Q496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6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68" s="29"/>
      <c r="AC4968" s="29"/>
      <c r="AD4968" s="25"/>
      <c r="AE4968" s="38"/>
      <c r="AF4968" s="142"/>
      <c r="AG4968" s="11"/>
      <c r="AH4968" s="1" t="e">
        <f>[1]!Table1[[#This Row],[html_tag]]&amp;[1]!Table1[[#This Row],[html_type]]&amp;[1]!Table1[[#This Row],[html_modifier]]</f>
        <v>#VALUE!</v>
      </c>
      <c r="AI4968" s="60" t="str">
        <f>Table1[[#This Row],[html_tag]]&amp;Table1[[#This Row],[html_type]]&amp;Table1[[#This Row],[html_modifier]]</f>
        <v/>
      </c>
      <c r="AL4968" s="22" t="str">
        <f>IFERROR(_xlfn.XLOOKUP([1]!Table1[[#This Row],[word]],[1]!Table57[English style name],[1]!Table57[Style type]),"")</f>
        <v/>
      </c>
      <c r="AM4968" s="23" t="str">
        <f>IFERROR(_xlfn.XLOOKUP(Table1[[#This Row],[word]],Table57[English style name],Table57[Style type]),"")</f>
        <v/>
      </c>
      <c r="AN4968" s="23"/>
      <c r="AO4968" s="62"/>
      <c r="AP4968" s="61"/>
      <c r="AQ4968" s="61" t="s">
        <v>2121</v>
      </c>
      <c r="AR4968" s="61" t="s">
        <v>2105</v>
      </c>
      <c r="AS4968" s="61"/>
      <c r="AT4968" s="61"/>
      <c r="AU4968" s="61"/>
      <c r="AV4968" s="61"/>
    </row>
    <row r="4969" spans="1:48">
      <c r="A4969" s="82"/>
      <c r="B4969" s="82"/>
      <c r="C4969" s="82"/>
      <c r="D4969" s="83"/>
      <c r="E4969" s="62"/>
      <c r="F496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69" s="13" t="s">
        <v>337</v>
      </c>
      <c r="H4969" s="13" t="s">
        <v>2988</v>
      </c>
      <c r="I4969" s="85" t="e">
        <f>[1]!Table1[[#This Row],[type]]</f>
        <v>#VALUE!</v>
      </c>
      <c r="J4969" s="86" t="e">
        <f>[1]!Table1[[#This Row],[Column42]]&amp;IF([1]!Table1[[#This Row],[Column13]]="","",[1]!Table1[[#This Row],[Column13]])&amp;IF([1]!Table1[[#This Row],[mod]]="","",[1]!Table1[[#This Row],[mod]])</f>
        <v>#VALUE!</v>
      </c>
      <c r="K496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69" t="s">
        <v>2104</v>
      </c>
      <c r="P4969" s="6" t="s">
        <v>2123</v>
      </c>
      <c r="Q496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6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69" s="29"/>
      <c r="AC4969" s="29"/>
      <c r="AD4969" s="25"/>
      <c r="AE4969" s="38"/>
      <c r="AF4969" s="142"/>
      <c r="AG4969" s="11"/>
      <c r="AH4969" s="1" t="e">
        <f>[1]!Table1[[#This Row],[html_tag]]&amp;[1]!Table1[[#This Row],[html_type]]&amp;[1]!Table1[[#This Row],[html_modifier]]</f>
        <v>#VALUE!</v>
      </c>
      <c r="AI4969" s="60" t="str">
        <f>Table1[[#This Row],[html_tag]]&amp;Table1[[#This Row],[html_type]]&amp;Table1[[#This Row],[html_modifier]]</f>
        <v/>
      </c>
      <c r="AL4969" s="22" t="str">
        <f>IFERROR(_xlfn.XLOOKUP([1]!Table1[[#This Row],[word]],[1]!Table57[English style name],[1]!Table57[Style type]),"")</f>
        <v/>
      </c>
      <c r="AM4969" s="23" t="str">
        <f>IFERROR(_xlfn.XLOOKUP(Table1[[#This Row],[word]],Table57[English style name],Table57[Style type]),"")</f>
        <v/>
      </c>
      <c r="AN4969" s="23"/>
      <c r="AO4969" s="62"/>
      <c r="AP4969" s="61"/>
      <c r="AQ4969" s="61" t="s">
        <v>2123</v>
      </c>
      <c r="AR4969" s="61" t="s">
        <v>2105</v>
      </c>
      <c r="AS4969" s="61"/>
      <c r="AT4969" s="61"/>
      <c r="AU4969" s="61"/>
      <c r="AV4969" s="61"/>
    </row>
    <row r="4970" spans="1:48">
      <c r="A4970" s="82"/>
      <c r="B4970" s="82"/>
      <c r="C4970" s="82"/>
      <c r="D4970" s="83"/>
      <c r="E4970" s="62"/>
      <c r="F497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70" s="13" t="s">
        <v>337</v>
      </c>
      <c r="H4970" s="13" t="s">
        <v>2988</v>
      </c>
      <c r="I4970" s="85" t="e">
        <f>[1]!Table1[[#This Row],[type]]</f>
        <v>#VALUE!</v>
      </c>
      <c r="J4970" s="86" t="e">
        <f>[1]!Table1[[#This Row],[Column42]]&amp;IF([1]!Table1[[#This Row],[Column13]]="","",[1]!Table1[[#This Row],[Column13]])&amp;IF([1]!Table1[[#This Row],[mod]]="","",[1]!Table1[[#This Row],[mod]])</f>
        <v>#VALUE!</v>
      </c>
      <c r="K497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70" t="s">
        <v>2104</v>
      </c>
      <c r="P4970" s="6" t="s">
        <v>2107</v>
      </c>
      <c r="Q497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7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70" s="29"/>
      <c r="AC4970" s="29" t="s">
        <v>3641</v>
      </c>
      <c r="AD4970" s="25"/>
      <c r="AE4970" s="38"/>
      <c r="AF4970" s="142"/>
      <c r="AG4970" s="11"/>
      <c r="AH4970" s="1" t="e">
        <f>[1]!Table1[[#This Row],[html_tag]]&amp;[1]!Table1[[#This Row],[html_type]]&amp;[1]!Table1[[#This Row],[html_modifier]]</f>
        <v>#VALUE!</v>
      </c>
      <c r="AI4970" s="60" t="str">
        <f>Table1[[#This Row],[html_tag]]&amp;Table1[[#This Row],[html_type]]&amp;Table1[[#This Row],[html_modifier]]</f>
        <v/>
      </c>
      <c r="AL4970" s="22" t="str">
        <f>IFERROR(_xlfn.XLOOKUP([1]!Table1[[#This Row],[word]],[1]!Table57[English style name],[1]!Table57[Style type]),"")</f>
        <v/>
      </c>
      <c r="AM4970" s="23" t="str">
        <f>IFERROR(_xlfn.XLOOKUP(Table1[[#This Row],[word]],Table57[English style name],Table57[Style type]),"")</f>
        <v/>
      </c>
      <c r="AN4970" s="23"/>
      <c r="AO4970" s="62"/>
      <c r="AP4970" s="61"/>
      <c r="AQ4970" s="61" t="s">
        <v>2107</v>
      </c>
      <c r="AR4970" s="61" t="s">
        <v>2105</v>
      </c>
      <c r="AS4970" s="61"/>
      <c r="AT4970" s="61"/>
      <c r="AU4970" s="61"/>
      <c r="AV4970" s="61"/>
    </row>
    <row r="4971" spans="1:48">
      <c r="A4971" s="82"/>
      <c r="B4971" s="82"/>
      <c r="C4971" s="82"/>
      <c r="D4971" s="83"/>
      <c r="E4971" s="62"/>
      <c r="F497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71" s="13" t="s">
        <v>337</v>
      </c>
      <c r="H4971" s="13" t="s">
        <v>2988</v>
      </c>
      <c r="I4971" s="85" t="e">
        <f>[1]!Table1[[#This Row],[type]]</f>
        <v>#VALUE!</v>
      </c>
      <c r="J4971" s="86" t="e">
        <f>[1]!Table1[[#This Row],[Column42]]&amp;IF([1]!Table1[[#This Row],[Column13]]="","",[1]!Table1[[#This Row],[Column13]])&amp;IF([1]!Table1[[#This Row],[mod]]="","",[1]!Table1[[#This Row],[mod]])</f>
        <v>#VALUE!</v>
      </c>
      <c r="K497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71" t="s">
        <v>2104</v>
      </c>
      <c r="P4971" s="6" t="s">
        <v>2108</v>
      </c>
      <c r="Q497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7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71" s="29"/>
      <c r="AC4971" s="29" t="s">
        <v>3674</v>
      </c>
      <c r="AD4971" s="25"/>
      <c r="AE4971" s="38"/>
      <c r="AF4971" s="142"/>
      <c r="AG4971" s="11"/>
      <c r="AH4971" s="1" t="e">
        <f>[1]!Table1[[#This Row],[html_tag]]&amp;[1]!Table1[[#This Row],[html_type]]&amp;[1]!Table1[[#This Row],[html_modifier]]</f>
        <v>#VALUE!</v>
      </c>
      <c r="AI4971" s="60" t="str">
        <f>Table1[[#This Row],[html_tag]]&amp;Table1[[#This Row],[html_type]]&amp;Table1[[#This Row],[html_modifier]]</f>
        <v/>
      </c>
      <c r="AL4971" s="22" t="str">
        <f>IFERROR(_xlfn.XLOOKUP([1]!Table1[[#This Row],[word]],[1]!Table57[English style name],[1]!Table57[Style type]),"")</f>
        <v/>
      </c>
      <c r="AM4971" s="23" t="str">
        <f>IFERROR(_xlfn.XLOOKUP(Table1[[#This Row],[word]],Table57[English style name],Table57[Style type]),"")</f>
        <v/>
      </c>
      <c r="AN4971" s="23"/>
      <c r="AO4971" s="62"/>
      <c r="AP4971" s="61"/>
      <c r="AQ4971" s="61" t="s">
        <v>2108</v>
      </c>
      <c r="AR4971" s="61" t="s">
        <v>2105</v>
      </c>
      <c r="AS4971" s="61"/>
      <c r="AT4971" s="61"/>
      <c r="AU4971" s="61"/>
      <c r="AV4971" s="61"/>
    </row>
    <row r="4972" spans="1:48">
      <c r="A4972" s="82"/>
      <c r="B4972" s="82"/>
      <c r="C4972" s="82"/>
      <c r="D4972" s="83"/>
      <c r="E4972" s="62"/>
      <c r="F497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72" s="13" t="s">
        <v>337</v>
      </c>
      <c r="H4972" s="13" t="s">
        <v>2988</v>
      </c>
      <c r="I4972" s="85" t="e">
        <f>[1]!Table1[[#This Row],[type]]</f>
        <v>#VALUE!</v>
      </c>
      <c r="J4972" s="86" t="e">
        <f>[1]!Table1[[#This Row],[Column42]]&amp;IF([1]!Table1[[#This Row],[Column13]]="","",[1]!Table1[[#This Row],[Column13]])&amp;IF([1]!Table1[[#This Row],[mod]]="","",[1]!Table1[[#This Row],[mod]])</f>
        <v>#VALUE!</v>
      </c>
      <c r="K497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72" t="s">
        <v>2104</v>
      </c>
      <c r="P4972" s="6" t="s">
        <v>2111</v>
      </c>
      <c r="Q497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7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72" s="29"/>
      <c r="AC4972" s="29"/>
      <c r="AD4972" s="25"/>
      <c r="AE4972" s="38"/>
      <c r="AF4972" s="142"/>
      <c r="AG4972" s="11"/>
      <c r="AH4972" s="1" t="e">
        <f>[1]!Table1[[#This Row],[html_tag]]&amp;[1]!Table1[[#This Row],[html_type]]&amp;[1]!Table1[[#This Row],[html_modifier]]</f>
        <v>#VALUE!</v>
      </c>
      <c r="AI4972" s="60" t="str">
        <f>Table1[[#This Row],[html_tag]]&amp;Table1[[#This Row],[html_type]]&amp;Table1[[#This Row],[html_modifier]]</f>
        <v/>
      </c>
      <c r="AL4972" s="22" t="str">
        <f>IFERROR(_xlfn.XLOOKUP([1]!Table1[[#This Row],[word]],[1]!Table57[English style name],[1]!Table57[Style type]),"")</f>
        <v/>
      </c>
      <c r="AM4972" s="23" t="str">
        <f>IFERROR(_xlfn.XLOOKUP(Table1[[#This Row],[word]],Table57[English style name],Table57[Style type]),"")</f>
        <v/>
      </c>
      <c r="AN4972" s="23"/>
      <c r="AO4972" s="62"/>
      <c r="AP4972" s="61"/>
      <c r="AQ4972" s="61" t="s">
        <v>2111</v>
      </c>
      <c r="AR4972" s="61" t="s">
        <v>2105</v>
      </c>
      <c r="AS4972" s="61"/>
      <c r="AT4972" s="61"/>
      <c r="AU4972" s="61"/>
      <c r="AV4972" s="61"/>
    </row>
    <row r="4973" spans="1:48">
      <c r="A4973" s="82"/>
      <c r="B4973" s="82"/>
      <c r="C4973" s="82"/>
      <c r="D4973" s="83"/>
      <c r="E4973" s="62"/>
      <c r="F497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73" s="13" t="s">
        <v>337</v>
      </c>
      <c r="H4973" s="13" t="s">
        <v>2988</v>
      </c>
      <c r="I4973" s="85" t="e">
        <f>[1]!Table1[[#This Row],[type]]</f>
        <v>#VALUE!</v>
      </c>
      <c r="J4973" s="86" t="e">
        <f>[1]!Table1[[#This Row],[Column42]]&amp;IF([1]!Table1[[#This Row],[Column13]]="","",[1]!Table1[[#This Row],[Column13]])&amp;IF([1]!Table1[[#This Row],[mod]]="","",[1]!Table1[[#This Row],[mod]])</f>
        <v>#VALUE!</v>
      </c>
      <c r="K497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73" t="s">
        <v>2104</v>
      </c>
      <c r="P4973" s="6" t="s">
        <v>2112</v>
      </c>
      <c r="Q497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7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73" s="29"/>
      <c r="AC4973" s="29"/>
      <c r="AD4973" s="25"/>
      <c r="AE4973" s="38"/>
      <c r="AF4973" s="142"/>
      <c r="AG4973" s="11"/>
      <c r="AH4973" s="1" t="e">
        <f>[1]!Table1[[#This Row],[html_tag]]&amp;[1]!Table1[[#This Row],[html_type]]&amp;[1]!Table1[[#This Row],[html_modifier]]</f>
        <v>#VALUE!</v>
      </c>
      <c r="AI4973" s="60" t="str">
        <f>Table1[[#This Row],[html_tag]]&amp;Table1[[#This Row],[html_type]]&amp;Table1[[#This Row],[html_modifier]]</f>
        <v/>
      </c>
      <c r="AL4973" s="22" t="str">
        <f>IFERROR(_xlfn.XLOOKUP([1]!Table1[[#This Row],[word]],[1]!Table57[English style name],[1]!Table57[Style type]),"")</f>
        <v/>
      </c>
      <c r="AM4973" s="23" t="str">
        <f>IFERROR(_xlfn.XLOOKUP(Table1[[#This Row],[word]],Table57[English style name],Table57[Style type]),"")</f>
        <v/>
      </c>
      <c r="AN4973" s="23"/>
      <c r="AO4973" s="62"/>
      <c r="AP4973" s="61"/>
      <c r="AQ4973" s="61" t="s">
        <v>2112</v>
      </c>
      <c r="AR4973" s="61" t="s">
        <v>2105</v>
      </c>
      <c r="AS4973" s="61"/>
      <c r="AT4973" s="61"/>
      <c r="AU4973" s="61"/>
      <c r="AV4973" s="61"/>
    </row>
    <row r="4974" spans="1:48">
      <c r="A4974" s="82"/>
      <c r="B4974" s="82"/>
      <c r="C4974" s="82"/>
      <c r="D4974" s="83"/>
      <c r="E4974" s="62"/>
      <c r="F497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74" s="13" t="s">
        <v>337</v>
      </c>
      <c r="H4974" s="13" t="s">
        <v>2988</v>
      </c>
      <c r="I4974" s="85" t="e">
        <f>[1]!Table1[[#This Row],[type]]</f>
        <v>#VALUE!</v>
      </c>
      <c r="J4974" s="86" t="e">
        <f>[1]!Table1[[#This Row],[Column42]]&amp;IF([1]!Table1[[#This Row],[Column13]]="","",[1]!Table1[[#This Row],[Column13]])&amp;IF([1]!Table1[[#This Row],[mod]]="","",[1]!Table1[[#This Row],[mod]])</f>
        <v>#VALUE!</v>
      </c>
      <c r="K497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74" t="s">
        <v>2104</v>
      </c>
      <c r="P4974" s="6" t="s">
        <v>2116</v>
      </c>
      <c r="Q497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7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74" s="29"/>
      <c r="AC4974" s="29" t="s">
        <v>3682</v>
      </c>
      <c r="AD4974" s="25"/>
      <c r="AE4974" s="38"/>
      <c r="AF4974" s="142"/>
      <c r="AG4974" s="11"/>
      <c r="AH4974" s="1" t="e">
        <f>[1]!Table1[[#This Row],[html_tag]]&amp;[1]!Table1[[#This Row],[html_type]]&amp;[1]!Table1[[#This Row],[html_modifier]]</f>
        <v>#VALUE!</v>
      </c>
      <c r="AI4974" s="60" t="str">
        <f>Table1[[#This Row],[html_tag]]&amp;Table1[[#This Row],[html_type]]&amp;Table1[[#This Row],[html_modifier]]</f>
        <v/>
      </c>
      <c r="AL4974" s="22" t="str">
        <f>IFERROR(_xlfn.XLOOKUP([1]!Table1[[#This Row],[word]],[1]!Table57[English style name],[1]!Table57[Style type]),"")</f>
        <v/>
      </c>
      <c r="AM4974" s="23" t="str">
        <f>IFERROR(_xlfn.XLOOKUP(Table1[[#This Row],[word]],Table57[English style name],Table57[Style type]),"")</f>
        <v/>
      </c>
      <c r="AN4974" s="23"/>
      <c r="AO4974" s="62"/>
      <c r="AP4974" s="61"/>
      <c r="AQ4974" s="61" t="s">
        <v>2116</v>
      </c>
      <c r="AR4974" s="61" t="s">
        <v>2105</v>
      </c>
      <c r="AS4974" s="61"/>
      <c r="AT4974" s="61"/>
      <c r="AU4974" s="61"/>
      <c r="AV4974" s="61"/>
    </row>
    <row r="4975" spans="1:48">
      <c r="A4975" s="82"/>
      <c r="B4975" s="82"/>
      <c r="C4975" s="82"/>
      <c r="D4975" s="83"/>
      <c r="E4975" s="62"/>
      <c r="F497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75" s="13" t="s">
        <v>337</v>
      </c>
      <c r="H4975" s="13" t="s">
        <v>2988</v>
      </c>
      <c r="I4975" s="85" t="e">
        <f>[1]!Table1[[#This Row],[type]]</f>
        <v>#VALUE!</v>
      </c>
      <c r="J4975" s="86" t="e">
        <f>[1]!Table1[[#This Row],[Column42]]&amp;IF([1]!Table1[[#This Row],[Column13]]="","",[1]!Table1[[#This Row],[Column13]])&amp;IF([1]!Table1[[#This Row],[mod]]="","",[1]!Table1[[#This Row],[mod]])</f>
        <v>#VALUE!</v>
      </c>
      <c r="K497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75" t="s">
        <v>2104</v>
      </c>
      <c r="Q497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7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75" s="29"/>
      <c r="AC4975" s="29"/>
      <c r="AD4975" s="25"/>
      <c r="AE4975" s="38"/>
      <c r="AF4975" s="142"/>
      <c r="AG4975" s="11"/>
      <c r="AH4975" s="7" t="e">
        <f>[1]!Table1[[#This Row],[html_tag]]&amp;[1]!Table1[[#This Row],[html_type]]&amp;[1]!Table1[[#This Row],[html_modifier]]</f>
        <v>#VALUE!</v>
      </c>
      <c r="AI4975" s="60" t="str">
        <f>Table1[[#This Row],[html_tag]]&amp;Table1[[#This Row],[html_type]]&amp;Table1[[#This Row],[html_modifier]]</f>
        <v/>
      </c>
      <c r="AL4975" s="23" t="str">
        <f>IFERROR(_xlfn.XLOOKUP([1]!Table1[[#This Row],[word]],[1]!Table57[English style name],[1]!Table57[Style type]),"")</f>
        <v/>
      </c>
      <c r="AM4975" s="23" t="str">
        <f>IFERROR(_xlfn.XLOOKUP(Table1[[#This Row],[word]],Table57[English style name],Table57[Style type]),"")</f>
        <v/>
      </c>
      <c r="AN4975" s="23"/>
      <c r="AO4975" s="62"/>
      <c r="AP4975" s="61"/>
      <c r="AQ4975" s="61"/>
      <c r="AR4975" s="61"/>
      <c r="AS4975" s="61"/>
      <c r="AT4975" s="61"/>
      <c r="AU4975" s="61"/>
      <c r="AV4975" s="61"/>
    </row>
    <row r="4976" spans="1:48">
      <c r="A4976" s="82"/>
      <c r="B4976" s="82"/>
      <c r="C4976" s="82"/>
      <c r="D4976" s="83"/>
      <c r="E4976" s="62"/>
      <c r="F497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76" s="13"/>
      <c r="H4976" s="13"/>
      <c r="I4976" s="85" t="e">
        <f>[1]!Table1[[#This Row],[type]]</f>
        <v>#VALUE!</v>
      </c>
      <c r="J4976" s="86" t="e">
        <f>[1]!Table1[[#This Row],[Column42]]&amp;IF([1]!Table1[[#This Row],[Column13]]="","",[1]!Table1[[#This Row],[Column13]])&amp;IF([1]!Table1[[#This Row],[mod]]="","",[1]!Table1[[#This Row],[mod]])</f>
        <v>#VALUE!</v>
      </c>
      <c r="K497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76" t="s">
        <v>2104</v>
      </c>
      <c r="Q497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7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76" s="29" t="s">
        <v>4384</v>
      </c>
      <c r="AC4976" s="29"/>
      <c r="AD4976" s="25"/>
      <c r="AE4976" s="38"/>
      <c r="AF4976" s="142"/>
      <c r="AG4976" s="11"/>
      <c r="AH4976" s="7" t="e">
        <f>[1]!Table1[[#This Row],[html_tag]]&amp;[1]!Table1[[#This Row],[html_type]]&amp;[1]!Table1[[#This Row],[html_modifier]]</f>
        <v>#VALUE!</v>
      </c>
      <c r="AI4976" s="60" t="str">
        <f>Table1[[#This Row],[html_tag]]&amp;Table1[[#This Row],[html_type]]&amp;Table1[[#This Row],[html_modifier]]</f>
        <v/>
      </c>
      <c r="AL4976" s="23" t="str">
        <f>IFERROR(_xlfn.XLOOKUP([1]!Table1[[#This Row],[word]],[1]!Table57[English style name],[1]!Table57[Style type]),"")</f>
        <v/>
      </c>
      <c r="AM4976" s="23" t="str">
        <f>IFERROR(_xlfn.XLOOKUP(Table1[[#This Row],[word]],Table57[English style name],Table57[Style type]),"")</f>
        <v/>
      </c>
      <c r="AN4976" s="23"/>
      <c r="AO4976" s="62"/>
      <c r="AP4976" s="61"/>
      <c r="AQ4976" s="61"/>
      <c r="AR4976" s="61"/>
      <c r="AS4976" s="61"/>
      <c r="AT4976" s="61"/>
      <c r="AU4976" s="61"/>
      <c r="AV4976" s="61"/>
    </row>
    <row r="4977" spans="1:48">
      <c r="A4977" s="82"/>
      <c r="B4977" s="82"/>
      <c r="C4977" s="82"/>
      <c r="D4977" s="83"/>
      <c r="E4977" s="62"/>
      <c r="F497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77" s="13"/>
      <c r="H4977" s="13"/>
      <c r="I4977" s="85" t="e">
        <f>[1]!Table1[[#This Row],[type]]</f>
        <v>#VALUE!</v>
      </c>
      <c r="J4977" s="86" t="e">
        <f>[1]!Table1[[#This Row],[Column42]]&amp;IF([1]!Table1[[#This Row],[Column13]]="","",[1]!Table1[[#This Row],[Column13]])&amp;IF([1]!Table1[[#This Row],[mod]]="","",[1]!Table1[[#This Row],[mod]])</f>
        <v>#VALUE!</v>
      </c>
      <c r="K497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77" t="s">
        <v>2104</v>
      </c>
      <c r="Q497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7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77" s="29" t="s">
        <v>4390</v>
      </c>
      <c r="AC4977" s="29"/>
      <c r="AD4977" s="25"/>
      <c r="AE4977" s="38"/>
      <c r="AF4977" s="142"/>
      <c r="AG4977" s="11"/>
      <c r="AH4977" s="7" t="e">
        <f>[1]!Table1[[#This Row],[html_tag]]&amp;[1]!Table1[[#This Row],[html_type]]&amp;[1]!Table1[[#This Row],[html_modifier]]</f>
        <v>#VALUE!</v>
      </c>
      <c r="AI4977" s="60" t="str">
        <f>Table1[[#This Row],[html_tag]]&amp;Table1[[#This Row],[html_type]]&amp;Table1[[#This Row],[html_modifier]]</f>
        <v/>
      </c>
      <c r="AL4977" s="23" t="str">
        <f>IFERROR(_xlfn.XLOOKUP([1]!Table1[[#This Row],[word]],[1]!Table57[English style name],[1]!Table57[Style type]),"")</f>
        <v/>
      </c>
      <c r="AM4977" s="23" t="str">
        <f>IFERROR(_xlfn.XLOOKUP(Table1[[#This Row],[word]],Table57[English style name],Table57[Style type]),"")</f>
        <v/>
      </c>
      <c r="AN4977" s="23"/>
      <c r="AO4977" s="62"/>
      <c r="AP4977" s="61"/>
      <c r="AQ4977" s="61"/>
      <c r="AR4977" s="61"/>
      <c r="AS4977" s="61"/>
      <c r="AT4977" s="61"/>
      <c r="AU4977" s="61"/>
      <c r="AV4977" s="61"/>
    </row>
    <row r="4978" spans="1:48">
      <c r="A4978" s="82"/>
      <c r="B4978" s="82"/>
      <c r="C4978" s="82"/>
      <c r="D4978" s="83"/>
      <c r="E4978" s="62"/>
      <c r="F497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78" s="13" t="s">
        <v>337</v>
      </c>
      <c r="H4978" s="13" t="s">
        <v>2988</v>
      </c>
      <c r="I4978" s="85" t="e">
        <f>[1]!Table1[[#This Row],[type]]</f>
        <v>#VALUE!</v>
      </c>
      <c r="J4978" s="86" t="e">
        <f>[1]!Table1[[#This Row],[Column42]]&amp;IF([1]!Table1[[#This Row],[Column13]]="","",[1]!Table1[[#This Row],[Column13]])&amp;IF([1]!Table1[[#This Row],[mod]]="","",[1]!Table1[[#This Row],[mod]])</f>
        <v>#VALUE!</v>
      </c>
      <c r="K497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78" t="s">
        <v>2104</v>
      </c>
      <c r="O4978" t="s">
        <v>337</v>
      </c>
      <c r="Q497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7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78" s="29"/>
      <c r="AC4978" s="29" t="s">
        <v>3669</v>
      </c>
      <c r="AD4978" s="25"/>
      <c r="AE4978" s="38"/>
      <c r="AF4978" s="142"/>
      <c r="AG4978" s="11"/>
      <c r="AH4978" s="7" t="e">
        <f>[1]!Table1[[#This Row],[html_tag]]&amp;[1]!Table1[[#This Row],[html_type]]&amp;[1]!Table1[[#This Row],[html_modifier]]</f>
        <v>#VALUE!</v>
      </c>
      <c r="AI4978" s="60" t="str">
        <f>Table1[[#This Row],[html_tag]]&amp;Table1[[#This Row],[html_type]]&amp;Table1[[#This Row],[html_modifier]]</f>
        <v/>
      </c>
      <c r="AL4978" s="23" t="str">
        <f>IFERROR(_xlfn.XLOOKUP([1]!Table1[[#This Row],[word]],[1]!Table57[English style name],[1]!Table57[Style type]),"")</f>
        <v/>
      </c>
      <c r="AM4978" s="23" t="str">
        <f>IFERROR(_xlfn.XLOOKUP(Table1[[#This Row],[word]],Table57[English style name],Table57[Style type]),"")</f>
        <v/>
      </c>
      <c r="AN4978" s="23"/>
      <c r="AO4978" s="62"/>
      <c r="AP4978" s="61"/>
      <c r="AQ4978" s="61"/>
      <c r="AR4978" s="61"/>
      <c r="AS4978" s="61"/>
      <c r="AT4978" s="61"/>
      <c r="AU4978" s="61"/>
      <c r="AV4978" s="61"/>
    </row>
    <row r="4979" spans="1:48">
      <c r="A4979" s="82"/>
      <c r="B4979" s="82"/>
      <c r="C4979" s="82"/>
      <c r="D4979" s="83"/>
      <c r="E4979" s="62"/>
      <c r="F497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79" s="13"/>
      <c r="H4979" s="13"/>
      <c r="I4979" s="85" t="e">
        <f>[1]!Table1[[#This Row],[type]]</f>
        <v>#VALUE!</v>
      </c>
      <c r="J4979" s="86" t="e">
        <f>[1]!Table1[[#This Row],[Column42]]&amp;IF([1]!Table1[[#This Row],[Column13]]="","",[1]!Table1[[#This Row],[Column13]])&amp;IF([1]!Table1[[#This Row],[mod]]="","",[1]!Table1[[#This Row],[mod]])</f>
        <v>#VALUE!</v>
      </c>
      <c r="K497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79" t="s">
        <v>2104</v>
      </c>
      <c r="N4979" t="s">
        <v>3186</v>
      </c>
      <c r="Q497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7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79" s="29"/>
      <c r="AC4979" s="29"/>
      <c r="AD4979" s="25" t="s">
        <v>7059</v>
      </c>
      <c r="AE4979" s="38"/>
      <c r="AF4979" s="142"/>
      <c r="AG4979" s="11"/>
      <c r="AH4979" s="7" t="e">
        <f>[1]!Table1[[#This Row],[html_tag]]&amp;[1]!Table1[[#This Row],[html_type]]&amp;[1]!Table1[[#This Row],[html_modifier]]</f>
        <v>#VALUE!</v>
      </c>
      <c r="AI4979" s="60" t="str">
        <f>Table1[[#This Row],[html_tag]]&amp;Table1[[#This Row],[html_type]]&amp;Table1[[#This Row],[html_modifier]]</f>
        <v/>
      </c>
      <c r="AL4979" s="23" t="str">
        <f>IFERROR(_xlfn.XLOOKUP([1]!Table1[[#This Row],[word]],[1]!Table57[English style name],[1]!Table57[Style type]),"")</f>
        <v/>
      </c>
      <c r="AM4979" s="23" t="str">
        <f>IFERROR(_xlfn.XLOOKUP(Table1[[#This Row],[word]],Table57[English style name],Table57[Style type]),"")</f>
        <v/>
      </c>
      <c r="AN4979" s="23"/>
      <c r="AO4979" s="62"/>
      <c r="AP4979" s="61"/>
      <c r="AQ4979" s="61"/>
      <c r="AR4979" s="61"/>
      <c r="AS4979" s="61"/>
      <c r="AT4979" s="61"/>
      <c r="AU4979" s="61"/>
      <c r="AV4979" s="61"/>
    </row>
    <row r="4980" spans="1:48">
      <c r="A4980" s="82"/>
      <c r="B4980" s="82"/>
      <c r="C4980" s="82"/>
      <c r="D4980" s="83"/>
      <c r="E4980" s="62"/>
      <c r="F498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80" s="13" t="s">
        <v>337</v>
      </c>
      <c r="H4980" s="13" t="s">
        <v>2988</v>
      </c>
      <c r="I4980" s="85" t="e">
        <f>[1]!Table1[[#This Row],[type]]</f>
        <v>#VALUE!</v>
      </c>
      <c r="J4980" s="86" t="e">
        <f>[1]!Table1[[#This Row],[Column42]]&amp;IF([1]!Table1[[#This Row],[Column13]]="","",[1]!Table1[[#This Row],[Column13]])&amp;IF([1]!Table1[[#This Row],[mod]]="","",[1]!Table1[[#This Row],[mod]])</f>
        <v>#VALUE!</v>
      </c>
      <c r="K498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80" t="s">
        <v>2104</v>
      </c>
      <c r="N4980" t="s">
        <v>3186</v>
      </c>
      <c r="P4980" s="6" t="s">
        <v>2113</v>
      </c>
      <c r="Q498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8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80" s="29"/>
      <c r="AC4980" s="29"/>
      <c r="AD4980" s="25"/>
      <c r="AE4980" s="38"/>
      <c r="AF4980" s="142"/>
      <c r="AG4980" s="11"/>
      <c r="AH4980" s="1" t="e">
        <f>[1]!Table1[[#This Row],[html_tag]]&amp;[1]!Table1[[#This Row],[html_type]]&amp;[1]!Table1[[#This Row],[html_modifier]]</f>
        <v>#VALUE!</v>
      </c>
      <c r="AI4980" s="60" t="str">
        <f>Table1[[#This Row],[html_tag]]&amp;Table1[[#This Row],[html_type]]&amp;Table1[[#This Row],[html_modifier]]</f>
        <v/>
      </c>
      <c r="AL4980" s="22" t="str">
        <f>IFERROR(_xlfn.XLOOKUP([1]!Table1[[#This Row],[word]],[1]!Table57[English style name],[1]!Table57[Style type]),"")</f>
        <v/>
      </c>
      <c r="AM4980" s="23" t="str">
        <f>IFERROR(_xlfn.XLOOKUP(Table1[[#This Row],[word]],Table57[English style name],Table57[Style type]),"")</f>
        <v/>
      </c>
      <c r="AN4980" s="23"/>
      <c r="AO4980" s="62"/>
      <c r="AP4980" s="61"/>
      <c r="AQ4980" s="61" t="s">
        <v>2113</v>
      </c>
      <c r="AR4980" s="61" t="s">
        <v>2105</v>
      </c>
      <c r="AS4980" s="61"/>
      <c r="AT4980" s="61"/>
      <c r="AU4980" s="61"/>
      <c r="AV4980" s="61"/>
    </row>
    <row r="4981" spans="1:48">
      <c r="A4981" s="82"/>
      <c r="B4981" s="82"/>
      <c r="C4981" s="82"/>
      <c r="D4981" s="83"/>
      <c r="E4981" s="62"/>
      <c r="F498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81" s="13"/>
      <c r="H4981" s="13"/>
      <c r="I4981" s="85" t="e">
        <f>[1]!Table1[[#This Row],[type]]</f>
        <v>#VALUE!</v>
      </c>
      <c r="J4981" s="86" t="e">
        <f>[1]!Table1[[#This Row],[Column42]]&amp;IF([1]!Table1[[#This Row],[Column13]]="","",[1]!Table1[[#This Row],[Column13]])&amp;IF([1]!Table1[[#This Row],[mod]]="","",[1]!Table1[[#This Row],[mod]])</f>
        <v>#VALUE!</v>
      </c>
      <c r="K498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81" t="s">
        <v>2104</v>
      </c>
      <c r="M4981" t="s">
        <v>3082</v>
      </c>
      <c r="Q498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8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81" s="29" t="s">
        <v>4385</v>
      </c>
      <c r="AC4981" s="29"/>
      <c r="AD4981" s="25"/>
      <c r="AE4981" s="38"/>
      <c r="AF4981" s="142"/>
      <c r="AG4981" s="11"/>
      <c r="AH4981" s="7" t="e">
        <f>[1]!Table1[[#This Row],[html_tag]]&amp;[1]!Table1[[#This Row],[html_type]]&amp;[1]!Table1[[#This Row],[html_modifier]]</f>
        <v>#VALUE!</v>
      </c>
      <c r="AI4981" s="60" t="str">
        <f>Table1[[#This Row],[html_tag]]&amp;Table1[[#This Row],[html_type]]&amp;Table1[[#This Row],[html_modifier]]</f>
        <v/>
      </c>
      <c r="AL4981" s="23" t="str">
        <f>IFERROR(_xlfn.XLOOKUP([1]!Table1[[#This Row],[word]],[1]!Table57[English style name],[1]!Table57[Style type]),"")</f>
        <v/>
      </c>
      <c r="AM4981" s="23" t="str">
        <f>IFERROR(_xlfn.XLOOKUP(Table1[[#This Row],[word]],Table57[English style name],Table57[Style type]),"")</f>
        <v/>
      </c>
      <c r="AN4981" s="23"/>
      <c r="AO4981" s="62"/>
      <c r="AP4981" s="61"/>
      <c r="AQ4981" s="61"/>
      <c r="AR4981" s="61"/>
      <c r="AS4981" s="61"/>
      <c r="AT4981" s="61"/>
      <c r="AU4981" s="61"/>
      <c r="AV4981" s="61"/>
    </row>
    <row r="4982" spans="1:48">
      <c r="A4982" s="82"/>
      <c r="B4982" s="82"/>
      <c r="C4982" s="82"/>
      <c r="D4982" s="83"/>
      <c r="E4982" s="62"/>
      <c r="F498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82" s="13"/>
      <c r="H4982" s="13"/>
      <c r="I4982" s="85" t="e">
        <f>[1]!Table1[[#This Row],[type]]</f>
        <v>#VALUE!</v>
      </c>
      <c r="J4982" s="86" t="e">
        <f>[1]!Table1[[#This Row],[Column42]]&amp;IF([1]!Table1[[#This Row],[Column13]]="","",[1]!Table1[[#This Row],[Column13]])&amp;IF([1]!Table1[[#This Row],[mod]]="","",[1]!Table1[[#This Row],[mod]])</f>
        <v>#VALUE!</v>
      </c>
      <c r="K498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82" t="s">
        <v>2104</v>
      </c>
      <c r="M4982" t="s">
        <v>3082</v>
      </c>
      <c r="O4982" t="s">
        <v>337</v>
      </c>
      <c r="Q498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8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82" s="29" t="s">
        <v>4386</v>
      </c>
      <c r="AC4982" s="29"/>
      <c r="AD4982" s="25"/>
      <c r="AE4982" s="38"/>
      <c r="AF4982" s="142"/>
      <c r="AG4982" s="11"/>
      <c r="AH4982" s="7" t="e">
        <f>[1]!Table1[[#This Row],[html_tag]]&amp;[1]!Table1[[#This Row],[html_type]]&amp;[1]!Table1[[#This Row],[html_modifier]]</f>
        <v>#VALUE!</v>
      </c>
      <c r="AI4982" s="60" t="str">
        <f>Table1[[#This Row],[html_tag]]&amp;Table1[[#This Row],[html_type]]&amp;Table1[[#This Row],[html_modifier]]</f>
        <v/>
      </c>
      <c r="AL4982" s="23" t="str">
        <f>IFERROR(_xlfn.XLOOKUP([1]!Table1[[#This Row],[word]],[1]!Table57[English style name],[1]!Table57[Style type]),"")</f>
        <v/>
      </c>
      <c r="AM4982" s="23" t="str">
        <f>IFERROR(_xlfn.XLOOKUP(Table1[[#This Row],[word]],Table57[English style name],Table57[Style type]),"")</f>
        <v/>
      </c>
      <c r="AN4982" s="23"/>
      <c r="AO4982" s="62"/>
      <c r="AP4982" s="61"/>
      <c r="AQ4982" s="61"/>
      <c r="AR4982" s="61"/>
      <c r="AS4982" s="61"/>
      <c r="AT4982" s="61"/>
      <c r="AU4982" s="61"/>
      <c r="AV4982" s="61"/>
    </row>
    <row r="4983" spans="1:48">
      <c r="A4983" s="82"/>
      <c r="B4983" s="82"/>
      <c r="C4983" s="82"/>
      <c r="D4983" s="83"/>
      <c r="E4983" s="62"/>
      <c r="F498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83" s="13"/>
      <c r="H4983" s="13"/>
      <c r="I4983" s="85" t="e">
        <f>[1]!Table1[[#This Row],[type]]</f>
        <v>#VALUE!</v>
      </c>
      <c r="J4983" s="86" t="e">
        <f>[1]!Table1[[#This Row],[Column42]]&amp;IF([1]!Table1[[#This Row],[Column13]]="","",[1]!Table1[[#This Row],[Column13]])&amp;IF([1]!Table1[[#This Row],[mod]]="","",[1]!Table1[[#This Row],[mod]])</f>
        <v>#VALUE!</v>
      </c>
      <c r="K498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83" t="s">
        <v>2104</v>
      </c>
      <c r="M4983" t="s">
        <v>3082</v>
      </c>
      <c r="O4983" t="s">
        <v>451</v>
      </c>
      <c r="Q498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8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83" s="29" t="s">
        <v>4387</v>
      </c>
      <c r="AC4983" s="29"/>
      <c r="AD4983" s="25"/>
      <c r="AE4983" s="38"/>
      <c r="AF4983" s="142"/>
      <c r="AG4983" s="11"/>
      <c r="AH4983" s="7" t="e">
        <f>[1]!Table1[[#This Row],[html_tag]]&amp;[1]!Table1[[#This Row],[html_type]]&amp;[1]!Table1[[#This Row],[html_modifier]]</f>
        <v>#VALUE!</v>
      </c>
      <c r="AI4983" s="60" t="str">
        <f>Table1[[#This Row],[html_tag]]&amp;Table1[[#This Row],[html_type]]&amp;Table1[[#This Row],[html_modifier]]</f>
        <v/>
      </c>
      <c r="AL4983" s="23" t="str">
        <f>IFERROR(_xlfn.XLOOKUP([1]!Table1[[#This Row],[word]],[1]!Table57[English style name],[1]!Table57[Style type]),"")</f>
        <v/>
      </c>
      <c r="AM4983" s="23" t="str">
        <f>IFERROR(_xlfn.XLOOKUP(Table1[[#This Row],[word]],Table57[English style name],Table57[Style type]),"")</f>
        <v/>
      </c>
      <c r="AN4983" s="23"/>
      <c r="AO4983" s="62"/>
      <c r="AP4983" s="61"/>
      <c r="AQ4983" s="61"/>
      <c r="AR4983" s="61"/>
      <c r="AS4983" s="61"/>
      <c r="AT4983" s="61"/>
      <c r="AU4983" s="61"/>
      <c r="AV4983" s="61"/>
    </row>
    <row r="4984" spans="1:48">
      <c r="A4984" s="82"/>
      <c r="B4984" s="82"/>
      <c r="C4984" s="82"/>
      <c r="D4984" s="83"/>
      <c r="E4984" s="62"/>
      <c r="F498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84" s="13"/>
      <c r="H4984" s="13"/>
      <c r="I4984" s="85" t="e">
        <f>[1]!Table1[[#This Row],[type]]</f>
        <v>#VALUE!</v>
      </c>
      <c r="J4984" s="86" t="e">
        <f>[1]!Table1[[#This Row],[Column42]]&amp;IF([1]!Table1[[#This Row],[Column13]]="","",[1]!Table1[[#This Row],[Column13]])&amp;IF([1]!Table1[[#This Row],[mod]]="","",[1]!Table1[[#This Row],[mod]])</f>
        <v>#VALUE!</v>
      </c>
      <c r="K498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84" t="s">
        <v>2104</v>
      </c>
      <c r="M4984" t="s">
        <v>3082</v>
      </c>
      <c r="O4984" t="s">
        <v>465</v>
      </c>
      <c r="Q498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8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84" s="29" t="s">
        <v>4388</v>
      </c>
      <c r="AC4984" s="29"/>
      <c r="AD4984" s="25"/>
      <c r="AE4984" s="38"/>
      <c r="AF4984" s="142"/>
      <c r="AG4984" s="11"/>
      <c r="AH4984" s="7" t="e">
        <f>[1]!Table1[[#This Row],[html_tag]]&amp;[1]!Table1[[#This Row],[html_type]]&amp;[1]!Table1[[#This Row],[html_modifier]]</f>
        <v>#VALUE!</v>
      </c>
      <c r="AI4984" s="60" t="str">
        <f>Table1[[#This Row],[html_tag]]&amp;Table1[[#This Row],[html_type]]&amp;Table1[[#This Row],[html_modifier]]</f>
        <v/>
      </c>
      <c r="AL4984" s="23" t="str">
        <f>IFERROR(_xlfn.XLOOKUP([1]!Table1[[#This Row],[word]],[1]!Table57[English style name],[1]!Table57[Style type]),"")</f>
        <v/>
      </c>
      <c r="AM4984" s="23" t="str">
        <f>IFERROR(_xlfn.XLOOKUP(Table1[[#This Row],[word]],Table57[English style name],Table57[Style type]),"")</f>
        <v/>
      </c>
      <c r="AN4984" s="23"/>
      <c r="AO4984" s="62"/>
      <c r="AP4984" s="61"/>
      <c r="AQ4984" s="61"/>
      <c r="AR4984" s="61"/>
      <c r="AS4984" s="61"/>
      <c r="AT4984" s="61"/>
      <c r="AU4984" s="61"/>
      <c r="AV4984" s="61"/>
    </row>
    <row r="4985" spans="1:48">
      <c r="A4985" s="82"/>
      <c r="B4985" s="82"/>
      <c r="C4985" s="82"/>
      <c r="D4985" s="83"/>
      <c r="E4985" s="62"/>
      <c r="F498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85" s="13"/>
      <c r="H4985" s="13"/>
      <c r="I4985" s="85" t="e">
        <f>[1]!Table1[[#This Row],[type]]</f>
        <v>#VALUE!</v>
      </c>
      <c r="J4985" s="86" t="e">
        <f>[1]!Table1[[#This Row],[Column42]]&amp;IF([1]!Table1[[#This Row],[Column13]]="","",[1]!Table1[[#This Row],[Column13]])&amp;IF([1]!Table1[[#This Row],[mod]]="","",[1]!Table1[[#This Row],[mod]])</f>
        <v>#VALUE!</v>
      </c>
      <c r="K498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85" t="s">
        <v>2104</v>
      </c>
      <c r="M4985" t="s">
        <v>3082</v>
      </c>
      <c r="O4985" t="s">
        <v>333</v>
      </c>
      <c r="Q498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8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85" s="29" t="s">
        <v>4389</v>
      </c>
      <c r="AC4985" s="29"/>
      <c r="AD4985" s="25"/>
      <c r="AE4985" s="38"/>
      <c r="AF4985" s="142"/>
      <c r="AG4985" s="11"/>
      <c r="AH4985" s="7" t="e">
        <f>[1]!Table1[[#This Row],[html_tag]]&amp;[1]!Table1[[#This Row],[html_type]]&amp;[1]!Table1[[#This Row],[html_modifier]]</f>
        <v>#VALUE!</v>
      </c>
      <c r="AI4985" s="60" t="str">
        <f>Table1[[#This Row],[html_tag]]&amp;Table1[[#This Row],[html_type]]&amp;Table1[[#This Row],[html_modifier]]</f>
        <v/>
      </c>
      <c r="AL4985" s="23" t="str">
        <f>IFERROR(_xlfn.XLOOKUP([1]!Table1[[#This Row],[word]],[1]!Table57[English style name],[1]!Table57[Style type]),"")</f>
        <v/>
      </c>
      <c r="AM4985" s="23" t="str">
        <f>IFERROR(_xlfn.XLOOKUP(Table1[[#This Row],[word]],Table57[English style name],Table57[Style type]),"")</f>
        <v/>
      </c>
      <c r="AN4985" s="23"/>
      <c r="AO4985" s="62"/>
      <c r="AP4985" s="61"/>
      <c r="AQ4985" s="61"/>
      <c r="AR4985" s="61"/>
      <c r="AS4985" s="61"/>
      <c r="AT4985" s="61"/>
      <c r="AU4985" s="61"/>
      <c r="AV4985" s="61"/>
    </row>
    <row r="4986" spans="1:48">
      <c r="A4986" s="82"/>
      <c r="B4986" s="82"/>
      <c r="C4986" s="82"/>
      <c r="D4986" s="83"/>
      <c r="E4986" s="62"/>
      <c r="F498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86" s="13" t="s">
        <v>337</v>
      </c>
      <c r="H4986" s="13" t="s">
        <v>2988</v>
      </c>
      <c r="I4986" s="85" t="e">
        <f>[1]!Table1[[#This Row],[type]]</f>
        <v>#VALUE!</v>
      </c>
      <c r="J4986" s="86" t="e">
        <f>[1]!Table1[[#This Row],[Column42]]&amp;IF([1]!Table1[[#This Row],[Column13]]="","",[1]!Table1[[#This Row],[Column13]])&amp;IF([1]!Table1[[#This Row],[mod]]="","",[1]!Table1[[#This Row],[mod]])</f>
        <v>#VALUE!</v>
      </c>
      <c r="K498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86" t="s">
        <v>2104</v>
      </c>
      <c r="N4986" t="s">
        <v>425</v>
      </c>
      <c r="P4986" s="6" t="s">
        <v>2106</v>
      </c>
      <c r="Q498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8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86" s="29"/>
      <c r="AC4986" s="29" t="s">
        <v>3642</v>
      </c>
      <c r="AD4986" s="25"/>
      <c r="AE4986" s="38"/>
      <c r="AF4986" s="142"/>
      <c r="AG4986" s="11"/>
      <c r="AH4986" s="1" t="e">
        <f>[1]!Table1[[#This Row],[html_tag]]&amp;[1]!Table1[[#This Row],[html_type]]&amp;[1]!Table1[[#This Row],[html_modifier]]</f>
        <v>#VALUE!</v>
      </c>
      <c r="AI4986" s="60" t="str">
        <f>Table1[[#This Row],[html_tag]]&amp;Table1[[#This Row],[html_type]]&amp;Table1[[#This Row],[html_modifier]]</f>
        <v/>
      </c>
      <c r="AL4986" s="22" t="str">
        <f>IFERROR(_xlfn.XLOOKUP([1]!Table1[[#This Row],[word]],[1]!Table57[English style name],[1]!Table57[Style type]),"")</f>
        <v/>
      </c>
      <c r="AM4986" s="23" t="str">
        <f>IFERROR(_xlfn.XLOOKUP(Table1[[#This Row],[word]],Table57[English style name],Table57[Style type]),"")</f>
        <v/>
      </c>
      <c r="AN4986" s="23"/>
      <c r="AO4986" s="62"/>
      <c r="AP4986" s="61"/>
      <c r="AQ4986" s="61" t="s">
        <v>2106</v>
      </c>
      <c r="AR4986" s="61" t="s">
        <v>2105</v>
      </c>
      <c r="AS4986" s="61"/>
      <c r="AT4986" s="61"/>
      <c r="AU4986" s="61"/>
      <c r="AV4986" s="61"/>
    </row>
    <row r="4987" spans="1:48">
      <c r="A4987" s="82"/>
      <c r="B4987" s="82"/>
      <c r="C4987" s="82"/>
      <c r="D4987" s="83"/>
      <c r="E4987" s="62"/>
      <c r="F498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87" s="13" t="s">
        <v>337</v>
      </c>
      <c r="H4987" s="13" t="s">
        <v>2988</v>
      </c>
      <c r="I4987" s="85" t="e">
        <f>[1]!Table1[[#This Row],[type]]</f>
        <v>#VALUE!</v>
      </c>
      <c r="J4987" s="86" t="e">
        <f>[1]!Table1[[#This Row],[Column42]]&amp;IF([1]!Table1[[#This Row],[Column13]]="","",[1]!Table1[[#This Row],[Column13]])&amp;IF([1]!Table1[[#This Row],[mod]]="","",[1]!Table1[[#This Row],[mod]])</f>
        <v>#VALUE!</v>
      </c>
      <c r="K498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87" t="s">
        <v>2104</v>
      </c>
      <c r="M4987" t="s">
        <v>536</v>
      </c>
      <c r="P4987" s="6" t="s">
        <v>2120</v>
      </c>
      <c r="Q498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8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87" s="29"/>
      <c r="AC4987" s="29" t="s">
        <v>3671</v>
      </c>
      <c r="AD4987" s="25"/>
      <c r="AE4987" s="38"/>
      <c r="AF4987" s="142"/>
      <c r="AG4987" s="11"/>
      <c r="AH4987" s="1" t="e">
        <f>[1]!Table1[[#This Row],[html_tag]]&amp;[1]!Table1[[#This Row],[html_type]]&amp;[1]!Table1[[#This Row],[html_modifier]]</f>
        <v>#VALUE!</v>
      </c>
      <c r="AI4987" s="60" t="str">
        <f>Table1[[#This Row],[html_tag]]&amp;Table1[[#This Row],[html_type]]&amp;Table1[[#This Row],[html_modifier]]</f>
        <v/>
      </c>
      <c r="AL4987" s="22" t="str">
        <f>IFERROR(_xlfn.XLOOKUP([1]!Table1[[#This Row],[word]],[1]!Table57[English style name],[1]!Table57[Style type]),"")</f>
        <v/>
      </c>
      <c r="AM4987" s="23" t="str">
        <f>IFERROR(_xlfn.XLOOKUP(Table1[[#This Row],[word]],Table57[English style name],Table57[Style type]),"")</f>
        <v/>
      </c>
      <c r="AN4987" s="23"/>
      <c r="AO4987" s="62"/>
      <c r="AP4987" s="61"/>
      <c r="AQ4987" s="61" t="s">
        <v>2120</v>
      </c>
      <c r="AR4987" s="61" t="s">
        <v>2105</v>
      </c>
      <c r="AS4987" s="61"/>
      <c r="AT4987" s="61"/>
      <c r="AU4987" s="61"/>
      <c r="AV4987" s="61"/>
    </row>
    <row r="4988" spans="1:48">
      <c r="A4988" s="82"/>
      <c r="B4988" s="82"/>
      <c r="C4988" s="82"/>
      <c r="D4988" s="83"/>
      <c r="E4988" s="62"/>
      <c r="F498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88" s="13" t="s">
        <v>337</v>
      </c>
      <c r="H4988" s="13" t="s">
        <v>2988</v>
      </c>
      <c r="I4988" s="85" t="e">
        <f>[1]!Table1[[#This Row],[type]]</f>
        <v>#VALUE!</v>
      </c>
      <c r="J4988" s="86" t="e">
        <f>[1]!Table1[[#This Row],[Column42]]&amp;IF([1]!Table1[[#This Row],[Column13]]="","",[1]!Table1[[#This Row],[Column13]])&amp;IF([1]!Table1[[#This Row],[mod]]="","",[1]!Table1[[#This Row],[mod]])</f>
        <v>#VALUE!</v>
      </c>
      <c r="K498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88" t="s">
        <v>2104</v>
      </c>
      <c r="M4988" t="s">
        <v>536</v>
      </c>
      <c r="Q498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8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88" s="29"/>
      <c r="AC4988" s="29" t="s">
        <v>3672</v>
      </c>
      <c r="AD4988" s="25"/>
      <c r="AE4988" s="38"/>
      <c r="AF4988" s="142"/>
      <c r="AG4988" s="11"/>
      <c r="AH4988" s="7" t="e">
        <f>[1]!Table1[[#This Row],[html_tag]]&amp;[1]!Table1[[#This Row],[html_type]]&amp;[1]!Table1[[#This Row],[html_modifier]]</f>
        <v>#VALUE!</v>
      </c>
      <c r="AI4988" s="60" t="str">
        <f>Table1[[#This Row],[html_tag]]&amp;Table1[[#This Row],[html_type]]&amp;Table1[[#This Row],[html_modifier]]</f>
        <v/>
      </c>
      <c r="AL4988" s="23" t="str">
        <f>IFERROR(_xlfn.XLOOKUP([1]!Table1[[#This Row],[word]],[1]!Table57[English style name],[1]!Table57[Style type]),"")</f>
        <v/>
      </c>
      <c r="AM4988" s="23" t="str">
        <f>IFERROR(_xlfn.XLOOKUP(Table1[[#This Row],[word]],Table57[English style name],Table57[Style type]),"")</f>
        <v/>
      </c>
      <c r="AN4988" s="23"/>
      <c r="AO4988" s="62"/>
      <c r="AP4988" s="61"/>
      <c r="AQ4988" s="61"/>
      <c r="AR4988" s="61"/>
      <c r="AS4988" s="61"/>
      <c r="AT4988" s="61"/>
      <c r="AU4988" s="61"/>
      <c r="AV4988" s="61"/>
    </row>
    <row r="4989" spans="1:48">
      <c r="A4989" s="82"/>
      <c r="B4989" s="82"/>
      <c r="C4989" s="82"/>
      <c r="D4989" s="83"/>
      <c r="E4989" s="62"/>
      <c r="F498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89" s="13"/>
      <c r="H4989" s="13"/>
      <c r="I4989" s="85" t="e">
        <f>[1]!Table1[[#This Row],[type]]</f>
        <v>#VALUE!</v>
      </c>
      <c r="J4989" s="86" t="e">
        <f>[1]!Table1[[#This Row],[Column42]]&amp;IF([1]!Table1[[#This Row],[Column13]]="","",[1]!Table1[[#This Row],[Column13]])&amp;IF([1]!Table1[[#This Row],[mod]]="","",[1]!Table1[[#This Row],[mod]])</f>
        <v>#VALUE!</v>
      </c>
      <c r="K498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89" t="s">
        <v>2104</v>
      </c>
      <c r="N4989" t="s">
        <v>3194</v>
      </c>
      <c r="Q498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8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89" s="29"/>
      <c r="AC4989" s="29"/>
      <c r="AD4989" s="25" t="s">
        <v>7061</v>
      </c>
      <c r="AE4989" s="38"/>
      <c r="AF4989" s="142"/>
      <c r="AG4989" s="11"/>
      <c r="AH4989" s="7" t="e">
        <f>[1]!Table1[[#This Row],[html_tag]]&amp;[1]!Table1[[#This Row],[html_type]]&amp;[1]!Table1[[#This Row],[html_modifier]]</f>
        <v>#VALUE!</v>
      </c>
      <c r="AI4989" s="60" t="str">
        <f>Table1[[#This Row],[html_tag]]&amp;Table1[[#This Row],[html_type]]&amp;Table1[[#This Row],[html_modifier]]</f>
        <v/>
      </c>
      <c r="AL4989" s="23" t="str">
        <f>IFERROR(_xlfn.XLOOKUP([1]!Table1[[#This Row],[word]],[1]!Table57[English style name],[1]!Table57[Style type]),"")</f>
        <v/>
      </c>
      <c r="AM4989" s="23" t="str">
        <f>IFERROR(_xlfn.XLOOKUP(Table1[[#This Row],[word]],Table57[English style name],Table57[Style type]),"")</f>
        <v/>
      </c>
      <c r="AN4989" s="23"/>
      <c r="AO4989" s="62"/>
      <c r="AP4989" s="61"/>
      <c r="AQ4989" s="61"/>
      <c r="AR4989" s="61"/>
      <c r="AS4989" s="61"/>
      <c r="AT4989" s="61"/>
      <c r="AU4989" s="61"/>
      <c r="AV4989" s="61"/>
    </row>
    <row r="4990" spans="1:48">
      <c r="A4990" s="82"/>
      <c r="B4990" s="82"/>
      <c r="C4990" s="82"/>
      <c r="D4990" s="83"/>
      <c r="E4990" s="62"/>
      <c r="F499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90" s="13" t="s">
        <v>337</v>
      </c>
      <c r="H4990" s="13" t="s">
        <v>2988</v>
      </c>
      <c r="I4990" s="85" t="e">
        <f>[1]!Table1[[#This Row],[type]]</f>
        <v>#VALUE!</v>
      </c>
      <c r="J4990" s="86" t="e">
        <f>[1]!Table1[[#This Row],[Column42]]&amp;IF([1]!Table1[[#This Row],[Column13]]="","",[1]!Table1[[#This Row],[Column13]])&amp;IF([1]!Table1[[#This Row],[mod]]="","",[1]!Table1[[#This Row],[mod]])</f>
        <v>#VALUE!</v>
      </c>
      <c r="K499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90" t="s">
        <v>2104</v>
      </c>
      <c r="O4990" t="s">
        <v>451</v>
      </c>
      <c r="P4990" s="6" t="s">
        <v>2122</v>
      </c>
      <c r="Q499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9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90" s="29"/>
      <c r="AC4990" s="29" t="s">
        <v>3673</v>
      </c>
      <c r="AD4990" s="25"/>
      <c r="AE4990" s="38"/>
      <c r="AF4990" s="142"/>
      <c r="AG4990" s="11"/>
      <c r="AH4990" s="1" t="e">
        <f>[1]!Table1[[#This Row],[html_tag]]&amp;[1]!Table1[[#This Row],[html_type]]&amp;[1]!Table1[[#This Row],[html_modifier]]</f>
        <v>#VALUE!</v>
      </c>
      <c r="AI4990" s="60" t="str">
        <f>Table1[[#This Row],[html_tag]]&amp;Table1[[#This Row],[html_type]]&amp;Table1[[#This Row],[html_modifier]]</f>
        <v/>
      </c>
      <c r="AL4990" s="22" t="str">
        <f>IFERROR(_xlfn.XLOOKUP([1]!Table1[[#This Row],[word]],[1]!Table57[English style name],[1]!Table57[Style type]),"")</f>
        <v/>
      </c>
      <c r="AM4990" s="23" t="str">
        <f>IFERROR(_xlfn.XLOOKUP(Table1[[#This Row],[word]],Table57[English style name],Table57[Style type]),"")</f>
        <v/>
      </c>
      <c r="AN4990" s="23"/>
      <c r="AO4990" s="62"/>
      <c r="AP4990" s="61"/>
      <c r="AQ4990" s="61" t="s">
        <v>2122</v>
      </c>
      <c r="AR4990" s="61" t="s">
        <v>2105</v>
      </c>
      <c r="AS4990" s="61"/>
      <c r="AT4990" s="61"/>
      <c r="AU4990" s="61"/>
      <c r="AV4990" s="61"/>
    </row>
    <row r="4991" spans="1:48">
      <c r="A4991" s="82"/>
      <c r="B4991" s="82"/>
      <c r="C4991" s="82"/>
      <c r="D4991" s="83"/>
      <c r="E4991" s="62"/>
      <c r="F499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91" s="13" t="s">
        <v>337</v>
      </c>
      <c r="H4991" s="13" t="s">
        <v>2988</v>
      </c>
      <c r="I4991" s="85" t="e">
        <f>[1]!Table1[[#This Row],[type]]</f>
        <v>#VALUE!</v>
      </c>
      <c r="J4991" s="86" t="e">
        <f>[1]!Table1[[#This Row],[Column42]]&amp;IF([1]!Table1[[#This Row],[Column13]]="","",[1]!Table1[[#This Row],[Column13]])&amp;IF([1]!Table1[[#This Row],[mod]]="","",[1]!Table1[[#This Row],[mod]])</f>
        <v>#VALUE!</v>
      </c>
      <c r="K499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91" t="s">
        <v>2104</v>
      </c>
      <c r="M4991" t="s">
        <v>3074</v>
      </c>
      <c r="Q499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9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991" t="s">
        <v>3114</v>
      </c>
      <c r="AB4991" s="29"/>
      <c r="AC4991" s="29" t="s">
        <v>3675</v>
      </c>
      <c r="AD4991" s="25"/>
      <c r="AE4991" s="38"/>
      <c r="AF4991" s="142"/>
      <c r="AG4991" s="11"/>
      <c r="AH4991" s="7" t="e">
        <f>[1]!Table1[[#This Row],[html_tag]]&amp;[1]!Table1[[#This Row],[html_type]]&amp;[1]!Table1[[#This Row],[html_modifier]]</f>
        <v>#VALUE!</v>
      </c>
      <c r="AI4991" s="60" t="str">
        <f>Table1[[#This Row],[html_tag]]&amp;Table1[[#This Row],[html_type]]&amp;Table1[[#This Row],[html_modifier]]</f>
        <v/>
      </c>
      <c r="AL4991" s="23" t="str">
        <f>IFERROR(_xlfn.XLOOKUP([1]!Table1[[#This Row],[word]],[1]!Table57[English style name],[1]!Table57[Style type]),"")</f>
        <v/>
      </c>
      <c r="AM4991" s="23" t="str">
        <f>IFERROR(_xlfn.XLOOKUP(Table1[[#This Row],[word]],Table57[English style name],Table57[Style type]),"")</f>
        <v/>
      </c>
      <c r="AN4991" s="23"/>
      <c r="AO4991" s="62"/>
      <c r="AP4991" s="61"/>
      <c r="AQ4991" s="61"/>
      <c r="AR4991" s="61"/>
      <c r="AS4991" s="61"/>
      <c r="AT4991" s="61"/>
      <c r="AU4991" s="61"/>
      <c r="AV4991" s="61"/>
    </row>
    <row r="4992" spans="1:48">
      <c r="A4992" s="82"/>
      <c r="B4992" s="82"/>
      <c r="C4992" s="82"/>
      <c r="D4992" s="83"/>
      <c r="E4992" s="62"/>
      <c r="F499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92" s="13" t="s">
        <v>337</v>
      </c>
      <c r="H4992" s="13" t="s">
        <v>2988</v>
      </c>
      <c r="I4992" s="85" t="e">
        <f>[1]!Table1[[#This Row],[type]]</f>
        <v>#VALUE!</v>
      </c>
      <c r="J4992" s="86" t="e">
        <f>[1]!Table1[[#This Row],[Column42]]&amp;IF([1]!Table1[[#This Row],[Column13]]="","",[1]!Table1[[#This Row],[Column13]])&amp;IF([1]!Table1[[#This Row],[mod]]="","",[1]!Table1[[#This Row],[mod]])</f>
        <v>#VALUE!</v>
      </c>
      <c r="K499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92" t="s">
        <v>2104</v>
      </c>
      <c r="M4992" t="s">
        <v>3074</v>
      </c>
      <c r="Q499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9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992" t="s">
        <v>3115</v>
      </c>
      <c r="AB4992" s="29"/>
      <c r="AC4992" s="29" t="s">
        <v>3676</v>
      </c>
      <c r="AD4992" s="25"/>
      <c r="AE4992" s="38"/>
      <c r="AF4992" s="142"/>
      <c r="AG4992" s="11"/>
      <c r="AH4992" s="7" t="e">
        <f>[1]!Table1[[#This Row],[html_tag]]&amp;[1]!Table1[[#This Row],[html_type]]&amp;[1]!Table1[[#This Row],[html_modifier]]</f>
        <v>#VALUE!</v>
      </c>
      <c r="AI4992" s="60" t="str">
        <f>Table1[[#This Row],[html_tag]]&amp;Table1[[#This Row],[html_type]]&amp;Table1[[#This Row],[html_modifier]]</f>
        <v/>
      </c>
      <c r="AL4992" s="23" t="str">
        <f>IFERROR(_xlfn.XLOOKUP([1]!Table1[[#This Row],[word]],[1]!Table57[English style name],[1]!Table57[Style type]),"")</f>
        <v/>
      </c>
      <c r="AM4992" s="23" t="str">
        <f>IFERROR(_xlfn.XLOOKUP(Table1[[#This Row],[word]],Table57[English style name],Table57[Style type]),"")</f>
        <v/>
      </c>
      <c r="AN4992" s="23"/>
      <c r="AO4992" s="62"/>
      <c r="AP4992" s="61"/>
      <c r="AQ4992" s="61"/>
      <c r="AR4992" s="61"/>
      <c r="AS4992" s="61"/>
      <c r="AT4992" s="61"/>
      <c r="AU4992" s="61"/>
      <c r="AV4992" s="61"/>
    </row>
    <row r="4993" spans="1:48">
      <c r="A4993" s="82"/>
      <c r="B4993" s="82"/>
      <c r="C4993" s="82"/>
      <c r="D4993" s="83"/>
      <c r="E4993" s="62"/>
      <c r="F499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93" s="13" t="s">
        <v>337</v>
      </c>
      <c r="H4993" s="13" t="s">
        <v>2988</v>
      </c>
      <c r="I4993" s="85" t="e">
        <f>[1]!Table1[[#This Row],[type]]</f>
        <v>#VALUE!</v>
      </c>
      <c r="J4993" s="86" t="e">
        <f>[1]!Table1[[#This Row],[Column42]]&amp;IF([1]!Table1[[#This Row],[Column13]]="","",[1]!Table1[[#This Row],[Column13]])&amp;IF([1]!Table1[[#This Row],[mod]]="","",[1]!Table1[[#This Row],[mod]])</f>
        <v>#VALUE!</v>
      </c>
      <c r="K499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93" t="s">
        <v>2104</v>
      </c>
      <c r="M4993" t="s">
        <v>3074</v>
      </c>
      <c r="Q499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9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993" t="s">
        <v>3116</v>
      </c>
      <c r="AB4993" s="29"/>
      <c r="AC4993" s="29" t="s">
        <v>3677</v>
      </c>
      <c r="AD4993" s="25"/>
      <c r="AE4993" s="38"/>
      <c r="AF4993" s="142"/>
      <c r="AG4993" s="11"/>
      <c r="AH4993" s="7" t="e">
        <f>[1]!Table1[[#This Row],[html_tag]]&amp;[1]!Table1[[#This Row],[html_type]]&amp;[1]!Table1[[#This Row],[html_modifier]]</f>
        <v>#VALUE!</v>
      </c>
      <c r="AI4993" s="60" t="str">
        <f>Table1[[#This Row],[html_tag]]&amp;Table1[[#This Row],[html_type]]&amp;Table1[[#This Row],[html_modifier]]</f>
        <v/>
      </c>
      <c r="AL4993" s="23" t="str">
        <f>IFERROR(_xlfn.XLOOKUP([1]!Table1[[#This Row],[word]],[1]!Table57[English style name],[1]!Table57[Style type]),"")</f>
        <v/>
      </c>
      <c r="AM4993" s="23" t="str">
        <f>IFERROR(_xlfn.XLOOKUP(Table1[[#This Row],[word]],Table57[English style name],Table57[Style type]),"")</f>
        <v/>
      </c>
      <c r="AN4993" s="23"/>
      <c r="AO4993" s="62"/>
      <c r="AP4993" s="61"/>
      <c r="AQ4993" s="61"/>
      <c r="AR4993" s="61"/>
      <c r="AS4993" s="61"/>
      <c r="AT4993" s="61"/>
      <c r="AU4993" s="61"/>
      <c r="AV4993" s="61"/>
    </row>
    <row r="4994" spans="1:48">
      <c r="A4994" s="82"/>
      <c r="B4994" s="82"/>
      <c r="C4994" s="82"/>
      <c r="D4994" s="83"/>
      <c r="E4994" s="62"/>
      <c r="F499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94" s="13" t="s">
        <v>337</v>
      </c>
      <c r="H4994" s="13" t="s">
        <v>2988</v>
      </c>
      <c r="I4994" s="85" t="e">
        <f>[1]!Table1[[#This Row],[type]]</f>
        <v>#VALUE!</v>
      </c>
      <c r="J4994" s="86" t="e">
        <f>[1]!Table1[[#This Row],[Column42]]&amp;IF([1]!Table1[[#This Row],[Column13]]="","",[1]!Table1[[#This Row],[Column13]])&amp;IF([1]!Table1[[#This Row],[mod]]="","",[1]!Table1[[#This Row],[mod]])</f>
        <v>#VALUE!</v>
      </c>
      <c r="K499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94" t="s">
        <v>2104</v>
      </c>
      <c r="M4994" t="s">
        <v>3074</v>
      </c>
      <c r="Q499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9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994" s="3" t="s">
        <v>3126</v>
      </c>
      <c r="AB4994" s="29"/>
      <c r="AC4994" s="29" t="s">
        <v>3678</v>
      </c>
      <c r="AD4994" s="25"/>
      <c r="AE4994" s="38"/>
      <c r="AF4994" s="142"/>
      <c r="AG4994" s="11"/>
      <c r="AH4994" s="7" t="e">
        <f>[1]!Table1[[#This Row],[html_tag]]&amp;[1]!Table1[[#This Row],[html_type]]&amp;[1]!Table1[[#This Row],[html_modifier]]</f>
        <v>#VALUE!</v>
      </c>
      <c r="AI4994" s="60" t="str">
        <f>Table1[[#This Row],[html_tag]]&amp;Table1[[#This Row],[html_type]]&amp;Table1[[#This Row],[html_modifier]]</f>
        <v/>
      </c>
      <c r="AL4994" s="23" t="str">
        <f>IFERROR(_xlfn.XLOOKUP([1]!Table1[[#This Row],[word]],[1]!Table57[English style name],[1]!Table57[Style type]),"")</f>
        <v/>
      </c>
      <c r="AM4994" s="23" t="str">
        <f>IFERROR(_xlfn.XLOOKUP(Table1[[#This Row],[word]],Table57[English style name],Table57[Style type]),"")</f>
        <v/>
      </c>
      <c r="AN4994" s="23"/>
      <c r="AO4994" s="62"/>
      <c r="AP4994" s="61"/>
      <c r="AQ4994" s="61"/>
      <c r="AR4994" s="61"/>
      <c r="AS4994" s="61"/>
      <c r="AT4994" s="61"/>
      <c r="AU4994" s="61"/>
      <c r="AV4994" s="61"/>
    </row>
    <row r="4995" spans="1:48">
      <c r="A4995" s="82"/>
      <c r="B4995" s="82"/>
      <c r="C4995" s="82"/>
      <c r="D4995" s="83"/>
      <c r="E4995" s="62"/>
      <c r="F499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95" s="13" t="s">
        <v>337</v>
      </c>
      <c r="H4995" s="13" t="s">
        <v>2988</v>
      </c>
      <c r="I4995" s="85" t="e">
        <f>[1]!Table1[[#This Row],[type]]</f>
        <v>#VALUE!</v>
      </c>
      <c r="J4995" s="86" t="e">
        <f>[1]!Table1[[#This Row],[Column42]]&amp;IF([1]!Table1[[#This Row],[Column13]]="","",[1]!Table1[[#This Row],[Column13]])&amp;IF([1]!Table1[[#This Row],[mod]]="","",[1]!Table1[[#This Row],[mod]])</f>
        <v>#VALUE!</v>
      </c>
      <c r="K499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95" t="s">
        <v>2104</v>
      </c>
      <c r="M4995" t="s">
        <v>3074</v>
      </c>
      <c r="Q499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9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4995" t="s">
        <v>3869</v>
      </c>
      <c r="AB4995" s="29"/>
      <c r="AC4995" s="29" t="s">
        <v>3679</v>
      </c>
      <c r="AD4995" s="25"/>
      <c r="AE4995" s="38"/>
      <c r="AF4995" s="142"/>
      <c r="AG4995" s="11"/>
      <c r="AH4995" s="7" t="e">
        <f>[1]!Table1[[#This Row],[html_tag]]&amp;[1]!Table1[[#This Row],[html_type]]&amp;[1]!Table1[[#This Row],[html_modifier]]</f>
        <v>#VALUE!</v>
      </c>
      <c r="AI4995" s="60" t="str">
        <f>Table1[[#This Row],[html_tag]]&amp;Table1[[#This Row],[html_type]]&amp;Table1[[#This Row],[html_modifier]]</f>
        <v/>
      </c>
      <c r="AL4995" s="23" t="str">
        <f>IFERROR(_xlfn.XLOOKUP([1]!Table1[[#This Row],[word]],[1]!Table57[English style name],[1]!Table57[Style type]),"")</f>
        <v/>
      </c>
      <c r="AM4995" s="23" t="str">
        <f>IFERROR(_xlfn.XLOOKUP(Table1[[#This Row],[word]],Table57[English style name],Table57[Style type]),"")</f>
        <v/>
      </c>
      <c r="AN4995" s="23"/>
      <c r="AO4995" s="62"/>
      <c r="AP4995" s="61"/>
      <c r="AQ4995" s="61"/>
      <c r="AR4995" s="61"/>
      <c r="AS4995" s="61"/>
      <c r="AT4995" s="61"/>
      <c r="AU4995" s="61"/>
      <c r="AV4995" s="61"/>
    </row>
    <row r="4996" spans="1:48">
      <c r="A4996" s="82"/>
      <c r="B4996" s="82"/>
      <c r="C4996" s="82"/>
      <c r="D4996" s="83"/>
      <c r="E4996" s="62"/>
      <c r="F499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96" s="13" t="s">
        <v>337</v>
      </c>
      <c r="H4996" s="13" t="s">
        <v>2988</v>
      </c>
      <c r="I4996" s="85" t="e">
        <f>[1]!Table1[[#This Row],[type]]</f>
        <v>#VALUE!</v>
      </c>
      <c r="J4996" s="86" t="e">
        <f>[1]!Table1[[#This Row],[Column42]]&amp;IF([1]!Table1[[#This Row],[Column13]]="","",[1]!Table1[[#This Row],[Column13]])&amp;IF([1]!Table1[[#This Row],[mod]]="","",[1]!Table1[[#This Row],[mod]])</f>
        <v>#VALUE!</v>
      </c>
      <c r="K499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96" t="s">
        <v>2104</v>
      </c>
      <c r="O4996" t="s">
        <v>465</v>
      </c>
      <c r="Q499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9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96" s="29"/>
      <c r="AC4996" s="29" t="s">
        <v>3681</v>
      </c>
      <c r="AD4996" s="25"/>
      <c r="AE4996" s="38"/>
      <c r="AF4996" s="142"/>
      <c r="AG4996" s="11"/>
      <c r="AH4996" s="1" t="e">
        <f>[1]!Table1[[#This Row],[html_tag]]&amp;[1]!Table1[[#This Row],[html_type]]&amp;[1]!Table1[[#This Row],[html_modifier]]</f>
        <v>#VALUE!</v>
      </c>
      <c r="AI4996" s="60" t="str">
        <f>Table1[[#This Row],[html_tag]]&amp;Table1[[#This Row],[html_type]]&amp;Table1[[#This Row],[html_modifier]]</f>
        <v/>
      </c>
      <c r="AL4996" s="22" t="str">
        <f>IFERROR(_xlfn.XLOOKUP([1]!Table1[[#This Row],[word]],[1]!Table57[English style name],[1]!Table57[Style type]),"")</f>
        <v/>
      </c>
      <c r="AM4996" s="23" t="str">
        <f>IFERROR(_xlfn.XLOOKUP(Table1[[#This Row],[word]],Table57[English style name],Table57[Style type]),"")</f>
        <v/>
      </c>
      <c r="AN4996" s="23"/>
      <c r="AO4996" s="62"/>
      <c r="AP4996" s="61"/>
      <c r="AQ4996" s="61" t="s">
        <v>2124</v>
      </c>
      <c r="AR4996" s="61" t="s">
        <v>2105</v>
      </c>
      <c r="AS4996" s="61"/>
      <c r="AT4996" s="61"/>
      <c r="AU4996" s="61"/>
      <c r="AV4996" s="61"/>
    </row>
    <row r="4997" spans="1:48">
      <c r="A4997" s="82"/>
      <c r="B4997" s="82"/>
      <c r="C4997" s="82"/>
      <c r="D4997" s="83"/>
      <c r="E4997" s="62"/>
      <c r="F499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97" s="13"/>
      <c r="H4997" s="13"/>
      <c r="I4997" s="85" t="e">
        <f>[1]!Table1[[#This Row],[type]]</f>
        <v>#VALUE!</v>
      </c>
      <c r="J4997" s="86" t="e">
        <f>[1]!Table1[[#This Row],[Column42]]&amp;IF([1]!Table1[[#This Row],[Column13]]="","",[1]!Table1[[#This Row],[Column13]])&amp;IF([1]!Table1[[#This Row],[mod]]="","",[1]!Table1[[#This Row],[mod]])</f>
        <v>#VALUE!</v>
      </c>
      <c r="K499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97" t="s">
        <v>2104</v>
      </c>
      <c r="N4997" t="s">
        <v>3193</v>
      </c>
      <c r="Q499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9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97" s="29"/>
      <c r="AC4997" s="29"/>
      <c r="AD4997" s="25" t="s">
        <v>7060</v>
      </c>
      <c r="AE4997" s="38"/>
      <c r="AF4997" s="142"/>
      <c r="AG4997" s="11"/>
      <c r="AH4997" s="7" t="e">
        <f>[1]!Table1[[#This Row],[html_tag]]&amp;[1]!Table1[[#This Row],[html_type]]&amp;[1]!Table1[[#This Row],[html_modifier]]</f>
        <v>#VALUE!</v>
      </c>
      <c r="AI4997" s="60" t="str">
        <f>Table1[[#This Row],[html_tag]]&amp;Table1[[#This Row],[html_type]]&amp;Table1[[#This Row],[html_modifier]]</f>
        <v/>
      </c>
      <c r="AL4997" s="23" t="str">
        <f>IFERROR(_xlfn.XLOOKUP([1]!Table1[[#This Row],[word]],[1]!Table57[English style name],[1]!Table57[Style type]),"")</f>
        <v/>
      </c>
      <c r="AM4997" s="23" t="str">
        <f>IFERROR(_xlfn.XLOOKUP(Table1[[#This Row],[word]],Table57[English style name],Table57[Style type]),"")</f>
        <v/>
      </c>
      <c r="AN4997" s="23"/>
      <c r="AO4997" s="62"/>
      <c r="AP4997" s="61"/>
      <c r="AQ4997" s="61"/>
      <c r="AR4997" s="61"/>
      <c r="AS4997" s="61"/>
      <c r="AT4997" s="61"/>
      <c r="AU4997" s="61"/>
      <c r="AV4997" s="61"/>
    </row>
    <row r="4998" spans="1:48">
      <c r="A4998" s="82"/>
      <c r="B4998" s="82"/>
      <c r="C4998" s="82"/>
      <c r="D4998" s="83"/>
      <c r="E4998" s="62"/>
      <c r="F499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98" s="13" t="s">
        <v>337</v>
      </c>
      <c r="H4998" s="13" t="s">
        <v>2988</v>
      </c>
      <c r="I4998" s="85" t="e">
        <f>[1]!Table1[[#This Row],[type]]</f>
        <v>#VALUE!</v>
      </c>
      <c r="J4998" s="86" t="e">
        <f>[1]!Table1[[#This Row],[Column42]]&amp;IF([1]!Table1[[#This Row],[Column13]]="","",[1]!Table1[[#This Row],[Column13]])&amp;IF([1]!Table1[[#This Row],[mod]]="","",[1]!Table1[[#This Row],[mod]])</f>
        <v>#VALUE!</v>
      </c>
      <c r="K499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98" t="s">
        <v>2104</v>
      </c>
      <c r="O4998" t="s">
        <v>333</v>
      </c>
      <c r="Q499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9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98" s="29"/>
      <c r="AC4998" s="29" t="s">
        <v>3680</v>
      </c>
      <c r="AD4998" s="25"/>
      <c r="AE4998" s="38"/>
      <c r="AF4998" s="142"/>
      <c r="AG4998" s="11"/>
      <c r="AH4998" s="7" t="e">
        <f>[1]!Table1[[#This Row],[html_tag]]&amp;[1]!Table1[[#This Row],[html_type]]&amp;[1]!Table1[[#This Row],[html_modifier]]</f>
        <v>#VALUE!</v>
      </c>
      <c r="AI4998" s="60" t="str">
        <f>Table1[[#This Row],[html_tag]]&amp;Table1[[#This Row],[html_type]]&amp;Table1[[#This Row],[html_modifier]]</f>
        <v/>
      </c>
      <c r="AL4998" s="23" t="str">
        <f>IFERROR(_xlfn.XLOOKUP([1]!Table1[[#This Row],[word]],[1]!Table57[English style name],[1]!Table57[Style type]),"")</f>
        <v/>
      </c>
      <c r="AM4998" s="23" t="str">
        <f>IFERROR(_xlfn.XLOOKUP(Table1[[#This Row],[word]],Table57[English style name],Table57[Style type]),"")</f>
        <v/>
      </c>
      <c r="AN4998" s="23"/>
      <c r="AO4998" s="62"/>
      <c r="AP4998" s="61"/>
      <c r="AQ4998" s="61"/>
      <c r="AR4998" s="61"/>
      <c r="AS4998" s="61"/>
      <c r="AT4998" s="61"/>
      <c r="AU4998" s="61"/>
      <c r="AV4998" s="61"/>
    </row>
    <row r="4999" spans="1:48">
      <c r="A4999" s="82"/>
      <c r="B4999" s="82"/>
      <c r="C4999" s="82"/>
      <c r="D4999" s="83"/>
      <c r="E4999" s="62"/>
      <c r="F499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4999" s="13"/>
      <c r="H4999" s="13"/>
      <c r="I4999" s="85" t="e">
        <f>[1]!Table1[[#This Row],[type]]</f>
        <v>#VALUE!</v>
      </c>
      <c r="J4999" s="86" t="e">
        <f>[1]!Table1[[#This Row],[Column42]]&amp;IF([1]!Table1[[#This Row],[Column13]]="","",[1]!Table1[[#This Row],[Column13]])&amp;IF([1]!Table1[[#This Row],[mod]]="","",[1]!Table1[[#This Row],[mod]])</f>
        <v>#VALUE!</v>
      </c>
      <c r="K499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4999" t="s">
        <v>2104</v>
      </c>
      <c r="N4999" t="s">
        <v>3182</v>
      </c>
      <c r="Q499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499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4999" s="29"/>
      <c r="AC4999" s="29"/>
      <c r="AD4999" s="25" t="s">
        <v>7057</v>
      </c>
      <c r="AE4999" s="38"/>
      <c r="AF4999" s="142"/>
      <c r="AG4999" s="11"/>
      <c r="AH4999" s="7" t="e">
        <f>[1]!Table1[[#This Row],[html_tag]]&amp;[1]!Table1[[#This Row],[html_type]]&amp;[1]!Table1[[#This Row],[html_modifier]]</f>
        <v>#VALUE!</v>
      </c>
      <c r="AI4999" s="60" t="str">
        <f>Table1[[#This Row],[html_tag]]&amp;Table1[[#This Row],[html_type]]&amp;Table1[[#This Row],[html_modifier]]</f>
        <v/>
      </c>
      <c r="AL4999" s="23" t="str">
        <f>IFERROR(_xlfn.XLOOKUP([1]!Table1[[#This Row],[word]],[1]!Table57[English style name],[1]!Table57[Style type]),"")</f>
        <v/>
      </c>
      <c r="AM4999" s="23" t="str">
        <f>IFERROR(_xlfn.XLOOKUP(Table1[[#This Row],[word]],Table57[English style name],Table57[Style type]),"")</f>
        <v/>
      </c>
      <c r="AN4999" s="23"/>
      <c r="AO4999" s="62"/>
      <c r="AP4999" s="61"/>
      <c r="AQ4999" s="61"/>
      <c r="AR4999" s="61"/>
      <c r="AS4999" s="61"/>
      <c r="AT4999" s="61"/>
      <c r="AU4999" s="61"/>
      <c r="AV4999" s="61"/>
    </row>
    <row r="5000" spans="1:48">
      <c r="A5000" s="82"/>
      <c r="B5000" s="82"/>
      <c r="C5000" s="82"/>
      <c r="D5000" s="83"/>
      <c r="E5000" s="62"/>
      <c r="F500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00" s="13" t="s">
        <v>337</v>
      </c>
      <c r="H5000" s="13" t="s">
        <v>2988</v>
      </c>
      <c r="I5000" s="85" t="e">
        <f>[1]!Table1[[#This Row],[type]]</f>
        <v>#VALUE!</v>
      </c>
      <c r="J5000" s="86" t="e">
        <f>[1]!Table1[[#This Row],[Column42]]&amp;IF([1]!Table1[[#This Row],[Column13]]="","",[1]!Table1[[#This Row],[Column13]])&amp;IF([1]!Table1[[#This Row],[mod]]="","",[1]!Table1[[#This Row],[mod]])</f>
        <v>#VALUE!</v>
      </c>
      <c r="K500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00" t="s">
        <v>2104</v>
      </c>
      <c r="N5000" t="s">
        <v>3182</v>
      </c>
      <c r="P5000" s="6" t="s">
        <v>2114</v>
      </c>
      <c r="Q500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0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00" s="29"/>
      <c r="AC5000" s="29"/>
      <c r="AD5000" s="25"/>
      <c r="AE5000" s="38"/>
      <c r="AF5000" s="142"/>
      <c r="AG5000" s="11"/>
      <c r="AH5000" s="1" t="e">
        <f>[1]!Table1[[#This Row],[html_tag]]&amp;[1]!Table1[[#This Row],[html_type]]&amp;[1]!Table1[[#This Row],[html_modifier]]</f>
        <v>#VALUE!</v>
      </c>
      <c r="AI5000" s="60" t="str">
        <f>Table1[[#This Row],[html_tag]]&amp;Table1[[#This Row],[html_type]]&amp;Table1[[#This Row],[html_modifier]]</f>
        <v/>
      </c>
      <c r="AL5000" s="22" t="str">
        <f>IFERROR(_xlfn.XLOOKUP([1]!Table1[[#This Row],[word]],[1]!Table57[English style name],[1]!Table57[Style type]),"")</f>
        <v/>
      </c>
      <c r="AM5000" s="23" t="str">
        <f>IFERROR(_xlfn.XLOOKUP(Table1[[#This Row],[word]],Table57[English style name],Table57[Style type]),"")</f>
        <v/>
      </c>
      <c r="AN5000" s="23"/>
      <c r="AO5000" s="62"/>
      <c r="AP5000" s="61"/>
      <c r="AQ5000" s="61" t="s">
        <v>2114</v>
      </c>
      <c r="AR5000" s="61" t="s">
        <v>2105</v>
      </c>
      <c r="AS5000" s="61"/>
      <c r="AT5000" s="61"/>
      <c r="AU5000" s="61"/>
      <c r="AV5000" s="61"/>
    </row>
    <row r="5001" spans="1:48">
      <c r="A5001" s="82"/>
      <c r="B5001" s="82"/>
      <c r="C5001" s="82"/>
      <c r="D5001" s="83"/>
      <c r="E5001" s="62"/>
      <c r="F500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01" s="13"/>
      <c r="H5001" s="13"/>
      <c r="I5001" s="85" t="e">
        <f>[1]!Table1[[#This Row],[type]]</f>
        <v>#VALUE!</v>
      </c>
      <c r="J5001" s="86" t="e">
        <f>[1]!Table1[[#This Row],[Column42]]&amp;IF([1]!Table1[[#This Row],[Column13]]="","",[1]!Table1[[#This Row],[Column13]])&amp;IF([1]!Table1[[#This Row],[mod]]="","",[1]!Table1[[#This Row],[mod]])</f>
        <v>#VALUE!</v>
      </c>
      <c r="K500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01" t="s">
        <v>2104</v>
      </c>
      <c r="Q500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0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5001" t="s">
        <v>350</v>
      </c>
      <c r="AB5001" s="29"/>
      <c r="AC5001" s="29"/>
      <c r="AD5001" s="25" t="s">
        <v>7056</v>
      </c>
      <c r="AE5001" s="38"/>
      <c r="AF5001" s="142"/>
      <c r="AG5001" s="11"/>
      <c r="AH5001" s="7" t="e">
        <f>[1]!Table1[[#This Row],[html_tag]]&amp;[1]!Table1[[#This Row],[html_type]]&amp;[1]!Table1[[#This Row],[html_modifier]]</f>
        <v>#VALUE!</v>
      </c>
      <c r="AI5001" s="60" t="str">
        <f>Table1[[#This Row],[html_tag]]&amp;Table1[[#This Row],[html_type]]&amp;Table1[[#This Row],[html_modifier]]</f>
        <v/>
      </c>
      <c r="AL5001" s="23" t="str">
        <f>IFERROR(_xlfn.XLOOKUP([1]!Table1[[#This Row],[word]],[1]!Table57[English style name],[1]!Table57[Style type]),"")</f>
        <v/>
      </c>
      <c r="AM5001" s="23" t="str">
        <f>IFERROR(_xlfn.XLOOKUP(Table1[[#This Row],[word]],Table57[English style name],Table57[Style type]),"")</f>
        <v/>
      </c>
      <c r="AN5001" s="23"/>
      <c r="AO5001" s="62"/>
      <c r="AP5001" s="61"/>
      <c r="AQ5001" s="61"/>
      <c r="AR5001" s="61"/>
      <c r="AS5001" s="61"/>
      <c r="AT5001" s="61"/>
      <c r="AU5001" s="61"/>
      <c r="AV5001" s="61"/>
    </row>
    <row r="5002" spans="1:48">
      <c r="A5002" s="82"/>
      <c r="B5002" s="82"/>
      <c r="C5002" s="82"/>
      <c r="D5002" s="83"/>
      <c r="E5002" s="62"/>
      <c r="F500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02" s="13"/>
      <c r="H5002" s="13"/>
      <c r="I5002" s="85" t="e">
        <f>[1]!Table1[[#This Row],[type]]</f>
        <v>#VALUE!</v>
      </c>
      <c r="J5002" s="86" t="e">
        <f>[1]!Table1[[#This Row],[Column42]]&amp;IF([1]!Table1[[#This Row],[Column13]]="","",[1]!Table1[[#This Row],[Column13]])&amp;IF([1]!Table1[[#This Row],[mod]]="","",[1]!Table1[[#This Row],[mod]])</f>
        <v>#VALUE!</v>
      </c>
      <c r="K500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02" t="s">
        <v>2104</v>
      </c>
      <c r="Q500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0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5002" t="s">
        <v>350</v>
      </c>
      <c r="AB5002" s="29" t="s">
        <v>4391</v>
      </c>
      <c r="AC5002" s="29"/>
      <c r="AD5002" s="25"/>
      <c r="AE5002" s="38"/>
      <c r="AF5002" s="142"/>
      <c r="AG5002" s="11"/>
      <c r="AH5002" s="7" t="e">
        <f>[1]!Table1[[#This Row],[html_tag]]&amp;[1]!Table1[[#This Row],[html_type]]&amp;[1]!Table1[[#This Row],[html_modifier]]</f>
        <v>#VALUE!</v>
      </c>
      <c r="AI5002" s="60" t="str">
        <f>Table1[[#This Row],[html_tag]]&amp;Table1[[#This Row],[html_type]]&amp;Table1[[#This Row],[html_modifier]]</f>
        <v/>
      </c>
      <c r="AL5002" s="23" t="str">
        <f>IFERROR(_xlfn.XLOOKUP([1]!Table1[[#This Row],[word]],[1]!Table57[English style name],[1]!Table57[Style type]),"")</f>
        <v/>
      </c>
      <c r="AM5002" s="23" t="str">
        <f>IFERROR(_xlfn.XLOOKUP(Table1[[#This Row],[word]],Table57[English style name],Table57[Style type]),"")</f>
        <v/>
      </c>
      <c r="AN5002" s="23"/>
      <c r="AO5002" s="62"/>
      <c r="AP5002" s="61"/>
      <c r="AQ5002" s="61"/>
      <c r="AR5002" s="61"/>
      <c r="AS5002" s="61"/>
      <c r="AT5002" s="61"/>
      <c r="AU5002" s="61"/>
      <c r="AV5002" s="61"/>
    </row>
    <row r="5003" spans="1:48">
      <c r="A5003" s="82"/>
      <c r="B5003" s="82"/>
      <c r="C5003" s="82"/>
      <c r="D5003" s="83"/>
      <c r="E5003" s="62"/>
      <c r="F500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03" s="13" t="s">
        <v>337</v>
      </c>
      <c r="H5003" s="13" t="s">
        <v>2988</v>
      </c>
      <c r="I5003" s="85" t="e">
        <f>[1]!Table1[[#This Row],[type]]</f>
        <v>#VALUE!</v>
      </c>
      <c r="J5003" s="86" t="e">
        <f>[1]!Table1[[#This Row],[Column42]]&amp;IF([1]!Table1[[#This Row],[Column13]]="","",[1]!Table1[[#This Row],[Column13]])&amp;IF([1]!Table1[[#This Row],[mod]]="","",[1]!Table1[[#This Row],[mod]])</f>
        <v>#VALUE!</v>
      </c>
      <c r="K500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03" t="s">
        <v>2104</v>
      </c>
      <c r="P5003" s="6" t="s">
        <v>2109</v>
      </c>
      <c r="Q500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0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003" t="s">
        <v>3114</v>
      </c>
      <c r="AB5003" s="29"/>
      <c r="AC5003" s="29" t="s">
        <v>3643</v>
      </c>
      <c r="AD5003" s="25"/>
      <c r="AE5003" s="38"/>
      <c r="AF5003" s="142"/>
      <c r="AG5003" s="11"/>
      <c r="AH5003" s="1" t="e">
        <f>[1]!Table1[[#This Row],[html_tag]]&amp;[1]!Table1[[#This Row],[html_type]]&amp;[1]!Table1[[#This Row],[html_modifier]]</f>
        <v>#VALUE!</v>
      </c>
      <c r="AI5003" s="60" t="str">
        <f>Table1[[#This Row],[html_tag]]&amp;Table1[[#This Row],[html_type]]&amp;Table1[[#This Row],[html_modifier]]</f>
        <v/>
      </c>
      <c r="AL5003" s="22" t="str">
        <f>IFERROR(_xlfn.XLOOKUP([1]!Table1[[#This Row],[word]],[1]!Table57[English style name],[1]!Table57[Style type]),"")</f>
        <v/>
      </c>
      <c r="AM5003" s="23" t="str">
        <f>IFERROR(_xlfn.XLOOKUP(Table1[[#This Row],[word]],Table57[English style name],Table57[Style type]),"")</f>
        <v/>
      </c>
      <c r="AN5003" s="23"/>
      <c r="AO5003" s="62"/>
      <c r="AP5003" s="61"/>
      <c r="AQ5003" s="61" t="s">
        <v>2109</v>
      </c>
      <c r="AR5003" s="61" t="s">
        <v>2105</v>
      </c>
      <c r="AS5003" s="61"/>
      <c r="AT5003" s="61"/>
      <c r="AU5003" s="61"/>
      <c r="AV5003" s="61"/>
    </row>
    <row r="5004" spans="1:48">
      <c r="A5004" s="82"/>
      <c r="B5004" s="82"/>
      <c r="C5004" s="82"/>
      <c r="D5004" s="83"/>
      <c r="E5004" s="62"/>
      <c r="F500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04" s="13" t="s">
        <v>337</v>
      </c>
      <c r="H5004" s="13" t="s">
        <v>2988</v>
      </c>
      <c r="I5004" s="85" t="e">
        <f>[1]!Table1[[#This Row],[type]]</f>
        <v>#VALUE!</v>
      </c>
      <c r="J5004" s="86" t="e">
        <f>[1]!Table1[[#This Row],[Column42]]&amp;IF([1]!Table1[[#This Row],[Column13]]="","",[1]!Table1[[#This Row],[Column13]])&amp;IF([1]!Table1[[#This Row],[mod]]="","",[1]!Table1[[#This Row],[mod]])</f>
        <v>#VALUE!</v>
      </c>
      <c r="K500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04" t="s">
        <v>2104</v>
      </c>
      <c r="P5004" s="6" t="s">
        <v>2110</v>
      </c>
      <c r="Q500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0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004" t="s">
        <v>3115</v>
      </c>
      <c r="AB5004" s="29"/>
      <c r="AC5004" s="29"/>
      <c r="AD5004" s="25"/>
      <c r="AE5004" s="38"/>
      <c r="AF5004" s="142"/>
      <c r="AG5004" s="11"/>
      <c r="AH5004" s="1" t="e">
        <f>[1]!Table1[[#This Row],[html_tag]]&amp;[1]!Table1[[#This Row],[html_type]]&amp;[1]!Table1[[#This Row],[html_modifier]]</f>
        <v>#VALUE!</v>
      </c>
      <c r="AI5004" s="60" t="str">
        <f>Table1[[#This Row],[html_tag]]&amp;Table1[[#This Row],[html_type]]&amp;Table1[[#This Row],[html_modifier]]</f>
        <v/>
      </c>
      <c r="AL5004" s="22" t="str">
        <f>IFERROR(_xlfn.XLOOKUP([1]!Table1[[#This Row],[word]],[1]!Table57[English style name],[1]!Table57[Style type]),"")</f>
        <v/>
      </c>
      <c r="AM5004" s="23" t="str">
        <f>IFERROR(_xlfn.XLOOKUP(Table1[[#This Row],[word]],Table57[English style name],Table57[Style type]),"")</f>
        <v/>
      </c>
      <c r="AN5004" s="23"/>
      <c r="AO5004" s="62"/>
      <c r="AP5004" s="61"/>
      <c r="AQ5004" s="61" t="s">
        <v>2110</v>
      </c>
      <c r="AR5004" s="61" t="s">
        <v>2105</v>
      </c>
      <c r="AS5004" s="61"/>
      <c r="AT5004" s="61"/>
      <c r="AU5004" s="61"/>
      <c r="AV5004" s="61"/>
    </row>
    <row r="5005" spans="1:48">
      <c r="A5005" s="82"/>
      <c r="B5005" s="82"/>
      <c r="C5005" s="82"/>
      <c r="D5005" s="83"/>
      <c r="E5005" s="62"/>
      <c r="F500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05" s="13" t="s">
        <v>337</v>
      </c>
      <c r="H5005" s="13" t="s">
        <v>2988</v>
      </c>
      <c r="I5005" s="85" t="e">
        <f>[1]!Table1[[#This Row],[type]]</f>
        <v>#VALUE!</v>
      </c>
      <c r="J5005" s="86" t="e">
        <f>[1]!Table1[[#This Row],[Column42]]&amp;IF([1]!Table1[[#This Row],[Column13]]="","",[1]!Table1[[#This Row],[Column13]])&amp;IF([1]!Table1[[#This Row],[mod]]="","",[1]!Table1[[#This Row],[mod]])</f>
        <v>#VALUE!</v>
      </c>
      <c r="K500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05" t="s">
        <v>2104</v>
      </c>
      <c r="P5005" s="6" t="s">
        <v>2115</v>
      </c>
      <c r="Q500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0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005" s="3" t="s">
        <v>3116</v>
      </c>
      <c r="AB5005" s="29"/>
      <c r="AC5005" s="29" t="s">
        <v>3644</v>
      </c>
      <c r="AD5005" s="25"/>
      <c r="AE5005" s="38"/>
      <c r="AF5005" s="142"/>
      <c r="AG5005" s="11"/>
      <c r="AH5005" s="1" t="e">
        <f>[1]!Table1[[#This Row],[html_tag]]&amp;[1]!Table1[[#This Row],[html_type]]&amp;[1]!Table1[[#This Row],[html_modifier]]</f>
        <v>#VALUE!</v>
      </c>
      <c r="AI5005" s="60" t="str">
        <f>Table1[[#This Row],[html_tag]]&amp;Table1[[#This Row],[html_type]]&amp;Table1[[#This Row],[html_modifier]]</f>
        <v/>
      </c>
      <c r="AL5005" s="22" t="str">
        <f>IFERROR(_xlfn.XLOOKUP([1]!Table1[[#This Row],[word]],[1]!Table57[English style name],[1]!Table57[Style type]),"")</f>
        <v/>
      </c>
      <c r="AM5005" s="23" t="str">
        <f>IFERROR(_xlfn.XLOOKUP(Table1[[#This Row],[word]],Table57[English style name],Table57[Style type]),"")</f>
        <v/>
      </c>
      <c r="AN5005" s="23"/>
      <c r="AO5005" s="62"/>
      <c r="AP5005" s="61"/>
      <c r="AQ5005" s="61" t="s">
        <v>2115</v>
      </c>
      <c r="AR5005" s="61" t="s">
        <v>2105</v>
      </c>
      <c r="AS5005" s="61"/>
      <c r="AT5005" s="61"/>
      <c r="AU5005" s="61"/>
      <c r="AV5005" s="61"/>
    </row>
    <row r="5006" spans="1:48">
      <c r="A5006" s="82"/>
      <c r="B5006" s="82"/>
      <c r="C5006" s="82"/>
      <c r="D5006" s="83"/>
      <c r="E5006" s="62"/>
      <c r="F500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06" s="13" t="s">
        <v>337</v>
      </c>
      <c r="H5006" s="13" t="s">
        <v>2988</v>
      </c>
      <c r="I5006" s="85" t="e">
        <f>[1]!Table1[[#This Row],[type]]</f>
        <v>#VALUE!</v>
      </c>
      <c r="J5006" s="86" t="e">
        <f>[1]!Table1[[#This Row],[Column42]]&amp;IF([1]!Table1[[#This Row],[Column13]]="","",[1]!Table1[[#This Row],[Column13]])&amp;IF([1]!Table1[[#This Row],[mod]]="","",[1]!Table1[[#This Row],[mod]])</f>
        <v>#VALUE!</v>
      </c>
      <c r="K500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06" t="s">
        <v>2104</v>
      </c>
      <c r="P5006" s="6" t="s">
        <v>2117</v>
      </c>
      <c r="Q500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0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006" s="3" t="s">
        <v>3126</v>
      </c>
      <c r="AB5006" s="29"/>
      <c r="AC5006" s="29" t="s">
        <v>3645</v>
      </c>
      <c r="AD5006" s="25"/>
      <c r="AE5006" s="38"/>
      <c r="AF5006" s="142"/>
      <c r="AG5006" s="11"/>
      <c r="AH5006" s="1" t="e">
        <f>[1]!Table1[[#This Row],[html_tag]]&amp;[1]!Table1[[#This Row],[html_type]]&amp;[1]!Table1[[#This Row],[html_modifier]]</f>
        <v>#VALUE!</v>
      </c>
      <c r="AI5006" s="60" t="str">
        <f>Table1[[#This Row],[html_tag]]&amp;Table1[[#This Row],[html_type]]&amp;Table1[[#This Row],[html_modifier]]</f>
        <v/>
      </c>
      <c r="AL5006" s="22" t="str">
        <f>IFERROR(_xlfn.XLOOKUP([1]!Table1[[#This Row],[word]],[1]!Table57[English style name],[1]!Table57[Style type]),"")</f>
        <v/>
      </c>
      <c r="AM5006" s="23" t="str">
        <f>IFERROR(_xlfn.XLOOKUP(Table1[[#This Row],[word]],Table57[English style name],Table57[Style type]),"")</f>
        <v/>
      </c>
      <c r="AN5006" s="23"/>
      <c r="AO5006" s="62"/>
      <c r="AP5006" s="61"/>
      <c r="AQ5006" s="61" t="s">
        <v>2117</v>
      </c>
      <c r="AR5006" s="61" t="s">
        <v>2105</v>
      </c>
      <c r="AS5006" s="61"/>
      <c r="AT5006" s="61"/>
      <c r="AU5006" s="61"/>
      <c r="AV5006" s="61"/>
    </row>
    <row r="5007" spans="1:48">
      <c r="A5007" s="82"/>
      <c r="B5007" s="82"/>
      <c r="C5007" s="82"/>
      <c r="D5007" s="83"/>
      <c r="E5007" s="62"/>
      <c r="F500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07" s="13"/>
      <c r="H5007" s="13"/>
      <c r="I5007" s="85" t="e">
        <f>[1]!Table1[[#This Row],[type]]</f>
        <v>#VALUE!</v>
      </c>
      <c r="J5007" s="86" t="e">
        <f>[1]!Table1[[#This Row],[Column42]]&amp;IF([1]!Table1[[#This Row],[Column13]]="","",[1]!Table1[[#This Row],[Column13]])&amp;IF([1]!Table1[[#This Row],[mod]]="","",[1]!Table1[[#This Row],[mod]])</f>
        <v>#VALUE!</v>
      </c>
      <c r="K500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07" t="s">
        <v>485</v>
      </c>
      <c r="O5007" t="s">
        <v>226</v>
      </c>
      <c r="Q500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0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07" s="29"/>
      <c r="AC5007" s="29"/>
      <c r="AD5007" s="25"/>
      <c r="AE5007" s="38"/>
      <c r="AF5007" s="142" t="s">
        <v>226</v>
      </c>
      <c r="AG5007" s="11"/>
      <c r="AH5007" s="1" t="e">
        <f>[1]!Table1[[#This Row],[html_tag]]&amp;[1]!Table1[[#This Row],[html_type]]&amp;[1]!Table1[[#This Row],[html_modifier]]</f>
        <v>#VALUE!</v>
      </c>
      <c r="AI5007" s="60" t="s">
        <v>226</v>
      </c>
      <c r="AL5007" s="22" t="str">
        <f>IFERROR(_xlfn.XLOOKUP([1]!Table1[[#This Row],[word]],[1]!Table57[English style name],[1]!Table57[Style type]),"")</f>
        <v/>
      </c>
      <c r="AM5007" s="23" t="str">
        <f>IFERROR(_xlfn.XLOOKUP(Table1[[#This Row],[word]],Table57[English style name],Table57[Style type]),"")</f>
        <v/>
      </c>
      <c r="AN5007" s="23"/>
      <c r="AO5007" s="62"/>
      <c r="AP5007" s="61"/>
      <c r="AQ5007" s="61"/>
      <c r="AR5007" s="61"/>
      <c r="AS5007" s="61"/>
      <c r="AT5007" s="61"/>
      <c r="AU5007" s="61"/>
      <c r="AV5007" s="61"/>
    </row>
    <row r="5008" spans="1:48">
      <c r="A5008" s="82"/>
      <c r="B5008" s="82"/>
      <c r="C5008" s="82"/>
      <c r="D5008" s="83" t="s">
        <v>3339</v>
      </c>
      <c r="E5008" s="62"/>
      <c r="F500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08" s="13"/>
      <c r="H5008" s="13"/>
      <c r="I5008" s="85" t="e">
        <f>[1]!Table1[[#This Row],[type]]</f>
        <v>#VALUE!</v>
      </c>
      <c r="J5008" s="86" t="e">
        <f>[1]!Table1[[#This Row],[Column42]]&amp;IF([1]!Table1[[#This Row],[Column13]]="","",[1]!Table1[[#This Row],[Column13]])&amp;IF([1]!Table1[[#This Row],[mod]]="","",[1]!Table1[[#This Row],[mod]])</f>
        <v>#VALUE!</v>
      </c>
      <c r="K500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08" t="s">
        <v>3391</v>
      </c>
      <c r="M5008" t="s">
        <v>7413</v>
      </c>
      <c r="P5008" t="s">
        <v>3338</v>
      </c>
      <c r="Q500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0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08" s="29"/>
      <c r="AC5008" s="29"/>
      <c r="AD5008" s="25"/>
      <c r="AE5008" s="38"/>
      <c r="AF5008" s="142"/>
      <c r="AG5008" s="11"/>
      <c r="AH5008" s="7" t="e">
        <f>[1]!Table1[[#This Row],[html_tag]]&amp;[1]!Table1[[#This Row],[html_type]]&amp;[1]!Table1[[#This Row],[html_modifier]]</f>
        <v>#VALUE!</v>
      </c>
      <c r="AI5008" s="60" t="str">
        <f>Table1[[#This Row],[html_tag]]&amp;Table1[[#This Row],[html_type]]&amp;Table1[[#This Row],[html_modifier]]</f>
        <v/>
      </c>
      <c r="AL5008" s="23" t="str">
        <f>IFERROR(_xlfn.XLOOKUP([1]!Table1[[#This Row],[word]],[1]!Table57[English style name],[1]!Table57[Style type]),"")</f>
        <v/>
      </c>
      <c r="AM5008" s="23" t="str">
        <f>IFERROR(_xlfn.XLOOKUP(Table1[[#This Row],[word]],Table57[English style name],Table57[Style type]),"")</f>
        <v/>
      </c>
      <c r="AN5008" s="23"/>
      <c r="AO5008" s="62"/>
      <c r="AP5008" s="61"/>
      <c r="AQ5008" s="61"/>
      <c r="AR5008" s="61"/>
      <c r="AS5008" s="61"/>
      <c r="AT5008" s="61"/>
      <c r="AU5008" s="61"/>
      <c r="AV5008" s="61"/>
    </row>
    <row r="5009" spans="1:48">
      <c r="A5009" s="82"/>
      <c r="B5009" s="82"/>
      <c r="C5009" s="82"/>
      <c r="D5009" s="83"/>
      <c r="E5009" s="62"/>
      <c r="F500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09" s="13" t="s">
        <v>2992</v>
      </c>
      <c r="H5009" s="13" t="s">
        <v>84</v>
      </c>
      <c r="I5009" s="85" t="e">
        <f>[1]!Table1[[#This Row],[type]]</f>
        <v>#VALUE!</v>
      </c>
      <c r="J5009" s="86" t="e">
        <f>[1]!Table1[[#This Row],[Column42]]&amp;IF([1]!Table1[[#This Row],[Column13]]="","",[1]!Table1[[#This Row],[Column13]])&amp;IF([1]!Table1[[#This Row],[mod]]="","",[1]!Table1[[#This Row],[mod]])</f>
        <v>#VALUE!</v>
      </c>
      <c r="K500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09" t="s">
        <v>84</v>
      </c>
      <c r="M5009" t="s">
        <v>3083</v>
      </c>
      <c r="P5009" s="6" t="s">
        <v>2664</v>
      </c>
      <c r="Q500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0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09" s="29"/>
      <c r="AC5009" s="29"/>
      <c r="AD5009" s="25"/>
      <c r="AE5009" s="38"/>
      <c r="AF5009" s="142"/>
      <c r="AG5009" s="11"/>
      <c r="AH5009" s="1" t="e">
        <f>[1]!Table1[[#This Row],[html_tag]]&amp;[1]!Table1[[#This Row],[html_type]]&amp;[1]!Table1[[#This Row],[html_modifier]]</f>
        <v>#VALUE!</v>
      </c>
      <c r="AI5009" s="60" t="str">
        <f>Table1[[#This Row],[html_tag]]&amp;Table1[[#This Row],[html_type]]&amp;Table1[[#This Row],[html_modifier]]</f>
        <v/>
      </c>
      <c r="AL5009" s="22" t="str">
        <f>IFERROR(_xlfn.XLOOKUP([1]!Table1[[#This Row],[word]],[1]!Table57[English style name],[1]!Table57[Style type]),"")</f>
        <v/>
      </c>
      <c r="AM5009" s="23" t="str">
        <f>IFERROR(_xlfn.XLOOKUP(Table1[[#This Row],[word]],Table57[English style name],Table57[Style type]),"")</f>
        <v/>
      </c>
      <c r="AN5009" s="23"/>
      <c r="AO5009" s="62"/>
      <c r="AP5009" s="61"/>
      <c r="AQ5009" s="61" t="s">
        <v>2664</v>
      </c>
      <c r="AR5009" s="61" t="s">
        <v>2665</v>
      </c>
      <c r="AS5009" s="61"/>
      <c r="AT5009" s="61"/>
      <c r="AU5009" s="61"/>
      <c r="AV5009" s="61"/>
    </row>
    <row r="5010" spans="1:48">
      <c r="A5010" s="82"/>
      <c r="B5010" s="82"/>
      <c r="C5010" s="82"/>
      <c r="D5010" s="83"/>
      <c r="E5010" s="62"/>
      <c r="F501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10" s="13" t="s">
        <v>2992</v>
      </c>
      <c r="H5010" s="13" t="s">
        <v>84</v>
      </c>
      <c r="I5010" s="85" t="e">
        <f>[1]!Table1[[#This Row],[type]]</f>
        <v>#VALUE!</v>
      </c>
      <c r="J5010" s="86" t="e">
        <f>[1]!Table1[[#This Row],[Column42]]&amp;IF([1]!Table1[[#This Row],[Column13]]="","",[1]!Table1[[#This Row],[Column13]])&amp;IF([1]!Table1[[#This Row],[mod]]="","",[1]!Table1[[#This Row],[mod]])</f>
        <v>#VALUE!</v>
      </c>
      <c r="K501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10" t="s">
        <v>84</v>
      </c>
      <c r="M5010" t="s">
        <v>10240</v>
      </c>
      <c r="P5010" s="6" t="s">
        <v>2508</v>
      </c>
      <c r="Q501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1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10" s="29"/>
      <c r="AC5010" s="29"/>
      <c r="AD5010" s="25"/>
      <c r="AE5010" s="38"/>
      <c r="AF5010" s="142"/>
      <c r="AG5010" s="11"/>
      <c r="AH5010" s="1" t="e">
        <f>[1]!Table1[[#This Row],[html_tag]]&amp;[1]!Table1[[#This Row],[html_type]]&amp;[1]!Table1[[#This Row],[html_modifier]]</f>
        <v>#VALUE!</v>
      </c>
      <c r="AI5010" s="60" t="str">
        <f>Table1[[#This Row],[html_tag]]&amp;Table1[[#This Row],[html_type]]&amp;Table1[[#This Row],[html_modifier]]</f>
        <v/>
      </c>
      <c r="AL5010" s="22" t="str">
        <f>IFERROR(_xlfn.XLOOKUP([1]!Table1[[#This Row],[word]],[1]!Table57[English style name],[1]!Table57[Style type]),"")</f>
        <v/>
      </c>
      <c r="AM5010" s="23" t="str">
        <f>IFERROR(_xlfn.XLOOKUP(Table1[[#This Row],[word]],Table57[English style name],Table57[Style type]),"")</f>
        <v/>
      </c>
      <c r="AN5010" s="23"/>
      <c r="AO5010" s="62"/>
      <c r="AP5010" s="61"/>
      <c r="AQ5010" s="61" t="s">
        <v>2508</v>
      </c>
      <c r="AR5010" s="61" t="s">
        <v>2509</v>
      </c>
      <c r="AS5010" s="61"/>
      <c r="AT5010" s="61"/>
      <c r="AU5010" s="61"/>
      <c r="AV5010" s="61"/>
    </row>
    <row r="5011" spans="1:48">
      <c r="A5011" s="82"/>
      <c r="B5011" s="82"/>
      <c r="C5011" s="82"/>
      <c r="D5011" s="83"/>
      <c r="E5011" s="62"/>
      <c r="F501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11" s="13" t="s">
        <v>2992</v>
      </c>
      <c r="H5011" s="13" t="s">
        <v>84</v>
      </c>
      <c r="I5011" s="85" t="e">
        <f>[1]!Table1[[#This Row],[type]]</f>
        <v>#VALUE!</v>
      </c>
      <c r="J5011" s="86" t="e">
        <f>[1]!Table1[[#This Row],[Column42]]&amp;IF([1]!Table1[[#This Row],[Column13]]="","",[1]!Table1[[#This Row],[Column13]])&amp;IF([1]!Table1[[#This Row],[mod]]="","",[1]!Table1[[#This Row],[mod]])</f>
        <v>#VALUE!</v>
      </c>
      <c r="K501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11" t="s">
        <v>84</v>
      </c>
      <c r="P5011" s="6" t="s">
        <v>2510</v>
      </c>
      <c r="Q501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1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11" s="29"/>
      <c r="AC5011" s="29"/>
      <c r="AD5011" s="25"/>
      <c r="AE5011" s="38"/>
      <c r="AF5011" s="142"/>
      <c r="AG5011" s="11"/>
      <c r="AH5011" s="1" t="e">
        <f>[1]!Table1[[#This Row],[html_tag]]&amp;[1]!Table1[[#This Row],[html_type]]&amp;[1]!Table1[[#This Row],[html_modifier]]</f>
        <v>#VALUE!</v>
      </c>
      <c r="AI5011" s="60" t="str">
        <f>Table1[[#This Row],[html_tag]]&amp;Table1[[#This Row],[html_type]]&amp;Table1[[#This Row],[html_modifier]]</f>
        <v/>
      </c>
      <c r="AL5011" s="22" t="str">
        <f>IFERROR(_xlfn.XLOOKUP([1]!Table1[[#This Row],[word]],[1]!Table57[English style name],[1]!Table57[Style type]),"")</f>
        <v/>
      </c>
      <c r="AM5011" s="23" t="str">
        <f>IFERROR(_xlfn.XLOOKUP(Table1[[#This Row],[word]],Table57[English style name],Table57[Style type]),"")</f>
        <v/>
      </c>
      <c r="AN5011" s="23"/>
      <c r="AO5011" s="62"/>
      <c r="AP5011" s="61"/>
      <c r="AQ5011" s="61" t="s">
        <v>2510</v>
      </c>
      <c r="AR5011" s="61" t="s">
        <v>2509</v>
      </c>
      <c r="AS5011" s="61"/>
      <c r="AT5011" s="61"/>
      <c r="AU5011" s="61"/>
      <c r="AV5011" s="61"/>
    </row>
    <row r="5012" spans="1:48">
      <c r="A5012" s="82"/>
      <c r="B5012" s="82"/>
      <c r="C5012" s="82"/>
      <c r="D5012" s="83"/>
      <c r="E5012" s="62"/>
      <c r="F501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12" s="13" t="s">
        <v>2992</v>
      </c>
      <c r="H5012" s="13" t="s">
        <v>84</v>
      </c>
      <c r="I5012" s="85" t="e">
        <f>[1]!Table1[[#This Row],[type]]</f>
        <v>#VALUE!</v>
      </c>
      <c r="J5012" s="86" t="e">
        <f>[1]!Table1[[#This Row],[Column42]]&amp;IF([1]!Table1[[#This Row],[Column13]]="","",[1]!Table1[[#This Row],[Column13]])&amp;IF([1]!Table1[[#This Row],[mod]]="","",[1]!Table1[[#This Row],[mod]])</f>
        <v>#VALUE!</v>
      </c>
      <c r="K501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12" t="s">
        <v>84</v>
      </c>
      <c r="P5012" s="6" t="s">
        <v>2511</v>
      </c>
      <c r="Q501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1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12" s="29"/>
      <c r="AC5012" s="29"/>
      <c r="AD5012" s="25"/>
      <c r="AE5012" s="38"/>
      <c r="AF5012" s="142"/>
      <c r="AG5012" s="11"/>
      <c r="AH5012" s="1" t="e">
        <f>[1]!Table1[[#This Row],[html_tag]]&amp;[1]!Table1[[#This Row],[html_type]]&amp;[1]!Table1[[#This Row],[html_modifier]]</f>
        <v>#VALUE!</v>
      </c>
      <c r="AI5012" s="60" t="str">
        <f>Table1[[#This Row],[html_tag]]&amp;Table1[[#This Row],[html_type]]&amp;Table1[[#This Row],[html_modifier]]</f>
        <v/>
      </c>
      <c r="AL5012" s="22" t="str">
        <f>IFERROR(_xlfn.XLOOKUP([1]!Table1[[#This Row],[word]],[1]!Table57[English style name],[1]!Table57[Style type]),"")</f>
        <v/>
      </c>
      <c r="AM5012" s="23" t="str">
        <f>IFERROR(_xlfn.XLOOKUP(Table1[[#This Row],[word]],Table57[English style name],Table57[Style type]),"")</f>
        <v/>
      </c>
      <c r="AN5012" s="23"/>
      <c r="AO5012" s="62"/>
      <c r="AP5012" s="61"/>
      <c r="AQ5012" s="61" t="s">
        <v>2511</v>
      </c>
      <c r="AR5012" s="61" t="s">
        <v>2509</v>
      </c>
      <c r="AS5012" s="61"/>
      <c r="AT5012" s="61"/>
      <c r="AU5012" s="61"/>
      <c r="AV5012" s="61"/>
    </row>
    <row r="5013" spans="1:48">
      <c r="A5013" s="82"/>
      <c r="B5013" s="82"/>
      <c r="C5013" s="82"/>
      <c r="D5013" s="83"/>
      <c r="E5013" s="62"/>
      <c r="F501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13" s="13" t="s">
        <v>2992</v>
      </c>
      <c r="H5013" s="13" t="s">
        <v>84</v>
      </c>
      <c r="I5013" s="85" t="e">
        <f>[1]!Table1[[#This Row],[type]]</f>
        <v>#VALUE!</v>
      </c>
      <c r="J5013" s="86" t="e">
        <f>[1]!Table1[[#This Row],[Column42]]&amp;IF([1]!Table1[[#This Row],[Column13]]="","",[1]!Table1[[#This Row],[Column13]])&amp;IF([1]!Table1[[#This Row],[mod]]="","",[1]!Table1[[#This Row],[mod]])</f>
        <v>#VALUE!</v>
      </c>
      <c r="K501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13" t="s">
        <v>84</v>
      </c>
      <c r="P5013" s="6" t="s">
        <v>2512</v>
      </c>
      <c r="Q501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1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13" s="29"/>
      <c r="AC5013" s="29"/>
      <c r="AD5013" s="25"/>
      <c r="AE5013" s="38"/>
      <c r="AF5013" s="142"/>
      <c r="AG5013" s="11"/>
      <c r="AH5013" s="1" t="e">
        <f>[1]!Table1[[#This Row],[html_tag]]&amp;[1]!Table1[[#This Row],[html_type]]&amp;[1]!Table1[[#This Row],[html_modifier]]</f>
        <v>#VALUE!</v>
      </c>
      <c r="AI5013" s="60" t="str">
        <f>Table1[[#This Row],[html_tag]]&amp;Table1[[#This Row],[html_type]]&amp;Table1[[#This Row],[html_modifier]]</f>
        <v/>
      </c>
      <c r="AL5013" s="22" t="str">
        <f>IFERROR(_xlfn.XLOOKUP([1]!Table1[[#This Row],[word]],[1]!Table57[English style name],[1]!Table57[Style type]),"")</f>
        <v/>
      </c>
      <c r="AM5013" s="23" t="str">
        <f>IFERROR(_xlfn.XLOOKUP(Table1[[#This Row],[word]],Table57[English style name],Table57[Style type]),"")</f>
        <v/>
      </c>
      <c r="AN5013" s="23"/>
      <c r="AO5013" s="62"/>
      <c r="AP5013" s="61"/>
      <c r="AQ5013" s="61" t="s">
        <v>2512</v>
      </c>
      <c r="AR5013" s="61" t="s">
        <v>2509</v>
      </c>
      <c r="AS5013" s="61"/>
      <c r="AT5013" s="61"/>
      <c r="AU5013" s="61"/>
      <c r="AV5013" s="61"/>
    </row>
    <row r="5014" spans="1:48">
      <c r="A5014" s="82"/>
      <c r="B5014" s="82"/>
      <c r="C5014" s="82"/>
      <c r="D5014" s="83"/>
      <c r="E5014" s="62"/>
      <c r="F501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14" s="13" t="s">
        <v>2992</v>
      </c>
      <c r="H5014" s="13" t="s">
        <v>84</v>
      </c>
      <c r="I5014" s="85" t="e">
        <f>[1]!Table1[[#This Row],[type]]</f>
        <v>#VALUE!</v>
      </c>
      <c r="J5014" s="86" t="e">
        <f>[1]!Table1[[#This Row],[Column42]]&amp;IF([1]!Table1[[#This Row],[Column13]]="","",[1]!Table1[[#This Row],[Column13]])&amp;IF([1]!Table1[[#This Row],[mod]]="","",[1]!Table1[[#This Row],[mod]])</f>
        <v>#VALUE!</v>
      </c>
      <c r="K501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14" t="s">
        <v>84</v>
      </c>
      <c r="P5014" s="6" t="s">
        <v>2516</v>
      </c>
      <c r="Q501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1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14" s="29"/>
      <c r="AC5014" s="29"/>
      <c r="AD5014" s="25"/>
      <c r="AE5014" s="38"/>
      <c r="AF5014" s="142"/>
      <c r="AG5014" s="11"/>
      <c r="AH5014" s="1" t="e">
        <f>[1]!Table1[[#This Row],[html_tag]]&amp;[1]!Table1[[#This Row],[html_type]]&amp;[1]!Table1[[#This Row],[html_modifier]]</f>
        <v>#VALUE!</v>
      </c>
      <c r="AI5014" s="60" t="str">
        <f>Table1[[#This Row],[html_tag]]&amp;Table1[[#This Row],[html_type]]&amp;Table1[[#This Row],[html_modifier]]</f>
        <v/>
      </c>
      <c r="AL5014" s="22" t="str">
        <f>IFERROR(_xlfn.XLOOKUP([1]!Table1[[#This Row],[word]],[1]!Table57[English style name],[1]!Table57[Style type]),"")</f>
        <v/>
      </c>
      <c r="AM5014" s="23" t="str">
        <f>IFERROR(_xlfn.XLOOKUP(Table1[[#This Row],[word]],Table57[English style name],Table57[Style type]),"")</f>
        <v/>
      </c>
      <c r="AN5014" s="23"/>
      <c r="AO5014" s="62"/>
      <c r="AP5014" s="61"/>
      <c r="AQ5014" s="61" t="s">
        <v>2516</v>
      </c>
      <c r="AR5014" s="61" t="s">
        <v>2509</v>
      </c>
      <c r="AS5014" s="61"/>
      <c r="AT5014" s="61"/>
      <c r="AU5014" s="61"/>
      <c r="AV5014" s="61"/>
    </row>
    <row r="5015" spans="1:48">
      <c r="A5015" s="82"/>
      <c r="B5015" s="82"/>
      <c r="C5015" s="82"/>
      <c r="D5015" s="83"/>
      <c r="E5015" s="62"/>
      <c r="F501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15" s="13" t="s">
        <v>2992</v>
      </c>
      <c r="H5015" s="13" t="s">
        <v>84</v>
      </c>
      <c r="I5015" s="85" t="e">
        <f>[1]!Table1[[#This Row],[type]]</f>
        <v>#VALUE!</v>
      </c>
      <c r="J5015" s="86" t="e">
        <f>[1]!Table1[[#This Row],[Column42]]&amp;IF([1]!Table1[[#This Row],[Column13]]="","",[1]!Table1[[#This Row],[Column13]])&amp;IF([1]!Table1[[#This Row],[mod]]="","",[1]!Table1[[#This Row],[mod]])</f>
        <v>#VALUE!</v>
      </c>
      <c r="K501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15" t="s">
        <v>84</v>
      </c>
      <c r="P5015" s="6" t="s">
        <v>2518</v>
      </c>
      <c r="Q501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1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15" s="29"/>
      <c r="AC5015" s="29"/>
      <c r="AD5015" s="25"/>
      <c r="AE5015" s="38"/>
      <c r="AF5015" s="142"/>
      <c r="AG5015" s="11"/>
      <c r="AH5015" s="1" t="e">
        <f>[1]!Table1[[#This Row],[html_tag]]&amp;[1]!Table1[[#This Row],[html_type]]&amp;[1]!Table1[[#This Row],[html_modifier]]</f>
        <v>#VALUE!</v>
      </c>
      <c r="AI5015" s="60" t="str">
        <f>Table1[[#This Row],[html_tag]]&amp;Table1[[#This Row],[html_type]]&amp;Table1[[#This Row],[html_modifier]]</f>
        <v/>
      </c>
      <c r="AL5015" s="22" t="str">
        <f>IFERROR(_xlfn.XLOOKUP([1]!Table1[[#This Row],[word]],[1]!Table57[English style name],[1]!Table57[Style type]),"")</f>
        <v/>
      </c>
      <c r="AM5015" s="23" t="str">
        <f>IFERROR(_xlfn.XLOOKUP(Table1[[#This Row],[word]],Table57[English style name],Table57[Style type]),"")</f>
        <v/>
      </c>
      <c r="AN5015" s="23"/>
      <c r="AO5015" s="62"/>
      <c r="AP5015" s="61"/>
      <c r="AQ5015" s="61" t="s">
        <v>2518</v>
      </c>
      <c r="AR5015" s="61" t="s">
        <v>2509</v>
      </c>
      <c r="AS5015" s="61"/>
      <c r="AT5015" s="61"/>
      <c r="AU5015" s="61"/>
      <c r="AV5015" s="61"/>
    </row>
    <row r="5016" spans="1:48">
      <c r="A5016" s="82"/>
      <c r="B5016" s="82"/>
      <c r="C5016" s="82"/>
      <c r="D5016" s="83"/>
      <c r="E5016" s="62"/>
      <c r="F501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16" s="13" t="s">
        <v>2992</v>
      </c>
      <c r="H5016" s="13" t="s">
        <v>84</v>
      </c>
      <c r="I5016" s="85" t="e">
        <f>[1]!Table1[[#This Row],[type]]</f>
        <v>#VALUE!</v>
      </c>
      <c r="J5016" s="86" t="e">
        <f>[1]!Table1[[#This Row],[Column42]]&amp;IF([1]!Table1[[#This Row],[Column13]]="","",[1]!Table1[[#This Row],[Column13]])&amp;IF([1]!Table1[[#This Row],[mod]]="","",[1]!Table1[[#This Row],[mod]])</f>
        <v>#VALUE!</v>
      </c>
      <c r="K501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16" t="s">
        <v>84</v>
      </c>
      <c r="P5016" s="6" t="s">
        <v>2519</v>
      </c>
      <c r="Q501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1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16" s="29"/>
      <c r="AC5016" s="29"/>
      <c r="AD5016" s="25"/>
      <c r="AE5016" s="38"/>
      <c r="AF5016" s="142"/>
      <c r="AG5016" s="11"/>
      <c r="AH5016" s="1" t="e">
        <f>[1]!Table1[[#This Row],[html_tag]]&amp;[1]!Table1[[#This Row],[html_type]]&amp;[1]!Table1[[#This Row],[html_modifier]]</f>
        <v>#VALUE!</v>
      </c>
      <c r="AI5016" s="60" t="str">
        <f>Table1[[#This Row],[html_tag]]&amp;Table1[[#This Row],[html_type]]&amp;Table1[[#This Row],[html_modifier]]</f>
        <v/>
      </c>
      <c r="AL5016" s="22" t="str">
        <f>IFERROR(_xlfn.XLOOKUP([1]!Table1[[#This Row],[word]],[1]!Table57[English style name],[1]!Table57[Style type]),"")</f>
        <v/>
      </c>
      <c r="AM5016" s="23" t="str">
        <f>IFERROR(_xlfn.XLOOKUP(Table1[[#This Row],[word]],Table57[English style name],Table57[Style type]),"")</f>
        <v/>
      </c>
      <c r="AN5016" s="23"/>
      <c r="AO5016" s="62"/>
      <c r="AP5016" s="61"/>
      <c r="AQ5016" s="61" t="s">
        <v>2519</v>
      </c>
      <c r="AR5016" s="61" t="s">
        <v>2509</v>
      </c>
      <c r="AS5016" s="61"/>
      <c r="AT5016" s="61"/>
      <c r="AU5016" s="61"/>
      <c r="AV5016" s="61"/>
    </row>
    <row r="5017" spans="1:48">
      <c r="A5017" s="82"/>
      <c r="B5017" s="82"/>
      <c r="C5017" s="82"/>
      <c r="D5017" s="83"/>
      <c r="E5017" s="62"/>
      <c r="F501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17" s="13" t="s">
        <v>2992</v>
      </c>
      <c r="H5017" s="13" t="s">
        <v>84</v>
      </c>
      <c r="I5017" s="85" t="e">
        <f>[1]!Table1[[#This Row],[type]]</f>
        <v>#VALUE!</v>
      </c>
      <c r="J5017" s="86" t="e">
        <f>[1]!Table1[[#This Row],[Column42]]&amp;IF([1]!Table1[[#This Row],[Column13]]="","",[1]!Table1[[#This Row],[Column13]])&amp;IF([1]!Table1[[#This Row],[mod]]="","",[1]!Table1[[#This Row],[mod]])</f>
        <v>#VALUE!</v>
      </c>
      <c r="K501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17" t="s">
        <v>84</v>
      </c>
      <c r="P5017" s="6" t="s">
        <v>2521</v>
      </c>
      <c r="Q501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1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17" s="29"/>
      <c r="AC5017" s="29"/>
      <c r="AD5017" s="25"/>
      <c r="AE5017" s="38"/>
      <c r="AF5017" s="142"/>
      <c r="AG5017" s="11"/>
      <c r="AH5017" s="1" t="e">
        <f>[1]!Table1[[#This Row],[html_tag]]&amp;[1]!Table1[[#This Row],[html_type]]&amp;[1]!Table1[[#This Row],[html_modifier]]</f>
        <v>#VALUE!</v>
      </c>
      <c r="AI5017" s="60" t="str">
        <f>Table1[[#This Row],[html_tag]]&amp;Table1[[#This Row],[html_type]]&amp;Table1[[#This Row],[html_modifier]]</f>
        <v/>
      </c>
      <c r="AL5017" s="22" t="str">
        <f>IFERROR(_xlfn.XLOOKUP([1]!Table1[[#This Row],[word]],[1]!Table57[English style name],[1]!Table57[Style type]),"")</f>
        <v/>
      </c>
      <c r="AM5017" s="23" t="str">
        <f>IFERROR(_xlfn.XLOOKUP(Table1[[#This Row],[word]],Table57[English style name],Table57[Style type]),"")</f>
        <v/>
      </c>
      <c r="AN5017" s="23"/>
      <c r="AO5017" s="62"/>
      <c r="AP5017" s="61"/>
      <c r="AQ5017" s="61" t="s">
        <v>2521</v>
      </c>
      <c r="AR5017" s="61" t="s">
        <v>2509</v>
      </c>
      <c r="AS5017" s="61"/>
      <c r="AT5017" s="61"/>
      <c r="AU5017" s="61"/>
      <c r="AV5017" s="61"/>
    </row>
    <row r="5018" spans="1:48">
      <c r="A5018" s="82"/>
      <c r="B5018" s="82"/>
      <c r="C5018" s="82"/>
      <c r="D5018" s="83"/>
      <c r="E5018" s="62"/>
      <c r="F501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18" s="13" t="s">
        <v>2992</v>
      </c>
      <c r="H5018" s="13" t="s">
        <v>84</v>
      </c>
      <c r="I5018" s="85" t="e">
        <f>[1]!Table1[[#This Row],[type]]</f>
        <v>#VALUE!</v>
      </c>
      <c r="J5018" s="86" t="e">
        <f>[1]!Table1[[#This Row],[Column42]]&amp;IF([1]!Table1[[#This Row],[Column13]]="","",[1]!Table1[[#This Row],[Column13]])&amp;IF([1]!Table1[[#This Row],[mod]]="","",[1]!Table1[[#This Row],[mod]])</f>
        <v>#VALUE!</v>
      </c>
      <c r="K501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18" t="s">
        <v>84</v>
      </c>
      <c r="P5018" s="6" t="s">
        <v>2666</v>
      </c>
      <c r="Q501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1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18" s="29"/>
      <c r="AC5018" s="29"/>
      <c r="AD5018" s="25"/>
      <c r="AE5018" s="38"/>
      <c r="AF5018" s="142"/>
      <c r="AG5018" s="11"/>
      <c r="AH5018" s="1" t="e">
        <f>[1]!Table1[[#This Row],[html_tag]]&amp;[1]!Table1[[#This Row],[html_type]]&amp;[1]!Table1[[#This Row],[html_modifier]]</f>
        <v>#VALUE!</v>
      </c>
      <c r="AI5018" s="60" t="str">
        <f>Table1[[#This Row],[html_tag]]&amp;Table1[[#This Row],[html_type]]&amp;Table1[[#This Row],[html_modifier]]</f>
        <v/>
      </c>
      <c r="AL5018" s="22" t="str">
        <f>IFERROR(_xlfn.XLOOKUP([1]!Table1[[#This Row],[word]],[1]!Table57[English style name],[1]!Table57[Style type]),"")</f>
        <v/>
      </c>
      <c r="AM5018" s="23" t="str">
        <f>IFERROR(_xlfn.XLOOKUP(Table1[[#This Row],[word]],Table57[English style name],Table57[Style type]),"")</f>
        <v/>
      </c>
      <c r="AN5018" s="23"/>
      <c r="AO5018" s="62"/>
      <c r="AP5018" s="61"/>
      <c r="AQ5018" s="61" t="s">
        <v>2666</v>
      </c>
      <c r="AR5018" s="61" t="s">
        <v>2667</v>
      </c>
      <c r="AS5018" s="61"/>
      <c r="AT5018" s="61"/>
      <c r="AU5018" s="61"/>
      <c r="AV5018" s="61"/>
    </row>
    <row r="5019" spans="1:48">
      <c r="A5019" s="82"/>
      <c r="B5019" s="82"/>
      <c r="C5019" s="82"/>
      <c r="D5019" s="83"/>
      <c r="E5019" s="62"/>
      <c r="F501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19" s="13" t="s">
        <v>2992</v>
      </c>
      <c r="H5019" s="13" t="s">
        <v>84</v>
      </c>
      <c r="I5019" s="85" t="e">
        <f>[1]!Table1[[#This Row],[type]]</f>
        <v>#VALUE!</v>
      </c>
      <c r="J5019" s="86" t="e">
        <f>[1]!Table1[[#This Row],[Column42]]&amp;IF([1]!Table1[[#This Row],[Column13]]="","",[1]!Table1[[#This Row],[Column13]])&amp;IF([1]!Table1[[#This Row],[mod]]="","",[1]!Table1[[#This Row],[mod]])</f>
        <v>#VALUE!</v>
      </c>
      <c r="K501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19" t="s">
        <v>84</v>
      </c>
      <c r="P5019" s="6" t="s">
        <v>2562</v>
      </c>
      <c r="Q501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1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19" s="29"/>
      <c r="AC5019" s="29"/>
      <c r="AD5019" s="25"/>
      <c r="AE5019" s="38"/>
      <c r="AF5019" s="142"/>
      <c r="AG5019" s="11"/>
      <c r="AH5019" s="1" t="e">
        <f>[1]!Table1[[#This Row],[html_tag]]&amp;[1]!Table1[[#This Row],[html_type]]&amp;[1]!Table1[[#This Row],[html_modifier]]</f>
        <v>#VALUE!</v>
      </c>
      <c r="AI5019" s="60" t="str">
        <f>Table1[[#This Row],[html_tag]]&amp;Table1[[#This Row],[html_type]]&amp;Table1[[#This Row],[html_modifier]]</f>
        <v/>
      </c>
      <c r="AL5019" s="22" t="str">
        <f>IFERROR(_xlfn.XLOOKUP([1]!Table1[[#This Row],[word]],[1]!Table57[English style name],[1]!Table57[Style type]),"")</f>
        <v/>
      </c>
      <c r="AM5019" s="23" t="str">
        <f>IFERROR(_xlfn.XLOOKUP(Table1[[#This Row],[word]],Table57[English style name],Table57[Style type]),"")</f>
        <v/>
      </c>
      <c r="AN5019" s="23"/>
      <c r="AO5019" s="62"/>
      <c r="AP5019" s="61"/>
      <c r="AQ5019" s="61" t="s">
        <v>2562</v>
      </c>
      <c r="AR5019" s="61" t="s">
        <v>2563</v>
      </c>
      <c r="AS5019" s="61"/>
      <c r="AT5019" s="61"/>
      <c r="AU5019" s="61"/>
      <c r="AV5019" s="61"/>
    </row>
    <row r="5020" spans="1:48">
      <c r="A5020" s="82"/>
      <c r="B5020" s="82"/>
      <c r="C5020" s="82"/>
      <c r="D5020" s="83"/>
      <c r="E5020" s="62"/>
      <c r="F502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20" s="13" t="s">
        <v>2992</v>
      </c>
      <c r="H5020" s="13" t="s">
        <v>84</v>
      </c>
      <c r="I5020" s="85" t="e">
        <f>[1]!Table1[[#This Row],[type]]</f>
        <v>#VALUE!</v>
      </c>
      <c r="J5020" s="86" t="e">
        <f>[1]!Table1[[#This Row],[Column42]]&amp;IF([1]!Table1[[#This Row],[Column13]]="","",[1]!Table1[[#This Row],[Column13]])&amp;IF([1]!Table1[[#This Row],[mod]]="","",[1]!Table1[[#This Row],[mod]])</f>
        <v>#VALUE!</v>
      </c>
      <c r="K502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20" t="s">
        <v>84</v>
      </c>
      <c r="P5020" s="6" t="s">
        <v>2564</v>
      </c>
      <c r="Q502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2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20" s="29"/>
      <c r="AC5020" s="29"/>
      <c r="AD5020" s="25"/>
      <c r="AE5020" s="38"/>
      <c r="AF5020" s="142"/>
      <c r="AG5020" s="11"/>
      <c r="AH5020" s="1" t="e">
        <f>[1]!Table1[[#This Row],[html_tag]]&amp;[1]!Table1[[#This Row],[html_type]]&amp;[1]!Table1[[#This Row],[html_modifier]]</f>
        <v>#VALUE!</v>
      </c>
      <c r="AI5020" s="60" t="str">
        <f>Table1[[#This Row],[html_tag]]&amp;Table1[[#This Row],[html_type]]&amp;Table1[[#This Row],[html_modifier]]</f>
        <v/>
      </c>
      <c r="AL5020" s="22" t="str">
        <f>IFERROR(_xlfn.XLOOKUP([1]!Table1[[#This Row],[word]],[1]!Table57[English style name],[1]!Table57[Style type]),"")</f>
        <v/>
      </c>
      <c r="AM5020" s="23" t="str">
        <f>IFERROR(_xlfn.XLOOKUP(Table1[[#This Row],[word]],Table57[English style name],Table57[Style type]),"")</f>
        <v/>
      </c>
      <c r="AN5020" s="23"/>
      <c r="AO5020" s="62"/>
      <c r="AP5020" s="61"/>
      <c r="AQ5020" s="61" t="s">
        <v>2564</v>
      </c>
      <c r="AR5020" s="61" t="s">
        <v>2563</v>
      </c>
      <c r="AS5020" s="61"/>
      <c r="AT5020" s="61"/>
      <c r="AU5020" s="61"/>
      <c r="AV5020" s="61"/>
    </row>
    <row r="5021" spans="1:48">
      <c r="A5021" s="82"/>
      <c r="B5021" s="82"/>
      <c r="C5021" s="82"/>
      <c r="D5021" s="83"/>
      <c r="E5021" s="62"/>
      <c r="F502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21" s="13" t="s">
        <v>2992</v>
      </c>
      <c r="H5021" s="13" t="s">
        <v>84</v>
      </c>
      <c r="I5021" s="85" t="e">
        <f>[1]!Table1[[#This Row],[type]]</f>
        <v>#VALUE!</v>
      </c>
      <c r="J5021" s="86" t="e">
        <f>[1]!Table1[[#This Row],[Column42]]&amp;IF([1]!Table1[[#This Row],[Column13]]="","",[1]!Table1[[#This Row],[Column13]])&amp;IF([1]!Table1[[#This Row],[mod]]="","",[1]!Table1[[#This Row],[mod]])</f>
        <v>#VALUE!</v>
      </c>
      <c r="K502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21" t="s">
        <v>84</v>
      </c>
      <c r="P5021" s="6" t="s">
        <v>2565</v>
      </c>
      <c r="Q502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2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21" s="29"/>
      <c r="AC5021" s="29"/>
      <c r="AD5021" s="25"/>
      <c r="AE5021" s="38"/>
      <c r="AF5021" s="142"/>
      <c r="AG5021" s="11"/>
      <c r="AH5021" s="1" t="e">
        <f>[1]!Table1[[#This Row],[html_tag]]&amp;[1]!Table1[[#This Row],[html_type]]&amp;[1]!Table1[[#This Row],[html_modifier]]</f>
        <v>#VALUE!</v>
      </c>
      <c r="AI5021" s="60" t="str">
        <f>Table1[[#This Row],[html_tag]]&amp;Table1[[#This Row],[html_type]]&amp;Table1[[#This Row],[html_modifier]]</f>
        <v/>
      </c>
      <c r="AL5021" s="22" t="str">
        <f>IFERROR(_xlfn.XLOOKUP([1]!Table1[[#This Row],[word]],[1]!Table57[English style name],[1]!Table57[Style type]),"")</f>
        <v/>
      </c>
      <c r="AM5021" s="23" t="str">
        <f>IFERROR(_xlfn.XLOOKUP(Table1[[#This Row],[word]],Table57[English style name],Table57[Style type]),"")</f>
        <v/>
      </c>
      <c r="AN5021" s="23"/>
      <c r="AO5021" s="62"/>
      <c r="AP5021" s="61"/>
      <c r="AQ5021" s="61" t="s">
        <v>2565</v>
      </c>
      <c r="AR5021" s="61" t="s">
        <v>2563</v>
      </c>
      <c r="AS5021" s="61"/>
      <c r="AT5021" s="61"/>
      <c r="AU5021" s="61"/>
      <c r="AV5021" s="61"/>
    </row>
    <row r="5022" spans="1:48">
      <c r="A5022" s="82"/>
      <c r="B5022" s="82"/>
      <c r="C5022" s="82"/>
      <c r="D5022" s="83"/>
      <c r="E5022" s="62"/>
      <c r="F502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22" s="13" t="s">
        <v>2992</v>
      </c>
      <c r="H5022" s="13" t="s">
        <v>84</v>
      </c>
      <c r="I5022" s="85" t="e">
        <f>[1]!Table1[[#This Row],[type]]</f>
        <v>#VALUE!</v>
      </c>
      <c r="J5022" s="86" t="e">
        <f>[1]!Table1[[#This Row],[Column42]]&amp;IF([1]!Table1[[#This Row],[Column13]]="","",[1]!Table1[[#This Row],[Column13]])&amp;IF([1]!Table1[[#This Row],[mod]]="","",[1]!Table1[[#This Row],[mod]])</f>
        <v>#VALUE!</v>
      </c>
      <c r="K502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22" t="s">
        <v>84</v>
      </c>
      <c r="P5022" s="6" t="s">
        <v>2566</v>
      </c>
      <c r="Q502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2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22" s="29"/>
      <c r="AC5022" s="29"/>
      <c r="AD5022" s="25"/>
      <c r="AE5022" s="38"/>
      <c r="AF5022" s="142"/>
      <c r="AG5022" s="11"/>
      <c r="AH5022" s="1" t="e">
        <f>[1]!Table1[[#This Row],[html_tag]]&amp;[1]!Table1[[#This Row],[html_type]]&amp;[1]!Table1[[#This Row],[html_modifier]]</f>
        <v>#VALUE!</v>
      </c>
      <c r="AI5022" s="60" t="str">
        <f>Table1[[#This Row],[html_tag]]&amp;Table1[[#This Row],[html_type]]&amp;Table1[[#This Row],[html_modifier]]</f>
        <v/>
      </c>
      <c r="AL5022" s="22" t="str">
        <f>IFERROR(_xlfn.XLOOKUP([1]!Table1[[#This Row],[word]],[1]!Table57[English style name],[1]!Table57[Style type]),"")</f>
        <v/>
      </c>
      <c r="AM5022" s="23" t="str">
        <f>IFERROR(_xlfn.XLOOKUP(Table1[[#This Row],[word]],Table57[English style name],Table57[Style type]),"")</f>
        <v/>
      </c>
      <c r="AN5022" s="23"/>
      <c r="AO5022" s="62"/>
      <c r="AP5022" s="61"/>
      <c r="AQ5022" s="61" t="s">
        <v>2566</v>
      </c>
      <c r="AR5022" s="61" t="s">
        <v>2563</v>
      </c>
      <c r="AS5022" s="61"/>
      <c r="AT5022" s="61"/>
      <c r="AU5022" s="61"/>
      <c r="AV5022" s="61"/>
    </row>
    <row r="5023" spans="1:48">
      <c r="A5023" s="82"/>
      <c r="B5023" s="82"/>
      <c r="C5023" s="82"/>
      <c r="D5023" s="83"/>
      <c r="E5023" s="62"/>
      <c r="F502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23" s="13" t="s">
        <v>2992</v>
      </c>
      <c r="H5023" s="13" t="s">
        <v>84</v>
      </c>
      <c r="I5023" s="85" t="e">
        <f>[1]!Table1[[#This Row],[type]]</f>
        <v>#VALUE!</v>
      </c>
      <c r="J5023" s="86" t="e">
        <f>[1]!Table1[[#This Row],[Column42]]&amp;IF([1]!Table1[[#This Row],[Column13]]="","",[1]!Table1[[#This Row],[Column13]])&amp;IF([1]!Table1[[#This Row],[mod]]="","",[1]!Table1[[#This Row],[mod]])</f>
        <v>#VALUE!</v>
      </c>
      <c r="K502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23" t="s">
        <v>84</v>
      </c>
      <c r="P5023" s="6" t="s">
        <v>2567</v>
      </c>
      <c r="Q502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2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23" s="29"/>
      <c r="AC5023" s="29"/>
      <c r="AD5023" s="25"/>
      <c r="AE5023" s="38"/>
      <c r="AF5023" s="142"/>
      <c r="AG5023" s="11"/>
      <c r="AH5023" s="1" t="e">
        <f>[1]!Table1[[#This Row],[html_tag]]&amp;[1]!Table1[[#This Row],[html_type]]&amp;[1]!Table1[[#This Row],[html_modifier]]</f>
        <v>#VALUE!</v>
      </c>
      <c r="AI5023" s="60" t="str">
        <f>Table1[[#This Row],[html_tag]]&amp;Table1[[#This Row],[html_type]]&amp;Table1[[#This Row],[html_modifier]]</f>
        <v/>
      </c>
      <c r="AL5023" s="22" t="str">
        <f>IFERROR(_xlfn.XLOOKUP([1]!Table1[[#This Row],[word]],[1]!Table57[English style name],[1]!Table57[Style type]),"")</f>
        <v/>
      </c>
      <c r="AM5023" s="23" t="str">
        <f>IFERROR(_xlfn.XLOOKUP(Table1[[#This Row],[word]],Table57[English style name],Table57[Style type]),"")</f>
        <v/>
      </c>
      <c r="AN5023" s="23"/>
      <c r="AO5023" s="62"/>
      <c r="AP5023" s="61"/>
      <c r="AQ5023" s="61" t="s">
        <v>2567</v>
      </c>
      <c r="AR5023" s="61" t="s">
        <v>2563</v>
      </c>
      <c r="AS5023" s="61"/>
      <c r="AT5023" s="61"/>
      <c r="AU5023" s="61"/>
      <c r="AV5023" s="61"/>
    </row>
    <row r="5024" spans="1:48">
      <c r="A5024" s="82"/>
      <c r="B5024" s="82"/>
      <c r="C5024" s="82"/>
      <c r="D5024" s="83"/>
      <c r="E5024" s="62"/>
      <c r="F502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24" s="13" t="s">
        <v>2992</v>
      </c>
      <c r="H5024" s="13" t="s">
        <v>84</v>
      </c>
      <c r="I5024" s="85" t="e">
        <f>[1]!Table1[[#This Row],[type]]</f>
        <v>#VALUE!</v>
      </c>
      <c r="J5024" s="86" t="e">
        <f>[1]!Table1[[#This Row],[Column42]]&amp;IF([1]!Table1[[#This Row],[Column13]]="","",[1]!Table1[[#This Row],[Column13]])&amp;IF([1]!Table1[[#This Row],[mod]]="","",[1]!Table1[[#This Row],[mod]])</f>
        <v>#VALUE!</v>
      </c>
      <c r="K502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24" t="s">
        <v>84</v>
      </c>
      <c r="P5024" s="6" t="s">
        <v>2568</v>
      </c>
      <c r="Q502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2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24" s="29"/>
      <c r="AC5024" s="29"/>
      <c r="AD5024" s="25"/>
      <c r="AE5024" s="38"/>
      <c r="AF5024" s="142"/>
      <c r="AG5024" s="11"/>
      <c r="AH5024" s="1" t="e">
        <f>[1]!Table1[[#This Row],[html_tag]]&amp;[1]!Table1[[#This Row],[html_type]]&amp;[1]!Table1[[#This Row],[html_modifier]]</f>
        <v>#VALUE!</v>
      </c>
      <c r="AI5024" s="60" t="str">
        <f>Table1[[#This Row],[html_tag]]&amp;Table1[[#This Row],[html_type]]&amp;Table1[[#This Row],[html_modifier]]</f>
        <v/>
      </c>
      <c r="AL5024" s="22" t="str">
        <f>IFERROR(_xlfn.XLOOKUP([1]!Table1[[#This Row],[word]],[1]!Table57[English style name],[1]!Table57[Style type]),"")</f>
        <v/>
      </c>
      <c r="AM5024" s="23" t="str">
        <f>IFERROR(_xlfn.XLOOKUP(Table1[[#This Row],[word]],Table57[English style name],Table57[Style type]),"")</f>
        <v/>
      </c>
      <c r="AN5024" s="23"/>
      <c r="AO5024" s="62"/>
      <c r="AP5024" s="61"/>
      <c r="AQ5024" s="61" t="s">
        <v>2568</v>
      </c>
      <c r="AR5024" s="61" t="s">
        <v>2563</v>
      </c>
      <c r="AS5024" s="61"/>
      <c r="AT5024" s="61"/>
      <c r="AU5024" s="61"/>
      <c r="AV5024" s="61"/>
    </row>
    <row r="5025" spans="1:48">
      <c r="A5025" s="82"/>
      <c r="B5025" s="82"/>
      <c r="C5025" s="82"/>
      <c r="D5025" s="83"/>
      <c r="E5025" s="62"/>
      <c r="F502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25" s="13" t="s">
        <v>2992</v>
      </c>
      <c r="H5025" s="13" t="s">
        <v>84</v>
      </c>
      <c r="I5025" s="85" t="e">
        <f>[1]!Table1[[#This Row],[type]]</f>
        <v>#VALUE!</v>
      </c>
      <c r="J5025" s="86" t="e">
        <f>[1]!Table1[[#This Row],[Column42]]&amp;IF([1]!Table1[[#This Row],[Column13]]="","",[1]!Table1[[#This Row],[Column13]])&amp;IF([1]!Table1[[#This Row],[mod]]="","",[1]!Table1[[#This Row],[mod]])</f>
        <v>#VALUE!</v>
      </c>
      <c r="K502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25" t="s">
        <v>84</v>
      </c>
      <c r="P5025" s="6" t="s">
        <v>2569</v>
      </c>
      <c r="Q502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2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25" s="29"/>
      <c r="AC5025" s="29"/>
      <c r="AD5025" s="25"/>
      <c r="AE5025" s="38"/>
      <c r="AF5025" s="142"/>
      <c r="AG5025" s="11"/>
      <c r="AH5025" s="1" t="e">
        <f>[1]!Table1[[#This Row],[html_tag]]&amp;[1]!Table1[[#This Row],[html_type]]&amp;[1]!Table1[[#This Row],[html_modifier]]</f>
        <v>#VALUE!</v>
      </c>
      <c r="AI5025" s="60" t="str">
        <f>Table1[[#This Row],[html_tag]]&amp;Table1[[#This Row],[html_type]]&amp;Table1[[#This Row],[html_modifier]]</f>
        <v/>
      </c>
      <c r="AL5025" s="22" t="str">
        <f>IFERROR(_xlfn.XLOOKUP([1]!Table1[[#This Row],[word]],[1]!Table57[English style name],[1]!Table57[Style type]),"")</f>
        <v/>
      </c>
      <c r="AM5025" s="23" t="str">
        <f>IFERROR(_xlfn.XLOOKUP(Table1[[#This Row],[word]],Table57[English style name],Table57[Style type]),"")</f>
        <v/>
      </c>
      <c r="AN5025" s="23"/>
      <c r="AO5025" s="62"/>
      <c r="AP5025" s="61"/>
      <c r="AQ5025" s="61" t="s">
        <v>2569</v>
      </c>
      <c r="AR5025" s="61" t="s">
        <v>2563</v>
      </c>
      <c r="AS5025" s="61"/>
      <c r="AT5025" s="61"/>
      <c r="AU5025" s="61"/>
      <c r="AV5025" s="61"/>
    </row>
    <row r="5026" spans="1:48">
      <c r="A5026" s="82"/>
      <c r="B5026" s="82"/>
      <c r="C5026" s="82"/>
      <c r="D5026" s="83"/>
      <c r="E5026" s="62"/>
      <c r="F502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26" s="13" t="s">
        <v>2992</v>
      </c>
      <c r="H5026" s="13" t="s">
        <v>84</v>
      </c>
      <c r="I5026" s="85" t="e">
        <f>[1]!Table1[[#This Row],[type]]</f>
        <v>#VALUE!</v>
      </c>
      <c r="J5026" s="86" t="e">
        <f>[1]!Table1[[#This Row],[Column42]]&amp;IF([1]!Table1[[#This Row],[Column13]]="","",[1]!Table1[[#This Row],[Column13]])&amp;IF([1]!Table1[[#This Row],[mod]]="","",[1]!Table1[[#This Row],[mod]])</f>
        <v>#VALUE!</v>
      </c>
      <c r="K502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26" t="s">
        <v>84</v>
      </c>
      <c r="P5026" s="6" t="s">
        <v>2570</v>
      </c>
      <c r="Q502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2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26" s="29"/>
      <c r="AC5026" s="29"/>
      <c r="AD5026" s="25"/>
      <c r="AE5026" s="38"/>
      <c r="AF5026" s="142"/>
      <c r="AG5026" s="11"/>
      <c r="AH5026" s="1" t="e">
        <f>[1]!Table1[[#This Row],[html_tag]]&amp;[1]!Table1[[#This Row],[html_type]]&amp;[1]!Table1[[#This Row],[html_modifier]]</f>
        <v>#VALUE!</v>
      </c>
      <c r="AI5026" s="60" t="str">
        <f>Table1[[#This Row],[html_tag]]&amp;Table1[[#This Row],[html_type]]&amp;Table1[[#This Row],[html_modifier]]</f>
        <v/>
      </c>
      <c r="AL5026" s="22" t="str">
        <f>IFERROR(_xlfn.XLOOKUP([1]!Table1[[#This Row],[word]],[1]!Table57[English style name],[1]!Table57[Style type]),"")</f>
        <v/>
      </c>
      <c r="AM5026" s="23" t="str">
        <f>IFERROR(_xlfn.XLOOKUP(Table1[[#This Row],[word]],Table57[English style name],Table57[Style type]),"")</f>
        <v/>
      </c>
      <c r="AN5026" s="23"/>
      <c r="AO5026" s="62"/>
      <c r="AP5026" s="61"/>
      <c r="AQ5026" s="61" t="s">
        <v>2570</v>
      </c>
      <c r="AR5026" s="61" t="s">
        <v>2563</v>
      </c>
      <c r="AS5026" s="61"/>
      <c r="AT5026" s="61"/>
      <c r="AU5026" s="61"/>
      <c r="AV5026" s="61"/>
    </row>
    <row r="5027" spans="1:48">
      <c r="A5027" s="82"/>
      <c r="B5027" s="82"/>
      <c r="C5027" s="82"/>
      <c r="D5027" s="83"/>
      <c r="E5027" s="62"/>
      <c r="F502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27" s="13" t="s">
        <v>2992</v>
      </c>
      <c r="H5027" s="13" t="s">
        <v>84</v>
      </c>
      <c r="I5027" s="85" t="e">
        <f>[1]!Table1[[#This Row],[type]]</f>
        <v>#VALUE!</v>
      </c>
      <c r="J5027" s="86" t="e">
        <f>[1]!Table1[[#This Row],[Column42]]&amp;IF([1]!Table1[[#This Row],[Column13]]="","",[1]!Table1[[#This Row],[Column13]])&amp;IF([1]!Table1[[#This Row],[mod]]="","",[1]!Table1[[#This Row],[mod]])</f>
        <v>#VALUE!</v>
      </c>
      <c r="K502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27" t="s">
        <v>84</v>
      </c>
      <c r="P5027" s="6" t="s">
        <v>2571</v>
      </c>
      <c r="Q502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2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27" s="29"/>
      <c r="AC5027" s="29"/>
      <c r="AD5027" s="25"/>
      <c r="AE5027" s="38"/>
      <c r="AF5027" s="142"/>
      <c r="AG5027" s="11"/>
      <c r="AH5027" s="1" t="e">
        <f>[1]!Table1[[#This Row],[html_tag]]&amp;[1]!Table1[[#This Row],[html_type]]&amp;[1]!Table1[[#This Row],[html_modifier]]</f>
        <v>#VALUE!</v>
      </c>
      <c r="AI5027" s="60" t="str">
        <f>Table1[[#This Row],[html_tag]]&amp;Table1[[#This Row],[html_type]]&amp;Table1[[#This Row],[html_modifier]]</f>
        <v/>
      </c>
      <c r="AL5027" s="22" t="str">
        <f>IFERROR(_xlfn.XLOOKUP([1]!Table1[[#This Row],[word]],[1]!Table57[English style name],[1]!Table57[Style type]),"")</f>
        <v/>
      </c>
      <c r="AM5027" s="23" t="str">
        <f>IFERROR(_xlfn.XLOOKUP(Table1[[#This Row],[word]],Table57[English style name],Table57[Style type]),"")</f>
        <v/>
      </c>
      <c r="AN5027" s="23"/>
      <c r="AO5027" s="62"/>
      <c r="AP5027" s="61"/>
      <c r="AQ5027" s="61" t="s">
        <v>2571</v>
      </c>
      <c r="AR5027" s="61" t="s">
        <v>2563</v>
      </c>
      <c r="AS5027" s="61"/>
      <c r="AT5027" s="61"/>
      <c r="AU5027" s="61"/>
      <c r="AV5027" s="61"/>
    </row>
    <row r="5028" spans="1:48">
      <c r="A5028" s="82"/>
      <c r="B5028" s="82"/>
      <c r="C5028" s="82"/>
      <c r="D5028" s="83"/>
      <c r="E5028" s="62"/>
      <c r="F502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28" s="13" t="s">
        <v>2992</v>
      </c>
      <c r="H5028" s="13" t="s">
        <v>84</v>
      </c>
      <c r="I5028" s="85" t="e">
        <f>[1]!Table1[[#This Row],[type]]</f>
        <v>#VALUE!</v>
      </c>
      <c r="J5028" s="86" t="e">
        <f>[1]!Table1[[#This Row],[Column42]]&amp;IF([1]!Table1[[#This Row],[Column13]]="","",[1]!Table1[[#This Row],[Column13]])&amp;IF([1]!Table1[[#This Row],[mod]]="","",[1]!Table1[[#This Row],[mod]])</f>
        <v>#VALUE!</v>
      </c>
      <c r="K502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28" t="s">
        <v>84</v>
      </c>
      <c r="P5028" s="6" t="s">
        <v>2572</v>
      </c>
      <c r="Q502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2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28" s="29"/>
      <c r="AC5028" s="29"/>
      <c r="AD5028" s="25"/>
      <c r="AE5028" s="38"/>
      <c r="AF5028" s="142"/>
      <c r="AG5028" s="11"/>
      <c r="AH5028" s="1" t="e">
        <f>[1]!Table1[[#This Row],[html_tag]]&amp;[1]!Table1[[#This Row],[html_type]]&amp;[1]!Table1[[#This Row],[html_modifier]]</f>
        <v>#VALUE!</v>
      </c>
      <c r="AI5028" s="60" t="str">
        <f>Table1[[#This Row],[html_tag]]&amp;Table1[[#This Row],[html_type]]&amp;Table1[[#This Row],[html_modifier]]</f>
        <v/>
      </c>
      <c r="AL5028" s="22" t="str">
        <f>IFERROR(_xlfn.XLOOKUP([1]!Table1[[#This Row],[word]],[1]!Table57[English style name],[1]!Table57[Style type]),"")</f>
        <v/>
      </c>
      <c r="AM5028" s="23" t="str">
        <f>IFERROR(_xlfn.XLOOKUP(Table1[[#This Row],[word]],Table57[English style name],Table57[Style type]),"")</f>
        <v/>
      </c>
      <c r="AN5028" s="23"/>
      <c r="AO5028" s="62"/>
      <c r="AP5028" s="61"/>
      <c r="AQ5028" s="61" t="s">
        <v>2572</v>
      </c>
      <c r="AR5028" s="61" t="s">
        <v>2563</v>
      </c>
      <c r="AS5028" s="61"/>
      <c r="AT5028" s="61"/>
      <c r="AU5028" s="61"/>
      <c r="AV5028" s="61"/>
    </row>
    <row r="5029" spans="1:48">
      <c r="A5029" s="82"/>
      <c r="B5029" s="82"/>
      <c r="C5029" s="82"/>
      <c r="D5029" s="83"/>
      <c r="E5029" s="62"/>
      <c r="F502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29" s="13" t="s">
        <v>2992</v>
      </c>
      <c r="H5029" s="13" t="s">
        <v>84</v>
      </c>
      <c r="I5029" s="85" t="e">
        <f>[1]!Table1[[#This Row],[type]]</f>
        <v>#VALUE!</v>
      </c>
      <c r="J5029" s="86" t="e">
        <f>[1]!Table1[[#This Row],[Column42]]&amp;IF([1]!Table1[[#This Row],[Column13]]="","",[1]!Table1[[#This Row],[Column13]])&amp;IF([1]!Table1[[#This Row],[mod]]="","",[1]!Table1[[#This Row],[mod]])</f>
        <v>#VALUE!</v>
      </c>
      <c r="K502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29" t="s">
        <v>84</v>
      </c>
      <c r="P5029" s="6" t="s">
        <v>2573</v>
      </c>
      <c r="Q502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2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29" s="29"/>
      <c r="AC5029" s="29"/>
      <c r="AD5029" s="25"/>
      <c r="AE5029" s="38"/>
      <c r="AF5029" s="142"/>
      <c r="AG5029" s="11"/>
      <c r="AH5029" s="1" t="e">
        <f>[1]!Table1[[#This Row],[html_tag]]&amp;[1]!Table1[[#This Row],[html_type]]&amp;[1]!Table1[[#This Row],[html_modifier]]</f>
        <v>#VALUE!</v>
      </c>
      <c r="AI5029" s="60" t="str">
        <f>Table1[[#This Row],[html_tag]]&amp;Table1[[#This Row],[html_type]]&amp;Table1[[#This Row],[html_modifier]]</f>
        <v/>
      </c>
      <c r="AL5029" s="22" t="str">
        <f>IFERROR(_xlfn.XLOOKUP([1]!Table1[[#This Row],[word]],[1]!Table57[English style name],[1]!Table57[Style type]),"")</f>
        <v/>
      </c>
      <c r="AM5029" s="23" t="str">
        <f>IFERROR(_xlfn.XLOOKUP(Table1[[#This Row],[word]],Table57[English style name],Table57[Style type]),"")</f>
        <v/>
      </c>
      <c r="AN5029" s="23"/>
      <c r="AO5029" s="62"/>
      <c r="AP5029" s="61"/>
      <c r="AQ5029" s="61" t="s">
        <v>2573</v>
      </c>
      <c r="AR5029" s="61" t="s">
        <v>2574</v>
      </c>
      <c r="AS5029" s="61"/>
      <c r="AT5029" s="61"/>
      <c r="AU5029" s="61"/>
      <c r="AV5029" s="61"/>
    </row>
    <row r="5030" spans="1:48">
      <c r="A5030" s="82"/>
      <c r="B5030" s="82"/>
      <c r="C5030" s="82"/>
      <c r="D5030" s="83"/>
      <c r="E5030" s="62"/>
      <c r="F503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30" s="13" t="s">
        <v>2992</v>
      </c>
      <c r="H5030" s="13" t="s">
        <v>84</v>
      </c>
      <c r="I5030" s="85" t="e">
        <f>[1]!Table1[[#This Row],[type]]</f>
        <v>#VALUE!</v>
      </c>
      <c r="J5030" s="86" t="e">
        <f>[1]!Table1[[#This Row],[Column42]]&amp;IF([1]!Table1[[#This Row],[Column13]]="","",[1]!Table1[[#This Row],[Column13]])&amp;IF([1]!Table1[[#This Row],[mod]]="","",[1]!Table1[[#This Row],[mod]])</f>
        <v>#VALUE!</v>
      </c>
      <c r="K503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30" t="s">
        <v>84</v>
      </c>
      <c r="P5030" s="6" t="s">
        <v>2575</v>
      </c>
      <c r="Q503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3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30" s="29"/>
      <c r="AC5030" s="29"/>
      <c r="AD5030" s="25"/>
      <c r="AE5030" s="38"/>
      <c r="AF5030" s="142"/>
      <c r="AG5030" s="11"/>
      <c r="AH5030" s="1" t="e">
        <f>[1]!Table1[[#This Row],[html_tag]]&amp;[1]!Table1[[#This Row],[html_type]]&amp;[1]!Table1[[#This Row],[html_modifier]]</f>
        <v>#VALUE!</v>
      </c>
      <c r="AI5030" s="60" t="str">
        <f>Table1[[#This Row],[html_tag]]&amp;Table1[[#This Row],[html_type]]&amp;Table1[[#This Row],[html_modifier]]</f>
        <v/>
      </c>
      <c r="AL5030" s="22" t="str">
        <f>IFERROR(_xlfn.XLOOKUP([1]!Table1[[#This Row],[word]],[1]!Table57[English style name],[1]!Table57[Style type]),"")</f>
        <v/>
      </c>
      <c r="AM5030" s="23" t="str">
        <f>IFERROR(_xlfn.XLOOKUP(Table1[[#This Row],[word]],Table57[English style name],Table57[Style type]),"")</f>
        <v/>
      </c>
      <c r="AN5030" s="23"/>
      <c r="AO5030" s="62"/>
      <c r="AP5030" s="61"/>
      <c r="AQ5030" s="61" t="s">
        <v>2575</v>
      </c>
      <c r="AR5030" s="61" t="s">
        <v>2574</v>
      </c>
      <c r="AS5030" s="61"/>
      <c r="AT5030" s="61"/>
      <c r="AU5030" s="61"/>
      <c r="AV5030" s="61"/>
    </row>
    <row r="5031" spans="1:48">
      <c r="A5031" s="82"/>
      <c r="B5031" s="82"/>
      <c r="C5031" s="82"/>
      <c r="D5031" s="83"/>
      <c r="E5031" s="62"/>
      <c r="F503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31" s="13" t="s">
        <v>2992</v>
      </c>
      <c r="H5031" s="13" t="s">
        <v>84</v>
      </c>
      <c r="I5031" s="85" t="e">
        <f>[1]!Table1[[#This Row],[type]]</f>
        <v>#VALUE!</v>
      </c>
      <c r="J5031" s="86" t="e">
        <f>[1]!Table1[[#This Row],[Column42]]&amp;IF([1]!Table1[[#This Row],[Column13]]="","",[1]!Table1[[#This Row],[Column13]])&amp;IF([1]!Table1[[#This Row],[mod]]="","",[1]!Table1[[#This Row],[mod]])</f>
        <v>#VALUE!</v>
      </c>
      <c r="K503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31" t="s">
        <v>84</v>
      </c>
      <c r="P5031" s="6" t="s">
        <v>2576</v>
      </c>
      <c r="Q503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3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31" s="29"/>
      <c r="AC5031" s="29"/>
      <c r="AD5031" s="25"/>
      <c r="AE5031" s="38"/>
      <c r="AF5031" s="142"/>
      <c r="AG5031" s="11"/>
      <c r="AH5031" s="1" t="e">
        <f>[1]!Table1[[#This Row],[html_tag]]&amp;[1]!Table1[[#This Row],[html_type]]&amp;[1]!Table1[[#This Row],[html_modifier]]</f>
        <v>#VALUE!</v>
      </c>
      <c r="AI5031" s="60" t="str">
        <f>Table1[[#This Row],[html_tag]]&amp;Table1[[#This Row],[html_type]]&amp;Table1[[#This Row],[html_modifier]]</f>
        <v/>
      </c>
      <c r="AL5031" s="22" t="str">
        <f>IFERROR(_xlfn.XLOOKUP([1]!Table1[[#This Row],[word]],[1]!Table57[English style name],[1]!Table57[Style type]),"")</f>
        <v/>
      </c>
      <c r="AM5031" s="23" t="str">
        <f>IFERROR(_xlfn.XLOOKUP(Table1[[#This Row],[word]],Table57[English style name],Table57[Style type]),"")</f>
        <v/>
      </c>
      <c r="AN5031" s="23"/>
      <c r="AO5031" s="62"/>
      <c r="AP5031" s="61"/>
      <c r="AQ5031" s="61" t="s">
        <v>2576</v>
      </c>
      <c r="AR5031" s="61" t="s">
        <v>2574</v>
      </c>
      <c r="AS5031" s="61"/>
      <c r="AT5031" s="61"/>
      <c r="AU5031" s="61"/>
      <c r="AV5031" s="61"/>
    </row>
    <row r="5032" spans="1:48">
      <c r="A5032" s="82"/>
      <c r="B5032" s="82"/>
      <c r="C5032" s="82"/>
      <c r="D5032" s="83"/>
      <c r="E5032" s="62"/>
      <c r="F503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32" s="13" t="s">
        <v>2992</v>
      </c>
      <c r="H5032" s="13" t="s">
        <v>84</v>
      </c>
      <c r="I5032" s="85" t="e">
        <f>[1]!Table1[[#This Row],[type]]</f>
        <v>#VALUE!</v>
      </c>
      <c r="J5032" s="86" t="e">
        <f>[1]!Table1[[#This Row],[Column42]]&amp;IF([1]!Table1[[#This Row],[Column13]]="","",[1]!Table1[[#This Row],[Column13]])&amp;IF([1]!Table1[[#This Row],[mod]]="","",[1]!Table1[[#This Row],[mod]])</f>
        <v>#VALUE!</v>
      </c>
      <c r="K503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32" t="s">
        <v>84</v>
      </c>
      <c r="P5032" s="6" t="s">
        <v>2577</v>
      </c>
      <c r="Q503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3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32" s="29"/>
      <c r="AC5032" s="29"/>
      <c r="AD5032" s="25"/>
      <c r="AE5032" s="38"/>
      <c r="AF5032" s="142"/>
      <c r="AG5032" s="11"/>
      <c r="AH5032" s="1" t="e">
        <f>[1]!Table1[[#This Row],[html_tag]]&amp;[1]!Table1[[#This Row],[html_type]]&amp;[1]!Table1[[#This Row],[html_modifier]]</f>
        <v>#VALUE!</v>
      </c>
      <c r="AI5032" s="60" t="str">
        <f>Table1[[#This Row],[html_tag]]&amp;Table1[[#This Row],[html_type]]&amp;Table1[[#This Row],[html_modifier]]</f>
        <v/>
      </c>
      <c r="AL5032" s="22" t="str">
        <f>IFERROR(_xlfn.XLOOKUP([1]!Table1[[#This Row],[word]],[1]!Table57[English style name],[1]!Table57[Style type]),"")</f>
        <v/>
      </c>
      <c r="AM5032" s="23" t="str">
        <f>IFERROR(_xlfn.XLOOKUP(Table1[[#This Row],[word]],Table57[English style name],Table57[Style type]),"")</f>
        <v/>
      </c>
      <c r="AN5032" s="23"/>
      <c r="AO5032" s="62"/>
      <c r="AP5032" s="61"/>
      <c r="AQ5032" s="61" t="s">
        <v>2577</v>
      </c>
      <c r="AR5032" s="61" t="s">
        <v>2574</v>
      </c>
      <c r="AS5032" s="61"/>
      <c r="AT5032" s="61"/>
      <c r="AU5032" s="61"/>
      <c r="AV5032" s="61"/>
    </row>
    <row r="5033" spans="1:48">
      <c r="A5033" s="82"/>
      <c r="B5033" s="82"/>
      <c r="C5033" s="82"/>
      <c r="D5033" s="83"/>
      <c r="E5033" s="62"/>
      <c r="F503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33" s="13" t="s">
        <v>2992</v>
      </c>
      <c r="H5033" s="13" t="s">
        <v>84</v>
      </c>
      <c r="I5033" s="85" t="e">
        <f>[1]!Table1[[#This Row],[type]]</f>
        <v>#VALUE!</v>
      </c>
      <c r="J5033" s="86" t="e">
        <f>[1]!Table1[[#This Row],[Column42]]&amp;IF([1]!Table1[[#This Row],[Column13]]="","",[1]!Table1[[#This Row],[Column13]])&amp;IF([1]!Table1[[#This Row],[mod]]="","",[1]!Table1[[#This Row],[mod]])</f>
        <v>#VALUE!</v>
      </c>
      <c r="K503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33" t="s">
        <v>84</v>
      </c>
      <c r="P5033" s="6" t="s">
        <v>2578</v>
      </c>
      <c r="Q503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3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33" s="29"/>
      <c r="AC5033" s="29"/>
      <c r="AD5033" s="25"/>
      <c r="AE5033" s="38"/>
      <c r="AF5033" s="142"/>
      <c r="AG5033" s="11"/>
      <c r="AH5033" s="1" t="e">
        <f>[1]!Table1[[#This Row],[html_tag]]&amp;[1]!Table1[[#This Row],[html_type]]&amp;[1]!Table1[[#This Row],[html_modifier]]</f>
        <v>#VALUE!</v>
      </c>
      <c r="AI5033" s="60" t="str">
        <f>Table1[[#This Row],[html_tag]]&amp;Table1[[#This Row],[html_type]]&amp;Table1[[#This Row],[html_modifier]]</f>
        <v/>
      </c>
      <c r="AL5033" s="22" t="str">
        <f>IFERROR(_xlfn.XLOOKUP([1]!Table1[[#This Row],[word]],[1]!Table57[English style name],[1]!Table57[Style type]),"")</f>
        <v/>
      </c>
      <c r="AM5033" s="23" t="str">
        <f>IFERROR(_xlfn.XLOOKUP(Table1[[#This Row],[word]],Table57[English style name],Table57[Style type]),"")</f>
        <v/>
      </c>
      <c r="AN5033" s="23"/>
      <c r="AO5033" s="62"/>
      <c r="AP5033" s="61"/>
      <c r="AQ5033" s="61" t="s">
        <v>2578</v>
      </c>
      <c r="AR5033" s="61" t="s">
        <v>2574</v>
      </c>
      <c r="AS5033" s="61"/>
      <c r="AT5033" s="61"/>
      <c r="AU5033" s="61"/>
      <c r="AV5033" s="61"/>
    </row>
    <row r="5034" spans="1:48">
      <c r="A5034" s="82"/>
      <c r="B5034" s="82"/>
      <c r="C5034" s="82"/>
      <c r="D5034" s="83"/>
      <c r="E5034" s="62"/>
      <c r="F503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34" s="13" t="s">
        <v>2992</v>
      </c>
      <c r="H5034" s="13" t="s">
        <v>84</v>
      </c>
      <c r="I5034" s="85" t="e">
        <f>[1]!Table1[[#This Row],[type]]</f>
        <v>#VALUE!</v>
      </c>
      <c r="J5034" s="86" t="e">
        <f>[1]!Table1[[#This Row],[Column42]]&amp;IF([1]!Table1[[#This Row],[Column13]]="","",[1]!Table1[[#This Row],[Column13]])&amp;IF([1]!Table1[[#This Row],[mod]]="","",[1]!Table1[[#This Row],[mod]])</f>
        <v>#VALUE!</v>
      </c>
      <c r="K503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34" t="s">
        <v>84</v>
      </c>
      <c r="P5034" s="6" t="s">
        <v>2579</v>
      </c>
      <c r="Q503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3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34" s="29"/>
      <c r="AC5034" s="29"/>
      <c r="AD5034" s="25"/>
      <c r="AE5034" s="38"/>
      <c r="AF5034" s="142"/>
      <c r="AG5034" s="11"/>
      <c r="AH5034" s="1" t="e">
        <f>[1]!Table1[[#This Row],[html_tag]]&amp;[1]!Table1[[#This Row],[html_type]]&amp;[1]!Table1[[#This Row],[html_modifier]]</f>
        <v>#VALUE!</v>
      </c>
      <c r="AI5034" s="60" t="str">
        <f>Table1[[#This Row],[html_tag]]&amp;Table1[[#This Row],[html_type]]&amp;Table1[[#This Row],[html_modifier]]</f>
        <v/>
      </c>
      <c r="AL5034" s="22" t="str">
        <f>IFERROR(_xlfn.XLOOKUP([1]!Table1[[#This Row],[word]],[1]!Table57[English style name],[1]!Table57[Style type]),"")</f>
        <v/>
      </c>
      <c r="AM5034" s="23" t="str">
        <f>IFERROR(_xlfn.XLOOKUP(Table1[[#This Row],[word]],Table57[English style name],Table57[Style type]),"")</f>
        <v/>
      </c>
      <c r="AN5034" s="23"/>
      <c r="AO5034" s="62"/>
      <c r="AP5034" s="61"/>
      <c r="AQ5034" s="61" t="s">
        <v>2579</v>
      </c>
      <c r="AR5034" s="61" t="s">
        <v>2574</v>
      </c>
      <c r="AS5034" s="61"/>
      <c r="AT5034" s="61"/>
      <c r="AU5034" s="61"/>
      <c r="AV5034" s="61"/>
    </row>
    <row r="5035" spans="1:48">
      <c r="A5035" s="82"/>
      <c r="B5035" s="82"/>
      <c r="C5035" s="82"/>
      <c r="D5035" s="83"/>
      <c r="E5035" s="62"/>
      <c r="F503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35" s="13" t="s">
        <v>2992</v>
      </c>
      <c r="H5035" s="13" t="s">
        <v>84</v>
      </c>
      <c r="I5035" s="85" t="e">
        <f>[1]!Table1[[#This Row],[type]]</f>
        <v>#VALUE!</v>
      </c>
      <c r="J5035" s="86" t="e">
        <f>[1]!Table1[[#This Row],[Column42]]&amp;IF([1]!Table1[[#This Row],[Column13]]="","",[1]!Table1[[#This Row],[Column13]])&amp;IF([1]!Table1[[#This Row],[mod]]="","",[1]!Table1[[#This Row],[mod]])</f>
        <v>#VALUE!</v>
      </c>
      <c r="K503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35" t="s">
        <v>84</v>
      </c>
      <c r="P5035" s="6" t="s">
        <v>2580</v>
      </c>
      <c r="Q503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3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35" s="29"/>
      <c r="AC5035" s="29"/>
      <c r="AD5035" s="25"/>
      <c r="AE5035" s="38"/>
      <c r="AF5035" s="142"/>
      <c r="AG5035" s="11"/>
      <c r="AH5035" s="1" t="e">
        <f>[1]!Table1[[#This Row],[html_tag]]&amp;[1]!Table1[[#This Row],[html_type]]&amp;[1]!Table1[[#This Row],[html_modifier]]</f>
        <v>#VALUE!</v>
      </c>
      <c r="AI5035" s="60" t="str">
        <f>Table1[[#This Row],[html_tag]]&amp;Table1[[#This Row],[html_type]]&amp;Table1[[#This Row],[html_modifier]]</f>
        <v/>
      </c>
      <c r="AL5035" s="22" t="str">
        <f>IFERROR(_xlfn.XLOOKUP([1]!Table1[[#This Row],[word]],[1]!Table57[English style name],[1]!Table57[Style type]),"")</f>
        <v/>
      </c>
      <c r="AM5035" s="23" t="str">
        <f>IFERROR(_xlfn.XLOOKUP(Table1[[#This Row],[word]],Table57[English style name],Table57[Style type]),"")</f>
        <v/>
      </c>
      <c r="AN5035" s="23"/>
      <c r="AO5035" s="62"/>
      <c r="AP5035" s="61"/>
      <c r="AQ5035" s="61" t="s">
        <v>2580</v>
      </c>
      <c r="AR5035" s="61" t="s">
        <v>2574</v>
      </c>
      <c r="AS5035" s="61"/>
      <c r="AT5035" s="61"/>
      <c r="AU5035" s="61"/>
      <c r="AV5035" s="61"/>
    </row>
    <row r="5036" spans="1:48">
      <c r="A5036" s="82"/>
      <c r="B5036" s="82"/>
      <c r="C5036" s="82"/>
      <c r="D5036" s="83"/>
      <c r="E5036" s="62"/>
      <c r="F503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36" s="13" t="s">
        <v>2992</v>
      </c>
      <c r="H5036" s="13" t="s">
        <v>84</v>
      </c>
      <c r="I5036" s="85" t="e">
        <f>[1]!Table1[[#This Row],[type]]</f>
        <v>#VALUE!</v>
      </c>
      <c r="J5036" s="86" t="e">
        <f>[1]!Table1[[#This Row],[Column42]]&amp;IF([1]!Table1[[#This Row],[Column13]]="","",[1]!Table1[[#This Row],[Column13]])&amp;IF([1]!Table1[[#This Row],[mod]]="","",[1]!Table1[[#This Row],[mod]])</f>
        <v>#VALUE!</v>
      </c>
      <c r="K503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36" t="s">
        <v>84</v>
      </c>
      <c r="P5036" s="6" t="s">
        <v>2581</v>
      </c>
      <c r="Q503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3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36" s="29"/>
      <c r="AC5036" s="29"/>
      <c r="AD5036" s="25"/>
      <c r="AE5036" s="38"/>
      <c r="AF5036" s="142"/>
      <c r="AG5036" s="11"/>
      <c r="AH5036" s="1" t="e">
        <f>[1]!Table1[[#This Row],[html_tag]]&amp;[1]!Table1[[#This Row],[html_type]]&amp;[1]!Table1[[#This Row],[html_modifier]]</f>
        <v>#VALUE!</v>
      </c>
      <c r="AI5036" s="60" t="str">
        <f>Table1[[#This Row],[html_tag]]&amp;Table1[[#This Row],[html_type]]&amp;Table1[[#This Row],[html_modifier]]</f>
        <v/>
      </c>
      <c r="AL5036" s="22" t="str">
        <f>IFERROR(_xlfn.XLOOKUP([1]!Table1[[#This Row],[word]],[1]!Table57[English style name],[1]!Table57[Style type]),"")</f>
        <v/>
      </c>
      <c r="AM5036" s="23" t="str">
        <f>IFERROR(_xlfn.XLOOKUP(Table1[[#This Row],[word]],Table57[English style name],Table57[Style type]),"")</f>
        <v/>
      </c>
      <c r="AN5036" s="23"/>
      <c r="AO5036" s="62"/>
      <c r="AP5036" s="61"/>
      <c r="AQ5036" s="61" t="s">
        <v>2581</v>
      </c>
      <c r="AR5036" s="61" t="s">
        <v>2574</v>
      </c>
      <c r="AS5036" s="61"/>
      <c r="AT5036" s="61"/>
      <c r="AU5036" s="61"/>
      <c r="AV5036" s="61"/>
    </row>
    <row r="5037" spans="1:48">
      <c r="A5037" s="82"/>
      <c r="B5037" s="82"/>
      <c r="C5037" s="82"/>
      <c r="D5037" s="83"/>
      <c r="E5037" s="62"/>
      <c r="F503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37" s="13" t="s">
        <v>2992</v>
      </c>
      <c r="H5037" s="13" t="s">
        <v>84</v>
      </c>
      <c r="I5037" s="85" t="e">
        <f>[1]!Table1[[#This Row],[type]]</f>
        <v>#VALUE!</v>
      </c>
      <c r="J5037" s="86" t="e">
        <f>[1]!Table1[[#This Row],[Column42]]&amp;IF([1]!Table1[[#This Row],[Column13]]="","",[1]!Table1[[#This Row],[Column13]])&amp;IF([1]!Table1[[#This Row],[mod]]="","",[1]!Table1[[#This Row],[mod]])</f>
        <v>#VALUE!</v>
      </c>
      <c r="K503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37" t="s">
        <v>84</v>
      </c>
      <c r="P5037" s="6" t="s">
        <v>2582</v>
      </c>
      <c r="Q503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3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37" s="29"/>
      <c r="AC5037" s="29"/>
      <c r="AD5037" s="25"/>
      <c r="AE5037" s="38"/>
      <c r="AF5037" s="142"/>
      <c r="AG5037" s="11"/>
      <c r="AH5037" s="1" t="e">
        <f>[1]!Table1[[#This Row],[html_tag]]&amp;[1]!Table1[[#This Row],[html_type]]&amp;[1]!Table1[[#This Row],[html_modifier]]</f>
        <v>#VALUE!</v>
      </c>
      <c r="AI5037" s="60" t="str">
        <f>Table1[[#This Row],[html_tag]]&amp;Table1[[#This Row],[html_type]]&amp;Table1[[#This Row],[html_modifier]]</f>
        <v/>
      </c>
      <c r="AL5037" s="22" t="str">
        <f>IFERROR(_xlfn.XLOOKUP([1]!Table1[[#This Row],[word]],[1]!Table57[English style name],[1]!Table57[Style type]),"")</f>
        <v/>
      </c>
      <c r="AM5037" s="23" t="str">
        <f>IFERROR(_xlfn.XLOOKUP(Table1[[#This Row],[word]],Table57[English style name],Table57[Style type]),"")</f>
        <v/>
      </c>
      <c r="AN5037" s="23"/>
      <c r="AO5037" s="62"/>
      <c r="AP5037" s="61"/>
      <c r="AQ5037" s="61" t="s">
        <v>2582</v>
      </c>
      <c r="AR5037" s="61" t="s">
        <v>2574</v>
      </c>
      <c r="AS5037" s="61"/>
      <c r="AT5037" s="61"/>
      <c r="AU5037" s="61"/>
      <c r="AV5037" s="61"/>
    </row>
    <row r="5038" spans="1:48">
      <c r="A5038" s="82"/>
      <c r="B5038" s="82"/>
      <c r="C5038" s="82"/>
      <c r="D5038" s="83"/>
      <c r="E5038" s="62"/>
      <c r="F503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38" s="13" t="s">
        <v>2992</v>
      </c>
      <c r="H5038" s="13" t="s">
        <v>84</v>
      </c>
      <c r="I5038" s="85" t="e">
        <f>[1]!Table1[[#This Row],[type]]</f>
        <v>#VALUE!</v>
      </c>
      <c r="J5038" s="86" t="e">
        <f>[1]!Table1[[#This Row],[Column42]]&amp;IF([1]!Table1[[#This Row],[Column13]]="","",[1]!Table1[[#This Row],[Column13]])&amp;IF([1]!Table1[[#This Row],[mod]]="","",[1]!Table1[[#This Row],[mod]])</f>
        <v>#VALUE!</v>
      </c>
      <c r="K503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38" t="s">
        <v>84</v>
      </c>
      <c r="P5038" s="6" t="s">
        <v>2583</v>
      </c>
      <c r="Q503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3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38" s="29"/>
      <c r="AC5038" s="29"/>
      <c r="AD5038" s="25"/>
      <c r="AE5038" s="38"/>
      <c r="AF5038" s="142"/>
      <c r="AG5038" s="11"/>
      <c r="AH5038" s="1" t="e">
        <f>[1]!Table1[[#This Row],[html_tag]]&amp;[1]!Table1[[#This Row],[html_type]]&amp;[1]!Table1[[#This Row],[html_modifier]]</f>
        <v>#VALUE!</v>
      </c>
      <c r="AI5038" s="60" t="str">
        <f>Table1[[#This Row],[html_tag]]&amp;Table1[[#This Row],[html_type]]&amp;Table1[[#This Row],[html_modifier]]</f>
        <v/>
      </c>
      <c r="AL5038" s="22" t="str">
        <f>IFERROR(_xlfn.XLOOKUP([1]!Table1[[#This Row],[word]],[1]!Table57[English style name],[1]!Table57[Style type]),"")</f>
        <v/>
      </c>
      <c r="AM5038" s="23" t="str">
        <f>IFERROR(_xlfn.XLOOKUP(Table1[[#This Row],[word]],Table57[English style name],Table57[Style type]),"")</f>
        <v/>
      </c>
      <c r="AN5038" s="23"/>
      <c r="AO5038" s="62"/>
      <c r="AP5038" s="61"/>
      <c r="AQ5038" s="61" t="s">
        <v>2583</v>
      </c>
      <c r="AR5038" s="61" t="s">
        <v>2574</v>
      </c>
      <c r="AS5038" s="61"/>
      <c r="AT5038" s="61"/>
      <c r="AU5038" s="61"/>
      <c r="AV5038" s="61"/>
    </row>
    <row r="5039" spans="1:48">
      <c r="A5039" s="82"/>
      <c r="B5039" s="82"/>
      <c r="C5039" s="82"/>
      <c r="D5039" s="83"/>
      <c r="E5039" s="62"/>
      <c r="F503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39" s="13" t="s">
        <v>461</v>
      </c>
      <c r="H5039" s="13" t="s">
        <v>2991</v>
      </c>
      <c r="I5039" s="85" t="e">
        <f>[1]!Table1[[#This Row],[type]]</f>
        <v>#VALUE!</v>
      </c>
      <c r="J5039" s="86" t="e">
        <f>[1]!Table1[[#This Row],[Column42]]&amp;IF([1]!Table1[[#This Row],[Column13]]="","",[1]!Table1[[#This Row],[Column13]])&amp;IF([1]!Table1[[#This Row],[mod]]="","",[1]!Table1[[#This Row],[mod]])</f>
        <v>#VALUE!</v>
      </c>
      <c r="K503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39" t="s">
        <v>84</v>
      </c>
      <c r="P5039" s="6" t="s">
        <v>2146</v>
      </c>
      <c r="Q503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3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39" s="29"/>
      <c r="AC5039" s="29"/>
      <c r="AD5039" s="25"/>
      <c r="AE5039" s="38"/>
      <c r="AF5039" s="142"/>
      <c r="AG5039" s="11"/>
      <c r="AH5039" s="1" t="e">
        <f>[1]!Table1[[#This Row],[html_tag]]&amp;[1]!Table1[[#This Row],[html_type]]&amp;[1]!Table1[[#This Row],[html_modifier]]</f>
        <v>#VALUE!</v>
      </c>
      <c r="AI5039" s="60" t="str">
        <f>Table1[[#This Row],[html_tag]]&amp;Table1[[#This Row],[html_type]]&amp;Table1[[#This Row],[html_modifier]]</f>
        <v/>
      </c>
      <c r="AL5039" s="22" t="str">
        <f>IFERROR(_xlfn.XLOOKUP([1]!Table1[[#This Row],[word]],[1]!Table57[English style name],[1]!Table57[Style type]),"")</f>
        <v/>
      </c>
      <c r="AM5039" s="23" t="str">
        <f>IFERROR(_xlfn.XLOOKUP(Table1[[#This Row],[word]],Table57[English style name],Table57[Style type]),"")</f>
        <v/>
      </c>
      <c r="AN5039" s="23"/>
      <c r="AO5039" s="62"/>
      <c r="AP5039" s="61"/>
      <c r="AQ5039" s="61" t="s">
        <v>2146</v>
      </c>
      <c r="AR5039" s="61" t="s">
        <v>2147</v>
      </c>
      <c r="AS5039" s="61"/>
      <c r="AT5039" s="61"/>
      <c r="AU5039" s="61"/>
      <c r="AV5039" s="61"/>
    </row>
    <row r="5040" spans="1:48">
      <c r="A5040" s="82"/>
      <c r="B5040" s="82"/>
      <c r="C5040" s="82"/>
      <c r="D5040" s="83"/>
      <c r="E5040" s="62"/>
      <c r="F504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40" s="13" t="s">
        <v>461</v>
      </c>
      <c r="H5040" s="13" t="s">
        <v>2991</v>
      </c>
      <c r="I5040" s="85" t="e">
        <f>[1]!Table1[[#This Row],[type]]</f>
        <v>#VALUE!</v>
      </c>
      <c r="J5040" s="86" t="e">
        <f>[1]!Table1[[#This Row],[Column42]]&amp;IF([1]!Table1[[#This Row],[Column13]]="","",[1]!Table1[[#This Row],[Column13]])&amp;IF([1]!Table1[[#This Row],[mod]]="","",[1]!Table1[[#This Row],[mod]])</f>
        <v>#VALUE!</v>
      </c>
      <c r="K504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40" t="s">
        <v>84</v>
      </c>
      <c r="P5040" s="6" t="s">
        <v>2148</v>
      </c>
      <c r="Q504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4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40" s="29"/>
      <c r="AC5040" s="29"/>
      <c r="AD5040" s="25"/>
      <c r="AE5040" s="38"/>
      <c r="AF5040" s="142"/>
      <c r="AG5040" s="11"/>
      <c r="AH5040" s="1" t="e">
        <f>[1]!Table1[[#This Row],[html_tag]]&amp;[1]!Table1[[#This Row],[html_type]]&amp;[1]!Table1[[#This Row],[html_modifier]]</f>
        <v>#VALUE!</v>
      </c>
      <c r="AI5040" s="60" t="str">
        <f>Table1[[#This Row],[html_tag]]&amp;Table1[[#This Row],[html_type]]&amp;Table1[[#This Row],[html_modifier]]</f>
        <v/>
      </c>
      <c r="AL5040" s="22" t="str">
        <f>IFERROR(_xlfn.XLOOKUP([1]!Table1[[#This Row],[word]],[1]!Table57[English style name],[1]!Table57[Style type]),"")</f>
        <v/>
      </c>
      <c r="AM5040" s="23" t="str">
        <f>IFERROR(_xlfn.XLOOKUP(Table1[[#This Row],[word]],Table57[English style name],Table57[Style type]),"")</f>
        <v/>
      </c>
      <c r="AN5040" s="23"/>
      <c r="AO5040" s="62"/>
      <c r="AP5040" s="61"/>
      <c r="AQ5040" s="61" t="s">
        <v>2148</v>
      </c>
      <c r="AR5040" s="61" t="s">
        <v>2147</v>
      </c>
      <c r="AS5040" s="61"/>
      <c r="AT5040" s="61"/>
      <c r="AU5040" s="61"/>
      <c r="AV5040" s="61"/>
    </row>
    <row r="5041" spans="1:48">
      <c r="A5041" s="82"/>
      <c r="B5041" s="82"/>
      <c r="C5041" s="82"/>
      <c r="D5041" s="83"/>
      <c r="E5041" s="62"/>
      <c r="F504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41" s="13" t="s">
        <v>461</v>
      </c>
      <c r="H5041" s="13" t="s">
        <v>2991</v>
      </c>
      <c r="I5041" s="85" t="e">
        <f>[1]!Table1[[#This Row],[type]]</f>
        <v>#VALUE!</v>
      </c>
      <c r="J5041" s="86" t="e">
        <f>[1]!Table1[[#This Row],[Column42]]&amp;IF([1]!Table1[[#This Row],[Column13]]="","",[1]!Table1[[#This Row],[Column13]])&amp;IF([1]!Table1[[#This Row],[mod]]="","",[1]!Table1[[#This Row],[mod]])</f>
        <v>#VALUE!</v>
      </c>
      <c r="K504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41" t="s">
        <v>84</v>
      </c>
      <c r="P5041" s="6" t="s">
        <v>2149</v>
      </c>
      <c r="Q504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4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41" s="29"/>
      <c r="AC5041" s="29"/>
      <c r="AD5041" s="25"/>
      <c r="AE5041" s="38"/>
      <c r="AF5041" s="142"/>
      <c r="AG5041" s="11"/>
      <c r="AH5041" s="1" t="e">
        <f>[1]!Table1[[#This Row],[html_tag]]&amp;[1]!Table1[[#This Row],[html_type]]&amp;[1]!Table1[[#This Row],[html_modifier]]</f>
        <v>#VALUE!</v>
      </c>
      <c r="AI5041" s="60" t="str">
        <f>Table1[[#This Row],[html_tag]]&amp;Table1[[#This Row],[html_type]]&amp;Table1[[#This Row],[html_modifier]]</f>
        <v/>
      </c>
      <c r="AL5041" s="22" t="str">
        <f>IFERROR(_xlfn.XLOOKUP([1]!Table1[[#This Row],[word]],[1]!Table57[English style name],[1]!Table57[Style type]),"")</f>
        <v/>
      </c>
      <c r="AM5041" s="23" t="str">
        <f>IFERROR(_xlfn.XLOOKUP(Table1[[#This Row],[word]],Table57[English style name],Table57[Style type]),"")</f>
        <v/>
      </c>
      <c r="AN5041" s="23"/>
      <c r="AO5041" s="62"/>
      <c r="AP5041" s="61"/>
      <c r="AQ5041" s="61" t="s">
        <v>2149</v>
      </c>
      <c r="AR5041" s="61" t="s">
        <v>2147</v>
      </c>
      <c r="AS5041" s="61"/>
      <c r="AT5041" s="61"/>
      <c r="AU5041" s="61"/>
      <c r="AV5041" s="61"/>
    </row>
    <row r="5042" spans="1:48">
      <c r="A5042" s="82"/>
      <c r="B5042" s="82"/>
      <c r="C5042" s="82"/>
      <c r="D5042" s="83"/>
      <c r="E5042" s="62"/>
      <c r="F504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42" s="13" t="s">
        <v>461</v>
      </c>
      <c r="H5042" s="13" t="s">
        <v>2991</v>
      </c>
      <c r="I5042" s="85" t="e">
        <f>[1]!Table1[[#This Row],[type]]</f>
        <v>#VALUE!</v>
      </c>
      <c r="J5042" s="86" t="e">
        <f>[1]!Table1[[#This Row],[Column42]]&amp;IF([1]!Table1[[#This Row],[Column13]]="","",[1]!Table1[[#This Row],[Column13]])&amp;IF([1]!Table1[[#This Row],[mod]]="","",[1]!Table1[[#This Row],[mod]])</f>
        <v>#VALUE!</v>
      </c>
      <c r="K504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42" t="s">
        <v>84</v>
      </c>
      <c r="P5042" s="6" t="s">
        <v>2150</v>
      </c>
      <c r="Q504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4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42" s="29"/>
      <c r="AC5042" s="29"/>
      <c r="AD5042" s="25"/>
      <c r="AE5042" s="38"/>
      <c r="AF5042" s="142"/>
      <c r="AG5042" s="11"/>
      <c r="AH5042" s="1" t="e">
        <f>[1]!Table1[[#This Row],[html_tag]]&amp;[1]!Table1[[#This Row],[html_type]]&amp;[1]!Table1[[#This Row],[html_modifier]]</f>
        <v>#VALUE!</v>
      </c>
      <c r="AI5042" s="60" t="str">
        <f>Table1[[#This Row],[html_tag]]&amp;Table1[[#This Row],[html_type]]&amp;Table1[[#This Row],[html_modifier]]</f>
        <v/>
      </c>
      <c r="AL5042" s="22" t="str">
        <f>IFERROR(_xlfn.XLOOKUP([1]!Table1[[#This Row],[word]],[1]!Table57[English style name],[1]!Table57[Style type]),"")</f>
        <v/>
      </c>
      <c r="AM5042" s="23" t="str">
        <f>IFERROR(_xlfn.XLOOKUP(Table1[[#This Row],[word]],Table57[English style name],Table57[Style type]),"")</f>
        <v/>
      </c>
      <c r="AN5042" s="23"/>
      <c r="AO5042" s="62"/>
      <c r="AP5042" s="61"/>
      <c r="AQ5042" s="61" t="s">
        <v>2150</v>
      </c>
      <c r="AR5042" s="61" t="s">
        <v>2147</v>
      </c>
      <c r="AS5042" s="61"/>
      <c r="AT5042" s="61"/>
      <c r="AU5042" s="61"/>
      <c r="AV5042" s="61"/>
    </row>
    <row r="5043" spans="1:48">
      <c r="A5043" s="82"/>
      <c r="B5043" s="82"/>
      <c r="C5043" s="82"/>
      <c r="D5043" s="83"/>
      <c r="E5043" s="62"/>
      <c r="F504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43" s="13" t="s">
        <v>461</v>
      </c>
      <c r="H5043" s="13" t="s">
        <v>2991</v>
      </c>
      <c r="I5043" s="85" t="e">
        <f>[1]!Table1[[#This Row],[type]]</f>
        <v>#VALUE!</v>
      </c>
      <c r="J5043" s="86" t="e">
        <f>[1]!Table1[[#This Row],[Column42]]&amp;IF([1]!Table1[[#This Row],[Column13]]="","",[1]!Table1[[#This Row],[Column13]])&amp;IF([1]!Table1[[#This Row],[mod]]="","",[1]!Table1[[#This Row],[mod]])</f>
        <v>#VALUE!</v>
      </c>
      <c r="K504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43" t="s">
        <v>84</v>
      </c>
      <c r="P5043" s="6" t="s">
        <v>2151</v>
      </c>
      <c r="Q504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4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43" s="29"/>
      <c r="AC5043" s="29"/>
      <c r="AD5043" s="25"/>
      <c r="AE5043" s="38"/>
      <c r="AF5043" s="142"/>
      <c r="AG5043" s="11"/>
      <c r="AH5043" s="1" t="e">
        <f>[1]!Table1[[#This Row],[html_tag]]&amp;[1]!Table1[[#This Row],[html_type]]&amp;[1]!Table1[[#This Row],[html_modifier]]</f>
        <v>#VALUE!</v>
      </c>
      <c r="AI5043" s="60" t="str">
        <f>Table1[[#This Row],[html_tag]]&amp;Table1[[#This Row],[html_type]]&amp;Table1[[#This Row],[html_modifier]]</f>
        <v/>
      </c>
      <c r="AL5043" s="22" t="str">
        <f>IFERROR(_xlfn.XLOOKUP([1]!Table1[[#This Row],[word]],[1]!Table57[English style name],[1]!Table57[Style type]),"")</f>
        <v/>
      </c>
      <c r="AM5043" s="23" t="str">
        <f>IFERROR(_xlfn.XLOOKUP(Table1[[#This Row],[word]],Table57[English style name],Table57[Style type]),"")</f>
        <v/>
      </c>
      <c r="AN5043" s="23"/>
      <c r="AO5043" s="62"/>
      <c r="AP5043" s="61"/>
      <c r="AQ5043" s="61" t="s">
        <v>2151</v>
      </c>
      <c r="AR5043" s="61" t="s">
        <v>2147</v>
      </c>
      <c r="AS5043" s="61"/>
      <c r="AT5043" s="61"/>
      <c r="AU5043" s="61"/>
      <c r="AV5043" s="61"/>
    </row>
    <row r="5044" spans="1:48">
      <c r="A5044" s="82"/>
      <c r="B5044" s="82"/>
      <c r="C5044" s="82"/>
      <c r="D5044" s="83"/>
      <c r="E5044" s="62"/>
      <c r="F504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44" s="13" t="s">
        <v>2992</v>
      </c>
      <c r="H5044" s="13" t="s">
        <v>84</v>
      </c>
      <c r="I5044" s="85" t="e">
        <f>[1]!Table1[[#This Row],[type]]</f>
        <v>#VALUE!</v>
      </c>
      <c r="J5044" s="86" t="e">
        <f>[1]!Table1[[#This Row],[Column42]]&amp;IF([1]!Table1[[#This Row],[Column13]]="","",[1]!Table1[[#This Row],[Column13]])&amp;IF([1]!Table1[[#This Row],[mod]]="","",[1]!Table1[[#This Row],[mod]])</f>
        <v>#VALUE!</v>
      </c>
      <c r="K504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44" t="s">
        <v>84</v>
      </c>
      <c r="N5044" t="s">
        <v>3186</v>
      </c>
      <c r="P5044" s="6" t="s">
        <v>2513</v>
      </c>
      <c r="Q504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4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44" s="29"/>
      <c r="AC5044" s="29"/>
      <c r="AD5044" s="25"/>
      <c r="AE5044" s="38"/>
      <c r="AF5044" s="142"/>
      <c r="AG5044" s="11"/>
      <c r="AH5044" s="1" t="e">
        <f>[1]!Table1[[#This Row],[html_tag]]&amp;[1]!Table1[[#This Row],[html_type]]&amp;[1]!Table1[[#This Row],[html_modifier]]</f>
        <v>#VALUE!</v>
      </c>
      <c r="AI5044" s="60" t="str">
        <f>Table1[[#This Row],[html_tag]]&amp;Table1[[#This Row],[html_type]]&amp;Table1[[#This Row],[html_modifier]]</f>
        <v/>
      </c>
      <c r="AL5044" s="22" t="str">
        <f>IFERROR(_xlfn.XLOOKUP([1]!Table1[[#This Row],[word]],[1]!Table57[English style name],[1]!Table57[Style type]),"")</f>
        <v/>
      </c>
      <c r="AM5044" s="23" t="str">
        <f>IFERROR(_xlfn.XLOOKUP(Table1[[#This Row],[word]],Table57[English style name],Table57[Style type]),"")</f>
        <v/>
      </c>
      <c r="AN5044" s="23"/>
      <c r="AO5044" s="62"/>
      <c r="AP5044" s="61"/>
      <c r="AQ5044" s="61" t="s">
        <v>2513</v>
      </c>
      <c r="AR5044" s="61" t="s">
        <v>2509</v>
      </c>
      <c r="AS5044" s="61"/>
      <c r="AT5044" s="61"/>
      <c r="AU5044" s="61"/>
      <c r="AV5044" s="61"/>
    </row>
    <row r="5045" spans="1:48">
      <c r="A5045" s="82"/>
      <c r="B5045" s="82"/>
      <c r="C5045" s="82"/>
      <c r="D5045" s="83"/>
      <c r="E5045" s="62"/>
      <c r="F504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45" s="13" t="s">
        <v>461</v>
      </c>
      <c r="H5045" s="13" t="s">
        <v>2991</v>
      </c>
      <c r="I5045" s="85" t="e">
        <f>[1]!Table1[[#This Row],[type]]</f>
        <v>#VALUE!</v>
      </c>
      <c r="J5045" s="86" t="e">
        <f>[1]!Table1[[#This Row],[Column42]]&amp;IF([1]!Table1[[#This Row],[Column13]]="","",[1]!Table1[[#This Row],[Column13]])&amp;IF([1]!Table1[[#This Row],[mod]]="","",[1]!Table1[[#This Row],[mod]])</f>
        <v>#VALUE!</v>
      </c>
      <c r="K504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45" t="s">
        <v>84</v>
      </c>
      <c r="N5045" t="s">
        <v>3186</v>
      </c>
      <c r="P5045" s="6" t="s">
        <v>2152</v>
      </c>
      <c r="Q504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4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45" s="29"/>
      <c r="AC5045" s="29"/>
      <c r="AD5045" s="25"/>
      <c r="AE5045" s="38"/>
      <c r="AF5045" s="142"/>
      <c r="AG5045" s="11"/>
      <c r="AH5045" s="1" t="e">
        <f>[1]!Table1[[#This Row],[html_tag]]&amp;[1]!Table1[[#This Row],[html_type]]&amp;[1]!Table1[[#This Row],[html_modifier]]</f>
        <v>#VALUE!</v>
      </c>
      <c r="AI5045" s="60" t="str">
        <f>Table1[[#This Row],[html_tag]]&amp;Table1[[#This Row],[html_type]]&amp;Table1[[#This Row],[html_modifier]]</f>
        <v/>
      </c>
      <c r="AL5045" s="22" t="str">
        <f>IFERROR(_xlfn.XLOOKUP([1]!Table1[[#This Row],[word]],[1]!Table57[English style name],[1]!Table57[Style type]),"")</f>
        <v/>
      </c>
      <c r="AM5045" s="23" t="str">
        <f>IFERROR(_xlfn.XLOOKUP(Table1[[#This Row],[word]],Table57[English style name],Table57[Style type]),"")</f>
        <v/>
      </c>
      <c r="AN5045" s="23"/>
      <c r="AO5045" s="62"/>
      <c r="AP5045" s="61"/>
      <c r="AQ5045" s="61" t="s">
        <v>2152</v>
      </c>
      <c r="AR5045" s="61" t="s">
        <v>2147</v>
      </c>
      <c r="AS5045" s="61"/>
      <c r="AT5045" s="61"/>
      <c r="AU5045" s="61"/>
      <c r="AV5045" s="61"/>
    </row>
    <row r="5046" spans="1:48">
      <c r="A5046" s="82"/>
      <c r="B5046" s="82"/>
      <c r="C5046" s="82"/>
      <c r="D5046" s="83"/>
      <c r="E5046" s="62"/>
      <c r="F504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46" s="13" t="s">
        <v>2992</v>
      </c>
      <c r="H5046" s="13" t="s">
        <v>84</v>
      </c>
      <c r="I5046" s="85" t="e">
        <f>[1]!Table1[[#This Row],[type]]</f>
        <v>#VALUE!</v>
      </c>
      <c r="J5046" s="86" t="e">
        <f>[1]!Table1[[#This Row],[Column42]]&amp;IF([1]!Table1[[#This Row],[Column13]]="","",[1]!Table1[[#This Row],[Column13]])&amp;IF([1]!Table1[[#This Row],[mod]]="","",[1]!Table1[[#This Row],[mod]])</f>
        <v>#VALUE!</v>
      </c>
      <c r="K504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46" t="s">
        <v>84</v>
      </c>
      <c r="N5046" s="3" t="s">
        <v>3188</v>
      </c>
      <c r="P5046" s="6" t="s">
        <v>2515</v>
      </c>
      <c r="Q504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4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46" s="29"/>
      <c r="AC5046" s="29"/>
      <c r="AD5046" s="25"/>
      <c r="AE5046" s="38"/>
      <c r="AF5046" s="142"/>
      <c r="AG5046" s="11"/>
      <c r="AH5046" s="1" t="e">
        <f>[1]!Table1[[#This Row],[html_tag]]&amp;[1]!Table1[[#This Row],[html_type]]&amp;[1]!Table1[[#This Row],[html_modifier]]</f>
        <v>#VALUE!</v>
      </c>
      <c r="AI5046" s="60" t="str">
        <f>Table1[[#This Row],[html_tag]]&amp;Table1[[#This Row],[html_type]]&amp;Table1[[#This Row],[html_modifier]]</f>
        <v/>
      </c>
      <c r="AL5046" s="22" t="str">
        <f>IFERROR(_xlfn.XLOOKUP([1]!Table1[[#This Row],[word]],[1]!Table57[English style name],[1]!Table57[Style type]),"")</f>
        <v/>
      </c>
      <c r="AM5046" s="23" t="str">
        <f>IFERROR(_xlfn.XLOOKUP(Table1[[#This Row],[word]],Table57[English style name],Table57[Style type]),"")</f>
        <v/>
      </c>
      <c r="AN5046" s="23"/>
      <c r="AO5046" s="62"/>
      <c r="AP5046" s="61"/>
      <c r="AQ5046" s="61" t="s">
        <v>2515</v>
      </c>
      <c r="AR5046" s="61" t="s">
        <v>2509</v>
      </c>
      <c r="AS5046" s="61"/>
      <c r="AT5046" s="61"/>
      <c r="AU5046" s="61"/>
      <c r="AV5046" s="61"/>
    </row>
    <row r="5047" spans="1:48">
      <c r="A5047" s="82"/>
      <c r="B5047" s="82"/>
      <c r="C5047" s="82"/>
      <c r="D5047" s="83"/>
      <c r="E5047" s="62"/>
      <c r="F504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47" s="13" t="s">
        <v>2992</v>
      </c>
      <c r="H5047" s="13" t="s">
        <v>84</v>
      </c>
      <c r="I5047" s="85" t="e">
        <f>[1]!Table1[[#This Row],[type]]</f>
        <v>#VALUE!</v>
      </c>
      <c r="J5047" s="86" t="e">
        <f>[1]!Table1[[#This Row],[Column42]]&amp;IF([1]!Table1[[#This Row],[Column13]]="","",[1]!Table1[[#This Row],[Column13]])&amp;IF([1]!Table1[[#This Row],[mod]]="","",[1]!Table1[[#This Row],[mod]])</f>
        <v>#VALUE!</v>
      </c>
      <c r="K504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47" t="s">
        <v>84</v>
      </c>
      <c r="N5047" t="s">
        <v>3189</v>
      </c>
      <c r="P5047" s="6" t="s">
        <v>2514</v>
      </c>
      <c r="Q504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4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47" s="29"/>
      <c r="AC5047" s="29"/>
      <c r="AD5047" s="25"/>
      <c r="AE5047" s="38"/>
      <c r="AF5047" s="142"/>
      <c r="AG5047" s="11"/>
      <c r="AH5047" s="1" t="e">
        <f>[1]!Table1[[#This Row],[html_tag]]&amp;[1]!Table1[[#This Row],[html_type]]&amp;[1]!Table1[[#This Row],[html_modifier]]</f>
        <v>#VALUE!</v>
      </c>
      <c r="AI5047" s="60" t="str">
        <f>Table1[[#This Row],[html_tag]]&amp;Table1[[#This Row],[html_type]]&amp;Table1[[#This Row],[html_modifier]]</f>
        <v/>
      </c>
      <c r="AL5047" s="22" t="str">
        <f>IFERROR(_xlfn.XLOOKUP([1]!Table1[[#This Row],[word]],[1]!Table57[English style name],[1]!Table57[Style type]),"")</f>
        <v/>
      </c>
      <c r="AM5047" s="23" t="str">
        <f>IFERROR(_xlfn.XLOOKUP(Table1[[#This Row],[word]],Table57[English style name],Table57[Style type]),"")</f>
        <v/>
      </c>
      <c r="AN5047" s="23"/>
      <c r="AO5047" s="62"/>
      <c r="AP5047" s="61"/>
      <c r="AQ5047" s="61" t="s">
        <v>2514</v>
      </c>
      <c r="AR5047" s="61" t="s">
        <v>2509</v>
      </c>
      <c r="AS5047" s="61"/>
      <c r="AT5047" s="61"/>
      <c r="AU5047" s="61"/>
      <c r="AV5047" s="61"/>
    </row>
    <row r="5048" spans="1:48">
      <c r="A5048" s="82"/>
      <c r="B5048" s="82"/>
      <c r="C5048" s="82"/>
      <c r="D5048" s="83"/>
      <c r="E5048" s="62"/>
      <c r="F504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48" s="13" t="s">
        <v>461</v>
      </c>
      <c r="H5048" s="13" t="s">
        <v>2991</v>
      </c>
      <c r="I5048" s="85" t="e">
        <f>[1]!Table1[[#This Row],[type]]</f>
        <v>#VALUE!</v>
      </c>
      <c r="J5048" s="86" t="e">
        <f>[1]!Table1[[#This Row],[Column42]]&amp;IF([1]!Table1[[#This Row],[Column13]]="","",[1]!Table1[[#This Row],[Column13]])&amp;IF([1]!Table1[[#This Row],[mod]]="","",[1]!Table1[[#This Row],[mod]])</f>
        <v>#VALUE!</v>
      </c>
      <c r="K504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48" t="s">
        <v>84</v>
      </c>
      <c r="N5048" t="s">
        <v>425</v>
      </c>
      <c r="P5048" s="6" t="s">
        <v>2153</v>
      </c>
      <c r="Q504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4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48" s="29"/>
      <c r="AC5048" s="29"/>
      <c r="AD5048" s="25"/>
      <c r="AE5048" s="38"/>
      <c r="AF5048" s="142"/>
      <c r="AG5048" s="11"/>
      <c r="AH5048" s="1" t="e">
        <f>[1]!Table1[[#This Row],[html_tag]]&amp;[1]!Table1[[#This Row],[html_type]]&amp;[1]!Table1[[#This Row],[html_modifier]]</f>
        <v>#VALUE!</v>
      </c>
      <c r="AI5048" s="60" t="str">
        <f>Table1[[#This Row],[html_tag]]&amp;Table1[[#This Row],[html_type]]&amp;Table1[[#This Row],[html_modifier]]</f>
        <v/>
      </c>
      <c r="AL5048" s="22" t="str">
        <f>IFERROR(_xlfn.XLOOKUP([1]!Table1[[#This Row],[word]],[1]!Table57[English style name],[1]!Table57[Style type]),"")</f>
        <v/>
      </c>
      <c r="AM5048" s="23" t="str">
        <f>IFERROR(_xlfn.XLOOKUP(Table1[[#This Row],[word]],Table57[English style name],Table57[Style type]),"")</f>
        <v/>
      </c>
      <c r="AN5048" s="23"/>
      <c r="AO5048" s="62"/>
      <c r="AP5048" s="61"/>
      <c r="AQ5048" s="61" t="s">
        <v>2153</v>
      </c>
      <c r="AR5048" s="61" t="s">
        <v>2147</v>
      </c>
      <c r="AS5048" s="61"/>
      <c r="AT5048" s="61"/>
      <c r="AU5048" s="61"/>
      <c r="AV5048" s="61"/>
    </row>
    <row r="5049" spans="1:48">
      <c r="A5049" s="82"/>
      <c r="B5049" s="82"/>
      <c r="C5049" s="82"/>
      <c r="D5049" s="83"/>
      <c r="E5049" s="62"/>
      <c r="F504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49" s="13"/>
      <c r="H5049" s="13"/>
      <c r="I5049" s="85" t="e">
        <f>[1]!Table1[[#This Row],[type]]</f>
        <v>#VALUE!</v>
      </c>
      <c r="J5049" s="86" t="e">
        <f>[1]!Table1[[#This Row],[Column42]]&amp;IF([1]!Table1[[#This Row],[Column13]]="","",[1]!Table1[[#This Row],[Column13]])&amp;IF([1]!Table1[[#This Row],[mod]]="","",[1]!Table1[[#This Row],[mod]])</f>
        <v>#VALUE!</v>
      </c>
      <c r="K504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49" t="s">
        <v>84</v>
      </c>
      <c r="M5049" t="s">
        <v>3083</v>
      </c>
      <c r="Q504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4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49" s="29"/>
      <c r="AC5049" s="29" t="s">
        <v>3837</v>
      </c>
      <c r="AD5049" s="25"/>
      <c r="AE5049" s="38"/>
      <c r="AF5049" s="142" t="s">
        <v>166</v>
      </c>
      <c r="AG5049" s="11"/>
      <c r="AH5049" s="7" t="e">
        <f>[1]!Table1[[#This Row],[html_tag]]&amp;[1]!Table1[[#This Row],[html_type]]&amp;[1]!Table1[[#This Row],[html_modifier]]</f>
        <v>#VALUE!</v>
      </c>
      <c r="AI5049" s="60" t="str">
        <f>Table1[[#This Row],[html_tag]]&amp;Table1[[#This Row],[html_type]]&amp;Table1[[#This Row],[html_modifier]]</f>
        <v/>
      </c>
      <c r="AL5049" s="23" t="str">
        <f>IFERROR(_xlfn.XLOOKUP([1]!Table1[[#This Row],[word]],[1]!Table57[English style name],[1]!Table57[Style type]),"")</f>
        <v/>
      </c>
      <c r="AM5049" s="23" t="str">
        <f>IFERROR(_xlfn.XLOOKUP(Table1[[#This Row],[word]],Table57[English style name],Table57[Style type]),"")</f>
        <v/>
      </c>
      <c r="AN5049" s="23"/>
      <c r="AO5049" s="62"/>
      <c r="AP5049" s="61"/>
      <c r="AQ5049" s="61"/>
      <c r="AR5049" s="61"/>
      <c r="AS5049" s="61"/>
      <c r="AT5049" s="61"/>
      <c r="AU5049" s="61"/>
      <c r="AV5049" s="61"/>
    </row>
    <row r="5050" spans="1:48">
      <c r="A5050" s="82"/>
      <c r="B5050" s="82"/>
      <c r="C5050" s="82"/>
      <c r="D5050" s="83"/>
      <c r="E5050" s="62"/>
      <c r="F505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50" s="13"/>
      <c r="H5050" s="13"/>
      <c r="I5050" s="85" t="e">
        <f>[1]!Table1[[#This Row],[type]]</f>
        <v>#VALUE!</v>
      </c>
      <c r="J5050" s="86" t="e">
        <f>[1]!Table1[[#This Row],[Column42]]&amp;IF([1]!Table1[[#This Row],[Column13]]="","",[1]!Table1[[#This Row],[Column13]])&amp;IF([1]!Table1[[#This Row],[mod]]="","",[1]!Table1[[#This Row],[mod]])</f>
        <v>#VALUE!</v>
      </c>
      <c r="K505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50" t="s">
        <v>84</v>
      </c>
      <c r="M5050" t="s">
        <v>3083</v>
      </c>
      <c r="Q505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5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5050" t="s">
        <v>3163</v>
      </c>
      <c r="AB5050" s="29"/>
      <c r="AC5050" s="29" t="s">
        <v>3838</v>
      </c>
      <c r="AD5050" s="25"/>
      <c r="AE5050" s="38"/>
      <c r="AF5050" s="142" t="s">
        <v>166</v>
      </c>
      <c r="AG5050" s="11"/>
      <c r="AH5050" s="7" t="e">
        <f>[1]!Table1[[#This Row],[html_tag]]&amp;[1]!Table1[[#This Row],[html_type]]&amp;[1]!Table1[[#This Row],[html_modifier]]</f>
        <v>#VALUE!</v>
      </c>
      <c r="AI5050" s="60" t="str">
        <f>Table1[[#This Row],[html_tag]]&amp;Table1[[#This Row],[html_type]]&amp;Table1[[#This Row],[html_modifier]]</f>
        <v/>
      </c>
      <c r="AL5050" s="23" t="str">
        <f>IFERROR(_xlfn.XLOOKUP([1]!Table1[[#This Row],[word]],[1]!Table57[English style name],[1]!Table57[Style type]),"")</f>
        <v/>
      </c>
      <c r="AM5050" s="23" t="str">
        <f>IFERROR(_xlfn.XLOOKUP(Table1[[#This Row],[word]],Table57[English style name],Table57[Style type]),"")</f>
        <v/>
      </c>
      <c r="AN5050" s="23"/>
      <c r="AO5050" s="62"/>
      <c r="AP5050" s="61"/>
      <c r="AQ5050" s="61"/>
      <c r="AR5050" s="61"/>
      <c r="AS5050" s="61"/>
      <c r="AT5050" s="61"/>
      <c r="AU5050" s="61"/>
      <c r="AV5050" s="61"/>
    </row>
    <row r="5051" spans="1:48">
      <c r="A5051" s="82"/>
      <c r="B5051" s="82"/>
      <c r="C5051" s="82"/>
      <c r="D5051" s="83"/>
      <c r="E5051" s="62"/>
      <c r="F505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51" s="13"/>
      <c r="H5051" s="13"/>
      <c r="I5051" s="85" t="e">
        <f>[1]!Table1[[#This Row],[type]]</f>
        <v>#VALUE!</v>
      </c>
      <c r="J5051" s="86" t="e">
        <f>[1]!Table1[[#This Row],[Column42]]&amp;IF([1]!Table1[[#This Row],[Column13]]="","",[1]!Table1[[#This Row],[Column13]])&amp;IF([1]!Table1[[#This Row],[mod]]="","",[1]!Table1[[#This Row],[mod]])</f>
        <v>#VALUE!</v>
      </c>
      <c r="K505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51" t="s">
        <v>84</v>
      </c>
      <c r="M5051" t="s">
        <v>3083</v>
      </c>
      <c r="Q505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5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5051" t="s">
        <v>3501</v>
      </c>
      <c r="AB5051" s="29"/>
      <c r="AC5051" s="29" t="s">
        <v>3839</v>
      </c>
      <c r="AD5051" s="25"/>
      <c r="AE5051" s="38"/>
      <c r="AF5051" s="142" t="s">
        <v>166</v>
      </c>
      <c r="AG5051" s="11"/>
      <c r="AH5051" s="7" t="e">
        <f>[1]!Table1[[#This Row],[html_tag]]&amp;[1]!Table1[[#This Row],[html_type]]&amp;[1]!Table1[[#This Row],[html_modifier]]</f>
        <v>#VALUE!</v>
      </c>
      <c r="AI5051" s="60" t="str">
        <f>Table1[[#This Row],[html_tag]]&amp;Table1[[#This Row],[html_type]]&amp;Table1[[#This Row],[html_modifier]]</f>
        <v/>
      </c>
      <c r="AL5051" s="23" t="str">
        <f>IFERROR(_xlfn.XLOOKUP([1]!Table1[[#This Row],[word]],[1]!Table57[English style name],[1]!Table57[Style type]),"")</f>
        <v/>
      </c>
      <c r="AM5051" s="23" t="str">
        <f>IFERROR(_xlfn.XLOOKUP(Table1[[#This Row],[word]],Table57[English style name],Table57[Style type]),"")</f>
        <v/>
      </c>
      <c r="AN5051" s="23"/>
      <c r="AO5051" s="62"/>
      <c r="AP5051" s="61"/>
      <c r="AQ5051" s="61"/>
      <c r="AR5051" s="61"/>
      <c r="AS5051" s="61"/>
      <c r="AT5051" s="61"/>
      <c r="AU5051" s="61"/>
      <c r="AV5051" s="61"/>
    </row>
    <row r="5052" spans="1:48">
      <c r="A5052" s="82"/>
      <c r="B5052" s="82"/>
      <c r="C5052" s="82"/>
      <c r="D5052" s="83"/>
      <c r="E5052" s="62"/>
      <c r="F505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52" s="13"/>
      <c r="H5052" s="13"/>
      <c r="I5052" s="85" t="e">
        <f>[1]!Table1[[#This Row],[type]]</f>
        <v>#VALUE!</v>
      </c>
      <c r="J5052" s="86" t="e">
        <f>[1]!Table1[[#This Row],[Column42]]&amp;IF([1]!Table1[[#This Row],[Column13]]="","",[1]!Table1[[#This Row],[Column13]])&amp;IF([1]!Table1[[#This Row],[mod]]="","",[1]!Table1[[#This Row],[mod]])</f>
        <v>#VALUE!</v>
      </c>
      <c r="K505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52" t="s">
        <v>84</v>
      </c>
      <c r="M5052" t="s">
        <v>3083</v>
      </c>
      <c r="Q505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5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5052" t="s">
        <v>3131</v>
      </c>
      <c r="AB5052" s="29"/>
      <c r="AC5052" s="29" t="s">
        <v>3840</v>
      </c>
      <c r="AD5052" s="25"/>
      <c r="AE5052" s="38"/>
      <c r="AF5052" s="142" t="s">
        <v>166</v>
      </c>
      <c r="AG5052" s="11"/>
      <c r="AH5052" s="7" t="e">
        <f>[1]!Table1[[#This Row],[html_tag]]&amp;[1]!Table1[[#This Row],[html_type]]&amp;[1]!Table1[[#This Row],[html_modifier]]</f>
        <v>#VALUE!</v>
      </c>
      <c r="AI5052" s="60" t="str">
        <f>Table1[[#This Row],[html_tag]]&amp;Table1[[#This Row],[html_type]]&amp;Table1[[#This Row],[html_modifier]]</f>
        <v/>
      </c>
      <c r="AL5052" s="23" t="str">
        <f>IFERROR(_xlfn.XLOOKUP([1]!Table1[[#This Row],[word]],[1]!Table57[English style name],[1]!Table57[Style type]),"")</f>
        <v/>
      </c>
      <c r="AM5052" s="23" t="str">
        <f>IFERROR(_xlfn.XLOOKUP(Table1[[#This Row],[word]],Table57[English style name],Table57[Style type]),"")</f>
        <v/>
      </c>
      <c r="AN5052" s="23"/>
      <c r="AO5052" s="62"/>
      <c r="AP5052" s="61"/>
      <c r="AQ5052" s="61"/>
      <c r="AR5052" s="61"/>
      <c r="AS5052" s="61"/>
      <c r="AT5052" s="61"/>
      <c r="AU5052" s="61"/>
      <c r="AV5052" s="61"/>
    </row>
    <row r="5053" spans="1:48">
      <c r="A5053" s="82"/>
      <c r="B5053" s="82"/>
      <c r="C5053" s="82"/>
      <c r="D5053" s="83"/>
      <c r="E5053" s="62"/>
      <c r="F505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53" s="13"/>
      <c r="H5053" s="13"/>
      <c r="I5053" s="85" t="e">
        <f>[1]!Table1[[#This Row],[type]]</f>
        <v>#VALUE!</v>
      </c>
      <c r="J5053" s="86" t="e">
        <f>[1]!Table1[[#This Row],[Column42]]&amp;IF([1]!Table1[[#This Row],[Column13]]="","",[1]!Table1[[#This Row],[Column13]])&amp;IF([1]!Table1[[#This Row],[mod]]="","",[1]!Table1[[#This Row],[mod]])</f>
        <v>#VALUE!</v>
      </c>
      <c r="K505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53" t="s">
        <v>84</v>
      </c>
      <c r="M5053" t="s">
        <v>3083</v>
      </c>
      <c r="Q505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5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5053" t="s">
        <v>3119</v>
      </c>
      <c r="AB5053" s="29" t="s">
        <v>3991</v>
      </c>
      <c r="AC5053" s="29" t="s">
        <v>3841</v>
      </c>
      <c r="AD5053" s="25"/>
      <c r="AE5053" s="38"/>
      <c r="AF5053" s="142" t="s">
        <v>166</v>
      </c>
      <c r="AG5053" s="11"/>
      <c r="AH5053" s="7" t="e">
        <f>[1]!Table1[[#This Row],[html_tag]]&amp;[1]!Table1[[#This Row],[html_type]]&amp;[1]!Table1[[#This Row],[html_modifier]]</f>
        <v>#VALUE!</v>
      </c>
      <c r="AI5053" s="60" t="str">
        <f>Table1[[#This Row],[html_tag]]&amp;Table1[[#This Row],[html_type]]&amp;Table1[[#This Row],[html_modifier]]</f>
        <v/>
      </c>
      <c r="AL5053" s="23" t="str">
        <f>IFERROR(_xlfn.XLOOKUP([1]!Table1[[#This Row],[word]],[1]!Table57[English style name],[1]!Table57[Style type]),"")</f>
        <v/>
      </c>
      <c r="AM5053" s="23" t="str">
        <f>IFERROR(_xlfn.XLOOKUP(Table1[[#This Row],[word]],Table57[English style name],Table57[Style type]),"")</f>
        <v/>
      </c>
      <c r="AN5053" s="23"/>
      <c r="AO5053" s="62"/>
      <c r="AP5053" s="61"/>
      <c r="AQ5053" s="61"/>
      <c r="AR5053" s="61"/>
      <c r="AS5053" s="61"/>
      <c r="AT5053" s="61"/>
      <c r="AU5053" s="61"/>
      <c r="AV5053" s="61"/>
    </row>
    <row r="5054" spans="1:48">
      <c r="A5054" s="82"/>
      <c r="B5054" s="82"/>
      <c r="C5054" s="82"/>
      <c r="D5054" s="83"/>
      <c r="E5054" s="62"/>
      <c r="F505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54" s="13"/>
      <c r="H5054" s="13"/>
      <c r="I5054" s="85" t="e">
        <f>[1]!Table1[[#This Row],[type]]</f>
        <v>#VALUE!</v>
      </c>
      <c r="J5054" s="86" t="e">
        <f>[1]!Table1[[#This Row],[Column42]]&amp;IF([1]!Table1[[#This Row],[Column13]]="","",[1]!Table1[[#This Row],[Column13]])&amp;IF([1]!Table1[[#This Row],[mod]]="","",[1]!Table1[[#This Row],[mod]])</f>
        <v>#VALUE!</v>
      </c>
      <c r="K505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54" t="s">
        <v>84</v>
      </c>
      <c r="M5054" t="s">
        <v>3083</v>
      </c>
      <c r="Q505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5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5054" t="s">
        <v>3503</v>
      </c>
      <c r="AB5054" s="29"/>
      <c r="AC5054" s="29" t="s">
        <v>3842</v>
      </c>
      <c r="AD5054" s="25"/>
      <c r="AE5054" s="38"/>
      <c r="AF5054" s="142" t="s">
        <v>166</v>
      </c>
      <c r="AG5054" s="11"/>
      <c r="AH5054" s="7" t="e">
        <f>[1]!Table1[[#This Row],[html_tag]]&amp;[1]!Table1[[#This Row],[html_type]]&amp;[1]!Table1[[#This Row],[html_modifier]]</f>
        <v>#VALUE!</v>
      </c>
      <c r="AI5054" s="60" t="str">
        <f>Table1[[#This Row],[html_tag]]&amp;Table1[[#This Row],[html_type]]&amp;Table1[[#This Row],[html_modifier]]</f>
        <v/>
      </c>
      <c r="AL5054" s="23" t="str">
        <f>IFERROR(_xlfn.XLOOKUP([1]!Table1[[#This Row],[word]],[1]!Table57[English style name],[1]!Table57[Style type]),"")</f>
        <v/>
      </c>
      <c r="AM5054" s="23" t="str">
        <f>IFERROR(_xlfn.XLOOKUP(Table1[[#This Row],[word]],Table57[English style name],Table57[Style type]),"")</f>
        <v/>
      </c>
      <c r="AN5054" s="23"/>
      <c r="AO5054" s="62"/>
      <c r="AP5054" s="61"/>
      <c r="AQ5054" s="61"/>
      <c r="AR5054" s="61"/>
      <c r="AS5054" s="61"/>
      <c r="AT5054" s="61"/>
      <c r="AU5054" s="61"/>
      <c r="AV5054" s="61"/>
    </row>
    <row r="5055" spans="1:48">
      <c r="A5055" s="82"/>
      <c r="B5055" s="82"/>
      <c r="C5055" s="82"/>
      <c r="D5055" s="83"/>
      <c r="E5055" s="62"/>
      <c r="F505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55" s="13"/>
      <c r="H5055" s="13"/>
      <c r="I5055" s="85" t="e">
        <f>[1]!Table1[[#This Row],[type]]</f>
        <v>#VALUE!</v>
      </c>
      <c r="J5055" s="86" t="e">
        <f>[1]!Table1[[#This Row],[Column42]]&amp;IF([1]!Table1[[#This Row],[Column13]]="","",[1]!Table1[[#This Row],[Column13]])&amp;IF([1]!Table1[[#This Row],[mod]]="","",[1]!Table1[[#This Row],[mod]])</f>
        <v>#VALUE!</v>
      </c>
      <c r="K505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55" t="s">
        <v>84</v>
      </c>
      <c r="M5055" t="s">
        <v>3083</v>
      </c>
      <c r="Q505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5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5055" t="s">
        <v>3164</v>
      </c>
      <c r="AB5055" s="29"/>
      <c r="AC5055" s="29" t="s">
        <v>3843</v>
      </c>
      <c r="AD5055" s="25"/>
      <c r="AE5055" s="38"/>
      <c r="AF5055" s="142" t="s">
        <v>166</v>
      </c>
      <c r="AG5055" s="11"/>
      <c r="AH5055" s="7" t="e">
        <f>[1]!Table1[[#This Row],[html_tag]]&amp;[1]!Table1[[#This Row],[html_type]]&amp;[1]!Table1[[#This Row],[html_modifier]]</f>
        <v>#VALUE!</v>
      </c>
      <c r="AI5055" s="60" t="str">
        <f>Table1[[#This Row],[html_tag]]&amp;Table1[[#This Row],[html_type]]&amp;Table1[[#This Row],[html_modifier]]</f>
        <v/>
      </c>
      <c r="AL5055" s="23" t="str">
        <f>IFERROR(_xlfn.XLOOKUP([1]!Table1[[#This Row],[word]],[1]!Table57[English style name],[1]!Table57[Style type]),"")</f>
        <v/>
      </c>
      <c r="AM5055" s="23" t="str">
        <f>IFERROR(_xlfn.XLOOKUP(Table1[[#This Row],[word]],Table57[English style name],Table57[Style type]),"")</f>
        <v/>
      </c>
      <c r="AN5055" s="23"/>
      <c r="AO5055" s="62"/>
      <c r="AP5055" s="61"/>
      <c r="AQ5055" s="61"/>
      <c r="AR5055" s="61"/>
      <c r="AS5055" s="61"/>
      <c r="AT5055" s="61"/>
      <c r="AU5055" s="61"/>
      <c r="AV5055" s="61"/>
    </row>
    <row r="5056" spans="1:48">
      <c r="A5056" s="82"/>
      <c r="B5056" s="82"/>
      <c r="C5056" s="82"/>
      <c r="D5056" s="83"/>
      <c r="E5056" s="62"/>
      <c r="F505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56" s="13"/>
      <c r="H5056" s="13"/>
      <c r="I5056" s="85" t="e">
        <f>[1]!Table1[[#This Row],[type]]</f>
        <v>#VALUE!</v>
      </c>
      <c r="J5056" s="86" t="e">
        <f>[1]!Table1[[#This Row],[Column42]]&amp;IF([1]!Table1[[#This Row],[Column13]]="","",[1]!Table1[[#This Row],[Column13]])&amp;IF([1]!Table1[[#This Row],[mod]]="","",[1]!Table1[[#This Row],[mod]])</f>
        <v>#VALUE!</v>
      </c>
      <c r="K505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56" t="s">
        <v>84</v>
      </c>
      <c r="M5056" t="s">
        <v>3083</v>
      </c>
      <c r="Q505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5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5056" t="s">
        <v>3502</v>
      </c>
      <c r="AB5056" s="29"/>
      <c r="AC5056" s="29" t="s">
        <v>3844</v>
      </c>
      <c r="AD5056" s="25"/>
      <c r="AE5056" s="38"/>
      <c r="AF5056" s="142" t="s">
        <v>166</v>
      </c>
      <c r="AG5056" s="11"/>
      <c r="AH5056" s="7" t="e">
        <f>[1]!Table1[[#This Row],[html_tag]]&amp;[1]!Table1[[#This Row],[html_type]]&amp;[1]!Table1[[#This Row],[html_modifier]]</f>
        <v>#VALUE!</v>
      </c>
      <c r="AI5056" s="60" t="str">
        <f>Table1[[#This Row],[html_tag]]&amp;Table1[[#This Row],[html_type]]&amp;Table1[[#This Row],[html_modifier]]</f>
        <v/>
      </c>
      <c r="AL5056" s="23" t="str">
        <f>IFERROR(_xlfn.XLOOKUP([1]!Table1[[#This Row],[word]],[1]!Table57[English style name],[1]!Table57[Style type]),"")</f>
        <v/>
      </c>
      <c r="AM5056" s="23" t="str">
        <f>IFERROR(_xlfn.XLOOKUP(Table1[[#This Row],[word]],Table57[English style name],Table57[Style type]),"")</f>
        <v/>
      </c>
      <c r="AN5056" s="23"/>
      <c r="AO5056" s="62"/>
      <c r="AP5056" s="61"/>
      <c r="AQ5056" s="61"/>
      <c r="AR5056" s="61"/>
      <c r="AS5056" s="61"/>
      <c r="AT5056" s="61"/>
      <c r="AU5056" s="61"/>
      <c r="AV5056" s="61"/>
    </row>
    <row r="5057" spans="1:48">
      <c r="A5057" s="82"/>
      <c r="B5057" s="82"/>
      <c r="C5057" s="82"/>
      <c r="D5057" s="83"/>
      <c r="E5057" s="62"/>
      <c r="F505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57" s="13"/>
      <c r="H5057" s="13"/>
      <c r="I5057" s="85" t="e">
        <f>[1]!Table1[[#This Row],[type]]</f>
        <v>#VALUE!</v>
      </c>
      <c r="J5057" s="86" t="e">
        <f>[1]!Table1[[#This Row],[Column42]]&amp;IF([1]!Table1[[#This Row],[Column13]]="","",[1]!Table1[[#This Row],[Column13]])&amp;IF([1]!Table1[[#This Row],[mod]]="","",[1]!Table1[[#This Row],[mod]])</f>
        <v>#VALUE!</v>
      </c>
      <c r="K505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57" t="s">
        <v>84</v>
      </c>
      <c r="M5057" t="s">
        <v>3083</v>
      </c>
      <c r="Q505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5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5057" t="s">
        <v>3120</v>
      </c>
      <c r="AB5057" s="29"/>
      <c r="AC5057" s="29" t="s">
        <v>3845</v>
      </c>
      <c r="AD5057" s="25"/>
      <c r="AE5057" s="38"/>
      <c r="AF5057" s="142" t="s">
        <v>166</v>
      </c>
      <c r="AG5057" s="11"/>
      <c r="AH5057" s="7" t="e">
        <f>[1]!Table1[[#This Row],[html_tag]]&amp;[1]!Table1[[#This Row],[html_type]]&amp;[1]!Table1[[#This Row],[html_modifier]]</f>
        <v>#VALUE!</v>
      </c>
      <c r="AI5057" s="60" t="str">
        <f>Table1[[#This Row],[html_tag]]&amp;Table1[[#This Row],[html_type]]&amp;Table1[[#This Row],[html_modifier]]</f>
        <v/>
      </c>
      <c r="AL5057" s="23" t="str">
        <f>IFERROR(_xlfn.XLOOKUP([1]!Table1[[#This Row],[word]],[1]!Table57[English style name],[1]!Table57[Style type]),"")</f>
        <v/>
      </c>
      <c r="AM5057" s="23" t="str">
        <f>IFERROR(_xlfn.XLOOKUP(Table1[[#This Row],[word]],Table57[English style name],Table57[Style type]),"")</f>
        <v/>
      </c>
      <c r="AN5057" s="23"/>
      <c r="AO5057" s="62"/>
      <c r="AP5057" s="61"/>
      <c r="AQ5057" s="61"/>
      <c r="AR5057" s="61"/>
      <c r="AS5057" s="61"/>
      <c r="AT5057" s="61"/>
      <c r="AU5057" s="61"/>
      <c r="AV5057" s="61"/>
    </row>
    <row r="5058" spans="1:48">
      <c r="A5058" s="82"/>
      <c r="B5058" s="82"/>
      <c r="C5058" s="82"/>
      <c r="D5058" s="83"/>
      <c r="E5058" s="62"/>
      <c r="F505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58" s="13"/>
      <c r="H5058" s="13"/>
      <c r="I5058" s="85" t="e">
        <f>[1]!Table1[[#This Row],[type]]</f>
        <v>#VALUE!</v>
      </c>
      <c r="J5058" s="86" t="e">
        <f>[1]!Table1[[#This Row],[Column42]]&amp;IF([1]!Table1[[#This Row],[Column13]]="","",[1]!Table1[[#This Row],[Column13]])&amp;IF([1]!Table1[[#This Row],[mod]]="","",[1]!Table1[[#This Row],[mod]])</f>
        <v>#VALUE!</v>
      </c>
      <c r="K505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58" t="s">
        <v>84</v>
      </c>
      <c r="M5058" t="s">
        <v>3083</v>
      </c>
      <c r="Q505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5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5058" t="s">
        <v>10179</v>
      </c>
      <c r="AB5058" s="43" t="s">
        <v>3993</v>
      </c>
      <c r="AC5058" s="29" t="s">
        <v>3846</v>
      </c>
      <c r="AD5058" s="25"/>
      <c r="AE5058" s="38"/>
      <c r="AF5058" s="142" t="s">
        <v>166</v>
      </c>
      <c r="AG5058" s="11"/>
      <c r="AH5058" s="7" t="e">
        <f>[1]!Table1[[#This Row],[html_tag]]&amp;[1]!Table1[[#This Row],[html_type]]&amp;[1]!Table1[[#This Row],[html_modifier]]</f>
        <v>#VALUE!</v>
      </c>
      <c r="AI5058" s="60" t="str">
        <f>Table1[[#This Row],[html_tag]]&amp;Table1[[#This Row],[html_type]]&amp;Table1[[#This Row],[html_modifier]]</f>
        <v/>
      </c>
      <c r="AL5058" s="23" t="str">
        <f>IFERROR(_xlfn.XLOOKUP([1]!Table1[[#This Row],[word]],[1]!Table57[English style name],[1]!Table57[Style type]),"")</f>
        <v/>
      </c>
      <c r="AM5058" s="23" t="str">
        <f>IFERROR(_xlfn.XLOOKUP(Table1[[#This Row],[word]],Table57[English style name],Table57[Style type]),"")</f>
        <v/>
      </c>
      <c r="AN5058" s="23"/>
      <c r="AO5058" s="62"/>
      <c r="AP5058" s="61"/>
      <c r="AQ5058" s="61"/>
      <c r="AR5058" s="61"/>
      <c r="AS5058" s="61"/>
      <c r="AT5058" s="61"/>
      <c r="AU5058" s="61"/>
      <c r="AV5058" s="61"/>
    </row>
    <row r="5059" spans="1:48">
      <c r="A5059" s="82"/>
      <c r="B5059" s="82"/>
      <c r="C5059" s="82"/>
      <c r="D5059" s="83"/>
      <c r="E5059" s="62"/>
      <c r="F505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59" s="13"/>
      <c r="H5059" s="13"/>
      <c r="I5059" s="85" t="e">
        <f>[1]!Table1[[#This Row],[type]]</f>
        <v>#VALUE!</v>
      </c>
      <c r="J5059" s="86" t="e">
        <f>[1]!Table1[[#This Row],[Column42]]&amp;IF([1]!Table1[[#This Row],[Column13]]="","",[1]!Table1[[#This Row],[Column13]])&amp;IF([1]!Table1[[#This Row],[mod]]="","",[1]!Table1[[#This Row],[mod]])</f>
        <v>#VALUE!</v>
      </c>
      <c r="K505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59" t="s">
        <v>84</v>
      </c>
      <c r="M5059" t="s">
        <v>3083</v>
      </c>
      <c r="Q505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5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5059" t="s">
        <v>3121</v>
      </c>
      <c r="AB5059" s="29"/>
      <c r="AC5059" s="29" t="s">
        <v>3847</v>
      </c>
      <c r="AD5059" s="25"/>
      <c r="AE5059" s="38"/>
      <c r="AF5059" s="142" t="s">
        <v>166</v>
      </c>
      <c r="AG5059" s="11"/>
      <c r="AH5059" s="7" t="e">
        <f>[1]!Table1[[#This Row],[html_tag]]&amp;[1]!Table1[[#This Row],[html_type]]&amp;[1]!Table1[[#This Row],[html_modifier]]</f>
        <v>#VALUE!</v>
      </c>
      <c r="AI5059" s="60" t="str">
        <f>Table1[[#This Row],[html_tag]]&amp;Table1[[#This Row],[html_type]]&amp;Table1[[#This Row],[html_modifier]]</f>
        <v/>
      </c>
      <c r="AL5059" s="23" t="str">
        <f>IFERROR(_xlfn.XLOOKUP([1]!Table1[[#This Row],[word]],[1]!Table57[English style name],[1]!Table57[Style type]),"")</f>
        <v/>
      </c>
      <c r="AM5059" s="23" t="str">
        <f>IFERROR(_xlfn.XLOOKUP(Table1[[#This Row],[word]],Table57[English style name],Table57[Style type]),"")</f>
        <v/>
      </c>
      <c r="AN5059" s="23"/>
      <c r="AO5059" s="62"/>
      <c r="AP5059" s="61"/>
      <c r="AQ5059" s="61"/>
      <c r="AR5059" s="61"/>
      <c r="AS5059" s="61"/>
      <c r="AT5059" s="61"/>
      <c r="AU5059" s="61"/>
      <c r="AV5059" s="61"/>
    </row>
    <row r="5060" spans="1:48">
      <c r="A5060" s="82"/>
      <c r="B5060" s="82"/>
      <c r="C5060" s="82"/>
      <c r="D5060" s="83"/>
      <c r="E5060" s="62"/>
      <c r="F506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60" s="13"/>
      <c r="H5060" s="13"/>
      <c r="I5060" s="85" t="e">
        <f>[1]!Table1[[#This Row],[type]]</f>
        <v>#VALUE!</v>
      </c>
      <c r="J5060" s="86" t="e">
        <f>[1]!Table1[[#This Row],[Column42]]&amp;IF([1]!Table1[[#This Row],[Column13]]="","",[1]!Table1[[#This Row],[Column13]])&amp;IF([1]!Table1[[#This Row],[mod]]="","",[1]!Table1[[#This Row],[mod]])</f>
        <v>#VALUE!</v>
      </c>
      <c r="K506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60" t="s">
        <v>84</v>
      </c>
      <c r="M5060" t="s">
        <v>3083</v>
      </c>
      <c r="Q506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6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5060" t="s">
        <v>3591</v>
      </c>
      <c r="AB5060" s="29"/>
      <c r="AC5060" s="29" t="s">
        <v>3848</v>
      </c>
      <c r="AD5060" s="25"/>
      <c r="AE5060" s="38"/>
      <c r="AF5060" s="142" t="s">
        <v>166</v>
      </c>
      <c r="AG5060" s="11"/>
      <c r="AH5060" s="7" t="e">
        <f>[1]!Table1[[#This Row],[html_tag]]&amp;[1]!Table1[[#This Row],[html_type]]&amp;[1]!Table1[[#This Row],[html_modifier]]</f>
        <v>#VALUE!</v>
      </c>
      <c r="AI5060" s="60" t="str">
        <f>Table1[[#This Row],[html_tag]]&amp;Table1[[#This Row],[html_type]]&amp;Table1[[#This Row],[html_modifier]]</f>
        <v/>
      </c>
      <c r="AL5060" s="23" t="str">
        <f>IFERROR(_xlfn.XLOOKUP([1]!Table1[[#This Row],[word]],[1]!Table57[English style name],[1]!Table57[Style type]),"")</f>
        <v/>
      </c>
      <c r="AM5060" s="23" t="str">
        <f>IFERROR(_xlfn.XLOOKUP(Table1[[#This Row],[word]],Table57[English style name],Table57[Style type]),"")</f>
        <v/>
      </c>
      <c r="AN5060" s="23"/>
      <c r="AO5060" s="62"/>
      <c r="AP5060" s="61"/>
      <c r="AQ5060" s="61"/>
      <c r="AR5060" s="61"/>
      <c r="AS5060" s="61"/>
      <c r="AT5060" s="61"/>
      <c r="AU5060" s="61"/>
      <c r="AV5060" s="61"/>
    </row>
    <row r="5061" spans="1:48">
      <c r="A5061" s="82"/>
      <c r="B5061" s="82"/>
      <c r="C5061" s="82"/>
      <c r="D5061" s="83"/>
      <c r="E5061" s="62"/>
      <c r="F506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61" s="13" t="s">
        <v>461</v>
      </c>
      <c r="H5061" s="13" t="s">
        <v>2991</v>
      </c>
      <c r="I5061" s="85" t="e">
        <f>[1]!Table1[[#This Row],[type]]</f>
        <v>#VALUE!</v>
      </c>
      <c r="J5061" s="86" t="e">
        <f>[1]!Table1[[#This Row],[Column42]]&amp;IF([1]!Table1[[#This Row],[Column13]]="","",[1]!Table1[[#This Row],[Column13]])&amp;IF([1]!Table1[[#This Row],[mod]]="","",[1]!Table1[[#This Row],[mod]])</f>
        <v>#VALUE!</v>
      </c>
      <c r="K506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61" t="s">
        <v>84</v>
      </c>
      <c r="N5061" t="s">
        <v>3194</v>
      </c>
      <c r="P5061" s="6" t="s">
        <v>2154</v>
      </c>
      <c r="Q506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6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61" s="29"/>
      <c r="AC5061" s="29"/>
      <c r="AD5061" s="25"/>
      <c r="AE5061" s="38"/>
      <c r="AF5061" s="142"/>
      <c r="AG5061" s="11"/>
      <c r="AH5061" s="1" t="e">
        <f>[1]!Table1[[#This Row],[html_tag]]&amp;[1]!Table1[[#This Row],[html_type]]&amp;[1]!Table1[[#This Row],[html_modifier]]</f>
        <v>#VALUE!</v>
      </c>
      <c r="AI5061" s="60" t="str">
        <f>Table1[[#This Row],[html_tag]]&amp;Table1[[#This Row],[html_type]]&amp;Table1[[#This Row],[html_modifier]]</f>
        <v/>
      </c>
      <c r="AL5061" s="22" t="str">
        <f>IFERROR(_xlfn.XLOOKUP([1]!Table1[[#This Row],[word]],[1]!Table57[English style name],[1]!Table57[Style type]),"")</f>
        <v/>
      </c>
      <c r="AM5061" s="23" t="str">
        <f>IFERROR(_xlfn.XLOOKUP(Table1[[#This Row],[word]],Table57[English style name],Table57[Style type]),"")</f>
        <v/>
      </c>
      <c r="AN5061" s="23"/>
      <c r="AO5061" s="62"/>
      <c r="AP5061" s="61"/>
      <c r="AQ5061" s="61" t="s">
        <v>2154</v>
      </c>
      <c r="AR5061" s="61" t="s">
        <v>2147</v>
      </c>
      <c r="AS5061" s="61"/>
      <c r="AT5061" s="61"/>
      <c r="AU5061" s="61"/>
      <c r="AV5061" s="61"/>
    </row>
    <row r="5062" spans="1:48">
      <c r="A5062" s="82"/>
      <c r="B5062" s="82"/>
      <c r="C5062" s="82"/>
      <c r="D5062" s="83"/>
      <c r="E5062" s="62"/>
      <c r="F506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62" s="13"/>
      <c r="H5062" s="13"/>
      <c r="I5062" s="85" t="e">
        <f>[1]!Table1[[#This Row],[type]]</f>
        <v>#VALUE!</v>
      </c>
      <c r="J5062" s="86" t="e">
        <f>[1]!Table1[[#This Row],[Column42]]&amp;IF([1]!Table1[[#This Row],[Column13]]="","",[1]!Table1[[#This Row],[Column13]])&amp;IF([1]!Table1[[#This Row],[mod]]="","",[1]!Table1[[#This Row],[mod]])</f>
        <v>#VALUE!</v>
      </c>
      <c r="K506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62" t="s">
        <v>84</v>
      </c>
      <c r="M5062" t="s">
        <v>7390</v>
      </c>
      <c r="Q506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6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62" s="29" t="s">
        <v>3929</v>
      </c>
      <c r="AC5062" s="29"/>
      <c r="AD5062" s="25"/>
      <c r="AE5062" s="38"/>
      <c r="AF5062" s="142"/>
      <c r="AG5062" s="11"/>
      <c r="AH5062" s="7" t="e">
        <f>[1]!Table1[[#This Row],[html_tag]]&amp;[1]!Table1[[#This Row],[html_type]]&amp;[1]!Table1[[#This Row],[html_modifier]]</f>
        <v>#VALUE!</v>
      </c>
      <c r="AI5062" s="60" t="str">
        <f>Table1[[#This Row],[html_tag]]&amp;Table1[[#This Row],[html_type]]&amp;Table1[[#This Row],[html_modifier]]</f>
        <v/>
      </c>
      <c r="AL5062" s="23" t="str">
        <f>IFERROR(_xlfn.XLOOKUP([1]!Table1[[#This Row],[word]],[1]!Table57[English style name],[1]!Table57[Style type]),"")</f>
        <v/>
      </c>
      <c r="AM5062" s="23" t="str">
        <f>IFERROR(_xlfn.XLOOKUP(Table1[[#This Row],[word]],Table57[English style name],Table57[Style type]),"")</f>
        <v/>
      </c>
      <c r="AN5062" s="23"/>
      <c r="AO5062" s="62"/>
      <c r="AP5062" s="61"/>
      <c r="AQ5062" s="61"/>
      <c r="AR5062" s="61"/>
      <c r="AS5062" s="61"/>
      <c r="AT5062" s="61"/>
      <c r="AU5062" s="61"/>
      <c r="AV5062" s="61"/>
    </row>
    <row r="5063" spans="1:48">
      <c r="A5063" s="82"/>
      <c r="B5063" s="82"/>
      <c r="C5063" s="82"/>
      <c r="D5063" s="83"/>
      <c r="E5063" s="62"/>
      <c r="F506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63" s="13"/>
      <c r="H5063" s="13"/>
      <c r="I5063" s="85" t="e">
        <f>[1]!Table1[[#This Row],[type]]</f>
        <v>#VALUE!</v>
      </c>
      <c r="J5063" s="86" t="e">
        <f>[1]!Table1[[#This Row],[Column42]]&amp;IF([1]!Table1[[#This Row],[Column13]]="","",[1]!Table1[[#This Row],[Column13]])&amp;IF([1]!Table1[[#This Row],[mod]]="","",[1]!Table1[[#This Row],[mod]])</f>
        <v>#VALUE!</v>
      </c>
      <c r="K506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63" t="s">
        <v>84</v>
      </c>
      <c r="M5063" t="s">
        <v>7390</v>
      </c>
      <c r="Q506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6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63" s="29" t="s">
        <v>3930</v>
      </c>
      <c r="AC5063" s="29"/>
      <c r="AD5063" s="25"/>
      <c r="AE5063" s="38"/>
      <c r="AF5063" s="142"/>
      <c r="AG5063" s="11"/>
      <c r="AH5063" s="7" t="e">
        <f>[1]!Table1[[#This Row],[html_tag]]&amp;[1]!Table1[[#This Row],[html_type]]&amp;[1]!Table1[[#This Row],[html_modifier]]</f>
        <v>#VALUE!</v>
      </c>
      <c r="AI5063" s="60" t="str">
        <f>Table1[[#This Row],[html_tag]]&amp;Table1[[#This Row],[html_type]]&amp;Table1[[#This Row],[html_modifier]]</f>
        <v/>
      </c>
      <c r="AL5063" s="23" t="str">
        <f>IFERROR(_xlfn.XLOOKUP([1]!Table1[[#This Row],[word]],[1]!Table57[English style name],[1]!Table57[Style type]),"")</f>
        <v/>
      </c>
      <c r="AM5063" s="23" t="str">
        <f>IFERROR(_xlfn.XLOOKUP(Table1[[#This Row],[word]],Table57[English style name],Table57[Style type]),"")</f>
        <v/>
      </c>
      <c r="AN5063" s="23"/>
      <c r="AO5063" s="62"/>
      <c r="AP5063" s="61"/>
      <c r="AQ5063" s="61"/>
      <c r="AR5063" s="61"/>
      <c r="AS5063" s="61"/>
      <c r="AT5063" s="61"/>
      <c r="AU5063" s="61"/>
      <c r="AV5063" s="61"/>
    </row>
    <row r="5064" spans="1:48">
      <c r="A5064" s="82"/>
      <c r="B5064" s="82"/>
      <c r="C5064" s="82"/>
      <c r="D5064" s="83"/>
      <c r="E5064" s="62"/>
      <c r="F506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64" s="13"/>
      <c r="H5064" s="13"/>
      <c r="I5064" s="85" t="e">
        <f>[1]!Table1[[#This Row],[type]]</f>
        <v>#VALUE!</v>
      </c>
      <c r="J5064" s="86" t="e">
        <f>[1]!Table1[[#This Row],[Column42]]&amp;IF([1]!Table1[[#This Row],[Column13]]="","",[1]!Table1[[#This Row],[Column13]])&amp;IF([1]!Table1[[#This Row],[mod]]="","",[1]!Table1[[#This Row],[mod]])</f>
        <v>#VALUE!</v>
      </c>
      <c r="K506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64" t="s">
        <v>84</v>
      </c>
      <c r="M5064" t="s">
        <v>7390</v>
      </c>
      <c r="Q506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6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64" s="29" t="s">
        <v>3931</v>
      </c>
      <c r="AC5064" s="29"/>
      <c r="AD5064" s="25"/>
      <c r="AE5064" s="38"/>
      <c r="AF5064" s="142"/>
      <c r="AG5064" s="11"/>
      <c r="AH5064" s="7" t="e">
        <f>[1]!Table1[[#This Row],[html_tag]]&amp;[1]!Table1[[#This Row],[html_type]]&amp;[1]!Table1[[#This Row],[html_modifier]]</f>
        <v>#VALUE!</v>
      </c>
      <c r="AI5064" s="60" t="str">
        <f>Table1[[#This Row],[html_tag]]&amp;Table1[[#This Row],[html_type]]&amp;Table1[[#This Row],[html_modifier]]</f>
        <v/>
      </c>
      <c r="AL5064" s="23" t="str">
        <f>IFERROR(_xlfn.XLOOKUP([1]!Table1[[#This Row],[word]],[1]!Table57[English style name],[1]!Table57[Style type]),"")</f>
        <v/>
      </c>
      <c r="AM5064" s="23" t="str">
        <f>IFERROR(_xlfn.XLOOKUP(Table1[[#This Row],[word]],Table57[English style name],Table57[Style type]),"")</f>
        <v/>
      </c>
      <c r="AN5064" s="23"/>
      <c r="AO5064" s="62"/>
      <c r="AP5064" s="61"/>
      <c r="AQ5064" s="61"/>
      <c r="AR5064" s="61"/>
      <c r="AS5064" s="61"/>
      <c r="AT5064" s="61"/>
      <c r="AU5064" s="61"/>
      <c r="AV5064" s="61"/>
    </row>
    <row r="5065" spans="1:48">
      <c r="A5065" s="82"/>
      <c r="B5065" s="82"/>
      <c r="C5065" s="82"/>
      <c r="D5065" s="83"/>
      <c r="E5065" s="62"/>
      <c r="F506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65" s="13"/>
      <c r="H5065" s="13"/>
      <c r="I5065" s="85" t="e">
        <f>[1]!Table1[[#This Row],[type]]</f>
        <v>#VALUE!</v>
      </c>
      <c r="J5065" s="86" t="e">
        <f>[1]!Table1[[#This Row],[Column42]]&amp;IF([1]!Table1[[#This Row],[Column13]]="","",[1]!Table1[[#This Row],[Column13]])&amp;IF([1]!Table1[[#This Row],[mod]]="","",[1]!Table1[[#This Row],[mod]])</f>
        <v>#VALUE!</v>
      </c>
      <c r="K506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65" t="s">
        <v>84</v>
      </c>
      <c r="M5065" t="s">
        <v>7390</v>
      </c>
      <c r="Q506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6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65" s="29" t="s">
        <v>3932</v>
      </c>
      <c r="AC5065" s="29"/>
      <c r="AD5065" s="25"/>
      <c r="AE5065" s="38"/>
      <c r="AF5065" s="142"/>
      <c r="AG5065" s="11"/>
      <c r="AH5065" s="7" t="e">
        <f>[1]!Table1[[#This Row],[html_tag]]&amp;[1]!Table1[[#This Row],[html_type]]&amp;[1]!Table1[[#This Row],[html_modifier]]</f>
        <v>#VALUE!</v>
      </c>
      <c r="AI5065" s="60" t="str">
        <f>Table1[[#This Row],[html_tag]]&amp;Table1[[#This Row],[html_type]]&amp;Table1[[#This Row],[html_modifier]]</f>
        <v/>
      </c>
      <c r="AL5065" s="23" t="str">
        <f>IFERROR(_xlfn.XLOOKUP([1]!Table1[[#This Row],[word]],[1]!Table57[English style name],[1]!Table57[Style type]),"")</f>
        <v/>
      </c>
      <c r="AM5065" s="23" t="str">
        <f>IFERROR(_xlfn.XLOOKUP(Table1[[#This Row],[word]],Table57[English style name],Table57[Style type]),"")</f>
        <v/>
      </c>
      <c r="AN5065" s="23"/>
      <c r="AO5065" s="62"/>
      <c r="AP5065" s="61"/>
      <c r="AQ5065" s="61"/>
      <c r="AR5065" s="61"/>
      <c r="AS5065" s="61"/>
      <c r="AT5065" s="61"/>
      <c r="AU5065" s="61"/>
      <c r="AV5065" s="61"/>
    </row>
    <row r="5066" spans="1:48">
      <c r="A5066" s="82"/>
      <c r="B5066" s="82"/>
      <c r="C5066" s="82"/>
      <c r="D5066" s="83"/>
      <c r="E5066" s="62"/>
      <c r="F506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66" s="13"/>
      <c r="H5066" s="13"/>
      <c r="I5066" s="85" t="e">
        <f>[1]!Table1[[#This Row],[type]]</f>
        <v>#VALUE!</v>
      </c>
      <c r="J5066" s="86" t="e">
        <f>[1]!Table1[[#This Row],[Column42]]&amp;IF([1]!Table1[[#This Row],[Column13]]="","",[1]!Table1[[#This Row],[Column13]])&amp;IF([1]!Table1[[#This Row],[mod]]="","",[1]!Table1[[#This Row],[mod]])</f>
        <v>#VALUE!</v>
      </c>
      <c r="K506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66" t="s">
        <v>84</v>
      </c>
      <c r="M5066" t="s">
        <v>7390</v>
      </c>
      <c r="Q506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6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66" s="29" t="s">
        <v>3933</v>
      </c>
      <c r="AC5066" s="29"/>
      <c r="AD5066" s="25"/>
      <c r="AE5066" s="38"/>
      <c r="AF5066" s="142"/>
      <c r="AG5066" s="11"/>
      <c r="AH5066" s="7" t="e">
        <f>[1]!Table1[[#This Row],[html_tag]]&amp;[1]!Table1[[#This Row],[html_type]]&amp;[1]!Table1[[#This Row],[html_modifier]]</f>
        <v>#VALUE!</v>
      </c>
      <c r="AI5066" s="60" t="str">
        <f>Table1[[#This Row],[html_tag]]&amp;Table1[[#This Row],[html_type]]&amp;Table1[[#This Row],[html_modifier]]</f>
        <v/>
      </c>
      <c r="AL5066" s="23" t="str">
        <f>IFERROR(_xlfn.XLOOKUP([1]!Table1[[#This Row],[word]],[1]!Table57[English style name],[1]!Table57[Style type]),"")</f>
        <v/>
      </c>
      <c r="AM5066" s="23" t="str">
        <f>IFERROR(_xlfn.XLOOKUP(Table1[[#This Row],[word]],Table57[English style name],Table57[Style type]),"")</f>
        <v/>
      </c>
      <c r="AN5066" s="23"/>
      <c r="AO5066" s="62"/>
      <c r="AP5066" s="61"/>
      <c r="AQ5066" s="61"/>
      <c r="AR5066" s="61"/>
      <c r="AS5066" s="61"/>
      <c r="AT5066" s="61"/>
      <c r="AU5066" s="61"/>
      <c r="AV5066" s="61"/>
    </row>
    <row r="5067" spans="1:48">
      <c r="A5067" s="82"/>
      <c r="B5067" s="82"/>
      <c r="C5067" s="82"/>
      <c r="D5067" s="83"/>
      <c r="E5067" s="62"/>
      <c r="F506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67" s="13"/>
      <c r="H5067" s="13"/>
      <c r="I5067" s="85" t="e">
        <f>[1]!Table1[[#This Row],[type]]</f>
        <v>#VALUE!</v>
      </c>
      <c r="J5067" s="86" t="e">
        <f>[1]!Table1[[#This Row],[Column42]]&amp;IF([1]!Table1[[#This Row],[Column13]]="","",[1]!Table1[[#This Row],[Column13]])&amp;IF([1]!Table1[[#This Row],[mod]]="","",[1]!Table1[[#This Row],[mod]])</f>
        <v>#VALUE!</v>
      </c>
      <c r="K506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67" t="s">
        <v>84</v>
      </c>
      <c r="M5067" t="s">
        <v>7390</v>
      </c>
      <c r="Q506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6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67" s="29" t="s">
        <v>3934</v>
      </c>
      <c r="AC5067" s="29"/>
      <c r="AD5067" s="25"/>
      <c r="AE5067" s="38"/>
      <c r="AF5067" s="142"/>
      <c r="AG5067" s="11"/>
      <c r="AH5067" s="7" t="e">
        <f>[1]!Table1[[#This Row],[html_tag]]&amp;[1]!Table1[[#This Row],[html_type]]&amp;[1]!Table1[[#This Row],[html_modifier]]</f>
        <v>#VALUE!</v>
      </c>
      <c r="AI5067" s="60" t="str">
        <f>Table1[[#This Row],[html_tag]]&amp;Table1[[#This Row],[html_type]]&amp;Table1[[#This Row],[html_modifier]]</f>
        <v/>
      </c>
      <c r="AL5067" s="23" t="str">
        <f>IFERROR(_xlfn.XLOOKUP([1]!Table1[[#This Row],[word]],[1]!Table57[English style name],[1]!Table57[Style type]),"")</f>
        <v/>
      </c>
      <c r="AM5067" s="23" t="str">
        <f>IFERROR(_xlfn.XLOOKUP(Table1[[#This Row],[word]],Table57[English style name],Table57[Style type]),"")</f>
        <v/>
      </c>
      <c r="AN5067" s="23"/>
      <c r="AO5067" s="62"/>
      <c r="AP5067" s="61"/>
      <c r="AQ5067" s="61"/>
      <c r="AR5067" s="61"/>
      <c r="AS5067" s="61"/>
      <c r="AT5067" s="61"/>
      <c r="AU5067" s="61"/>
      <c r="AV5067" s="61"/>
    </row>
    <row r="5068" spans="1:48">
      <c r="A5068" s="82"/>
      <c r="B5068" s="82"/>
      <c r="C5068" s="82"/>
      <c r="D5068" s="83"/>
      <c r="E5068" s="62"/>
      <c r="F506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68" s="13"/>
      <c r="H5068" s="13"/>
      <c r="I5068" s="85" t="e">
        <f>[1]!Table1[[#This Row],[type]]</f>
        <v>#VALUE!</v>
      </c>
      <c r="J5068" s="86" t="e">
        <f>[1]!Table1[[#This Row],[Column42]]&amp;IF([1]!Table1[[#This Row],[Column13]]="","",[1]!Table1[[#This Row],[Column13]])&amp;IF([1]!Table1[[#This Row],[mod]]="","",[1]!Table1[[#This Row],[mod]])</f>
        <v>#VALUE!</v>
      </c>
      <c r="K506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68" t="s">
        <v>84</v>
      </c>
      <c r="M5068" t="s">
        <v>7390</v>
      </c>
      <c r="Q506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6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68" s="29" t="s">
        <v>3935</v>
      </c>
      <c r="AC5068" s="29"/>
      <c r="AD5068" s="25"/>
      <c r="AE5068" s="38"/>
      <c r="AF5068" s="142"/>
      <c r="AG5068" s="11"/>
      <c r="AH5068" s="7" t="e">
        <f>[1]!Table1[[#This Row],[html_tag]]&amp;[1]!Table1[[#This Row],[html_type]]&amp;[1]!Table1[[#This Row],[html_modifier]]</f>
        <v>#VALUE!</v>
      </c>
      <c r="AI5068" s="60" t="str">
        <f>Table1[[#This Row],[html_tag]]&amp;Table1[[#This Row],[html_type]]&amp;Table1[[#This Row],[html_modifier]]</f>
        <v/>
      </c>
      <c r="AL5068" s="23" t="str">
        <f>IFERROR(_xlfn.XLOOKUP([1]!Table1[[#This Row],[word]],[1]!Table57[English style name],[1]!Table57[Style type]),"")</f>
        <v/>
      </c>
      <c r="AM5068" s="23" t="str">
        <f>IFERROR(_xlfn.XLOOKUP(Table1[[#This Row],[word]],Table57[English style name],Table57[Style type]),"")</f>
        <v/>
      </c>
      <c r="AN5068" s="23"/>
      <c r="AO5068" s="62"/>
      <c r="AP5068" s="61"/>
      <c r="AQ5068" s="61"/>
      <c r="AR5068" s="61"/>
      <c r="AS5068" s="61"/>
      <c r="AT5068" s="61"/>
      <c r="AU5068" s="61"/>
      <c r="AV5068" s="61"/>
    </row>
    <row r="5069" spans="1:48">
      <c r="A5069" s="82"/>
      <c r="B5069" s="82"/>
      <c r="C5069" s="82"/>
      <c r="D5069" s="83"/>
      <c r="E5069" s="62"/>
      <c r="F506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69" s="13"/>
      <c r="H5069" s="13"/>
      <c r="I5069" s="85" t="e">
        <f>[1]!Table1[[#This Row],[type]]</f>
        <v>#VALUE!</v>
      </c>
      <c r="J5069" s="86" t="e">
        <f>[1]!Table1[[#This Row],[Column42]]&amp;IF([1]!Table1[[#This Row],[Column13]]="","",[1]!Table1[[#This Row],[Column13]])&amp;IF([1]!Table1[[#This Row],[mod]]="","",[1]!Table1[[#This Row],[mod]])</f>
        <v>#VALUE!</v>
      </c>
      <c r="K506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69" t="s">
        <v>84</v>
      </c>
      <c r="M5069" t="s">
        <v>7390</v>
      </c>
      <c r="Q506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6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69" s="29" t="s">
        <v>3935</v>
      </c>
      <c r="AC5069" s="29"/>
      <c r="AD5069" s="25"/>
      <c r="AE5069" s="38"/>
      <c r="AF5069" s="142"/>
      <c r="AG5069" s="11"/>
      <c r="AH5069" s="7" t="e">
        <f>[1]!Table1[[#This Row],[html_tag]]&amp;[1]!Table1[[#This Row],[html_type]]&amp;[1]!Table1[[#This Row],[html_modifier]]</f>
        <v>#VALUE!</v>
      </c>
      <c r="AI5069" s="60" t="str">
        <f>Table1[[#This Row],[html_tag]]&amp;Table1[[#This Row],[html_type]]&amp;Table1[[#This Row],[html_modifier]]</f>
        <v/>
      </c>
      <c r="AL5069" s="23" t="str">
        <f>IFERROR(_xlfn.XLOOKUP([1]!Table1[[#This Row],[word]],[1]!Table57[English style name],[1]!Table57[Style type]),"")</f>
        <v/>
      </c>
      <c r="AM5069" s="23" t="str">
        <f>IFERROR(_xlfn.XLOOKUP(Table1[[#This Row],[word]],Table57[English style name],Table57[Style type]),"")</f>
        <v/>
      </c>
      <c r="AN5069" s="23"/>
      <c r="AO5069" s="62"/>
      <c r="AP5069" s="61"/>
      <c r="AQ5069" s="61"/>
      <c r="AR5069" s="61"/>
      <c r="AS5069" s="61"/>
      <c r="AT5069" s="61"/>
      <c r="AU5069" s="61"/>
      <c r="AV5069" s="61"/>
    </row>
    <row r="5070" spans="1:48">
      <c r="A5070" s="82"/>
      <c r="B5070" s="82"/>
      <c r="C5070" s="82"/>
      <c r="D5070" s="83"/>
      <c r="E5070" s="62"/>
      <c r="F507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70" s="13"/>
      <c r="H5070" s="13"/>
      <c r="I5070" s="85" t="e">
        <f>[1]!Table1[[#This Row],[type]]</f>
        <v>#VALUE!</v>
      </c>
      <c r="J5070" s="86" t="e">
        <f>[1]!Table1[[#This Row],[Column42]]&amp;IF([1]!Table1[[#This Row],[Column13]]="","",[1]!Table1[[#This Row],[Column13]])&amp;IF([1]!Table1[[#This Row],[mod]]="","",[1]!Table1[[#This Row],[mod]])</f>
        <v>#VALUE!</v>
      </c>
      <c r="K507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70" t="s">
        <v>84</v>
      </c>
      <c r="M5070" t="s">
        <v>7390</v>
      </c>
      <c r="Q507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7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70" s="29" t="s">
        <v>3936</v>
      </c>
      <c r="AC5070" s="29"/>
      <c r="AD5070" s="25"/>
      <c r="AE5070" s="38"/>
      <c r="AF5070" s="142"/>
      <c r="AG5070" s="11"/>
      <c r="AH5070" s="7" t="e">
        <f>[1]!Table1[[#This Row],[html_tag]]&amp;[1]!Table1[[#This Row],[html_type]]&amp;[1]!Table1[[#This Row],[html_modifier]]</f>
        <v>#VALUE!</v>
      </c>
      <c r="AI5070" s="60" t="str">
        <f>Table1[[#This Row],[html_tag]]&amp;Table1[[#This Row],[html_type]]&amp;Table1[[#This Row],[html_modifier]]</f>
        <v/>
      </c>
      <c r="AL5070" s="23" t="str">
        <f>IFERROR(_xlfn.XLOOKUP([1]!Table1[[#This Row],[word]],[1]!Table57[English style name],[1]!Table57[Style type]),"")</f>
        <v/>
      </c>
      <c r="AM5070" s="23" t="str">
        <f>IFERROR(_xlfn.XLOOKUP(Table1[[#This Row],[word]],Table57[English style name],Table57[Style type]),"")</f>
        <v/>
      </c>
      <c r="AN5070" s="23"/>
      <c r="AO5070" s="62"/>
      <c r="AP5070" s="61"/>
      <c r="AQ5070" s="61"/>
      <c r="AR5070" s="61"/>
      <c r="AS5070" s="61"/>
      <c r="AT5070" s="61"/>
      <c r="AU5070" s="61"/>
      <c r="AV5070" s="61"/>
    </row>
    <row r="5071" spans="1:48">
      <c r="A5071" s="82"/>
      <c r="B5071" s="82"/>
      <c r="C5071" s="82"/>
      <c r="D5071" s="83"/>
      <c r="E5071" s="62"/>
      <c r="F507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71" s="13"/>
      <c r="H5071" s="13"/>
      <c r="I5071" s="85" t="e">
        <f>[1]!Table1[[#This Row],[type]]</f>
        <v>#VALUE!</v>
      </c>
      <c r="J5071" s="86" t="e">
        <f>[1]!Table1[[#This Row],[Column42]]&amp;IF([1]!Table1[[#This Row],[Column13]]="","",[1]!Table1[[#This Row],[Column13]])&amp;IF([1]!Table1[[#This Row],[mod]]="","",[1]!Table1[[#This Row],[mod]])</f>
        <v>#VALUE!</v>
      </c>
      <c r="K507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71" t="s">
        <v>84</v>
      </c>
      <c r="M5071" t="s">
        <v>7390</v>
      </c>
      <c r="Q507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7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71" s="29" t="s">
        <v>3937</v>
      </c>
      <c r="AC5071" s="29"/>
      <c r="AD5071" s="25"/>
      <c r="AE5071" s="38"/>
      <c r="AF5071" s="142"/>
      <c r="AG5071" s="11"/>
      <c r="AH5071" s="7" t="e">
        <f>[1]!Table1[[#This Row],[html_tag]]&amp;[1]!Table1[[#This Row],[html_type]]&amp;[1]!Table1[[#This Row],[html_modifier]]</f>
        <v>#VALUE!</v>
      </c>
      <c r="AI5071" s="60" t="str">
        <f>Table1[[#This Row],[html_tag]]&amp;Table1[[#This Row],[html_type]]&amp;Table1[[#This Row],[html_modifier]]</f>
        <v/>
      </c>
      <c r="AL5071" s="23" t="str">
        <f>IFERROR(_xlfn.XLOOKUP([1]!Table1[[#This Row],[word]],[1]!Table57[English style name],[1]!Table57[Style type]),"")</f>
        <v/>
      </c>
      <c r="AM5071" s="23" t="str">
        <f>IFERROR(_xlfn.XLOOKUP(Table1[[#This Row],[word]],Table57[English style name],Table57[Style type]),"")</f>
        <v/>
      </c>
      <c r="AN5071" s="23"/>
      <c r="AO5071" s="62"/>
      <c r="AP5071" s="61"/>
      <c r="AQ5071" s="61"/>
      <c r="AR5071" s="61"/>
      <c r="AS5071" s="61"/>
      <c r="AT5071" s="61"/>
      <c r="AU5071" s="61"/>
      <c r="AV5071" s="61"/>
    </row>
    <row r="5072" spans="1:48">
      <c r="A5072" s="82"/>
      <c r="B5072" s="82"/>
      <c r="C5072" s="82"/>
      <c r="D5072" s="83"/>
      <c r="E5072" s="62"/>
      <c r="F507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72" s="13"/>
      <c r="H5072" s="13"/>
      <c r="I5072" s="85" t="e">
        <f>[1]!Table1[[#This Row],[type]]</f>
        <v>#VALUE!</v>
      </c>
      <c r="J5072" s="86" t="e">
        <f>[1]!Table1[[#This Row],[Column42]]&amp;IF([1]!Table1[[#This Row],[Column13]]="","",[1]!Table1[[#This Row],[Column13]])&amp;IF([1]!Table1[[#This Row],[mod]]="","",[1]!Table1[[#This Row],[mod]])</f>
        <v>#VALUE!</v>
      </c>
      <c r="K507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72" t="s">
        <v>84</v>
      </c>
      <c r="M5072" t="s">
        <v>7390</v>
      </c>
      <c r="Q507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7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72" s="29" t="s">
        <v>3938</v>
      </c>
      <c r="AC5072" s="29"/>
      <c r="AD5072" s="25"/>
      <c r="AE5072" s="38"/>
      <c r="AF5072" s="142"/>
      <c r="AG5072" s="11"/>
      <c r="AH5072" s="7" t="e">
        <f>[1]!Table1[[#This Row],[html_tag]]&amp;[1]!Table1[[#This Row],[html_type]]&amp;[1]!Table1[[#This Row],[html_modifier]]</f>
        <v>#VALUE!</v>
      </c>
      <c r="AI5072" s="60" t="str">
        <f>Table1[[#This Row],[html_tag]]&amp;Table1[[#This Row],[html_type]]&amp;Table1[[#This Row],[html_modifier]]</f>
        <v/>
      </c>
      <c r="AL5072" s="23" t="str">
        <f>IFERROR(_xlfn.XLOOKUP([1]!Table1[[#This Row],[word]],[1]!Table57[English style name],[1]!Table57[Style type]),"")</f>
        <v/>
      </c>
      <c r="AM5072" s="23" t="str">
        <f>IFERROR(_xlfn.XLOOKUP(Table1[[#This Row],[word]],Table57[English style name],Table57[Style type]),"")</f>
        <v/>
      </c>
      <c r="AN5072" s="23"/>
      <c r="AO5072" s="62"/>
      <c r="AP5072" s="61"/>
      <c r="AQ5072" s="61"/>
      <c r="AR5072" s="61"/>
      <c r="AS5072" s="61"/>
      <c r="AT5072" s="61"/>
      <c r="AU5072" s="61"/>
      <c r="AV5072" s="61"/>
    </row>
    <row r="5073" spans="1:48">
      <c r="A5073" s="82"/>
      <c r="B5073" s="82"/>
      <c r="C5073" s="82"/>
      <c r="D5073" s="83"/>
      <c r="E5073" s="62"/>
      <c r="F507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73" s="13"/>
      <c r="H5073" s="13"/>
      <c r="I5073" s="85" t="e">
        <f>[1]!Table1[[#This Row],[type]]</f>
        <v>#VALUE!</v>
      </c>
      <c r="J5073" s="86" t="e">
        <f>[1]!Table1[[#This Row],[Column42]]&amp;IF([1]!Table1[[#This Row],[Column13]]="","",[1]!Table1[[#This Row],[Column13]])&amp;IF([1]!Table1[[#This Row],[mod]]="","",[1]!Table1[[#This Row],[mod]])</f>
        <v>#VALUE!</v>
      </c>
      <c r="K507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73" t="s">
        <v>84</v>
      </c>
      <c r="M5073" t="s">
        <v>7390</v>
      </c>
      <c r="Q507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7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73" s="29" t="s">
        <v>3939</v>
      </c>
      <c r="AC5073" s="29"/>
      <c r="AD5073" s="25"/>
      <c r="AE5073" s="38"/>
      <c r="AF5073" s="142"/>
      <c r="AG5073" s="11"/>
      <c r="AH5073" s="7" t="e">
        <f>[1]!Table1[[#This Row],[html_tag]]&amp;[1]!Table1[[#This Row],[html_type]]&amp;[1]!Table1[[#This Row],[html_modifier]]</f>
        <v>#VALUE!</v>
      </c>
      <c r="AI5073" s="60" t="str">
        <f>Table1[[#This Row],[html_tag]]&amp;Table1[[#This Row],[html_type]]&amp;Table1[[#This Row],[html_modifier]]</f>
        <v/>
      </c>
      <c r="AL5073" s="23" t="str">
        <f>IFERROR(_xlfn.XLOOKUP([1]!Table1[[#This Row],[word]],[1]!Table57[English style name],[1]!Table57[Style type]),"")</f>
        <v/>
      </c>
      <c r="AM5073" s="23" t="str">
        <f>IFERROR(_xlfn.XLOOKUP(Table1[[#This Row],[word]],Table57[English style name],Table57[Style type]),"")</f>
        <v/>
      </c>
      <c r="AN5073" s="23"/>
      <c r="AO5073" s="62"/>
      <c r="AP5073" s="61"/>
      <c r="AQ5073" s="61"/>
      <c r="AR5073" s="61"/>
      <c r="AS5073" s="61"/>
      <c r="AT5073" s="61"/>
      <c r="AU5073" s="61"/>
      <c r="AV5073" s="61"/>
    </row>
    <row r="5074" spans="1:48">
      <c r="A5074" s="82"/>
      <c r="B5074" s="82"/>
      <c r="C5074" s="82"/>
      <c r="D5074" s="83"/>
      <c r="E5074" s="62"/>
      <c r="F507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74" s="13"/>
      <c r="H5074" s="13"/>
      <c r="I5074" s="85" t="e">
        <f>[1]!Table1[[#This Row],[type]]</f>
        <v>#VALUE!</v>
      </c>
      <c r="J5074" s="86" t="e">
        <f>[1]!Table1[[#This Row],[Column42]]&amp;IF([1]!Table1[[#This Row],[Column13]]="","",[1]!Table1[[#This Row],[Column13]])&amp;IF([1]!Table1[[#This Row],[mod]]="","",[1]!Table1[[#This Row],[mod]])</f>
        <v>#VALUE!</v>
      </c>
      <c r="K507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74" t="s">
        <v>84</v>
      </c>
      <c r="M5074" t="s">
        <v>7390</v>
      </c>
      <c r="Q507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7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74" s="29" t="s">
        <v>3940</v>
      </c>
      <c r="AC5074" s="29"/>
      <c r="AD5074" s="25"/>
      <c r="AE5074" s="38"/>
      <c r="AF5074" s="142"/>
      <c r="AG5074" s="11"/>
      <c r="AH5074" s="7" t="e">
        <f>[1]!Table1[[#This Row],[html_tag]]&amp;[1]!Table1[[#This Row],[html_type]]&amp;[1]!Table1[[#This Row],[html_modifier]]</f>
        <v>#VALUE!</v>
      </c>
      <c r="AI5074" s="60" t="str">
        <f>Table1[[#This Row],[html_tag]]&amp;Table1[[#This Row],[html_type]]&amp;Table1[[#This Row],[html_modifier]]</f>
        <v/>
      </c>
      <c r="AL5074" s="23" t="str">
        <f>IFERROR(_xlfn.XLOOKUP([1]!Table1[[#This Row],[word]],[1]!Table57[English style name],[1]!Table57[Style type]),"")</f>
        <v/>
      </c>
      <c r="AM5074" s="23" t="str">
        <f>IFERROR(_xlfn.XLOOKUP(Table1[[#This Row],[word]],Table57[English style name],Table57[Style type]),"")</f>
        <v/>
      </c>
      <c r="AN5074" s="23"/>
      <c r="AO5074" s="62"/>
      <c r="AP5074" s="61"/>
      <c r="AQ5074" s="61"/>
      <c r="AR5074" s="61"/>
      <c r="AS5074" s="61"/>
      <c r="AT5074" s="61"/>
      <c r="AU5074" s="61"/>
      <c r="AV5074" s="61"/>
    </row>
    <row r="5075" spans="1:48">
      <c r="A5075" s="82"/>
      <c r="B5075" s="82"/>
      <c r="C5075" s="82"/>
      <c r="D5075" s="83"/>
      <c r="E5075" s="62"/>
      <c r="F507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75" s="13"/>
      <c r="H5075" s="13"/>
      <c r="I5075" s="85" t="e">
        <f>[1]!Table1[[#This Row],[type]]</f>
        <v>#VALUE!</v>
      </c>
      <c r="J5075" s="86" t="e">
        <f>[1]!Table1[[#This Row],[Column42]]&amp;IF([1]!Table1[[#This Row],[Column13]]="","",[1]!Table1[[#This Row],[Column13]])&amp;IF([1]!Table1[[#This Row],[mod]]="","",[1]!Table1[[#This Row],[mod]])</f>
        <v>#VALUE!</v>
      </c>
      <c r="K507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75" t="s">
        <v>84</v>
      </c>
      <c r="M5075" t="s">
        <v>7390</v>
      </c>
      <c r="Q507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7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75" s="29" t="s">
        <v>3941</v>
      </c>
      <c r="AC5075" s="29"/>
      <c r="AD5075" s="25"/>
      <c r="AE5075" s="38"/>
      <c r="AF5075" s="142"/>
      <c r="AG5075" s="11"/>
      <c r="AH5075" s="7" t="e">
        <f>[1]!Table1[[#This Row],[html_tag]]&amp;[1]!Table1[[#This Row],[html_type]]&amp;[1]!Table1[[#This Row],[html_modifier]]</f>
        <v>#VALUE!</v>
      </c>
      <c r="AI5075" s="60" t="str">
        <f>Table1[[#This Row],[html_tag]]&amp;Table1[[#This Row],[html_type]]&amp;Table1[[#This Row],[html_modifier]]</f>
        <v/>
      </c>
      <c r="AL5075" s="23" t="str">
        <f>IFERROR(_xlfn.XLOOKUP([1]!Table1[[#This Row],[word]],[1]!Table57[English style name],[1]!Table57[Style type]),"")</f>
        <v/>
      </c>
      <c r="AM5075" s="23" t="str">
        <f>IFERROR(_xlfn.XLOOKUP(Table1[[#This Row],[word]],Table57[English style name],Table57[Style type]),"")</f>
        <v/>
      </c>
      <c r="AN5075" s="23"/>
      <c r="AO5075" s="62"/>
      <c r="AP5075" s="61"/>
      <c r="AQ5075" s="61"/>
      <c r="AR5075" s="61"/>
      <c r="AS5075" s="61"/>
      <c r="AT5075" s="61"/>
      <c r="AU5075" s="61"/>
      <c r="AV5075" s="61"/>
    </row>
    <row r="5076" spans="1:48">
      <c r="A5076" s="82"/>
      <c r="B5076" s="82"/>
      <c r="C5076" s="82"/>
      <c r="D5076" s="83"/>
      <c r="E5076" s="62"/>
      <c r="F507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76" s="13"/>
      <c r="H5076" s="13"/>
      <c r="I5076" s="85" t="e">
        <f>[1]!Table1[[#This Row],[type]]</f>
        <v>#VALUE!</v>
      </c>
      <c r="J5076" s="86" t="e">
        <f>[1]!Table1[[#This Row],[Column42]]&amp;IF([1]!Table1[[#This Row],[Column13]]="","",[1]!Table1[[#This Row],[Column13]])&amp;IF([1]!Table1[[#This Row],[mod]]="","",[1]!Table1[[#This Row],[mod]])</f>
        <v>#VALUE!</v>
      </c>
      <c r="K507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76" t="s">
        <v>84</v>
      </c>
      <c r="M5076" t="s">
        <v>7390</v>
      </c>
      <c r="Q507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7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76" s="29" t="s">
        <v>3942</v>
      </c>
      <c r="AC5076" s="29"/>
      <c r="AD5076" s="25"/>
      <c r="AE5076" s="38"/>
      <c r="AF5076" s="142"/>
      <c r="AG5076" s="11"/>
      <c r="AH5076" s="7" t="e">
        <f>[1]!Table1[[#This Row],[html_tag]]&amp;[1]!Table1[[#This Row],[html_type]]&amp;[1]!Table1[[#This Row],[html_modifier]]</f>
        <v>#VALUE!</v>
      </c>
      <c r="AI5076" s="60" t="str">
        <f>Table1[[#This Row],[html_tag]]&amp;Table1[[#This Row],[html_type]]&amp;Table1[[#This Row],[html_modifier]]</f>
        <v/>
      </c>
      <c r="AL5076" s="23" t="str">
        <f>IFERROR(_xlfn.XLOOKUP([1]!Table1[[#This Row],[word]],[1]!Table57[English style name],[1]!Table57[Style type]),"")</f>
        <v/>
      </c>
      <c r="AM5076" s="23" t="str">
        <f>IFERROR(_xlfn.XLOOKUP(Table1[[#This Row],[word]],Table57[English style name],Table57[Style type]),"")</f>
        <v/>
      </c>
      <c r="AN5076" s="23"/>
      <c r="AO5076" s="62"/>
      <c r="AP5076" s="61"/>
      <c r="AQ5076" s="61"/>
      <c r="AR5076" s="61"/>
      <c r="AS5076" s="61"/>
      <c r="AT5076" s="61"/>
      <c r="AU5076" s="61"/>
      <c r="AV5076" s="61"/>
    </row>
    <row r="5077" spans="1:48">
      <c r="A5077" s="82"/>
      <c r="B5077" s="82"/>
      <c r="C5077" s="82"/>
      <c r="D5077" s="83"/>
      <c r="E5077" s="62"/>
      <c r="F507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77" s="13"/>
      <c r="H5077" s="13"/>
      <c r="I5077" s="85" t="e">
        <f>[1]!Table1[[#This Row],[type]]</f>
        <v>#VALUE!</v>
      </c>
      <c r="J5077" s="86" t="e">
        <f>[1]!Table1[[#This Row],[Column42]]&amp;IF([1]!Table1[[#This Row],[Column13]]="","",[1]!Table1[[#This Row],[Column13]])&amp;IF([1]!Table1[[#This Row],[mod]]="","",[1]!Table1[[#This Row],[mod]])</f>
        <v>#VALUE!</v>
      </c>
      <c r="K507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77" t="s">
        <v>84</v>
      </c>
      <c r="M5077" t="s">
        <v>7390</v>
      </c>
      <c r="Q507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7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77" s="29" t="s">
        <v>3943</v>
      </c>
      <c r="AC5077" s="29"/>
      <c r="AD5077" s="25"/>
      <c r="AE5077" s="38"/>
      <c r="AF5077" s="142"/>
      <c r="AG5077" s="11"/>
      <c r="AH5077" s="7" t="e">
        <f>[1]!Table1[[#This Row],[html_tag]]&amp;[1]!Table1[[#This Row],[html_type]]&amp;[1]!Table1[[#This Row],[html_modifier]]</f>
        <v>#VALUE!</v>
      </c>
      <c r="AI5077" s="60" t="str">
        <f>Table1[[#This Row],[html_tag]]&amp;Table1[[#This Row],[html_type]]&amp;Table1[[#This Row],[html_modifier]]</f>
        <v/>
      </c>
      <c r="AL5077" s="23" t="str">
        <f>IFERROR(_xlfn.XLOOKUP([1]!Table1[[#This Row],[word]],[1]!Table57[English style name],[1]!Table57[Style type]),"")</f>
        <v/>
      </c>
      <c r="AM5077" s="23" t="str">
        <f>IFERROR(_xlfn.XLOOKUP(Table1[[#This Row],[word]],Table57[English style name],Table57[Style type]),"")</f>
        <v/>
      </c>
      <c r="AN5077" s="23"/>
      <c r="AO5077" s="62"/>
      <c r="AP5077" s="61"/>
      <c r="AQ5077" s="61"/>
      <c r="AR5077" s="61"/>
      <c r="AS5077" s="61"/>
      <c r="AT5077" s="61"/>
      <c r="AU5077" s="61"/>
      <c r="AV5077" s="61"/>
    </row>
    <row r="5078" spans="1:48">
      <c r="A5078" s="82"/>
      <c r="B5078" s="82"/>
      <c r="C5078" s="82"/>
      <c r="D5078" s="83"/>
      <c r="E5078" s="62"/>
      <c r="F507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78" s="13"/>
      <c r="H5078" s="13"/>
      <c r="I5078" s="85" t="e">
        <f>[1]!Table1[[#This Row],[type]]</f>
        <v>#VALUE!</v>
      </c>
      <c r="J5078" s="86" t="e">
        <f>[1]!Table1[[#This Row],[Column42]]&amp;IF([1]!Table1[[#This Row],[Column13]]="","",[1]!Table1[[#This Row],[Column13]])&amp;IF([1]!Table1[[#This Row],[mod]]="","",[1]!Table1[[#This Row],[mod]])</f>
        <v>#VALUE!</v>
      </c>
      <c r="K507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78" t="s">
        <v>84</v>
      </c>
      <c r="M5078" t="s">
        <v>7390</v>
      </c>
      <c r="Q507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7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78" s="29" t="s">
        <v>3944</v>
      </c>
      <c r="AC5078" s="29"/>
      <c r="AD5078" s="25"/>
      <c r="AE5078" s="38"/>
      <c r="AF5078" s="142"/>
      <c r="AG5078" s="11"/>
      <c r="AH5078" s="7" t="e">
        <f>[1]!Table1[[#This Row],[html_tag]]&amp;[1]!Table1[[#This Row],[html_type]]&amp;[1]!Table1[[#This Row],[html_modifier]]</f>
        <v>#VALUE!</v>
      </c>
      <c r="AI5078" s="60" t="str">
        <f>Table1[[#This Row],[html_tag]]&amp;Table1[[#This Row],[html_type]]&amp;Table1[[#This Row],[html_modifier]]</f>
        <v/>
      </c>
      <c r="AL5078" s="23" t="str">
        <f>IFERROR(_xlfn.XLOOKUP([1]!Table1[[#This Row],[word]],[1]!Table57[English style name],[1]!Table57[Style type]),"")</f>
        <v/>
      </c>
      <c r="AM5078" s="23" t="str">
        <f>IFERROR(_xlfn.XLOOKUP(Table1[[#This Row],[word]],Table57[English style name],Table57[Style type]),"")</f>
        <v/>
      </c>
      <c r="AN5078" s="23"/>
      <c r="AO5078" s="62"/>
      <c r="AP5078" s="61"/>
      <c r="AQ5078" s="61"/>
      <c r="AR5078" s="61"/>
      <c r="AS5078" s="61"/>
      <c r="AT5078" s="61"/>
      <c r="AU5078" s="61"/>
      <c r="AV5078" s="61"/>
    </row>
    <row r="5079" spans="1:48">
      <c r="A5079" s="82"/>
      <c r="B5079" s="82"/>
      <c r="C5079" s="82"/>
      <c r="D5079" s="83"/>
      <c r="E5079" s="62"/>
      <c r="F507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79" s="13"/>
      <c r="H5079" s="13"/>
      <c r="I5079" s="85" t="e">
        <f>[1]!Table1[[#This Row],[type]]</f>
        <v>#VALUE!</v>
      </c>
      <c r="J5079" s="86" t="e">
        <f>[1]!Table1[[#This Row],[Column42]]&amp;IF([1]!Table1[[#This Row],[Column13]]="","",[1]!Table1[[#This Row],[Column13]])&amp;IF([1]!Table1[[#This Row],[mod]]="","",[1]!Table1[[#This Row],[mod]])</f>
        <v>#VALUE!</v>
      </c>
      <c r="K507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79" t="s">
        <v>84</v>
      </c>
      <c r="M5079" t="s">
        <v>7390</v>
      </c>
      <c r="Q507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7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79" s="29" t="s">
        <v>3945</v>
      </c>
      <c r="AC5079" s="29"/>
      <c r="AD5079" s="25"/>
      <c r="AE5079" s="38"/>
      <c r="AF5079" s="142"/>
      <c r="AG5079" s="11"/>
      <c r="AH5079" s="7" t="e">
        <f>[1]!Table1[[#This Row],[html_tag]]&amp;[1]!Table1[[#This Row],[html_type]]&amp;[1]!Table1[[#This Row],[html_modifier]]</f>
        <v>#VALUE!</v>
      </c>
      <c r="AI5079" s="60" t="str">
        <f>Table1[[#This Row],[html_tag]]&amp;Table1[[#This Row],[html_type]]&amp;Table1[[#This Row],[html_modifier]]</f>
        <v/>
      </c>
      <c r="AL5079" s="23" t="str">
        <f>IFERROR(_xlfn.XLOOKUP([1]!Table1[[#This Row],[word]],[1]!Table57[English style name],[1]!Table57[Style type]),"")</f>
        <v/>
      </c>
      <c r="AM5079" s="23" t="str">
        <f>IFERROR(_xlfn.XLOOKUP(Table1[[#This Row],[word]],Table57[English style name],Table57[Style type]),"")</f>
        <v/>
      </c>
      <c r="AN5079" s="23"/>
      <c r="AO5079" s="62"/>
      <c r="AP5079" s="61"/>
      <c r="AQ5079" s="61"/>
      <c r="AR5079" s="61"/>
      <c r="AS5079" s="61"/>
      <c r="AT5079" s="61"/>
      <c r="AU5079" s="61"/>
      <c r="AV5079" s="61"/>
    </row>
    <row r="5080" spans="1:48">
      <c r="A5080" s="82"/>
      <c r="B5080" s="82"/>
      <c r="C5080" s="82"/>
      <c r="D5080" s="83"/>
      <c r="E5080" s="62"/>
      <c r="F508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80" s="13"/>
      <c r="H5080" s="13"/>
      <c r="I5080" s="85" t="e">
        <f>[1]!Table1[[#This Row],[type]]</f>
        <v>#VALUE!</v>
      </c>
      <c r="J5080" s="86" t="e">
        <f>[1]!Table1[[#This Row],[Column42]]&amp;IF([1]!Table1[[#This Row],[Column13]]="","",[1]!Table1[[#This Row],[Column13]])&amp;IF([1]!Table1[[#This Row],[mod]]="","",[1]!Table1[[#This Row],[mod]])</f>
        <v>#VALUE!</v>
      </c>
      <c r="K508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80" t="s">
        <v>84</v>
      </c>
      <c r="M5080" t="s">
        <v>7390</v>
      </c>
      <c r="Q508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8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80" s="29" t="s">
        <v>3946</v>
      </c>
      <c r="AC5080" s="29"/>
      <c r="AD5080" s="25"/>
      <c r="AE5080" s="38"/>
      <c r="AF5080" s="142"/>
      <c r="AG5080" s="11"/>
      <c r="AH5080" s="7" t="e">
        <f>[1]!Table1[[#This Row],[html_tag]]&amp;[1]!Table1[[#This Row],[html_type]]&amp;[1]!Table1[[#This Row],[html_modifier]]</f>
        <v>#VALUE!</v>
      </c>
      <c r="AI5080" s="60" t="str">
        <f>Table1[[#This Row],[html_tag]]&amp;Table1[[#This Row],[html_type]]&amp;Table1[[#This Row],[html_modifier]]</f>
        <v/>
      </c>
      <c r="AL5080" s="23" t="str">
        <f>IFERROR(_xlfn.XLOOKUP([1]!Table1[[#This Row],[word]],[1]!Table57[English style name],[1]!Table57[Style type]),"")</f>
        <v/>
      </c>
      <c r="AM5080" s="23" t="str">
        <f>IFERROR(_xlfn.XLOOKUP(Table1[[#This Row],[word]],Table57[English style name],Table57[Style type]),"")</f>
        <v/>
      </c>
      <c r="AN5080" s="23"/>
      <c r="AO5080" s="62"/>
      <c r="AP5080" s="61"/>
      <c r="AQ5080" s="61"/>
      <c r="AR5080" s="61"/>
      <c r="AS5080" s="61"/>
      <c r="AT5080" s="61"/>
      <c r="AU5080" s="61"/>
      <c r="AV5080" s="61"/>
    </row>
    <row r="5081" spans="1:48">
      <c r="A5081" s="82"/>
      <c r="B5081" s="82"/>
      <c r="C5081" s="82"/>
      <c r="D5081" s="83"/>
      <c r="E5081" s="62"/>
      <c r="F508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81" s="13"/>
      <c r="H5081" s="13"/>
      <c r="I5081" s="85" t="e">
        <f>[1]!Table1[[#This Row],[type]]</f>
        <v>#VALUE!</v>
      </c>
      <c r="J5081" s="86" t="e">
        <f>[1]!Table1[[#This Row],[Column42]]&amp;IF([1]!Table1[[#This Row],[Column13]]="","",[1]!Table1[[#This Row],[Column13]])&amp;IF([1]!Table1[[#This Row],[mod]]="","",[1]!Table1[[#This Row],[mod]])</f>
        <v>#VALUE!</v>
      </c>
      <c r="K508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81" t="s">
        <v>84</v>
      </c>
      <c r="M5081" t="s">
        <v>7390</v>
      </c>
      <c r="Q508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8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81" s="29" t="s">
        <v>3947</v>
      </c>
      <c r="AC5081" s="29"/>
      <c r="AD5081" s="25"/>
      <c r="AE5081" s="38"/>
      <c r="AF5081" s="142"/>
      <c r="AG5081" s="11"/>
      <c r="AH5081" s="7" t="e">
        <f>[1]!Table1[[#This Row],[html_tag]]&amp;[1]!Table1[[#This Row],[html_type]]&amp;[1]!Table1[[#This Row],[html_modifier]]</f>
        <v>#VALUE!</v>
      </c>
      <c r="AI5081" s="60" t="str">
        <f>Table1[[#This Row],[html_tag]]&amp;Table1[[#This Row],[html_type]]&amp;Table1[[#This Row],[html_modifier]]</f>
        <v/>
      </c>
      <c r="AL5081" s="23" t="str">
        <f>IFERROR(_xlfn.XLOOKUP([1]!Table1[[#This Row],[word]],[1]!Table57[English style name],[1]!Table57[Style type]),"")</f>
        <v/>
      </c>
      <c r="AM5081" s="23" t="str">
        <f>IFERROR(_xlfn.XLOOKUP(Table1[[#This Row],[word]],Table57[English style name],Table57[Style type]),"")</f>
        <v/>
      </c>
      <c r="AN5081" s="23"/>
      <c r="AO5081" s="62"/>
      <c r="AP5081" s="61"/>
      <c r="AQ5081" s="61"/>
      <c r="AR5081" s="61"/>
      <c r="AS5081" s="61"/>
      <c r="AT5081" s="61"/>
      <c r="AU5081" s="61"/>
      <c r="AV5081" s="61"/>
    </row>
    <row r="5082" spans="1:48">
      <c r="A5082" s="82"/>
      <c r="B5082" s="82"/>
      <c r="C5082" s="82"/>
      <c r="D5082" s="83"/>
      <c r="E5082" s="62"/>
      <c r="F508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82" s="13"/>
      <c r="H5082" s="13"/>
      <c r="I5082" s="85" t="e">
        <f>[1]!Table1[[#This Row],[type]]</f>
        <v>#VALUE!</v>
      </c>
      <c r="J5082" s="86" t="e">
        <f>[1]!Table1[[#This Row],[Column42]]&amp;IF([1]!Table1[[#This Row],[Column13]]="","",[1]!Table1[[#This Row],[Column13]])&amp;IF([1]!Table1[[#This Row],[mod]]="","",[1]!Table1[[#This Row],[mod]])</f>
        <v>#VALUE!</v>
      </c>
      <c r="K508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82" t="s">
        <v>84</v>
      </c>
      <c r="M5082" t="s">
        <v>7390</v>
      </c>
      <c r="Q508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8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82" s="29" t="s">
        <v>3948</v>
      </c>
      <c r="AC5082" s="29"/>
      <c r="AD5082" s="25"/>
      <c r="AE5082" s="38"/>
      <c r="AF5082" s="142"/>
      <c r="AG5082" s="11"/>
      <c r="AH5082" s="7" t="e">
        <f>[1]!Table1[[#This Row],[html_tag]]&amp;[1]!Table1[[#This Row],[html_type]]&amp;[1]!Table1[[#This Row],[html_modifier]]</f>
        <v>#VALUE!</v>
      </c>
      <c r="AI5082" s="60" t="str">
        <f>Table1[[#This Row],[html_tag]]&amp;Table1[[#This Row],[html_type]]&amp;Table1[[#This Row],[html_modifier]]</f>
        <v/>
      </c>
      <c r="AL5082" s="23" t="str">
        <f>IFERROR(_xlfn.XLOOKUP([1]!Table1[[#This Row],[word]],[1]!Table57[English style name],[1]!Table57[Style type]),"")</f>
        <v/>
      </c>
      <c r="AM5082" s="23" t="str">
        <f>IFERROR(_xlfn.XLOOKUP(Table1[[#This Row],[word]],Table57[English style name],Table57[Style type]),"")</f>
        <v/>
      </c>
      <c r="AN5082" s="23"/>
      <c r="AO5082" s="62"/>
      <c r="AP5082" s="61"/>
      <c r="AQ5082" s="61"/>
      <c r="AR5082" s="61"/>
      <c r="AS5082" s="61"/>
      <c r="AT5082" s="61"/>
      <c r="AU5082" s="61"/>
      <c r="AV5082" s="61"/>
    </row>
    <row r="5083" spans="1:48">
      <c r="A5083" s="82"/>
      <c r="B5083" s="82"/>
      <c r="C5083" s="82"/>
      <c r="D5083" s="83"/>
      <c r="E5083" s="62"/>
      <c r="F508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83" s="13"/>
      <c r="H5083" s="13"/>
      <c r="I5083" s="85" t="e">
        <f>[1]!Table1[[#This Row],[type]]</f>
        <v>#VALUE!</v>
      </c>
      <c r="J5083" s="86" t="e">
        <f>[1]!Table1[[#This Row],[Column42]]&amp;IF([1]!Table1[[#This Row],[Column13]]="","",[1]!Table1[[#This Row],[Column13]])&amp;IF([1]!Table1[[#This Row],[mod]]="","",[1]!Table1[[#This Row],[mod]])</f>
        <v>#VALUE!</v>
      </c>
      <c r="K508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83" t="s">
        <v>84</v>
      </c>
      <c r="M5083" t="s">
        <v>7390</v>
      </c>
      <c r="Q508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8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83" s="29" t="s">
        <v>3949</v>
      </c>
      <c r="AC5083" s="29"/>
      <c r="AD5083" s="25"/>
      <c r="AE5083" s="38"/>
      <c r="AF5083" s="142"/>
      <c r="AG5083" s="11"/>
      <c r="AH5083" s="7" t="e">
        <f>[1]!Table1[[#This Row],[html_tag]]&amp;[1]!Table1[[#This Row],[html_type]]&amp;[1]!Table1[[#This Row],[html_modifier]]</f>
        <v>#VALUE!</v>
      </c>
      <c r="AI5083" s="60" t="str">
        <f>Table1[[#This Row],[html_tag]]&amp;Table1[[#This Row],[html_type]]&amp;Table1[[#This Row],[html_modifier]]</f>
        <v/>
      </c>
      <c r="AL5083" s="23" t="str">
        <f>IFERROR(_xlfn.XLOOKUP([1]!Table1[[#This Row],[word]],[1]!Table57[English style name],[1]!Table57[Style type]),"")</f>
        <v/>
      </c>
      <c r="AM5083" s="23" t="str">
        <f>IFERROR(_xlfn.XLOOKUP(Table1[[#This Row],[word]],Table57[English style name],Table57[Style type]),"")</f>
        <v/>
      </c>
      <c r="AN5083" s="23"/>
      <c r="AO5083" s="62"/>
      <c r="AP5083" s="61"/>
      <c r="AQ5083" s="61"/>
      <c r="AR5083" s="61"/>
      <c r="AS5083" s="61"/>
      <c r="AT5083" s="61"/>
      <c r="AU5083" s="61"/>
      <c r="AV5083" s="61"/>
    </row>
    <row r="5084" spans="1:48">
      <c r="A5084" s="82"/>
      <c r="B5084" s="82"/>
      <c r="C5084" s="82"/>
      <c r="D5084" s="83"/>
      <c r="E5084" s="62"/>
      <c r="F508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84" s="13"/>
      <c r="H5084" s="13"/>
      <c r="I5084" s="85" t="e">
        <f>[1]!Table1[[#This Row],[type]]</f>
        <v>#VALUE!</v>
      </c>
      <c r="J5084" s="86" t="e">
        <f>[1]!Table1[[#This Row],[Column42]]&amp;IF([1]!Table1[[#This Row],[Column13]]="","",[1]!Table1[[#This Row],[Column13]])&amp;IF([1]!Table1[[#This Row],[mod]]="","",[1]!Table1[[#This Row],[mod]])</f>
        <v>#VALUE!</v>
      </c>
      <c r="K508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84" t="s">
        <v>84</v>
      </c>
      <c r="M5084" t="s">
        <v>7390</v>
      </c>
      <c r="Q508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8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84" s="29" t="s">
        <v>3950</v>
      </c>
      <c r="AC5084" s="29"/>
      <c r="AD5084" s="25"/>
      <c r="AE5084" s="38"/>
      <c r="AF5084" s="142"/>
      <c r="AG5084" s="11"/>
      <c r="AH5084" s="7" t="e">
        <f>[1]!Table1[[#This Row],[html_tag]]&amp;[1]!Table1[[#This Row],[html_type]]&amp;[1]!Table1[[#This Row],[html_modifier]]</f>
        <v>#VALUE!</v>
      </c>
      <c r="AI5084" s="60" t="str">
        <f>Table1[[#This Row],[html_tag]]&amp;Table1[[#This Row],[html_type]]&amp;Table1[[#This Row],[html_modifier]]</f>
        <v/>
      </c>
      <c r="AL5084" s="23" t="str">
        <f>IFERROR(_xlfn.XLOOKUP([1]!Table1[[#This Row],[word]],[1]!Table57[English style name],[1]!Table57[Style type]),"")</f>
        <v/>
      </c>
      <c r="AM5084" s="23" t="str">
        <f>IFERROR(_xlfn.XLOOKUP(Table1[[#This Row],[word]],Table57[English style name],Table57[Style type]),"")</f>
        <v/>
      </c>
      <c r="AN5084" s="23"/>
      <c r="AO5084" s="62"/>
      <c r="AP5084" s="61"/>
      <c r="AQ5084" s="61"/>
      <c r="AR5084" s="61"/>
      <c r="AS5084" s="61"/>
      <c r="AT5084" s="61"/>
      <c r="AU5084" s="61"/>
      <c r="AV5084" s="61"/>
    </row>
    <row r="5085" spans="1:48">
      <c r="A5085" s="82"/>
      <c r="B5085" s="82"/>
      <c r="C5085" s="82"/>
      <c r="D5085" s="83"/>
      <c r="E5085" s="62"/>
      <c r="F508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85" s="13"/>
      <c r="H5085" s="13"/>
      <c r="I5085" s="85" t="e">
        <f>[1]!Table1[[#This Row],[type]]</f>
        <v>#VALUE!</v>
      </c>
      <c r="J5085" s="86" t="e">
        <f>[1]!Table1[[#This Row],[Column42]]&amp;IF([1]!Table1[[#This Row],[Column13]]="","",[1]!Table1[[#This Row],[Column13]])&amp;IF([1]!Table1[[#This Row],[mod]]="","",[1]!Table1[[#This Row],[mod]])</f>
        <v>#VALUE!</v>
      </c>
      <c r="K508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85" t="s">
        <v>84</v>
      </c>
      <c r="M5085" t="s">
        <v>7390</v>
      </c>
      <c r="Q508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8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85" s="29" t="s">
        <v>3951</v>
      </c>
      <c r="AC5085" s="29"/>
      <c r="AD5085" s="25"/>
      <c r="AE5085" s="38"/>
      <c r="AF5085" s="142"/>
      <c r="AG5085" s="11"/>
      <c r="AH5085" s="7" t="e">
        <f>[1]!Table1[[#This Row],[html_tag]]&amp;[1]!Table1[[#This Row],[html_type]]&amp;[1]!Table1[[#This Row],[html_modifier]]</f>
        <v>#VALUE!</v>
      </c>
      <c r="AI5085" s="60" t="str">
        <f>Table1[[#This Row],[html_tag]]&amp;Table1[[#This Row],[html_type]]&amp;Table1[[#This Row],[html_modifier]]</f>
        <v/>
      </c>
      <c r="AL5085" s="23" t="str">
        <f>IFERROR(_xlfn.XLOOKUP([1]!Table1[[#This Row],[word]],[1]!Table57[English style name],[1]!Table57[Style type]),"")</f>
        <v/>
      </c>
      <c r="AM5085" s="23" t="str">
        <f>IFERROR(_xlfn.XLOOKUP(Table1[[#This Row],[word]],Table57[English style name],Table57[Style type]),"")</f>
        <v/>
      </c>
      <c r="AN5085" s="23"/>
      <c r="AO5085" s="62"/>
      <c r="AP5085" s="61"/>
      <c r="AQ5085" s="61"/>
      <c r="AR5085" s="61"/>
      <c r="AS5085" s="61"/>
      <c r="AT5085" s="61"/>
      <c r="AU5085" s="61"/>
      <c r="AV5085" s="61"/>
    </row>
    <row r="5086" spans="1:48">
      <c r="A5086" s="82"/>
      <c r="B5086" s="82"/>
      <c r="C5086" s="82"/>
      <c r="D5086" s="83"/>
      <c r="E5086" s="62"/>
      <c r="F508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86" s="13"/>
      <c r="H5086" s="13"/>
      <c r="I5086" s="85" t="e">
        <f>[1]!Table1[[#This Row],[type]]</f>
        <v>#VALUE!</v>
      </c>
      <c r="J5086" s="86" t="e">
        <f>[1]!Table1[[#This Row],[Column42]]&amp;IF([1]!Table1[[#This Row],[Column13]]="","",[1]!Table1[[#This Row],[Column13]])&amp;IF([1]!Table1[[#This Row],[mod]]="","",[1]!Table1[[#This Row],[mod]])</f>
        <v>#VALUE!</v>
      </c>
      <c r="K508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86" t="s">
        <v>84</v>
      </c>
      <c r="M5086" t="s">
        <v>7390</v>
      </c>
      <c r="Q508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8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86" s="29" t="s">
        <v>3952</v>
      </c>
      <c r="AC5086" s="29"/>
      <c r="AD5086" s="25"/>
      <c r="AE5086" s="38"/>
      <c r="AF5086" s="142"/>
      <c r="AG5086" s="11"/>
      <c r="AH5086" s="7" t="e">
        <f>[1]!Table1[[#This Row],[html_tag]]&amp;[1]!Table1[[#This Row],[html_type]]&amp;[1]!Table1[[#This Row],[html_modifier]]</f>
        <v>#VALUE!</v>
      </c>
      <c r="AI5086" s="60" t="str">
        <f>Table1[[#This Row],[html_tag]]&amp;Table1[[#This Row],[html_type]]&amp;Table1[[#This Row],[html_modifier]]</f>
        <v/>
      </c>
      <c r="AL5086" s="23" t="str">
        <f>IFERROR(_xlfn.XLOOKUP([1]!Table1[[#This Row],[word]],[1]!Table57[English style name],[1]!Table57[Style type]),"")</f>
        <v/>
      </c>
      <c r="AM5086" s="23" t="str">
        <f>IFERROR(_xlfn.XLOOKUP(Table1[[#This Row],[word]],Table57[English style name],Table57[Style type]),"")</f>
        <v/>
      </c>
      <c r="AN5086" s="23"/>
      <c r="AO5086" s="62"/>
      <c r="AP5086" s="61"/>
      <c r="AQ5086" s="61"/>
      <c r="AR5086" s="61"/>
      <c r="AS5086" s="61"/>
      <c r="AT5086" s="61"/>
      <c r="AU5086" s="61"/>
      <c r="AV5086" s="61"/>
    </row>
    <row r="5087" spans="1:48">
      <c r="A5087" s="82"/>
      <c r="B5087" s="82"/>
      <c r="C5087" s="82"/>
      <c r="D5087" s="83"/>
      <c r="E5087" s="62"/>
      <c r="F508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87" s="13"/>
      <c r="H5087" s="13"/>
      <c r="I5087" s="85" t="e">
        <f>[1]!Table1[[#This Row],[type]]</f>
        <v>#VALUE!</v>
      </c>
      <c r="J5087" s="86" t="e">
        <f>[1]!Table1[[#This Row],[Column42]]&amp;IF([1]!Table1[[#This Row],[Column13]]="","",[1]!Table1[[#This Row],[Column13]])&amp;IF([1]!Table1[[#This Row],[mod]]="","",[1]!Table1[[#This Row],[mod]])</f>
        <v>#VALUE!</v>
      </c>
      <c r="K508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87" t="s">
        <v>84</v>
      </c>
      <c r="M5087" t="s">
        <v>7390</v>
      </c>
      <c r="Q508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8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87" s="29" t="s">
        <v>3953</v>
      </c>
      <c r="AC5087" s="29"/>
      <c r="AD5087" s="25"/>
      <c r="AE5087" s="38"/>
      <c r="AF5087" s="142"/>
      <c r="AG5087" s="11"/>
      <c r="AH5087" s="7" t="e">
        <f>[1]!Table1[[#This Row],[html_tag]]&amp;[1]!Table1[[#This Row],[html_type]]&amp;[1]!Table1[[#This Row],[html_modifier]]</f>
        <v>#VALUE!</v>
      </c>
      <c r="AI5087" s="60" t="str">
        <f>Table1[[#This Row],[html_tag]]&amp;Table1[[#This Row],[html_type]]&amp;Table1[[#This Row],[html_modifier]]</f>
        <v/>
      </c>
      <c r="AL5087" s="23" t="str">
        <f>IFERROR(_xlfn.XLOOKUP([1]!Table1[[#This Row],[word]],[1]!Table57[English style name],[1]!Table57[Style type]),"")</f>
        <v/>
      </c>
      <c r="AM5087" s="23" t="str">
        <f>IFERROR(_xlfn.XLOOKUP(Table1[[#This Row],[word]],Table57[English style name],Table57[Style type]),"")</f>
        <v/>
      </c>
      <c r="AN5087" s="23"/>
      <c r="AO5087" s="62"/>
      <c r="AP5087" s="61"/>
      <c r="AQ5087" s="61"/>
      <c r="AR5087" s="61"/>
      <c r="AS5087" s="61"/>
      <c r="AT5087" s="61"/>
      <c r="AU5087" s="61"/>
      <c r="AV5087" s="61"/>
    </row>
    <row r="5088" spans="1:48">
      <c r="A5088" s="82"/>
      <c r="B5088" s="82"/>
      <c r="C5088" s="82"/>
      <c r="D5088" s="83"/>
      <c r="E5088" s="62"/>
      <c r="F508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88" s="13"/>
      <c r="H5088" s="13"/>
      <c r="I5088" s="85" t="e">
        <f>[1]!Table1[[#This Row],[type]]</f>
        <v>#VALUE!</v>
      </c>
      <c r="J5088" s="86" t="e">
        <f>[1]!Table1[[#This Row],[Column42]]&amp;IF([1]!Table1[[#This Row],[Column13]]="","",[1]!Table1[[#This Row],[Column13]])&amp;IF([1]!Table1[[#This Row],[mod]]="","",[1]!Table1[[#This Row],[mod]])</f>
        <v>#VALUE!</v>
      </c>
      <c r="K508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88" t="s">
        <v>84</v>
      </c>
      <c r="M5088" t="s">
        <v>7390</v>
      </c>
      <c r="Q508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8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88" s="29" t="s">
        <v>3954</v>
      </c>
      <c r="AC5088" s="29"/>
      <c r="AD5088" s="25"/>
      <c r="AE5088" s="38"/>
      <c r="AF5088" s="142"/>
      <c r="AG5088" s="11"/>
      <c r="AH5088" s="7" t="e">
        <f>[1]!Table1[[#This Row],[html_tag]]&amp;[1]!Table1[[#This Row],[html_type]]&amp;[1]!Table1[[#This Row],[html_modifier]]</f>
        <v>#VALUE!</v>
      </c>
      <c r="AI5088" s="60" t="str">
        <f>Table1[[#This Row],[html_tag]]&amp;Table1[[#This Row],[html_type]]&amp;Table1[[#This Row],[html_modifier]]</f>
        <v/>
      </c>
      <c r="AL5088" s="23" t="str">
        <f>IFERROR(_xlfn.XLOOKUP([1]!Table1[[#This Row],[word]],[1]!Table57[English style name],[1]!Table57[Style type]),"")</f>
        <v/>
      </c>
      <c r="AM5088" s="23" t="str">
        <f>IFERROR(_xlfn.XLOOKUP(Table1[[#This Row],[word]],Table57[English style name],Table57[Style type]),"")</f>
        <v/>
      </c>
      <c r="AN5088" s="23"/>
      <c r="AO5088" s="62"/>
      <c r="AP5088" s="61"/>
      <c r="AQ5088" s="61"/>
      <c r="AR5088" s="61"/>
      <c r="AS5088" s="61"/>
      <c r="AT5088" s="61"/>
      <c r="AU5088" s="61"/>
      <c r="AV5088" s="61"/>
    </row>
    <row r="5089" spans="1:48">
      <c r="A5089" s="82"/>
      <c r="B5089" s="82"/>
      <c r="C5089" s="82"/>
      <c r="D5089" s="83"/>
      <c r="E5089" s="62"/>
      <c r="F508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89" s="13"/>
      <c r="H5089" s="13"/>
      <c r="I5089" s="85" t="e">
        <f>[1]!Table1[[#This Row],[type]]</f>
        <v>#VALUE!</v>
      </c>
      <c r="J5089" s="86" t="e">
        <f>[1]!Table1[[#This Row],[Column42]]&amp;IF([1]!Table1[[#This Row],[Column13]]="","",[1]!Table1[[#This Row],[Column13]])&amp;IF([1]!Table1[[#This Row],[mod]]="","",[1]!Table1[[#This Row],[mod]])</f>
        <v>#VALUE!</v>
      </c>
      <c r="K508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89" t="s">
        <v>84</v>
      </c>
      <c r="M5089" t="s">
        <v>7390</v>
      </c>
      <c r="Q508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8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89" s="29" t="s">
        <v>3955</v>
      </c>
      <c r="AC5089" s="29"/>
      <c r="AD5089" s="25"/>
      <c r="AE5089" s="38"/>
      <c r="AF5089" s="142"/>
      <c r="AG5089" s="11"/>
      <c r="AH5089" s="7" t="e">
        <f>[1]!Table1[[#This Row],[html_tag]]&amp;[1]!Table1[[#This Row],[html_type]]&amp;[1]!Table1[[#This Row],[html_modifier]]</f>
        <v>#VALUE!</v>
      </c>
      <c r="AI5089" s="60" t="str">
        <f>Table1[[#This Row],[html_tag]]&amp;Table1[[#This Row],[html_type]]&amp;Table1[[#This Row],[html_modifier]]</f>
        <v/>
      </c>
      <c r="AL5089" s="23" t="str">
        <f>IFERROR(_xlfn.XLOOKUP([1]!Table1[[#This Row],[word]],[1]!Table57[English style name],[1]!Table57[Style type]),"")</f>
        <v/>
      </c>
      <c r="AM5089" s="23" t="str">
        <f>IFERROR(_xlfn.XLOOKUP(Table1[[#This Row],[word]],Table57[English style name],Table57[Style type]),"")</f>
        <v/>
      </c>
      <c r="AN5089" s="23"/>
      <c r="AO5089" s="62"/>
      <c r="AP5089" s="61"/>
      <c r="AQ5089" s="61"/>
      <c r="AR5089" s="61"/>
      <c r="AS5089" s="61"/>
      <c r="AT5089" s="61"/>
      <c r="AU5089" s="61"/>
      <c r="AV5089" s="61"/>
    </row>
    <row r="5090" spans="1:48">
      <c r="A5090" s="82"/>
      <c r="B5090" s="82"/>
      <c r="C5090" s="82"/>
      <c r="D5090" s="83"/>
      <c r="E5090" s="62"/>
      <c r="F509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90" s="13"/>
      <c r="H5090" s="13"/>
      <c r="I5090" s="85" t="e">
        <f>[1]!Table1[[#This Row],[type]]</f>
        <v>#VALUE!</v>
      </c>
      <c r="J5090" s="86" t="e">
        <f>[1]!Table1[[#This Row],[Column42]]&amp;IF([1]!Table1[[#This Row],[Column13]]="","",[1]!Table1[[#This Row],[Column13]])&amp;IF([1]!Table1[[#This Row],[mod]]="","",[1]!Table1[[#This Row],[mod]])</f>
        <v>#VALUE!</v>
      </c>
      <c r="K509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90" t="s">
        <v>84</v>
      </c>
      <c r="M5090" t="s">
        <v>7390</v>
      </c>
      <c r="Q509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9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90" s="29" t="s">
        <v>3956</v>
      </c>
      <c r="AC5090" s="29"/>
      <c r="AD5090" s="25"/>
      <c r="AE5090" s="38"/>
      <c r="AF5090" s="142"/>
      <c r="AG5090" s="11"/>
      <c r="AH5090" s="7" t="e">
        <f>[1]!Table1[[#This Row],[html_tag]]&amp;[1]!Table1[[#This Row],[html_type]]&amp;[1]!Table1[[#This Row],[html_modifier]]</f>
        <v>#VALUE!</v>
      </c>
      <c r="AI5090" s="60" t="str">
        <f>Table1[[#This Row],[html_tag]]&amp;Table1[[#This Row],[html_type]]&amp;Table1[[#This Row],[html_modifier]]</f>
        <v/>
      </c>
      <c r="AL5090" s="23" t="str">
        <f>IFERROR(_xlfn.XLOOKUP([1]!Table1[[#This Row],[word]],[1]!Table57[English style name],[1]!Table57[Style type]),"")</f>
        <v/>
      </c>
      <c r="AM5090" s="23" t="str">
        <f>IFERROR(_xlfn.XLOOKUP(Table1[[#This Row],[word]],Table57[English style name],Table57[Style type]),"")</f>
        <v/>
      </c>
      <c r="AN5090" s="23"/>
      <c r="AO5090" s="62"/>
      <c r="AP5090" s="61"/>
      <c r="AQ5090" s="61"/>
      <c r="AR5090" s="61"/>
      <c r="AS5090" s="61"/>
      <c r="AT5090" s="61"/>
      <c r="AU5090" s="61"/>
      <c r="AV5090" s="61"/>
    </row>
    <row r="5091" spans="1:48">
      <c r="A5091" s="82"/>
      <c r="B5091" s="82"/>
      <c r="C5091" s="82"/>
      <c r="D5091" s="83"/>
      <c r="E5091" s="62"/>
      <c r="F509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91" s="13"/>
      <c r="H5091" s="13"/>
      <c r="I5091" s="85" t="e">
        <f>[1]!Table1[[#This Row],[type]]</f>
        <v>#VALUE!</v>
      </c>
      <c r="J5091" s="86" t="e">
        <f>[1]!Table1[[#This Row],[Column42]]&amp;IF([1]!Table1[[#This Row],[Column13]]="","",[1]!Table1[[#This Row],[Column13]])&amp;IF([1]!Table1[[#This Row],[mod]]="","",[1]!Table1[[#This Row],[mod]])</f>
        <v>#VALUE!</v>
      </c>
      <c r="K509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91" t="s">
        <v>84</v>
      </c>
      <c r="M5091" t="s">
        <v>7390</v>
      </c>
      <c r="Q509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9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91" s="29" t="s">
        <v>3957</v>
      </c>
      <c r="AC5091" s="29"/>
      <c r="AD5091" s="25"/>
      <c r="AE5091" s="38"/>
      <c r="AF5091" s="142"/>
      <c r="AG5091" s="11"/>
      <c r="AH5091" s="7" t="e">
        <f>[1]!Table1[[#This Row],[html_tag]]&amp;[1]!Table1[[#This Row],[html_type]]&amp;[1]!Table1[[#This Row],[html_modifier]]</f>
        <v>#VALUE!</v>
      </c>
      <c r="AI5091" s="60" t="str">
        <f>Table1[[#This Row],[html_tag]]&amp;Table1[[#This Row],[html_type]]&amp;Table1[[#This Row],[html_modifier]]</f>
        <v/>
      </c>
      <c r="AL5091" s="23" t="str">
        <f>IFERROR(_xlfn.XLOOKUP([1]!Table1[[#This Row],[word]],[1]!Table57[English style name],[1]!Table57[Style type]),"")</f>
        <v/>
      </c>
      <c r="AM5091" s="23" t="str">
        <f>IFERROR(_xlfn.XLOOKUP(Table1[[#This Row],[word]],Table57[English style name],Table57[Style type]),"")</f>
        <v/>
      </c>
      <c r="AN5091" s="23"/>
      <c r="AO5091" s="62"/>
      <c r="AP5091" s="61"/>
      <c r="AQ5091" s="61"/>
      <c r="AR5091" s="61"/>
      <c r="AS5091" s="61"/>
      <c r="AT5091" s="61"/>
      <c r="AU5091" s="61"/>
      <c r="AV5091" s="61"/>
    </row>
    <row r="5092" spans="1:48">
      <c r="A5092" s="82"/>
      <c r="B5092" s="82"/>
      <c r="C5092" s="82"/>
      <c r="D5092" s="83"/>
      <c r="E5092" s="62"/>
      <c r="F509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92" s="13"/>
      <c r="H5092" s="13"/>
      <c r="I5092" s="85" t="e">
        <f>[1]!Table1[[#This Row],[type]]</f>
        <v>#VALUE!</v>
      </c>
      <c r="J5092" s="86" t="e">
        <f>[1]!Table1[[#This Row],[Column42]]&amp;IF([1]!Table1[[#This Row],[Column13]]="","",[1]!Table1[[#This Row],[Column13]])&amp;IF([1]!Table1[[#This Row],[mod]]="","",[1]!Table1[[#This Row],[mod]])</f>
        <v>#VALUE!</v>
      </c>
      <c r="K509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92" t="s">
        <v>84</v>
      </c>
      <c r="M5092" t="s">
        <v>7390</v>
      </c>
      <c r="Q509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9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92" s="29" t="s">
        <v>3958</v>
      </c>
      <c r="AC5092" s="29"/>
      <c r="AD5092" s="25"/>
      <c r="AE5092" s="38"/>
      <c r="AF5092" s="142"/>
      <c r="AG5092" s="11"/>
      <c r="AH5092" s="7" t="e">
        <f>[1]!Table1[[#This Row],[html_tag]]&amp;[1]!Table1[[#This Row],[html_type]]&amp;[1]!Table1[[#This Row],[html_modifier]]</f>
        <v>#VALUE!</v>
      </c>
      <c r="AI5092" s="60" t="str">
        <f>Table1[[#This Row],[html_tag]]&amp;Table1[[#This Row],[html_type]]&amp;Table1[[#This Row],[html_modifier]]</f>
        <v/>
      </c>
      <c r="AL5092" s="23" t="str">
        <f>IFERROR(_xlfn.XLOOKUP([1]!Table1[[#This Row],[word]],[1]!Table57[English style name],[1]!Table57[Style type]),"")</f>
        <v/>
      </c>
      <c r="AM5092" s="23" t="str">
        <f>IFERROR(_xlfn.XLOOKUP(Table1[[#This Row],[word]],Table57[English style name],Table57[Style type]),"")</f>
        <v/>
      </c>
      <c r="AN5092" s="23"/>
      <c r="AO5092" s="62"/>
      <c r="AP5092" s="61"/>
      <c r="AQ5092" s="61"/>
      <c r="AR5092" s="61"/>
      <c r="AS5092" s="61"/>
      <c r="AT5092" s="61"/>
      <c r="AU5092" s="61"/>
      <c r="AV5092" s="61"/>
    </row>
    <row r="5093" spans="1:48">
      <c r="A5093" s="82"/>
      <c r="B5093" s="82"/>
      <c r="C5093" s="82"/>
      <c r="D5093" s="83"/>
      <c r="E5093" s="62"/>
      <c r="F509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93" s="13"/>
      <c r="H5093" s="13"/>
      <c r="I5093" s="85" t="e">
        <f>[1]!Table1[[#This Row],[type]]</f>
        <v>#VALUE!</v>
      </c>
      <c r="J5093" s="86" t="e">
        <f>[1]!Table1[[#This Row],[Column42]]&amp;IF([1]!Table1[[#This Row],[Column13]]="","",[1]!Table1[[#This Row],[Column13]])&amp;IF([1]!Table1[[#This Row],[mod]]="","",[1]!Table1[[#This Row],[mod]])</f>
        <v>#VALUE!</v>
      </c>
      <c r="K509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93" t="s">
        <v>84</v>
      </c>
      <c r="M5093" t="s">
        <v>7390</v>
      </c>
      <c r="Q509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9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93" s="29" t="s">
        <v>3959</v>
      </c>
      <c r="AC5093" s="29"/>
      <c r="AD5093" s="25"/>
      <c r="AE5093" s="38"/>
      <c r="AF5093" s="142"/>
      <c r="AG5093" s="11"/>
      <c r="AH5093" s="7" t="e">
        <f>[1]!Table1[[#This Row],[html_tag]]&amp;[1]!Table1[[#This Row],[html_type]]&amp;[1]!Table1[[#This Row],[html_modifier]]</f>
        <v>#VALUE!</v>
      </c>
      <c r="AI5093" s="60" t="str">
        <f>Table1[[#This Row],[html_tag]]&amp;Table1[[#This Row],[html_type]]&amp;Table1[[#This Row],[html_modifier]]</f>
        <v/>
      </c>
      <c r="AL5093" s="23" t="str">
        <f>IFERROR(_xlfn.XLOOKUP([1]!Table1[[#This Row],[word]],[1]!Table57[English style name],[1]!Table57[Style type]),"")</f>
        <v/>
      </c>
      <c r="AM5093" s="23" t="str">
        <f>IFERROR(_xlfn.XLOOKUP(Table1[[#This Row],[word]],Table57[English style name],Table57[Style type]),"")</f>
        <v/>
      </c>
      <c r="AN5093" s="23"/>
      <c r="AO5093" s="62"/>
      <c r="AP5093" s="61"/>
      <c r="AQ5093" s="61"/>
      <c r="AR5093" s="61"/>
      <c r="AS5093" s="61"/>
      <c r="AT5093" s="61"/>
      <c r="AU5093" s="61"/>
      <c r="AV5093" s="61"/>
    </row>
    <row r="5094" spans="1:48">
      <c r="A5094" s="82"/>
      <c r="B5094" s="82"/>
      <c r="C5094" s="82"/>
      <c r="D5094" s="83"/>
      <c r="E5094" s="62"/>
      <c r="F509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94" s="13" t="s">
        <v>2992</v>
      </c>
      <c r="H5094" s="13" t="s">
        <v>84</v>
      </c>
      <c r="I5094" s="85" t="e">
        <f>[1]!Table1[[#This Row],[type]]</f>
        <v>#VALUE!</v>
      </c>
      <c r="J5094" s="86" t="e">
        <f>[1]!Table1[[#This Row],[Column42]]&amp;IF([1]!Table1[[#This Row],[Column13]]="","",[1]!Table1[[#This Row],[Column13]])&amp;IF([1]!Table1[[#This Row],[mod]]="","",[1]!Table1[[#This Row],[mod]])</f>
        <v>#VALUE!</v>
      </c>
      <c r="K509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94" t="s">
        <v>84</v>
      </c>
      <c r="N5094" t="s">
        <v>616</v>
      </c>
      <c r="P5094" s="6" t="s">
        <v>2522</v>
      </c>
      <c r="Q509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9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94" s="29"/>
      <c r="AC5094" s="29"/>
      <c r="AD5094" s="25"/>
      <c r="AE5094" s="38"/>
      <c r="AF5094" s="142"/>
      <c r="AG5094" s="11"/>
      <c r="AH5094" s="1" t="e">
        <f>[1]!Table1[[#This Row],[html_tag]]&amp;[1]!Table1[[#This Row],[html_type]]&amp;[1]!Table1[[#This Row],[html_modifier]]</f>
        <v>#VALUE!</v>
      </c>
      <c r="AI5094" s="60" t="str">
        <f>Table1[[#This Row],[html_tag]]&amp;Table1[[#This Row],[html_type]]&amp;Table1[[#This Row],[html_modifier]]</f>
        <v/>
      </c>
      <c r="AL5094" s="22" t="str">
        <f>IFERROR(_xlfn.XLOOKUP([1]!Table1[[#This Row],[word]],[1]!Table57[English style name],[1]!Table57[Style type]),"")</f>
        <v/>
      </c>
      <c r="AM5094" s="23" t="str">
        <f>IFERROR(_xlfn.XLOOKUP(Table1[[#This Row],[word]],Table57[English style name],Table57[Style type]),"")</f>
        <v/>
      </c>
      <c r="AN5094" s="23"/>
      <c r="AO5094" s="62"/>
      <c r="AP5094" s="61"/>
      <c r="AQ5094" s="61" t="s">
        <v>2522</v>
      </c>
      <c r="AR5094" s="61" t="s">
        <v>2509</v>
      </c>
      <c r="AS5094" s="61"/>
      <c r="AT5094" s="61"/>
      <c r="AU5094" s="61"/>
      <c r="AV5094" s="61"/>
    </row>
    <row r="5095" spans="1:48">
      <c r="A5095" s="82"/>
      <c r="B5095" s="82"/>
      <c r="C5095" s="82"/>
      <c r="D5095" s="83"/>
      <c r="E5095" s="62"/>
      <c r="F509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95" s="13" t="s">
        <v>2992</v>
      </c>
      <c r="H5095" s="13" t="s">
        <v>84</v>
      </c>
      <c r="I5095" s="85" t="e">
        <f>[1]!Table1[[#This Row],[type]]</f>
        <v>#VALUE!</v>
      </c>
      <c r="J5095" s="86" t="e">
        <f>[1]!Table1[[#This Row],[Column42]]&amp;IF([1]!Table1[[#This Row],[Column13]]="","",[1]!Table1[[#This Row],[Column13]])&amp;IF([1]!Table1[[#This Row],[mod]]="","",[1]!Table1[[#This Row],[mod]])</f>
        <v>#VALUE!</v>
      </c>
      <c r="K509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95" t="s">
        <v>84</v>
      </c>
      <c r="N5095" t="s">
        <v>617</v>
      </c>
      <c r="P5095" s="6" t="s">
        <v>2517</v>
      </c>
      <c r="Q509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9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95" s="29"/>
      <c r="AC5095" s="29"/>
      <c r="AD5095" s="25"/>
      <c r="AE5095" s="38"/>
      <c r="AF5095" s="142"/>
      <c r="AG5095" s="11"/>
      <c r="AH5095" s="1" t="e">
        <f>[1]!Table1[[#This Row],[html_tag]]&amp;[1]!Table1[[#This Row],[html_type]]&amp;[1]!Table1[[#This Row],[html_modifier]]</f>
        <v>#VALUE!</v>
      </c>
      <c r="AI5095" s="60" t="str">
        <f>Table1[[#This Row],[html_tag]]&amp;Table1[[#This Row],[html_type]]&amp;Table1[[#This Row],[html_modifier]]</f>
        <v/>
      </c>
      <c r="AL5095" s="22" t="str">
        <f>IFERROR(_xlfn.XLOOKUP([1]!Table1[[#This Row],[word]],[1]!Table57[English style name],[1]!Table57[Style type]),"")</f>
        <v/>
      </c>
      <c r="AM5095" s="23" t="str">
        <f>IFERROR(_xlfn.XLOOKUP(Table1[[#This Row],[word]],Table57[English style name],Table57[Style type]),"")</f>
        <v/>
      </c>
      <c r="AN5095" s="23"/>
      <c r="AO5095" s="62"/>
      <c r="AP5095" s="61"/>
      <c r="AQ5095" s="61" t="s">
        <v>2517</v>
      </c>
      <c r="AR5095" s="61" t="s">
        <v>2509</v>
      </c>
      <c r="AS5095" s="61"/>
      <c r="AT5095" s="61"/>
      <c r="AU5095" s="61"/>
      <c r="AV5095" s="61"/>
    </row>
    <row r="5096" spans="1:48">
      <c r="A5096" s="82"/>
      <c r="B5096" s="82"/>
      <c r="C5096" s="82"/>
      <c r="D5096" s="83"/>
      <c r="E5096" s="62"/>
      <c r="F509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96" s="13" t="s">
        <v>461</v>
      </c>
      <c r="H5096" s="13" t="s">
        <v>2991</v>
      </c>
      <c r="I5096" s="85" t="e">
        <f>[1]!Table1[[#This Row],[type]]</f>
        <v>#VALUE!</v>
      </c>
      <c r="J5096" s="86" t="e">
        <f>[1]!Table1[[#This Row],[Column42]]&amp;IF([1]!Table1[[#This Row],[Column13]]="","",[1]!Table1[[#This Row],[Column13]])&amp;IF([1]!Table1[[#This Row],[mod]]="","",[1]!Table1[[#This Row],[mod]])</f>
        <v>#VALUE!</v>
      </c>
      <c r="K509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96" t="s">
        <v>84</v>
      </c>
      <c r="N5096" t="s">
        <v>3193</v>
      </c>
      <c r="P5096" s="6" t="s">
        <v>2155</v>
      </c>
      <c r="Q509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9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96" s="29"/>
      <c r="AC5096" s="29"/>
      <c r="AD5096" s="25"/>
      <c r="AE5096" s="38"/>
      <c r="AF5096" s="142"/>
      <c r="AG5096" s="11"/>
      <c r="AH5096" s="1" t="e">
        <f>[1]!Table1[[#This Row],[html_tag]]&amp;[1]!Table1[[#This Row],[html_type]]&amp;[1]!Table1[[#This Row],[html_modifier]]</f>
        <v>#VALUE!</v>
      </c>
      <c r="AI5096" s="60" t="str">
        <f>Table1[[#This Row],[html_tag]]&amp;Table1[[#This Row],[html_type]]&amp;Table1[[#This Row],[html_modifier]]</f>
        <v/>
      </c>
      <c r="AL5096" s="22" t="str">
        <f>IFERROR(_xlfn.XLOOKUP([1]!Table1[[#This Row],[word]],[1]!Table57[English style name],[1]!Table57[Style type]),"")</f>
        <v/>
      </c>
      <c r="AM5096" s="23" t="str">
        <f>IFERROR(_xlfn.XLOOKUP(Table1[[#This Row],[word]],Table57[English style name],Table57[Style type]),"")</f>
        <v/>
      </c>
      <c r="AN5096" s="23"/>
      <c r="AO5096" s="62"/>
      <c r="AP5096" s="61"/>
      <c r="AQ5096" s="61" t="s">
        <v>2155</v>
      </c>
      <c r="AR5096" s="61" t="s">
        <v>2147</v>
      </c>
      <c r="AS5096" s="61"/>
      <c r="AT5096" s="61"/>
      <c r="AU5096" s="61"/>
      <c r="AV5096" s="61"/>
    </row>
    <row r="5097" spans="1:48">
      <c r="A5097" s="82"/>
      <c r="B5097" s="82"/>
      <c r="C5097" s="82"/>
      <c r="D5097" s="83"/>
      <c r="E5097" s="62"/>
      <c r="F509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97" s="13" t="s">
        <v>2992</v>
      </c>
      <c r="H5097" s="13" t="s">
        <v>84</v>
      </c>
      <c r="I5097" s="85" t="e">
        <f>[1]!Table1[[#This Row],[type]]</f>
        <v>#VALUE!</v>
      </c>
      <c r="J5097" s="86" t="e">
        <f>[1]!Table1[[#This Row],[Column42]]&amp;IF([1]!Table1[[#This Row],[Column13]]="","",[1]!Table1[[#This Row],[Column13]])&amp;IF([1]!Table1[[#This Row],[mod]]="","",[1]!Table1[[#This Row],[mod]])</f>
        <v>#VALUE!</v>
      </c>
      <c r="K509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97" t="s">
        <v>84</v>
      </c>
      <c r="N5097" t="s">
        <v>3182</v>
      </c>
      <c r="P5097" s="6" t="s">
        <v>2523</v>
      </c>
      <c r="Q509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9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97" s="29"/>
      <c r="AC5097" s="29"/>
      <c r="AD5097" s="25"/>
      <c r="AE5097" s="38"/>
      <c r="AF5097" s="142"/>
      <c r="AG5097" s="11"/>
      <c r="AH5097" s="1" t="e">
        <f>[1]!Table1[[#This Row],[html_tag]]&amp;[1]!Table1[[#This Row],[html_type]]&amp;[1]!Table1[[#This Row],[html_modifier]]</f>
        <v>#VALUE!</v>
      </c>
      <c r="AI5097" s="60" t="str">
        <f>Table1[[#This Row],[html_tag]]&amp;Table1[[#This Row],[html_type]]&amp;Table1[[#This Row],[html_modifier]]</f>
        <v/>
      </c>
      <c r="AL5097" s="22" t="str">
        <f>IFERROR(_xlfn.XLOOKUP([1]!Table1[[#This Row],[word]],[1]!Table57[English style name],[1]!Table57[Style type]),"")</f>
        <v/>
      </c>
      <c r="AM5097" s="23" t="str">
        <f>IFERROR(_xlfn.XLOOKUP(Table1[[#This Row],[word]],Table57[English style name],Table57[Style type]),"")</f>
        <v/>
      </c>
      <c r="AN5097" s="23"/>
      <c r="AO5097" s="62"/>
      <c r="AP5097" s="61"/>
      <c r="AQ5097" s="61" t="s">
        <v>2523</v>
      </c>
      <c r="AR5097" s="61" t="s">
        <v>2509</v>
      </c>
      <c r="AS5097" s="61"/>
      <c r="AT5097" s="61"/>
      <c r="AU5097" s="61"/>
      <c r="AV5097" s="61"/>
    </row>
    <row r="5098" spans="1:48">
      <c r="A5098" s="82"/>
      <c r="B5098" s="82"/>
      <c r="C5098" s="82"/>
      <c r="D5098" s="83"/>
      <c r="E5098" s="62"/>
      <c r="F509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98" s="13" t="s">
        <v>461</v>
      </c>
      <c r="H5098" s="13" t="s">
        <v>2991</v>
      </c>
      <c r="I5098" s="85" t="e">
        <f>[1]!Table1[[#This Row],[type]]</f>
        <v>#VALUE!</v>
      </c>
      <c r="J5098" s="86" t="e">
        <f>[1]!Table1[[#This Row],[Column42]]&amp;IF([1]!Table1[[#This Row],[Column13]]="","",[1]!Table1[[#This Row],[Column13]])&amp;IF([1]!Table1[[#This Row],[mod]]="","",[1]!Table1[[#This Row],[mod]])</f>
        <v>#VALUE!</v>
      </c>
      <c r="K509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98" t="s">
        <v>84</v>
      </c>
      <c r="N5098" t="s">
        <v>3182</v>
      </c>
      <c r="P5098" s="6" t="s">
        <v>2156</v>
      </c>
      <c r="Q509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9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98" s="29"/>
      <c r="AC5098" s="29"/>
      <c r="AD5098" s="25"/>
      <c r="AE5098" s="38"/>
      <c r="AF5098" s="142"/>
      <c r="AG5098" s="11"/>
      <c r="AH5098" s="1" t="e">
        <f>[1]!Table1[[#This Row],[html_tag]]&amp;[1]!Table1[[#This Row],[html_type]]&amp;[1]!Table1[[#This Row],[html_modifier]]</f>
        <v>#VALUE!</v>
      </c>
      <c r="AI5098" s="60" t="str">
        <f>Table1[[#This Row],[html_tag]]&amp;Table1[[#This Row],[html_type]]&amp;Table1[[#This Row],[html_modifier]]</f>
        <v/>
      </c>
      <c r="AL5098" s="22" t="str">
        <f>IFERROR(_xlfn.XLOOKUP([1]!Table1[[#This Row],[word]],[1]!Table57[English style name],[1]!Table57[Style type]),"")</f>
        <v/>
      </c>
      <c r="AM5098" s="23" t="str">
        <f>IFERROR(_xlfn.XLOOKUP(Table1[[#This Row],[word]],Table57[English style name],Table57[Style type]),"")</f>
        <v/>
      </c>
      <c r="AN5098" s="23"/>
      <c r="AO5098" s="62"/>
      <c r="AP5098" s="61"/>
      <c r="AQ5098" s="61" t="s">
        <v>2156</v>
      </c>
      <c r="AR5098" s="61" t="s">
        <v>2147</v>
      </c>
      <c r="AS5098" s="61"/>
      <c r="AT5098" s="61"/>
      <c r="AU5098" s="61"/>
      <c r="AV5098" s="61"/>
    </row>
    <row r="5099" spans="1:48">
      <c r="A5099" s="82"/>
      <c r="B5099" s="82"/>
      <c r="C5099" s="82"/>
      <c r="D5099" s="83"/>
      <c r="E5099" s="62"/>
      <c r="F509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099" s="13" t="s">
        <v>2992</v>
      </c>
      <c r="H5099" s="13" t="s">
        <v>84</v>
      </c>
      <c r="I5099" s="85" t="e">
        <f>[1]!Table1[[#This Row],[type]]</f>
        <v>#VALUE!</v>
      </c>
      <c r="J5099" s="86" t="e">
        <f>[1]!Table1[[#This Row],[Column42]]&amp;IF([1]!Table1[[#This Row],[Column13]]="","",[1]!Table1[[#This Row],[Column13]])&amp;IF([1]!Table1[[#This Row],[mod]]="","",[1]!Table1[[#This Row],[mod]])</f>
        <v>#VALUE!</v>
      </c>
      <c r="K509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099" t="s">
        <v>84</v>
      </c>
      <c r="N5099" t="s">
        <v>3184</v>
      </c>
      <c r="P5099" s="6" t="s">
        <v>2524</v>
      </c>
      <c r="Q509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09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099" s="29"/>
      <c r="AC5099" s="29"/>
      <c r="AD5099" s="25"/>
      <c r="AE5099" s="38"/>
      <c r="AF5099" s="142"/>
      <c r="AG5099" s="11"/>
      <c r="AH5099" s="1" t="e">
        <f>[1]!Table1[[#This Row],[html_tag]]&amp;[1]!Table1[[#This Row],[html_type]]&amp;[1]!Table1[[#This Row],[html_modifier]]</f>
        <v>#VALUE!</v>
      </c>
      <c r="AI5099" s="60" t="str">
        <f>Table1[[#This Row],[html_tag]]&amp;Table1[[#This Row],[html_type]]&amp;Table1[[#This Row],[html_modifier]]</f>
        <v/>
      </c>
      <c r="AL5099" s="22" t="str">
        <f>IFERROR(_xlfn.XLOOKUP([1]!Table1[[#This Row],[word]],[1]!Table57[English style name],[1]!Table57[Style type]),"")</f>
        <v/>
      </c>
      <c r="AM5099" s="23" t="str">
        <f>IFERROR(_xlfn.XLOOKUP(Table1[[#This Row],[word]],Table57[English style name],Table57[Style type]),"")</f>
        <v/>
      </c>
      <c r="AN5099" s="23"/>
      <c r="AO5099" s="62"/>
      <c r="AP5099" s="61"/>
      <c r="AQ5099" s="61" t="s">
        <v>2524</v>
      </c>
      <c r="AR5099" s="61" t="s">
        <v>2509</v>
      </c>
      <c r="AS5099" s="61"/>
      <c r="AT5099" s="61"/>
      <c r="AU5099" s="61"/>
      <c r="AV5099" s="61"/>
    </row>
    <row r="5100" spans="1:48">
      <c r="A5100" s="82"/>
      <c r="B5100" s="82"/>
      <c r="C5100" s="82"/>
      <c r="D5100" s="83"/>
      <c r="E5100" s="62"/>
      <c r="F510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00" s="13" t="s">
        <v>2992</v>
      </c>
      <c r="H5100" s="13" t="s">
        <v>84</v>
      </c>
      <c r="I5100" s="85" t="e">
        <f>[1]!Table1[[#This Row],[type]]</f>
        <v>#VALUE!</v>
      </c>
      <c r="J5100" s="86" t="e">
        <f>[1]!Table1[[#This Row],[Column42]]&amp;IF([1]!Table1[[#This Row],[Column13]]="","",[1]!Table1[[#This Row],[Column13]])&amp;IF([1]!Table1[[#This Row],[mod]]="","",[1]!Table1[[#This Row],[mod]])</f>
        <v>#VALUE!</v>
      </c>
      <c r="K510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00" t="s">
        <v>84</v>
      </c>
      <c r="N5100" t="s">
        <v>3185</v>
      </c>
      <c r="P5100" s="6" t="s">
        <v>2525</v>
      </c>
      <c r="Q510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0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00" s="29"/>
      <c r="AC5100" s="29"/>
      <c r="AD5100" s="25"/>
      <c r="AE5100" s="38"/>
      <c r="AF5100" s="142"/>
      <c r="AG5100" s="11"/>
      <c r="AH5100" s="1" t="e">
        <f>[1]!Table1[[#This Row],[html_tag]]&amp;[1]!Table1[[#This Row],[html_type]]&amp;[1]!Table1[[#This Row],[html_modifier]]</f>
        <v>#VALUE!</v>
      </c>
      <c r="AI5100" s="60" t="str">
        <f>Table1[[#This Row],[html_tag]]&amp;Table1[[#This Row],[html_type]]&amp;Table1[[#This Row],[html_modifier]]</f>
        <v/>
      </c>
      <c r="AL5100" s="22" t="str">
        <f>IFERROR(_xlfn.XLOOKUP([1]!Table1[[#This Row],[word]],[1]!Table57[English style name],[1]!Table57[Style type]),"")</f>
        <v/>
      </c>
      <c r="AM5100" s="23" t="str">
        <f>IFERROR(_xlfn.XLOOKUP(Table1[[#This Row],[word]],Table57[English style name],Table57[Style type]),"")</f>
        <v/>
      </c>
      <c r="AN5100" s="23"/>
      <c r="AO5100" s="62"/>
      <c r="AP5100" s="61"/>
      <c r="AQ5100" s="61" t="s">
        <v>2525</v>
      </c>
      <c r="AR5100" s="61" t="s">
        <v>2509</v>
      </c>
      <c r="AS5100" s="61"/>
      <c r="AT5100" s="61"/>
      <c r="AU5100" s="61"/>
      <c r="AV5100" s="61"/>
    </row>
    <row r="5101" spans="1:48">
      <c r="A5101" s="82"/>
      <c r="B5101" s="82"/>
      <c r="C5101" s="82"/>
      <c r="D5101" s="83"/>
      <c r="E5101" s="62"/>
      <c r="F510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01" s="13" t="s">
        <v>2992</v>
      </c>
      <c r="H5101" s="13" t="s">
        <v>84</v>
      </c>
      <c r="I5101" s="85" t="e">
        <f>[1]!Table1[[#This Row],[type]]</f>
        <v>#VALUE!</v>
      </c>
      <c r="J5101" s="86" t="e">
        <f>[1]!Table1[[#This Row],[Column42]]&amp;IF([1]!Table1[[#This Row],[Column13]]="","",[1]!Table1[[#This Row],[Column13]])&amp;IF([1]!Table1[[#This Row],[mod]]="","",[1]!Table1[[#This Row],[mod]])</f>
        <v>#VALUE!</v>
      </c>
      <c r="K510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01" t="s">
        <v>84</v>
      </c>
      <c r="P5101" s="6" t="s">
        <v>2520</v>
      </c>
      <c r="Q510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0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5101" s="3" t="s">
        <v>3204</v>
      </c>
      <c r="X5101" s="3"/>
      <c r="AB5101" s="29"/>
      <c r="AC5101" s="29"/>
      <c r="AD5101" s="25"/>
      <c r="AE5101" s="38"/>
      <c r="AF5101" s="142"/>
      <c r="AG5101" s="11"/>
      <c r="AH5101" s="1" t="e">
        <f>[1]!Table1[[#This Row],[html_tag]]&amp;[1]!Table1[[#This Row],[html_type]]&amp;[1]!Table1[[#This Row],[html_modifier]]</f>
        <v>#VALUE!</v>
      </c>
      <c r="AI5101" s="60" t="str">
        <f>Table1[[#This Row],[html_tag]]&amp;Table1[[#This Row],[html_type]]&amp;Table1[[#This Row],[html_modifier]]</f>
        <v/>
      </c>
      <c r="AL5101" s="22" t="str">
        <f>IFERROR(_xlfn.XLOOKUP([1]!Table1[[#This Row],[word]],[1]!Table57[English style name],[1]!Table57[Style type]),"")</f>
        <v/>
      </c>
      <c r="AM5101" s="23" t="str">
        <f>IFERROR(_xlfn.XLOOKUP(Table1[[#This Row],[word]],Table57[English style name],Table57[Style type]),"")</f>
        <v/>
      </c>
      <c r="AN5101" s="23"/>
      <c r="AO5101" s="62"/>
      <c r="AP5101" s="61"/>
      <c r="AQ5101" s="61" t="s">
        <v>2520</v>
      </c>
      <c r="AR5101" s="61" t="s">
        <v>2509</v>
      </c>
      <c r="AS5101" s="61"/>
      <c r="AT5101" s="61"/>
      <c r="AU5101" s="61"/>
      <c r="AV5101" s="61"/>
    </row>
    <row r="5102" spans="1:48">
      <c r="A5102" s="82"/>
      <c r="B5102" s="82"/>
      <c r="C5102" s="82"/>
      <c r="D5102" s="83"/>
      <c r="E5102" s="62"/>
      <c r="F510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02" s="13" t="s">
        <v>337</v>
      </c>
      <c r="H5102" s="13" t="s">
        <v>2988</v>
      </c>
      <c r="I5102" s="85" t="e">
        <f>[1]!Table1[[#This Row],[type]]</f>
        <v>#VALUE!</v>
      </c>
      <c r="J5102" s="86" t="e">
        <f>[1]!Table1[[#This Row],[Column42]]&amp;IF([1]!Table1[[#This Row],[Column13]]="","",[1]!Table1[[#This Row],[Column13]])&amp;IF([1]!Table1[[#This Row],[mod]]="","",[1]!Table1[[#This Row],[mod]])</f>
        <v>#VALUE!</v>
      </c>
      <c r="K510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02" t="s">
        <v>3157</v>
      </c>
      <c r="O5102" t="s">
        <v>337</v>
      </c>
      <c r="Q510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0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02" s="29"/>
      <c r="AC5102" s="29"/>
      <c r="AD5102" s="25"/>
      <c r="AE5102" s="38"/>
      <c r="AF5102" s="142"/>
      <c r="AG5102" s="11"/>
      <c r="AH5102" s="1" t="e">
        <f>[1]!Table1[[#This Row],[html_tag]]&amp;[1]!Table1[[#This Row],[html_type]]&amp;[1]!Table1[[#This Row],[html_modifier]]</f>
        <v>#VALUE!</v>
      </c>
      <c r="AI5102" s="60" t="str">
        <f>Table1[[#This Row],[html_tag]]&amp;Table1[[#This Row],[html_type]]&amp;Table1[[#This Row],[html_modifier]]</f>
        <v/>
      </c>
      <c r="AL5102" s="22" t="str">
        <f>IFERROR(_xlfn.XLOOKUP([1]!Table1[[#This Row],[word]],[1]!Table57[English style name],[1]!Table57[Style type]),"")</f>
        <v/>
      </c>
      <c r="AM5102" s="23" t="str">
        <f>IFERROR(_xlfn.XLOOKUP(Table1[[#This Row],[word]],Table57[English style name],Table57[Style type]),"")</f>
        <v/>
      </c>
      <c r="AN5102" s="23"/>
      <c r="AO5102" s="62"/>
      <c r="AP5102" s="61"/>
      <c r="AQ5102" s="61" t="s">
        <v>2163</v>
      </c>
      <c r="AR5102" s="61" t="s">
        <v>2161</v>
      </c>
      <c r="AS5102" s="61"/>
      <c r="AT5102" s="61"/>
      <c r="AU5102" s="61"/>
      <c r="AV5102" s="61"/>
    </row>
    <row r="5103" spans="1:48">
      <c r="A5103" s="82"/>
      <c r="B5103" s="82"/>
      <c r="C5103" s="82"/>
      <c r="D5103" s="83"/>
      <c r="E5103" s="62"/>
      <c r="F510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03" s="13" t="s">
        <v>337</v>
      </c>
      <c r="H5103" s="13" t="s">
        <v>2988</v>
      </c>
      <c r="I5103" s="85" t="e">
        <f>[1]!Table1[[#This Row],[type]]</f>
        <v>#VALUE!</v>
      </c>
      <c r="J5103" s="86" t="e">
        <f>[1]!Table1[[#This Row],[Column42]]&amp;IF([1]!Table1[[#This Row],[Column13]]="","",[1]!Table1[[#This Row],[Column13]])&amp;IF([1]!Table1[[#This Row],[mod]]="","",[1]!Table1[[#This Row],[mod]])</f>
        <v>#VALUE!</v>
      </c>
      <c r="K510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03" t="s">
        <v>3157</v>
      </c>
      <c r="N5103" t="s">
        <v>3186</v>
      </c>
      <c r="Q510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0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03" s="29"/>
      <c r="AC5103" s="29"/>
      <c r="AD5103" s="25"/>
      <c r="AE5103" s="38"/>
      <c r="AF5103" s="142"/>
      <c r="AG5103" s="11"/>
      <c r="AH5103" s="1" t="e">
        <f>[1]!Table1[[#This Row],[html_tag]]&amp;[1]!Table1[[#This Row],[html_type]]&amp;[1]!Table1[[#This Row],[html_modifier]]</f>
        <v>#VALUE!</v>
      </c>
      <c r="AI5103" s="60" t="str">
        <f>Table1[[#This Row],[html_tag]]&amp;Table1[[#This Row],[html_type]]&amp;Table1[[#This Row],[html_modifier]]</f>
        <v/>
      </c>
      <c r="AL5103" s="22" t="str">
        <f>IFERROR(_xlfn.XLOOKUP([1]!Table1[[#This Row],[word]],[1]!Table57[English style name],[1]!Table57[Style type]),"")</f>
        <v/>
      </c>
      <c r="AM5103" s="23" t="str">
        <f>IFERROR(_xlfn.XLOOKUP(Table1[[#This Row],[word]],Table57[English style name],Table57[Style type]),"")</f>
        <v/>
      </c>
      <c r="AN5103" s="23"/>
      <c r="AO5103" s="62"/>
      <c r="AP5103" s="61"/>
      <c r="AQ5103" s="61" t="s">
        <v>2164</v>
      </c>
      <c r="AR5103" s="61" t="s">
        <v>2161</v>
      </c>
      <c r="AS5103" s="61"/>
      <c r="AT5103" s="61"/>
      <c r="AU5103" s="61"/>
      <c r="AV5103" s="61"/>
    </row>
    <row r="5104" spans="1:48">
      <c r="A5104" s="82"/>
      <c r="B5104" s="82"/>
      <c r="C5104" s="82"/>
      <c r="D5104" s="83"/>
      <c r="E5104" s="62"/>
      <c r="F510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04" s="13" t="s">
        <v>337</v>
      </c>
      <c r="H5104" s="13" t="s">
        <v>2988</v>
      </c>
      <c r="I5104" s="85" t="e">
        <f>[1]!Table1[[#This Row],[type]]</f>
        <v>#VALUE!</v>
      </c>
      <c r="J5104" s="86" t="e">
        <f>[1]!Table1[[#This Row],[Column42]]&amp;IF([1]!Table1[[#This Row],[Column13]]="","",[1]!Table1[[#This Row],[Column13]])&amp;IF([1]!Table1[[#This Row],[mod]]="","",[1]!Table1[[#This Row],[mod]])</f>
        <v>#VALUE!</v>
      </c>
      <c r="K510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04" t="s">
        <v>3157</v>
      </c>
      <c r="N5104" t="s">
        <v>3194</v>
      </c>
      <c r="Q510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0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04" s="29"/>
      <c r="AC5104" s="29"/>
      <c r="AD5104" s="25"/>
      <c r="AE5104" s="38"/>
      <c r="AF5104" s="142"/>
      <c r="AG5104" s="11"/>
      <c r="AH5104" s="1" t="e">
        <f>[1]!Table1[[#This Row],[html_tag]]&amp;[1]!Table1[[#This Row],[html_type]]&amp;[1]!Table1[[#This Row],[html_modifier]]</f>
        <v>#VALUE!</v>
      </c>
      <c r="AI5104" s="60" t="str">
        <f>Table1[[#This Row],[html_tag]]&amp;Table1[[#This Row],[html_type]]&amp;Table1[[#This Row],[html_modifier]]</f>
        <v/>
      </c>
      <c r="AL5104" s="22" t="str">
        <f>IFERROR(_xlfn.XLOOKUP([1]!Table1[[#This Row],[word]],[1]!Table57[English style name],[1]!Table57[Style type]),"")</f>
        <v/>
      </c>
      <c r="AM5104" s="23" t="str">
        <f>IFERROR(_xlfn.XLOOKUP(Table1[[#This Row],[word]],Table57[English style name],Table57[Style type]),"")</f>
        <v/>
      </c>
      <c r="AN5104" s="23"/>
      <c r="AO5104" s="62"/>
      <c r="AP5104" s="61"/>
      <c r="AQ5104" s="61" t="s">
        <v>2167</v>
      </c>
      <c r="AR5104" s="61" t="s">
        <v>2161</v>
      </c>
      <c r="AS5104" s="61"/>
      <c r="AT5104" s="61"/>
      <c r="AU5104" s="61"/>
      <c r="AV5104" s="61"/>
    </row>
    <row r="5105" spans="1:48">
      <c r="A5105" s="82"/>
      <c r="B5105" s="82"/>
      <c r="C5105" s="82"/>
      <c r="D5105" s="83"/>
      <c r="E5105" s="62"/>
      <c r="F510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05" s="13" t="s">
        <v>337</v>
      </c>
      <c r="H5105" s="13" t="s">
        <v>2988</v>
      </c>
      <c r="I5105" s="85" t="e">
        <f>[1]!Table1[[#This Row],[type]]</f>
        <v>#VALUE!</v>
      </c>
      <c r="J5105" s="86" t="e">
        <f>[1]!Table1[[#This Row],[Column42]]&amp;IF([1]!Table1[[#This Row],[Column13]]="","",[1]!Table1[[#This Row],[Column13]])&amp;IF([1]!Table1[[#This Row],[mod]]="","",[1]!Table1[[#This Row],[mod]])</f>
        <v>#VALUE!</v>
      </c>
      <c r="K510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05" t="s">
        <v>3157</v>
      </c>
      <c r="O5105" t="s">
        <v>465</v>
      </c>
      <c r="Q510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0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05" s="29"/>
      <c r="AC5105" s="29"/>
      <c r="AD5105" s="25"/>
      <c r="AE5105" s="38"/>
      <c r="AF5105" s="142"/>
      <c r="AG5105" s="11"/>
      <c r="AH5105" s="1" t="e">
        <f>[1]!Table1[[#This Row],[html_tag]]&amp;[1]!Table1[[#This Row],[html_type]]&amp;[1]!Table1[[#This Row],[html_modifier]]</f>
        <v>#VALUE!</v>
      </c>
      <c r="AI5105" s="60" t="str">
        <f>Table1[[#This Row],[html_tag]]&amp;Table1[[#This Row],[html_type]]&amp;Table1[[#This Row],[html_modifier]]</f>
        <v/>
      </c>
      <c r="AL5105" s="22" t="str">
        <f>IFERROR(_xlfn.XLOOKUP([1]!Table1[[#This Row],[word]],[1]!Table57[English style name],[1]!Table57[Style type]),"")</f>
        <v/>
      </c>
      <c r="AM5105" s="23" t="str">
        <f>IFERROR(_xlfn.XLOOKUP(Table1[[#This Row],[word]],Table57[English style name],Table57[Style type]),"")</f>
        <v/>
      </c>
      <c r="AN5105" s="23"/>
      <c r="AO5105" s="62"/>
      <c r="AP5105" s="61"/>
      <c r="AQ5105" s="61" t="s">
        <v>2168</v>
      </c>
      <c r="AR5105" s="61" t="s">
        <v>2161</v>
      </c>
      <c r="AS5105" s="61"/>
      <c r="AT5105" s="61"/>
      <c r="AU5105" s="61"/>
      <c r="AV5105" s="61"/>
    </row>
    <row r="5106" spans="1:48">
      <c r="A5106" s="82"/>
      <c r="B5106" s="82"/>
      <c r="C5106" s="82"/>
      <c r="D5106" s="83"/>
      <c r="E5106" s="62"/>
      <c r="F510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06" s="13" t="s">
        <v>337</v>
      </c>
      <c r="H5106" s="13" t="s">
        <v>2988</v>
      </c>
      <c r="I5106" s="85" t="e">
        <f>[1]!Table1[[#This Row],[type]]</f>
        <v>#VALUE!</v>
      </c>
      <c r="J5106" s="86" t="e">
        <f>[1]!Table1[[#This Row],[Column42]]&amp;IF([1]!Table1[[#This Row],[Column13]]="","",[1]!Table1[[#This Row],[Column13]])&amp;IF([1]!Table1[[#This Row],[mod]]="","",[1]!Table1[[#This Row],[mod]])</f>
        <v>#VALUE!</v>
      </c>
      <c r="K510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06" t="s">
        <v>3157</v>
      </c>
      <c r="N5106" t="s">
        <v>3193</v>
      </c>
      <c r="Q510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0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06" s="29"/>
      <c r="AC5106" s="29"/>
      <c r="AD5106" s="25"/>
      <c r="AE5106" s="38"/>
      <c r="AF5106" s="142"/>
      <c r="AG5106" s="11"/>
      <c r="AH5106" s="1" t="e">
        <f>[1]!Table1[[#This Row],[html_tag]]&amp;[1]!Table1[[#This Row],[html_type]]&amp;[1]!Table1[[#This Row],[html_modifier]]</f>
        <v>#VALUE!</v>
      </c>
      <c r="AI5106" s="60" t="str">
        <f>Table1[[#This Row],[html_tag]]&amp;Table1[[#This Row],[html_type]]&amp;Table1[[#This Row],[html_modifier]]</f>
        <v/>
      </c>
      <c r="AL5106" s="22" t="str">
        <f>IFERROR(_xlfn.XLOOKUP([1]!Table1[[#This Row],[word]],[1]!Table57[English style name],[1]!Table57[Style type]),"")</f>
        <v/>
      </c>
      <c r="AM5106" s="23" t="str">
        <f>IFERROR(_xlfn.XLOOKUP(Table1[[#This Row],[word]],Table57[English style name],Table57[Style type]),"")</f>
        <v/>
      </c>
      <c r="AN5106" s="23"/>
      <c r="AO5106" s="62"/>
      <c r="AP5106" s="61"/>
      <c r="AQ5106" s="61" t="s">
        <v>2172</v>
      </c>
      <c r="AR5106" s="61" t="s">
        <v>2161</v>
      </c>
      <c r="AS5106" s="61"/>
      <c r="AT5106" s="61"/>
      <c r="AU5106" s="61"/>
      <c r="AV5106" s="61"/>
    </row>
    <row r="5107" spans="1:48">
      <c r="A5107" s="82"/>
      <c r="B5107" s="82"/>
      <c r="C5107" s="82"/>
      <c r="D5107" s="83"/>
      <c r="E5107" s="62"/>
      <c r="F510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07" s="13" t="s">
        <v>337</v>
      </c>
      <c r="H5107" s="13" t="s">
        <v>2988</v>
      </c>
      <c r="I5107" s="85" t="e">
        <f>[1]!Table1[[#This Row],[type]]</f>
        <v>#VALUE!</v>
      </c>
      <c r="J5107" s="86" t="e">
        <f>[1]!Table1[[#This Row],[Column42]]&amp;IF([1]!Table1[[#This Row],[Column13]]="","",[1]!Table1[[#This Row],[Column13]])&amp;IF([1]!Table1[[#This Row],[mod]]="","",[1]!Table1[[#This Row],[mod]])</f>
        <v>#VALUE!</v>
      </c>
      <c r="K510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07" t="s">
        <v>3157</v>
      </c>
      <c r="O5107" t="s">
        <v>333</v>
      </c>
      <c r="Q510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0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07" s="29"/>
      <c r="AC5107" s="29"/>
      <c r="AD5107" s="25"/>
      <c r="AE5107" s="38"/>
      <c r="AF5107" s="142"/>
      <c r="AG5107" s="11"/>
      <c r="AH5107" s="1" t="e">
        <f>[1]!Table1[[#This Row],[html_tag]]&amp;[1]!Table1[[#This Row],[html_type]]&amp;[1]!Table1[[#This Row],[html_modifier]]</f>
        <v>#VALUE!</v>
      </c>
      <c r="AI5107" s="60" t="str">
        <f>Table1[[#This Row],[html_tag]]&amp;Table1[[#This Row],[html_type]]&amp;Table1[[#This Row],[html_modifier]]</f>
        <v/>
      </c>
      <c r="AL5107" s="22" t="str">
        <f>IFERROR(_xlfn.XLOOKUP([1]!Table1[[#This Row],[word]],[1]!Table57[English style name],[1]!Table57[Style type]),"")</f>
        <v/>
      </c>
      <c r="AM5107" s="23" t="str">
        <f>IFERROR(_xlfn.XLOOKUP(Table1[[#This Row],[word]],Table57[English style name],Table57[Style type]),"")</f>
        <v/>
      </c>
      <c r="AN5107" s="23"/>
      <c r="AO5107" s="62"/>
      <c r="AP5107" s="61"/>
      <c r="AQ5107" s="61" t="s">
        <v>2174</v>
      </c>
      <c r="AR5107" s="61" t="s">
        <v>2161</v>
      </c>
      <c r="AS5107" s="61"/>
      <c r="AT5107" s="61"/>
      <c r="AU5107" s="61"/>
      <c r="AV5107" s="61"/>
    </row>
    <row r="5108" spans="1:48">
      <c r="A5108" s="82"/>
      <c r="B5108" s="82"/>
      <c r="C5108" s="82"/>
      <c r="D5108" s="83"/>
      <c r="E5108" s="62"/>
      <c r="F510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08" s="13" t="s">
        <v>337</v>
      </c>
      <c r="H5108" s="13" t="s">
        <v>2988</v>
      </c>
      <c r="I5108" s="85" t="e">
        <f>[1]!Table1[[#This Row],[type]]</f>
        <v>#VALUE!</v>
      </c>
      <c r="J5108" s="86" t="e">
        <f>[1]!Table1[[#This Row],[Column42]]&amp;IF([1]!Table1[[#This Row],[Column13]]="","",[1]!Table1[[#This Row],[Column13]])&amp;IF([1]!Table1[[#This Row],[mod]]="","",[1]!Table1[[#This Row],[mod]])</f>
        <v>#VALUE!</v>
      </c>
      <c r="K510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08" t="s">
        <v>3157</v>
      </c>
      <c r="N5108" t="s">
        <v>3182</v>
      </c>
      <c r="Q510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0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08" s="29"/>
      <c r="AC5108" s="29"/>
      <c r="AD5108" s="25"/>
      <c r="AE5108" s="38"/>
      <c r="AF5108" s="142"/>
      <c r="AG5108" s="11"/>
      <c r="AH5108" s="1" t="e">
        <f>[1]!Table1[[#This Row],[html_tag]]&amp;[1]!Table1[[#This Row],[html_type]]&amp;[1]!Table1[[#This Row],[html_modifier]]</f>
        <v>#VALUE!</v>
      </c>
      <c r="AI5108" s="60" t="str">
        <f>Table1[[#This Row],[html_tag]]&amp;Table1[[#This Row],[html_type]]&amp;Table1[[#This Row],[html_modifier]]</f>
        <v/>
      </c>
      <c r="AL5108" s="22" t="str">
        <f>IFERROR(_xlfn.XLOOKUP([1]!Table1[[#This Row],[word]],[1]!Table57[English style name],[1]!Table57[Style type]),"")</f>
        <v/>
      </c>
      <c r="AM5108" s="23" t="str">
        <f>IFERROR(_xlfn.XLOOKUP(Table1[[#This Row],[word]],Table57[English style name],Table57[Style type]),"")</f>
        <v/>
      </c>
      <c r="AN5108" s="23"/>
      <c r="AO5108" s="62"/>
      <c r="AP5108" s="61"/>
      <c r="AQ5108" s="61" t="s">
        <v>2175</v>
      </c>
      <c r="AR5108" s="61" t="s">
        <v>2161</v>
      </c>
      <c r="AS5108" s="61"/>
      <c r="AT5108" s="61"/>
      <c r="AU5108" s="61"/>
      <c r="AV5108" s="61"/>
    </row>
    <row r="5109" spans="1:48">
      <c r="A5109" s="82"/>
      <c r="B5109" s="82"/>
      <c r="C5109" s="82"/>
      <c r="D5109" s="83"/>
      <c r="E5109" s="62"/>
      <c r="F510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09" s="13" t="s">
        <v>337</v>
      </c>
      <c r="H5109" s="13" t="s">
        <v>2988</v>
      </c>
      <c r="I5109" s="85" t="e">
        <f>[1]!Table1[[#This Row],[type]]</f>
        <v>#VALUE!</v>
      </c>
      <c r="J5109" s="86" t="e">
        <f>[1]!Table1[[#This Row],[Column42]]&amp;IF([1]!Table1[[#This Row],[Column13]]="","",[1]!Table1[[#This Row],[Column13]])&amp;IF([1]!Table1[[#This Row],[mod]]="","",[1]!Table1[[#This Row],[mod]])</f>
        <v>#VALUE!</v>
      </c>
      <c r="K510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09" t="s">
        <v>3157</v>
      </c>
      <c r="Q510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109" t="s">
        <v>7419</v>
      </c>
      <c r="U510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09" s="29"/>
      <c r="AC5109" s="29"/>
      <c r="AD5109" s="25"/>
      <c r="AE5109" s="38"/>
      <c r="AF5109" s="142"/>
      <c r="AG5109" s="11"/>
      <c r="AH5109" s="1" t="e">
        <f>[1]!Table1[[#This Row],[html_tag]]&amp;[1]!Table1[[#This Row],[html_type]]&amp;[1]!Table1[[#This Row],[html_modifier]]</f>
        <v>#VALUE!</v>
      </c>
      <c r="AI5109" s="60" t="str">
        <f>Table1[[#This Row],[html_tag]]&amp;Table1[[#This Row],[html_type]]&amp;Table1[[#This Row],[html_modifier]]</f>
        <v/>
      </c>
      <c r="AL5109" s="22" t="str">
        <f>IFERROR(_xlfn.XLOOKUP([1]!Table1[[#This Row],[word]],[1]!Table57[English style name],[1]!Table57[Style type]),"")</f>
        <v/>
      </c>
      <c r="AM5109" s="23" t="str">
        <f>IFERROR(_xlfn.XLOOKUP(Table1[[#This Row],[word]],Table57[English style name],Table57[Style type]),"")</f>
        <v/>
      </c>
      <c r="AN5109" s="23"/>
      <c r="AO5109" s="62"/>
      <c r="AP5109" s="61"/>
      <c r="AQ5109" s="61" t="s">
        <v>2160</v>
      </c>
      <c r="AR5109" s="61" t="s">
        <v>2161</v>
      </c>
      <c r="AS5109" s="61"/>
      <c r="AT5109" s="61"/>
      <c r="AU5109" s="61"/>
      <c r="AV5109" s="61"/>
    </row>
    <row r="5110" spans="1:48">
      <c r="A5110" s="82"/>
      <c r="B5110" s="82"/>
      <c r="C5110" s="82"/>
      <c r="D5110" s="83"/>
      <c r="E5110" s="62"/>
      <c r="F511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10" s="13" t="s">
        <v>337</v>
      </c>
      <c r="H5110" s="13" t="s">
        <v>2988</v>
      </c>
      <c r="I5110" s="85" t="e">
        <f>[1]!Table1[[#This Row],[type]]</f>
        <v>#VALUE!</v>
      </c>
      <c r="J5110" s="86" t="e">
        <f>[1]!Table1[[#This Row],[Column42]]&amp;IF([1]!Table1[[#This Row],[Column13]]="","",[1]!Table1[[#This Row],[Column13]])&amp;IF([1]!Table1[[#This Row],[mod]]="","",[1]!Table1[[#This Row],[mod]])</f>
        <v>#VALUE!</v>
      </c>
      <c r="K511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10" t="s">
        <v>3157</v>
      </c>
      <c r="Q511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1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5110" t="s">
        <v>338</v>
      </c>
      <c r="AB5110" s="29"/>
      <c r="AC5110" s="29"/>
      <c r="AD5110" s="25"/>
      <c r="AE5110" s="38"/>
      <c r="AF5110" s="142"/>
      <c r="AG5110" s="11"/>
      <c r="AH5110" s="1" t="e">
        <f>[1]!Table1[[#This Row],[html_tag]]&amp;[1]!Table1[[#This Row],[html_type]]&amp;[1]!Table1[[#This Row],[html_modifier]]</f>
        <v>#VALUE!</v>
      </c>
      <c r="AI5110" s="60" t="str">
        <f>Table1[[#This Row],[html_tag]]&amp;Table1[[#This Row],[html_type]]&amp;Table1[[#This Row],[html_modifier]]</f>
        <v/>
      </c>
      <c r="AL5110" s="22" t="str">
        <f>IFERROR(_xlfn.XLOOKUP([1]!Table1[[#This Row],[word]],[1]!Table57[English style name],[1]!Table57[Style type]),"")</f>
        <v/>
      </c>
      <c r="AM5110" s="23" t="str">
        <f>IFERROR(_xlfn.XLOOKUP(Table1[[#This Row],[word]],Table57[English style name],Table57[Style type]),"")</f>
        <v/>
      </c>
      <c r="AN5110" s="23"/>
      <c r="AO5110" s="62"/>
      <c r="AP5110" s="61"/>
      <c r="AQ5110" s="61" t="s">
        <v>2162</v>
      </c>
      <c r="AR5110" s="61" t="s">
        <v>2161</v>
      </c>
      <c r="AS5110" s="61"/>
      <c r="AT5110" s="61"/>
      <c r="AU5110" s="61"/>
      <c r="AV5110" s="61"/>
    </row>
    <row r="5111" spans="1:48">
      <c r="A5111" s="82"/>
      <c r="B5111" s="82"/>
      <c r="C5111" s="82"/>
      <c r="D5111" s="83"/>
      <c r="E5111" s="62"/>
      <c r="F511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11" s="13" t="s">
        <v>337</v>
      </c>
      <c r="H5111" s="13" t="s">
        <v>2988</v>
      </c>
      <c r="I5111" s="85" t="e">
        <f>[1]!Table1[[#This Row],[type]]</f>
        <v>#VALUE!</v>
      </c>
      <c r="J5111" s="86" t="e">
        <f>[1]!Table1[[#This Row],[Column42]]&amp;IF([1]!Table1[[#This Row],[Column13]]="","",[1]!Table1[[#This Row],[Column13]])&amp;IF([1]!Table1[[#This Row],[mod]]="","",[1]!Table1[[#This Row],[mod]])</f>
        <v>#VALUE!</v>
      </c>
      <c r="K511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11" t="s">
        <v>3157</v>
      </c>
      <c r="Q511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111" t="s">
        <v>3590</v>
      </c>
      <c r="U511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11" s="29"/>
      <c r="AC5111" s="29"/>
      <c r="AD5111" s="25"/>
      <c r="AE5111" s="38"/>
      <c r="AF5111" s="142"/>
      <c r="AG5111" s="11"/>
      <c r="AH5111" s="1" t="e">
        <f>[1]!Table1[[#This Row],[html_tag]]&amp;[1]!Table1[[#This Row],[html_type]]&amp;[1]!Table1[[#This Row],[html_modifier]]</f>
        <v>#VALUE!</v>
      </c>
      <c r="AI5111" s="60" t="str">
        <f>Table1[[#This Row],[html_tag]]&amp;Table1[[#This Row],[html_type]]&amp;Table1[[#This Row],[html_modifier]]</f>
        <v/>
      </c>
      <c r="AL5111" s="22" t="str">
        <f>IFERROR(_xlfn.XLOOKUP([1]!Table1[[#This Row],[word]],[1]!Table57[English style name],[1]!Table57[Style type]),"")</f>
        <v/>
      </c>
      <c r="AM5111" s="23" t="str">
        <f>IFERROR(_xlfn.XLOOKUP(Table1[[#This Row],[word]],Table57[English style name],Table57[Style type]),"")</f>
        <v/>
      </c>
      <c r="AN5111" s="23"/>
      <c r="AO5111" s="62"/>
      <c r="AP5111" s="61"/>
      <c r="AQ5111" s="61" t="s">
        <v>2165</v>
      </c>
      <c r="AR5111" s="61" t="s">
        <v>2161</v>
      </c>
      <c r="AS5111" s="61"/>
      <c r="AT5111" s="61"/>
      <c r="AU5111" s="61"/>
      <c r="AV5111" s="61"/>
    </row>
    <row r="5112" spans="1:48">
      <c r="A5112" s="82"/>
      <c r="B5112" s="82"/>
      <c r="C5112" s="82"/>
      <c r="D5112" s="83"/>
      <c r="E5112" s="62"/>
      <c r="F511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12" s="13" t="s">
        <v>337</v>
      </c>
      <c r="H5112" s="13" t="s">
        <v>2988</v>
      </c>
      <c r="I5112" s="85" t="e">
        <f>[1]!Table1[[#This Row],[type]]</f>
        <v>#VALUE!</v>
      </c>
      <c r="J5112" s="86" t="e">
        <f>[1]!Table1[[#This Row],[Column42]]&amp;IF([1]!Table1[[#This Row],[Column13]]="","",[1]!Table1[[#This Row],[Column13]])&amp;IF([1]!Table1[[#This Row],[mod]]="","",[1]!Table1[[#This Row],[mod]])</f>
        <v>#VALUE!</v>
      </c>
      <c r="K511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12" t="s">
        <v>3157</v>
      </c>
      <c r="Q511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1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5112" t="s">
        <v>3501</v>
      </c>
      <c r="AB5112" s="29"/>
      <c r="AC5112" s="29"/>
      <c r="AD5112" s="25"/>
      <c r="AE5112" s="38"/>
      <c r="AF5112" s="142"/>
      <c r="AG5112" s="11"/>
      <c r="AH5112" s="1" t="e">
        <f>[1]!Table1[[#This Row],[html_tag]]&amp;[1]!Table1[[#This Row],[html_type]]&amp;[1]!Table1[[#This Row],[html_modifier]]</f>
        <v>#VALUE!</v>
      </c>
      <c r="AI5112" s="60" t="str">
        <f>Table1[[#This Row],[html_tag]]&amp;Table1[[#This Row],[html_type]]&amp;Table1[[#This Row],[html_modifier]]</f>
        <v/>
      </c>
      <c r="AL5112" s="22" t="str">
        <f>IFERROR(_xlfn.XLOOKUP([1]!Table1[[#This Row],[word]],[1]!Table57[English style name],[1]!Table57[Style type]),"")</f>
        <v/>
      </c>
      <c r="AM5112" s="23" t="str">
        <f>IFERROR(_xlfn.XLOOKUP(Table1[[#This Row],[word]],Table57[English style name],Table57[Style type]),"")</f>
        <v/>
      </c>
      <c r="AN5112" s="23"/>
      <c r="AO5112" s="62"/>
      <c r="AP5112" s="61"/>
      <c r="AQ5112" s="61" t="s">
        <v>2166</v>
      </c>
      <c r="AR5112" s="61" t="s">
        <v>2161</v>
      </c>
      <c r="AS5112" s="61"/>
      <c r="AT5112" s="61"/>
      <c r="AU5112" s="61"/>
      <c r="AV5112" s="61"/>
    </row>
    <row r="5113" spans="1:48">
      <c r="A5113" s="82"/>
      <c r="B5113" s="82"/>
      <c r="C5113" s="82"/>
      <c r="D5113" s="83"/>
      <c r="E5113" s="62"/>
      <c r="F511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13" s="13" t="s">
        <v>337</v>
      </c>
      <c r="H5113" s="13" t="s">
        <v>2988</v>
      </c>
      <c r="I5113" s="85" t="e">
        <f>[1]!Table1[[#This Row],[type]]</f>
        <v>#VALUE!</v>
      </c>
      <c r="J5113" s="86" t="e">
        <f>[1]!Table1[[#This Row],[Column42]]&amp;IF([1]!Table1[[#This Row],[Column13]]="","",[1]!Table1[[#This Row],[Column13]])&amp;IF([1]!Table1[[#This Row],[mod]]="","",[1]!Table1[[#This Row],[mod]])</f>
        <v>#VALUE!</v>
      </c>
      <c r="K511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13" t="s">
        <v>3157</v>
      </c>
      <c r="Q511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1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113" t="s">
        <v>3114</v>
      </c>
      <c r="AB5113" s="29"/>
      <c r="AC5113" s="29"/>
      <c r="AD5113" s="25"/>
      <c r="AE5113" s="38"/>
      <c r="AF5113" s="142"/>
      <c r="AG5113" s="11"/>
      <c r="AH5113" s="1" t="e">
        <f>[1]!Table1[[#This Row],[html_tag]]&amp;[1]!Table1[[#This Row],[html_type]]&amp;[1]!Table1[[#This Row],[html_modifier]]</f>
        <v>#VALUE!</v>
      </c>
      <c r="AI5113" s="60" t="str">
        <f>Table1[[#This Row],[html_tag]]&amp;Table1[[#This Row],[html_type]]&amp;Table1[[#This Row],[html_modifier]]</f>
        <v/>
      </c>
      <c r="AL5113" s="22" t="str">
        <f>IFERROR(_xlfn.XLOOKUP([1]!Table1[[#This Row],[word]],[1]!Table57[English style name],[1]!Table57[Style type]),"")</f>
        <v/>
      </c>
      <c r="AM5113" s="23" t="str">
        <f>IFERROR(_xlfn.XLOOKUP(Table1[[#This Row],[word]],Table57[English style name],Table57[Style type]),"")</f>
        <v/>
      </c>
      <c r="AN5113" s="23"/>
      <c r="AO5113" s="62"/>
      <c r="AP5113" s="61"/>
      <c r="AQ5113" s="61" t="s">
        <v>2169</v>
      </c>
      <c r="AR5113" s="61" t="s">
        <v>2161</v>
      </c>
      <c r="AS5113" s="61"/>
      <c r="AT5113" s="61"/>
      <c r="AU5113" s="61"/>
      <c r="AV5113" s="61"/>
    </row>
    <row r="5114" spans="1:48">
      <c r="A5114" s="82"/>
      <c r="B5114" s="82"/>
      <c r="C5114" s="82"/>
      <c r="D5114" s="83"/>
      <c r="E5114" s="62"/>
      <c r="F511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14" s="13" t="s">
        <v>337</v>
      </c>
      <c r="H5114" s="13" t="s">
        <v>2988</v>
      </c>
      <c r="I5114" s="85" t="e">
        <f>[1]!Table1[[#This Row],[type]]</f>
        <v>#VALUE!</v>
      </c>
      <c r="J5114" s="86" t="e">
        <f>[1]!Table1[[#This Row],[Column42]]&amp;IF([1]!Table1[[#This Row],[Column13]]="","",[1]!Table1[[#This Row],[Column13]])&amp;IF([1]!Table1[[#This Row],[mod]]="","",[1]!Table1[[#This Row],[mod]])</f>
        <v>#VALUE!</v>
      </c>
      <c r="K511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14" t="s">
        <v>3157</v>
      </c>
      <c r="Q511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114" t="s">
        <v>7420</v>
      </c>
      <c r="U511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14" s="29"/>
      <c r="AC5114" s="29"/>
      <c r="AD5114" s="25"/>
      <c r="AE5114" s="38"/>
      <c r="AF5114" s="142"/>
      <c r="AG5114" s="11"/>
      <c r="AH5114" s="1" t="e">
        <f>[1]!Table1[[#This Row],[html_tag]]&amp;[1]!Table1[[#This Row],[html_type]]&amp;[1]!Table1[[#This Row],[html_modifier]]</f>
        <v>#VALUE!</v>
      </c>
      <c r="AI5114" s="60" t="str">
        <f>Table1[[#This Row],[html_tag]]&amp;Table1[[#This Row],[html_type]]&amp;Table1[[#This Row],[html_modifier]]</f>
        <v/>
      </c>
      <c r="AL5114" s="22" t="str">
        <f>IFERROR(_xlfn.XLOOKUP([1]!Table1[[#This Row],[word]],[1]!Table57[English style name],[1]!Table57[Style type]),"")</f>
        <v/>
      </c>
      <c r="AM5114" s="23" t="str">
        <f>IFERROR(_xlfn.XLOOKUP(Table1[[#This Row],[word]],Table57[English style name],Table57[Style type]),"")</f>
        <v/>
      </c>
      <c r="AN5114" s="23"/>
      <c r="AO5114" s="62"/>
      <c r="AP5114" s="61"/>
      <c r="AQ5114" s="61" t="s">
        <v>2170</v>
      </c>
      <c r="AR5114" s="61" t="s">
        <v>2161</v>
      </c>
      <c r="AS5114" s="61"/>
      <c r="AT5114" s="61"/>
      <c r="AU5114" s="61"/>
      <c r="AV5114" s="61"/>
    </row>
    <row r="5115" spans="1:48">
      <c r="A5115" s="82"/>
      <c r="B5115" s="82"/>
      <c r="C5115" s="82"/>
      <c r="D5115" s="83"/>
      <c r="E5115" s="62"/>
      <c r="F511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15" s="13" t="s">
        <v>337</v>
      </c>
      <c r="H5115" s="13" t="s">
        <v>2988</v>
      </c>
      <c r="I5115" s="85" t="e">
        <f>[1]!Table1[[#This Row],[type]]</f>
        <v>#VALUE!</v>
      </c>
      <c r="J5115" s="86" t="e">
        <f>[1]!Table1[[#This Row],[Column42]]&amp;IF([1]!Table1[[#This Row],[Column13]]="","",[1]!Table1[[#This Row],[Column13]])&amp;IF([1]!Table1[[#This Row],[mod]]="","",[1]!Table1[[#This Row],[mod]])</f>
        <v>#VALUE!</v>
      </c>
      <c r="K511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15" t="s">
        <v>3157</v>
      </c>
      <c r="Q511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1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115" t="s">
        <v>3116</v>
      </c>
      <c r="AB5115" s="29"/>
      <c r="AC5115" s="29"/>
      <c r="AD5115" s="25"/>
      <c r="AE5115" s="38"/>
      <c r="AF5115" s="142"/>
      <c r="AG5115" s="11"/>
      <c r="AH5115" s="1" t="e">
        <f>[1]!Table1[[#This Row],[html_tag]]&amp;[1]!Table1[[#This Row],[html_type]]&amp;[1]!Table1[[#This Row],[html_modifier]]</f>
        <v>#VALUE!</v>
      </c>
      <c r="AI5115" s="60" t="str">
        <f>Table1[[#This Row],[html_tag]]&amp;Table1[[#This Row],[html_type]]&amp;Table1[[#This Row],[html_modifier]]</f>
        <v/>
      </c>
      <c r="AL5115" s="22" t="str">
        <f>IFERROR(_xlfn.XLOOKUP([1]!Table1[[#This Row],[word]],[1]!Table57[English style name],[1]!Table57[Style type]),"")</f>
        <v/>
      </c>
      <c r="AM5115" s="23" t="str">
        <f>IFERROR(_xlfn.XLOOKUP(Table1[[#This Row],[word]],Table57[English style name],Table57[Style type]),"")</f>
        <v/>
      </c>
      <c r="AN5115" s="23"/>
      <c r="AO5115" s="62"/>
      <c r="AP5115" s="61"/>
      <c r="AQ5115" s="61" t="s">
        <v>2171</v>
      </c>
      <c r="AR5115" s="61" t="s">
        <v>2161</v>
      </c>
      <c r="AS5115" s="61"/>
      <c r="AT5115" s="61"/>
      <c r="AU5115" s="61"/>
      <c r="AV5115" s="61"/>
    </row>
    <row r="5116" spans="1:48">
      <c r="A5116" s="82"/>
      <c r="B5116" s="82"/>
      <c r="C5116" s="82"/>
      <c r="D5116" s="83"/>
      <c r="E5116" s="62"/>
      <c r="F511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16" s="13" t="s">
        <v>337</v>
      </c>
      <c r="H5116" s="13" t="s">
        <v>2988</v>
      </c>
      <c r="I5116" s="85" t="e">
        <f>[1]!Table1[[#This Row],[type]]</f>
        <v>#VALUE!</v>
      </c>
      <c r="J5116" s="86" t="e">
        <f>[1]!Table1[[#This Row],[Column42]]&amp;IF([1]!Table1[[#This Row],[Column13]]="","",[1]!Table1[[#This Row],[Column13]])&amp;IF([1]!Table1[[#This Row],[mod]]="","",[1]!Table1[[#This Row],[mod]])</f>
        <v>#VALUE!</v>
      </c>
      <c r="K511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16" t="s">
        <v>3157</v>
      </c>
      <c r="Q511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116" t="s">
        <v>3448</v>
      </c>
      <c r="U511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16" s="29"/>
      <c r="AC5116" s="29"/>
      <c r="AD5116" s="25"/>
      <c r="AE5116" s="38"/>
      <c r="AF5116" s="142"/>
      <c r="AG5116" s="11"/>
      <c r="AH5116" s="1" t="e">
        <f>[1]!Table1[[#This Row],[html_tag]]&amp;[1]!Table1[[#This Row],[html_type]]&amp;[1]!Table1[[#This Row],[html_modifier]]</f>
        <v>#VALUE!</v>
      </c>
      <c r="AI5116" s="60" t="str">
        <f>Table1[[#This Row],[html_tag]]&amp;Table1[[#This Row],[html_type]]&amp;Table1[[#This Row],[html_modifier]]</f>
        <v/>
      </c>
      <c r="AL5116" s="22" t="str">
        <f>IFERROR(_xlfn.XLOOKUP([1]!Table1[[#This Row],[word]],[1]!Table57[English style name],[1]!Table57[Style type]),"")</f>
        <v/>
      </c>
      <c r="AM5116" s="23" t="str">
        <f>IFERROR(_xlfn.XLOOKUP(Table1[[#This Row],[word]],Table57[English style name],Table57[Style type]),"")</f>
        <v/>
      </c>
      <c r="AN5116" s="23"/>
      <c r="AO5116" s="62"/>
      <c r="AP5116" s="61"/>
      <c r="AQ5116" s="61" t="s">
        <v>2173</v>
      </c>
      <c r="AR5116" s="61" t="s">
        <v>2161</v>
      </c>
      <c r="AS5116" s="61"/>
      <c r="AT5116" s="61"/>
      <c r="AU5116" s="61"/>
      <c r="AV5116" s="61"/>
    </row>
    <row r="5117" spans="1:48">
      <c r="A5117" s="82"/>
      <c r="B5117" s="82"/>
      <c r="C5117" s="82"/>
      <c r="D5117" s="83"/>
      <c r="E5117" s="62"/>
      <c r="F511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17" s="13" t="s">
        <v>337</v>
      </c>
      <c r="H5117" s="13" t="s">
        <v>2988</v>
      </c>
      <c r="I5117" s="85" t="e">
        <f>[1]!Table1[[#This Row],[type]]</f>
        <v>#VALUE!</v>
      </c>
      <c r="J5117" s="86" t="e">
        <f>[1]!Table1[[#This Row],[Column42]]&amp;IF([1]!Table1[[#This Row],[Column13]]="","",[1]!Table1[[#This Row],[Column13]])&amp;IF([1]!Table1[[#This Row],[mod]]="","",[1]!Table1[[#This Row],[mod]])</f>
        <v>#VALUE!</v>
      </c>
      <c r="K511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17" t="s">
        <v>3157</v>
      </c>
      <c r="Q511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1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117" t="s">
        <v>3126</v>
      </c>
      <c r="AB5117" s="29"/>
      <c r="AC5117" s="29"/>
      <c r="AD5117" s="25"/>
      <c r="AE5117" s="38"/>
      <c r="AF5117" s="142"/>
      <c r="AG5117" s="11"/>
      <c r="AH5117" s="1" t="e">
        <f>[1]!Table1[[#This Row],[html_tag]]&amp;[1]!Table1[[#This Row],[html_type]]&amp;[1]!Table1[[#This Row],[html_modifier]]</f>
        <v>#VALUE!</v>
      </c>
      <c r="AI5117" s="60" t="str">
        <f>Table1[[#This Row],[html_tag]]&amp;Table1[[#This Row],[html_type]]&amp;Table1[[#This Row],[html_modifier]]</f>
        <v/>
      </c>
      <c r="AL5117" s="22" t="str">
        <f>IFERROR(_xlfn.XLOOKUP([1]!Table1[[#This Row],[word]],[1]!Table57[English style name],[1]!Table57[Style type]),"")</f>
        <v/>
      </c>
      <c r="AM5117" s="23" t="str">
        <f>IFERROR(_xlfn.XLOOKUP(Table1[[#This Row],[word]],Table57[English style name],Table57[Style type]),"")</f>
        <v/>
      </c>
      <c r="AN5117" s="23"/>
      <c r="AO5117" s="62"/>
      <c r="AP5117" s="61"/>
      <c r="AQ5117" s="61" t="s">
        <v>2176</v>
      </c>
      <c r="AR5117" s="61" t="s">
        <v>2161</v>
      </c>
      <c r="AS5117" s="61"/>
      <c r="AT5117" s="61"/>
      <c r="AU5117" s="61"/>
      <c r="AV5117" s="61"/>
    </row>
    <row r="5118" spans="1:48">
      <c r="A5118" s="82"/>
      <c r="B5118" s="82"/>
      <c r="C5118" s="82"/>
      <c r="D5118" s="83"/>
      <c r="E5118" s="62"/>
      <c r="F511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18" s="13" t="s">
        <v>461</v>
      </c>
      <c r="H5118" s="13" t="s">
        <v>2991</v>
      </c>
      <c r="I5118" s="85" t="e">
        <f>[1]!Table1[[#This Row],[type]]</f>
        <v>#VALUE!</v>
      </c>
      <c r="J5118" s="86" t="e">
        <f>[1]!Table1[[#This Row],[Column42]]&amp;IF([1]!Table1[[#This Row],[Column13]]="","",[1]!Table1[[#This Row],[Column13]])&amp;IF([1]!Table1[[#This Row],[mod]]="","",[1]!Table1[[#This Row],[mod]])</f>
        <v>#VALUE!</v>
      </c>
      <c r="K511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18" t="s">
        <v>3151</v>
      </c>
      <c r="P5118" s="6" t="s">
        <v>2177</v>
      </c>
      <c r="Q511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5118">
        <v>0</v>
      </c>
      <c r="U511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18" s="29"/>
      <c r="AC5118" s="29" t="s">
        <v>5625</v>
      </c>
      <c r="AD5118" s="25"/>
      <c r="AE5118" s="38"/>
      <c r="AF5118" s="142"/>
      <c r="AG5118" s="11"/>
      <c r="AH5118" s="1" t="e">
        <f>[1]!Table1[[#This Row],[html_tag]]&amp;[1]!Table1[[#This Row],[html_type]]&amp;[1]!Table1[[#This Row],[html_modifier]]</f>
        <v>#VALUE!</v>
      </c>
      <c r="AI5118" s="60" t="str">
        <f>Table1[[#This Row],[html_tag]]&amp;Table1[[#This Row],[html_type]]&amp;Table1[[#This Row],[html_modifier]]</f>
        <v/>
      </c>
      <c r="AL5118" s="22" t="str">
        <f>IFERROR(_xlfn.XLOOKUP([1]!Table1[[#This Row],[word]],[1]!Table57[English style name],[1]!Table57[Style type]),"")</f>
        <v/>
      </c>
      <c r="AM5118" s="23" t="str">
        <f>IFERROR(_xlfn.XLOOKUP(Table1[[#This Row],[word]],Table57[English style name],Table57[Style type]),"")</f>
        <v/>
      </c>
      <c r="AN5118" s="23"/>
      <c r="AO5118" s="62"/>
      <c r="AP5118" s="61"/>
      <c r="AQ5118" s="61" t="s">
        <v>2177</v>
      </c>
      <c r="AR5118" s="61" t="s">
        <v>2178</v>
      </c>
      <c r="AS5118" s="61"/>
      <c r="AT5118" s="61"/>
      <c r="AU5118" s="61"/>
      <c r="AV5118" s="61"/>
    </row>
    <row r="5119" spans="1:48">
      <c r="A5119" s="82"/>
      <c r="B5119" s="82"/>
      <c r="C5119" s="82"/>
      <c r="D5119" s="83"/>
      <c r="E5119" s="62"/>
      <c r="F511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19" s="13" t="s">
        <v>461</v>
      </c>
      <c r="H5119" s="13" t="s">
        <v>2991</v>
      </c>
      <c r="I5119" s="85" t="e">
        <f>[1]!Table1[[#This Row],[type]]</f>
        <v>#VALUE!</v>
      </c>
      <c r="J5119" s="86" t="e">
        <f>[1]!Table1[[#This Row],[Column42]]&amp;IF([1]!Table1[[#This Row],[Column13]]="","",[1]!Table1[[#This Row],[Column13]])&amp;IF([1]!Table1[[#This Row],[mod]]="","",[1]!Table1[[#This Row],[mod]])</f>
        <v>#VALUE!</v>
      </c>
      <c r="K511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19" t="s">
        <v>3151</v>
      </c>
      <c r="P5119" s="6" t="s">
        <v>2179</v>
      </c>
      <c r="Q511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5119">
        <v>1</v>
      </c>
      <c r="U511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19" s="29"/>
      <c r="AC5119" s="29" t="s">
        <v>5626</v>
      </c>
      <c r="AD5119" s="25"/>
      <c r="AE5119" s="38"/>
      <c r="AF5119" s="142"/>
      <c r="AG5119" s="11"/>
      <c r="AH5119" s="1" t="e">
        <f>[1]!Table1[[#This Row],[html_tag]]&amp;[1]!Table1[[#This Row],[html_type]]&amp;[1]!Table1[[#This Row],[html_modifier]]</f>
        <v>#VALUE!</v>
      </c>
      <c r="AI5119" s="60" t="str">
        <f>Table1[[#This Row],[html_tag]]&amp;Table1[[#This Row],[html_type]]&amp;Table1[[#This Row],[html_modifier]]</f>
        <v/>
      </c>
      <c r="AL5119" s="22" t="str">
        <f>IFERROR(_xlfn.XLOOKUP([1]!Table1[[#This Row],[word]],[1]!Table57[English style name],[1]!Table57[Style type]),"")</f>
        <v/>
      </c>
      <c r="AM5119" s="23" t="str">
        <f>IFERROR(_xlfn.XLOOKUP(Table1[[#This Row],[word]],Table57[English style name],Table57[Style type]),"")</f>
        <v/>
      </c>
      <c r="AN5119" s="23"/>
      <c r="AO5119" s="62"/>
      <c r="AP5119" s="61"/>
      <c r="AQ5119" s="61" t="s">
        <v>2179</v>
      </c>
      <c r="AR5119" s="61" t="s">
        <v>2178</v>
      </c>
      <c r="AS5119" s="61"/>
      <c r="AT5119" s="61"/>
      <c r="AU5119" s="61"/>
      <c r="AV5119" s="61"/>
    </row>
    <row r="5120" spans="1:48">
      <c r="A5120" s="82"/>
      <c r="B5120" s="82"/>
      <c r="C5120" s="82"/>
      <c r="D5120" s="83"/>
      <c r="E5120" s="62"/>
      <c r="F512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20" s="13" t="s">
        <v>461</v>
      </c>
      <c r="H5120" s="13" t="s">
        <v>2991</v>
      </c>
      <c r="I5120" s="85" t="e">
        <f>[1]!Table1[[#This Row],[type]]</f>
        <v>#VALUE!</v>
      </c>
      <c r="J5120" s="86" t="e">
        <f>[1]!Table1[[#This Row],[Column42]]&amp;IF([1]!Table1[[#This Row],[Column13]]="","",[1]!Table1[[#This Row],[Column13]])&amp;IF([1]!Table1[[#This Row],[mod]]="","",[1]!Table1[[#This Row],[mod]])</f>
        <v>#VALUE!</v>
      </c>
      <c r="K512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20" t="s">
        <v>3151</v>
      </c>
      <c r="P5120" s="6" t="s">
        <v>2180</v>
      </c>
      <c r="Q512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5120">
        <v>2</v>
      </c>
      <c r="U512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20" s="29"/>
      <c r="AC5120" s="29" t="s">
        <v>10161</v>
      </c>
      <c r="AD5120" s="25"/>
      <c r="AE5120" s="38"/>
      <c r="AF5120" s="142"/>
      <c r="AG5120" s="11"/>
      <c r="AH5120" s="1" t="e">
        <f>[1]!Table1[[#This Row],[html_tag]]&amp;[1]!Table1[[#This Row],[html_type]]&amp;[1]!Table1[[#This Row],[html_modifier]]</f>
        <v>#VALUE!</v>
      </c>
      <c r="AI5120" s="60" t="str">
        <f>Table1[[#This Row],[html_tag]]&amp;Table1[[#This Row],[html_type]]&amp;Table1[[#This Row],[html_modifier]]</f>
        <v/>
      </c>
      <c r="AL5120" s="22" t="str">
        <f>IFERROR(_xlfn.XLOOKUP([1]!Table1[[#This Row],[word]],[1]!Table57[English style name],[1]!Table57[Style type]),"")</f>
        <v/>
      </c>
      <c r="AM5120" s="23" t="str">
        <f>IFERROR(_xlfn.XLOOKUP(Table1[[#This Row],[word]],Table57[English style name],Table57[Style type]),"")</f>
        <v/>
      </c>
      <c r="AN5120" s="23"/>
      <c r="AO5120" s="62"/>
      <c r="AP5120" s="61"/>
      <c r="AQ5120" s="61" t="s">
        <v>2180</v>
      </c>
      <c r="AR5120" s="61" t="s">
        <v>2178</v>
      </c>
      <c r="AS5120" s="61"/>
      <c r="AT5120" s="61"/>
      <c r="AU5120" s="61"/>
      <c r="AV5120" s="61"/>
    </row>
    <row r="5121" spans="1:48">
      <c r="A5121" s="82"/>
      <c r="B5121" s="82"/>
      <c r="C5121" s="82"/>
      <c r="D5121" s="83"/>
      <c r="E5121" s="62"/>
      <c r="F512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21" s="13" t="s">
        <v>461</v>
      </c>
      <c r="H5121" s="13" t="s">
        <v>2991</v>
      </c>
      <c r="I5121" s="85" t="e">
        <f>[1]!Table1[[#This Row],[type]]</f>
        <v>#VALUE!</v>
      </c>
      <c r="J5121" s="86" t="e">
        <f>[1]!Table1[[#This Row],[Column42]]&amp;IF([1]!Table1[[#This Row],[Column13]]="","",[1]!Table1[[#This Row],[Column13]])&amp;IF([1]!Table1[[#This Row],[mod]]="","",[1]!Table1[[#This Row],[mod]])</f>
        <v>#VALUE!</v>
      </c>
      <c r="K512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21" t="s">
        <v>3151</v>
      </c>
      <c r="P5121" s="6" t="s">
        <v>2181</v>
      </c>
      <c r="Q512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5121">
        <v>3</v>
      </c>
      <c r="U512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21" s="29"/>
      <c r="AC5121" s="29" t="s">
        <v>10161</v>
      </c>
      <c r="AD5121" s="25"/>
      <c r="AE5121" s="38"/>
      <c r="AF5121" s="142"/>
      <c r="AG5121" s="11"/>
      <c r="AH5121" s="1" t="e">
        <f>[1]!Table1[[#This Row],[html_tag]]&amp;[1]!Table1[[#This Row],[html_type]]&amp;[1]!Table1[[#This Row],[html_modifier]]</f>
        <v>#VALUE!</v>
      </c>
      <c r="AI5121" s="60" t="str">
        <f>Table1[[#This Row],[html_tag]]&amp;Table1[[#This Row],[html_type]]&amp;Table1[[#This Row],[html_modifier]]</f>
        <v/>
      </c>
      <c r="AL5121" s="22" t="str">
        <f>IFERROR(_xlfn.XLOOKUP([1]!Table1[[#This Row],[word]],[1]!Table57[English style name],[1]!Table57[Style type]),"")</f>
        <v/>
      </c>
      <c r="AM5121" s="23" t="str">
        <f>IFERROR(_xlfn.XLOOKUP(Table1[[#This Row],[word]],Table57[English style name],Table57[Style type]),"")</f>
        <v/>
      </c>
      <c r="AN5121" s="23"/>
      <c r="AO5121" s="62"/>
      <c r="AP5121" s="61"/>
      <c r="AQ5121" s="61" t="s">
        <v>2181</v>
      </c>
      <c r="AR5121" s="61" t="s">
        <v>2178</v>
      </c>
      <c r="AS5121" s="61"/>
      <c r="AT5121" s="61"/>
      <c r="AU5121" s="61"/>
      <c r="AV5121" s="61"/>
    </row>
    <row r="5122" spans="1:48">
      <c r="A5122" s="82"/>
      <c r="B5122" s="82"/>
      <c r="C5122" s="82"/>
      <c r="D5122" s="83"/>
      <c r="E5122" s="62"/>
      <c r="F512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22" s="13" t="s">
        <v>461</v>
      </c>
      <c r="H5122" s="13" t="s">
        <v>2991</v>
      </c>
      <c r="I5122" s="85" t="e">
        <f>[1]!Table1[[#This Row],[type]]</f>
        <v>#VALUE!</v>
      </c>
      <c r="J5122" s="86" t="e">
        <f>[1]!Table1[[#This Row],[Column42]]&amp;IF([1]!Table1[[#This Row],[Column13]]="","",[1]!Table1[[#This Row],[Column13]])&amp;IF([1]!Table1[[#This Row],[mod]]="","",[1]!Table1[[#This Row],[mod]])</f>
        <v>#VALUE!</v>
      </c>
      <c r="K512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22" t="s">
        <v>3151</v>
      </c>
      <c r="P5122" s="6" t="s">
        <v>2182</v>
      </c>
      <c r="Q512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5122">
        <v>4</v>
      </c>
      <c r="U512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22" s="29"/>
      <c r="AC5122" s="29" t="s">
        <v>10161</v>
      </c>
      <c r="AD5122" s="25"/>
      <c r="AE5122" s="38"/>
      <c r="AF5122" s="142"/>
      <c r="AG5122" s="11"/>
      <c r="AH5122" s="1" t="e">
        <f>[1]!Table1[[#This Row],[html_tag]]&amp;[1]!Table1[[#This Row],[html_type]]&amp;[1]!Table1[[#This Row],[html_modifier]]</f>
        <v>#VALUE!</v>
      </c>
      <c r="AI5122" s="60" t="str">
        <f>Table1[[#This Row],[html_tag]]&amp;Table1[[#This Row],[html_type]]&amp;Table1[[#This Row],[html_modifier]]</f>
        <v/>
      </c>
      <c r="AL5122" s="22" t="str">
        <f>IFERROR(_xlfn.XLOOKUP([1]!Table1[[#This Row],[word]],[1]!Table57[English style name],[1]!Table57[Style type]),"")</f>
        <v/>
      </c>
      <c r="AM5122" s="23" t="str">
        <f>IFERROR(_xlfn.XLOOKUP(Table1[[#This Row],[word]],Table57[English style name],Table57[Style type]),"")</f>
        <v/>
      </c>
      <c r="AN5122" s="23"/>
      <c r="AO5122" s="62"/>
      <c r="AP5122" s="61"/>
      <c r="AQ5122" s="61" t="s">
        <v>2182</v>
      </c>
      <c r="AR5122" s="61" t="s">
        <v>2178</v>
      </c>
      <c r="AS5122" s="61"/>
      <c r="AT5122" s="61"/>
      <c r="AU5122" s="61"/>
      <c r="AV5122" s="61"/>
    </row>
    <row r="5123" spans="1:48">
      <c r="A5123" s="82"/>
      <c r="B5123" s="82"/>
      <c r="C5123" s="82"/>
      <c r="D5123" s="83"/>
      <c r="E5123" s="62"/>
      <c r="F512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23" s="13" t="s">
        <v>461</v>
      </c>
      <c r="H5123" s="13" t="s">
        <v>2991</v>
      </c>
      <c r="I5123" s="85" t="e">
        <f>[1]!Table1[[#This Row],[type]]</f>
        <v>#VALUE!</v>
      </c>
      <c r="J5123" s="86" t="e">
        <f>[1]!Table1[[#This Row],[Column42]]&amp;IF([1]!Table1[[#This Row],[Column13]]="","",[1]!Table1[[#This Row],[Column13]])&amp;IF([1]!Table1[[#This Row],[mod]]="","",[1]!Table1[[#This Row],[mod]])</f>
        <v>#VALUE!</v>
      </c>
      <c r="K512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23" t="s">
        <v>3151</v>
      </c>
      <c r="P5123" s="6" t="s">
        <v>2183</v>
      </c>
      <c r="Q512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5123">
        <v>5</v>
      </c>
      <c r="U512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23" s="29"/>
      <c r="AC5123" s="29" t="s">
        <v>10161</v>
      </c>
      <c r="AD5123" s="25"/>
      <c r="AE5123" s="38"/>
      <c r="AF5123" s="142"/>
      <c r="AG5123" s="11"/>
      <c r="AH5123" s="1" t="e">
        <f>[1]!Table1[[#This Row],[html_tag]]&amp;[1]!Table1[[#This Row],[html_type]]&amp;[1]!Table1[[#This Row],[html_modifier]]</f>
        <v>#VALUE!</v>
      </c>
      <c r="AI5123" s="60" t="str">
        <f>Table1[[#This Row],[html_tag]]&amp;Table1[[#This Row],[html_type]]&amp;Table1[[#This Row],[html_modifier]]</f>
        <v/>
      </c>
      <c r="AL5123" s="22" t="str">
        <f>IFERROR(_xlfn.XLOOKUP([1]!Table1[[#This Row],[word]],[1]!Table57[English style name],[1]!Table57[Style type]),"")</f>
        <v/>
      </c>
      <c r="AM5123" s="23" t="str">
        <f>IFERROR(_xlfn.XLOOKUP(Table1[[#This Row],[word]],Table57[English style name],Table57[Style type]),"")</f>
        <v/>
      </c>
      <c r="AN5123" s="23"/>
      <c r="AO5123" s="62"/>
      <c r="AP5123" s="61"/>
      <c r="AQ5123" s="61" t="s">
        <v>2183</v>
      </c>
      <c r="AR5123" s="61" t="s">
        <v>2178</v>
      </c>
      <c r="AS5123" s="61"/>
      <c r="AT5123" s="61"/>
      <c r="AU5123" s="61"/>
      <c r="AV5123" s="61"/>
    </row>
    <row r="5124" spans="1:48">
      <c r="A5124" s="82"/>
      <c r="B5124" s="82"/>
      <c r="C5124" s="82"/>
      <c r="D5124" s="83"/>
      <c r="E5124" s="62"/>
      <c r="F512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24" s="13" t="s">
        <v>461</v>
      </c>
      <c r="H5124" s="13" t="s">
        <v>2991</v>
      </c>
      <c r="I5124" s="85" t="e">
        <f>[1]!Table1[[#This Row],[type]]</f>
        <v>#VALUE!</v>
      </c>
      <c r="J5124" s="86" t="e">
        <f>[1]!Table1[[#This Row],[Column42]]&amp;IF([1]!Table1[[#This Row],[Column13]]="","",[1]!Table1[[#This Row],[Column13]])&amp;IF([1]!Table1[[#This Row],[mod]]="","",[1]!Table1[[#This Row],[mod]])</f>
        <v>#VALUE!</v>
      </c>
      <c r="K512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24" t="s">
        <v>3151</v>
      </c>
      <c r="P5124" s="6" t="s">
        <v>2184</v>
      </c>
      <c r="Q512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5124" t="s">
        <v>339</v>
      </c>
      <c r="U512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24" s="29"/>
      <c r="AC5124" s="29" t="s">
        <v>5631</v>
      </c>
      <c r="AD5124" s="25"/>
      <c r="AE5124" s="38"/>
      <c r="AF5124" s="142"/>
      <c r="AG5124" s="11"/>
      <c r="AH5124" s="1" t="e">
        <f>[1]!Table1[[#This Row],[html_tag]]&amp;[1]!Table1[[#This Row],[html_type]]&amp;[1]!Table1[[#This Row],[html_modifier]]</f>
        <v>#VALUE!</v>
      </c>
      <c r="AI5124" s="60" t="str">
        <f>Table1[[#This Row],[html_tag]]&amp;Table1[[#This Row],[html_type]]&amp;Table1[[#This Row],[html_modifier]]</f>
        <v/>
      </c>
      <c r="AL5124" s="22" t="str">
        <f>IFERROR(_xlfn.XLOOKUP([1]!Table1[[#This Row],[word]],[1]!Table57[English style name],[1]!Table57[Style type]),"")</f>
        <v/>
      </c>
      <c r="AM5124" s="23" t="str">
        <f>IFERROR(_xlfn.XLOOKUP(Table1[[#This Row],[word]],Table57[English style name],Table57[Style type]),"")</f>
        <v/>
      </c>
      <c r="AN5124" s="23"/>
      <c r="AO5124" s="62"/>
      <c r="AP5124" s="61"/>
      <c r="AQ5124" s="61" t="s">
        <v>2184</v>
      </c>
      <c r="AR5124" s="61" t="s">
        <v>2178</v>
      </c>
      <c r="AS5124" s="61"/>
      <c r="AT5124" s="61"/>
      <c r="AU5124" s="61"/>
      <c r="AV5124" s="61"/>
    </row>
    <row r="5125" spans="1:48">
      <c r="A5125" s="82"/>
      <c r="B5125" s="82"/>
      <c r="C5125" s="82"/>
      <c r="D5125" s="83"/>
      <c r="E5125" s="62"/>
      <c r="F512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25" s="13" t="s">
        <v>461</v>
      </c>
      <c r="H5125" s="13" t="s">
        <v>2991</v>
      </c>
      <c r="I5125" s="85" t="e">
        <f>[1]!Table1[[#This Row],[type]]</f>
        <v>#VALUE!</v>
      </c>
      <c r="J5125" s="86" t="e">
        <f>[1]!Table1[[#This Row],[Column42]]&amp;IF([1]!Table1[[#This Row],[Column13]]="","",[1]!Table1[[#This Row],[Column13]])&amp;IF([1]!Table1[[#This Row],[mod]]="","",[1]!Table1[[#This Row],[mod]])</f>
        <v>#VALUE!</v>
      </c>
      <c r="K512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25" t="s">
        <v>3151</v>
      </c>
      <c r="P5125" s="6" t="s">
        <v>2185</v>
      </c>
      <c r="Q512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5125" t="s">
        <v>10166</v>
      </c>
      <c r="U512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25" s="29"/>
      <c r="AC5125" s="29" t="s">
        <v>5632</v>
      </c>
      <c r="AD5125" s="25"/>
      <c r="AE5125" s="38"/>
      <c r="AF5125" s="142"/>
      <c r="AG5125" s="11"/>
      <c r="AH5125" s="1" t="e">
        <f>[1]!Table1[[#This Row],[html_tag]]&amp;[1]!Table1[[#This Row],[html_type]]&amp;[1]!Table1[[#This Row],[html_modifier]]</f>
        <v>#VALUE!</v>
      </c>
      <c r="AI5125" s="60" t="str">
        <f>Table1[[#This Row],[html_tag]]&amp;Table1[[#This Row],[html_type]]&amp;Table1[[#This Row],[html_modifier]]</f>
        <v/>
      </c>
      <c r="AL5125" s="22" t="str">
        <f>IFERROR(_xlfn.XLOOKUP([1]!Table1[[#This Row],[word]],[1]!Table57[English style name],[1]!Table57[Style type]),"")</f>
        <v/>
      </c>
      <c r="AM5125" s="23" t="str">
        <f>IFERROR(_xlfn.XLOOKUP(Table1[[#This Row],[word]],Table57[English style name],Table57[Style type]),"")</f>
        <v/>
      </c>
      <c r="AN5125" s="23"/>
      <c r="AO5125" s="62"/>
      <c r="AP5125" s="61"/>
      <c r="AQ5125" s="61" t="s">
        <v>2185</v>
      </c>
      <c r="AR5125" s="61" t="s">
        <v>2178</v>
      </c>
      <c r="AS5125" s="61"/>
      <c r="AT5125" s="61"/>
      <c r="AU5125" s="61"/>
      <c r="AV5125" s="61"/>
    </row>
    <row r="5126" spans="1:48">
      <c r="A5126" s="82"/>
      <c r="B5126" s="82"/>
      <c r="C5126" s="82"/>
      <c r="D5126" s="83"/>
      <c r="E5126" s="62"/>
      <c r="F512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26" s="13" t="s">
        <v>2992</v>
      </c>
      <c r="H5126" s="13" t="s">
        <v>1</v>
      </c>
      <c r="I5126" s="85" t="e">
        <f>[1]!Table1[[#This Row],[type]]</f>
        <v>#VALUE!</v>
      </c>
      <c r="J5126" s="86" t="e">
        <f>[1]!Table1[[#This Row],[Column42]]&amp;IF([1]!Table1[[#This Row],[Column13]]="","",[1]!Table1[[#This Row],[Column13]])&amp;IF([1]!Table1[[#This Row],[mod]]="","",[1]!Table1[[#This Row],[mod]])</f>
        <v>#VALUE!</v>
      </c>
      <c r="K512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26" s="4" t="s">
        <v>328</v>
      </c>
      <c r="M5126" s="4"/>
      <c r="N5126" s="4"/>
      <c r="O5126" s="4"/>
      <c r="Q5126" s="139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5126" s="4"/>
      <c r="U512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5126" s="4"/>
      <c r="W5126" s="4"/>
      <c r="X5126" s="4"/>
      <c r="Z5126" s="4"/>
      <c r="AA5126" s="4"/>
      <c r="AB5126" s="42"/>
      <c r="AC5126" s="42"/>
      <c r="AD5126" s="41"/>
      <c r="AE5126" s="40"/>
      <c r="AF5126" s="142"/>
      <c r="AG5126" s="11"/>
      <c r="AH5126" s="1" t="e">
        <f>[1]!Table1[[#This Row],[html_tag]]&amp;[1]!Table1[[#This Row],[html_type]]&amp;[1]!Table1[[#This Row],[html_modifier]]</f>
        <v>#VALUE!</v>
      </c>
      <c r="AI5126" s="60" t="str">
        <f>Table1[[#This Row],[html_tag]]&amp;Table1[[#This Row],[html_type]]&amp;Table1[[#This Row],[html_modifier]]</f>
        <v/>
      </c>
      <c r="AL5126" s="22" t="str">
        <f>IFERROR(_xlfn.XLOOKUP([1]!Table1[[#This Row],[word]],[1]!Table57[English style name],[1]!Table57[Style type]),"")</f>
        <v/>
      </c>
      <c r="AM5126" s="23" t="str">
        <f>IFERROR(_xlfn.XLOOKUP(Table1[[#This Row],[word]],Table57[English style name],Table57[Style type]),"")</f>
        <v/>
      </c>
      <c r="AN5126" s="23"/>
      <c r="AO5126" s="62"/>
      <c r="AP5126" s="61"/>
      <c r="AQ5126" s="61"/>
      <c r="AR5126" s="61"/>
      <c r="AS5126" s="61"/>
      <c r="AT5126" s="61"/>
      <c r="AU5126" s="61"/>
      <c r="AV5126" s="61"/>
    </row>
    <row r="5127" spans="1:48">
      <c r="A5127" s="82"/>
      <c r="B5127" s="82"/>
      <c r="C5127" s="82"/>
      <c r="D5127" s="83"/>
      <c r="E5127" s="62"/>
      <c r="F512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27" s="13" t="s">
        <v>2992</v>
      </c>
      <c r="H5127" s="13" t="s">
        <v>1</v>
      </c>
      <c r="I5127" s="85" t="e">
        <f>[1]!Table1[[#This Row],[type]]</f>
        <v>#VALUE!</v>
      </c>
      <c r="J5127" s="86" t="e">
        <f>[1]!Table1[[#This Row],[Column42]]&amp;IF([1]!Table1[[#This Row],[Column13]]="","",[1]!Table1[[#This Row],[Column13]])&amp;IF([1]!Table1[[#This Row],[mod]]="","",[1]!Table1[[#This Row],[mod]])</f>
        <v>#VALUE!</v>
      </c>
      <c r="K512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27" s="4" t="s">
        <v>328</v>
      </c>
      <c r="M5127" s="4"/>
      <c r="N5127" s="4"/>
      <c r="O5127" s="4"/>
      <c r="Q5127" s="139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5127" s="4"/>
      <c r="U512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5127" s="4"/>
      <c r="W5127" s="4"/>
      <c r="X5127" s="4"/>
      <c r="Z5127" s="4"/>
      <c r="AA5127" s="4"/>
      <c r="AB5127" s="42"/>
      <c r="AC5127" s="42"/>
      <c r="AD5127" s="41"/>
      <c r="AE5127" s="40"/>
      <c r="AF5127" s="142"/>
      <c r="AG5127" s="11"/>
      <c r="AH5127" s="1" t="e">
        <f>[1]!Table1[[#This Row],[html_tag]]&amp;[1]!Table1[[#This Row],[html_type]]&amp;[1]!Table1[[#This Row],[html_modifier]]</f>
        <v>#VALUE!</v>
      </c>
      <c r="AI5127" s="60" t="str">
        <f>Table1[[#This Row],[html_tag]]&amp;Table1[[#This Row],[html_type]]&amp;Table1[[#This Row],[html_modifier]]</f>
        <v/>
      </c>
      <c r="AL5127" s="22" t="str">
        <f>IFERROR(_xlfn.XLOOKUP([1]!Table1[[#This Row],[word]],[1]!Table57[English style name],[1]!Table57[Style type]),"")</f>
        <v/>
      </c>
      <c r="AM5127" s="23" t="str">
        <f>IFERROR(_xlfn.XLOOKUP(Table1[[#This Row],[word]],Table57[English style name],Table57[Style type]),"")</f>
        <v/>
      </c>
      <c r="AN5127" s="23"/>
      <c r="AO5127" s="62"/>
      <c r="AP5127" s="61"/>
      <c r="AQ5127" s="61"/>
      <c r="AR5127" s="61"/>
      <c r="AS5127" s="61"/>
      <c r="AT5127" s="61"/>
      <c r="AU5127" s="61"/>
      <c r="AV5127" s="61"/>
    </row>
    <row r="5128" spans="1:48">
      <c r="A5128" s="82"/>
      <c r="B5128" s="82"/>
      <c r="C5128" s="82"/>
      <c r="D5128" s="83"/>
      <c r="E5128" s="62"/>
      <c r="F512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28" s="13" t="s">
        <v>2992</v>
      </c>
      <c r="H5128" s="13" t="s">
        <v>1</v>
      </c>
      <c r="I5128" s="85" t="e">
        <f>[1]!Table1[[#This Row],[type]]</f>
        <v>#VALUE!</v>
      </c>
      <c r="J5128" s="86" t="e">
        <f>[1]!Table1[[#This Row],[Column42]]&amp;IF([1]!Table1[[#This Row],[Column13]]="","",[1]!Table1[[#This Row],[Column13]])&amp;IF([1]!Table1[[#This Row],[mod]]="","",[1]!Table1[[#This Row],[mod]])</f>
        <v>#VALUE!</v>
      </c>
      <c r="K512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28" s="4" t="s">
        <v>328</v>
      </c>
      <c r="M5128" s="4"/>
      <c r="N5128" s="4"/>
      <c r="O5128" s="4"/>
      <c r="Q5128" s="139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5128" s="4"/>
      <c r="U512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5128" s="4"/>
      <c r="W5128" s="4"/>
      <c r="X5128" s="4"/>
      <c r="Z5128" s="4"/>
      <c r="AA5128" s="4"/>
      <c r="AB5128" s="42"/>
      <c r="AC5128" s="42"/>
      <c r="AD5128" s="41"/>
      <c r="AE5128" s="40"/>
      <c r="AF5128" s="142"/>
      <c r="AG5128" s="11"/>
      <c r="AH5128" s="1" t="e">
        <f>[1]!Table1[[#This Row],[html_tag]]&amp;[1]!Table1[[#This Row],[html_type]]&amp;[1]!Table1[[#This Row],[html_modifier]]</f>
        <v>#VALUE!</v>
      </c>
      <c r="AI5128" s="60" t="str">
        <f>Table1[[#This Row],[html_tag]]&amp;Table1[[#This Row],[html_type]]&amp;Table1[[#This Row],[html_modifier]]</f>
        <v/>
      </c>
      <c r="AL5128" s="22" t="str">
        <f>IFERROR(_xlfn.XLOOKUP([1]!Table1[[#This Row],[word]],[1]!Table57[English style name],[1]!Table57[Style type]),"")</f>
        <v/>
      </c>
      <c r="AM5128" s="23" t="str">
        <f>IFERROR(_xlfn.XLOOKUP(Table1[[#This Row],[word]],Table57[English style name],Table57[Style type]),"")</f>
        <v/>
      </c>
      <c r="AN5128" s="23"/>
      <c r="AO5128" s="62"/>
      <c r="AP5128" s="61"/>
      <c r="AQ5128" s="61"/>
      <c r="AR5128" s="61"/>
      <c r="AS5128" s="61"/>
      <c r="AT5128" s="61"/>
      <c r="AU5128" s="61"/>
      <c r="AV5128" s="61"/>
    </row>
    <row r="5129" spans="1:48">
      <c r="A5129" s="82"/>
      <c r="B5129" s="82"/>
      <c r="C5129" s="82"/>
      <c r="D5129" s="83"/>
      <c r="E5129" s="62"/>
      <c r="F512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29" s="13" t="s">
        <v>2992</v>
      </c>
      <c r="H5129" s="13" t="s">
        <v>1</v>
      </c>
      <c r="I5129" s="85" t="e">
        <f>[1]!Table1[[#This Row],[type]]</f>
        <v>#VALUE!</v>
      </c>
      <c r="J5129" s="86" t="e">
        <f>[1]!Table1[[#This Row],[Column42]]&amp;IF([1]!Table1[[#This Row],[Column13]]="","",[1]!Table1[[#This Row],[Column13]])&amp;IF([1]!Table1[[#This Row],[mod]]="","",[1]!Table1[[#This Row],[mod]])</f>
        <v>#VALUE!</v>
      </c>
      <c r="K512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29" s="4" t="s">
        <v>328</v>
      </c>
      <c r="M5129" s="4"/>
      <c r="N5129" s="4"/>
      <c r="O5129" s="4"/>
      <c r="Q5129" s="139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5129" s="4"/>
      <c r="U512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5129" s="4"/>
      <c r="W5129" s="4"/>
      <c r="X5129" s="4"/>
      <c r="Z5129" s="4"/>
      <c r="AA5129" s="4"/>
      <c r="AB5129" s="42"/>
      <c r="AC5129" s="42"/>
      <c r="AD5129" s="41"/>
      <c r="AE5129" s="40"/>
      <c r="AF5129" s="142"/>
      <c r="AG5129" s="11"/>
      <c r="AH5129" s="1" t="e">
        <f>[1]!Table1[[#This Row],[html_tag]]&amp;[1]!Table1[[#This Row],[html_type]]&amp;[1]!Table1[[#This Row],[html_modifier]]</f>
        <v>#VALUE!</v>
      </c>
      <c r="AI5129" s="60" t="str">
        <f>Table1[[#This Row],[html_tag]]&amp;Table1[[#This Row],[html_type]]&amp;Table1[[#This Row],[html_modifier]]</f>
        <v/>
      </c>
      <c r="AL5129" s="22" t="str">
        <f>IFERROR(_xlfn.XLOOKUP([1]!Table1[[#This Row],[word]],[1]!Table57[English style name],[1]!Table57[Style type]),"")</f>
        <v/>
      </c>
      <c r="AM5129" s="23" t="str">
        <f>IFERROR(_xlfn.XLOOKUP(Table1[[#This Row],[word]],Table57[English style name],Table57[Style type]),"")</f>
        <v/>
      </c>
      <c r="AN5129" s="23"/>
      <c r="AO5129" s="62"/>
      <c r="AP5129" s="61"/>
      <c r="AQ5129" s="61"/>
      <c r="AR5129" s="61"/>
      <c r="AS5129" s="61"/>
      <c r="AT5129" s="61"/>
      <c r="AU5129" s="61"/>
      <c r="AV5129" s="61"/>
    </row>
    <row r="5130" spans="1:48">
      <c r="A5130" s="82"/>
      <c r="B5130" s="82"/>
      <c r="C5130" s="82"/>
      <c r="D5130" s="83"/>
      <c r="E5130" s="62"/>
      <c r="F513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30" s="13" t="s">
        <v>461</v>
      </c>
      <c r="H5130" s="13" t="s">
        <v>2991</v>
      </c>
      <c r="I5130" s="85" t="e">
        <f>[1]!Table1[[#This Row],[type]]</f>
        <v>#VALUE!</v>
      </c>
      <c r="J5130" s="86" t="e">
        <f>[1]!Table1[[#This Row],[Column42]]&amp;IF([1]!Table1[[#This Row],[Column13]]="","",[1]!Table1[[#This Row],[Column13]])&amp;IF([1]!Table1[[#This Row],[mod]]="","",[1]!Table1[[#This Row],[mod]])</f>
        <v>#VALUE!</v>
      </c>
      <c r="K513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30" t="s">
        <v>2186</v>
      </c>
      <c r="Q513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3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30" s="29"/>
      <c r="AC5130" s="29"/>
      <c r="AD5130" s="25"/>
      <c r="AE5130" s="38"/>
      <c r="AF5130" s="142"/>
      <c r="AG5130" s="11"/>
      <c r="AH5130" s="1" t="e">
        <f>[1]!Table1[[#This Row],[html_tag]]&amp;[1]!Table1[[#This Row],[html_type]]&amp;[1]!Table1[[#This Row],[html_modifier]]</f>
        <v>#VALUE!</v>
      </c>
      <c r="AI5130" s="60" t="str">
        <f>Table1[[#This Row],[html_tag]]&amp;Table1[[#This Row],[html_type]]&amp;Table1[[#This Row],[html_modifier]]</f>
        <v/>
      </c>
      <c r="AL5130" s="22" t="str">
        <f>IFERROR(_xlfn.XLOOKUP([1]!Table1[[#This Row],[word]],[1]!Table57[English style name],[1]!Table57[Style type]),"")</f>
        <v/>
      </c>
      <c r="AM5130" s="23" t="str">
        <f>IFERROR(_xlfn.XLOOKUP(Table1[[#This Row],[word]],Table57[English style name],Table57[Style type]),"")</f>
        <v/>
      </c>
      <c r="AN5130" s="23"/>
      <c r="AO5130" s="62"/>
      <c r="AP5130" s="61"/>
      <c r="AQ5130" s="61" t="s">
        <v>2186</v>
      </c>
      <c r="AR5130" s="61" t="s">
        <v>2187</v>
      </c>
      <c r="AS5130" s="61"/>
      <c r="AT5130" s="61"/>
      <c r="AU5130" s="61"/>
      <c r="AV5130" s="61"/>
    </row>
    <row r="5131" spans="1:48">
      <c r="A5131" s="82"/>
      <c r="B5131" s="82"/>
      <c r="C5131" s="82"/>
      <c r="D5131" s="83"/>
      <c r="E5131" s="62"/>
      <c r="F513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31" s="13" t="s">
        <v>461</v>
      </c>
      <c r="H5131" s="13" t="s">
        <v>2991</v>
      </c>
      <c r="I5131" s="85" t="e">
        <f>[1]!Table1[[#This Row],[type]]</f>
        <v>#VALUE!</v>
      </c>
      <c r="J5131" s="86" t="e">
        <f>[1]!Table1[[#This Row],[Column42]]&amp;IF([1]!Table1[[#This Row],[Column13]]="","",[1]!Table1[[#This Row],[Column13]])&amp;IF([1]!Table1[[#This Row],[mod]]="","",[1]!Table1[[#This Row],[mod]])</f>
        <v>#VALUE!</v>
      </c>
      <c r="K513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31" t="s">
        <v>2186</v>
      </c>
      <c r="M5131" t="s">
        <v>3150</v>
      </c>
      <c r="Q513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5131" t="s">
        <v>3202</v>
      </c>
      <c r="U513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31" s="29"/>
      <c r="AC5131" s="29"/>
      <c r="AD5131" s="25"/>
      <c r="AE5131" s="38"/>
      <c r="AF5131" s="142"/>
      <c r="AG5131" s="11"/>
      <c r="AH5131" s="1" t="e">
        <f>[1]!Table1[[#This Row],[html_tag]]&amp;[1]!Table1[[#This Row],[html_type]]&amp;[1]!Table1[[#This Row],[html_modifier]]</f>
        <v>#VALUE!</v>
      </c>
      <c r="AI5131" s="60" t="str">
        <f>Table1[[#This Row],[html_tag]]&amp;Table1[[#This Row],[html_type]]&amp;Table1[[#This Row],[html_modifier]]</f>
        <v/>
      </c>
      <c r="AL5131" s="22" t="str">
        <f>IFERROR(_xlfn.XLOOKUP([1]!Table1[[#This Row],[word]],[1]!Table57[English style name],[1]!Table57[Style type]),"")</f>
        <v/>
      </c>
      <c r="AM5131" s="23" t="str">
        <f>IFERROR(_xlfn.XLOOKUP(Table1[[#This Row],[word]],Table57[English style name],Table57[Style type]),"")</f>
        <v/>
      </c>
      <c r="AN5131" s="23"/>
      <c r="AO5131" s="62"/>
      <c r="AP5131" s="61"/>
      <c r="AQ5131" s="61" t="s">
        <v>2199</v>
      </c>
      <c r="AR5131" s="61" t="s">
        <v>2187</v>
      </c>
      <c r="AS5131" s="61"/>
      <c r="AT5131" s="61"/>
      <c r="AU5131" s="61"/>
      <c r="AV5131" s="61"/>
    </row>
    <row r="5132" spans="1:48">
      <c r="A5132" s="82"/>
      <c r="B5132" s="82"/>
      <c r="C5132" s="82"/>
      <c r="D5132" s="83"/>
      <c r="E5132" s="62"/>
      <c r="F513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32" s="13" t="s">
        <v>461</v>
      </c>
      <c r="H5132" s="13" t="s">
        <v>2991</v>
      </c>
      <c r="I5132" s="85" t="e">
        <f>[1]!Table1[[#This Row],[type]]</f>
        <v>#VALUE!</v>
      </c>
      <c r="J5132" s="86" t="e">
        <f>[1]!Table1[[#This Row],[Column42]]&amp;IF([1]!Table1[[#This Row],[Column13]]="","",[1]!Table1[[#This Row],[Column13]])&amp;IF([1]!Table1[[#This Row],[mod]]="","",[1]!Table1[[#This Row],[mod]])</f>
        <v>#VALUE!</v>
      </c>
      <c r="K513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32" t="s">
        <v>2186</v>
      </c>
      <c r="M5132" t="s">
        <v>3150</v>
      </c>
      <c r="Q513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3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5132" t="s">
        <v>3087</v>
      </c>
      <c r="AB5132" s="29"/>
      <c r="AC5132" s="29"/>
      <c r="AD5132" s="25"/>
      <c r="AE5132" s="38"/>
      <c r="AF5132" s="142"/>
      <c r="AG5132" s="11"/>
      <c r="AH5132" s="1" t="e">
        <f>[1]!Table1[[#This Row],[html_tag]]&amp;[1]!Table1[[#This Row],[html_type]]&amp;[1]!Table1[[#This Row],[html_modifier]]</f>
        <v>#VALUE!</v>
      </c>
      <c r="AI5132" s="60" t="str">
        <f>Table1[[#This Row],[html_tag]]&amp;Table1[[#This Row],[html_type]]&amp;Table1[[#This Row],[html_modifier]]</f>
        <v/>
      </c>
      <c r="AL5132" s="22" t="str">
        <f>IFERROR(_xlfn.XLOOKUP([1]!Table1[[#This Row],[word]],[1]!Table57[English style name],[1]!Table57[Style type]),"")</f>
        <v/>
      </c>
      <c r="AM5132" s="23" t="str">
        <f>IFERROR(_xlfn.XLOOKUP(Table1[[#This Row],[word]],Table57[English style name],Table57[Style type]),"")</f>
        <v/>
      </c>
      <c r="AN5132" s="23"/>
      <c r="AO5132" s="62"/>
      <c r="AP5132" s="61"/>
      <c r="AQ5132" s="61" t="s">
        <v>2200</v>
      </c>
      <c r="AR5132" s="61" t="s">
        <v>2187</v>
      </c>
      <c r="AS5132" s="61"/>
      <c r="AT5132" s="61"/>
      <c r="AU5132" s="61"/>
      <c r="AV5132" s="61"/>
    </row>
    <row r="5133" spans="1:48">
      <c r="A5133" s="82"/>
      <c r="B5133" s="82"/>
      <c r="C5133" s="82"/>
      <c r="D5133" s="83"/>
      <c r="E5133" s="62"/>
      <c r="F513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33" s="13" t="s">
        <v>461</v>
      </c>
      <c r="H5133" s="13" t="s">
        <v>2991</v>
      </c>
      <c r="I5133" s="85" t="e">
        <f>[1]!Table1[[#This Row],[type]]</f>
        <v>#VALUE!</v>
      </c>
      <c r="J5133" s="86" t="e">
        <f>[1]!Table1[[#This Row],[Column42]]&amp;IF([1]!Table1[[#This Row],[Column13]]="","",[1]!Table1[[#This Row],[Column13]])&amp;IF([1]!Table1[[#This Row],[mod]]="","",[1]!Table1[[#This Row],[mod]])</f>
        <v>#VALUE!</v>
      </c>
      <c r="K513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33" t="s">
        <v>2186</v>
      </c>
      <c r="M5133" t="s">
        <v>3150</v>
      </c>
      <c r="Q513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5133" t="s">
        <v>3147</v>
      </c>
      <c r="U513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33" s="29"/>
      <c r="AC5133" s="29"/>
      <c r="AD5133" s="25"/>
      <c r="AE5133" s="38"/>
      <c r="AF5133" s="142"/>
      <c r="AG5133" s="11"/>
      <c r="AH5133" s="1" t="e">
        <f>[1]!Table1[[#This Row],[html_tag]]&amp;[1]!Table1[[#This Row],[html_type]]&amp;[1]!Table1[[#This Row],[html_modifier]]</f>
        <v>#VALUE!</v>
      </c>
      <c r="AI5133" s="60" t="str">
        <f>Table1[[#This Row],[html_tag]]&amp;Table1[[#This Row],[html_type]]&amp;Table1[[#This Row],[html_modifier]]</f>
        <v/>
      </c>
      <c r="AL5133" s="22" t="str">
        <f>IFERROR(_xlfn.XLOOKUP([1]!Table1[[#This Row],[word]],[1]!Table57[English style name],[1]!Table57[Style type]),"")</f>
        <v/>
      </c>
      <c r="AM5133" s="23" t="str">
        <f>IFERROR(_xlfn.XLOOKUP(Table1[[#This Row],[word]],Table57[English style name],Table57[Style type]),"")</f>
        <v/>
      </c>
      <c r="AN5133" s="23"/>
      <c r="AO5133" s="62"/>
      <c r="AP5133" s="61"/>
      <c r="AQ5133" s="61" t="s">
        <v>2201</v>
      </c>
      <c r="AR5133" s="61" t="s">
        <v>2187</v>
      </c>
      <c r="AS5133" s="61"/>
      <c r="AT5133" s="61"/>
      <c r="AU5133" s="61"/>
      <c r="AV5133" s="61"/>
    </row>
    <row r="5134" spans="1:48">
      <c r="A5134" s="82"/>
      <c r="B5134" s="82"/>
      <c r="C5134" s="82"/>
      <c r="D5134" s="83"/>
      <c r="E5134" s="62"/>
      <c r="F513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34" s="13" t="s">
        <v>461</v>
      </c>
      <c r="H5134" s="13" t="s">
        <v>2991</v>
      </c>
      <c r="I5134" s="85" t="e">
        <f>[1]!Table1[[#This Row],[type]]</f>
        <v>#VALUE!</v>
      </c>
      <c r="J5134" s="86" t="e">
        <f>[1]!Table1[[#This Row],[Column42]]&amp;IF([1]!Table1[[#This Row],[Column13]]="","",[1]!Table1[[#This Row],[Column13]])&amp;IF([1]!Table1[[#This Row],[mod]]="","",[1]!Table1[[#This Row],[mod]])</f>
        <v>#VALUE!</v>
      </c>
      <c r="K513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34" t="s">
        <v>2186</v>
      </c>
      <c r="M5134" t="s">
        <v>3150</v>
      </c>
      <c r="Q513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5134" t="s">
        <v>2967</v>
      </c>
      <c r="U513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34" s="29"/>
      <c r="AC5134" s="29"/>
      <c r="AD5134" s="25"/>
      <c r="AE5134" s="38"/>
      <c r="AF5134" s="142"/>
      <c r="AG5134" s="11"/>
      <c r="AH5134" s="1" t="e">
        <f>[1]!Table1[[#This Row],[html_tag]]&amp;[1]!Table1[[#This Row],[html_type]]&amp;[1]!Table1[[#This Row],[html_modifier]]</f>
        <v>#VALUE!</v>
      </c>
      <c r="AI5134" s="60" t="str">
        <f>Table1[[#This Row],[html_tag]]&amp;Table1[[#This Row],[html_type]]&amp;Table1[[#This Row],[html_modifier]]</f>
        <v/>
      </c>
      <c r="AL5134" s="22" t="str">
        <f>IFERROR(_xlfn.XLOOKUP([1]!Table1[[#This Row],[word]],[1]!Table57[English style name],[1]!Table57[Style type]),"")</f>
        <v/>
      </c>
      <c r="AM5134" s="23" t="str">
        <f>IFERROR(_xlfn.XLOOKUP(Table1[[#This Row],[word]],Table57[English style name],Table57[Style type]),"")</f>
        <v/>
      </c>
      <c r="AN5134" s="23"/>
      <c r="AO5134" s="62"/>
      <c r="AP5134" s="61"/>
      <c r="AQ5134" s="61" t="s">
        <v>2202</v>
      </c>
      <c r="AR5134" s="61" t="s">
        <v>2187</v>
      </c>
      <c r="AS5134" s="61"/>
      <c r="AT5134" s="61"/>
      <c r="AU5134" s="61"/>
      <c r="AV5134" s="61"/>
    </row>
    <row r="5135" spans="1:48">
      <c r="A5135" s="82"/>
      <c r="B5135" s="82"/>
      <c r="C5135" s="82"/>
      <c r="D5135" s="83"/>
      <c r="E5135" s="62"/>
      <c r="F513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35" s="13" t="s">
        <v>461</v>
      </c>
      <c r="H5135" s="13" t="s">
        <v>2991</v>
      </c>
      <c r="I5135" s="85" t="e">
        <f>[1]!Table1[[#This Row],[type]]</f>
        <v>#VALUE!</v>
      </c>
      <c r="J5135" s="86" t="e">
        <f>[1]!Table1[[#This Row],[Column42]]&amp;IF([1]!Table1[[#This Row],[Column13]]="","",[1]!Table1[[#This Row],[Column13]])&amp;IF([1]!Table1[[#This Row],[mod]]="","",[1]!Table1[[#This Row],[mod]])</f>
        <v>#VALUE!</v>
      </c>
      <c r="K513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35" t="s">
        <v>2186</v>
      </c>
      <c r="M5135" t="s">
        <v>10174</v>
      </c>
      <c r="Q513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5135" t="s">
        <v>3202</v>
      </c>
      <c r="U513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35" s="29"/>
      <c r="AC5135" s="29"/>
      <c r="AD5135" s="25"/>
      <c r="AE5135" s="38"/>
      <c r="AF5135" s="142"/>
      <c r="AG5135" s="11"/>
      <c r="AH5135" s="1" t="e">
        <f>[1]!Table1[[#This Row],[html_tag]]&amp;[1]!Table1[[#This Row],[html_type]]&amp;[1]!Table1[[#This Row],[html_modifier]]</f>
        <v>#VALUE!</v>
      </c>
      <c r="AI5135" s="60" t="str">
        <f>Table1[[#This Row],[html_tag]]&amp;Table1[[#This Row],[html_type]]&amp;Table1[[#This Row],[html_modifier]]</f>
        <v/>
      </c>
      <c r="AL5135" s="22" t="str">
        <f>IFERROR(_xlfn.XLOOKUP([1]!Table1[[#This Row],[word]],[1]!Table57[English style name],[1]!Table57[Style type]),"")</f>
        <v/>
      </c>
      <c r="AM5135" s="23" t="str">
        <f>IFERROR(_xlfn.XLOOKUP(Table1[[#This Row],[word]],Table57[English style name],Table57[Style type]),"")</f>
        <v/>
      </c>
      <c r="AN5135" s="23"/>
      <c r="AO5135" s="62"/>
      <c r="AP5135" s="61"/>
      <c r="AQ5135" s="61" t="s">
        <v>2203</v>
      </c>
      <c r="AR5135" s="61" t="s">
        <v>2187</v>
      </c>
      <c r="AS5135" s="61"/>
      <c r="AT5135" s="61"/>
      <c r="AU5135" s="61"/>
      <c r="AV5135" s="61"/>
    </row>
    <row r="5136" spans="1:48">
      <c r="A5136" s="82"/>
      <c r="B5136" s="82"/>
      <c r="C5136" s="82"/>
      <c r="D5136" s="83"/>
      <c r="E5136" s="62"/>
      <c r="F513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36" s="13" t="s">
        <v>461</v>
      </c>
      <c r="H5136" s="13" t="s">
        <v>2991</v>
      </c>
      <c r="I5136" s="85" t="e">
        <f>[1]!Table1[[#This Row],[type]]</f>
        <v>#VALUE!</v>
      </c>
      <c r="J5136" s="86" t="e">
        <f>[1]!Table1[[#This Row],[Column42]]&amp;IF([1]!Table1[[#This Row],[Column13]]="","",[1]!Table1[[#This Row],[Column13]])&amp;IF([1]!Table1[[#This Row],[mod]]="","",[1]!Table1[[#This Row],[mod]])</f>
        <v>#VALUE!</v>
      </c>
      <c r="K513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36" t="s">
        <v>2186</v>
      </c>
      <c r="M5136" t="s">
        <v>10174</v>
      </c>
      <c r="Q513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3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5136" t="s">
        <v>3087</v>
      </c>
      <c r="AB5136" s="29"/>
      <c r="AC5136" s="29"/>
      <c r="AD5136" s="25"/>
      <c r="AE5136" s="38"/>
      <c r="AF5136" s="142"/>
      <c r="AG5136" s="11"/>
      <c r="AH5136" s="1" t="e">
        <f>[1]!Table1[[#This Row],[html_tag]]&amp;[1]!Table1[[#This Row],[html_type]]&amp;[1]!Table1[[#This Row],[html_modifier]]</f>
        <v>#VALUE!</v>
      </c>
      <c r="AI5136" s="60" t="str">
        <f>Table1[[#This Row],[html_tag]]&amp;Table1[[#This Row],[html_type]]&amp;Table1[[#This Row],[html_modifier]]</f>
        <v/>
      </c>
      <c r="AL5136" s="22" t="str">
        <f>IFERROR(_xlfn.XLOOKUP([1]!Table1[[#This Row],[word]],[1]!Table57[English style name],[1]!Table57[Style type]),"")</f>
        <v/>
      </c>
      <c r="AM5136" s="23" t="str">
        <f>IFERROR(_xlfn.XLOOKUP(Table1[[#This Row],[word]],Table57[English style name],Table57[Style type]),"")</f>
        <v/>
      </c>
      <c r="AN5136" s="23"/>
      <c r="AO5136" s="62"/>
      <c r="AP5136" s="61"/>
      <c r="AQ5136" s="61" t="s">
        <v>2204</v>
      </c>
      <c r="AR5136" s="61" t="s">
        <v>2187</v>
      </c>
      <c r="AS5136" s="61"/>
      <c r="AT5136" s="61"/>
      <c r="AU5136" s="61"/>
      <c r="AV5136" s="61"/>
    </row>
    <row r="5137" spans="1:48">
      <c r="A5137" s="82"/>
      <c r="B5137" s="82"/>
      <c r="C5137" s="82"/>
      <c r="D5137" s="83"/>
      <c r="E5137" s="62"/>
      <c r="F513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37" s="13" t="s">
        <v>461</v>
      </c>
      <c r="H5137" s="13" t="s">
        <v>2991</v>
      </c>
      <c r="I5137" s="85" t="e">
        <f>[1]!Table1[[#This Row],[type]]</f>
        <v>#VALUE!</v>
      </c>
      <c r="J5137" s="86" t="e">
        <f>[1]!Table1[[#This Row],[Column42]]&amp;IF([1]!Table1[[#This Row],[Column13]]="","",[1]!Table1[[#This Row],[Column13]])&amp;IF([1]!Table1[[#This Row],[mod]]="","",[1]!Table1[[#This Row],[mod]])</f>
        <v>#VALUE!</v>
      </c>
      <c r="K513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37" t="s">
        <v>2186</v>
      </c>
      <c r="M5137" t="s">
        <v>10174</v>
      </c>
      <c r="Q513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5137" t="s">
        <v>3147</v>
      </c>
      <c r="U513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37" s="29"/>
      <c r="AC5137" s="29"/>
      <c r="AD5137" s="25"/>
      <c r="AE5137" s="38"/>
      <c r="AF5137" s="142"/>
      <c r="AG5137" s="11"/>
      <c r="AH5137" s="1" t="e">
        <f>[1]!Table1[[#This Row],[html_tag]]&amp;[1]!Table1[[#This Row],[html_type]]&amp;[1]!Table1[[#This Row],[html_modifier]]</f>
        <v>#VALUE!</v>
      </c>
      <c r="AI5137" s="60" t="str">
        <f>Table1[[#This Row],[html_tag]]&amp;Table1[[#This Row],[html_type]]&amp;Table1[[#This Row],[html_modifier]]</f>
        <v/>
      </c>
      <c r="AL5137" s="22" t="str">
        <f>IFERROR(_xlfn.XLOOKUP([1]!Table1[[#This Row],[word]],[1]!Table57[English style name],[1]!Table57[Style type]),"")</f>
        <v/>
      </c>
      <c r="AM5137" s="23" t="str">
        <f>IFERROR(_xlfn.XLOOKUP(Table1[[#This Row],[word]],Table57[English style name],Table57[Style type]),"")</f>
        <v/>
      </c>
      <c r="AN5137" s="23"/>
      <c r="AO5137" s="62"/>
      <c r="AP5137" s="61"/>
      <c r="AQ5137" s="61" t="s">
        <v>2205</v>
      </c>
      <c r="AR5137" s="61" t="s">
        <v>2187</v>
      </c>
      <c r="AS5137" s="61"/>
      <c r="AT5137" s="61"/>
      <c r="AU5137" s="61"/>
      <c r="AV5137" s="61"/>
    </row>
    <row r="5138" spans="1:48">
      <c r="A5138" s="82"/>
      <c r="B5138" s="82"/>
      <c r="C5138" s="82"/>
      <c r="D5138" s="83"/>
      <c r="E5138" s="62"/>
      <c r="F513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38" s="13" t="s">
        <v>461</v>
      </c>
      <c r="H5138" s="13" t="s">
        <v>2991</v>
      </c>
      <c r="I5138" s="85" t="e">
        <f>[1]!Table1[[#This Row],[type]]</f>
        <v>#VALUE!</v>
      </c>
      <c r="J5138" s="86" t="e">
        <f>[1]!Table1[[#This Row],[Column42]]&amp;IF([1]!Table1[[#This Row],[Column13]]="","",[1]!Table1[[#This Row],[Column13]])&amp;IF([1]!Table1[[#This Row],[mod]]="","",[1]!Table1[[#This Row],[mod]])</f>
        <v>#VALUE!</v>
      </c>
      <c r="K513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38" t="s">
        <v>2186</v>
      </c>
      <c r="M5138" t="s">
        <v>10174</v>
      </c>
      <c r="Q513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5138" t="s">
        <v>2967</v>
      </c>
      <c r="U513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38" s="29"/>
      <c r="AC5138" s="29"/>
      <c r="AD5138" s="25"/>
      <c r="AE5138" s="38"/>
      <c r="AF5138" s="142"/>
      <c r="AG5138" s="11"/>
      <c r="AH5138" s="1" t="e">
        <f>[1]!Table1[[#This Row],[html_tag]]&amp;[1]!Table1[[#This Row],[html_type]]&amp;[1]!Table1[[#This Row],[html_modifier]]</f>
        <v>#VALUE!</v>
      </c>
      <c r="AI5138" s="60" t="str">
        <f>Table1[[#This Row],[html_tag]]&amp;Table1[[#This Row],[html_type]]&amp;Table1[[#This Row],[html_modifier]]</f>
        <v/>
      </c>
      <c r="AL5138" s="22" t="str">
        <f>IFERROR(_xlfn.XLOOKUP([1]!Table1[[#This Row],[word]],[1]!Table57[English style name],[1]!Table57[Style type]),"")</f>
        <v/>
      </c>
      <c r="AM5138" s="23" t="str">
        <f>IFERROR(_xlfn.XLOOKUP(Table1[[#This Row],[word]],Table57[English style name],Table57[Style type]),"")</f>
        <v/>
      </c>
      <c r="AN5138" s="23"/>
      <c r="AO5138" s="62"/>
      <c r="AP5138" s="61"/>
      <c r="AQ5138" s="61" t="s">
        <v>2206</v>
      </c>
      <c r="AR5138" s="61" t="s">
        <v>2187</v>
      </c>
      <c r="AS5138" s="61"/>
      <c r="AT5138" s="61"/>
      <c r="AU5138" s="61"/>
      <c r="AV5138" s="61"/>
    </row>
    <row r="5139" spans="1:48">
      <c r="A5139" s="82"/>
      <c r="B5139" s="82"/>
      <c r="C5139" s="82"/>
      <c r="D5139" s="83"/>
      <c r="E5139" s="62"/>
      <c r="F513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39" s="13" t="s">
        <v>461</v>
      </c>
      <c r="H5139" s="13" t="s">
        <v>2991</v>
      </c>
      <c r="I5139" s="85" t="e">
        <f>[1]!Table1[[#This Row],[type]]</f>
        <v>#VALUE!</v>
      </c>
      <c r="J5139" s="86" t="e">
        <f>[1]!Table1[[#This Row],[Column42]]&amp;IF([1]!Table1[[#This Row],[Column13]]="","",[1]!Table1[[#This Row],[Column13]])&amp;IF([1]!Table1[[#This Row],[mod]]="","",[1]!Table1[[#This Row],[mod]])</f>
        <v>#VALUE!</v>
      </c>
      <c r="K513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39" t="s">
        <v>2186</v>
      </c>
      <c r="Q513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5139" t="s">
        <v>3202</v>
      </c>
      <c r="U513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39" s="29"/>
      <c r="AC5139" s="29" t="s">
        <v>5673</v>
      </c>
      <c r="AD5139" s="25"/>
      <c r="AE5139" s="38"/>
      <c r="AF5139" s="142"/>
      <c r="AG5139" s="11"/>
      <c r="AH5139" s="1" t="e">
        <f>[1]!Table1[[#This Row],[html_tag]]&amp;[1]!Table1[[#This Row],[html_type]]&amp;[1]!Table1[[#This Row],[html_modifier]]</f>
        <v>#VALUE!</v>
      </c>
      <c r="AI5139" s="60" t="str">
        <f>Table1[[#This Row],[html_tag]]&amp;Table1[[#This Row],[html_type]]&amp;Table1[[#This Row],[html_modifier]]</f>
        <v/>
      </c>
      <c r="AL5139" s="22" t="str">
        <f>IFERROR(_xlfn.XLOOKUP([1]!Table1[[#This Row],[word]],[1]!Table57[English style name],[1]!Table57[Style type]),"")</f>
        <v/>
      </c>
      <c r="AM5139" s="23" t="str">
        <f>IFERROR(_xlfn.XLOOKUP(Table1[[#This Row],[word]],Table57[English style name],Table57[Style type]),"")</f>
        <v/>
      </c>
      <c r="AN5139" s="23"/>
      <c r="AO5139" s="62"/>
      <c r="AP5139" s="61"/>
      <c r="AQ5139" s="61" t="s">
        <v>2193</v>
      </c>
      <c r="AR5139" s="61" t="s">
        <v>2187</v>
      </c>
      <c r="AS5139" s="61" t="s">
        <v>2188</v>
      </c>
      <c r="AT5139" s="61" t="s">
        <v>2187</v>
      </c>
      <c r="AU5139" s="61"/>
      <c r="AV5139" s="61"/>
    </row>
    <row r="5140" spans="1:48">
      <c r="A5140" s="82"/>
      <c r="B5140" s="82"/>
      <c r="C5140" s="82"/>
      <c r="D5140" s="83"/>
      <c r="E5140" s="62"/>
      <c r="F514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40" s="13" t="s">
        <v>461</v>
      </c>
      <c r="H5140" s="13" t="s">
        <v>2991</v>
      </c>
      <c r="I5140" s="85" t="e">
        <f>[1]!Table1[[#This Row],[type]]</f>
        <v>#VALUE!</v>
      </c>
      <c r="J5140" s="86" t="e">
        <f>[1]!Table1[[#This Row],[Column42]]&amp;IF([1]!Table1[[#This Row],[Column13]]="","",[1]!Table1[[#This Row],[Column13]])&amp;IF([1]!Table1[[#This Row],[mod]]="","",[1]!Table1[[#This Row],[mod]])</f>
        <v>#VALUE!</v>
      </c>
      <c r="K514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40" t="s">
        <v>2186</v>
      </c>
      <c r="Q514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5140" t="s">
        <v>10175</v>
      </c>
      <c r="U514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40" s="29"/>
      <c r="AC5140" s="29"/>
      <c r="AD5140" s="25"/>
      <c r="AE5140" s="38"/>
      <c r="AF5140" s="142"/>
      <c r="AG5140" s="11"/>
      <c r="AH5140" s="1" t="e">
        <f>[1]!Table1[[#This Row],[html_tag]]&amp;[1]!Table1[[#This Row],[html_type]]&amp;[1]!Table1[[#This Row],[html_modifier]]</f>
        <v>#VALUE!</v>
      </c>
      <c r="AI5140" s="60" t="str">
        <f>Table1[[#This Row],[html_tag]]&amp;Table1[[#This Row],[html_type]]&amp;Table1[[#This Row],[html_modifier]]</f>
        <v/>
      </c>
      <c r="AL5140" s="22" t="str">
        <f>IFERROR(_xlfn.XLOOKUP([1]!Table1[[#This Row],[word]],[1]!Table57[English style name],[1]!Table57[Style type]),"")</f>
        <v/>
      </c>
      <c r="AM5140" s="23" t="str">
        <f>IFERROR(_xlfn.XLOOKUP(Table1[[#This Row],[word]],Table57[English style name],Table57[Style type]),"")</f>
        <v/>
      </c>
      <c r="AN5140" s="23"/>
      <c r="AO5140" s="62"/>
      <c r="AP5140" s="61"/>
      <c r="AQ5140" s="61" t="s">
        <v>2194</v>
      </c>
      <c r="AR5140" s="61" t="s">
        <v>2187</v>
      </c>
      <c r="AS5140" s="61"/>
      <c r="AT5140" s="61"/>
      <c r="AU5140" s="61"/>
      <c r="AV5140" s="61"/>
    </row>
    <row r="5141" spans="1:48">
      <c r="A5141" s="82"/>
      <c r="B5141" s="82"/>
      <c r="C5141" s="82"/>
      <c r="D5141" s="83"/>
      <c r="E5141" s="62"/>
      <c r="F514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41" s="13" t="s">
        <v>461</v>
      </c>
      <c r="H5141" s="13" t="s">
        <v>2991</v>
      </c>
      <c r="I5141" s="85" t="e">
        <f>[1]!Table1[[#This Row],[type]]</f>
        <v>#VALUE!</v>
      </c>
      <c r="J5141" s="86" t="e">
        <f>[1]!Table1[[#This Row],[Column42]]&amp;IF([1]!Table1[[#This Row],[Column13]]="","",[1]!Table1[[#This Row],[Column13]])&amp;IF([1]!Table1[[#This Row],[mod]]="","",[1]!Table1[[#This Row],[mod]])</f>
        <v>#VALUE!</v>
      </c>
      <c r="K514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41" t="s">
        <v>2186</v>
      </c>
      <c r="Q514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4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5141" t="s">
        <v>3087</v>
      </c>
      <c r="AB5141" s="29"/>
      <c r="AC5141" s="29" t="s">
        <v>5674</v>
      </c>
      <c r="AD5141" s="25"/>
      <c r="AE5141" s="38"/>
      <c r="AF5141" s="142"/>
      <c r="AG5141" s="11"/>
      <c r="AH5141" s="1" t="e">
        <f>[1]!Table1[[#This Row],[html_tag]]&amp;[1]!Table1[[#This Row],[html_type]]&amp;[1]!Table1[[#This Row],[html_modifier]]</f>
        <v>#VALUE!</v>
      </c>
      <c r="AI5141" s="60" t="str">
        <f>Table1[[#This Row],[html_tag]]&amp;Table1[[#This Row],[html_type]]&amp;Table1[[#This Row],[html_modifier]]</f>
        <v/>
      </c>
      <c r="AL5141" s="22" t="str">
        <f>IFERROR(_xlfn.XLOOKUP([1]!Table1[[#This Row],[word]],[1]!Table57[English style name],[1]!Table57[Style type]),"")</f>
        <v/>
      </c>
      <c r="AM5141" s="23" t="str">
        <f>IFERROR(_xlfn.XLOOKUP(Table1[[#This Row],[word]],Table57[English style name],Table57[Style type]),"")</f>
        <v/>
      </c>
      <c r="AN5141" s="23"/>
      <c r="AO5141" s="62"/>
      <c r="AP5141" s="61"/>
      <c r="AQ5141" s="61" t="s">
        <v>2195</v>
      </c>
      <c r="AR5141" s="61" t="s">
        <v>2187</v>
      </c>
      <c r="AS5141" s="61" t="s">
        <v>2189</v>
      </c>
      <c r="AT5141" s="61" t="s">
        <v>2187</v>
      </c>
      <c r="AU5141" s="61"/>
      <c r="AV5141" s="61"/>
    </row>
    <row r="5142" spans="1:48">
      <c r="A5142" s="82"/>
      <c r="B5142" s="82"/>
      <c r="C5142" s="82"/>
      <c r="D5142" s="83"/>
      <c r="E5142" s="62"/>
      <c r="F514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42" s="13" t="s">
        <v>461</v>
      </c>
      <c r="H5142" s="13" t="s">
        <v>2991</v>
      </c>
      <c r="I5142" s="85" t="e">
        <f>[1]!Table1[[#This Row],[type]]</f>
        <v>#VALUE!</v>
      </c>
      <c r="J5142" s="86" t="e">
        <f>[1]!Table1[[#This Row],[Column42]]&amp;IF([1]!Table1[[#This Row],[Column13]]="","",[1]!Table1[[#This Row],[Column13]])&amp;IF([1]!Table1[[#This Row],[mod]]="","",[1]!Table1[[#This Row],[mod]])</f>
        <v>#VALUE!</v>
      </c>
      <c r="K514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42" t="s">
        <v>2186</v>
      </c>
      <c r="Q514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4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5142" t="s">
        <v>10176</v>
      </c>
      <c r="AB5142" s="29"/>
      <c r="AC5142" s="29"/>
      <c r="AD5142" s="25"/>
      <c r="AE5142" s="38"/>
      <c r="AF5142" s="142"/>
      <c r="AG5142" s="11"/>
      <c r="AH5142" s="1" t="e">
        <f>[1]!Table1[[#This Row],[html_tag]]&amp;[1]!Table1[[#This Row],[html_type]]&amp;[1]!Table1[[#This Row],[html_modifier]]</f>
        <v>#VALUE!</v>
      </c>
      <c r="AI5142" s="60" t="str">
        <f>Table1[[#This Row],[html_tag]]&amp;Table1[[#This Row],[html_type]]&amp;Table1[[#This Row],[html_modifier]]</f>
        <v/>
      </c>
      <c r="AL5142" s="22" t="str">
        <f>IFERROR(_xlfn.XLOOKUP([1]!Table1[[#This Row],[word]],[1]!Table57[English style name],[1]!Table57[Style type]),"")</f>
        <v/>
      </c>
      <c r="AM5142" s="23" t="str">
        <f>IFERROR(_xlfn.XLOOKUP(Table1[[#This Row],[word]],Table57[English style name],Table57[Style type]),"")</f>
        <v/>
      </c>
      <c r="AN5142" s="23"/>
      <c r="AO5142" s="62"/>
      <c r="AP5142" s="61"/>
      <c r="AQ5142" s="61" t="s">
        <v>2190</v>
      </c>
      <c r="AR5142" s="61" t="s">
        <v>2187</v>
      </c>
      <c r="AS5142" s="61"/>
      <c r="AT5142" s="61"/>
      <c r="AU5142" s="61"/>
      <c r="AV5142" s="61"/>
    </row>
    <row r="5143" spans="1:48">
      <c r="A5143" s="82"/>
      <c r="B5143" s="82"/>
      <c r="C5143" s="82"/>
      <c r="D5143" s="83"/>
      <c r="E5143" s="62"/>
      <c r="F514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43" s="13" t="s">
        <v>461</v>
      </c>
      <c r="H5143" s="13" t="s">
        <v>2991</v>
      </c>
      <c r="I5143" s="85" t="e">
        <f>[1]!Table1[[#This Row],[type]]</f>
        <v>#VALUE!</v>
      </c>
      <c r="J5143" s="86" t="e">
        <f>[1]!Table1[[#This Row],[Column42]]&amp;IF([1]!Table1[[#This Row],[Column13]]="","",[1]!Table1[[#This Row],[Column13]])&amp;IF([1]!Table1[[#This Row],[mod]]="","",[1]!Table1[[#This Row],[mod]])</f>
        <v>#VALUE!</v>
      </c>
      <c r="K514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43" t="s">
        <v>2186</v>
      </c>
      <c r="Q514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5143" t="s">
        <v>10177</v>
      </c>
      <c r="U514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43" s="29"/>
      <c r="AC5143" s="29"/>
      <c r="AD5143" s="25"/>
      <c r="AE5143" s="38"/>
      <c r="AF5143" s="142"/>
      <c r="AG5143" s="11"/>
      <c r="AH5143" s="1" t="e">
        <f>[1]!Table1[[#This Row],[html_tag]]&amp;[1]!Table1[[#This Row],[html_type]]&amp;[1]!Table1[[#This Row],[html_modifier]]</f>
        <v>#VALUE!</v>
      </c>
      <c r="AI5143" s="60" t="str">
        <f>Table1[[#This Row],[html_tag]]&amp;Table1[[#This Row],[html_type]]&amp;Table1[[#This Row],[html_modifier]]</f>
        <v/>
      </c>
      <c r="AL5143" s="22" t="str">
        <f>IFERROR(_xlfn.XLOOKUP([1]!Table1[[#This Row],[word]],[1]!Table57[English style name],[1]!Table57[Style type]),"")</f>
        <v/>
      </c>
      <c r="AM5143" s="23" t="str">
        <f>IFERROR(_xlfn.XLOOKUP(Table1[[#This Row],[word]],Table57[English style name],Table57[Style type]),"")</f>
        <v/>
      </c>
      <c r="AN5143" s="23"/>
      <c r="AO5143" s="62"/>
      <c r="AP5143" s="61"/>
      <c r="AQ5143" s="61" t="s">
        <v>2196</v>
      </c>
      <c r="AR5143" s="61" t="s">
        <v>2187</v>
      </c>
      <c r="AS5143" s="61"/>
      <c r="AT5143" s="61"/>
      <c r="AU5143" s="61"/>
      <c r="AV5143" s="61"/>
    </row>
    <row r="5144" spans="1:48">
      <c r="A5144" s="82"/>
      <c r="B5144" s="82"/>
      <c r="C5144" s="82"/>
      <c r="D5144" s="83"/>
      <c r="E5144" s="62"/>
      <c r="F514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44" s="13" t="s">
        <v>461</v>
      </c>
      <c r="H5144" s="13" t="s">
        <v>2991</v>
      </c>
      <c r="I5144" s="85" t="e">
        <f>[1]!Table1[[#This Row],[type]]</f>
        <v>#VALUE!</v>
      </c>
      <c r="J5144" s="86" t="e">
        <f>[1]!Table1[[#This Row],[Column42]]&amp;IF([1]!Table1[[#This Row],[Column13]]="","",[1]!Table1[[#This Row],[Column13]])&amp;IF([1]!Table1[[#This Row],[mod]]="","",[1]!Table1[[#This Row],[mod]])</f>
        <v>#VALUE!</v>
      </c>
      <c r="K514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44" t="s">
        <v>2186</v>
      </c>
      <c r="Q514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5144" t="s">
        <v>3147</v>
      </c>
      <c r="U514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44" s="29"/>
      <c r="AC5144" s="29" t="s">
        <v>5675</v>
      </c>
      <c r="AD5144" s="25"/>
      <c r="AE5144" s="38"/>
      <c r="AF5144" s="142"/>
      <c r="AG5144" s="11"/>
      <c r="AH5144" s="1" t="e">
        <f>[1]!Table1[[#This Row],[html_tag]]&amp;[1]!Table1[[#This Row],[html_type]]&amp;[1]!Table1[[#This Row],[html_modifier]]</f>
        <v>#VALUE!</v>
      </c>
      <c r="AI5144" s="60" t="str">
        <f>Table1[[#This Row],[html_tag]]&amp;Table1[[#This Row],[html_type]]&amp;Table1[[#This Row],[html_modifier]]</f>
        <v/>
      </c>
      <c r="AL5144" s="22" t="str">
        <f>IFERROR(_xlfn.XLOOKUP([1]!Table1[[#This Row],[word]],[1]!Table57[English style name],[1]!Table57[Style type]),"")</f>
        <v/>
      </c>
      <c r="AM5144" s="23" t="str">
        <f>IFERROR(_xlfn.XLOOKUP(Table1[[#This Row],[word]],Table57[English style name],Table57[Style type]),"")</f>
        <v/>
      </c>
      <c r="AN5144" s="23"/>
      <c r="AO5144" s="62"/>
      <c r="AP5144" s="61"/>
      <c r="AQ5144" s="61" t="s">
        <v>2197</v>
      </c>
      <c r="AR5144" s="61" t="s">
        <v>2187</v>
      </c>
      <c r="AS5144" s="61" t="s">
        <v>2191</v>
      </c>
      <c r="AT5144" s="61" t="s">
        <v>2187</v>
      </c>
      <c r="AU5144" s="61"/>
      <c r="AV5144" s="61"/>
    </row>
    <row r="5145" spans="1:48">
      <c r="A5145" s="82"/>
      <c r="B5145" s="82"/>
      <c r="C5145" s="82"/>
      <c r="D5145" s="83"/>
      <c r="E5145" s="62"/>
      <c r="F514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45" s="13" t="s">
        <v>461</v>
      </c>
      <c r="H5145" s="13" t="s">
        <v>2991</v>
      </c>
      <c r="I5145" s="85" t="e">
        <f>[1]!Table1[[#This Row],[type]]</f>
        <v>#VALUE!</v>
      </c>
      <c r="J5145" s="86" t="e">
        <f>[1]!Table1[[#This Row],[Column42]]&amp;IF([1]!Table1[[#This Row],[Column13]]="","",[1]!Table1[[#This Row],[Column13]])&amp;IF([1]!Table1[[#This Row],[mod]]="","",[1]!Table1[[#This Row],[mod]])</f>
        <v>#VALUE!</v>
      </c>
      <c r="K514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45" t="s">
        <v>2186</v>
      </c>
      <c r="Q514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5145" t="s">
        <v>2967</v>
      </c>
      <c r="U514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45" s="29"/>
      <c r="AC5145" s="29" t="s">
        <v>5676</v>
      </c>
      <c r="AD5145" s="25"/>
      <c r="AE5145" s="38"/>
      <c r="AF5145" s="142"/>
      <c r="AG5145" s="11"/>
      <c r="AH5145" s="1" t="e">
        <f>[1]!Table1[[#This Row],[html_tag]]&amp;[1]!Table1[[#This Row],[html_type]]&amp;[1]!Table1[[#This Row],[html_modifier]]</f>
        <v>#VALUE!</v>
      </c>
      <c r="AI5145" s="60" t="str">
        <f>Table1[[#This Row],[html_tag]]&amp;Table1[[#This Row],[html_type]]&amp;Table1[[#This Row],[html_modifier]]</f>
        <v/>
      </c>
      <c r="AL5145" s="22" t="str">
        <f>IFERROR(_xlfn.XLOOKUP([1]!Table1[[#This Row],[word]],[1]!Table57[English style name],[1]!Table57[Style type]),"")</f>
        <v/>
      </c>
      <c r="AM5145" s="23" t="str">
        <f>IFERROR(_xlfn.XLOOKUP(Table1[[#This Row],[word]],Table57[English style name],Table57[Style type]),"")</f>
        <v/>
      </c>
      <c r="AN5145" s="23"/>
      <c r="AO5145" s="62"/>
      <c r="AP5145" s="61"/>
      <c r="AQ5145" s="61" t="s">
        <v>2198</v>
      </c>
      <c r="AR5145" s="61" t="s">
        <v>2187</v>
      </c>
      <c r="AS5145" s="61" t="s">
        <v>2192</v>
      </c>
      <c r="AT5145" s="61" t="s">
        <v>2187</v>
      </c>
      <c r="AU5145" s="61"/>
      <c r="AV5145" s="61"/>
    </row>
    <row r="5146" spans="1:48">
      <c r="A5146" s="82"/>
      <c r="B5146" s="82"/>
      <c r="C5146" s="82"/>
      <c r="D5146" s="83"/>
      <c r="E5146" s="62"/>
      <c r="F514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46" s="13" t="s">
        <v>337</v>
      </c>
      <c r="H5146" s="13" t="s">
        <v>2986</v>
      </c>
      <c r="I5146" s="85" t="e">
        <f>[1]!Table1[[#This Row],[type]]</f>
        <v>#VALUE!</v>
      </c>
      <c r="J5146" s="86" t="e">
        <f>[1]!Table1[[#This Row],[Column42]]&amp;IF([1]!Table1[[#This Row],[Column13]]="","",[1]!Table1[[#This Row],[Column13]])&amp;IF([1]!Table1[[#This Row],[mod]]="","",[1]!Table1[[#This Row],[mod]])</f>
        <v>#VALUE!</v>
      </c>
      <c r="K514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46" t="s">
        <v>3107</v>
      </c>
      <c r="P5146" s="6" t="s">
        <v>2207</v>
      </c>
      <c r="Q514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4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46" s="29"/>
      <c r="AC5146" s="29"/>
      <c r="AD5146" s="25"/>
      <c r="AE5146" s="38"/>
      <c r="AF5146" s="142"/>
      <c r="AG5146" s="11"/>
      <c r="AH5146" s="1" t="e">
        <f>[1]!Table1[[#This Row],[html_tag]]&amp;[1]!Table1[[#This Row],[html_type]]&amp;[1]!Table1[[#This Row],[html_modifier]]</f>
        <v>#VALUE!</v>
      </c>
      <c r="AI5146" s="60" t="str">
        <f>Table1[[#This Row],[html_tag]]&amp;Table1[[#This Row],[html_type]]&amp;Table1[[#This Row],[html_modifier]]</f>
        <v/>
      </c>
      <c r="AL5146" s="22" t="str">
        <f>IFERROR(_xlfn.XLOOKUP([1]!Table1[[#This Row],[word]],[1]!Table57[English style name],[1]!Table57[Style type]),"")</f>
        <v/>
      </c>
      <c r="AM5146" s="23" t="str">
        <f>IFERROR(_xlfn.XLOOKUP(Table1[[#This Row],[word]],Table57[English style name],Table57[Style type]),"")</f>
        <v/>
      </c>
      <c r="AN5146" s="23"/>
      <c r="AO5146" s="62"/>
      <c r="AP5146" s="61"/>
      <c r="AQ5146" s="61" t="s">
        <v>2207</v>
      </c>
      <c r="AR5146" s="61" t="s">
        <v>2208</v>
      </c>
      <c r="AS5146" s="61"/>
      <c r="AT5146" s="61"/>
      <c r="AU5146" s="61"/>
      <c r="AV5146" s="61"/>
    </row>
    <row r="5147" spans="1:48">
      <c r="A5147" s="82"/>
      <c r="B5147" s="82"/>
      <c r="C5147" s="82"/>
      <c r="D5147" s="83"/>
      <c r="E5147" s="62"/>
      <c r="F514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47" s="13" t="s">
        <v>337</v>
      </c>
      <c r="H5147" s="13" t="s">
        <v>2986</v>
      </c>
      <c r="I5147" s="85" t="e">
        <f>[1]!Table1[[#This Row],[type]]</f>
        <v>#VALUE!</v>
      </c>
      <c r="J5147" s="86" t="e">
        <f>[1]!Table1[[#This Row],[Column42]]&amp;IF([1]!Table1[[#This Row],[Column13]]="","",[1]!Table1[[#This Row],[Column13]])&amp;IF([1]!Table1[[#This Row],[mod]]="","",[1]!Table1[[#This Row],[mod]])</f>
        <v>#VALUE!</v>
      </c>
      <c r="K514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47" t="s">
        <v>3107</v>
      </c>
      <c r="P5147" s="6" t="s">
        <v>2210</v>
      </c>
      <c r="Q514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4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47" s="29"/>
      <c r="AC5147" s="29"/>
      <c r="AD5147" s="25"/>
      <c r="AE5147" s="38"/>
      <c r="AF5147" s="142"/>
      <c r="AG5147" s="11"/>
      <c r="AH5147" s="1" t="e">
        <f>[1]!Table1[[#This Row],[html_tag]]&amp;[1]!Table1[[#This Row],[html_type]]&amp;[1]!Table1[[#This Row],[html_modifier]]</f>
        <v>#VALUE!</v>
      </c>
      <c r="AI5147" s="60" t="str">
        <f>Table1[[#This Row],[html_tag]]&amp;Table1[[#This Row],[html_type]]&amp;Table1[[#This Row],[html_modifier]]</f>
        <v/>
      </c>
      <c r="AL5147" s="22" t="str">
        <f>IFERROR(_xlfn.XLOOKUP([1]!Table1[[#This Row],[word]],[1]!Table57[English style name],[1]!Table57[Style type]),"")</f>
        <v/>
      </c>
      <c r="AM5147" s="23" t="str">
        <f>IFERROR(_xlfn.XLOOKUP(Table1[[#This Row],[word]],Table57[English style name],Table57[Style type]),"")</f>
        <v/>
      </c>
      <c r="AN5147" s="23"/>
      <c r="AO5147" s="62"/>
      <c r="AP5147" s="61"/>
      <c r="AQ5147" s="61" t="s">
        <v>2210</v>
      </c>
      <c r="AR5147" s="61" t="s">
        <v>2208</v>
      </c>
      <c r="AS5147" s="61"/>
      <c r="AT5147" s="61"/>
      <c r="AU5147" s="61"/>
      <c r="AV5147" s="61"/>
    </row>
    <row r="5148" spans="1:48">
      <c r="A5148" s="82"/>
      <c r="B5148" s="82"/>
      <c r="C5148" s="82"/>
      <c r="D5148" s="83"/>
      <c r="E5148" s="62"/>
      <c r="F514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48" s="13" t="s">
        <v>337</v>
      </c>
      <c r="H5148" s="13" t="s">
        <v>2986</v>
      </c>
      <c r="I5148" s="85" t="e">
        <f>[1]!Table1[[#This Row],[type]]</f>
        <v>#VALUE!</v>
      </c>
      <c r="J5148" s="86" t="e">
        <f>[1]!Table1[[#This Row],[Column42]]&amp;IF([1]!Table1[[#This Row],[Column13]]="","",[1]!Table1[[#This Row],[Column13]])&amp;IF([1]!Table1[[#This Row],[mod]]="","",[1]!Table1[[#This Row],[mod]])</f>
        <v>#VALUE!</v>
      </c>
      <c r="K514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48" t="s">
        <v>3107</v>
      </c>
      <c r="P5148" s="6" t="s">
        <v>2211</v>
      </c>
      <c r="Q514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4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48" s="29"/>
      <c r="AC5148" s="29"/>
      <c r="AD5148" s="25"/>
      <c r="AE5148" s="38"/>
      <c r="AF5148" s="142"/>
      <c r="AG5148" s="11"/>
      <c r="AH5148" s="1" t="e">
        <f>[1]!Table1[[#This Row],[html_tag]]&amp;[1]!Table1[[#This Row],[html_type]]&amp;[1]!Table1[[#This Row],[html_modifier]]</f>
        <v>#VALUE!</v>
      </c>
      <c r="AI5148" s="60" t="str">
        <f>Table1[[#This Row],[html_tag]]&amp;Table1[[#This Row],[html_type]]&amp;Table1[[#This Row],[html_modifier]]</f>
        <v/>
      </c>
      <c r="AL5148" s="22" t="str">
        <f>IFERROR(_xlfn.XLOOKUP([1]!Table1[[#This Row],[word]],[1]!Table57[English style name],[1]!Table57[Style type]),"")</f>
        <v/>
      </c>
      <c r="AM5148" s="23" t="str">
        <f>IFERROR(_xlfn.XLOOKUP(Table1[[#This Row],[word]],Table57[English style name],Table57[Style type]),"")</f>
        <v/>
      </c>
      <c r="AN5148" s="23"/>
      <c r="AO5148" s="62"/>
      <c r="AP5148" s="61"/>
      <c r="AQ5148" s="61" t="s">
        <v>2211</v>
      </c>
      <c r="AR5148" s="61" t="s">
        <v>2208</v>
      </c>
      <c r="AS5148" s="61"/>
      <c r="AT5148" s="61"/>
      <c r="AU5148" s="61"/>
      <c r="AV5148" s="61"/>
    </row>
    <row r="5149" spans="1:48">
      <c r="A5149" s="82"/>
      <c r="B5149" s="82"/>
      <c r="C5149" s="82"/>
      <c r="D5149" s="83"/>
      <c r="E5149" s="62"/>
      <c r="F514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49" s="13" t="s">
        <v>337</v>
      </c>
      <c r="H5149" s="13" t="s">
        <v>2986</v>
      </c>
      <c r="I5149" s="85" t="e">
        <f>[1]!Table1[[#This Row],[type]]</f>
        <v>#VALUE!</v>
      </c>
      <c r="J5149" s="86" t="e">
        <f>[1]!Table1[[#This Row],[Column42]]&amp;IF([1]!Table1[[#This Row],[Column13]]="","",[1]!Table1[[#This Row],[Column13]])&amp;IF([1]!Table1[[#This Row],[mod]]="","",[1]!Table1[[#This Row],[mod]])</f>
        <v>#VALUE!</v>
      </c>
      <c r="K514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49" t="s">
        <v>3107</v>
      </c>
      <c r="P5149" s="6" t="s">
        <v>2212</v>
      </c>
      <c r="Q514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4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49" s="29"/>
      <c r="AC5149" s="29"/>
      <c r="AD5149" s="25"/>
      <c r="AE5149" s="38"/>
      <c r="AF5149" s="142"/>
      <c r="AG5149" s="11"/>
      <c r="AH5149" s="1" t="e">
        <f>[1]!Table1[[#This Row],[html_tag]]&amp;[1]!Table1[[#This Row],[html_type]]&amp;[1]!Table1[[#This Row],[html_modifier]]</f>
        <v>#VALUE!</v>
      </c>
      <c r="AI5149" s="60" t="str">
        <f>Table1[[#This Row],[html_tag]]&amp;Table1[[#This Row],[html_type]]&amp;Table1[[#This Row],[html_modifier]]</f>
        <v/>
      </c>
      <c r="AL5149" s="22" t="str">
        <f>IFERROR(_xlfn.XLOOKUP([1]!Table1[[#This Row],[word]],[1]!Table57[English style name],[1]!Table57[Style type]),"")</f>
        <v/>
      </c>
      <c r="AM5149" s="23" t="str">
        <f>IFERROR(_xlfn.XLOOKUP(Table1[[#This Row],[word]],Table57[English style name],Table57[Style type]),"")</f>
        <v/>
      </c>
      <c r="AN5149" s="23"/>
      <c r="AO5149" s="62"/>
      <c r="AP5149" s="61"/>
      <c r="AQ5149" s="61" t="s">
        <v>2212</v>
      </c>
      <c r="AR5149" s="61" t="s">
        <v>2208</v>
      </c>
      <c r="AS5149" s="61"/>
      <c r="AT5149" s="61"/>
      <c r="AU5149" s="61"/>
      <c r="AV5149" s="61"/>
    </row>
    <row r="5150" spans="1:48">
      <c r="A5150" s="82"/>
      <c r="B5150" s="82"/>
      <c r="C5150" s="82"/>
      <c r="D5150" s="83"/>
      <c r="E5150" s="62"/>
      <c r="F515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50" s="13" t="s">
        <v>337</v>
      </c>
      <c r="H5150" s="13" t="s">
        <v>2986</v>
      </c>
      <c r="I5150" s="85" t="e">
        <f>[1]!Table1[[#This Row],[type]]</f>
        <v>#VALUE!</v>
      </c>
      <c r="J5150" s="86" t="e">
        <f>[1]!Table1[[#This Row],[Column42]]&amp;IF([1]!Table1[[#This Row],[Column13]]="","",[1]!Table1[[#This Row],[Column13]])&amp;IF([1]!Table1[[#This Row],[mod]]="","",[1]!Table1[[#This Row],[mod]])</f>
        <v>#VALUE!</v>
      </c>
      <c r="K515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50" t="s">
        <v>3107</v>
      </c>
      <c r="P5150" s="6" t="s">
        <v>2213</v>
      </c>
      <c r="Q515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5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50" s="29"/>
      <c r="AC5150" s="29"/>
      <c r="AD5150" s="25"/>
      <c r="AE5150" s="38"/>
      <c r="AF5150" s="142"/>
      <c r="AG5150" s="11"/>
      <c r="AH5150" s="1" t="e">
        <f>[1]!Table1[[#This Row],[html_tag]]&amp;[1]!Table1[[#This Row],[html_type]]&amp;[1]!Table1[[#This Row],[html_modifier]]</f>
        <v>#VALUE!</v>
      </c>
      <c r="AI5150" s="60" t="str">
        <f>Table1[[#This Row],[html_tag]]&amp;Table1[[#This Row],[html_type]]&amp;Table1[[#This Row],[html_modifier]]</f>
        <v/>
      </c>
      <c r="AL5150" s="22" t="str">
        <f>IFERROR(_xlfn.XLOOKUP([1]!Table1[[#This Row],[word]],[1]!Table57[English style name],[1]!Table57[Style type]),"")</f>
        <v/>
      </c>
      <c r="AM5150" s="23" t="str">
        <f>IFERROR(_xlfn.XLOOKUP(Table1[[#This Row],[word]],Table57[English style name],Table57[Style type]),"")</f>
        <v/>
      </c>
      <c r="AN5150" s="23"/>
      <c r="AO5150" s="62"/>
      <c r="AP5150" s="61"/>
      <c r="AQ5150" s="61" t="s">
        <v>2213</v>
      </c>
      <c r="AR5150" s="61" t="s">
        <v>2208</v>
      </c>
      <c r="AS5150" s="61"/>
      <c r="AT5150" s="61"/>
      <c r="AU5150" s="61"/>
      <c r="AV5150" s="61"/>
    </row>
    <row r="5151" spans="1:48">
      <c r="A5151" s="82"/>
      <c r="B5151" s="82"/>
      <c r="C5151" s="82"/>
      <c r="D5151" s="83"/>
      <c r="E5151" s="62"/>
      <c r="F515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51" s="13" t="s">
        <v>337</v>
      </c>
      <c r="H5151" s="13" t="s">
        <v>2986</v>
      </c>
      <c r="I5151" s="85" t="e">
        <f>[1]!Table1[[#This Row],[type]]</f>
        <v>#VALUE!</v>
      </c>
      <c r="J5151" s="86" t="e">
        <f>[1]!Table1[[#This Row],[Column42]]&amp;IF([1]!Table1[[#This Row],[Column13]]="","",[1]!Table1[[#This Row],[Column13]])&amp;IF([1]!Table1[[#This Row],[mod]]="","",[1]!Table1[[#This Row],[mod]])</f>
        <v>#VALUE!</v>
      </c>
      <c r="K515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51" t="s">
        <v>3107</v>
      </c>
      <c r="P5151" s="6" t="s">
        <v>2209</v>
      </c>
      <c r="Q515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5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5151" t="s">
        <v>338</v>
      </c>
      <c r="AB5151" s="29"/>
      <c r="AC5151" s="29"/>
      <c r="AD5151" s="25"/>
      <c r="AE5151" s="38"/>
      <c r="AF5151" s="142"/>
      <c r="AG5151" s="11"/>
      <c r="AH5151" s="1" t="e">
        <f>[1]!Table1[[#This Row],[html_tag]]&amp;[1]!Table1[[#This Row],[html_type]]&amp;[1]!Table1[[#This Row],[html_modifier]]</f>
        <v>#VALUE!</v>
      </c>
      <c r="AI5151" s="60" t="str">
        <f>Table1[[#This Row],[html_tag]]&amp;Table1[[#This Row],[html_type]]&amp;Table1[[#This Row],[html_modifier]]</f>
        <v/>
      </c>
      <c r="AL5151" s="22" t="str">
        <f>IFERROR(_xlfn.XLOOKUP([1]!Table1[[#This Row],[word]],[1]!Table57[English style name],[1]!Table57[Style type]),"")</f>
        <v/>
      </c>
      <c r="AM5151" s="23" t="str">
        <f>IFERROR(_xlfn.XLOOKUP(Table1[[#This Row],[word]],Table57[English style name],Table57[Style type]),"")</f>
        <v/>
      </c>
      <c r="AN5151" s="23"/>
      <c r="AO5151" s="62"/>
      <c r="AP5151" s="61"/>
      <c r="AQ5151" s="61" t="s">
        <v>2209</v>
      </c>
      <c r="AR5151" s="61" t="s">
        <v>2208</v>
      </c>
      <c r="AS5151" s="61"/>
      <c r="AT5151" s="61"/>
      <c r="AU5151" s="61"/>
      <c r="AV5151" s="61"/>
    </row>
    <row r="5152" spans="1:48">
      <c r="A5152" s="82"/>
      <c r="B5152" s="82"/>
      <c r="C5152" s="82"/>
      <c r="D5152" s="83"/>
      <c r="E5152" s="62"/>
      <c r="F515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52" s="13" t="s">
        <v>337</v>
      </c>
      <c r="H5152" s="13" t="s">
        <v>2986</v>
      </c>
      <c r="I5152" s="85" t="e">
        <f>[1]!Table1[[#This Row],[type]]</f>
        <v>#VALUE!</v>
      </c>
      <c r="J5152" s="86" t="e">
        <f>[1]!Table1[[#This Row],[Column42]]&amp;IF([1]!Table1[[#This Row],[Column13]]="","",[1]!Table1[[#This Row],[Column13]])&amp;IF([1]!Table1[[#This Row],[mod]]="","",[1]!Table1[[#This Row],[mod]])</f>
        <v>#VALUE!</v>
      </c>
      <c r="K515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52" t="s">
        <v>3107</v>
      </c>
      <c r="P5152" s="6" t="s">
        <v>2214</v>
      </c>
      <c r="Q515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5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5152" t="s">
        <v>3445</v>
      </c>
      <c r="AB5152" s="29"/>
      <c r="AC5152" s="29"/>
      <c r="AD5152" s="25"/>
      <c r="AE5152" s="38"/>
      <c r="AF5152" s="142"/>
      <c r="AG5152" s="11"/>
      <c r="AH5152" s="1" t="e">
        <f>[1]!Table1[[#This Row],[html_tag]]&amp;[1]!Table1[[#This Row],[html_type]]&amp;[1]!Table1[[#This Row],[html_modifier]]</f>
        <v>#VALUE!</v>
      </c>
      <c r="AI5152" s="60" t="str">
        <f>Table1[[#This Row],[html_tag]]&amp;Table1[[#This Row],[html_type]]&amp;Table1[[#This Row],[html_modifier]]</f>
        <v/>
      </c>
      <c r="AL5152" s="22" t="str">
        <f>IFERROR(_xlfn.XLOOKUP([1]!Table1[[#This Row],[word]],[1]!Table57[English style name],[1]!Table57[Style type]),"")</f>
        <v/>
      </c>
      <c r="AM5152" s="23" t="str">
        <f>IFERROR(_xlfn.XLOOKUP(Table1[[#This Row],[word]],Table57[English style name],Table57[Style type]),"")</f>
        <v/>
      </c>
      <c r="AN5152" s="23"/>
      <c r="AO5152" s="62"/>
      <c r="AP5152" s="61"/>
      <c r="AQ5152" s="61" t="s">
        <v>2214</v>
      </c>
      <c r="AR5152" s="61" t="s">
        <v>2208</v>
      </c>
      <c r="AS5152" s="61"/>
      <c r="AT5152" s="61"/>
      <c r="AU5152" s="61"/>
      <c r="AV5152" s="61"/>
    </row>
    <row r="5153" spans="1:48">
      <c r="A5153" s="82"/>
      <c r="B5153" s="82"/>
      <c r="C5153" s="82"/>
      <c r="D5153" s="83"/>
      <c r="E5153" s="62"/>
      <c r="F515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53" s="13" t="s">
        <v>461</v>
      </c>
      <c r="H5153" s="13" t="s">
        <v>2991</v>
      </c>
      <c r="I5153" s="85" t="e">
        <f>[1]!Table1[[#This Row],[type]]</f>
        <v>#VALUE!</v>
      </c>
      <c r="J5153" s="86" t="e">
        <f>[1]!Table1[[#This Row],[Column42]]&amp;IF([1]!Table1[[#This Row],[Column13]]="","",[1]!Table1[[#This Row],[Column13]])&amp;IF([1]!Table1[[#This Row],[mod]]="","",[1]!Table1[[#This Row],[mod]])</f>
        <v>#VALUE!</v>
      </c>
      <c r="K515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53" t="s">
        <v>2215</v>
      </c>
      <c r="P5153" s="6" t="s">
        <v>2215</v>
      </c>
      <c r="Q515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5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53" s="29"/>
      <c r="AC5153" s="29"/>
      <c r="AD5153" s="25"/>
      <c r="AE5153" s="38"/>
      <c r="AF5153" s="142"/>
      <c r="AG5153" s="11"/>
      <c r="AH5153" s="1" t="e">
        <f>[1]!Table1[[#This Row],[html_tag]]&amp;[1]!Table1[[#This Row],[html_type]]&amp;[1]!Table1[[#This Row],[html_modifier]]</f>
        <v>#VALUE!</v>
      </c>
      <c r="AI5153" s="60" t="str">
        <f>Table1[[#This Row],[html_tag]]&amp;Table1[[#This Row],[html_type]]&amp;Table1[[#This Row],[html_modifier]]</f>
        <v/>
      </c>
      <c r="AL5153" s="22" t="str">
        <f>IFERROR(_xlfn.XLOOKUP([1]!Table1[[#This Row],[word]],[1]!Table57[English style name],[1]!Table57[Style type]),"")</f>
        <v/>
      </c>
      <c r="AM5153" s="23" t="str">
        <f>IFERROR(_xlfn.XLOOKUP(Table1[[#This Row],[word]],Table57[English style name],Table57[Style type]),"")</f>
        <v/>
      </c>
      <c r="AN5153" s="23"/>
      <c r="AO5153" s="62"/>
      <c r="AP5153" s="61"/>
      <c r="AQ5153" s="61" t="s">
        <v>2215</v>
      </c>
      <c r="AR5153" s="61" t="s">
        <v>2216</v>
      </c>
      <c r="AS5153" s="61"/>
      <c r="AT5153" s="61"/>
      <c r="AU5153" s="61"/>
      <c r="AV5153" s="61"/>
    </row>
    <row r="5154" spans="1:48">
      <c r="A5154" s="82"/>
      <c r="B5154" s="82"/>
      <c r="C5154" s="82"/>
      <c r="D5154" s="83"/>
      <c r="E5154" s="62"/>
      <c r="F515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54" s="13" t="s">
        <v>461</v>
      </c>
      <c r="H5154" s="13" t="s">
        <v>2991</v>
      </c>
      <c r="I5154" s="85" t="e">
        <f>[1]!Table1[[#This Row],[type]]</f>
        <v>#VALUE!</v>
      </c>
      <c r="J5154" s="86" t="e">
        <f>[1]!Table1[[#This Row],[Column42]]&amp;IF([1]!Table1[[#This Row],[Column13]]="","",[1]!Table1[[#This Row],[Column13]])&amp;IF([1]!Table1[[#This Row],[mod]]="","",[1]!Table1[[#This Row],[mod]])</f>
        <v>#VALUE!</v>
      </c>
      <c r="K515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54" t="s">
        <v>2215</v>
      </c>
      <c r="N5154" t="s">
        <v>3186</v>
      </c>
      <c r="P5154" s="6" t="s">
        <v>2217</v>
      </c>
      <c r="Q515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5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54" s="29"/>
      <c r="AC5154" s="29"/>
      <c r="AD5154" s="25"/>
      <c r="AE5154" s="38"/>
      <c r="AF5154" s="142"/>
      <c r="AG5154" s="11"/>
      <c r="AH5154" s="1" t="e">
        <f>[1]!Table1[[#This Row],[html_tag]]&amp;[1]!Table1[[#This Row],[html_type]]&amp;[1]!Table1[[#This Row],[html_modifier]]</f>
        <v>#VALUE!</v>
      </c>
      <c r="AI5154" s="60" t="str">
        <f>Table1[[#This Row],[html_tag]]&amp;Table1[[#This Row],[html_type]]&amp;Table1[[#This Row],[html_modifier]]</f>
        <v/>
      </c>
      <c r="AL5154" s="22" t="str">
        <f>IFERROR(_xlfn.XLOOKUP([1]!Table1[[#This Row],[word]],[1]!Table57[English style name],[1]!Table57[Style type]),"")</f>
        <v/>
      </c>
      <c r="AM5154" s="23" t="str">
        <f>IFERROR(_xlfn.XLOOKUP(Table1[[#This Row],[word]],Table57[English style name],Table57[Style type]),"")</f>
        <v/>
      </c>
      <c r="AN5154" s="23"/>
      <c r="AO5154" s="62"/>
      <c r="AP5154" s="61"/>
      <c r="AQ5154" s="61" t="s">
        <v>2217</v>
      </c>
      <c r="AR5154" s="61" t="s">
        <v>2216</v>
      </c>
      <c r="AS5154" s="61"/>
      <c r="AT5154" s="61"/>
      <c r="AU5154" s="61"/>
      <c r="AV5154" s="61"/>
    </row>
    <row r="5155" spans="1:48">
      <c r="A5155" s="82"/>
      <c r="B5155" s="82"/>
      <c r="C5155" s="82"/>
      <c r="D5155" s="83"/>
      <c r="E5155" s="62"/>
      <c r="F515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55" s="13" t="s">
        <v>461</v>
      </c>
      <c r="H5155" s="13" t="s">
        <v>2991</v>
      </c>
      <c r="I5155" s="85" t="e">
        <f>[1]!Table1[[#This Row],[type]]</f>
        <v>#VALUE!</v>
      </c>
      <c r="J5155" s="86" t="e">
        <f>[1]!Table1[[#This Row],[Column42]]&amp;IF([1]!Table1[[#This Row],[Column13]]="","",[1]!Table1[[#This Row],[Column13]])&amp;IF([1]!Table1[[#This Row],[mod]]="","",[1]!Table1[[#This Row],[mod]])</f>
        <v>#VALUE!</v>
      </c>
      <c r="K515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55" t="s">
        <v>2215</v>
      </c>
      <c r="N5155" s="3" t="s">
        <v>616</v>
      </c>
      <c r="P5155" s="6" t="s">
        <v>2219</v>
      </c>
      <c r="Q515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5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55" s="29"/>
      <c r="AC5155" s="29"/>
      <c r="AD5155" s="25"/>
      <c r="AE5155" s="38"/>
      <c r="AF5155" s="142"/>
      <c r="AG5155" s="11"/>
      <c r="AH5155" s="1" t="e">
        <f>[1]!Table1[[#This Row],[html_tag]]&amp;[1]!Table1[[#This Row],[html_type]]&amp;[1]!Table1[[#This Row],[html_modifier]]</f>
        <v>#VALUE!</v>
      </c>
      <c r="AI5155" s="60" t="str">
        <f>Table1[[#This Row],[html_tag]]&amp;Table1[[#This Row],[html_type]]&amp;Table1[[#This Row],[html_modifier]]</f>
        <v/>
      </c>
      <c r="AL5155" s="22" t="str">
        <f>IFERROR(_xlfn.XLOOKUP([1]!Table1[[#This Row],[word]],[1]!Table57[English style name],[1]!Table57[Style type]),"")</f>
        <v/>
      </c>
      <c r="AM5155" s="23" t="str">
        <f>IFERROR(_xlfn.XLOOKUP(Table1[[#This Row],[word]],Table57[English style name],Table57[Style type]),"")</f>
        <v/>
      </c>
      <c r="AN5155" s="23"/>
      <c r="AO5155" s="62"/>
      <c r="AP5155" s="61"/>
      <c r="AQ5155" s="61" t="s">
        <v>2219</v>
      </c>
      <c r="AR5155" s="61" t="s">
        <v>2216</v>
      </c>
      <c r="AS5155" s="61"/>
      <c r="AT5155" s="61"/>
      <c r="AU5155" s="61"/>
      <c r="AV5155" s="61"/>
    </row>
    <row r="5156" spans="1:48">
      <c r="A5156" s="82"/>
      <c r="B5156" s="82"/>
      <c r="C5156" s="82"/>
      <c r="D5156" s="83"/>
      <c r="E5156" s="62"/>
      <c r="F515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56" s="13" t="s">
        <v>461</v>
      </c>
      <c r="H5156" s="13" t="s">
        <v>2991</v>
      </c>
      <c r="I5156" s="85" t="e">
        <f>[1]!Table1[[#This Row],[type]]</f>
        <v>#VALUE!</v>
      </c>
      <c r="J5156" s="86" t="e">
        <f>[1]!Table1[[#This Row],[Column42]]&amp;IF([1]!Table1[[#This Row],[Column13]]="","",[1]!Table1[[#This Row],[Column13]])&amp;IF([1]!Table1[[#This Row],[mod]]="","",[1]!Table1[[#This Row],[mod]])</f>
        <v>#VALUE!</v>
      </c>
      <c r="K515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56" t="s">
        <v>2215</v>
      </c>
      <c r="N5156" t="s">
        <v>617</v>
      </c>
      <c r="P5156" s="6" t="s">
        <v>2220</v>
      </c>
      <c r="Q515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5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56" s="29"/>
      <c r="AC5156" s="29"/>
      <c r="AD5156" s="25"/>
      <c r="AE5156" s="38"/>
      <c r="AF5156" s="142"/>
      <c r="AG5156" s="11"/>
      <c r="AH5156" s="1" t="e">
        <f>[1]!Table1[[#This Row],[html_tag]]&amp;[1]!Table1[[#This Row],[html_type]]&amp;[1]!Table1[[#This Row],[html_modifier]]</f>
        <v>#VALUE!</v>
      </c>
      <c r="AI5156" s="60" t="str">
        <f>Table1[[#This Row],[html_tag]]&amp;Table1[[#This Row],[html_type]]&amp;Table1[[#This Row],[html_modifier]]</f>
        <v/>
      </c>
      <c r="AL5156" s="22" t="str">
        <f>IFERROR(_xlfn.XLOOKUP([1]!Table1[[#This Row],[word]],[1]!Table57[English style name],[1]!Table57[Style type]),"")</f>
        <v/>
      </c>
      <c r="AM5156" s="23" t="str">
        <f>IFERROR(_xlfn.XLOOKUP(Table1[[#This Row],[word]],Table57[English style name],Table57[Style type]),"")</f>
        <v/>
      </c>
      <c r="AN5156" s="23"/>
      <c r="AO5156" s="62"/>
      <c r="AP5156" s="61"/>
      <c r="AQ5156" s="61" t="s">
        <v>2220</v>
      </c>
      <c r="AR5156" s="61" t="s">
        <v>2216</v>
      </c>
      <c r="AS5156" s="61"/>
      <c r="AT5156" s="61"/>
      <c r="AU5156" s="61"/>
      <c r="AV5156" s="61"/>
    </row>
    <row r="5157" spans="1:48">
      <c r="A5157" s="82"/>
      <c r="B5157" s="82"/>
      <c r="C5157" s="82"/>
      <c r="D5157" s="83"/>
      <c r="E5157" s="62"/>
      <c r="F515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57" s="13" t="s">
        <v>461</v>
      </c>
      <c r="H5157" s="13" t="s">
        <v>2991</v>
      </c>
      <c r="I5157" s="85" t="e">
        <f>[1]!Table1[[#This Row],[type]]</f>
        <v>#VALUE!</v>
      </c>
      <c r="J5157" s="86" t="e">
        <f>[1]!Table1[[#This Row],[Column42]]&amp;IF([1]!Table1[[#This Row],[Column13]]="","",[1]!Table1[[#This Row],[Column13]])&amp;IF([1]!Table1[[#This Row],[mod]]="","",[1]!Table1[[#This Row],[mod]])</f>
        <v>#VALUE!</v>
      </c>
      <c r="K515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57" t="s">
        <v>2215</v>
      </c>
      <c r="N5157" t="s">
        <v>3182</v>
      </c>
      <c r="P5157" s="6" t="s">
        <v>2221</v>
      </c>
      <c r="Q515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5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57" s="29"/>
      <c r="AC5157" s="29"/>
      <c r="AD5157" s="25"/>
      <c r="AE5157" s="38"/>
      <c r="AF5157" s="142"/>
      <c r="AG5157" s="11"/>
      <c r="AH5157" s="1" t="e">
        <f>[1]!Table1[[#This Row],[html_tag]]&amp;[1]!Table1[[#This Row],[html_type]]&amp;[1]!Table1[[#This Row],[html_modifier]]</f>
        <v>#VALUE!</v>
      </c>
      <c r="AI5157" s="60" t="str">
        <f>Table1[[#This Row],[html_tag]]&amp;Table1[[#This Row],[html_type]]&amp;Table1[[#This Row],[html_modifier]]</f>
        <v/>
      </c>
      <c r="AL5157" s="22" t="str">
        <f>IFERROR(_xlfn.XLOOKUP([1]!Table1[[#This Row],[word]],[1]!Table57[English style name],[1]!Table57[Style type]),"")</f>
        <v/>
      </c>
      <c r="AM5157" s="23" t="str">
        <f>IFERROR(_xlfn.XLOOKUP(Table1[[#This Row],[word]],Table57[English style name],Table57[Style type]),"")</f>
        <v/>
      </c>
      <c r="AN5157" s="23"/>
      <c r="AO5157" s="62"/>
      <c r="AP5157" s="61"/>
      <c r="AQ5157" s="61" t="s">
        <v>2221</v>
      </c>
      <c r="AR5157" s="61" t="s">
        <v>2216</v>
      </c>
      <c r="AS5157" s="61"/>
      <c r="AT5157" s="61"/>
      <c r="AU5157" s="61"/>
      <c r="AV5157" s="61"/>
    </row>
    <row r="5158" spans="1:48">
      <c r="A5158" s="82"/>
      <c r="B5158" s="82"/>
      <c r="C5158" s="82"/>
      <c r="D5158" s="83"/>
      <c r="E5158" s="62"/>
      <c r="F515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58" s="13" t="s">
        <v>461</v>
      </c>
      <c r="H5158" s="13" t="s">
        <v>2991</v>
      </c>
      <c r="I5158" s="85" t="e">
        <f>[1]!Table1[[#This Row],[type]]</f>
        <v>#VALUE!</v>
      </c>
      <c r="J5158" s="86" t="e">
        <f>[1]!Table1[[#This Row],[Column42]]&amp;IF([1]!Table1[[#This Row],[Column13]]="","",[1]!Table1[[#This Row],[Column13]])&amp;IF([1]!Table1[[#This Row],[mod]]="","",[1]!Table1[[#This Row],[mod]])</f>
        <v>#VALUE!</v>
      </c>
      <c r="K515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58" t="s">
        <v>2215</v>
      </c>
      <c r="P5158" s="6" t="s">
        <v>2218</v>
      </c>
      <c r="Q515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5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158" t="s">
        <v>3205</v>
      </c>
      <c r="AB5158" s="29"/>
      <c r="AC5158" s="29"/>
      <c r="AD5158" s="25"/>
      <c r="AE5158" s="38"/>
      <c r="AF5158" s="142"/>
      <c r="AG5158" s="11"/>
      <c r="AH5158" s="1" t="e">
        <f>[1]!Table1[[#This Row],[html_tag]]&amp;[1]!Table1[[#This Row],[html_type]]&amp;[1]!Table1[[#This Row],[html_modifier]]</f>
        <v>#VALUE!</v>
      </c>
      <c r="AI5158" s="60" t="str">
        <f>Table1[[#This Row],[html_tag]]&amp;Table1[[#This Row],[html_type]]&amp;Table1[[#This Row],[html_modifier]]</f>
        <v/>
      </c>
      <c r="AL5158" s="22" t="str">
        <f>IFERROR(_xlfn.XLOOKUP([1]!Table1[[#This Row],[word]],[1]!Table57[English style name],[1]!Table57[Style type]),"")</f>
        <v/>
      </c>
      <c r="AM5158" s="23" t="str">
        <f>IFERROR(_xlfn.XLOOKUP(Table1[[#This Row],[word]],Table57[English style name],Table57[Style type]),"")</f>
        <v/>
      </c>
      <c r="AN5158" s="23"/>
      <c r="AO5158" s="62"/>
      <c r="AP5158" s="61"/>
      <c r="AQ5158" s="61" t="s">
        <v>2218</v>
      </c>
      <c r="AR5158" s="61" t="s">
        <v>2216</v>
      </c>
      <c r="AS5158" s="61"/>
      <c r="AT5158" s="61"/>
      <c r="AU5158" s="61"/>
      <c r="AV5158" s="61"/>
    </row>
    <row r="5159" spans="1:48">
      <c r="A5159" s="82"/>
      <c r="B5159" s="82"/>
      <c r="C5159" s="82"/>
      <c r="D5159" s="83"/>
      <c r="E5159" s="62"/>
      <c r="F515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59" s="13" t="s">
        <v>461</v>
      </c>
      <c r="H5159" s="13" t="s">
        <v>2991</v>
      </c>
      <c r="I5159" s="85" t="e">
        <f>[1]!Table1[[#This Row],[type]]</f>
        <v>#VALUE!</v>
      </c>
      <c r="J5159" s="86" t="e">
        <f>[1]!Table1[[#This Row],[Column42]]&amp;IF([1]!Table1[[#This Row],[Column13]]="","",[1]!Table1[[#This Row],[Column13]])&amp;IF([1]!Table1[[#This Row],[mod]]="","",[1]!Table1[[#This Row],[mod]])</f>
        <v>#VALUE!</v>
      </c>
      <c r="K515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59" t="s">
        <v>2215</v>
      </c>
      <c r="P5159" s="6" t="s">
        <v>2222</v>
      </c>
      <c r="Q515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5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159" t="s">
        <v>2943</v>
      </c>
      <c r="AB5159" s="29"/>
      <c r="AC5159" s="29"/>
      <c r="AD5159" s="25"/>
      <c r="AE5159" s="38"/>
      <c r="AF5159" s="142"/>
      <c r="AG5159" s="11"/>
      <c r="AH5159" s="1" t="e">
        <f>[1]!Table1[[#This Row],[html_tag]]&amp;[1]!Table1[[#This Row],[html_type]]&amp;[1]!Table1[[#This Row],[html_modifier]]</f>
        <v>#VALUE!</v>
      </c>
      <c r="AI5159" s="60" t="str">
        <f>Table1[[#This Row],[html_tag]]&amp;Table1[[#This Row],[html_type]]&amp;Table1[[#This Row],[html_modifier]]</f>
        <v/>
      </c>
      <c r="AL5159" s="22" t="str">
        <f>IFERROR(_xlfn.XLOOKUP([1]!Table1[[#This Row],[word]],[1]!Table57[English style name],[1]!Table57[Style type]),"")</f>
        <v/>
      </c>
      <c r="AM5159" s="23" t="str">
        <f>IFERROR(_xlfn.XLOOKUP(Table1[[#This Row],[word]],Table57[English style name],Table57[Style type]),"")</f>
        <v/>
      </c>
      <c r="AN5159" s="23"/>
      <c r="AO5159" s="62"/>
      <c r="AP5159" s="61"/>
      <c r="AQ5159" s="61" t="s">
        <v>2222</v>
      </c>
      <c r="AR5159" s="61" t="s">
        <v>2216</v>
      </c>
      <c r="AS5159" s="61"/>
      <c r="AT5159" s="61"/>
      <c r="AU5159" s="61"/>
      <c r="AV5159" s="61"/>
    </row>
    <row r="5160" spans="1:48">
      <c r="A5160" s="82"/>
      <c r="B5160" s="82"/>
      <c r="C5160" s="82"/>
      <c r="D5160" s="83"/>
      <c r="E5160" s="62"/>
      <c r="F516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60" s="13" t="s">
        <v>461</v>
      </c>
      <c r="H5160" s="13" t="s">
        <v>2991</v>
      </c>
      <c r="I5160" s="85" t="e">
        <f>[1]!Table1[[#This Row],[type]]</f>
        <v>#VALUE!</v>
      </c>
      <c r="J5160" s="86" t="e">
        <f>[1]!Table1[[#This Row],[Column42]]&amp;IF([1]!Table1[[#This Row],[Column13]]="","",[1]!Table1[[#This Row],[Column13]])&amp;IF([1]!Table1[[#This Row],[mod]]="","",[1]!Table1[[#This Row],[mod]])</f>
        <v>#VALUE!</v>
      </c>
      <c r="K516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60" t="s">
        <v>2237</v>
      </c>
      <c r="P5160" s="6" t="s">
        <v>2237</v>
      </c>
      <c r="Q516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6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60" s="29"/>
      <c r="AC5160" s="29"/>
      <c r="AD5160" s="25"/>
      <c r="AE5160" s="38"/>
      <c r="AF5160" s="142"/>
      <c r="AG5160" s="11"/>
      <c r="AH5160" s="1" t="e">
        <f>[1]!Table1[[#This Row],[html_tag]]&amp;[1]!Table1[[#This Row],[html_type]]&amp;[1]!Table1[[#This Row],[html_modifier]]</f>
        <v>#VALUE!</v>
      </c>
      <c r="AI5160" s="60" t="str">
        <f>Table1[[#This Row],[html_tag]]&amp;Table1[[#This Row],[html_type]]&amp;Table1[[#This Row],[html_modifier]]</f>
        <v/>
      </c>
      <c r="AL5160" s="22" t="str">
        <f>IFERROR(_xlfn.XLOOKUP([1]!Table1[[#This Row],[word]],[1]!Table57[English style name],[1]!Table57[Style type]),"")</f>
        <v/>
      </c>
      <c r="AM5160" s="23" t="str">
        <f>IFERROR(_xlfn.XLOOKUP(Table1[[#This Row],[word]],Table57[English style name],Table57[Style type]),"")</f>
        <v/>
      </c>
      <c r="AN5160" s="23"/>
      <c r="AO5160" s="62"/>
      <c r="AP5160" s="61"/>
      <c r="AQ5160" s="61" t="s">
        <v>2237</v>
      </c>
      <c r="AR5160" s="61" t="s">
        <v>2238</v>
      </c>
      <c r="AS5160" s="61"/>
      <c r="AT5160" s="61"/>
      <c r="AU5160" s="61"/>
      <c r="AV5160" s="61"/>
    </row>
    <row r="5161" spans="1:48">
      <c r="A5161" s="82"/>
      <c r="B5161" s="82"/>
      <c r="C5161" s="82"/>
      <c r="D5161" s="83"/>
      <c r="E5161" s="62"/>
      <c r="F516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61" s="13" t="s">
        <v>461</v>
      </c>
      <c r="H5161" s="13" t="s">
        <v>2991</v>
      </c>
      <c r="I5161" s="85" t="e">
        <f>[1]!Table1[[#This Row],[type]]</f>
        <v>#VALUE!</v>
      </c>
      <c r="J5161" s="86" t="e">
        <f>[1]!Table1[[#This Row],[Column42]]&amp;IF([1]!Table1[[#This Row],[Column13]]="","",[1]!Table1[[#This Row],[Column13]])&amp;IF([1]!Table1[[#This Row],[mod]]="","",[1]!Table1[[#This Row],[mod]])</f>
        <v>#VALUE!</v>
      </c>
      <c r="K516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61" t="s">
        <v>2237</v>
      </c>
      <c r="P5161" s="6" t="s">
        <v>2239</v>
      </c>
      <c r="Q516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6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61" s="29"/>
      <c r="AC5161" s="29"/>
      <c r="AD5161" s="25"/>
      <c r="AE5161" s="38"/>
      <c r="AF5161" s="142"/>
      <c r="AG5161" s="11"/>
      <c r="AH5161" s="1" t="e">
        <f>[1]!Table1[[#This Row],[html_tag]]&amp;[1]!Table1[[#This Row],[html_type]]&amp;[1]!Table1[[#This Row],[html_modifier]]</f>
        <v>#VALUE!</v>
      </c>
      <c r="AI5161" s="60" t="str">
        <f>Table1[[#This Row],[html_tag]]&amp;Table1[[#This Row],[html_type]]&amp;Table1[[#This Row],[html_modifier]]</f>
        <v/>
      </c>
      <c r="AL5161" s="22" t="str">
        <f>IFERROR(_xlfn.XLOOKUP([1]!Table1[[#This Row],[word]],[1]!Table57[English style name],[1]!Table57[Style type]),"")</f>
        <v/>
      </c>
      <c r="AM5161" s="23" t="str">
        <f>IFERROR(_xlfn.XLOOKUP(Table1[[#This Row],[word]],Table57[English style name],Table57[Style type]),"")</f>
        <v/>
      </c>
      <c r="AN5161" s="23"/>
      <c r="AO5161" s="62"/>
      <c r="AP5161" s="61"/>
      <c r="AQ5161" s="61" t="s">
        <v>2239</v>
      </c>
      <c r="AR5161" s="61" t="s">
        <v>2238</v>
      </c>
      <c r="AS5161" s="61"/>
      <c r="AT5161" s="61"/>
      <c r="AU5161" s="61"/>
      <c r="AV5161" s="61"/>
    </row>
    <row r="5162" spans="1:48">
      <c r="A5162" s="82"/>
      <c r="B5162" s="82"/>
      <c r="C5162" s="82"/>
      <c r="D5162" s="83"/>
      <c r="E5162" s="62"/>
      <c r="F516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62" s="13" t="s">
        <v>337</v>
      </c>
      <c r="H5162" s="13" t="s">
        <v>2989</v>
      </c>
      <c r="I5162" s="85" t="e">
        <f>[1]!Table1[[#This Row],[type]]</f>
        <v>#VALUE!</v>
      </c>
      <c r="J5162" s="86" t="e">
        <f>[1]!Table1[[#This Row],[Column42]]&amp;IF([1]!Table1[[#This Row],[Column13]]="","",[1]!Table1[[#This Row],[Column13]])&amp;IF([1]!Table1[[#This Row],[mod]]="","",[1]!Table1[[#This Row],[mod]])</f>
        <v>#VALUE!</v>
      </c>
      <c r="K516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62" t="s">
        <v>2237</v>
      </c>
      <c r="P5162" s="6" t="s">
        <v>2226</v>
      </c>
      <c r="Q516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6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62" s="29"/>
      <c r="AC5162" s="29"/>
      <c r="AD5162" s="25"/>
      <c r="AE5162" s="38"/>
      <c r="AF5162" s="142"/>
      <c r="AG5162" s="11"/>
      <c r="AH5162" s="1" t="e">
        <f>[1]!Table1[[#This Row],[html_tag]]&amp;[1]!Table1[[#This Row],[html_type]]&amp;[1]!Table1[[#This Row],[html_modifier]]</f>
        <v>#VALUE!</v>
      </c>
      <c r="AI5162" s="60" t="str">
        <f>Table1[[#This Row],[html_tag]]&amp;Table1[[#This Row],[html_type]]&amp;Table1[[#This Row],[html_modifier]]</f>
        <v/>
      </c>
      <c r="AL5162" s="22" t="str">
        <f>IFERROR(_xlfn.XLOOKUP([1]!Table1[[#This Row],[word]],[1]!Table57[English style name],[1]!Table57[Style type]),"")</f>
        <v/>
      </c>
      <c r="AM5162" s="23" t="str">
        <f>IFERROR(_xlfn.XLOOKUP(Table1[[#This Row],[word]],Table57[English style name],Table57[Style type]),"")</f>
        <v/>
      </c>
      <c r="AN5162" s="23"/>
      <c r="AO5162" s="62"/>
      <c r="AP5162" s="61"/>
      <c r="AQ5162" s="61" t="s">
        <v>2226</v>
      </c>
      <c r="AR5162" s="61" t="s">
        <v>2224</v>
      </c>
      <c r="AS5162" s="61"/>
      <c r="AT5162" s="61"/>
      <c r="AU5162" s="61"/>
      <c r="AV5162" s="61"/>
    </row>
    <row r="5163" spans="1:48">
      <c r="A5163" s="82"/>
      <c r="B5163" s="82"/>
      <c r="C5163" s="82"/>
      <c r="D5163" s="83"/>
      <c r="E5163" s="62"/>
      <c r="F516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63" s="13" t="s">
        <v>461</v>
      </c>
      <c r="H5163" s="13" t="s">
        <v>2991</v>
      </c>
      <c r="I5163" s="85" t="e">
        <f>[1]!Table1[[#This Row],[type]]</f>
        <v>#VALUE!</v>
      </c>
      <c r="J5163" s="86" t="e">
        <f>[1]!Table1[[#This Row],[Column42]]&amp;IF([1]!Table1[[#This Row],[Column13]]="","",[1]!Table1[[#This Row],[Column13]])&amp;IF([1]!Table1[[#This Row],[mod]]="","",[1]!Table1[[#This Row],[mod]])</f>
        <v>#VALUE!</v>
      </c>
      <c r="K516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63" t="s">
        <v>2237</v>
      </c>
      <c r="P5163" s="6" t="s">
        <v>2240</v>
      </c>
      <c r="Q516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6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63" s="29"/>
      <c r="AC5163" s="29"/>
      <c r="AD5163" s="25"/>
      <c r="AE5163" s="38"/>
      <c r="AF5163" s="142"/>
      <c r="AG5163" s="11"/>
      <c r="AH5163" s="1" t="e">
        <f>[1]!Table1[[#This Row],[html_tag]]&amp;[1]!Table1[[#This Row],[html_type]]&amp;[1]!Table1[[#This Row],[html_modifier]]</f>
        <v>#VALUE!</v>
      </c>
      <c r="AI5163" s="60" t="str">
        <f>Table1[[#This Row],[html_tag]]&amp;Table1[[#This Row],[html_type]]&amp;Table1[[#This Row],[html_modifier]]</f>
        <v/>
      </c>
      <c r="AL5163" s="22" t="str">
        <f>IFERROR(_xlfn.XLOOKUP([1]!Table1[[#This Row],[word]],[1]!Table57[English style name],[1]!Table57[Style type]),"")</f>
        <v/>
      </c>
      <c r="AM5163" s="23" t="str">
        <f>IFERROR(_xlfn.XLOOKUP(Table1[[#This Row],[word]],Table57[English style name],Table57[Style type]),"")</f>
        <v/>
      </c>
      <c r="AN5163" s="23"/>
      <c r="AO5163" s="62"/>
      <c r="AP5163" s="61"/>
      <c r="AQ5163" s="61" t="s">
        <v>2240</v>
      </c>
      <c r="AR5163" s="61" t="s">
        <v>2238</v>
      </c>
      <c r="AS5163" s="61"/>
      <c r="AT5163" s="61"/>
      <c r="AU5163" s="61"/>
      <c r="AV5163" s="61"/>
    </row>
    <row r="5164" spans="1:48">
      <c r="A5164" s="82"/>
      <c r="B5164" s="82"/>
      <c r="C5164" s="82"/>
      <c r="D5164" s="83"/>
      <c r="E5164" s="62"/>
      <c r="F516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64" s="13" t="s">
        <v>337</v>
      </c>
      <c r="H5164" s="13" t="s">
        <v>2989</v>
      </c>
      <c r="I5164" s="85" t="e">
        <f>[1]!Table1[[#This Row],[type]]</f>
        <v>#VALUE!</v>
      </c>
      <c r="J5164" s="86" t="e">
        <f>[1]!Table1[[#This Row],[Column42]]&amp;IF([1]!Table1[[#This Row],[Column13]]="","",[1]!Table1[[#This Row],[Column13]])&amp;IF([1]!Table1[[#This Row],[mod]]="","",[1]!Table1[[#This Row],[mod]])</f>
        <v>#VALUE!</v>
      </c>
      <c r="K516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64" t="s">
        <v>2237</v>
      </c>
      <c r="P5164" s="6" t="s">
        <v>2228</v>
      </c>
      <c r="Q516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6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64" s="29"/>
      <c r="AC5164" s="29"/>
      <c r="AD5164" s="25"/>
      <c r="AE5164" s="38"/>
      <c r="AF5164" s="142"/>
      <c r="AG5164" s="11"/>
      <c r="AH5164" s="1" t="e">
        <f>[1]!Table1[[#This Row],[html_tag]]&amp;[1]!Table1[[#This Row],[html_type]]&amp;[1]!Table1[[#This Row],[html_modifier]]</f>
        <v>#VALUE!</v>
      </c>
      <c r="AI5164" s="60" t="str">
        <f>Table1[[#This Row],[html_tag]]&amp;Table1[[#This Row],[html_type]]&amp;Table1[[#This Row],[html_modifier]]</f>
        <v/>
      </c>
      <c r="AL5164" s="22" t="str">
        <f>IFERROR(_xlfn.XLOOKUP([1]!Table1[[#This Row],[word]],[1]!Table57[English style name],[1]!Table57[Style type]),"")</f>
        <v/>
      </c>
      <c r="AM5164" s="23" t="str">
        <f>IFERROR(_xlfn.XLOOKUP(Table1[[#This Row],[word]],Table57[English style name],Table57[Style type]),"")</f>
        <v/>
      </c>
      <c r="AN5164" s="23"/>
      <c r="AO5164" s="62"/>
      <c r="AP5164" s="61"/>
      <c r="AQ5164" s="61" t="s">
        <v>2228</v>
      </c>
      <c r="AR5164" s="61" t="s">
        <v>2224</v>
      </c>
      <c r="AS5164" s="61"/>
      <c r="AT5164" s="61"/>
      <c r="AU5164" s="61"/>
      <c r="AV5164" s="61"/>
    </row>
    <row r="5165" spans="1:48">
      <c r="A5165" s="82"/>
      <c r="B5165" s="82"/>
      <c r="C5165" s="82"/>
      <c r="D5165" s="83"/>
      <c r="E5165" s="62"/>
      <c r="F516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65" s="13" t="s">
        <v>337</v>
      </c>
      <c r="H5165" s="13" t="s">
        <v>2989</v>
      </c>
      <c r="I5165" s="85" t="e">
        <f>[1]!Table1[[#This Row],[type]]</f>
        <v>#VALUE!</v>
      </c>
      <c r="J5165" s="86" t="e">
        <f>[1]!Table1[[#This Row],[Column42]]&amp;IF([1]!Table1[[#This Row],[Column13]]="","",[1]!Table1[[#This Row],[Column13]])&amp;IF([1]!Table1[[#This Row],[mod]]="","",[1]!Table1[[#This Row],[mod]])</f>
        <v>#VALUE!</v>
      </c>
      <c r="K516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65" t="s">
        <v>2237</v>
      </c>
      <c r="P5165" s="6" t="s">
        <v>2229</v>
      </c>
      <c r="Q516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6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65" s="29"/>
      <c r="AC5165" s="29"/>
      <c r="AD5165" s="25"/>
      <c r="AE5165" s="38"/>
      <c r="AF5165" s="142"/>
      <c r="AG5165" s="11"/>
      <c r="AH5165" s="1" t="e">
        <f>[1]!Table1[[#This Row],[html_tag]]&amp;[1]!Table1[[#This Row],[html_type]]&amp;[1]!Table1[[#This Row],[html_modifier]]</f>
        <v>#VALUE!</v>
      </c>
      <c r="AI5165" s="60" t="str">
        <f>Table1[[#This Row],[html_tag]]&amp;Table1[[#This Row],[html_type]]&amp;Table1[[#This Row],[html_modifier]]</f>
        <v/>
      </c>
      <c r="AL5165" s="22" t="str">
        <f>IFERROR(_xlfn.XLOOKUP([1]!Table1[[#This Row],[word]],[1]!Table57[English style name],[1]!Table57[Style type]),"")</f>
        <v/>
      </c>
      <c r="AM5165" s="23" t="str">
        <f>IFERROR(_xlfn.XLOOKUP(Table1[[#This Row],[word]],Table57[English style name],Table57[Style type]),"")</f>
        <v/>
      </c>
      <c r="AN5165" s="23"/>
      <c r="AO5165" s="62"/>
      <c r="AP5165" s="61"/>
      <c r="AQ5165" s="61" t="s">
        <v>2229</v>
      </c>
      <c r="AR5165" s="61" t="s">
        <v>2224</v>
      </c>
      <c r="AS5165" s="61"/>
      <c r="AT5165" s="61"/>
      <c r="AU5165" s="61"/>
      <c r="AV5165" s="61"/>
    </row>
    <row r="5166" spans="1:48">
      <c r="A5166" s="82"/>
      <c r="B5166" s="82"/>
      <c r="C5166" s="82"/>
      <c r="D5166" s="83"/>
      <c r="E5166" s="62"/>
      <c r="F516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66" s="13" t="s">
        <v>337</v>
      </c>
      <c r="H5166" s="13" t="s">
        <v>2989</v>
      </c>
      <c r="I5166" s="85" t="e">
        <f>[1]!Table1[[#This Row],[type]]</f>
        <v>#VALUE!</v>
      </c>
      <c r="J5166" s="86" t="e">
        <f>[1]!Table1[[#This Row],[Column42]]&amp;IF([1]!Table1[[#This Row],[Column13]]="","",[1]!Table1[[#This Row],[Column13]])&amp;IF([1]!Table1[[#This Row],[mod]]="","",[1]!Table1[[#This Row],[mod]])</f>
        <v>#VALUE!</v>
      </c>
      <c r="K516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66" t="s">
        <v>2237</v>
      </c>
      <c r="N5166" t="s">
        <v>425</v>
      </c>
      <c r="P5166" s="6" t="s">
        <v>2225</v>
      </c>
      <c r="Q516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6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66" s="29"/>
      <c r="AC5166" s="29"/>
      <c r="AD5166" s="25"/>
      <c r="AE5166" s="38"/>
      <c r="AF5166" s="142"/>
      <c r="AG5166" s="11"/>
      <c r="AH5166" s="1" t="e">
        <f>[1]!Table1[[#This Row],[html_tag]]&amp;[1]!Table1[[#This Row],[html_type]]&amp;[1]!Table1[[#This Row],[html_modifier]]</f>
        <v>#VALUE!</v>
      </c>
      <c r="AI5166" s="60" t="str">
        <f>Table1[[#This Row],[html_tag]]&amp;Table1[[#This Row],[html_type]]&amp;Table1[[#This Row],[html_modifier]]</f>
        <v/>
      </c>
      <c r="AL5166" s="22" t="str">
        <f>IFERROR(_xlfn.XLOOKUP([1]!Table1[[#This Row],[word]],[1]!Table57[English style name],[1]!Table57[Style type]),"")</f>
        <v/>
      </c>
      <c r="AM5166" s="23" t="str">
        <f>IFERROR(_xlfn.XLOOKUP(Table1[[#This Row],[word]],Table57[English style name],Table57[Style type]),"")</f>
        <v/>
      </c>
      <c r="AN5166" s="23"/>
      <c r="AO5166" s="62"/>
      <c r="AP5166" s="61"/>
      <c r="AQ5166" s="61" t="s">
        <v>2225</v>
      </c>
      <c r="AR5166" s="61" t="s">
        <v>2224</v>
      </c>
      <c r="AS5166" s="61"/>
      <c r="AT5166" s="61"/>
      <c r="AU5166" s="61"/>
      <c r="AV5166" s="61"/>
    </row>
    <row r="5167" spans="1:48">
      <c r="A5167" s="82"/>
      <c r="B5167" s="82"/>
      <c r="C5167" s="82"/>
      <c r="D5167" s="83"/>
      <c r="E5167" s="62"/>
      <c r="F516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67" s="13" t="s">
        <v>337</v>
      </c>
      <c r="H5167" s="13" t="s">
        <v>2989</v>
      </c>
      <c r="I5167" s="85" t="e">
        <f>[1]!Table1[[#This Row],[type]]</f>
        <v>#VALUE!</v>
      </c>
      <c r="J5167" s="86" t="e">
        <f>[1]!Table1[[#This Row],[Column42]]&amp;IF([1]!Table1[[#This Row],[Column13]]="","",[1]!Table1[[#This Row],[Column13]])&amp;IF([1]!Table1[[#This Row],[mod]]="","",[1]!Table1[[#This Row],[mod]])</f>
        <v>#VALUE!</v>
      </c>
      <c r="K516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67" t="s">
        <v>2237</v>
      </c>
      <c r="M5167" t="s">
        <v>3410</v>
      </c>
      <c r="O5167" t="s">
        <v>465</v>
      </c>
      <c r="Q516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6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67" s="29"/>
      <c r="AC5167" s="29"/>
      <c r="AD5167" s="25"/>
      <c r="AE5167" s="38"/>
      <c r="AF5167" s="142"/>
      <c r="AG5167" s="11"/>
      <c r="AH5167" s="1" t="e">
        <f>[1]!Table1[[#This Row],[html_tag]]&amp;[1]!Table1[[#This Row],[html_type]]&amp;[1]!Table1[[#This Row],[html_modifier]]</f>
        <v>#VALUE!</v>
      </c>
      <c r="AI5167" s="60" t="str">
        <f>Table1[[#This Row],[html_tag]]&amp;Table1[[#This Row],[html_type]]&amp;Table1[[#This Row],[html_modifier]]</f>
        <v/>
      </c>
      <c r="AL5167" s="22" t="str">
        <f>IFERROR(_xlfn.XLOOKUP([1]!Table1[[#This Row],[word]],[1]!Table57[English style name],[1]!Table57[Style type]),"")</f>
        <v/>
      </c>
      <c r="AM5167" s="23" t="str">
        <f>IFERROR(_xlfn.XLOOKUP(Table1[[#This Row],[word]],Table57[English style name],Table57[Style type]),"")</f>
        <v/>
      </c>
      <c r="AN5167" s="23"/>
      <c r="AO5167" s="62"/>
      <c r="AP5167" s="61"/>
      <c r="AQ5167" s="61" t="s">
        <v>2227</v>
      </c>
      <c r="AR5167" s="61" t="s">
        <v>2224</v>
      </c>
      <c r="AS5167" s="61"/>
      <c r="AT5167" s="61"/>
      <c r="AU5167" s="61"/>
      <c r="AV5167" s="61"/>
    </row>
    <row r="5168" spans="1:48">
      <c r="A5168" s="82"/>
      <c r="B5168" s="82"/>
      <c r="C5168" s="82"/>
      <c r="D5168" s="83"/>
      <c r="E5168" s="62"/>
      <c r="F516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68" s="13" t="s">
        <v>337</v>
      </c>
      <c r="H5168" s="13" t="s">
        <v>2989</v>
      </c>
      <c r="I5168" s="85" t="e">
        <f>[1]!Table1[[#This Row],[type]]</f>
        <v>#VALUE!</v>
      </c>
      <c r="J5168" s="86" t="e">
        <f>[1]!Table1[[#This Row],[Column42]]&amp;IF([1]!Table1[[#This Row],[Column13]]="","",[1]!Table1[[#This Row],[Column13]])&amp;IF([1]!Table1[[#This Row],[mod]]="","",[1]!Table1[[#This Row],[mod]])</f>
        <v>#VALUE!</v>
      </c>
      <c r="K516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68" t="s">
        <v>2237</v>
      </c>
      <c r="P5168" s="6" t="s">
        <v>2223</v>
      </c>
      <c r="Q516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6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5168" t="s">
        <v>338</v>
      </c>
      <c r="AB5168" s="29"/>
      <c r="AC5168" s="29"/>
      <c r="AD5168" s="25"/>
      <c r="AE5168" s="38"/>
      <c r="AF5168" s="142"/>
      <c r="AG5168" s="11"/>
      <c r="AH5168" s="1" t="e">
        <f>[1]!Table1[[#This Row],[html_tag]]&amp;[1]!Table1[[#This Row],[html_type]]&amp;[1]!Table1[[#This Row],[html_modifier]]</f>
        <v>#VALUE!</v>
      </c>
      <c r="AI5168" s="60" t="str">
        <f>Table1[[#This Row],[html_tag]]&amp;Table1[[#This Row],[html_type]]&amp;Table1[[#This Row],[html_modifier]]</f>
        <v/>
      </c>
      <c r="AL5168" s="22" t="str">
        <f>IFERROR(_xlfn.XLOOKUP([1]!Table1[[#This Row],[word]],[1]!Table57[English style name],[1]!Table57[Style type]),"")</f>
        <v/>
      </c>
      <c r="AM5168" s="23" t="str">
        <f>IFERROR(_xlfn.XLOOKUP(Table1[[#This Row],[word]],Table57[English style name],Table57[Style type]),"")</f>
        <v/>
      </c>
      <c r="AN5168" s="23"/>
      <c r="AO5168" s="62"/>
      <c r="AP5168" s="61"/>
      <c r="AQ5168" s="61" t="s">
        <v>2223</v>
      </c>
      <c r="AR5168" s="61" t="s">
        <v>2224</v>
      </c>
      <c r="AS5168" s="61"/>
      <c r="AT5168" s="61"/>
      <c r="AU5168" s="61"/>
      <c r="AV5168" s="61"/>
    </row>
    <row r="5169" spans="1:48">
      <c r="A5169" s="82"/>
      <c r="B5169" s="82"/>
      <c r="C5169" s="82"/>
      <c r="D5169" s="83"/>
      <c r="E5169" s="62"/>
      <c r="F516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69" s="13" t="s">
        <v>337</v>
      </c>
      <c r="H5169" s="13" t="s">
        <v>2987</v>
      </c>
      <c r="I5169" s="85" t="e">
        <f>[1]!Table1[[#This Row],[type]]</f>
        <v>#VALUE!</v>
      </c>
      <c r="J5169" s="86" t="e">
        <f>[1]!Table1[[#This Row],[Column42]]&amp;IF([1]!Table1[[#This Row],[Column13]]="","",[1]!Table1[[#This Row],[Column13]])&amp;IF([1]!Table1[[#This Row],[mod]]="","",[1]!Table1[[#This Row],[mod]])</f>
        <v>#VALUE!</v>
      </c>
      <c r="K516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69" t="s">
        <v>3100</v>
      </c>
      <c r="Q516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69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5169" s="29" t="s">
        <v>3666</v>
      </c>
      <c r="AC5169" s="29" t="s">
        <v>3666</v>
      </c>
      <c r="AD5169" s="25" t="s">
        <v>6633</v>
      </c>
      <c r="AE5169" s="38"/>
      <c r="AF5169" s="142" t="s">
        <v>226</v>
      </c>
      <c r="AG5169" s="11"/>
      <c r="AH5169" s="1" t="e">
        <f>[1]!Table1[[#This Row],[html_tag]]&amp;[1]!Table1[[#This Row],[html_type]]&amp;[1]!Table1[[#This Row],[html_modifier]]</f>
        <v>#VALUE!</v>
      </c>
      <c r="AI5169" s="60" t="str">
        <f>Table1[[#This Row],[html_tag]]&amp;Table1[[#This Row],[html_type]]&amp;Table1[[#This Row],[html_modifier]]</f>
        <v/>
      </c>
      <c r="AL5169" s="22" t="str">
        <f>IFERROR(_xlfn.XLOOKUP([1]!Table1[[#This Row],[word]],[1]!Table57[English style name],[1]!Table57[Style type]),"")</f>
        <v/>
      </c>
      <c r="AM5169" s="23" t="str">
        <f>IFERROR(_xlfn.XLOOKUP(Table1[[#This Row],[word]],Table57[English style name],Table57[Style type]),"")</f>
        <v/>
      </c>
      <c r="AN5169" s="23"/>
      <c r="AO5169" s="62"/>
      <c r="AP5169" s="61"/>
      <c r="AQ5169" s="61" t="s">
        <v>2230</v>
      </c>
      <c r="AR5169" s="61" t="s">
        <v>2231</v>
      </c>
      <c r="AS5169" s="61"/>
      <c r="AT5169" s="61"/>
      <c r="AU5169" s="61"/>
      <c r="AV5169" s="61"/>
    </row>
    <row r="5170" spans="1:48">
      <c r="A5170" s="82"/>
      <c r="B5170" s="82"/>
      <c r="C5170" s="82"/>
      <c r="D5170" s="83"/>
      <c r="E5170" s="62"/>
      <c r="F517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70" s="13" t="s">
        <v>337</v>
      </c>
      <c r="H5170" s="13" t="s">
        <v>2987</v>
      </c>
      <c r="I5170" s="85" t="e">
        <f>[1]!Table1[[#This Row],[type]]</f>
        <v>#VALUE!</v>
      </c>
      <c r="J5170" s="86" t="e">
        <f>[1]!Table1[[#This Row],[Column42]]&amp;IF([1]!Table1[[#This Row],[Column13]]="","",[1]!Table1[[#This Row],[Column13]])&amp;IF([1]!Table1[[#This Row],[mod]]="","",[1]!Table1[[#This Row],[mod]])</f>
        <v>#VALUE!</v>
      </c>
      <c r="K517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70" t="s">
        <v>3100</v>
      </c>
      <c r="N5170" t="s">
        <v>425</v>
      </c>
      <c r="Q517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7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70" s="29"/>
      <c r="AC5170" s="29"/>
      <c r="AD5170" s="25"/>
      <c r="AE5170" s="38"/>
      <c r="AF5170" s="142" t="s">
        <v>226</v>
      </c>
      <c r="AG5170" s="11"/>
      <c r="AH5170" s="1" t="e">
        <f>[1]!Table1[[#This Row],[html_tag]]&amp;[1]!Table1[[#This Row],[html_type]]&amp;[1]!Table1[[#This Row],[html_modifier]]</f>
        <v>#VALUE!</v>
      </c>
      <c r="AI5170" s="60" t="str">
        <f>Table1[[#This Row],[html_tag]]&amp;Table1[[#This Row],[html_type]]&amp;Table1[[#This Row],[html_modifier]]</f>
        <v/>
      </c>
      <c r="AL5170" s="22" t="str">
        <f>IFERROR(_xlfn.XLOOKUP([1]!Table1[[#This Row],[word]],[1]!Table57[English style name],[1]!Table57[Style type]),"")</f>
        <v/>
      </c>
      <c r="AM5170" s="23" t="str">
        <f>IFERROR(_xlfn.XLOOKUP(Table1[[#This Row],[word]],Table57[English style name],Table57[Style type]),"")</f>
        <v/>
      </c>
      <c r="AN5170" s="23"/>
      <c r="AO5170" s="62"/>
      <c r="AP5170" s="61"/>
      <c r="AQ5170" s="61" t="s">
        <v>2232</v>
      </c>
      <c r="AR5170" s="61" t="s">
        <v>2231</v>
      </c>
      <c r="AS5170" s="61"/>
      <c r="AT5170" s="61"/>
      <c r="AU5170" s="61"/>
      <c r="AV5170" s="61"/>
    </row>
    <row r="5171" spans="1:48">
      <c r="A5171" s="82"/>
      <c r="B5171" s="82"/>
      <c r="C5171" s="82"/>
      <c r="D5171" s="83"/>
      <c r="E5171" s="62"/>
      <c r="F517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71" s="13" t="s">
        <v>337</v>
      </c>
      <c r="H5171" s="13" t="s">
        <v>2987</v>
      </c>
      <c r="I5171" s="85" t="e">
        <f>[1]!Table1[[#This Row],[type]]</f>
        <v>#VALUE!</v>
      </c>
      <c r="J5171" s="86" t="e">
        <f>[1]!Table1[[#This Row],[Column42]]&amp;IF([1]!Table1[[#This Row],[Column13]]="","",[1]!Table1[[#This Row],[Column13]])&amp;IF([1]!Table1[[#This Row],[mod]]="","",[1]!Table1[[#This Row],[mod]])</f>
        <v>#VALUE!</v>
      </c>
      <c r="K517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71" t="s">
        <v>3100</v>
      </c>
      <c r="N5171" s="3" t="s">
        <v>616</v>
      </c>
      <c r="Q517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7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71" s="29"/>
      <c r="AC5171" s="29"/>
      <c r="AD5171" s="25"/>
      <c r="AE5171" s="38"/>
      <c r="AF5171" s="142" t="s">
        <v>226</v>
      </c>
      <c r="AG5171" s="11"/>
      <c r="AH5171" s="1" t="e">
        <f>[1]!Table1[[#This Row],[html_tag]]&amp;[1]!Table1[[#This Row],[html_type]]&amp;[1]!Table1[[#This Row],[html_modifier]]</f>
        <v>#VALUE!</v>
      </c>
      <c r="AI5171" s="60" t="str">
        <f>Table1[[#This Row],[html_tag]]&amp;Table1[[#This Row],[html_type]]&amp;Table1[[#This Row],[html_modifier]]</f>
        <v/>
      </c>
      <c r="AL5171" s="22" t="str">
        <f>IFERROR(_xlfn.XLOOKUP([1]!Table1[[#This Row],[word]],[1]!Table57[English style name],[1]!Table57[Style type]),"")</f>
        <v/>
      </c>
      <c r="AM5171" s="23" t="str">
        <f>IFERROR(_xlfn.XLOOKUP(Table1[[#This Row],[word]],Table57[English style name],Table57[Style type]),"")</f>
        <v/>
      </c>
      <c r="AN5171" s="23"/>
      <c r="AO5171" s="62"/>
      <c r="AP5171" s="61"/>
      <c r="AQ5171" s="61" t="s">
        <v>2234</v>
      </c>
      <c r="AR5171" s="61" t="s">
        <v>2231</v>
      </c>
      <c r="AS5171" s="61"/>
      <c r="AT5171" s="61"/>
      <c r="AU5171" s="61"/>
      <c r="AV5171" s="61"/>
    </row>
    <row r="5172" spans="1:48">
      <c r="A5172" s="82"/>
      <c r="B5172" s="82"/>
      <c r="C5172" s="82"/>
      <c r="D5172" s="83"/>
      <c r="E5172" s="62"/>
      <c r="F517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72" s="13" t="s">
        <v>337</v>
      </c>
      <c r="H5172" s="13" t="s">
        <v>2987</v>
      </c>
      <c r="I5172" s="85" t="e">
        <f>[1]!Table1[[#This Row],[type]]</f>
        <v>#VALUE!</v>
      </c>
      <c r="J5172" s="86" t="e">
        <f>[1]!Table1[[#This Row],[Column42]]&amp;IF([1]!Table1[[#This Row],[Column13]]="","",[1]!Table1[[#This Row],[Column13]])&amp;IF([1]!Table1[[#This Row],[mod]]="","",[1]!Table1[[#This Row],[mod]])</f>
        <v>#VALUE!</v>
      </c>
      <c r="K517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72" t="s">
        <v>3100</v>
      </c>
      <c r="M5172" t="s">
        <v>325</v>
      </c>
      <c r="Q517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7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72" s="29" t="s">
        <v>4419</v>
      </c>
      <c r="AC5172" s="29"/>
      <c r="AD5172" s="25" t="s">
        <v>6634</v>
      </c>
      <c r="AE5172" s="38"/>
      <c r="AF5172" s="142" t="s">
        <v>211</v>
      </c>
      <c r="AG5172" s="11"/>
      <c r="AH5172" s="7" t="e">
        <f>[1]!Table1[[#This Row],[html_tag]]&amp;[1]!Table1[[#This Row],[html_type]]&amp;[1]!Table1[[#This Row],[html_modifier]]</f>
        <v>#VALUE!</v>
      </c>
      <c r="AI5172" s="60" t="str">
        <f>Table1[[#This Row],[html_tag]]&amp;Table1[[#This Row],[html_type]]&amp;Table1[[#This Row],[html_modifier]]</f>
        <v/>
      </c>
      <c r="AL5172" s="23" t="str">
        <f>IFERROR(_xlfn.XLOOKUP([1]!Table1[[#This Row],[word]],[1]!Table57[English style name],[1]!Table57[Style type]),"")</f>
        <v/>
      </c>
      <c r="AM5172" s="23" t="str">
        <f>IFERROR(_xlfn.XLOOKUP(Table1[[#This Row],[word]],Table57[English style name],Table57[Style type]),"")</f>
        <v/>
      </c>
      <c r="AN5172" s="23"/>
      <c r="AO5172" s="62"/>
      <c r="AP5172" s="61"/>
      <c r="AQ5172" s="61"/>
      <c r="AR5172" s="61"/>
      <c r="AS5172" s="61"/>
      <c r="AT5172" s="61"/>
      <c r="AU5172" s="61"/>
      <c r="AV5172" s="61"/>
    </row>
    <row r="5173" spans="1:48">
      <c r="A5173" s="82"/>
      <c r="B5173" s="82"/>
      <c r="C5173" s="82"/>
      <c r="D5173" s="83"/>
      <c r="E5173" s="62"/>
      <c r="F517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73" s="13" t="s">
        <v>337</v>
      </c>
      <c r="H5173" s="13" t="s">
        <v>2987</v>
      </c>
      <c r="I5173" s="85" t="e">
        <f>[1]!Table1[[#This Row],[type]]</f>
        <v>#VALUE!</v>
      </c>
      <c r="J5173" s="86" t="e">
        <f>[1]!Table1[[#This Row],[Column42]]&amp;IF([1]!Table1[[#This Row],[Column13]]="","",[1]!Table1[[#This Row],[Column13]])&amp;IF([1]!Table1[[#This Row],[mod]]="","",[1]!Table1[[#This Row],[mod]])</f>
        <v>#VALUE!</v>
      </c>
      <c r="K517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73" t="s">
        <v>3100</v>
      </c>
      <c r="M5173" t="s">
        <v>325</v>
      </c>
      <c r="Q517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7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73" s="29" t="s">
        <v>4421</v>
      </c>
      <c r="AC5173" s="29"/>
      <c r="AD5173" s="25"/>
      <c r="AE5173" s="38"/>
      <c r="AF5173" s="142" t="s">
        <v>231</v>
      </c>
      <c r="AG5173" s="11"/>
      <c r="AH5173" s="7" t="e">
        <f>[1]!Table1[[#This Row],[html_tag]]&amp;[1]!Table1[[#This Row],[html_type]]&amp;[1]!Table1[[#This Row],[html_modifier]]</f>
        <v>#VALUE!</v>
      </c>
      <c r="AI5173" s="60" t="str">
        <f>Table1[[#This Row],[html_tag]]&amp;Table1[[#This Row],[html_type]]&amp;Table1[[#This Row],[html_modifier]]</f>
        <v/>
      </c>
      <c r="AL5173" s="23" t="str">
        <f>IFERROR(_xlfn.XLOOKUP([1]!Table1[[#This Row],[word]],[1]!Table57[English style name],[1]!Table57[Style type]),"")</f>
        <v/>
      </c>
      <c r="AM5173" s="23" t="str">
        <f>IFERROR(_xlfn.XLOOKUP(Table1[[#This Row],[word]],Table57[English style name],Table57[Style type]),"")</f>
        <v/>
      </c>
      <c r="AN5173" s="23"/>
      <c r="AO5173" s="62"/>
      <c r="AP5173" s="61"/>
      <c r="AQ5173" s="61"/>
      <c r="AR5173" s="61"/>
      <c r="AS5173" s="61"/>
      <c r="AT5173" s="61"/>
      <c r="AU5173" s="61"/>
      <c r="AV5173" s="61"/>
    </row>
    <row r="5174" spans="1:48">
      <c r="A5174" s="82"/>
      <c r="B5174" s="82"/>
      <c r="C5174" s="82"/>
      <c r="D5174" s="83"/>
      <c r="E5174" s="62"/>
      <c r="F517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74" s="13" t="s">
        <v>337</v>
      </c>
      <c r="H5174" s="13" t="s">
        <v>2987</v>
      </c>
      <c r="I5174" s="85" t="e">
        <f>[1]!Table1[[#This Row],[type]]</f>
        <v>#VALUE!</v>
      </c>
      <c r="J5174" s="86" t="e">
        <f>[1]!Table1[[#This Row],[Column42]]&amp;IF([1]!Table1[[#This Row],[Column13]]="","",[1]!Table1[[#This Row],[Column13]])&amp;IF([1]!Table1[[#This Row],[mod]]="","",[1]!Table1[[#This Row],[mod]])</f>
        <v>#VALUE!</v>
      </c>
      <c r="K517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74" t="s">
        <v>3100</v>
      </c>
      <c r="M5174" t="s">
        <v>325</v>
      </c>
      <c r="Q517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7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5174" t="s">
        <v>350</v>
      </c>
      <c r="AB5174" s="29"/>
      <c r="AC5174" s="29" t="s">
        <v>3664</v>
      </c>
      <c r="AD5174" s="25"/>
      <c r="AE5174" s="38"/>
      <c r="AF5174" s="142" t="s">
        <v>211</v>
      </c>
      <c r="AG5174" s="11"/>
      <c r="AH5174" s="7" t="e">
        <f>[1]!Table1[[#This Row],[html_tag]]&amp;[1]!Table1[[#This Row],[html_type]]&amp;[1]!Table1[[#This Row],[html_modifier]]</f>
        <v>#VALUE!</v>
      </c>
      <c r="AI5174" s="60" t="str">
        <f>Table1[[#This Row],[html_tag]]&amp;Table1[[#This Row],[html_type]]&amp;Table1[[#This Row],[html_modifier]]</f>
        <v/>
      </c>
      <c r="AL5174" s="23" t="str">
        <f>IFERROR(_xlfn.XLOOKUP([1]!Table1[[#This Row],[word]],[1]!Table57[English style name],[1]!Table57[Style type]),"")</f>
        <v/>
      </c>
      <c r="AM5174" s="23" t="str">
        <f>IFERROR(_xlfn.XLOOKUP(Table1[[#This Row],[word]],Table57[English style name],Table57[Style type]),"")</f>
        <v/>
      </c>
      <c r="AN5174" s="23"/>
      <c r="AO5174" s="62"/>
      <c r="AP5174" s="61"/>
      <c r="AQ5174" s="61"/>
      <c r="AR5174" s="61"/>
      <c r="AS5174" s="61"/>
      <c r="AT5174" s="61"/>
      <c r="AU5174" s="61"/>
      <c r="AV5174" s="61"/>
    </row>
    <row r="5175" spans="1:48">
      <c r="A5175" s="82"/>
      <c r="B5175" s="82"/>
      <c r="C5175" s="82"/>
      <c r="D5175" s="83"/>
      <c r="E5175" s="62"/>
      <c r="F517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75" s="13" t="s">
        <v>337</v>
      </c>
      <c r="H5175" s="13" t="s">
        <v>2987</v>
      </c>
      <c r="I5175" s="85" t="e">
        <f>[1]!Table1[[#This Row],[type]]</f>
        <v>#VALUE!</v>
      </c>
      <c r="J5175" s="86" t="e">
        <f>[1]!Table1[[#This Row],[Column42]]&amp;IF([1]!Table1[[#This Row],[Column13]]="","",[1]!Table1[[#This Row],[Column13]])&amp;IF([1]!Table1[[#This Row],[mod]]="","",[1]!Table1[[#This Row],[mod]])</f>
        <v>#VALUE!</v>
      </c>
      <c r="K517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75" t="s">
        <v>3100</v>
      </c>
      <c r="M5175" t="s">
        <v>325</v>
      </c>
      <c r="Q517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5175" t="s">
        <v>10220</v>
      </c>
      <c r="U517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75" s="29" t="s">
        <v>4420</v>
      </c>
      <c r="AC5175" s="29"/>
      <c r="AD5175" s="25"/>
      <c r="AE5175" s="38"/>
      <c r="AF5175" s="142" t="s">
        <v>211</v>
      </c>
      <c r="AG5175" s="11"/>
      <c r="AH5175" s="7" t="e">
        <f>[1]!Table1[[#This Row],[html_tag]]&amp;[1]!Table1[[#This Row],[html_type]]&amp;[1]!Table1[[#This Row],[html_modifier]]</f>
        <v>#VALUE!</v>
      </c>
      <c r="AI5175" s="60" t="str">
        <f>Table1[[#This Row],[html_tag]]&amp;Table1[[#This Row],[html_type]]&amp;Table1[[#This Row],[html_modifier]]</f>
        <v/>
      </c>
      <c r="AL5175" s="23" t="str">
        <f>IFERROR(_xlfn.XLOOKUP([1]!Table1[[#This Row],[word]],[1]!Table57[English style name],[1]!Table57[Style type]),"")</f>
        <v/>
      </c>
      <c r="AM5175" s="23" t="str">
        <f>IFERROR(_xlfn.XLOOKUP(Table1[[#This Row],[word]],Table57[English style name],Table57[Style type]),"")</f>
        <v/>
      </c>
      <c r="AN5175" s="23"/>
      <c r="AO5175" s="62"/>
      <c r="AP5175" s="61"/>
      <c r="AQ5175" s="61"/>
      <c r="AR5175" s="61"/>
      <c r="AS5175" s="61"/>
      <c r="AT5175" s="61"/>
      <c r="AU5175" s="61"/>
      <c r="AV5175" s="61"/>
    </row>
    <row r="5176" spans="1:48">
      <c r="A5176" s="82"/>
      <c r="B5176" s="82"/>
      <c r="C5176" s="82"/>
      <c r="D5176" s="83"/>
      <c r="E5176" s="62"/>
      <c r="F517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76" s="13" t="s">
        <v>337</v>
      </c>
      <c r="H5176" s="13" t="s">
        <v>2987</v>
      </c>
      <c r="I5176" s="85" t="e">
        <f>[1]!Table1[[#This Row],[type]]</f>
        <v>#VALUE!</v>
      </c>
      <c r="J5176" s="86" t="e">
        <f>[1]!Table1[[#This Row],[Column42]]&amp;IF([1]!Table1[[#This Row],[Column13]]="","",[1]!Table1[[#This Row],[Column13]])&amp;IF([1]!Table1[[#This Row],[mod]]="","",[1]!Table1[[#This Row],[mod]])</f>
        <v>#VALUE!</v>
      </c>
      <c r="K517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76" t="s">
        <v>3100</v>
      </c>
      <c r="M5176" t="s">
        <v>325</v>
      </c>
      <c r="Q517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7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5176" t="s">
        <v>3032</v>
      </c>
      <c r="AB5176" s="29"/>
      <c r="AC5176" s="29" t="s">
        <v>3665</v>
      </c>
      <c r="AD5176" s="25"/>
      <c r="AE5176" s="38"/>
      <c r="AF5176" s="142" t="s">
        <v>211</v>
      </c>
      <c r="AG5176" s="11"/>
      <c r="AH5176" s="7" t="e">
        <f>[1]!Table1[[#This Row],[html_tag]]&amp;[1]!Table1[[#This Row],[html_type]]&amp;[1]!Table1[[#This Row],[html_modifier]]</f>
        <v>#VALUE!</v>
      </c>
      <c r="AI5176" s="60" t="str">
        <f>Table1[[#This Row],[html_tag]]&amp;Table1[[#This Row],[html_type]]&amp;Table1[[#This Row],[html_modifier]]</f>
        <v/>
      </c>
      <c r="AL5176" s="23" t="str">
        <f>IFERROR(_xlfn.XLOOKUP([1]!Table1[[#This Row],[word]],[1]!Table57[English style name],[1]!Table57[Style type]),"")</f>
        <v/>
      </c>
      <c r="AM5176" s="23" t="str">
        <f>IFERROR(_xlfn.XLOOKUP(Table1[[#This Row],[word]],Table57[English style name],Table57[Style type]),"")</f>
        <v/>
      </c>
      <c r="AN5176" s="23"/>
      <c r="AO5176" s="62"/>
      <c r="AP5176" s="61"/>
      <c r="AQ5176" s="61"/>
      <c r="AR5176" s="61"/>
      <c r="AS5176" s="61"/>
      <c r="AT5176" s="61"/>
      <c r="AU5176" s="61"/>
      <c r="AV5176" s="61"/>
    </row>
    <row r="5177" spans="1:48">
      <c r="A5177" s="82"/>
      <c r="B5177" s="82"/>
      <c r="C5177" s="82"/>
      <c r="D5177" s="83"/>
      <c r="E5177" s="62"/>
      <c r="F517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77" s="13" t="s">
        <v>337</v>
      </c>
      <c r="H5177" s="13" t="s">
        <v>2987</v>
      </c>
      <c r="I5177" s="85" t="e">
        <f>[1]!Table1[[#This Row],[type]]</f>
        <v>#VALUE!</v>
      </c>
      <c r="J5177" s="86" t="e">
        <f>[1]!Table1[[#This Row],[Column42]]&amp;IF([1]!Table1[[#This Row],[Column13]]="","",[1]!Table1[[#This Row],[Column13]])&amp;IF([1]!Table1[[#This Row],[mod]]="","",[1]!Table1[[#This Row],[mod]])</f>
        <v>#VALUE!</v>
      </c>
      <c r="K517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77" t="s">
        <v>3100</v>
      </c>
      <c r="M5177" t="s">
        <v>325</v>
      </c>
      <c r="Q517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5177" t="s">
        <v>10221</v>
      </c>
      <c r="U517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77" s="43" t="s">
        <v>4418</v>
      </c>
      <c r="AC5177" s="29"/>
      <c r="AD5177" s="25"/>
      <c r="AE5177" s="38"/>
      <c r="AF5177" s="142" t="s">
        <v>211</v>
      </c>
      <c r="AG5177" s="11"/>
      <c r="AH5177" s="7" t="e">
        <f>[1]!Table1[[#This Row],[html_tag]]&amp;[1]!Table1[[#This Row],[html_type]]&amp;[1]!Table1[[#This Row],[html_modifier]]</f>
        <v>#VALUE!</v>
      </c>
      <c r="AI5177" s="60" t="str">
        <f>Table1[[#This Row],[html_tag]]&amp;Table1[[#This Row],[html_type]]&amp;Table1[[#This Row],[html_modifier]]</f>
        <v/>
      </c>
      <c r="AL5177" s="23" t="str">
        <f>IFERROR(_xlfn.XLOOKUP([1]!Table1[[#This Row],[word]],[1]!Table57[English style name],[1]!Table57[Style type]),"")</f>
        <v/>
      </c>
      <c r="AM5177" s="23" t="str">
        <f>IFERROR(_xlfn.XLOOKUP(Table1[[#This Row],[word]],Table57[English style name],Table57[Style type]),"")</f>
        <v/>
      </c>
      <c r="AN5177" s="23"/>
      <c r="AO5177" s="62"/>
      <c r="AP5177" s="61"/>
      <c r="AQ5177" s="61"/>
      <c r="AR5177" s="61"/>
      <c r="AS5177" s="61"/>
      <c r="AT5177" s="61"/>
      <c r="AU5177" s="61"/>
      <c r="AV5177" s="61"/>
    </row>
    <row r="5178" spans="1:48">
      <c r="A5178" s="82"/>
      <c r="B5178" s="82"/>
      <c r="C5178" s="82"/>
      <c r="D5178" s="83"/>
      <c r="E5178" s="62"/>
      <c r="F517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78" s="13"/>
      <c r="H5178" s="13"/>
      <c r="I5178" s="85" t="e">
        <f>[1]!Table1[[#This Row],[type]]</f>
        <v>#VALUE!</v>
      </c>
      <c r="J5178" s="86" t="e">
        <f>[1]!Table1[[#This Row],[Column42]]&amp;IF([1]!Table1[[#This Row],[Column13]]="","",[1]!Table1[[#This Row],[Column13]])&amp;IF([1]!Table1[[#This Row],[mod]]="","",[1]!Table1[[#This Row],[mod]])</f>
        <v>#VALUE!</v>
      </c>
      <c r="K517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78" t="s">
        <v>3100</v>
      </c>
      <c r="M5178" t="s">
        <v>325</v>
      </c>
      <c r="Q517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5178" t="s">
        <v>339</v>
      </c>
      <c r="U5178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78" s="29"/>
      <c r="AC5178" s="29"/>
      <c r="AD5178" s="25"/>
      <c r="AE5178" s="38"/>
      <c r="AF5178" s="142" t="s">
        <v>211</v>
      </c>
      <c r="AG5178" s="11"/>
      <c r="AH5178" s="7" t="e">
        <f>[1]!Table1[[#This Row],[html_tag]]&amp;[1]!Table1[[#This Row],[html_type]]&amp;[1]!Table1[[#This Row],[html_modifier]]</f>
        <v>#VALUE!</v>
      </c>
      <c r="AI5178" s="60" t="str">
        <f>Table1[[#This Row],[html_tag]]&amp;Table1[[#This Row],[html_type]]&amp;Table1[[#This Row],[html_modifier]]</f>
        <v/>
      </c>
      <c r="AL5178" s="23" t="str">
        <f>IFERROR(_xlfn.XLOOKUP([1]!Table1[[#This Row],[word]],[1]!Table57[English style name],[1]!Table57[Style type]),"")</f>
        <v/>
      </c>
      <c r="AM5178" s="23" t="str">
        <f>IFERROR(_xlfn.XLOOKUP(Table1[[#This Row],[word]],Table57[English style name],Table57[Style type]),"")</f>
        <v/>
      </c>
      <c r="AN5178" s="23"/>
      <c r="AO5178" s="62"/>
      <c r="AP5178" s="61"/>
      <c r="AQ5178" s="61"/>
      <c r="AR5178" s="61"/>
      <c r="AS5178" s="61"/>
      <c r="AT5178" s="61"/>
      <c r="AU5178" s="61"/>
      <c r="AV5178" s="61"/>
    </row>
    <row r="5179" spans="1:48">
      <c r="A5179" s="82"/>
      <c r="B5179" s="82"/>
      <c r="C5179" s="82"/>
      <c r="D5179" s="83"/>
      <c r="E5179" s="62"/>
      <c r="F517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79" s="13"/>
      <c r="H5179" s="13"/>
      <c r="I5179" s="85" t="e">
        <f>[1]!Table1[[#This Row],[type]]</f>
        <v>#VALUE!</v>
      </c>
      <c r="J5179" s="86" t="e">
        <f>[1]!Table1[[#This Row],[Column42]]&amp;IF([1]!Table1[[#This Row],[Column13]]="","",[1]!Table1[[#This Row],[Column13]])&amp;IF([1]!Table1[[#This Row],[mod]]="","",[1]!Table1[[#This Row],[mod]])</f>
        <v>#VALUE!</v>
      </c>
      <c r="K517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79" t="s">
        <v>3100</v>
      </c>
      <c r="M5179" t="s">
        <v>325</v>
      </c>
      <c r="Q517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5179" t="s">
        <v>10166</v>
      </c>
      <c r="U5179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79" s="29"/>
      <c r="AC5179" s="29"/>
      <c r="AD5179" s="25"/>
      <c r="AE5179" s="38"/>
      <c r="AF5179" s="142" t="s">
        <v>211</v>
      </c>
      <c r="AG5179" s="11"/>
      <c r="AH5179" s="7" t="e">
        <f>[1]!Table1[[#This Row],[html_tag]]&amp;[1]!Table1[[#This Row],[html_type]]&amp;[1]!Table1[[#This Row],[html_modifier]]</f>
        <v>#VALUE!</v>
      </c>
      <c r="AI5179" s="60" t="str">
        <f>Table1[[#This Row],[html_tag]]&amp;Table1[[#This Row],[html_type]]&amp;Table1[[#This Row],[html_modifier]]</f>
        <v/>
      </c>
      <c r="AL5179" s="23" t="str">
        <f>IFERROR(_xlfn.XLOOKUP([1]!Table1[[#This Row],[word]],[1]!Table57[English style name],[1]!Table57[Style type]),"")</f>
        <v/>
      </c>
      <c r="AM5179" s="23" t="str">
        <f>IFERROR(_xlfn.XLOOKUP(Table1[[#This Row],[word]],Table57[English style name],Table57[Style type]),"")</f>
        <v/>
      </c>
      <c r="AN5179" s="23"/>
      <c r="AO5179" s="62"/>
      <c r="AP5179" s="61"/>
      <c r="AQ5179" s="61"/>
      <c r="AR5179" s="61"/>
      <c r="AS5179" s="61"/>
      <c r="AT5179" s="61"/>
      <c r="AU5179" s="61"/>
      <c r="AV5179" s="61"/>
    </row>
    <row r="5180" spans="1:48">
      <c r="A5180" s="82"/>
      <c r="B5180" s="82"/>
      <c r="C5180" s="82"/>
      <c r="D5180" s="83"/>
      <c r="E5180" s="62"/>
      <c r="F518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80" s="13" t="s">
        <v>337</v>
      </c>
      <c r="H5180" s="13" t="s">
        <v>2987</v>
      </c>
      <c r="I5180" s="85" t="e">
        <f>[1]!Table1[[#This Row],[type]]</f>
        <v>#VALUE!</v>
      </c>
      <c r="J5180" s="86" t="e">
        <f>[1]!Table1[[#This Row],[Column42]]&amp;IF([1]!Table1[[#This Row],[Column13]]="","",[1]!Table1[[#This Row],[Column13]])&amp;IF([1]!Table1[[#This Row],[mod]]="","",[1]!Table1[[#This Row],[mod]])</f>
        <v>#VALUE!</v>
      </c>
      <c r="K518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80" t="s">
        <v>3100</v>
      </c>
      <c r="M5180" t="s">
        <v>325</v>
      </c>
      <c r="Q518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5180" t="s">
        <v>3211</v>
      </c>
      <c r="U518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80" s="29"/>
      <c r="AC5180" s="29"/>
      <c r="AD5180" s="25"/>
      <c r="AE5180" s="38"/>
      <c r="AF5180" s="142" t="s">
        <v>211</v>
      </c>
      <c r="AG5180" s="11"/>
      <c r="AH5180" s="1" t="e">
        <f>[1]!Table1[[#This Row],[html_tag]]&amp;[1]!Table1[[#This Row],[html_type]]&amp;[1]!Table1[[#This Row],[html_modifier]]</f>
        <v>#VALUE!</v>
      </c>
      <c r="AI5180" s="60" t="str">
        <f>Table1[[#This Row],[html_tag]]&amp;Table1[[#This Row],[html_type]]&amp;Table1[[#This Row],[html_modifier]]</f>
        <v/>
      </c>
      <c r="AL5180" s="22" t="str">
        <f>IFERROR(_xlfn.XLOOKUP([1]!Table1[[#This Row],[word]],[1]!Table57[English style name],[1]!Table57[Style type]),"")</f>
        <v/>
      </c>
      <c r="AM5180" s="23" t="str">
        <f>IFERROR(_xlfn.XLOOKUP(Table1[[#This Row],[word]],Table57[English style name],Table57[Style type]),"")</f>
        <v/>
      </c>
      <c r="AN5180" s="23"/>
      <c r="AO5180" s="62"/>
      <c r="AP5180" s="61"/>
      <c r="AQ5180" s="61" t="s">
        <v>2235</v>
      </c>
      <c r="AR5180" s="61" t="s">
        <v>2231</v>
      </c>
      <c r="AS5180" s="61"/>
      <c r="AT5180" s="61"/>
      <c r="AU5180" s="61"/>
      <c r="AV5180" s="61"/>
    </row>
    <row r="5181" spans="1:48">
      <c r="A5181" s="82"/>
      <c r="B5181" s="82"/>
      <c r="C5181" s="82"/>
      <c r="D5181" s="83"/>
      <c r="E5181" s="62"/>
      <c r="F518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81" s="13" t="s">
        <v>337</v>
      </c>
      <c r="H5181" s="13" t="s">
        <v>2987</v>
      </c>
      <c r="I5181" s="85" t="e">
        <f>[1]!Table1[[#This Row],[type]]</f>
        <v>#VALUE!</v>
      </c>
      <c r="J5181" s="86" t="e">
        <f>[1]!Table1[[#This Row],[Column42]]&amp;IF([1]!Table1[[#This Row],[Column13]]="","",[1]!Table1[[#This Row],[Column13]])&amp;IF([1]!Table1[[#This Row],[mod]]="","",[1]!Table1[[#This Row],[mod]])</f>
        <v>#VALUE!</v>
      </c>
      <c r="K518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81" t="s">
        <v>3100</v>
      </c>
      <c r="M5181" t="s">
        <v>325</v>
      </c>
      <c r="Q518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5181" t="s">
        <v>3617</v>
      </c>
      <c r="U518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81" s="29" t="s">
        <v>4422</v>
      </c>
      <c r="AC5181" s="29"/>
      <c r="AD5181" s="25"/>
      <c r="AE5181" s="38"/>
      <c r="AF5181" s="142" t="s">
        <v>211</v>
      </c>
      <c r="AG5181" s="11"/>
      <c r="AH5181" s="7" t="e">
        <f>[1]!Table1[[#This Row],[html_tag]]&amp;[1]!Table1[[#This Row],[html_type]]&amp;[1]!Table1[[#This Row],[html_modifier]]</f>
        <v>#VALUE!</v>
      </c>
      <c r="AI5181" s="60" t="str">
        <f>Table1[[#This Row],[html_tag]]&amp;Table1[[#This Row],[html_type]]&amp;Table1[[#This Row],[html_modifier]]</f>
        <v/>
      </c>
      <c r="AL5181" s="23" t="str">
        <f>IFERROR(_xlfn.XLOOKUP([1]!Table1[[#This Row],[word]],[1]!Table57[English style name],[1]!Table57[Style type]),"")</f>
        <v/>
      </c>
      <c r="AM5181" s="23" t="str">
        <f>IFERROR(_xlfn.XLOOKUP(Table1[[#This Row],[word]],Table57[English style name],Table57[Style type]),"")</f>
        <v/>
      </c>
      <c r="AN5181" s="23"/>
      <c r="AO5181" s="62"/>
      <c r="AP5181" s="61"/>
      <c r="AQ5181" s="61"/>
      <c r="AR5181" s="61"/>
      <c r="AS5181" s="61"/>
      <c r="AT5181" s="61"/>
      <c r="AU5181" s="61"/>
      <c r="AV5181" s="61"/>
    </row>
    <row r="5182" spans="1:48">
      <c r="A5182" s="82"/>
      <c r="B5182" s="82"/>
      <c r="C5182" s="82"/>
      <c r="D5182" s="83"/>
      <c r="E5182" s="62"/>
      <c r="F518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82" s="13" t="s">
        <v>337</v>
      </c>
      <c r="H5182" s="13" t="s">
        <v>2987</v>
      </c>
      <c r="I5182" s="85" t="e">
        <f>[1]!Table1[[#This Row],[type]]</f>
        <v>#VALUE!</v>
      </c>
      <c r="J5182" s="86" t="e">
        <f>[1]!Table1[[#This Row],[Column42]]&amp;IF([1]!Table1[[#This Row],[Column13]]="","",[1]!Table1[[#This Row],[Column13]])&amp;IF([1]!Table1[[#This Row],[mod]]="","",[1]!Table1[[#This Row],[mod]])</f>
        <v>#VALUE!</v>
      </c>
      <c r="K518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82" t="s">
        <v>3100</v>
      </c>
      <c r="M5182" t="s">
        <v>325</v>
      </c>
      <c r="Q518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5182" t="s">
        <v>10219</v>
      </c>
      <c r="U518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82" s="29" t="s">
        <v>4423</v>
      </c>
      <c r="AC5182" s="29"/>
      <c r="AD5182" s="25"/>
      <c r="AE5182" s="38"/>
      <c r="AF5182" s="142" t="s">
        <v>211</v>
      </c>
      <c r="AG5182" s="11"/>
      <c r="AH5182" s="7" t="e">
        <f>[1]!Table1[[#This Row],[html_tag]]&amp;[1]!Table1[[#This Row],[html_type]]&amp;[1]!Table1[[#This Row],[html_modifier]]</f>
        <v>#VALUE!</v>
      </c>
      <c r="AI5182" s="60" t="str">
        <f>Table1[[#This Row],[html_tag]]&amp;Table1[[#This Row],[html_type]]&amp;Table1[[#This Row],[html_modifier]]</f>
        <v/>
      </c>
      <c r="AL5182" s="23" t="str">
        <f>IFERROR(_xlfn.XLOOKUP([1]!Table1[[#This Row],[word]],[1]!Table57[English style name],[1]!Table57[Style type]),"")</f>
        <v/>
      </c>
      <c r="AM5182" s="23" t="str">
        <f>IFERROR(_xlfn.XLOOKUP(Table1[[#This Row],[word]],Table57[English style name],Table57[Style type]),"")</f>
        <v/>
      </c>
      <c r="AN5182" s="23"/>
      <c r="AO5182" s="62"/>
      <c r="AP5182" s="61"/>
      <c r="AQ5182" s="61"/>
      <c r="AR5182" s="61"/>
      <c r="AS5182" s="61"/>
      <c r="AT5182" s="61"/>
      <c r="AU5182" s="61"/>
      <c r="AV5182" s="61"/>
    </row>
    <row r="5183" spans="1:48">
      <c r="A5183" s="82"/>
      <c r="B5183" s="82"/>
      <c r="C5183" s="82"/>
      <c r="D5183" s="83"/>
      <c r="E5183" s="62"/>
      <c r="F518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83" s="13" t="s">
        <v>337</v>
      </c>
      <c r="H5183" s="13" t="s">
        <v>2987</v>
      </c>
      <c r="I5183" s="85" t="e">
        <f>[1]!Table1[[#This Row],[type]]</f>
        <v>#VALUE!</v>
      </c>
      <c r="J5183" s="86" t="e">
        <f>[1]!Table1[[#This Row],[Column42]]&amp;IF([1]!Table1[[#This Row],[Column13]]="","",[1]!Table1[[#This Row],[Column13]])&amp;IF([1]!Table1[[#This Row],[mod]]="","",[1]!Table1[[#This Row],[mod]])</f>
        <v>#VALUE!</v>
      </c>
      <c r="K518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83" t="s">
        <v>3100</v>
      </c>
      <c r="N5183" t="s">
        <v>617</v>
      </c>
      <c r="Q518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8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83" s="29"/>
      <c r="AC5183" s="29"/>
      <c r="AD5183" s="25"/>
      <c r="AE5183" s="38"/>
      <c r="AF5183" s="142" t="s">
        <v>226</v>
      </c>
      <c r="AG5183" s="11"/>
      <c r="AH5183" s="1" t="e">
        <f>[1]!Table1[[#This Row],[html_tag]]&amp;[1]!Table1[[#This Row],[html_type]]&amp;[1]!Table1[[#This Row],[html_modifier]]</f>
        <v>#VALUE!</v>
      </c>
      <c r="AI5183" s="60" t="str">
        <f>Table1[[#This Row],[html_tag]]&amp;Table1[[#This Row],[html_type]]&amp;Table1[[#This Row],[html_modifier]]</f>
        <v/>
      </c>
      <c r="AL5183" s="22" t="str">
        <f>IFERROR(_xlfn.XLOOKUP([1]!Table1[[#This Row],[word]],[1]!Table57[English style name],[1]!Table57[Style type]),"")</f>
        <v/>
      </c>
      <c r="AM5183" s="23" t="str">
        <f>IFERROR(_xlfn.XLOOKUP(Table1[[#This Row],[word]],Table57[English style name],Table57[Style type]),"")</f>
        <v/>
      </c>
      <c r="AN5183" s="23"/>
      <c r="AO5183" s="62"/>
      <c r="AP5183" s="61"/>
      <c r="AQ5183" s="61" t="s">
        <v>2236</v>
      </c>
      <c r="AR5183" s="61" t="s">
        <v>2231</v>
      </c>
      <c r="AS5183" s="61"/>
      <c r="AT5183" s="61"/>
      <c r="AU5183" s="61"/>
      <c r="AV5183" s="61"/>
    </row>
    <row r="5184" spans="1:48">
      <c r="A5184" s="82"/>
      <c r="B5184" s="82"/>
      <c r="C5184" s="82"/>
      <c r="D5184" s="83"/>
      <c r="E5184" s="62"/>
      <c r="F518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84" s="13" t="s">
        <v>337</v>
      </c>
      <c r="H5184" s="13" t="s">
        <v>2987</v>
      </c>
      <c r="I5184" s="85" t="e">
        <f>[1]!Table1[[#This Row],[type]]</f>
        <v>#VALUE!</v>
      </c>
      <c r="J5184" s="86" t="e">
        <f>[1]!Table1[[#This Row],[Column42]]&amp;IF([1]!Table1[[#This Row],[Column13]]="","",[1]!Table1[[#This Row],[Column13]])&amp;IF([1]!Table1[[#This Row],[mod]]="","",[1]!Table1[[#This Row],[mod]])</f>
        <v>#VALUE!</v>
      </c>
      <c r="K518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84" t="s">
        <v>3100</v>
      </c>
      <c r="Q518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8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184" t="s">
        <v>3205</v>
      </c>
      <c r="AB5184" s="29"/>
      <c r="AC5184" s="29"/>
      <c r="AD5184" s="25" t="s">
        <v>6636</v>
      </c>
      <c r="AE5184" s="38"/>
      <c r="AF5184" s="142" t="s">
        <v>226</v>
      </c>
      <c r="AG5184" s="11"/>
      <c r="AH5184" s="1" t="e">
        <f>[1]!Table1[[#This Row],[html_tag]]&amp;[1]!Table1[[#This Row],[html_type]]&amp;[1]!Table1[[#This Row],[html_modifier]]</f>
        <v>#VALUE!</v>
      </c>
      <c r="AI5184" s="60" t="str">
        <f>Table1[[#This Row],[html_tag]]&amp;Table1[[#This Row],[html_type]]&amp;Table1[[#This Row],[html_modifier]]</f>
        <v/>
      </c>
      <c r="AL5184" s="22" t="str">
        <f>IFERROR(_xlfn.XLOOKUP([1]!Table1[[#This Row],[word]],[1]!Table57[English style name],[1]!Table57[Style type]),"")</f>
        <v/>
      </c>
      <c r="AM5184" s="23" t="str">
        <f>IFERROR(_xlfn.XLOOKUP(Table1[[#This Row],[word]],Table57[English style name],Table57[Style type]),"")</f>
        <v/>
      </c>
      <c r="AN5184" s="23"/>
      <c r="AO5184" s="62"/>
      <c r="AP5184" s="61"/>
      <c r="AQ5184" s="61" t="s">
        <v>2233</v>
      </c>
      <c r="AR5184" s="61" t="s">
        <v>2231</v>
      </c>
      <c r="AS5184" s="61"/>
      <c r="AT5184" s="61"/>
      <c r="AU5184" s="61"/>
      <c r="AV5184" s="61"/>
    </row>
    <row r="5185" spans="1:48">
      <c r="A5185" s="82"/>
      <c r="B5185" s="82"/>
      <c r="C5185" s="82"/>
      <c r="D5185" s="83"/>
      <c r="E5185" s="62"/>
      <c r="F518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85" s="13" t="s">
        <v>337</v>
      </c>
      <c r="H5185" s="13" t="s">
        <v>2987</v>
      </c>
      <c r="I5185" s="85" t="e">
        <f>[1]!Table1[[#This Row],[type]]</f>
        <v>#VALUE!</v>
      </c>
      <c r="J5185" s="86" t="e">
        <f>[1]!Table1[[#This Row],[Column42]]&amp;IF([1]!Table1[[#This Row],[Column13]]="","",[1]!Table1[[#This Row],[Column13]])&amp;IF([1]!Table1[[#This Row],[mod]]="","",[1]!Table1[[#This Row],[mod]])</f>
        <v>#VALUE!</v>
      </c>
      <c r="K518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85" t="s">
        <v>3100</v>
      </c>
      <c r="Q518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8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185" t="s">
        <v>3114</v>
      </c>
      <c r="AB5185" s="29"/>
      <c r="AC5185" s="29" t="s">
        <v>3667</v>
      </c>
      <c r="AD5185" s="25"/>
      <c r="AE5185" s="38"/>
      <c r="AF5185" s="142" t="s">
        <v>226</v>
      </c>
      <c r="AG5185" s="11"/>
      <c r="AH5185" s="7" t="e">
        <f>[1]!Table1[[#This Row],[html_tag]]&amp;[1]!Table1[[#This Row],[html_type]]&amp;[1]!Table1[[#This Row],[html_modifier]]</f>
        <v>#VALUE!</v>
      </c>
      <c r="AI5185" s="60" t="str">
        <f>Table1[[#This Row],[html_tag]]&amp;Table1[[#This Row],[html_type]]&amp;Table1[[#This Row],[html_modifier]]</f>
        <v/>
      </c>
      <c r="AL5185" s="23" t="str">
        <f>IFERROR(_xlfn.XLOOKUP([1]!Table1[[#This Row],[word]],[1]!Table57[English style name],[1]!Table57[Style type]),"")</f>
        <v/>
      </c>
      <c r="AM5185" s="23" t="str">
        <f>IFERROR(_xlfn.XLOOKUP(Table1[[#This Row],[word]],Table57[English style name],Table57[Style type]),"")</f>
        <v/>
      </c>
      <c r="AN5185" s="23"/>
      <c r="AO5185" s="62"/>
      <c r="AP5185" s="61"/>
      <c r="AQ5185" s="61"/>
      <c r="AR5185" s="61"/>
      <c r="AS5185" s="61"/>
      <c r="AT5185" s="61"/>
      <c r="AU5185" s="61"/>
      <c r="AV5185" s="61"/>
    </row>
    <row r="5186" spans="1:48">
      <c r="A5186" s="82"/>
      <c r="B5186" s="82"/>
      <c r="C5186" s="82"/>
      <c r="D5186" s="83"/>
      <c r="E5186" s="62"/>
      <c r="F518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86" s="13" t="s">
        <v>337</v>
      </c>
      <c r="H5186" s="13" t="s">
        <v>2987</v>
      </c>
      <c r="I5186" s="85" t="e">
        <f>[1]!Table1[[#This Row],[type]]</f>
        <v>#VALUE!</v>
      </c>
      <c r="J5186" s="86" t="e">
        <f>[1]!Table1[[#This Row],[Column42]]&amp;IF([1]!Table1[[#This Row],[Column13]]="","",[1]!Table1[[#This Row],[Column13]])&amp;IF([1]!Table1[[#This Row],[mod]]="","",[1]!Table1[[#This Row],[mod]])</f>
        <v>#VALUE!</v>
      </c>
      <c r="K518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86" t="s">
        <v>3100</v>
      </c>
      <c r="Q518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8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5186" t="s">
        <v>3204</v>
      </c>
      <c r="AB5186" s="29" t="s">
        <v>4424</v>
      </c>
      <c r="AC5186" s="29"/>
      <c r="AD5186" s="25"/>
      <c r="AE5186" s="38"/>
      <c r="AF5186" s="142" t="s">
        <v>226</v>
      </c>
      <c r="AG5186" s="11"/>
      <c r="AH5186" s="7" t="e">
        <f>[1]!Table1[[#This Row],[html_tag]]&amp;[1]!Table1[[#This Row],[html_type]]&amp;[1]!Table1[[#This Row],[html_modifier]]</f>
        <v>#VALUE!</v>
      </c>
      <c r="AI5186" s="60" t="str">
        <f>Table1[[#This Row],[html_tag]]&amp;Table1[[#This Row],[html_type]]&amp;Table1[[#This Row],[html_modifier]]</f>
        <v/>
      </c>
      <c r="AL5186" s="23" t="str">
        <f>IFERROR(_xlfn.XLOOKUP([1]!Table1[[#This Row],[word]],[1]!Table57[English style name],[1]!Table57[Style type]),"")</f>
        <v/>
      </c>
      <c r="AM5186" s="23" t="str">
        <f>IFERROR(_xlfn.XLOOKUP(Table1[[#This Row],[word]],Table57[English style name],Table57[Style type]),"")</f>
        <v/>
      </c>
      <c r="AN5186" s="23"/>
      <c r="AO5186" s="62"/>
      <c r="AP5186" s="61"/>
      <c r="AQ5186" s="61"/>
      <c r="AR5186" s="61"/>
      <c r="AS5186" s="61"/>
      <c r="AT5186" s="61"/>
      <c r="AU5186" s="61"/>
      <c r="AV5186" s="61"/>
    </row>
    <row r="5187" spans="1:48">
      <c r="A5187" s="82"/>
      <c r="B5187" s="82"/>
      <c r="C5187" s="82"/>
      <c r="D5187" s="83"/>
      <c r="E5187" s="62"/>
      <c r="F518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87" s="13" t="s">
        <v>337</v>
      </c>
      <c r="H5187" s="13" t="s">
        <v>2987</v>
      </c>
      <c r="I5187" s="85" t="e">
        <f>[1]!Table1[[#This Row],[type]]</f>
        <v>#VALUE!</v>
      </c>
      <c r="J5187" s="86" t="e">
        <f>[1]!Table1[[#This Row],[Column42]]&amp;IF([1]!Table1[[#This Row],[Column13]]="","",[1]!Table1[[#This Row],[Column13]])&amp;IF([1]!Table1[[#This Row],[mod]]="","",[1]!Table1[[#This Row],[mod]])</f>
        <v>#VALUE!</v>
      </c>
      <c r="K518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87" t="s">
        <v>3100</v>
      </c>
      <c r="Q518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8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187" t="s">
        <v>3116</v>
      </c>
      <c r="AB5187" s="29"/>
      <c r="AC5187" s="29" t="s">
        <v>3668</v>
      </c>
      <c r="AD5187" s="25"/>
      <c r="AE5187" s="38"/>
      <c r="AF5187" s="142" t="s">
        <v>226</v>
      </c>
      <c r="AG5187" s="11"/>
      <c r="AH5187" s="7" t="e">
        <f>[1]!Table1[[#This Row],[html_tag]]&amp;[1]!Table1[[#This Row],[html_type]]&amp;[1]!Table1[[#This Row],[html_modifier]]</f>
        <v>#VALUE!</v>
      </c>
      <c r="AI5187" s="60" t="str">
        <f>Table1[[#This Row],[html_tag]]&amp;Table1[[#This Row],[html_type]]&amp;Table1[[#This Row],[html_modifier]]</f>
        <v/>
      </c>
      <c r="AL5187" s="23" t="str">
        <f>IFERROR(_xlfn.XLOOKUP([1]!Table1[[#This Row],[word]],[1]!Table57[English style name],[1]!Table57[Style type]),"")</f>
        <v/>
      </c>
      <c r="AM5187" s="23" t="str">
        <f>IFERROR(_xlfn.XLOOKUP(Table1[[#This Row],[word]],Table57[English style name],Table57[Style type]),"")</f>
        <v/>
      </c>
      <c r="AN5187" s="23"/>
      <c r="AO5187" s="62"/>
      <c r="AP5187" s="61"/>
      <c r="AQ5187" s="61"/>
      <c r="AR5187" s="61"/>
      <c r="AS5187" s="61"/>
      <c r="AT5187" s="61"/>
      <c r="AU5187" s="61"/>
      <c r="AV5187" s="61"/>
    </row>
    <row r="5188" spans="1:48">
      <c r="A5188" s="82"/>
      <c r="B5188" s="82"/>
      <c r="C5188" s="82"/>
      <c r="D5188" s="83"/>
      <c r="E5188" s="62"/>
      <c r="F518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88" s="13" t="s">
        <v>337</v>
      </c>
      <c r="H5188" s="13" t="s">
        <v>2987</v>
      </c>
      <c r="I5188" s="85" t="e">
        <f>[1]!Table1[[#This Row],[type]]</f>
        <v>#VALUE!</v>
      </c>
      <c r="J5188" s="86" t="e">
        <f>[1]!Table1[[#This Row],[Column42]]&amp;IF([1]!Table1[[#This Row],[Column13]]="","",[1]!Table1[[#This Row],[Column13]])&amp;IF([1]!Table1[[#This Row],[mod]]="","",[1]!Table1[[#This Row],[mod]])</f>
        <v>#VALUE!</v>
      </c>
      <c r="K518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88" t="s">
        <v>3100</v>
      </c>
      <c r="Q518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8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188" t="s">
        <v>2943</v>
      </c>
      <c r="AB5188" s="29"/>
      <c r="AC5188" s="29"/>
      <c r="AD5188" s="25" t="s">
        <v>6635</v>
      </c>
      <c r="AE5188" s="38"/>
      <c r="AF5188" s="142" t="s">
        <v>226</v>
      </c>
      <c r="AG5188" s="11"/>
      <c r="AH5188" s="7" t="e">
        <f>[1]!Table1[[#This Row],[html_tag]]&amp;[1]!Table1[[#This Row],[html_type]]&amp;[1]!Table1[[#This Row],[html_modifier]]</f>
        <v>#VALUE!</v>
      </c>
      <c r="AI5188" s="60" t="str">
        <f>Table1[[#This Row],[html_tag]]&amp;Table1[[#This Row],[html_type]]&amp;Table1[[#This Row],[html_modifier]]</f>
        <v/>
      </c>
      <c r="AL5188" s="23" t="str">
        <f>IFERROR(_xlfn.XLOOKUP([1]!Table1[[#This Row],[word]],[1]!Table57[English style name],[1]!Table57[Style type]),"")</f>
        <v/>
      </c>
      <c r="AM5188" s="23" t="str">
        <f>IFERROR(_xlfn.XLOOKUP(Table1[[#This Row],[word]],Table57[English style name],Table57[Style type]),"")</f>
        <v/>
      </c>
      <c r="AN5188" s="23"/>
      <c r="AO5188" s="62"/>
      <c r="AP5188" s="61"/>
      <c r="AQ5188" s="61"/>
      <c r="AR5188" s="61"/>
      <c r="AS5188" s="61"/>
      <c r="AT5188" s="61"/>
      <c r="AU5188" s="61"/>
      <c r="AV5188" s="61"/>
    </row>
    <row r="5189" spans="1:48">
      <c r="A5189" s="82"/>
      <c r="B5189" s="82"/>
      <c r="C5189" s="82"/>
      <c r="D5189" s="83"/>
      <c r="E5189" s="62"/>
      <c r="F518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89" s="13" t="s">
        <v>337</v>
      </c>
      <c r="H5189" s="13" t="s">
        <v>2987</v>
      </c>
      <c r="I5189" s="85" t="e">
        <f>[1]!Table1[[#This Row],[type]]</f>
        <v>#VALUE!</v>
      </c>
      <c r="J5189" s="86" t="e">
        <f>[1]!Table1[[#This Row],[Column42]]&amp;IF([1]!Table1[[#This Row],[Column13]]="","",[1]!Table1[[#This Row],[Column13]])&amp;IF([1]!Table1[[#This Row],[mod]]="","",[1]!Table1[[#This Row],[mod]])</f>
        <v>#VALUE!</v>
      </c>
      <c r="K518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89" t="s">
        <v>3411</v>
      </c>
      <c r="Q518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8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89" s="29" t="s">
        <v>4426</v>
      </c>
      <c r="AC5189" s="29"/>
      <c r="AD5189" s="25"/>
      <c r="AE5189" s="38"/>
      <c r="AF5189" s="142"/>
      <c r="AG5189" s="11"/>
      <c r="AH5189" s="7" t="e">
        <f>[1]!Table1[[#This Row],[html_tag]]&amp;[1]!Table1[[#This Row],[html_type]]&amp;[1]!Table1[[#This Row],[html_modifier]]</f>
        <v>#VALUE!</v>
      </c>
      <c r="AI5189" s="60" t="str">
        <f>Table1[[#This Row],[html_tag]]&amp;Table1[[#This Row],[html_type]]&amp;Table1[[#This Row],[html_modifier]]</f>
        <v/>
      </c>
      <c r="AL5189" s="23" t="str">
        <f>IFERROR(_xlfn.XLOOKUP([1]!Table1[[#This Row],[word]],[1]!Table57[English style name],[1]!Table57[Style type]),"")</f>
        <v/>
      </c>
      <c r="AM5189" s="23" t="str">
        <f>IFERROR(_xlfn.XLOOKUP(Table1[[#This Row],[word]],Table57[English style name],Table57[Style type]),"")</f>
        <v/>
      </c>
      <c r="AN5189" s="23"/>
      <c r="AO5189" s="62"/>
      <c r="AP5189" s="61"/>
      <c r="AQ5189" s="61"/>
      <c r="AR5189" s="61"/>
      <c r="AS5189" s="61"/>
      <c r="AT5189" s="61"/>
      <c r="AU5189" s="61"/>
      <c r="AV5189" s="61"/>
    </row>
    <row r="5190" spans="1:48">
      <c r="A5190" s="82"/>
      <c r="B5190" s="82"/>
      <c r="C5190" s="82"/>
      <c r="D5190" s="83"/>
      <c r="E5190" s="62"/>
      <c r="F519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90" s="13" t="s">
        <v>337</v>
      </c>
      <c r="H5190" s="13" t="s">
        <v>2987</v>
      </c>
      <c r="I5190" s="85" t="e">
        <f>[1]!Table1[[#This Row],[type]]</f>
        <v>#VALUE!</v>
      </c>
      <c r="J5190" s="86" t="e">
        <f>[1]!Table1[[#This Row],[Column42]]&amp;IF([1]!Table1[[#This Row],[Column13]]="","",[1]!Table1[[#This Row],[Column13]])&amp;IF([1]!Table1[[#This Row],[mod]]="","",[1]!Table1[[#This Row],[mod]])</f>
        <v>#VALUE!</v>
      </c>
      <c r="K519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90" t="s">
        <v>3411</v>
      </c>
      <c r="Q519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9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90" s="29" t="s">
        <v>4427</v>
      </c>
      <c r="AC5190" s="29"/>
      <c r="AD5190" s="25"/>
      <c r="AE5190" s="38"/>
      <c r="AF5190" s="142"/>
      <c r="AG5190" s="11"/>
      <c r="AH5190" s="7" t="e">
        <f>[1]!Table1[[#This Row],[html_tag]]&amp;[1]!Table1[[#This Row],[html_type]]&amp;[1]!Table1[[#This Row],[html_modifier]]</f>
        <v>#VALUE!</v>
      </c>
      <c r="AI5190" s="60" t="str">
        <f>Table1[[#This Row],[html_tag]]&amp;Table1[[#This Row],[html_type]]&amp;Table1[[#This Row],[html_modifier]]</f>
        <v/>
      </c>
      <c r="AL5190" s="23" t="str">
        <f>IFERROR(_xlfn.XLOOKUP([1]!Table1[[#This Row],[word]],[1]!Table57[English style name],[1]!Table57[Style type]),"")</f>
        <v/>
      </c>
      <c r="AM5190" s="23" t="str">
        <f>IFERROR(_xlfn.XLOOKUP(Table1[[#This Row],[word]],Table57[English style name],Table57[Style type]),"")</f>
        <v/>
      </c>
      <c r="AN5190" s="23"/>
      <c r="AO5190" s="62"/>
      <c r="AP5190" s="61"/>
      <c r="AQ5190" s="61"/>
      <c r="AR5190" s="61"/>
      <c r="AS5190" s="61"/>
      <c r="AT5190" s="61"/>
      <c r="AU5190" s="61"/>
      <c r="AV5190" s="61"/>
    </row>
    <row r="5191" spans="1:48">
      <c r="A5191" s="82"/>
      <c r="B5191" s="82"/>
      <c r="C5191" s="82"/>
      <c r="D5191" s="83"/>
      <c r="E5191" s="62"/>
      <c r="F519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91" s="13" t="s">
        <v>337</v>
      </c>
      <c r="H5191" s="13" t="s">
        <v>2987</v>
      </c>
      <c r="I5191" s="85" t="e">
        <f>[1]!Table1[[#This Row],[type]]</f>
        <v>#VALUE!</v>
      </c>
      <c r="J5191" s="86" t="e">
        <f>[1]!Table1[[#This Row],[Column42]]&amp;IF([1]!Table1[[#This Row],[Column13]]="","",[1]!Table1[[#This Row],[Column13]])&amp;IF([1]!Table1[[#This Row],[mod]]="","",[1]!Table1[[#This Row],[mod]])</f>
        <v>#VALUE!</v>
      </c>
      <c r="K519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91" t="s">
        <v>3411</v>
      </c>
      <c r="Q519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9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91" s="29" t="s">
        <v>4428</v>
      </c>
      <c r="AC5191" s="29"/>
      <c r="AD5191" s="25"/>
      <c r="AE5191" s="38"/>
      <c r="AF5191" s="142"/>
      <c r="AG5191" s="11"/>
      <c r="AH5191" s="7" t="e">
        <f>[1]!Table1[[#This Row],[html_tag]]&amp;[1]!Table1[[#This Row],[html_type]]&amp;[1]!Table1[[#This Row],[html_modifier]]</f>
        <v>#VALUE!</v>
      </c>
      <c r="AI5191" s="60" t="str">
        <f>Table1[[#This Row],[html_tag]]&amp;Table1[[#This Row],[html_type]]&amp;Table1[[#This Row],[html_modifier]]</f>
        <v/>
      </c>
      <c r="AL5191" s="23" t="str">
        <f>IFERROR(_xlfn.XLOOKUP([1]!Table1[[#This Row],[word]],[1]!Table57[English style name],[1]!Table57[Style type]),"")</f>
        <v/>
      </c>
      <c r="AM5191" s="23" t="str">
        <f>IFERROR(_xlfn.XLOOKUP(Table1[[#This Row],[word]],Table57[English style name],Table57[Style type]),"")</f>
        <v/>
      </c>
      <c r="AN5191" s="23"/>
      <c r="AO5191" s="62"/>
      <c r="AP5191" s="61"/>
      <c r="AQ5191" s="61"/>
      <c r="AR5191" s="61"/>
      <c r="AS5191" s="61"/>
      <c r="AT5191" s="61"/>
      <c r="AU5191" s="61"/>
      <c r="AV5191" s="61"/>
    </row>
    <row r="5192" spans="1:48">
      <c r="A5192" s="82"/>
      <c r="B5192" s="82"/>
      <c r="C5192" s="82"/>
      <c r="D5192" s="83"/>
      <c r="E5192" s="62"/>
      <c r="F519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92" s="13" t="s">
        <v>337</v>
      </c>
      <c r="H5192" s="13" t="s">
        <v>2987</v>
      </c>
      <c r="I5192" s="85" t="e">
        <f>[1]!Table1[[#This Row],[type]]</f>
        <v>#VALUE!</v>
      </c>
      <c r="J5192" s="86" t="e">
        <f>[1]!Table1[[#This Row],[Column42]]&amp;IF([1]!Table1[[#This Row],[Column13]]="","",[1]!Table1[[#This Row],[Column13]])&amp;IF([1]!Table1[[#This Row],[mod]]="","",[1]!Table1[[#This Row],[mod]])</f>
        <v>#VALUE!</v>
      </c>
      <c r="K519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92" t="s">
        <v>3411</v>
      </c>
      <c r="Q519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9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92" s="29" t="s">
        <v>4429</v>
      </c>
      <c r="AC5192" s="29"/>
      <c r="AD5192" s="25"/>
      <c r="AE5192" s="38"/>
      <c r="AF5192" s="142"/>
      <c r="AG5192" s="11"/>
      <c r="AH5192" s="7" t="e">
        <f>[1]!Table1[[#This Row],[html_tag]]&amp;[1]!Table1[[#This Row],[html_type]]&amp;[1]!Table1[[#This Row],[html_modifier]]</f>
        <v>#VALUE!</v>
      </c>
      <c r="AI5192" s="60" t="str">
        <f>Table1[[#This Row],[html_tag]]&amp;Table1[[#This Row],[html_type]]&amp;Table1[[#This Row],[html_modifier]]</f>
        <v/>
      </c>
      <c r="AL5192" s="23" t="str">
        <f>IFERROR(_xlfn.XLOOKUP([1]!Table1[[#This Row],[word]],[1]!Table57[English style name],[1]!Table57[Style type]),"")</f>
        <v/>
      </c>
      <c r="AM5192" s="23" t="str">
        <f>IFERROR(_xlfn.XLOOKUP(Table1[[#This Row],[word]],Table57[English style name],Table57[Style type]),"")</f>
        <v/>
      </c>
      <c r="AN5192" s="23"/>
      <c r="AO5192" s="62"/>
      <c r="AP5192" s="61"/>
      <c r="AQ5192" s="61"/>
      <c r="AR5192" s="61"/>
      <c r="AS5192" s="61"/>
      <c r="AT5192" s="61"/>
      <c r="AU5192" s="61"/>
      <c r="AV5192" s="61"/>
    </row>
    <row r="5193" spans="1:48">
      <c r="A5193" s="82"/>
      <c r="B5193" s="82"/>
      <c r="C5193" s="82"/>
      <c r="D5193" s="83"/>
      <c r="E5193" s="62"/>
      <c r="F519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93" s="13" t="s">
        <v>337</v>
      </c>
      <c r="H5193" s="13" t="s">
        <v>2987</v>
      </c>
      <c r="I5193" s="85" t="e">
        <f>[1]!Table1[[#This Row],[type]]</f>
        <v>#VALUE!</v>
      </c>
      <c r="J5193" s="86" t="e">
        <f>[1]!Table1[[#This Row],[Column42]]&amp;IF([1]!Table1[[#This Row],[Column13]]="","",[1]!Table1[[#This Row],[Column13]])&amp;IF([1]!Table1[[#This Row],[mod]]="","",[1]!Table1[[#This Row],[mod]])</f>
        <v>#VALUE!</v>
      </c>
      <c r="K519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93" t="s">
        <v>3411</v>
      </c>
      <c r="Q519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9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93" s="29" t="s">
        <v>4430</v>
      </c>
      <c r="AC5193" s="29"/>
      <c r="AD5193" s="25"/>
      <c r="AE5193" s="38"/>
      <c r="AF5193" s="142"/>
      <c r="AG5193" s="11"/>
      <c r="AH5193" s="7" t="e">
        <f>[1]!Table1[[#This Row],[html_tag]]&amp;[1]!Table1[[#This Row],[html_type]]&amp;[1]!Table1[[#This Row],[html_modifier]]</f>
        <v>#VALUE!</v>
      </c>
      <c r="AI5193" s="60" t="str">
        <f>Table1[[#This Row],[html_tag]]&amp;Table1[[#This Row],[html_type]]&amp;Table1[[#This Row],[html_modifier]]</f>
        <v/>
      </c>
      <c r="AL5193" s="23" t="str">
        <f>IFERROR(_xlfn.XLOOKUP([1]!Table1[[#This Row],[word]],[1]!Table57[English style name],[1]!Table57[Style type]),"")</f>
        <v/>
      </c>
      <c r="AM5193" s="23" t="str">
        <f>IFERROR(_xlfn.XLOOKUP(Table1[[#This Row],[word]],Table57[English style name],Table57[Style type]),"")</f>
        <v/>
      </c>
      <c r="AN5193" s="23"/>
      <c r="AO5193" s="62"/>
      <c r="AP5193" s="61"/>
      <c r="AQ5193" s="61"/>
      <c r="AR5193" s="61"/>
      <c r="AS5193" s="61"/>
      <c r="AT5193" s="61"/>
      <c r="AU5193" s="61"/>
      <c r="AV5193" s="61"/>
    </row>
    <row r="5194" spans="1:48">
      <c r="A5194" s="82"/>
      <c r="B5194" s="82"/>
      <c r="C5194" s="82"/>
      <c r="D5194" s="83"/>
      <c r="E5194" s="62"/>
      <c r="F519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94" s="13" t="s">
        <v>337</v>
      </c>
      <c r="H5194" s="13" t="s">
        <v>2987</v>
      </c>
      <c r="I5194" s="85" t="e">
        <f>[1]!Table1[[#This Row],[type]]</f>
        <v>#VALUE!</v>
      </c>
      <c r="J5194" s="86" t="e">
        <f>[1]!Table1[[#This Row],[Column42]]&amp;IF([1]!Table1[[#This Row],[Column13]]="","",[1]!Table1[[#This Row],[Column13]])&amp;IF([1]!Table1[[#This Row],[mod]]="","",[1]!Table1[[#This Row],[mod]])</f>
        <v>#VALUE!</v>
      </c>
      <c r="K519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94" t="s">
        <v>3411</v>
      </c>
      <c r="Q519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9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94" s="29" t="s">
        <v>4431</v>
      </c>
      <c r="AC5194" s="29"/>
      <c r="AD5194" s="25"/>
      <c r="AE5194" s="38"/>
      <c r="AF5194" s="142"/>
      <c r="AG5194" s="11"/>
      <c r="AH5194" s="7" t="e">
        <f>[1]!Table1[[#This Row],[html_tag]]&amp;[1]!Table1[[#This Row],[html_type]]&amp;[1]!Table1[[#This Row],[html_modifier]]</f>
        <v>#VALUE!</v>
      </c>
      <c r="AI5194" s="60" t="str">
        <f>Table1[[#This Row],[html_tag]]&amp;Table1[[#This Row],[html_type]]&amp;Table1[[#This Row],[html_modifier]]</f>
        <v/>
      </c>
      <c r="AL5194" s="23" t="str">
        <f>IFERROR(_xlfn.XLOOKUP([1]!Table1[[#This Row],[word]],[1]!Table57[English style name],[1]!Table57[Style type]),"")</f>
        <v/>
      </c>
      <c r="AM5194" s="23" t="str">
        <f>IFERROR(_xlfn.XLOOKUP(Table1[[#This Row],[word]],Table57[English style name],Table57[Style type]),"")</f>
        <v/>
      </c>
      <c r="AN5194" s="23"/>
      <c r="AO5194" s="62"/>
      <c r="AP5194" s="61"/>
      <c r="AQ5194" s="61"/>
      <c r="AR5194" s="61"/>
      <c r="AS5194" s="61"/>
      <c r="AT5194" s="61"/>
      <c r="AU5194" s="61"/>
      <c r="AV5194" s="61"/>
    </row>
    <row r="5195" spans="1:48">
      <c r="A5195" s="82"/>
      <c r="B5195" s="82"/>
      <c r="C5195" s="82"/>
      <c r="D5195" s="83" t="s">
        <v>3349</v>
      </c>
      <c r="E5195" s="62"/>
      <c r="F519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95" s="13"/>
      <c r="H5195" s="13"/>
      <c r="I5195" s="85" t="e">
        <f>[1]!Table1[[#This Row],[type]]</f>
        <v>#VALUE!</v>
      </c>
      <c r="J5195" s="86" t="e">
        <f>[1]!Table1[[#This Row],[Column42]]&amp;IF([1]!Table1[[#This Row],[Column13]]="","",[1]!Table1[[#This Row],[Column13]])&amp;IF([1]!Table1[[#This Row],[mod]]="","",[1]!Table1[[#This Row],[mod]])</f>
        <v>#VALUE!</v>
      </c>
      <c r="K519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95" t="s">
        <v>0</v>
      </c>
      <c r="P5195" t="s">
        <v>3350</v>
      </c>
      <c r="Q519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9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95" s="29"/>
      <c r="AC5195" s="29"/>
      <c r="AD5195" s="25"/>
      <c r="AE5195" s="38"/>
      <c r="AF5195" s="142"/>
      <c r="AG5195" s="11"/>
      <c r="AH5195" s="7" t="e">
        <f>[1]!Table1[[#This Row],[html_tag]]&amp;[1]!Table1[[#This Row],[html_type]]&amp;[1]!Table1[[#This Row],[html_modifier]]</f>
        <v>#VALUE!</v>
      </c>
      <c r="AI5195" s="60" t="str">
        <f>Table1[[#This Row],[html_tag]]&amp;Table1[[#This Row],[html_type]]&amp;Table1[[#This Row],[html_modifier]]</f>
        <v/>
      </c>
      <c r="AL5195" s="23" t="str">
        <f>IFERROR(_xlfn.XLOOKUP([1]!Table1[[#This Row],[word]],[1]!Table57[English style name],[1]!Table57[Style type]),"")</f>
        <v/>
      </c>
      <c r="AM5195" s="23" t="str">
        <f>IFERROR(_xlfn.XLOOKUP(Table1[[#This Row],[word]],Table57[English style name],Table57[Style type]),"")</f>
        <v/>
      </c>
      <c r="AN5195" s="23"/>
      <c r="AO5195" s="62"/>
      <c r="AP5195" s="61"/>
      <c r="AQ5195" s="61"/>
      <c r="AR5195" s="61"/>
      <c r="AS5195" s="61"/>
      <c r="AT5195" s="61"/>
      <c r="AU5195" s="61"/>
      <c r="AV5195" s="61"/>
    </row>
    <row r="5196" spans="1:48">
      <c r="A5196" s="82"/>
      <c r="B5196" s="82"/>
      <c r="C5196" s="82">
        <v>1</v>
      </c>
      <c r="D5196" s="83" t="s">
        <v>3271</v>
      </c>
      <c r="E5196" s="62"/>
      <c r="F519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96" s="13"/>
      <c r="H5196" s="13"/>
      <c r="I5196" s="85" t="e">
        <f>[1]!Table1[[#This Row],[type]]</f>
        <v>#VALUE!</v>
      </c>
      <c r="J5196" s="86" t="e">
        <f>[1]!Table1[[#This Row],[Column42]]&amp;IF([1]!Table1[[#This Row],[Column13]]="","",[1]!Table1[[#This Row],[Column13]])&amp;IF([1]!Table1[[#This Row],[mod]]="","",[1]!Table1[[#This Row],[mod]])</f>
        <v>#VALUE!</v>
      </c>
      <c r="K519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96" t="s">
        <v>0</v>
      </c>
      <c r="P5196" t="s">
        <v>842</v>
      </c>
      <c r="Q519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9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96" s="29"/>
      <c r="AC5196" s="29"/>
      <c r="AD5196" s="25"/>
      <c r="AE5196" s="38"/>
      <c r="AF5196" s="142" t="s">
        <v>226</v>
      </c>
      <c r="AG5196" s="11" t="s">
        <v>3272</v>
      </c>
      <c r="AH5196" s="1" t="e">
        <f>[1]!Table1[[#This Row],[html_tag]]&amp;[1]!Table1[[#This Row],[html_type]]&amp;[1]!Table1[[#This Row],[html_modifier]]</f>
        <v>#VALUE!</v>
      </c>
      <c r="AI5196" s="60" t="str">
        <f>Table1[[#This Row],[html_tag]]&amp;Table1[[#This Row],[html_type]]&amp;Table1[[#This Row],[html_modifier]]</f>
        <v/>
      </c>
      <c r="AL5196" s="22" t="str">
        <f>IFERROR(_xlfn.XLOOKUP([1]!Table1[[#This Row],[word]],[1]!Table57[English style name],[1]!Table57[Style type]),"")</f>
        <v/>
      </c>
      <c r="AM5196" s="23" t="s">
        <v>842</v>
      </c>
      <c r="AN5196" s="23"/>
      <c r="AO5196" s="62"/>
      <c r="AP5196" s="61"/>
      <c r="AQ5196" s="61"/>
      <c r="AR5196" s="61"/>
      <c r="AS5196" s="61"/>
      <c r="AT5196" s="61"/>
      <c r="AU5196" s="61"/>
      <c r="AV5196" s="61"/>
    </row>
    <row r="5197" spans="1:48">
      <c r="A5197" s="82"/>
      <c r="B5197" s="82"/>
      <c r="C5197" s="82">
        <v>1</v>
      </c>
      <c r="D5197" s="83" t="s">
        <v>3276</v>
      </c>
      <c r="E5197" s="62"/>
      <c r="F519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97" s="13"/>
      <c r="H5197" s="13"/>
      <c r="I5197" s="85" t="e">
        <f>[1]!Table1[[#This Row],[type]]</f>
        <v>#VALUE!</v>
      </c>
      <c r="J5197" s="86" t="e">
        <f>[1]!Table1[[#This Row],[Column42]]&amp;IF([1]!Table1[[#This Row],[Column13]]="","",[1]!Table1[[#This Row],[Column13]])&amp;IF([1]!Table1[[#This Row],[mod]]="","",[1]!Table1[[#This Row],[mod]])</f>
        <v>#VALUE!</v>
      </c>
      <c r="K519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97" t="s">
        <v>0</v>
      </c>
      <c r="P5197" t="s">
        <v>845</v>
      </c>
      <c r="Q519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9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97" s="29"/>
      <c r="AC5197" s="29"/>
      <c r="AD5197" s="25"/>
      <c r="AE5197" s="38"/>
      <c r="AF5197" s="142" t="s">
        <v>181</v>
      </c>
      <c r="AG5197" s="11" t="s">
        <v>3279</v>
      </c>
      <c r="AH5197" s="1" t="e">
        <f>[1]!Table1[[#This Row],[html_tag]]&amp;[1]!Table1[[#This Row],[html_type]]&amp;[1]!Table1[[#This Row],[html_modifier]]</f>
        <v>#VALUE!</v>
      </c>
      <c r="AI5197" s="60" t="str">
        <f>Table1[[#This Row],[html_tag]]&amp;Table1[[#This Row],[html_type]]&amp;Table1[[#This Row],[html_modifier]]</f>
        <v/>
      </c>
      <c r="AL5197" s="22" t="str">
        <f>IFERROR(_xlfn.XLOOKUP([1]!Table1[[#This Row],[word]],[1]!Table57[English style name],[1]!Table57[Style type]),"")</f>
        <v/>
      </c>
      <c r="AM5197" s="23" t="s">
        <v>845</v>
      </c>
      <c r="AN5197" s="23"/>
      <c r="AO5197" s="62"/>
      <c r="AP5197" s="61"/>
      <c r="AQ5197" s="61"/>
      <c r="AR5197" s="61"/>
      <c r="AS5197" s="61"/>
      <c r="AT5197" s="61"/>
      <c r="AU5197" s="61"/>
      <c r="AV5197" s="61"/>
    </row>
    <row r="5198" spans="1:48">
      <c r="A5198" s="82"/>
      <c r="B5198" s="82"/>
      <c r="C5198" s="82"/>
      <c r="D5198" s="83" t="s">
        <v>3348</v>
      </c>
      <c r="E5198" s="62"/>
      <c r="F519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98" s="13"/>
      <c r="H5198" s="13"/>
      <c r="I5198" s="85" t="e">
        <f>[1]!Table1[[#This Row],[type]]</f>
        <v>#VALUE!</v>
      </c>
      <c r="J5198" s="86" t="e">
        <f>[1]!Table1[[#This Row],[Column42]]&amp;IF([1]!Table1[[#This Row],[Column13]]="","",[1]!Table1[[#This Row],[Column13]])&amp;IF([1]!Table1[[#This Row],[mod]]="","",[1]!Table1[[#This Row],[mod]])</f>
        <v>#VALUE!</v>
      </c>
      <c r="K519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98" t="s">
        <v>0</v>
      </c>
      <c r="P5198" t="s">
        <v>3343</v>
      </c>
      <c r="Q519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9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98" s="29"/>
      <c r="AC5198" s="29"/>
      <c r="AD5198" s="25"/>
      <c r="AE5198" s="38"/>
      <c r="AF5198" s="142"/>
      <c r="AG5198" s="11"/>
      <c r="AH5198" s="7" t="e">
        <f>[1]!Table1[[#This Row],[html_tag]]&amp;[1]!Table1[[#This Row],[html_type]]&amp;[1]!Table1[[#This Row],[html_modifier]]</f>
        <v>#VALUE!</v>
      </c>
      <c r="AI5198" s="60" t="str">
        <f>Table1[[#This Row],[html_tag]]&amp;Table1[[#This Row],[html_type]]&amp;Table1[[#This Row],[html_modifier]]</f>
        <v/>
      </c>
      <c r="AL5198" s="23" t="str">
        <f>IFERROR(_xlfn.XLOOKUP([1]!Table1[[#This Row],[word]],[1]!Table57[English style name],[1]!Table57[Style type]),"")</f>
        <v/>
      </c>
      <c r="AM5198" s="23" t="str">
        <f>IFERROR(_xlfn.XLOOKUP(Table1[[#This Row],[word]],Table57[English style name],Table57[Style type]),"")</f>
        <v/>
      </c>
      <c r="AN5198" s="23"/>
      <c r="AO5198" s="62"/>
      <c r="AP5198" s="61"/>
      <c r="AQ5198" s="61"/>
      <c r="AR5198" s="61"/>
      <c r="AS5198" s="61"/>
      <c r="AT5198" s="61"/>
      <c r="AU5198" s="61"/>
      <c r="AV5198" s="61"/>
    </row>
    <row r="5199" spans="1:48">
      <c r="A5199" s="82"/>
      <c r="B5199" s="82"/>
      <c r="C5199" s="82">
        <v>1</v>
      </c>
      <c r="D5199" s="83" t="s">
        <v>3253</v>
      </c>
      <c r="E5199" s="62"/>
      <c r="F519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199" s="13"/>
      <c r="H5199" s="13"/>
      <c r="I5199" s="85" t="e">
        <f>[1]!Table1[[#This Row],[type]]</f>
        <v>#VALUE!</v>
      </c>
      <c r="J5199" s="86" t="e">
        <f>[1]!Table1[[#This Row],[Column42]]&amp;IF([1]!Table1[[#This Row],[Column13]]="","",[1]!Table1[[#This Row],[Column13]])&amp;IF([1]!Table1[[#This Row],[mod]]="","",[1]!Table1[[#This Row],[mod]])</f>
        <v>#VALUE!</v>
      </c>
      <c r="K519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199" t="s">
        <v>0</v>
      </c>
      <c r="P5199" t="s">
        <v>864</v>
      </c>
      <c r="Q519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19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199" s="29"/>
      <c r="AC5199" s="29"/>
      <c r="AD5199" s="25"/>
      <c r="AE5199" s="38"/>
      <c r="AF5199" s="142" t="s">
        <v>131</v>
      </c>
      <c r="AG5199" s="11" t="s">
        <v>3254</v>
      </c>
      <c r="AH5199" s="1" t="e">
        <f>[1]!Table1[[#This Row],[html_tag]]&amp;[1]!Table1[[#This Row],[html_type]]&amp;[1]!Table1[[#This Row],[html_modifier]]</f>
        <v>#VALUE!</v>
      </c>
      <c r="AI5199" s="60" t="str">
        <f>Table1[[#This Row],[html_tag]]&amp;Table1[[#This Row],[html_type]]&amp;Table1[[#This Row],[html_modifier]]</f>
        <v/>
      </c>
      <c r="AL5199" s="22" t="str">
        <f>IFERROR(_xlfn.XLOOKUP([1]!Table1[[#This Row],[word]],[1]!Table57[English style name],[1]!Table57[Style type]),"")</f>
        <v/>
      </c>
      <c r="AM5199" s="23" t="s">
        <v>864</v>
      </c>
      <c r="AN5199" s="23"/>
      <c r="AO5199" s="62"/>
      <c r="AP5199" s="61"/>
      <c r="AQ5199" s="61"/>
      <c r="AR5199" s="61"/>
      <c r="AS5199" s="61"/>
      <c r="AT5199" s="61"/>
      <c r="AU5199" s="61"/>
      <c r="AV5199" s="61"/>
    </row>
    <row r="5200" spans="1:48">
      <c r="A5200" s="82"/>
      <c r="B5200" s="82"/>
      <c r="C5200" s="82"/>
      <c r="D5200" s="83"/>
      <c r="E5200" s="62"/>
      <c r="F520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00" s="13" t="s">
        <v>2992</v>
      </c>
      <c r="H5200" s="13" t="s">
        <v>1</v>
      </c>
      <c r="I5200" s="85" t="e">
        <f>[1]!Table1[[#This Row],[type]]</f>
        <v>#VALUE!</v>
      </c>
      <c r="J5200" s="86" t="e">
        <f>[1]!Table1[[#This Row],[Column42]]&amp;IF([1]!Table1[[#This Row],[Column13]]="","",[1]!Table1[[#This Row],[Column13]])&amp;IF([1]!Table1[[#This Row],[mod]]="","",[1]!Table1[[#This Row],[mod]])</f>
        <v>#VALUE!</v>
      </c>
      <c r="K520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00" t="s">
        <v>0</v>
      </c>
      <c r="P5200" s="6" t="s">
        <v>2981</v>
      </c>
      <c r="Q520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0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00" s="29"/>
      <c r="AC5200" s="29"/>
      <c r="AD5200" s="25"/>
      <c r="AE5200" s="38"/>
      <c r="AF5200" s="142"/>
      <c r="AG5200" s="11"/>
      <c r="AH5200" s="1" t="e">
        <f>[1]!Table1[[#This Row],[html_tag]]&amp;[1]!Table1[[#This Row],[html_type]]&amp;[1]!Table1[[#This Row],[html_modifier]]</f>
        <v>#VALUE!</v>
      </c>
      <c r="AI5200" s="60" t="str">
        <f>Table1[[#This Row],[html_tag]]&amp;Table1[[#This Row],[html_type]]&amp;Table1[[#This Row],[html_modifier]]</f>
        <v/>
      </c>
      <c r="AL5200" s="22" t="str">
        <f>IFERROR(_xlfn.XLOOKUP([1]!Table1[[#This Row],[word]],[1]!Table57[English style name],[1]!Table57[Style type]),"")</f>
        <v/>
      </c>
      <c r="AM5200" s="23" t="str">
        <f>IFERROR(_xlfn.XLOOKUP(Table1[[#This Row],[word]],Table57[English style name],Table57[Style type]),"")</f>
        <v/>
      </c>
      <c r="AN5200" s="23"/>
      <c r="AO5200" s="62"/>
      <c r="AP5200" s="61"/>
      <c r="AQ5200" s="61" t="s">
        <v>2981</v>
      </c>
      <c r="AR5200" s="61" t="s">
        <v>2982</v>
      </c>
      <c r="AS5200" s="61"/>
      <c r="AT5200" s="61"/>
      <c r="AU5200" s="61"/>
      <c r="AV5200" s="61"/>
    </row>
    <row r="5201" spans="1:48">
      <c r="A5201" s="82"/>
      <c r="B5201" s="82"/>
      <c r="C5201" s="82"/>
      <c r="D5201" s="83"/>
      <c r="E5201" s="62"/>
      <c r="F520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01" s="13" t="s">
        <v>2992</v>
      </c>
      <c r="H5201" s="13" t="s">
        <v>1</v>
      </c>
      <c r="I5201" s="85" t="e">
        <f>[1]!Table1[[#This Row],[type]]</f>
        <v>#VALUE!</v>
      </c>
      <c r="J5201" s="86" t="e">
        <f>[1]!Table1[[#This Row],[Column42]]&amp;IF([1]!Table1[[#This Row],[Column13]]="","",[1]!Table1[[#This Row],[Column13]])&amp;IF([1]!Table1[[#This Row],[mod]]="","",[1]!Table1[[#This Row],[mod]])</f>
        <v>#VALUE!</v>
      </c>
      <c r="K520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01" t="s">
        <v>0</v>
      </c>
      <c r="P5201" s="6" t="s">
        <v>1499</v>
      </c>
      <c r="Q520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0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01" s="29"/>
      <c r="AC5201" s="29"/>
      <c r="AD5201" s="25"/>
      <c r="AE5201" s="38"/>
      <c r="AF5201" s="142"/>
      <c r="AG5201" s="11"/>
      <c r="AH5201" s="1" t="e">
        <f>[1]!Table1[[#This Row],[html_tag]]&amp;[1]!Table1[[#This Row],[html_type]]&amp;[1]!Table1[[#This Row],[html_modifier]]</f>
        <v>#VALUE!</v>
      </c>
      <c r="AI5201" s="60" t="str">
        <f>Table1[[#This Row],[html_tag]]&amp;Table1[[#This Row],[html_type]]&amp;Table1[[#This Row],[html_modifier]]</f>
        <v/>
      </c>
      <c r="AL5201" s="22" t="str">
        <f>IFERROR(_xlfn.XLOOKUP([1]!Table1[[#This Row],[word]],[1]!Table57[English style name],[1]!Table57[Style type]),"")</f>
        <v/>
      </c>
      <c r="AM5201" s="23" t="str">
        <f>IFERROR(_xlfn.XLOOKUP(Table1[[#This Row],[word]],Table57[English style name],Table57[Style type]),"")</f>
        <v/>
      </c>
      <c r="AN5201" s="23"/>
      <c r="AO5201" s="62"/>
      <c r="AP5201" s="61"/>
      <c r="AQ5201" s="61" t="s">
        <v>1499</v>
      </c>
      <c r="AR5201" s="61" t="s">
        <v>1497</v>
      </c>
      <c r="AS5201" s="61"/>
      <c r="AT5201" s="61"/>
      <c r="AU5201" s="61"/>
      <c r="AV5201" s="61"/>
    </row>
    <row r="5202" spans="1:48">
      <c r="A5202" s="82"/>
      <c r="B5202" s="82"/>
      <c r="C5202" s="82"/>
      <c r="D5202" s="83"/>
      <c r="E5202" s="62"/>
      <c r="F520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02" s="13" t="s">
        <v>2992</v>
      </c>
      <c r="H5202" s="13" t="s">
        <v>1</v>
      </c>
      <c r="I5202" s="85" t="e">
        <f>[1]!Table1[[#This Row],[type]]</f>
        <v>#VALUE!</v>
      </c>
      <c r="J5202" s="86" t="e">
        <f>[1]!Table1[[#This Row],[Column42]]&amp;IF([1]!Table1[[#This Row],[Column13]]="","",[1]!Table1[[#This Row],[Column13]])&amp;IF([1]!Table1[[#This Row],[mod]]="","",[1]!Table1[[#This Row],[mod]])</f>
        <v>#VALUE!</v>
      </c>
      <c r="K520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02" t="s">
        <v>0</v>
      </c>
      <c r="P5202" s="6" t="s">
        <v>1503</v>
      </c>
      <c r="Q520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0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02" s="29"/>
      <c r="AC5202" s="29"/>
      <c r="AD5202" s="25"/>
      <c r="AE5202" s="38"/>
      <c r="AF5202" s="142"/>
      <c r="AG5202" s="11"/>
      <c r="AH5202" s="1" t="e">
        <f>[1]!Table1[[#This Row],[html_tag]]&amp;[1]!Table1[[#This Row],[html_type]]&amp;[1]!Table1[[#This Row],[html_modifier]]</f>
        <v>#VALUE!</v>
      </c>
      <c r="AI5202" s="60" t="str">
        <f>Table1[[#This Row],[html_tag]]&amp;Table1[[#This Row],[html_type]]&amp;Table1[[#This Row],[html_modifier]]</f>
        <v/>
      </c>
      <c r="AL5202" s="22" t="str">
        <f>IFERROR(_xlfn.XLOOKUP([1]!Table1[[#This Row],[word]],[1]!Table57[English style name],[1]!Table57[Style type]),"")</f>
        <v/>
      </c>
      <c r="AM5202" s="23" t="str">
        <f>IFERROR(_xlfn.XLOOKUP(Table1[[#This Row],[word]],Table57[English style name],Table57[Style type]),"")</f>
        <v/>
      </c>
      <c r="AN5202" s="23"/>
      <c r="AO5202" s="62"/>
      <c r="AP5202" s="61"/>
      <c r="AQ5202" s="61" t="s">
        <v>1503</v>
      </c>
      <c r="AR5202" s="61" t="s">
        <v>1497</v>
      </c>
      <c r="AS5202" s="61"/>
      <c r="AT5202" s="61"/>
      <c r="AU5202" s="61"/>
      <c r="AV5202" s="61"/>
    </row>
    <row r="5203" spans="1:48">
      <c r="A5203" s="82"/>
      <c r="B5203" s="82"/>
      <c r="C5203" s="82">
        <v>1</v>
      </c>
      <c r="D5203" s="83" t="s">
        <v>3276</v>
      </c>
      <c r="E5203" s="62"/>
      <c r="F520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03" s="13"/>
      <c r="H5203" s="13"/>
      <c r="I5203" s="85" t="e">
        <f>[1]!Table1[[#This Row],[type]]</f>
        <v>#VALUE!</v>
      </c>
      <c r="J5203" s="86" t="e">
        <f>[1]!Table1[[#This Row],[Column42]]&amp;IF([1]!Table1[[#This Row],[Column13]]="","",[1]!Table1[[#This Row],[Column13]])&amp;IF([1]!Table1[[#This Row],[mod]]="","",[1]!Table1[[#This Row],[mod]])</f>
        <v>#VALUE!</v>
      </c>
      <c r="K520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03" t="s">
        <v>0</v>
      </c>
      <c r="P5203" t="s">
        <v>822</v>
      </c>
      <c r="Q520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0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03" s="29"/>
      <c r="AC5203" s="29"/>
      <c r="AD5203" s="25"/>
      <c r="AE5203" s="38"/>
      <c r="AF5203" s="142" t="s">
        <v>239</v>
      </c>
      <c r="AG5203" s="11" t="s">
        <v>3277</v>
      </c>
      <c r="AH5203" s="1" t="e">
        <f>[1]!Table1[[#This Row],[html_tag]]&amp;[1]!Table1[[#This Row],[html_type]]&amp;[1]!Table1[[#This Row],[html_modifier]]</f>
        <v>#VALUE!</v>
      </c>
      <c r="AI5203" s="60" t="str">
        <f>Table1[[#This Row],[html_tag]]&amp;Table1[[#This Row],[html_type]]&amp;Table1[[#This Row],[html_modifier]]</f>
        <v/>
      </c>
      <c r="AL5203" s="22" t="str">
        <f>IFERROR(_xlfn.XLOOKUP([1]!Table1[[#This Row],[word]],[1]!Table57[English style name],[1]!Table57[Style type]),"")</f>
        <v/>
      </c>
      <c r="AM5203" s="23" t="s">
        <v>822</v>
      </c>
      <c r="AN5203" s="23"/>
      <c r="AO5203" s="62"/>
      <c r="AP5203" s="61"/>
      <c r="AQ5203" s="61"/>
      <c r="AR5203" s="61"/>
      <c r="AS5203" s="61"/>
      <c r="AT5203" s="61"/>
      <c r="AU5203" s="61"/>
      <c r="AV5203" s="61"/>
    </row>
    <row r="5204" spans="1:48">
      <c r="A5204" s="82"/>
      <c r="B5204" s="82"/>
      <c r="C5204" s="82">
        <v>1</v>
      </c>
      <c r="D5204" s="83" t="s">
        <v>3276</v>
      </c>
      <c r="E5204" s="62"/>
      <c r="F520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04" s="13"/>
      <c r="H5204" s="13"/>
      <c r="I5204" s="85" t="e">
        <f>[1]!Table1[[#This Row],[type]]</f>
        <v>#VALUE!</v>
      </c>
      <c r="J5204" s="86" t="e">
        <f>[1]!Table1[[#This Row],[Column42]]&amp;IF([1]!Table1[[#This Row],[Column13]]="","",[1]!Table1[[#This Row],[Column13]])&amp;IF([1]!Table1[[#This Row],[mod]]="","",[1]!Table1[[#This Row],[mod]])</f>
        <v>#VALUE!</v>
      </c>
      <c r="K520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04" t="s">
        <v>0</v>
      </c>
      <c r="P5204" t="s">
        <v>802</v>
      </c>
      <c r="Q520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0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04" s="29"/>
      <c r="AC5204" s="29"/>
      <c r="AD5204" s="25"/>
      <c r="AE5204" s="38"/>
      <c r="AF5204" s="142" t="s">
        <v>239</v>
      </c>
      <c r="AG5204" s="11" t="s">
        <v>3278</v>
      </c>
      <c r="AH5204" s="1" t="e">
        <f>[1]!Table1[[#This Row],[html_tag]]&amp;[1]!Table1[[#This Row],[html_type]]&amp;[1]!Table1[[#This Row],[html_modifier]]</f>
        <v>#VALUE!</v>
      </c>
      <c r="AI5204" s="60" t="str">
        <f>Table1[[#This Row],[html_tag]]&amp;Table1[[#This Row],[html_type]]&amp;Table1[[#This Row],[html_modifier]]</f>
        <v/>
      </c>
      <c r="AL5204" s="22" t="str">
        <f>IFERROR(_xlfn.XLOOKUP([1]!Table1[[#This Row],[word]],[1]!Table57[English style name],[1]!Table57[Style type]),"")</f>
        <v/>
      </c>
      <c r="AM5204" s="23" t="s">
        <v>802</v>
      </c>
      <c r="AN5204" s="23"/>
      <c r="AO5204" s="62"/>
      <c r="AP5204" s="61"/>
      <c r="AQ5204" s="61"/>
      <c r="AR5204" s="61"/>
      <c r="AS5204" s="61"/>
      <c r="AT5204" s="61"/>
      <c r="AU5204" s="61"/>
      <c r="AV5204" s="61"/>
    </row>
    <row r="5205" spans="1:48">
      <c r="A5205" s="82"/>
      <c r="B5205" s="82"/>
      <c r="C5205" s="82">
        <v>1</v>
      </c>
      <c r="D5205" s="83" t="s">
        <v>3375</v>
      </c>
      <c r="E5205" s="62" t="s">
        <v>3376</v>
      </c>
      <c r="F520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05" s="13"/>
      <c r="H5205" s="13"/>
      <c r="I5205" s="85" t="e">
        <f>[1]!Table1[[#This Row],[type]]</f>
        <v>#VALUE!</v>
      </c>
      <c r="J5205" s="86" t="e">
        <f>[1]!Table1[[#This Row],[Column42]]&amp;IF([1]!Table1[[#This Row],[Column13]]="","",[1]!Table1[[#This Row],[Column13]])&amp;IF([1]!Table1[[#This Row],[mod]]="","",[1]!Table1[[#This Row],[mod]])</f>
        <v>#VALUE!</v>
      </c>
      <c r="K520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05" t="s">
        <v>0</v>
      </c>
      <c r="P5205" t="s">
        <v>764</v>
      </c>
      <c r="Q520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0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05" s="29"/>
      <c r="AC5205" s="29"/>
      <c r="AD5205" s="25"/>
      <c r="AE5205" s="38"/>
      <c r="AF5205" s="142" t="s">
        <v>264</v>
      </c>
      <c r="AG5205" s="11" t="s">
        <v>3268</v>
      </c>
      <c r="AH5205" s="1" t="e">
        <f>[1]!Table1[[#This Row],[html_tag]]&amp;[1]!Table1[[#This Row],[html_type]]&amp;[1]!Table1[[#This Row],[html_modifier]]</f>
        <v>#VALUE!</v>
      </c>
      <c r="AI5205" s="60" t="str">
        <f>Table1[[#This Row],[html_tag]]&amp;Table1[[#This Row],[html_type]]&amp;Table1[[#This Row],[html_modifier]]</f>
        <v/>
      </c>
      <c r="AL5205" s="22" t="str">
        <f>IFERROR(_xlfn.XLOOKUP([1]!Table1[[#This Row],[word]],[1]!Table57[English style name],[1]!Table57[Style type]),"")</f>
        <v/>
      </c>
      <c r="AM5205" s="23" t="s">
        <v>764</v>
      </c>
      <c r="AN5205" s="23"/>
      <c r="AO5205" s="62"/>
      <c r="AP5205" s="61"/>
      <c r="AQ5205" s="61"/>
      <c r="AR5205" s="61"/>
      <c r="AS5205" s="61"/>
      <c r="AT5205" s="61"/>
      <c r="AU5205" s="61"/>
      <c r="AV5205" s="61"/>
    </row>
    <row r="5206" spans="1:48">
      <c r="A5206" s="82"/>
      <c r="B5206" s="82"/>
      <c r="C5206" s="82"/>
      <c r="D5206" s="83"/>
      <c r="E5206" s="62"/>
      <c r="F520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06" s="13" t="s">
        <v>2992</v>
      </c>
      <c r="H5206" s="13" t="s">
        <v>1</v>
      </c>
      <c r="I5206" s="85" t="e">
        <f>[1]!Table1[[#This Row],[type]]</f>
        <v>#VALUE!</v>
      </c>
      <c r="J5206" s="86" t="e">
        <f>[1]!Table1[[#This Row],[Column42]]&amp;IF([1]!Table1[[#This Row],[Column13]]="","",[1]!Table1[[#This Row],[Column13]])&amp;IF([1]!Table1[[#This Row],[mod]]="","",[1]!Table1[[#This Row],[mod]])</f>
        <v>#VALUE!</v>
      </c>
      <c r="K520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06" t="s">
        <v>0</v>
      </c>
      <c r="P5206" t="s">
        <v>15</v>
      </c>
      <c r="Q520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0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06" s="29"/>
      <c r="AC5206" s="29"/>
      <c r="AD5206" s="25"/>
      <c r="AE5206" s="38"/>
      <c r="AF5206" s="142" t="s">
        <v>239</v>
      </c>
      <c r="AG5206" s="11"/>
      <c r="AH5206" s="1" t="e">
        <f>[1]!Table1[[#This Row],[html_tag]]&amp;[1]!Table1[[#This Row],[html_type]]&amp;[1]!Table1[[#This Row],[html_modifier]]</f>
        <v>#VALUE!</v>
      </c>
      <c r="AI5206" s="60" t="str">
        <f>Table1[[#This Row],[html_tag]]&amp;Table1[[#This Row],[html_type]]&amp;Table1[[#This Row],[html_modifier]]</f>
        <v/>
      </c>
      <c r="AL5206" s="22" t="str">
        <f>IFERROR(_xlfn.XLOOKUP([1]!Table1[[#This Row],[word]],[1]!Table57[English style name],[1]!Table57[Style type]),"")</f>
        <v/>
      </c>
      <c r="AM5206" s="23" t="str">
        <f>IFERROR(_xlfn.XLOOKUP(Table1[[#This Row],[word]],Table57[English style name],Table57[Style type]),"")</f>
        <v/>
      </c>
      <c r="AN5206" s="23" t="s">
        <v>7</v>
      </c>
      <c r="AO5206" s="62" t="s">
        <v>18</v>
      </c>
      <c r="AP5206" s="61" t="s">
        <v>19</v>
      </c>
      <c r="AQ5206" s="61" t="s">
        <v>15</v>
      </c>
      <c r="AR5206" s="61"/>
      <c r="AS5206" s="61"/>
      <c r="AT5206" s="61"/>
      <c r="AU5206" s="61"/>
      <c r="AV5206" s="61"/>
    </row>
    <row r="5207" spans="1:48">
      <c r="A5207" s="82"/>
      <c r="B5207" s="82"/>
      <c r="C5207" s="82"/>
      <c r="D5207" s="83"/>
      <c r="E5207" s="62"/>
      <c r="F520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07" s="13" t="s">
        <v>2992</v>
      </c>
      <c r="H5207" s="13" t="s">
        <v>1</v>
      </c>
      <c r="I5207" s="85" t="e">
        <f>[1]!Table1[[#This Row],[type]]</f>
        <v>#VALUE!</v>
      </c>
      <c r="J5207" s="86" t="e">
        <f>[1]!Table1[[#This Row],[Column42]]&amp;IF([1]!Table1[[#This Row],[Column13]]="","",[1]!Table1[[#This Row],[Column13]])&amp;IF([1]!Table1[[#This Row],[mod]]="","",[1]!Table1[[#This Row],[mod]])</f>
        <v>#VALUE!</v>
      </c>
      <c r="K520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07" t="s">
        <v>0</v>
      </c>
      <c r="P5207" t="s">
        <v>13</v>
      </c>
      <c r="Q520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0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07" s="29"/>
      <c r="AC5207" s="29"/>
      <c r="AD5207" s="25"/>
      <c r="AE5207" s="38"/>
      <c r="AF5207" s="142" t="s">
        <v>239</v>
      </c>
      <c r="AG5207" s="11"/>
      <c r="AH5207" s="1" t="e">
        <f>[1]!Table1[[#This Row],[html_tag]]&amp;[1]!Table1[[#This Row],[html_type]]&amp;[1]!Table1[[#This Row],[html_modifier]]</f>
        <v>#VALUE!</v>
      </c>
      <c r="AI5207" s="60" t="str">
        <f>Table1[[#This Row],[html_tag]]&amp;Table1[[#This Row],[html_type]]&amp;Table1[[#This Row],[html_modifier]]</f>
        <v/>
      </c>
      <c r="AL5207" s="22" t="str">
        <f>IFERROR(_xlfn.XLOOKUP([1]!Table1[[#This Row],[word]],[1]!Table57[English style name],[1]!Table57[Style type]),"")</f>
        <v/>
      </c>
      <c r="AM5207" s="23" t="str">
        <f>IFERROR(_xlfn.XLOOKUP(Table1[[#This Row],[word]],Table57[English style name],Table57[Style type]),"")</f>
        <v/>
      </c>
      <c r="AN5207" s="23" t="s">
        <v>15</v>
      </c>
      <c r="AO5207" s="62" t="s">
        <v>16</v>
      </c>
      <c r="AP5207" s="61" t="s">
        <v>17</v>
      </c>
      <c r="AQ5207" s="61" t="s">
        <v>13</v>
      </c>
      <c r="AR5207" s="61"/>
      <c r="AS5207" s="61"/>
      <c r="AT5207" s="61"/>
      <c r="AU5207" s="61"/>
      <c r="AV5207" s="61"/>
    </row>
    <row r="5208" spans="1:48">
      <c r="A5208" s="82"/>
      <c r="B5208" s="82"/>
      <c r="C5208" s="82"/>
      <c r="D5208" s="83"/>
      <c r="E5208" s="62"/>
      <c r="F520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08" s="13" t="s">
        <v>2992</v>
      </c>
      <c r="H5208" s="13" t="s">
        <v>1</v>
      </c>
      <c r="I5208" s="85" t="e">
        <f>[1]!Table1[[#This Row],[type]]</f>
        <v>#VALUE!</v>
      </c>
      <c r="J5208" s="86" t="e">
        <f>[1]!Table1[[#This Row],[Column42]]&amp;IF([1]!Table1[[#This Row],[Column13]]="","",[1]!Table1[[#This Row],[Column13]])&amp;IF([1]!Table1[[#This Row],[mod]]="","",[1]!Table1[[#This Row],[mod]])</f>
        <v>#VALUE!</v>
      </c>
      <c r="K520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08" t="s">
        <v>0</v>
      </c>
      <c r="P5208" t="s">
        <v>20</v>
      </c>
      <c r="Q520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0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08" s="29"/>
      <c r="AC5208" s="29"/>
      <c r="AD5208" s="25"/>
      <c r="AE5208" s="38"/>
      <c r="AF5208" s="142" t="s">
        <v>239</v>
      </c>
      <c r="AG5208" s="11"/>
      <c r="AH5208" s="1" t="e">
        <f>[1]!Table1[[#This Row],[html_tag]]&amp;[1]!Table1[[#This Row],[html_type]]&amp;[1]!Table1[[#This Row],[html_modifier]]</f>
        <v>#VALUE!</v>
      </c>
      <c r="AI5208" s="60" t="str">
        <f>Table1[[#This Row],[html_tag]]&amp;Table1[[#This Row],[html_type]]&amp;Table1[[#This Row],[html_modifier]]</f>
        <v/>
      </c>
      <c r="AL5208" s="22" t="str">
        <f>IFERROR(_xlfn.XLOOKUP([1]!Table1[[#This Row],[word]],[1]!Table57[English style name],[1]!Table57[Style type]),"")</f>
        <v/>
      </c>
      <c r="AM5208" s="23" t="str">
        <f>IFERROR(_xlfn.XLOOKUP(Table1[[#This Row],[word]],Table57[English style name],Table57[Style type]),"")</f>
        <v/>
      </c>
      <c r="AN5208" s="23" t="s">
        <v>21</v>
      </c>
      <c r="AO5208" s="62" t="s">
        <v>22</v>
      </c>
      <c r="AP5208" s="61" t="s">
        <v>23</v>
      </c>
      <c r="AQ5208" s="61" t="s">
        <v>20</v>
      </c>
      <c r="AR5208" s="61"/>
      <c r="AS5208" s="61"/>
      <c r="AT5208" s="61"/>
      <c r="AU5208" s="61"/>
      <c r="AV5208" s="61"/>
    </row>
    <row r="5209" spans="1:48">
      <c r="A5209" s="82"/>
      <c r="B5209" s="82"/>
      <c r="C5209" s="82">
        <v>1</v>
      </c>
      <c r="D5209" s="83" t="s">
        <v>3253</v>
      </c>
      <c r="E5209" s="62"/>
      <c r="F520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09" s="13"/>
      <c r="H5209" s="13"/>
      <c r="I5209" s="85" t="e">
        <f>[1]!Table1[[#This Row],[type]]</f>
        <v>#VALUE!</v>
      </c>
      <c r="J5209" s="86" t="e">
        <f>[1]!Table1[[#This Row],[Column42]]&amp;IF([1]!Table1[[#This Row],[Column13]]="","",[1]!Table1[[#This Row],[Column13]])&amp;IF([1]!Table1[[#This Row],[mod]]="","",[1]!Table1[[#This Row],[mod]])</f>
        <v>#VALUE!</v>
      </c>
      <c r="K520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09" t="s">
        <v>0</v>
      </c>
      <c r="P5209" t="s">
        <v>862</v>
      </c>
      <c r="Q520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0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09" s="29"/>
      <c r="AC5209" s="29"/>
      <c r="AD5209" s="25"/>
      <c r="AE5209" s="38"/>
      <c r="AF5209" s="142" t="s">
        <v>131</v>
      </c>
      <c r="AG5209" s="11"/>
      <c r="AH5209" s="1" t="e">
        <f>[1]!Table1[[#This Row],[html_tag]]&amp;[1]!Table1[[#This Row],[html_type]]&amp;[1]!Table1[[#This Row],[html_modifier]]</f>
        <v>#VALUE!</v>
      </c>
      <c r="AI5209" s="60" t="s">
        <v>131</v>
      </c>
      <c r="AL5209" s="22" t="str">
        <f>IFERROR(_xlfn.XLOOKUP([1]!Table1[[#This Row],[word]],[1]!Table57[English style name],[1]!Table57[Style type]),"")</f>
        <v/>
      </c>
      <c r="AM5209" s="23" t="s">
        <v>862</v>
      </c>
      <c r="AN5209" s="23"/>
      <c r="AO5209" s="62"/>
      <c r="AP5209" s="61"/>
      <c r="AQ5209" s="61"/>
      <c r="AR5209" s="61"/>
      <c r="AS5209" s="61"/>
      <c r="AT5209" s="61"/>
      <c r="AU5209" s="61"/>
      <c r="AV5209" s="61"/>
    </row>
    <row r="5210" spans="1:48">
      <c r="A5210" s="82"/>
      <c r="B5210" s="82"/>
      <c r="C5210" s="82">
        <v>1</v>
      </c>
      <c r="D5210" s="83" t="s">
        <v>3287</v>
      </c>
      <c r="E5210" s="62"/>
      <c r="F521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10" s="13"/>
      <c r="H5210" s="13"/>
      <c r="I5210" s="85" t="e">
        <f>[1]!Table1[[#This Row],[type]]</f>
        <v>#VALUE!</v>
      </c>
      <c r="J5210" s="86" t="e">
        <f>[1]!Table1[[#This Row],[Column42]]&amp;IF([1]!Table1[[#This Row],[Column13]]="","",[1]!Table1[[#This Row],[Column13]])&amp;IF([1]!Table1[[#This Row],[mod]]="","",[1]!Table1[[#This Row],[mod]])</f>
        <v>#VALUE!</v>
      </c>
      <c r="K521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10" t="s">
        <v>0</v>
      </c>
      <c r="P5210" t="s">
        <v>853</v>
      </c>
      <c r="Q521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1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10" s="29"/>
      <c r="AC5210" s="29"/>
      <c r="AD5210" s="25"/>
      <c r="AE5210" s="38"/>
      <c r="AF5210" s="142" t="s">
        <v>245</v>
      </c>
      <c r="AG5210" s="11"/>
      <c r="AH5210" s="1" t="e">
        <f>[1]!Table1[[#This Row],[html_tag]]&amp;[1]!Table1[[#This Row],[html_type]]&amp;[1]!Table1[[#This Row],[html_modifier]]</f>
        <v>#VALUE!</v>
      </c>
      <c r="AI5210" s="60" t="s">
        <v>245</v>
      </c>
      <c r="AL5210" s="22" t="str">
        <f>IFERROR(_xlfn.XLOOKUP([1]!Table1[[#This Row],[word]],[1]!Table57[English style name],[1]!Table57[Style type]),"")</f>
        <v/>
      </c>
      <c r="AM5210" s="23" t="s">
        <v>853</v>
      </c>
      <c r="AN5210" s="23"/>
      <c r="AO5210" s="62"/>
      <c r="AP5210" s="61"/>
      <c r="AQ5210" s="61"/>
      <c r="AR5210" s="61"/>
      <c r="AS5210" s="61"/>
      <c r="AT5210" s="61"/>
      <c r="AU5210" s="61"/>
      <c r="AV5210" s="61"/>
    </row>
    <row r="5211" spans="1:48">
      <c r="A5211" s="82"/>
      <c r="B5211" s="82"/>
      <c r="C5211" s="82"/>
      <c r="D5211" s="83"/>
      <c r="E5211" s="62"/>
      <c r="F521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11" s="13"/>
      <c r="H5211" s="13"/>
      <c r="I5211" s="85" t="e">
        <f>[1]!Table1[[#This Row],[type]]</f>
        <v>#VALUE!</v>
      </c>
      <c r="J5211" s="86" t="e">
        <f>[1]!Table1[[#This Row],[Column42]]&amp;IF([1]!Table1[[#This Row],[Column13]]="","",[1]!Table1[[#This Row],[Column13]])&amp;IF([1]!Table1[[#This Row],[mod]]="","",[1]!Table1[[#This Row],[mod]])</f>
        <v>#VALUE!</v>
      </c>
      <c r="K521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11" t="s">
        <v>0</v>
      </c>
      <c r="O5211" t="s">
        <v>239</v>
      </c>
      <c r="Q521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1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11" s="29"/>
      <c r="AC5211" s="29"/>
      <c r="AD5211" s="25"/>
      <c r="AE5211" s="38"/>
      <c r="AF5211" s="142" t="s">
        <v>239</v>
      </c>
      <c r="AG5211" s="11"/>
      <c r="AH5211" s="1" t="e">
        <f>[1]!Table1[[#This Row],[html_tag]]&amp;[1]!Table1[[#This Row],[html_type]]&amp;[1]!Table1[[#This Row],[html_modifier]]</f>
        <v>#VALUE!</v>
      </c>
      <c r="AI5211" s="60" t="s">
        <v>239</v>
      </c>
      <c r="AL5211" s="22" t="str">
        <f>IFERROR(_xlfn.XLOOKUP([1]!Table1[[#This Row],[word]],[1]!Table57[English style name],[1]!Table57[Style type]),"")</f>
        <v/>
      </c>
      <c r="AM5211" s="23" t="str">
        <f>IFERROR(_xlfn.XLOOKUP(Table1[[#This Row],[word]],Table57[English style name],Table57[Style type]),"")</f>
        <v/>
      </c>
      <c r="AN5211" s="23"/>
      <c r="AO5211" s="62"/>
      <c r="AP5211" s="61"/>
      <c r="AQ5211" s="61"/>
      <c r="AR5211" s="61"/>
      <c r="AS5211" s="61"/>
      <c r="AT5211" s="61"/>
      <c r="AU5211" s="61"/>
      <c r="AV5211" s="61"/>
    </row>
    <row r="5212" spans="1:48">
      <c r="A5212" s="82"/>
      <c r="B5212" s="82"/>
      <c r="C5212" s="82"/>
      <c r="D5212" s="83" t="s">
        <v>3375</v>
      </c>
      <c r="E5212" s="62" t="s">
        <v>3376</v>
      </c>
      <c r="F521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12" s="13"/>
      <c r="H5212" s="13"/>
      <c r="I5212" s="85" t="e">
        <f>[1]!Table1[[#This Row],[type]]</f>
        <v>#VALUE!</v>
      </c>
      <c r="J5212" s="86" t="e">
        <f>[1]!Table1[[#This Row],[Column42]]&amp;IF([1]!Table1[[#This Row],[Column13]]="","",[1]!Table1[[#This Row],[Column13]])&amp;IF([1]!Table1[[#This Row],[mod]]="","",[1]!Table1[[#This Row],[mod]])</f>
        <v>#VALUE!</v>
      </c>
      <c r="K521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12" t="s">
        <v>0</v>
      </c>
      <c r="M5212" t="s">
        <v>2997</v>
      </c>
      <c r="Q521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1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12" s="29"/>
      <c r="AC5212" s="29"/>
      <c r="AD5212" s="25"/>
      <c r="AE5212" s="38"/>
      <c r="AF5212" s="142"/>
      <c r="AG5212" s="11"/>
      <c r="AH5212" s="7" t="e">
        <f>[1]!Table1[[#This Row],[html_tag]]&amp;[1]!Table1[[#This Row],[html_type]]&amp;[1]!Table1[[#This Row],[html_modifier]]</f>
        <v>#VALUE!</v>
      </c>
      <c r="AI5212" s="60" t="str">
        <f>Table1[[#This Row],[html_tag]]&amp;Table1[[#This Row],[html_type]]&amp;Table1[[#This Row],[html_modifier]]</f>
        <v/>
      </c>
      <c r="AL5212" s="23" t="str">
        <f>IFERROR(_xlfn.XLOOKUP([1]!Table1[[#This Row],[word]],[1]!Table57[English style name],[1]!Table57[Style type]),"")</f>
        <v/>
      </c>
      <c r="AM5212" s="23" t="str">
        <f>IFERROR(_xlfn.XLOOKUP(Table1[[#This Row],[word]],Table57[English style name],Table57[Style type]),"")</f>
        <v/>
      </c>
      <c r="AN5212" s="23"/>
      <c r="AO5212" s="62"/>
      <c r="AP5212" s="61"/>
      <c r="AQ5212" s="61"/>
      <c r="AR5212" s="61"/>
      <c r="AS5212" s="61"/>
      <c r="AT5212" s="61"/>
      <c r="AU5212" s="61"/>
      <c r="AV5212" s="61"/>
    </row>
    <row r="5213" spans="1:48">
      <c r="A5213" s="82"/>
      <c r="B5213" s="82"/>
      <c r="C5213" s="82"/>
      <c r="D5213" s="83" t="s">
        <v>3375</v>
      </c>
      <c r="E5213" s="62" t="s">
        <v>3376</v>
      </c>
      <c r="F521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13" s="13"/>
      <c r="H5213" s="13"/>
      <c r="I5213" s="85" t="e">
        <f>[1]!Table1[[#This Row],[type]]</f>
        <v>#VALUE!</v>
      </c>
      <c r="J5213" s="86" t="e">
        <f>[1]!Table1[[#This Row],[Column42]]&amp;IF([1]!Table1[[#This Row],[Column13]]="","",[1]!Table1[[#This Row],[Column13]])&amp;IF([1]!Table1[[#This Row],[mod]]="","",[1]!Table1[[#This Row],[mod]])</f>
        <v>#VALUE!</v>
      </c>
      <c r="K521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13" t="s">
        <v>0</v>
      </c>
      <c r="M5213" t="s">
        <v>2997</v>
      </c>
      <c r="O5213" t="s">
        <v>100</v>
      </c>
      <c r="Q521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1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13" s="29"/>
      <c r="AC5213" s="29"/>
      <c r="AD5213" s="25"/>
      <c r="AE5213" s="38"/>
      <c r="AF5213" s="142"/>
      <c r="AG5213" s="11"/>
      <c r="AH5213" s="7" t="e">
        <f>[1]!Table1[[#This Row],[html_tag]]&amp;[1]!Table1[[#This Row],[html_type]]&amp;[1]!Table1[[#This Row],[html_modifier]]</f>
        <v>#VALUE!</v>
      </c>
      <c r="AI5213" s="60" t="str">
        <f>Table1[[#This Row],[html_tag]]&amp;Table1[[#This Row],[html_type]]&amp;Table1[[#This Row],[html_modifier]]</f>
        <v/>
      </c>
      <c r="AL5213" s="23" t="str">
        <f>IFERROR(_xlfn.XLOOKUP([1]!Table1[[#This Row],[word]],[1]!Table57[English style name],[1]!Table57[Style type]),"")</f>
        <v/>
      </c>
      <c r="AM5213" s="23" t="str">
        <f>IFERROR(_xlfn.XLOOKUP(Table1[[#This Row],[word]],Table57[English style name],Table57[Style type]),"")</f>
        <v/>
      </c>
      <c r="AN5213" s="23"/>
      <c r="AO5213" s="62"/>
      <c r="AP5213" s="61"/>
      <c r="AQ5213" s="61"/>
      <c r="AR5213" s="61"/>
      <c r="AS5213" s="61"/>
      <c r="AT5213" s="61"/>
      <c r="AU5213" s="61"/>
      <c r="AV5213" s="61"/>
    </row>
    <row r="5214" spans="1:48">
      <c r="A5214" s="82"/>
      <c r="B5214" s="82"/>
      <c r="C5214" s="82"/>
      <c r="D5214" s="83" t="s">
        <v>3348</v>
      </c>
      <c r="E5214" s="62"/>
      <c r="F521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14" s="13"/>
      <c r="H5214" s="13"/>
      <c r="I5214" s="85" t="e">
        <f>[1]!Table1[[#This Row],[type]]</f>
        <v>#VALUE!</v>
      </c>
      <c r="J5214" s="86" t="e">
        <f>[1]!Table1[[#This Row],[Column42]]&amp;IF([1]!Table1[[#This Row],[Column13]]="","",[1]!Table1[[#This Row],[Column13]])&amp;IF([1]!Table1[[#This Row],[mod]]="","",[1]!Table1[[#This Row],[mod]])</f>
        <v>#VALUE!</v>
      </c>
      <c r="K521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14" t="s">
        <v>0</v>
      </c>
      <c r="M5214" t="s">
        <v>3381</v>
      </c>
      <c r="O5214" t="s">
        <v>337</v>
      </c>
      <c r="Q521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1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14" s="29"/>
      <c r="AC5214" s="29"/>
      <c r="AD5214" s="25"/>
      <c r="AE5214" s="38"/>
      <c r="AF5214" s="142"/>
      <c r="AG5214" s="11"/>
      <c r="AH5214" s="7" t="e">
        <f>[1]!Table1[[#This Row],[html_tag]]&amp;[1]!Table1[[#This Row],[html_type]]&amp;[1]!Table1[[#This Row],[html_modifier]]</f>
        <v>#VALUE!</v>
      </c>
      <c r="AI5214" s="60" t="str">
        <f>Table1[[#This Row],[html_tag]]&amp;Table1[[#This Row],[html_type]]&amp;Table1[[#This Row],[html_modifier]]</f>
        <v/>
      </c>
      <c r="AL5214" s="23" t="str">
        <f>IFERROR(_xlfn.XLOOKUP([1]!Table1[[#This Row],[word]],[1]!Table57[English style name],[1]!Table57[Style type]),"")</f>
        <v/>
      </c>
      <c r="AM5214" s="23" t="str">
        <f>IFERROR(_xlfn.XLOOKUP(Table1[[#This Row],[word]],Table57[English style name],Table57[Style type]),"")</f>
        <v/>
      </c>
      <c r="AN5214" s="23"/>
      <c r="AO5214" s="62"/>
      <c r="AP5214" s="61"/>
      <c r="AQ5214" s="61"/>
      <c r="AR5214" s="61"/>
      <c r="AS5214" s="61"/>
      <c r="AT5214" s="61"/>
      <c r="AU5214" s="61"/>
      <c r="AV5214" s="61"/>
    </row>
    <row r="5215" spans="1:48">
      <c r="A5215" s="82"/>
      <c r="B5215" s="82"/>
      <c r="C5215" s="82"/>
      <c r="D5215" s="83" t="s">
        <v>3348</v>
      </c>
      <c r="E5215" s="62"/>
      <c r="F521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15" s="13"/>
      <c r="H5215" s="13"/>
      <c r="I5215" s="85" t="e">
        <f>[1]!Table1[[#This Row],[type]]</f>
        <v>#VALUE!</v>
      </c>
      <c r="J5215" s="86" t="e">
        <f>[1]!Table1[[#This Row],[Column42]]&amp;IF([1]!Table1[[#This Row],[Column13]]="","",[1]!Table1[[#This Row],[Column13]])&amp;IF([1]!Table1[[#This Row],[mod]]="","",[1]!Table1[[#This Row],[mod]])</f>
        <v>#VALUE!</v>
      </c>
      <c r="K521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15" t="s">
        <v>0</v>
      </c>
      <c r="M5215" t="s">
        <v>3381</v>
      </c>
      <c r="O5215" t="s">
        <v>100</v>
      </c>
      <c r="Q521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1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15" s="29"/>
      <c r="AC5215" s="29"/>
      <c r="AD5215" s="25"/>
      <c r="AE5215" s="38"/>
      <c r="AF5215" s="142"/>
      <c r="AG5215" s="11"/>
      <c r="AH5215" s="7" t="e">
        <f>[1]!Table1[[#This Row],[html_tag]]&amp;[1]!Table1[[#This Row],[html_type]]&amp;[1]!Table1[[#This Row],[html_modifier]]</f>
        <v>#VALUE!</v>
      </c>
      <c r="AI5215" s="60" t="str">
        <f>Table1[[#This Row],[html_tag]]&amp;Table1[[#This Row],[html_type]]&amp;Table1[[#This Row],[html_modifier]]</f>
        <v/>
      </c>
      <c r="AL5215" s="23" t="str">
        <f>IFERROR(_xlfn.XLOOKUP([1]!Table1[[#This Row],[word]],[1]!Table57[English style name],[1]!Table57[Style type]),"")</f>
        <v/>
      </c>
      <c r="AM5215" s="23" t="str">
        <f>IFERROR(_xlfn.XLOOKUP(Table1[[#This Row],[word]],Table57[English style name],Table57[Style type]),"")</f>
        <v/>
      </c>
      <c r="AN5215" s="23"/>
      <c r="AO5215" s="62"/>
      <c r="AP5215" s="61"/>
      <c r="AQ5215" s="61"/>
      <c r="AR5215" s="61"/>
      <c r="AS5215" s="61"/>
      <c r="AT5215" s="61"/>
      <c r="AU5215" s="61"/>
      <c r="AV5215" s="61"/>
    </row>
    <row r="5216" spans="1:48">
      <c r="A5216" s="82"/>
      <c r="B5216" s="82"/>
      <c r="C5216" s="82"/>
      <c r="D5216" s="83" t="s">
        <v>3375</v>
      </c>
      <c r="E5216" s="62" t="s">
        <v>3376</v>
      </c>
      <c r="F521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16" s="13"/>
      <c r="H5216" s="13"/>
      <c r="I5216" s="85" t="e">
        <f>[1]!Table1[[#This Row],[type]]</f>
        <v>#VALUE!</v>
      </c>
      <c r="J5216" s="86" t="e">
        <f>[1]!Table1[[#This Row],[Column42]]&amp;IF([1]!Table1[[#This Row],[Column13]]="","",[1]!Table1[[#This Row],[Column13]])&amp;IF([1]!Table1[[#This Row],[mod]]="","",[1]!Table1[[#This Row],[mod]])</f>
        <v>#VALUE!</v>
      </c>
      <c r="K521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16" t="s">
        <v>0</v>
      </c>
      <c r="M5216" t="s">
        <v>365</v>
      </c>
      <c r="Q521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1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16" s="29"/>
      <c r="AC5216" s="29"/>
      <c r="AD5216" s="25"/>
      <c r="AE5216" s="38"/>
      <c r="AF5216" s="142"/>
      <c r="AG5216" s="11"/>
      <c r="AH5216" s="7" t="e">
        <f>[1]!Table1[[#This Row],[html_tag]]&amp;[1]!Table1[[#This Row],[html_type]]&amp;[1]!Table1[[#This Row],[html_modifier]]</f>
        <v>#VALUE!</v>
      </c>
      <c r="AI5216" s="60" t="str">
        <f>Table1[[#This Row],[html_tag]]&amp;Table1[[#This Row],[html_type]]&amp;Table1[[#This Row],[html_modifier]]</f>
        <v/>
      </c>
      <c r="AL5216" s="23" t="str">
        <f>IFERROR(_xlfn.XLOOKUP([1]!Table1[[#This Row],[word]],[1]!Table57[English style name],[1]!Table57[Style type]),"")</f>
        <v/>
      </c>
      <c r="AM5216" s="23" t="str">
        <f>IFERROR(_xlfn.XLOOKUP(Table1[[#This Row],[word]],Table57[English style name],Table57[Style type]),"")</f>
        <v/>
      </c>
      <c r="AN5216" s="23"/>
      <c r="AO5216" s="62"/>
      <c r="AP5216" s="61"/>
      <c r="AQ5216" s="61"/>
      <c r="AR5216" s="61"/>
      <c r="AS5216" s="61"/>
      <c r="AT5216" s="61"/>
      <c r="AU5216" s="61"/>
      <c r="AV5216" s="61"/>
    </row>
    <row r="5217" spans="1:48">
      <c r="A5217" s="82"/>
      <c r="B5217" s="82"/>
      <c r="C5217" s="82"/>
      <c r="D5217" s="83" t="s">
        <v>3375</v>
      </c>
      <c r="E5217" s="62" t="s">
        <v>3376</v>
      </c>
      <c r="F521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17" s="13"/>
      <c r="H5217" s="13"/>
      <c r="I5217" s="85" t="e">
        <f>[1]!Table1[[#This Row],[type]]</f>
        <v>#VALUE!</v>
      </c>
      <c r="J5217" s="86" t="e">
        <f>[1]!Table1[[#This Row],[Column42]]&amp;IF([1]!Table1[[#This Row],[Column13]]="","",[1]!Table1[[#This Row],[Column13]])&amp;IF([1]!Table1[[#This Row],[mod]]="","",[1]!Table1[[#This Row],[mod]])</f>
        <v>#VALUE!</v>
      </c>
      <c r="K521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17" t="s">
        <v>0</v>
      </c>
      <c r="M5217" t="s">
        <v>365</v>
      </c>
      <c r="O5217" t="s">
        <v>100</v>
      </c>
      <c r="Q521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1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17" s="29"/>
      <c r="AC5217" s="29"/>
      <c r="AD5217" s="25"/>
      <c r="AE5217" s="38"/>
      <c r="AF5217" s="142"/>
      <c r="AG5217" s="11"/>
      <c r="AH5217" s="7" t="e">
        <f>[1]!Table1[[#This Row],[html_tag]]&amp;[1]!Table1[[#This Row],[html_type]]&amp;[1]!Table1[[#This Row],[html_modifier]]</f>
        <v>#VALUE!</v>
      </c>
      <c r="AI5217" s="60" t="str">
        <f>Table1[[#This Row],[html_tag]]&amp;Table1[[#This Row],[html_type]]&amp;Table1[[#This Row],[html_modifier]]</f>
        <v/>
      </c>
      <c r="AL5217" s="23" t="str">
        <f>IFERROR(_xlfn.XLOOKUP([1]!Table1[[#This Row],[word]],[1]!Table57[English style name],[1]!Table57[Style type]),"")</f>
        <v/>
      </c>
      <c r="AM5217" s="23" t="str">
        <f>IFERROR(_xlfn.XLOOKUP(Table1[[#This Row],[word]],Table57[English style name],Table57[Style type]),"")</f>
        <v/>
      </c>
      <c r="AN5217" s="23"/>
      <c r="AO5217" s="62"/>
      <c r="AP5217" s="61"/>
      <c r="AQ5217" s="61"/>
      <c r="AR5217" s="61"/>
      <c r="AS5217" s="61"/>
      <c r="AT5217" s="61"/>
      <c r="AU5217" s="61"/>
      <c r="AV5217" s="61"/>
    </row>
    <row r="5218" spans="1:48">
      <c r="A5218" s="82"/>
      <c r="B5218" s="82"/>
      <c r="C5218" s="82">
        <v>1</v>
      </c>
      <c r="D5218" s="83" t="s">
        <v>3276</v>
      </c>
      <c r="E5218" s="62"/>
      <c r="F521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18" s="13"/>
      <c r="H5218" s="13"/>
      <c r="I5218" s="85" t="e">
        <f>[1]!Table1[[#This Row],[type]]</f>
        <v>#VALUE!</v>
      </c>
      <c r="J5218" s="86" t="e">
        <f>[1]!Table1[[#This Row],[Column42]]&amp;IF([1]!Table1[[#This Row],[Column13]]="","",[1]!Table1[[#This Row],[Column13]])&amp;IF([1]!Table1[[#This Row],[mod]]="","",[1]!Table1[[#This Row],[mod]])</f>
        <v>#VALUE!</v>
      </c>
      <c r="K521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18" t="s">
        <v>0</v>
      </c>
      <c r="M5218" t="s">
        <v>370</v>
      </c>
      <c r="P5218" t="s">
        <v>760</v>
      </c>
      <c r="Q521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1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18" s="29"/>
      <c r="AC5218" s="29"/>
      <c r="AD5218" s="25"/>
      <c r="AE5218" s="38"/>
      <c r="AF5218" s="142" t="s">
        <v>109</v>
      </c>
      <c r="AG5218" s="11" t="s">
        <v>3282</v>
      </c>
      <c r="AH5218" s="1" t="e">
        <f>[1]!Table1[[#This Row],[html_tag]]&amp;[1]!Table1[[#This Row],[html_type]]&amp;[1]!Table1[[#This Row],[html_modifier]]</f>
        <v>#VALUE!</v>
      </c>
      <c r="AI5218" s="60" t="str">
        <f>Table1[[#This Row],[html_tag]]&amp;Table1[[#This Row],[html_type]]&amp;Table1[[#This Row],[html_modifier]]</f>
        <v/>
      </c>
      <c r="AL5218" s="22" t="str">
        <f>IFERROR(_xlfn.XLOOKUP([1]!Table1[[#This Row],[word]],[1]!Table57[English style name],[1]!Table57[Style type]),"")</f>
        <v/>
      </c>
      <c r="AM5218" s="23" t="s">
        <v>760</v>
      </c>
      <c r="AN5218" s="23"/>
      <c r="AO5218" s="62"/>
      <c r="AP5218" s="61"/>
      <c r="AQ5218" s="61"/>
      <c r="AR5218" s="61"/>
      <c r="AS5218" s="61"/>
      <c r="AT5218" s="61"/>
      <c r="AU5218" s="61"/>
      <c r="AV5218" s="61"/>
    </row>
    <row r="5219" spans="1:48">
      <c r="A5219" s="82"/>
      <c r="B5219" s="82"/>
      <c r="C5219" s="82">
        <v>1</v>
      </c>
      <c r="D5219" s="83" t="s">
        <v>3276</v>
      </c>
      <c r="E5219" s="62"/>
      <c r="F521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19" s="13"/>
      <c r="H5219" s="13"/>
      <c r="I5219" s="85" t="e">
        <f>[1]!Table1[[#This Row],[type]]</f>
        <v>#VALUE!</v>
      </c>
      <c r="J5219" s="86" t="e">
        <f>[1]!Table1[[#This Row],[Column42]]&amp;IF([1]!Table1[[#This Row],[Column13]]="","",[1]!Table1[[#This Row],[Column13]])&amp;IF([1]!Table1[[#This Row],[mod]]="","",[1]!Table1[[#This Row],[mod]])</f>
        <v>#VALUE!</v>
      </c>
      <c r="K521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19" t="s">
        <v>0</v>
      </c>
      <c r="M5219" t="s">
        <v>370</v>
      </c>
      <c r="P5219" t="s">
        <v>758</v>
      </c>
      <c r="Q521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1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19" s="29"/>
      <c r="AC5219" s="29"/>
      <c r="AD5219" s="25"/>
      <c r="AE5219" s="38"/>
      <c r="AF5219" s="142" t="s">
        <v>109</v>
      </c>
      <c r="AG5219" s="11" t="s">
        <v>3281</v>
      </c>
      <c r="AH5219" s="1" t="e">
        <f>[1]!Table1[[#This Row],[html_tag]]&amp;[1]!Table1[[#This Row],[html_type]]&amp;[1]!Table1[[#This Row],[html_modifier]]</f>
        <v>#VALUE!</v>
      </c>
      <c r="AI5219" s="60" t="str">
        <f>Table1[[#This Row],[html_tag]]&amp;Table1[[#This Row],[html_type]]&amp;Table1[[#This Row],[html_modifier]]</f>
        <v/>
      </c>
      <c r="AL5219" s="22" t="str">
        <f>IFERROR(_xlfn.XLOOKUP([1]!Table1[[#This Row],[word]],[1]!Table57[English style name],[1]!Table57[Style type]),"")</f>
        <v/>
      </c>
      <c r="AM5219" s="23" t="s">
        <v>758</v>
      </c>
      <c r="AN5219" s="23"/>
      <c r="AO5219" s="62"/>
      <c r="AP5219" s="61"/>
      <c r="AQ5219" s="61"/>
      <c r="AR5219" s="61"/>
      <c r="AS5219" s="61"/>
      <c r="AT5219" s="61"/>
      <c r="AU5219" s="61"/>
      <c r="AV5219" s="61"/>
    </row>
    <row r="5220" spans="1:48">
      <c r="A5220" s="82"/>
      <c r="B5220" s="82"/>
      <c r="C5220" s="82">
        <v>1</v>
      </c>
      <c r="D5220" s="83" t="s">
        <v>3287</v>
      </c>
      <c r="E5220" s="62"/>
      <c r="F522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20" s="13" t="s">
        <v>2992</v>
      </c>
      <c r="H5220" s="13" t="s">
        <v>1</v>
      </c>
      <c r="I5220" s="85" t="e">
        <f>[1]!Table1[[#This Row],[type]]</f>
        <v>#VALUE!</v>
      </c>
      <c r="J5220" s="86" t="e">
        <f>[1]!Table1[[#This Row],[Column42]]&amp;IF([1]!Table1[[#This Row],[Column13]]="","",[1]!Table1[[#This Row],[Column13]])&amp;IF([1]!Table1[[#This Row],[mod]]="","",[1]!Table1[[#This Row],[mod]])</f>
        <v>#VALUE!</v>
      </c>
      <c r="K522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20" t="s">
        <v>0</v>
      </c>
      <c r="M5220" t="s">
        <v>370</v>
      </c>
      <c r="P5220" t="s">
        <v>851</v>
      </c>
      <c r="Q522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2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20" s="29"/>
      <c r="AC5220" s="29"/>
      <c r="AD5220" s="25"/>
      <c r="AE5220" s="38"/>
      <c r="AF5220" s="142" t="s">
        <v>109</v>
      </c>
      <c r="AG5220" s="11"/>
      <c r="AH5220" s="1" t="e">
        <f>[1]!Table1[[#This Row],[html_tag]]&amp;[1]!Table1[[#This Row],[html_type]]&amp;[1]!Table1[[#This Row],[html_modifier]]</f>
        <v>#VALUE!</v>
      </c>
      <c r="AI5220" s="60" t="s">
        <v>109</v>
      </c>
      <c r="AL5220" s="22" t="str">
        <f>IFERROR(_xlfn.XLOOKUP([1]!Table1[[#This Row],[word]],[1]!Table57[English style name],[1]!Table57[Style type]),"")</f>
        <v/>
      </c>
      <c r="AM5220" s="23" t="s">
        <v>851</v>
      </c>
      <c r="AN5220" s="23"/>
      <c r="AO5220" s="62"/>
      <c r="AP5220" s="61"/>
      <c r="AQ5220" s="61" t="s">
        <v>1151</v>
      </c>
      <c r="AR5220" s="61" t="s">
        <v>1152</v>
      </c>
      <c r="AS5220" s="61"/>
      <c r="AT5220" s="61"/>
      <c r="AU5220" s="61"/>
      <c r="AV5220" s="61"/>
    </row>
    <row r="5221" spans="1:48">
      <c r="A5221" s="82"/>
      <c r="B5221" s="82"/>
      <c r="C5221" s="82"/>
      <c r="D5221" s="83" t="s">
        <v>804</v>
      </c>
      <c r="E5221" s="62"/>
      <c r="F522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21" s="13"/>
      <c r="H5221" s="13"/>
      <c r="I5221" s="85" t="e">
        <f>[1]!Table1[[#This Row],[type]]</f>
        <v>#VALUE!</v>
      </c>
      <c r="J5221" s="86" t="e">
        <f>[1]!Table1[[#This Row],[Column42]]&amp;IF([1]!Table1[[#This Row],[Column13]]="","",[1]!Table1[[#This Row],[Column13]])&amp;IF([1]!Table1[[#This Row],[mod]]="","",[1]!Table1[[#This Row],[mod]])</f>
        <v>#VALUE!</v>
      </c>
      <c r="K522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21" t="s">
        <v>0</v>
      </c>
      <c r="M5221" t="s">
        <v>3434</v>
      </c>
      <c r="O5221" t="s">
        <v>337</v>
      </c>
      <c r="Q522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2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21" s="29"/>
      <c r="AC5221" s="29"/>
      <c r="AD5221" s="25"/>
      <c r="AE5221" s="38"/>
      <c r="AF5221" s="142" t="s">
        <v>239</v>
      </c>
      <c r="AG5221" s="11"/>
      <c r="AH5221" s="7" t="e">
        <f>[1]!Table1[[#This Row],[html_tag]]&amp;[1]!Table1[[#This Row],[html_type]]&amp;[1]!Table1[[#This Row],[html_modifier]]</f>
        <v>#VALUE!</v>
      </c>
      <c r="AI5221" s="60" t="str">
        <f>Table1[[#This Row],[html_tag]]&amp;Table1[[#This Row],[html_type]]&amp;Table1[[#This Row],[html_modifier]]</f>
        <v/>
      </c>
      <c r="AL5221" s="23" t="str">
        <f>IFERROR(_xlfn.XLOOKUP([1]!Table1[[#This Row],[word]],[1]!Table57[English style name],[1]!Table57[Style type]),"")</f>
        <v/>
      </c>
      <c r="AM5221" s="23" t="str">
        <f>IFERROR(_xlfn.XLOOKUP(Table1[[#This Row],[word]],Table57[English style name],Table57[Style type]),"")</f>
        <v/>
      </c>
      <c r="AN5221" s="23"/>
      <c r="AO5221" s="62"/>
      <c r="AP5221" s="61"/>
      <c r="AQ5221" s="61"/>
      <c r="AR5221" s="61"/>
      <c r="AS5221" s="61"/>
      <c r="AT5221" s="61"/>
      <c r="AU5221" s="61"/>
      <c r="AV5221" s="61"/>
    </row>
    <row r="5222" spans="1:48">
      <c r="A5222" s="82"/>
      <c r="B5222" s="82"/>
      <c r="C5222" s="82"/>
      <c r="D5222" s="83" t="s">
        <v>804</v>
      </c>
      <c r="E5222" s="62"/>
      <c r="F522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22" s="13"/>
      <c r="H5222" s="13"/>
      <c r="I5222" s="85" t="e">
        <f>[1]!Table1[[#This Row],[type]]</f>
        <v>#VALUE!</v>
      </c>
      <c r="J5222" s="86" t="e">
        <f>[1]!Table1[[#This Row],[Column42]]&amp;IF([1]!Table1[[#This Row],[Column13]]="","",[1]!Table1[[#This Row],[Column13]])&amp;IF([1]!Table1[[#This Row],[mod]]="","",[1]!Table1[[#This Row],[mod]])</f>
        <v>#VALUE!</v>
      </c>
      <c r="K522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22" t="s">
        <v>0</v>
      </c>
      <c r="M5222" t="s">
        <v>3434</v>
      </c>
      <c r="O5222" t="s">
        <v>337</v>
      </c>
      <c r="Q522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2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22" s="29"/>
      <c r="AC5222" s="29"/>
      <c r="AD5222" s="25"/>
      <c r="AE5222" s="38"/>
      <c r="AF5222" s="142" t="s">
        <v>239</v>
      </c>
      <c r="AG5222" s="11"/>
      <c r="AH5222" s="7" t="e">
        <f>[1]!Table1[[#This Row],[html_tag]]&amp;[1]!Table1[[#This Row],[html_type]]&amp;[1]!Table1[[#This Row],[html_modifier]]</f>
        <v>#VALUE!</v>
      </c>
      <c r="AI5222" s="60" t="str">
        <f>Table1[[#This Row],[html_tag]]&amp;Table1[[#This Row],[html_type]]&amp;Table1[[#This Row],[html_modifier]]</f>
        <v/>
      </c>
      <c r="AL5222" s="23" t="str">
        <f>IFERROR(_xlfn.XLOOKUP([1]!Table1[[#This Row],[word]],[1]!Table57[English style name],[1]!Table57[Style type]),"")</f>
        <v/>
      </c>
      <c r="AM5222" s="23" t="str">
        <f>IFERROR(_xlfn.XLOOKUP(Table1[[#This Row],[word]],Table57[English style name],Table57[Style type]),"")</f>
        <v/>
      </c>
      <c r="AN5222" s="23"/>
      <c r="AO5222" s="62"/>
      <c r="AP5222" s="61"/>
      <c r="AQ5222" s="61"/>
      <c r="AR5222" s="61"/>
      <c r="AS5222" s="61"/>
      <c r="AT5222" s="61"/>
      <c r="AU5222" s="61"/>
      <c r="AV5222" s="61"/>
    </row>
    <row r="5223" spans="1:48">
      <c r="A5223" s="82"/>
      <c r="B5223" s="82"/>
      <c r="C5223" s="82"/>
      <c r="D5223" s="83" t="s">
        <v>804</v>
      </c>
      <c r="E5223" s="62"/>
      <c r="F522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23" s="13"/>
      <c r="H5223" s="13"/>
      <c r="I5223" s="85" t="e">
        <f>[1]!Table1[[#This Row],[type]]</f>
        <v>#VALUE!</v>
      </c>
      <c r="J5223" s="86" t="e">
        <f>[1]!Table1[[#This Row],[Column42]]&amp;IF([1]!Table1[[#This Row],[Column13]]="","",[1]!Table1[[#This Row],[Column13]])&amp;IF([1]!Table1[[#This Row],[mod]]="","",[1]!Table1[[#This Row],[mod]])</f>
        <v>#VALUE!</v>
      </c>
      <c r="K522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23" t="s">
        <v>0</v>
      </c>
      <c r="M5223" t="s">
        <v>3434</v>
      </c>
      <c r="O5223" t="s">
        <v>337</v>
      </c>
      <c r="Q522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2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23" s="29"/>
      <c r="AC5223" s="29"/>
      <c r="AD5223" s="25"/>
      <c r="AE5223" s="38"/>
      <c r="AF5223" s="142" t="s">
        <v>239</v>
      </c>
      <c r="AG5223" s="11"/>
      <c r="AH5223" s="7" t="e">
        <f>[1]!Table1[[#This Row],[html_tag]]&amp;[1]!Table1[[#This Row],[html_type]]&amp;[1]!Table1[[#This Row],[html_modifier]]</f>
        <v>#VALUE!</v>
      </c>
      <c r="AI5223" s="60" t="str">
        <f>Table1[[#This Row],[html_tag]]&amp;Table1[[#This Row],[html_type]]&amp;Table1[[#This Row],[html_modifier]]</f>
        <v/>
      </c>
      <c r="AL5223" s="23" t="str">
        <f>IFERROR(_xlfn.XLOOKUP([1]!Table1[[#This Row],[word]],[1]!Table57[English style name],[1]!Table57[Style type]),"")</f>
        <v/>
      </c>
      <c r="AM5223" s="23" t="str">
        <f>IFERROR(_xlfn.XLOOKUP(Table1[[#This Row],[word]],Table57[English style name],Table57[Style type]),"")</f>
        <v/>
      </c>
      <c r="AN5223" s="23"/>
      <c r="AO5223" s="62"/>
      <c r="AP5223" s="61"/>
      <c r="AQ5223" s="61"/>
      <c r="AR5223" s="61"/>
      <c r="AS5223" s="61"/>
      <c r="AT5223" s="61"/>
      <c r="AU5223" s="61"/>
      <c r="AV5223" s="61"/>
    </row>
    <row r="5224" spans="1:48">
      <c r="A5224" s="82"/>
      <c r="B5224" s="82"/>
      <c r="C5224" s="82"/>
      <c r="D5224" s="83" t="s">
        <v>3348</v>
      </c>
      <c r="E5224" s="62"/>
      <c r="F522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24" s="13"/>
      <c r="H5224" s="13"/>
      <c r="I5224" s="85" t="e">
        <f>[1]!Table1[[#This Row],[type]]</f>
        <v>#VALUE!</v>
      </c>
      <c r="J5224" s="86" t="e">
        <f>[1]!Table1[[#This Row],[Column42]]&amp;IF([1]!Table1[[#This Row],[Column13]]="","",[1]!Table1[[#This Row],[Column13]])&amp;IF([1]!Table1[[#This Row],[mod]]="","",[1]!Table1[[#This Row],[mod]])</f>
        <v>#VALUE!</v>
      </c>
      <c r="K522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24" t="s">
        <v>0</v>
      </c>
      <c r="M5224" t="s">
        <v>3386</v>
      </c>
      <c r="O5224" t="s">
        <v>337</v>
      </c>
      <c r="Q522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2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24" s="29"/>
      <c r="AC5224" s="29"/>
      <c r="AD5224" s="25"/>
      <c r="AE5224" s="38"/>
      <c r="AF5224" s="142"/>
      <c r="AG5224" s="11"/>
      <c r="AH5224" s="7" t="e">
        <f>[1]!Table1[[#This Row],[html_tag]]&amp;[1]!Table1[[#This Row],[html_type]]&amp;[1]!Table1[[#This Row],[html_modifier]]</f>
        <v>#VALUE!</v>
      </c>
      <c r="AI5224" s="60" t="str">
        <f>Table1[[#This Row],[html_tag]]&amp;Table1[[#This Row],[html_type]]&amp;Table1[[#This Row],[html_modifier]]</f>
        <v/>
      </c>
      <c r="AL5224" s="23" t="str">
        <f>IFERROR(_xlfn.XLOOKUP([1]!Table1[[#This Row],[word]],[1]!Table57[English style name],[1]!Table57[Style type]),"")</f>
        <v/>
      </c>
      <c r="AM5224" s="23" t="str">
        <f>IFERROR(_xlfn.XLOOKUP(Table1[[#This Row],[word]],Table57[English style name],Table57[Style type]),"")</f>
        <v/>
      </c>
      <c r="AN5224" s="23"/>
      <c r="AO5224" s="62"/>
      <c r="AP5224" s="61"/>
      <c r="AQ5224" s="61"/>
      <c r="AR5224" s="61"/>
      <c r="AS5224" s="61"/>
      <c r="AT5224" s="61"/>
      <c r="AU5224" s="61"/>
      <c r="AV5224" s="61"/>
    </row>
    <row r="5225" spans="1:48">
      <c r="A5225" s="82"/>
      <c r="B5225" s="82"/>
      <c r="C5225" s="82"/>
      <c r="D5225" s="83" t="s">
        <v>804</v>
      </c>
      <c r="E5225" s="62"/>
      <c r="F522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25" s="13"/>
      <c r="H5225" s="13"/>
      <c r="I5225" s="85" t="e">
        <f>[1]!Table1[[#This Row],[type]]</f>
        <v>#VALUE!</v>
      </c>
      <c r="J5225" s="86" t="e">
        <f>[1]!Table1[[#This Row],[Column42]]&amp;IF([1]!Table1[[#This Row],[Column13]]="","",[1]!Table1[[#This Row],[Column13]])&amp;IF([1]!Table1[[#This Row],[mod]]="","",[1]!Table1[[#This Row],[mod]])</f>
        <v>#VALUE!</v>
      </c>
      <c r="K522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25" t="s">
        <v>0</v>
      </c>
      <c r="M5225" t="s">
        <v>3425</v>
      </c>
      <c r="O5225" t="s">
        <v>337</v>
      </c>
      <c r="Q522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2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25" s="29"/>
      <c r="AC5225" s="29"/>
      <c r="AD5225" s="25"/>
      <c r="AE5225" s="38"/>
      <c r="AF5225" s="142" t="s">
        <v>239</v>
      </c>
      <c r="AG5225" s="11"/>
      <c r="AH5225" s="7" t="e">
        <f>[1]!Table1[[#This Row],[html_tag]]&amp;[1]!Table1[[#This Row],[html_type]]&amp;[1]!Table1[[#This Row],[html_modifier]]</f>
        <v>#VALUE!</v>
      </c>
      <c r="AI5225" s="60" t="str">
        <f>Table1[[#This Row],[html_tag]]&amp;Table1[[#This Row],[html_type]]&amp;Table1[[#This Row],[html_modifier]]</f>
        <v/>
      </c>
      <c r="AL5225" s="23" t="str">
        <f>IFERROR(_xlfn.XLOOKUP([1]!Table1[[#This Row],[word]],[1]!Table57[English style name],[1]!Table57[Style type]),"")</f>
        <v/>
      </c>
      <c r="AM5225" s="23" t="str">
        <f>IFERROR(_xlfn.XLOOKUP(Table1[[#This Row],[word]],Table57[English style name],Table57[Style type]),"")</f>
        <v/>
      </c>
      <c r="AN5225" s="23"/>
      <c r="AO5225" s="62"/>
      <c r="AP5225" s="61"/>
      <c r="AQ5225" s="61"/>
      <c r="AR5225" s="61"/>
      <c r="AS5225" s="61"/>
      <c r="AT5225" s="61"/>
      <c r="AU5225" s="61"/>
      <c r="AV5225" s="61"/>
    </row>
    <row r="5226" spans="1:48">
      <c r="A5226" s="82"/>
      <c r="B5226" s="82"/>
      <c r="C5226" s="82"/>
      <c r="D5226" s="83" t="s">
        <v>3362</v>
      </c>
      <c r="E5226" s="62"/>
      <c r="F522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26" s="13"/>
      <c r="H5226" s="13"/>
      <c r="I5226" s="85" t="e">
        <f>[1]!Table1[[#This Row],[type]]</f>
        <v>#VALUE!</v>
      </c>
      <c r="J5226" s="86" t="e">
        <f>[1]!Table1[[#This Row],[Column42]]&amp;IF([1]!Table1[[#This Row],[Column13]]="","",[1]!Table1[[#This Row],[Column13]])&amp;IF([1]!Table1[[#This Row],[mod]]="","",[1]!Table1[[#This Row],[mod]])</f>
        <v>#VALUE!</v>
      </c>
      <c r="K522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26" t="s">
        <v>0</v>
      </c>
      <c r="M5226" t="s">
        <v>3395</v>
      </c>
      <c r="O5226" t="s">
        <v>337</v>
      </c>
      <c r="Q522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2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26" s="29"/>
      <c r="AC5226" s="29"/>
      <c r="AD5226" s="25"/>
      <c r="AE5226" s="38"/>
      <c r="AF5226" s="142"/>
      <c r="AG5226" s="11"/>
      <c r="AH5226" s="7" t="e">
        <f>[1]!Table1[[#This Row],[html_tag]]&amp;[1]!Table1[[#This Row],[html_type]]&amp;[1]!Table1[[#This Row],[html_modifier]]</f>
        <v>#VALUE!</v>
      </c>
      <c r="AI5226" s="60" t="str">
        <f>Table1[[#This Row],[html_tag]]&amp;Table1[[#This Row],[html_type]]&amp;Table1[[#This Row],[html_modifier]]</f>
        <v/>
      </c>
      <c r="AL5226" s="23" t="str">
        <f>IFERROR(_xlfn.XLOOKUP([1]!Table1[[#This Row],[word]],[1]!Table57[English style name],[1]!Table57[Style type]),"")</f>
        <v/>
      </c>
      <c r="AM5226" s="23" t="str">
        <f>IFERROR(_xlfn.XLOOKUP(Table1[[#This Row],[word]],Table57[English style name],Table57[Style type]),"")</f>
        <v/>
      </c>
      <c r="AN5226" s="23"/>
      <c r="AO5226" s="62"/>
      <c r="AP5226" s="61"/>
      <c r="AQ5226" s="61"/>
      <c r="AR5226" s="61"/>
      <c r="AS5226" s="61"/>
      <c r="AT5226" s="61"/>
      <c r="AU5226" s="61"/>
      <c r="AV5226" s="61"/>
    </row>
    <row r="5227" spans="1:48">
      <c r="A5227" s="82"/>
      <c r="B5227" s="82"/>
      <c r="C5227" s="82"/>
      <c r="D5227" s="83" t="s">
        <v>3362</v>
      </c>
      <c r="E5227" s="62"/>
      <c r="F522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27" s="13"/>
      <c r="H5227" s="13"/>
      <c r="I5227" s="85" t="e">
        <f>[1]!Table1[[#This Row],[type]]</f>
        <v>#VALUE!</v>
      </c>
      <c r="J5227" s="86" t="e">
        <f>[1]!Table1[[#This Row],[Column42]]&amp;IF([1]!Table1[[#This Row],[Column13]]="","",[1]!Table1[[#This Row],[Column13]])&amp;IF([1]!Table1[[#This Row],[mod]]="","",[1]!Table1[[#This Row],[mod]])</f>
        <v>#VALUE!</v>
      </c>
      <c r="K522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27" t="s">
        <v>0</v>
      </c>
      <c r="M5227" t="s">
        <v>3395</v>
      </c>
      <c r="O5227" t="s">
        <v>100</v>
      </c>
      <c r="Q522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2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27" s="29"/>
      <c r="AC5227" s="29"/>
      <c r="AD5227" s="25"/>
      <c r="AE5227" s="38"/>
      <c r="AF5227" s="142"/>
      <c r="AG5227" s="11"/>
      <c r="AH5227" s="7" t="e">
        <f>[1]!Table1[[#This Row],[html_tag]]&amp;[1]!Table1[[#This Row],[html_type]]&amp;[1]!Table1[[#This Row],[html_modifier]]</f>
        <v>#VALUE!</v>
      </c>
      <c r="AI5227" s="60" t="str">
        <f>Table1[[#This Row],[html_tag]]&amp;Table1[[#This Row],[html_type]]&amp;Table1[[#This Row],[html_modifier]]</f>
        <v/>
      </c>
      <c r="AL5227" s="23" t="str">
        <f>IFERROR(_xlfn.XLOOKUP([1]!Table1[[#This Row],[word]],[1]!Table57[English style name],[1]!Table57[Style type]),"")</f>
        <v/>
      </c>
      <c r="AM5227" s="23" t="str">
        <f>IFERROR(_xlfn.XLOOKUP(Table1[[#This Row],[word]],Table57[English style name],Table57[Style type]),"")</f>
        <v/>
      </c>
      <c r="AN5227" s="23"/>
      <c r="AO5227" s="62"/>
      <c r="AP5227" s="61"/>
      <c r="AQ5227" s="61"/>
      <c r="AR5227" s="61"/>
      <c r="AS5227" s="61"/>
      <c r="AT5227" s="61"/>
      <c r="AU5227" s="61"/>
      <c r="AV5227" s="61"/>
    </row>
    <row r="5228" spans="1:48">
      <c r="A5228" s="82"/>
      <c r="B5228" s="82"/>
      <c r="C5228" s="82"/>
      <c r="D5228" s="83" t="s">
        <v>3362</v>
      </c>
      <c r="E5228" s="62"/>
      <c r="F522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28" s="13"/>
      <c r="H5228" s="13"/>
      <c r="I5228" s="85" t="e">
        <f>[1]!Table1[[#This Row],[type]]</f>
        <v>#VALUE!</v>
      </c>
      <c r="J5228" s="86" t="e">
        <f>[1]!Table1[[#This Row],[Column42]]&amp;IF([1]!Table1[[#This Row],[Column13]]="","",[1]!Table1[[#This Row],[Column13]])&amp;IF([1]!Table1[[#This Row],[mod]]="","",[1]!Table1[[#This Row],[mod]])</f>
        <v>#VALUE!</v>
      </c>
      <c r="K522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28" t="s">
        <v>0</v>
      </c>
      <c r="M5228" t="s">
        <v>3395</v>
      </c>
      <c r="O5228" t="s">
        <v>333</v>
      </c>
      <c r="Q522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2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28" s="29"/>
      <c r="AC5228" s="29"/>
      <c r="AD5228" s="25"/>
      <c r="AE5228" s="38"/>
      <c r="AF5228" s="142"/>
      <c r="AG5228" s="11"/>
      <c r="AH5228" s="7" t="e">
        <f>[1]!Table1[[#This Row],[html_tag]]&amp;[1]!Table1[[#This Row],[html_type]]&amp;[1]!Table1[[#This Row],[html_modifier]]</f>
        <v>#VALUE!</v>
      </c>
      <c r="AI5228" s="60" t="str">
        <f>Table1[[#This Row],[html_tag]]&amp;Table1[[#This Row],[html_type]]&amp;Table1[[#This Row],[html_modifier]]</f>
        <v/>
      </c>
      <c r="AL5228" s="23" t="str">
        <f>IFERROR(_xlfn.XLOOKUP([1]!Table1[[#This Row],[word]],[1]!Table57[English style name],[1]!Table57[Style type]),"")</f>
        <v/>
      </c>
      <c r="AM5228" s="23" t="str">
        <f>IFERROR(_xlfn.XLOOKUP(Table1[[#This Row],[word]],Table57[English style name],Table57[Style type]),"")</f>
        <v/>
      </c>
      <c r="AN5228" s="23"/>
      <c r="AO5228" s="62"/>
      <c r="AP5228" s="61"/>
      <c r="AQ5228" s="61"/>
      <c r="AR5228" s="61"/>
      <c r="AS5228" s="61"/>
      <c r="AT5228" s="61"/>
      <c r="AU5228" s="61"/>
      <c r="AV5228" s="61"/>
    </row>
    <row r="5229" spans="1:48">
      <c r="A5229" s="82"/>
      <c r="B5229" s="82"/>
      <c r="C5229" s="82"/>
      <c r="D5229" s="83" t="s">
        <v>3339</v>
      </c>
      <c r="E5229" s="62"/>
      <c r="F522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29" s="13"/>
      <c r="H5229" s="13"/>
      <c r="I5229" s="85" t="e">
        <f>[1]!Table1[[#This Row],[type]]</f>
        <v>#VALUE!</v>
      </c>
      <c r="J5229" s="86" t="e">
        <f>[1]!Table1[[#This Row],[Column42]]&amp;IF([1]!Table1[[#This Row],[Column13]]="","",[1]!Table1[[#This Row],[Column13]])&amp;IF([1]!Table1[[#This Row],[mod]]="","",[1]!Table1[[#This Row],[mod]])</f>
        <v>#VALUE!</v>
      </c>
      <c r="K522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29" t="s">
        <v>0</v>
      </c>
      <c r="O5229" t="s">
        <v>3337</v>
      </c>
      <c r="P5229" t="s">
        <v>3337</v>
      </c>
      <c r="Q522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2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29" s="29"/>
      <c r="AC5229" s="29"/>
      <c r="AD5229" s="25"/>
      <c r="AE5229" s="38"/>
      <c r="AF5229" s="142"/>
      <c r="AG5229" s="11"/>
      <c r="AH5229" s="7" t="e">
        <f>[1]!Table1[[#This Row],[html_tag]]&amp;[1]!Table1[[#This Row],[html_type]]&amp;[1]!Table1[[#This Row],[html_modifier]]</f>
        <v>#VALUE!</v>
      </c>
      <c r="AI5229" s="60" t="str">
        <f>Table1[[#This Row],[html_tag]]&amp;Table1[[#This Row],[html_type]]&amp;Table1[[#This Row],[html_modifier]]</f>
        <v/>
      </c>
      <c r="AL5229" s="23" t="str">
        <f>IFERROR(_xlfn.XLOOKUP([1]!Table1[[#This Row],[word]],[1]!Table57[English style name],[1]!Table57[Style type]),"")</f>
        <v/>
      </c>
      <c r="AM5229" s="23" t="str">
        <f>IFERROR(_xlfn.XLOOKUP(Table1[[#This Row],[word]],Table57[English style name],Table57[Style type]),"")</f>
        <v/>
      </c>
      <c r="AN5229" s="23"/>
      <c r="AO5229" s="62"/>
      <c r="AP5229" s="61"/>
      <c r="AQ5229" s="61"/>
      <c r="AR5229" s="61"/>
      <c r="AS5229" s="61"/>
      <c r="AT5229" s="61"/>
      <c r="AU5229" s="61"/>
      <c r="AV5229" s="61"/>
    </row>
    <row r="5230" spans="1:48">
      <c r="A5230" s="82"/>
      <c r="B5230" s="82"/>
      <c r="C5230" s="82"/>
      <c r="D5230" s="83" t="s">
        <v>804</v>
      </c>
      <c r="E5230" s="62"/>
      <c r="F523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30" s="13"/>
      <c r="H5230" s="13"/>
      <c r="I5230" s="85" t="e">
        <f>[1]!Table1[[#This Row],[type]]</f>
        <v>#VALUE!</v>
      </c>
      <c r="J5230" s="86" t="e">
        <f>[1]!Table1[[#This Row],[Column42]]&amp;IF([1]!Table1[[#This Row],[Column13]]="","",[1]!Table1[[#This Row],[Column13]])&amp;IF([1]!Table1[[#This Row],[mod]]="","",[1]!Table1[[#This Row],[mod]])</f>
        <v>#VALUE!</v>
      </c>
      <c r="K523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30" t="s">
        <v>0</v>
      </c>
      <c r="M5230" t="s">
        <v>3426</v>
      </c>
      <c r="O5230" t="s">
        <v>337</v>
      </c>
      <c r="Q523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3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30" s="29"/>
      <c r="AC5230" s="29"/>
      <c r="AD5230" s="25"/>
      <c r="AE5230" s="38"/>
      <c r="AF5230" s="142" t="s">
        <v>239</v>
      </c>
      <c r="AG5230" s="11"/>
      <c r="AH5230" s="7" t="e">
        <f>[1]!Table1[[#This Row],[html_tag]]&amp;[1]!Table1[[#This Row],[html_type]]&amp;[1]!Table1[[#This Row],[html_modifier]]</f>
        <v>#VALUE!</v>
      </c>
      <c r="AI5230" s="60" t="str">
        <f>Table1[[#This Row],[html_tag]]&amp;Table1[[#This Row],[html_type]]&amp;Table1[[#This Row],[html_modifier]]</f>
        <v/>
      </c>
      <c r="AL5230" s="23" t="str">
        <f>IFERROR(_xlfn.XLOOKUP([1]!Table1[[#This Row],[word]],[1]!Table57[English style name],[1]!Table57[Style type]),"")</f>
        <v/>
      </c>
      <c r="AM5230" s="23" t="str">
        <f>IFERROR(_xlfn.XLOOKUP(Table1[[#This Row],[word]],Table57[English style name],Table57[Style type]),"")</f>
        <v/>
      </c>
      <c r="AN5230" s="23"/>
      <c r="AO5230" s="62"/>
      <c r="AP5230" s="61"/>
      <c r="AQ5230" s="61"/>
      <c r="AR5230" s="61"/>
      <c r="AS5230" s="61"/>
      <c r="AT5230" s="61"/>
      <c r="AU5230" s="61"/>
      <c r="AV5230" s="61"/>
    </row>
    <row r="5231" spans="1:48">
      <c r="A5231" s="82"/>
      <c r="B5231" s="82"/>
      <c r="C5231" s="82"/>
      <c r="D5231" s="83"/>
      <c r="E5231" s="62"/>
      <c r="F523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31" s="13"/>
      <c r="H5231" s="13"/>
      <c r="I5231" s="85" t="e">
        <f>[1]!Table1[[#This Row],[type]]</f>
        <v>#VALUE!</v>
      </c>
      <c r="J5231" s="86" t="e">
        <f>[1]!Table1[[#This Row],[Column42]]&amp;IF([1]!Table1[[#This Row],[Column13]]="","",[1]!Table1[[#This Row],[Column13]])&amp;IF([1]!Table1[[#This Row],[mod]]="","",[1]!Table1[[#This Row],[mod]])</f>
        <v>#VALUE!</v>
      </c>
      <c r="K523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31" t="s">
        <v>0</v>
      </c>
      <c r="M5231" t="s">
        <v>379</v>
      </c>
      <c r="Q523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3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31" s="29"/>
      <c r="AC5231" s="29"/>
      <c r="AD5231" s="25"/>
      <c r="AE5231" s="38"/>
      <c r="AF5231" s="142" t="s">
        <v>114</v>
      </c>
      <c r="AG5231" s="11"/>
      <c r="AH5231" s="1" t="e">
        <f>[1]!Table1[[#This Row],[html_tag]]&amp;[1]!Table1[[#This Row],[html_type]]&amp;[1]!Table1[[#This Row],[html_modifier]]</f>
        <v>#VALUE!</v>
      </c>
      <c r="AI5231" s="60" t="s">
        <v>114</v>
      </c>
      <c r="AL5231" s="22" t="str">
        <f>IFERROR(_xlfn.XLOOKUP([1]!Table1[[#This Row],[word]],[1]!Table57[English style name],[1]!Table57[Style type]),"")</f>
        <v/>
      </c>
      <c r="AM5231" s="23" t="str">
        <f>IFERROR(_xlfn.XLOOKUP(Table1[[#This Row],[word]],Table57[English style name],Table57[Style type]),"")</f>
        <v/>
      </c>
      <c r="AN5231" s="23"/>
      <c r="AO5231" s="62"/>
      <c r="AP5231" s="61"/>
      <c r="AQ5231" s="61"/>
      <c r="AR5231" s="61"/>
      <c r="AS5231" s="61"/>
      <c r="AT5231" s="61"/>
      <c r="AU5231" s="61"/>
      <c r="AV5231" s="61"/>
    </row>
    <row r="5232" spans="1:48">
      <c r="A5232" s="82"/>
      <c r="B5232" s="82"/>
      <c r="C5232" s="82"/>
      <c r="D5232" s="83" t="s">
        <v>3377</v>
      </c>
      <c r="E5232" s="62" t="s">
        <v>317</v>
      </c>
      <c r="F523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32" s="13" t="s">
        <v>2992</v>
      </c>
      <c r="H5232" s="13" t="s">
        <v>1</v>
      </c>
      <c r="I5232" s="85" t="e">
        <f>[1]!Table1[[#This Row],[type]]</f>
        <v>#VALUE!</v>
      </c>
      <c r="J5232" s="86" t="e">
        <f>[1]!Table1[[#This Row],[Column42]]&amp;IF([1]!Table1[[#This Row],[Column13]]="","",[1]!Table1[[#This Row],[Column13]])&amp;IF([1]!Table1[[#This Row],[mod]]="","",[1]!Table1[[#This Row],[mod]])</f>
        <v>#VALUE!</v>
      </c>
      <c r="K523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32" t="s">
        <v>0</v>
      </c>
      <c r="M5232" t="s">
        <v>379</v>
      </c>
      <c r="O5232" t="s">
        <v>3359</v>
      </c>
      <c r="Q523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3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32" s="29"/>
      <c r="AC5232" s="29"/>
      <c r="AD5232" s="25"/>
      <c r="AE5232" s="38"/>
      <c r="AF5232" s="142"/>
      <c r="AG5232" s="11"/>
      <c r="AH5232" s="1" t="e">
        <f>[1]!Table1[[#This Row],[html_tag]]&amp;[1]!Table1[[#This Row],[html_type]]&amp;[1]!Table1[[#This Row],[html_modifier]]</f>
        <v>#VALUE!</v>
      </c>
      <c r="AI5232" s="60" t="str">
        <f>Table1[[#This Row],[html_tag]]&amp;Table1[[#This Row],[html_type]]&amp;Table1[[#This Row],[html_modifier]]</f>
        <v/>
      </c>
      <c r="AL5232" s="22" t="str">
        <f>IFERROR(_xlfn.XLOOKUP([1]!Table1[[#This Row],[word]],[1]!Table57[English style name],[1]!Table57[Style type]),"")</f>
        <v/>
      </c>
      <c r="AM5232" s="23" t="str">
        <f>IFERROR(_xlfn.XLOOKUP(Table1[[#This Row],[word]],Table57[English style name],Table57[Style type]),"")</f>
        <v/>
      </c>
      <c r="AN5232" s="23"/>
      <c r="AO5232" s="62"/>
      <c r="AP5232" s="61"/>
      <c r="AQ5232" s="61"/>
      <c r="AR5232" s="61"/>
      <c r="AS5232" s="61"/>
      <c r="AT5232" s="61"/>
      <c r="AU5232" s="61"/>
      <c r="AV5232" s="61"/>
    </row>
    <row r="5233" spans="1:48">
      <c r="A5233" s="82"/>
      <c r="B5233" s="82"/>
      <c r="C5233" s="82"/>
      <c r="D5233" s="83" t="s">
        <v>3377</v>
      </c>
      <c r="E5233" s="62" t="s">
        <v>317</v>
      </c>
      <c r="F523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33" s="13" t="s">
        <v>2992</v>
      </c>
      <c r="H5233" s="13" t="s">
        <v>1</v>
      </c>
      <c r="I5233" s="85" t="e">
        <f>[1]!Table1[[#This Row],[type]]</f>
        <v>#VALUE!</v>
      </c>
      <c r="J5233" s="86" t="e">
        <f>[1]!Table1[[#This Row],[Column42]]&amp;IF([1]!Table1[[#This Row],[Column13]]="","",[1]!Table1[[#This Row],[Column13]])&amp;IF([1]!Table1[[#This Row],[mod]]="","",[1]!Table1[[#This Row],[mod]])</f>
        <v>#VALUE!</v>
      </c>
      <c r="K523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33" t="s">
        <v>0</v>
      </c>
      <c r="M5233" t="s">
        <v>379</v>
      </c>
      <c r="O5233" t="s">
        <v>333</v>
      </c>
      <c r="Q523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3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33" s="29"/>
      <c r="AC5233" s="29"/>
      <c r="AD5233" s="25"/>
      <c r="AE5233" s="38"/>
      <c r="AF5233" s="142"/>
      <c r="AG5233" s="11"/>
      <c r="AH5233" s="1" t="e">
        <f>[1]!Table1[[#This Row],[html_tag]]&amp;[1]!Table1[[#This Row],[html_type]]&amp;[1]!Table1[[#This Row],[html_modifier]]</f>
        <v>#VALUE!</v>
      </c>
      <c r="AI5233" s="60" t="str">
        <f>Table1[[#This Row],[html_tag]]&amp;Table1[[#This Row],[html_type]]&amp;Table1[[#This Row],[html_modifier]]</f>
        <v/>
      </c>
      <c r="AL5233" s="22" t="str">
        <f>IFERROR(_xlfn.XLOOKUP([1]!Table1[[#This Row],[word]],[1]!Table57[English style name],[1]!Table57[Style type]),"")</f>
        <v/>
      </c>
      <c r="AM5233" s="23" t="str">
        <f>IFERROR(_xlfn.XLOOKUP(Table1[[#This Row],[word]],Table57[English style name],Table57[Style type]),"")</f>
        <v/>
      </c>
      <c r="AN5233" s="23"/>
      <c r="AO5233" s="62"/>
      <c r="AP5233" s="61"/>
      <c r="AQ5233" s="61"/>
      <c r="AR5233" s="61"/>
      <c r="AS5233" s="61"/>
      <c r="AT5233" s="61"/>
      <c r="AU5233" s="61"/>
      <c r="AV5233" s="61"/>
    </row>
    <row r="5234" spans="1:48">
      <c r="A5234" s="82"/>
      <c r="B5234" s="82"/>
      <c r="C5234" s="82">
        <v>1</v>
      </c>
      <c r="D5234" s="83" t="s">
        <v>3284</v>
      </c>
      <c r="E5234" s="62"/>
      <c r="F523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34" s="13"/>
      <c r="H5234" s="13"/>
      <c r="I5234" s="85" t="e">
        <f>[1]!Table1[[#This Row],[type]]</f>
        <v>#VALUE!</v>
      </c>
      <c r="J5234" s="86" t="e">
        <f>[1]!Table1[[#This Row],[Column42]]&amp;IF([1]!Table1[[#This Row],[Column13]]="","",[1]!Table1[[#This Row],[Column13]])&amp;IF([1]!Table1[[#This Row],[mod]]="","",[1]!Table1[[#This Row],[mod]])</f>
        <v>#VALUE!</v>
      </c>
      <c r="K523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34" t="s">
        <v>0</v>
      </c>
      <c r="M5234" t="s">
        <v>3384</v>
      </c>
      <c r="O5234" t="s">
        <v>403</v>
      </c>
      <c r="Q523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3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34" s="29"/>
      <c r="AC5234" s="29"/>
      <c r="AD5234" s="25"/>
      <c r="AE5234" s="38"/>
      <c r="AF5234" s="142" t="s">
        <v>116</v>
      </c>
      <c r="AG5234" s="11" t="s">
        <v>3283</v>
      </c>
      <c r="AH5234" s="1" t="e">
        <f>[1]!Table1[[#This Row],[html_tag]]&amp;[1]!Table1[[#This Row],[html_type]]&amp;[1]!Table1[[#This Row],[html_modifier]]</f>
        <v>#VALUE!</v>
      </c>
      <c r="AI5234" s="60" t="str">
        <f>Table1[[#This Row],[html_tag]]&amp;Table1[[#This Row],[html_type]]&amp;Table1[[#This Row],[html_modifier]]</f>
        <v/>
      </c>
      <c r="AL5234" s="22" t="str">
        <f>IFERROR(_xlfn.XLOOKUP([1]!Table1[[#This Row],[word]],[1]!Table57[English style name],[1]!Table57[Style type]),"")</f>
        <v/>
      </c>
      <c r="AM5234" s="23" t="s">
        <v>855</v>
      </c>
      <c r="AN5234" s="23"/>
      <c r="AO5234" s="62"/>
      <c r="AP5234" s="61"/>
      <c r="AQ5234" s="61"/>
      <c r="AR5234" s="61"/>
      <c r="AS5234" s="61"/>
      <c r="AT5234" s="61"/>
      <c r="AU5234" s="61"/>
      <c r="AV5234" s="61"/>
    </row>
    <row r="5235" spans="1:48">
      <c r="A5235" s="82"/>
      <c r="B5235" s="82"/>
      <c r="C5235" s="82"/>
      <c r="D5235" s="83" t="s">
        <v>3375</v>
      </c>
      <c r="E5235" s="62" t="s">
        <v>3376</v>
      </c>
      <c r="F523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35" s="13"/>
      <c r="H5235" s="13"/>
      <c r="I5235" s="85" t="e">
        <f>[1]!Table1[[#This Row],[type]]</f>
        <v>#VALUE!</v>
      </c>
      <c r="J5235" s="86" t="e">
        <f>[1]!Table1[[#This Row],[Column42]]&amp;IF([1]!Table1[[#This Row],[Column13]]="","",[1]!Table1[[#This Row],[Column13]])&amp;IF([1]!Table1[[#This Row],[mod]]="","",[1]!Table1[[#This Row],[mod]])</f>
        <v>#VALUE!</v>
      </c>
      <c r="K523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35" t="s">
        <v>0</v>
      </c>
      <c r="M5235" t="s">
        <v>3383</v>
      </c>
      <c r="Q523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3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35" s="29"/>
      <c r="AC5235" s="29"/>
      <c r="AD5235" s="25"/>
      <c r="AE5235" s="38"/>
      <c r="AF5235" s="142" t="s">
        <v>239</v>
      </c>
      <c r="AG5235" s="11"/>
      <c r="AH5235" s="7" t="e">
        <f>[1]!Table1[[#This Row],[html_tag]]&amp;[1]!Table1[[#This Row],[html_type]]&amp;[1]!Table1[[#This Row],[html_modifier]]</f>
        <v>#VALUE!</v>
      </c>
      <c r="AI5235" s="60" t="str">
        <f>Table1[[#This Row],[html_tag]]&amp;Table1[[#This Row],[html_type]]&amp;Table1[[#This Row],[html_modifier]]</f>
        <v/>
      </c>
      <c r="AL5235" s="23" t="str">
        <f>IFERROR(_xlfn.XLOOKUP([1]!Table1[[#This Row],[word]],[1]!Table57[English style name],[1]!Table57[Style type]),"")</f>
        <v/>
      </c>
      <c r="AM5235" s="23" t="str">
        <f>IFERROR(_xlfn.XLOOKUP(Table1[[#This Row],[word]],Table57[English style name],Table57[Style type]),"")</f>
        <v/>
      </c>
      <c r="AN5235" s="23"/>
      <c r="AO5235" s="62"/>
      <c r="AP5235" s="61"/>
      <c r="AQ5235" s="61"/>
      <c r="AR5235" s="61"/>
      <c r="AS5235" s="61"/>
      <c r="AT5235" s="61"/>
      <c r="AU5235" s="61"/>
      <c r="AV5235" s="61"/>
    </row>
    <row r="5236" spans="1:48">
      <c r="A5236" s="82"/>
      <c r="B5236" s="82"/>
      <c r="C5236" s="82">
        <v>1</v>
      </c>
      <c r="D5236" s="83" t="s">
        <v>3375</v>
      </c>
      <c r="E5236" s="62" t="s">
        <v>3376</v>
      </c>
      <c r="F523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36" s="13"/>
      <c r="H5236" s="13"/>
      <c r="I5236" s="85" t="e">
        <f>[1]!Table1[[#This Row],[type]]</f>
        <v>#VALUE!</v>
      </c>
      <c r="J5236" s="86" t="e">
        <f>[1]!Table1[[#This Row],[Column42]]&amp;IF([1]!Table1[[#This Row],[Column13]]="","",[1]!Table1[[#This Row],[Column13]])&amp;IF([1]!Table1[[#This Row],[mod]]="","",[1]!Table1[[#This Row],[mod]])</f>
        <v>#VALUE!</v>
      </c>
      <c r="K523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36" t="s">
        <v>0</v>
      </c>
      <c r="M5236" t="s">
        <v>3383</v>
      </c>
      <c r="Q523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3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36" s="29"/>
      <c r="AC5236" s="29"/>
      <c r="AD5236" s="25"/>
      <c r="AE5236" s="38"/>
      <c r="AF5236" s="142" t="s">
        <v>264</v>
      </c>
      <c r="AG5236" s="11" t="s">
        <v>3267</v>
      </c>
      <c r="AH5236" s="1" t="e">
        <f>[1]!Table1[[#This Row],[html_tag]]&amp;[1]!Table1[[#This Row],[html_type]]&amp;[1]!Table1[[#This Row],[html_modifier]]</f>
        <v>#VALUE!</v>
      </c>
      <c r="AI5236" s="60" t="str">
        <f>Table1[[#This Row],[html_tag]]&amp;Table1[[#This Row],[html_type]]&amp;Table1[[#This Row],[html_modifier]]</f>
        <v/>
      </c>
      <c r="AL5236" s="22" t="str">
        <f>IFERROR(_xlfn.XLOOKUP([1]!Table1[[#This Row],[word]],[1]!Table57[English style name],[1]!Table57[Style type]),"")</f>
        <v/>
      </c>
      <c r="AM5236" s="23" t="s">
        <v>866</v>
      </c>
      <c r="AN5236" s="23"/>
      <c r="AO5236" s="62"/>
      <c r="AP5236" s="61"/>
      <c r="AQ5236" s="61"/>
      <c r="AR5236" s="61"/>
      <c r="AS5236" s="61"/>
      <c r="AT5236" s="61"/>
      <c r="AU5236" s="61"/>
      <c r="AV5236" s="61"/>
    </row>
    <row r="5237" spans="1:48">
      <c r="A5237" s="82"/>
      <c r="B5237" s="82"/>
      <c r="C5237" s="82"/>
      <c r="D5237" s="83" t="s">
        <v>3375</v>
      </c>
      <c r="E5237" s="62" t="s">
        <v>3376</v>
      </c>
      <c r="F523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37" s="13"/>
      <c r="H5237" s="13"/>
      <c r="I5237" s="85" t="e">
        <f>[1]!Table1[[#This Row],[type]]</f>
        <v>#VALUE!</v>
      </c>
      <c r="J5237" s="86" t="e">
        <f>[1]!Table1[[#This Row],[Column42]]&amp;IF([1]!Table1[[#This Row],[Column13]]="","",[1]!Table1[[#This Row],[Column13]])&amp;IF([1]!Table1[[#This Row],[mod]]="","",[1]!Table1[[#This Row],[mod]])</f>
        <v>#VALUE!</v>
      </c>
      <c r="K523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37" t="s">
        <v>0</v>
      </c>
      <c r="M5237" t="s">
        <v>3383</v>
      </c>
      <c r="O5237" t="s">
        <v>100</v>
      </c>
      <c r="Q523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3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37" s="29"/>
      <c r="AC5237" s="29"/>
      <c r="AD5237" s="25"/>
      <c r="AE5237" s="38"/>
      <c r="AF5237" s="142" t="s">
        <v>1138</v>
      </c>
      <c r="AG5237" s="11"/>
      <c r="AH5237" s="7" t="e">
        <f>[1]!Table1[[#This Row],[html_tag]]&amp;[1]!Table1[[#This Row],[html_type]]&amp;[1]!Table1[[#This Row],[html_modifier]]</f>
        <v>#VALUE!</v>
      </c>
      <c r="AI5237" s="60" t="str">
        <f>Table1[[#This Row],[html_tag]]&amp;Table1[[#This Row],[html_type]]&amp;Table1[[#This Row],[html_modifier]]</f>
        <v/>
      </c>
      <c r="AL5237" s="23" t="str">
        <f>IFERROR(_xlfn.XLOOKUP([1]!Table1[[#This Row],[word]],[1]!Table57[English style name],[1]!Table57[Style type]),"")</f>
        <v/>
      </c>
      <c r="AM5237" s="23" t="str">
        <f>IFERROR(_xlfn.XLOOKUP(Table1[[#This Row],[word]],Table57[English style name],Table57[Style type]),"")</f>
        <v/>
      </c>
      <c r="AN5237" s="23"/>
      <c r="AO5237" s="62"/>
      <c r="AP5237" s="61"/>
      <c r="AQ5237" s="61"/>
      <c r="AR5237" s="61"/>
      <c r="AS5237" s="61"/>
      <c r="AT5237" s="61"/>
      <c r="AU5237" s="61"/>
      <c r="AV5237" s="61"/>
    </row>
    <row r="5238" spans="1:48">
      <c r="A5238" s="82"/>
      <c r="B5238" s="82"/>
      <c r="C5238" s="82"/>
      <c r="D5238" s="83" t="s">
        <v>3348</v>
      </c>
      <c r="E5238" s="62"/>
      <c r="F523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38" s="13"/>
      <c r="H5238" s="13"/>
      <c r="I5238" s="85" t="e">
        <f>[1]!Table1[[#This Row],[type]]</f>
        <v>#VALUE!</v>
      </c>
      <c r="J5238" s="86" t="e">
        <f>[1]!Table1[[#This Row],[Column42]]&amp;IF([1]!Table1[[#This Row],[Column13]]="","",[1]!Table1[[#This Row],[Column13]])&amp;IF([1]!Table1[[#This Row],[mod]]="","",[1]!Table1[[#This Row],[mod]])</f>
        <v>#VALUE!</v>
      </c>
      <c r="K523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38" t="s">
        <v>0</v>
      </c>
      <c r="M5238" t="s">
        <v>3406</v>
      </c>
      <c r="Q523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3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38" s="29"/>
      <c r="AC5238" s="29"/>
      <c r="AD5238" s="25"/>
      <c r="AE5238" s="38"/>
      <c r="AF5238" s="142"/>
      <c r="AG5238" s="11"/>
      <c r="AH5238" s="7" t="e">
        <f>[1]!Table1[[#This Row],[html_tag]]&amp;[1]!Table1[[#This Row],[html_type]]&amp;[1]!Table1[[#This Row],[html_modifier]]</f>
        <v>#VALUE!</v>
      </c>
      <c r="AI5238" s="60" t="str">
        <f>Table1[[#This Row],[html_tag]]&amp;Table1[[#This Row],[html_type]]&amp;Table1[[#This Row],[html_modifier]]</f>
        <v/>
      </c>
      <c r="AL5238" s="23" t="str">
        <f>IFERROR(_xlfn.XLOOKUP([1]!Table1[[#This Row],[word]],[1]!Table57[English style name],[1]!Table57[Style type]),"")</f>
        <v/>
      </c>
      <c r="AM5238" s="23" t="str">
        <f>IFERROR(_xlfn.XLOOKUP(Table1[[#This Row],[word]],Table57[English style name],Table57[Style type]),"")</f>
        <v/>
      </c>
      <c r="AN5238" s="23"/>
      <c r="AO5238" s="62"/>
      <c r="AP5238" s="61"/>
      <c r="AQ5238" s="61"/>
      <c r="AR5238" s="61"/>
      <c r="AS5238" s="61"/>
      <c r="AT5238" s="61"/>
      <c r="AU5238" s="61"/>
      <c r="AV5238" s="61"/>
    </row>
    <row r="5239" spans="1:48">
      <c r="A5239" s="82"/>
      <c r="B5239" s="82"/>
      <c r="C5239" s="82"/>
      <c r="D5239" s="83" t="s">
        <v>3348</v>
      </c>
      <c r="E5239" s="62"/>
      <c r="F523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39" s="13"/>
      <c r="H5239" s="13"/>
      <c r="I5239" s="85" t="e">
        <f>[1]!Table1[[#This Row],[type]]</f>
        <v>#VALUE!</v>
      </c>
      <c r="J5239" s="86" t="e">
        <f>[1]!Table1[[#This Row],[Column42]]&amp;IF([1]!Table1[[#This Row],[Column13]]="","",[1]!Table1[[#This Row],[Column13]])&amp;IF([1]!Table1[[#This Row],[mod]]="","",[1]!Table1[[#This Row],[mod]])</f>
        <v>#VALUE!</v>
      </c>
      <c r="K523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39" t="s">
        <v>0</v>
      </c>
      <c r="M5239" t="s">
        <v>3406</v>
      </c>
      <c r="Q523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3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39" s="29"/>
      <c r="AC5239" s="29"/>
      <c r="AD5239" s="25"/>
      <c r="AE5239" s="38"/>
      <c r="AF5239" s="142"/>
      <c r="AG5239" s="11"/>
      <c r="AH5239" s="7" t="e">
        <f>[1]!Table1[[#This Row],[html_tag]]&amp;[1]!Table1[[#This Row],[html_type]]&amp;[1]!Table1[[#This Row],[html_modifier]]</f>
        <v>#VALUE!</v>
      </c>
      <c r="AI5239" s="60" t="str">
        <f>Table1[[#This Row],[html_tag]]&amp;Table1[[#This Row],[html_type]]&amp;Table1[[#This Row],[html_modifier]]</f>
        <v/>
      </c>
      <c r="AL5239" s="23" t="str">
        <f>IFERROR(_xlfn.XLOOKUP([1]!Table1[[#This Row],[word]],[1]!Table57[English style name],[1]!Table57[Style type]),"")</f>
        <v/>
      </c>
      <c r="AM5239" s="23" t="str">
        <f>IFERROR(_xlfn.XLOOKUP(Table1[[#This Row],[word]],Table57[English style name],Table57[Style type]),"")</f>
        <v/>
      </c>
      <c r="AN5239" s="23"/>
      <c r="AO5239" s="62"/>
      <c r="AP5239" s="61"/>
      <c r="AQ5239" s="61"/>
      <c r="AR5239" s="61"/>
      <c r="AS5239" s="61"/>
      <c r="AT5239" s="61"/>
      <c r="AU5239" s="61"/>
      <c r="AV5239" s="61"/>
    </row>
    <row r="5240" spans="1:48">
      <c r="A5240" s="82"/>
      <c r="B5240" s="82"/>
      <c r="C5240" s="82"/>
      <c r="D5240" s="83" t="s">
        <v>804</v>
      </c>
      <c r="E5240" s="62"/>
      <c r="F524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40" s="13"/>
      <c r="H5240" s="13"/>
      <c r="I5240" s="85" t="e">
        <f>[1]!Table1[[#This Row],[type]]</f>
        <v>#VALUE!</v>
      </c>
      <c r="J5240" s="86" t="e">
        <f>[1]!Table1[[#This Row],[Column42]]&amp;IF([1]!Table1[[#This Row],[Column13]]="","",[1]!Table1[[#This Row],[Column13]])&amp;IF([1]!Table1[[#This Row],[mod]]="","",[1]!Table1[[#This Row],[mod]])</f>
        <v>#VALUE!</v>
      </c>
      <c r="K524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40" t="s">
        <v>0</v>
      </c>
      <c r="O5240" t="s">
        <v>337</v>
      </c>
      <c r="Q524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4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40" s="29"/>
      <c r="AC5240" s="29"/>
      <c r="AD5240" s="25"/>
      <c r="AE5240" s="38"/>
      <c r="AF5240" s="142" t="s">
        <v>239</v>
      </c>
      <c r="AG5240" s="11"/>
      <c r="AH5240" s="7" t="e">
        <f>[1]!Table1[[#This Row],[html_tag]]&amp;[1]!Table1[[#This Row],[html_type]]&amp;[1]!Table1[[#This Row],[html_modifier]]</f>
        <v>#VALUE!</v>
      </c>
      <c r="AI5240" s="60" t="str">
        <f>Table1[[#This Row],[html_tag]]&amp;Table1[[#This Row],[html_type]]&amp;Table1[[#This Row],[html_modifier]]</f>
        <v/>
      </c>
      <c r="AL5240" s="23" t="str">
        <f>IFERROR(_xlfn.XLOOKUP([1]!Table1[[#This Row],[word]],[1]!Table57[English style name],[1]!Table57[Style type]),"")</f>
        <v/>
      </c>
      <c r="AM5240" s="23" t="str">
        <f>IFERROR(_xlfn.XLOOKUP(Table1[[#This Row],[word]],Table57[English style name],Table57[Style type]),"")</f>
        <v/>
      </c>
      <c r="AN5240" s="23"/>
      <c r="AO5240" s="62"/>
      <c r="AP5240" s="61"/>
      <c r="AQ5240" s="61"/>
      <c r="AR5240" s="61"/>
      <c r="AS5240" s="61"/>
      <c r="AT5240" s="61"/>
      <c r="AU5240" s="61"/>
      <c r="AV5240" s="61"/>
    </row>
    <row r="5241" spans="1:48">
      <c r="A5241" s="82"/>
      <c r="B5241" s="82"/>
      <c r="C5241" s="82">
        <v>1</v>
      </c>
      <c r="D5241" s="83" t="s">
        <v>804</v>
      </c>
      <c r="E5241" s="62"/>
      <c r="F524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41" s="13"/>
      <c r="H5241" s="13"/>
      <c r="I5241" s="85" t="e">
        <f>[1]!Table1[[#This Row],[type]]</f>
        <v>#VALUE!</v>
      </c>
      <c r="J5241" s="86" t="e">
        <f>[1]!Table1[[#This Row],[Column42]]&amp;IF([1]!Table1[[#This Row],[Column13]]="","",[1]!Table1[[#This Row],[Column13]])&amp;IF([1]!Table1[[#This Row],[mod]]="","",[1]!Table1[[#This Row],[mod]])</f>
        <v>#VALUE!</v>
      </c>
      <c r="K524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41" t="s">
        <v>0</v>
      </c>
      <c r="M5241" t="s">
        <v>337</v>
      </c>
      <c r="P5241" t="s">
        <v>743</v>
      </c>
      <c r="Q524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4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41" s="29"/>
      <c r="AC5241" s="29"/>
      <c r="AD5241" s="25"/>
      <c r="AE5241" s="38"/>
      <c r="AF5241" s="142" t="s">
        <v>239</v>
      </c>
      <c r="AG5241" s="11" t="s">
        <v>3247</v>
      </c>
      <c r="AH5241" s="1" t="e">
        <f>[1]!Table1[[#This Row],[html_tag]]&amp;[1]!Table1[[#This Row],[html_type]]&amp;[1]!Table1[[#This Row],[html_modifier]]</f>
        <v>#VALUE!</v>
      </c>
      <c r="AI5241" s="60" t="str">
        <f>Table1[[#This Row],[html_tag]]&amp;Table1[[#This Row],[html_type]]&amp;Table1[[#This Row],[html_modifier]]</f>
        <v/>
      </c>
      <c r="AL5241" s="22" t="str">
        <f>IFERROR(_xlfn.XLOOKUP([1]!Table1[[#This Row],[word]],[1]!Table57[English style name],[1]!Table57[Style type]),"")</f>
        <v/>
      </c>
      <c r="AM5241" s="23" t="s">
        <v>743</v>
      </c>
      <c r="AN5241" s="23"/>
      <c r="AO5241" s="62"/>
      <c r="AP5241" s="61"/>
      <c r="AQ5241" s="61"/>
      <c r="AR5241" s="61"/>
      <c r="AS5241" s="61"/>
      <c r="AT5241" s="61"/>
      <c r="AU5241" s="61"/>
      <c r="AV5241" s="61"/>
    </row>
    <row r="5242" spans="1:48">
      <c r="A5242" s="82"/>
      <c r="B5242" s="82"/>
      <c r="C5242" s="82"/>
      <c r="D5242" s="83" t="s">
        <v>804</v>
      </c>
      <c r="E5242" s="62"/>
      <c r="F524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42" s="13"/>
      <c r="H5242" s="13"/>
      <c r="I5242" s="85" t="e">
        <f>[1]!Table1[[#This Row],[type]]</f>
        <v>#VALUE!</v>
      </c>
      <c r="J5242" s="86" t="e">
        <f>[1]!Table1[[#This Row],[Column42]]&amp;IF([1]!Table1[[#This Row],[Column13]]="","",[1]!Table1[[#This Row],[Column13]])&amp;IF([1]!Table1[[#This Row],[mod]]="","",[1]!Table1[[#This Row],[mod]])</f>
        <v>#VALUE!</v>
      </c>
      <c r="K524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42" t="s">
        <v>0</v>
      </c>
      <c r="M5242" t="s">
        <v>337</v>
      </c>
      <c r="Q524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4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42" s="29"/>
      <c r="AC5242" s="29"/>
      <c r="AD5242" s="25"/>
      <c r="AE5242" s="38"/>
      <c r="AF5242" s="142" t="s">
        <v>239</v>
      </c>
      <c r="AG5242" s="11"/>
      <c r="AH5242" s="7" t="e">
        <f>[1]!Table1[[#This Row],[html_tag]]&amp;[1]!Table1[[#This Row],[html_type]]&amp;[1]!Table1[[#This Row],[html_modifier]]</f>
        <v>#VALUE!</v>
      </c>
      <c r="AI5242" s="60" t="str">
        <f>Table1[[#This Row],[html_tag]]&amp;Table1[[#This Row],[html_type]]&amp;Table1[[#This Row],[html_modifier]]</f>
        <v/>
      </c>
      <c r="AL5242" s="23" t="str">
        <f>IFERROR(_xlfn.XLOOKUP([1]!Table1[[#This Row],[word]],[1]!Table57[English style name],[1]!Table57[Style type]),"")</f>
        <v/>
      </c>
      <c r="AM5242" s="23" t="str">
        <f>IFERROR(_xlfn.XLOOKUP(Table1[[#This Row],[word]],Table57[English style name],Table57[Style type]),"")</f>
        <v/>
      </c>
      <c r="AN5242" s="23"/>
      <c r="AO5242" s="62"/>
      <c r="AP5242" s="61"/>
      <c r="AQ5242" s="61"/>
      <c r="AR5242" s="61"/>
      <c r="AS5242" s="61"/>
      <c r="AT5242" s="61"/>
      <c r="AU5242" s="61"/>
      <c r="AV5242" s="61"/>
    </row>
    <row r="5243" spans="1:48">
      <c r="A5243" s="82"/>
      <c r="B5243" s="82"/>
      <c r="C5243" s="82"/>
      <c r="D5243" s="83" t="s">
        <v>804</v>
      </c>
      <c r="E5243" s="62"/>
      <c r="F524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43" s="13"/>
      <c r="H5243" s="13"/>
      <c r="I5243" s="85" t="e">
        <f>[1]!Table1[[#This Row],[type]]</f>
        <v>#VALUE!</v>
      </c>
      <c r="J5243" s="86" t="e">
        <f>[1]!Table1[[#This Row],[Column42]]&amp;IF([1]!Table1[[#This Row],[Column13]]="","",[1]!Table1[[#This Row],[Column13]])&amp;IF([1]!Table1[[#This Row],[mod]]="","",[1]!Table1[[#This Row],[mod]])</f>
        <v>#VALUE!</v>
      </c>
      <c r="K524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43" t="s">
        <v>0</v>
      </c>
      <c r="O5243" t="s">
        <v>337</v>
      </c>
      <c r="P5243" t="s">
        <v>3308</v>
      </c>
      <c r="Q524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4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43" s="29"/>
      <c r="AC5243" s="29"/>
      <c r="AD5243" s="25"/>
      <c r="AE5243" s="38"/>
      <c r="AF5243" s="142" t="s">
        <v>239</v>
      </c>
      <c r="AG5243" s="11"/>
      <c r="AH5243" s="7" t="e">
        <f>[1]!Table1[[#This Row],[html_tag]]&amp;[1]!Table1[[#This Row],[html_type]]&amp;[1]!Table1[[#This Row],[html_modifier]]</f>
        <v>#VALUE!</v>
      </c>
      <c r="AI5243" s="60" t="str">
        <f>Table1[[#This Row],[html_tag]]&amp;Table1[[#This Row],[html_type]]&amp;Table1[[#This Row],[html_modifier]]</f>
        <v/>
      </c>
      <c r="AL5243" s="23" t="str">
        <f>IFERROR(_xlfn.XLOOKUP([1]!Table1[[#This Row],[word]],[1]!Table57[English style name],[1]!Table57[Style type]),"")</f>
        <v/>
      </c>
      <c r="AM5243" s="23" t="str">
        <f>IFERROR(_xlfn.XLOOKUP(Table1[[#This Row],[word]],Table57[English style name],Table57[Style type]),"")</f>
        <v/>
      </c>
      <c r="AN5243" s="23"/>
      <c r="AO5243" s="62"/>
      <c r="AP5243" s="61"/>
      <c r="AQ5243" s="61"/>
      <c r="AR5243" s="61"/>
      <c r="AS5243" s="61"/>
      <c r="AT5243" s="61"/>
      <c r="AU5243" s="61"/>
      <c r="AV5243" s="61"/>
    </row>
    <row r="5244" spans="1:48">
      <c r="A5244" s="82"/>
      <c r="B5244" s="82"/>
      <c r="C5244" s="82">
        <v>1</v>
      </c>
      <c r="D5244" s="83" t="s">
        <v>804</v>
      </c>
      <c r="E5244" s="62"/>
      <c r="F524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44" s="13"/>
      <c r="H5244" s="13"/>
      <c r="I5244" s="85" t="e">
        <f>[1]!Table1[[#This Row],[type]]</f>
        <v>#VALUE!</v>
      </c>
      <c r="J5244" s="86" t="e">
        <f>[1]!Table1[[#This Row],[Column42]]&amp;IF([1]!Table1[[#This Row],[Column13]]="","",[1]!Table1[[#This Row],[Column13]])&amp;IF([1]!Table1[[#This Row],[mod]]="","",[1]!Table1[[#This Row],[mod]])</f>
        <v>#VALUE!</v>
      </c>
      <c r="K524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44" t="s">
        <v>0</v>
      </c>
      <c r="M5244" t="s">
        <v>337</v>
      </c>
      <c r="P5244" t="s">
        <v>857</v>
      </c>
      <c r="Q524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4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44" s="29"/>
      <c r="AC5244" s="29"/>
      <c r="AD5244" s="25"/>
      <c r="AE5244" s="38"/>
      <c r="AF5244" s="142" t="s">
        <v>239</v>
      </c>
      <c r="AG5244" s="11" t="s">
        <v>3244</v>
      </c>
      <c r="AH5244" s="1" t="e">
        <f>[1]!Table1[[#This Row],[html_tag]]&amp;[1]!Table1[[#This Row],[html_type]]&amp;[1]!Table1[[#This Row],[html_modifier]]</f>
        <v>#VALUE!</v>
      </c>
      <c r="AI5244" s="60" t="str">
        <f>Table1[[#This Row],[html_tag]]&amp;Table1[[#This Row],[html_type]]&amp;Table1[[#This Row],[html_modifier]]</f>
        <v/>
      </c>
      <c r="AL5244" s="22" t="str">
        <f>IFERROR(_xlfn.XLOOKUP([1]!Table1[[#This Row],[word]],[1]!Table57[English style name],[1]!Table57[Style type]),"")</f>
        <v/>
      </c>
      <c r="AM5244" s="23" t="s">
        <v>857</v>
      </c>
      <c r="AN5244" s="23"/>
      <c r="AO5244" s="62"/>
      <c r="AP5244" s="61"/>
      <c r="AQ5244" s="61"/>
      <c r="AR5244" s="61"/>
      <c r="AS5244" s="61"/>
      <c r="AT5244" s="61"/>
      <c r="AU5244" s="61"/>
      <c r="AV5244" s="61"/>
    </row>
    <row r="5245" spans="1:48">
      <c r="A5245" s="82"/>
      <c r="B5245" s="82"/>
      <c r="C5245" s="82">
        <v>1</v>
      </c>
      <c r="D5245" s="83" t="s">
        <v>804</v>
      </c>
      <c r="E5245" s="62"/>
      <c r="F524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45" s="13"/>
      <c r="H5245" s="13"/>
      <c r="I5245" s="85" t="e">
        <f>[1]!Table1[[#This Row],[type]]</f>
        <v>#VALUE!</v>
      </c>
      <c r="J5245" s="86" t="e">
        <f>[1]!Table1[[#This Row],[Column42]]&amp;IF([1]!Table1[[#This Row],[Column13]]="","",[1]!Table1[[#This Row],[Column13]])&amp;IF([1]!Table1[[#This Row],[mod]]="","",[1]!Table1[[#This Row],[mod]])</f>
        <v>#VALUE!</v>
      </c>
      <c r="K524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45" t="s">
        <v>0</v>
      </c>
      <c r="M5245" t="s">
        <v>337</v>
      </c>
      <c r="P5245" t="s">
        <v>687</v>
      </c>
      <c r="Q524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4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45" s="29"/>
      <c r="AC5245" s="29"/>
      <c r="AD5245" s="25"/>
      <c r="AE5245" s="38"/>
      <c r="AF5245" s="142" t="s">
        <v>239</v>
      </c>
      <c r="AG5245" s="11"/>
      <c r="AH5245" s="1" t="e">
        <f>[1]!Table1[[#This Row],[html_tag]]&amp;[1]!Table1[[#This Row],[html_type]]&amp;[1]!Table1[[#This Row],[html_modifier]]</f>
        <v>#VALUE!</v>
      </c>
      <c r="AI5245" s="60" t="str">
        <f>Table1[[#This Row],[html_tag]]&amp;Table1[[#This Row],[html_type]]&amp;Table1[[#This Row],[html_modifier]]</f>
        <v/>
      </c>
      <c r="AL5245" s="22" t="str">
        <f>IFERROR(_xlfn.XLOOKUP([1]!Table1[[#This Row],[word]],[1]!Table57[English style name],[1]!Table57[Style type]),"")</f>
        <v/>
      </c>
      <c r="AM5245" s="23" t="s">
        <v>687</v>
      </c>
      <c r="AN5245" s="23"/>
      <c r="AO5245" s="62"/>
      <c r="AP5245" s="61"/>
      <c r="AQ5245" s="61"/>
      <c r="AR5245" s="61"/>
      <c r="AS5245" s="61"/>
      <c r="AT5245" s="61"/>
      <c r="AU5245" s="61"/>
      <c r="AV5245" s="61"/>
    </row>
    <row r="5246" spans="1:48">
      <c r="A5246" s="82"/>
      <c r="B5246" s="82"/>
      <c r="C5246" s="82">
        <v>1</v>
      </c>
      <c r="D5246" s="83" t="s">
        <v>804</v>
      </c>
      <c r="E5246" s="62"/>
      <c r="F524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46" s="13"/>
      <c r="H5246" s="13"/>
      <c r="I5246" s="85" t="e">
        <f>[1]!Table1[[#This Row],[type]]</f>
        <v>#VALUE!</v>
      </c>
      <c r="J5246" s="86" t="e">
        <f>[1]!Table1[[#This Row],[Column42]]&amp;IF([1]!Table1[[#This Row],[Column13]]="","",[1]!Table1[[#This Row],[Column13]])&amp;IF([1]!Table1[[#This Row],[mod]]="","",[1]!Table1[[#This Row],[mod]])</f>
        <v>#VALUE!</v>
      </c>
      <c r="K524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46" t="s">
        <v>0</v>
      </c>
      <c r="M5246" t="s">
        <v>337</v>
      </c>
      <c r="P5246" t="s">
        <v>849</v>
      </c>
      <c r="Q524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4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46" s="29"/>
      <c r="AC5246" s="29"/>
      <c r="AD5246" s="25"/>
      <c r="AE5246" s="38"/>
      <c r="AF5246" s="142" t="s">
        <v>239</v>
      </c>
      <c r="AG5246" s="11" t="s">
        <v>3243</v>
      </c>
      <c r="AH5246" s="1" t="e">
        <f>[1]!Table1[[#This Row],[html_tag]]&amp;[1]!Table1[[#This Row],[html_type]]&amp;[1]!Table1[[#This Row],[html_modifier]]</f>
        <v>#VALUE!</v>
      </c>
      <c r="AI5246" s="60" t="str">
        <f>Table1[[#This Row],[html_tag]]&amp;Table1[[#This Row],[html_type]]&amp;Table1[[#This Row],[html_modifier]]</f>
        <v/>
      </c>
      <c r="AL5246" s="22" t="str">
        <f>IFERROR(_xlfn.XLOOKUP([1]!Table1[[#This Row],[word]],[1]!Table57[English style name],[1]!Table57[Style type]),"")</f>
        <v/>
      </c>
      <c r="AM5246" s="23" t="s">
        <v>849</v>
      </c>
      <c r="AN5246" s="23"/>
      <c r="AO5246" s="62"/>
      <c r="AP5246" s="61"/>
      <c r="AQ5246" s="61"/>
      <c r="AR5246" s="61"/>
      <c r="AS5246" s="61"/>
      <c r="AT5246" s="61"/>
      <c r="AU5246" s="61"/>
      <c r="AV5246" s="61"/>
    </row>
    <row r="5247" spans="1:48">
      <c r="A5247" s="82"/>
      <c r="B5247" s="82"/>
      <c r="C5247" s="82"/>
      <c r="D5247" s="83" t="s">
        <v>804</v>
      </c>
      <c r="E5247" s="62"/>
      <c r="F524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47" s="13"/>
      <c r="H5247" s="13"/>
      <c r="I5247" s="85" t="e">
        <f>[1]!Table1[[#This Row],[type]]</f>
        <v>#VALUE!</v>
      </c>
      <c r="J5247" s="86" t="e">
        <f>[1]!Table1[[#This Row],[Column42]]&amp;IF([1]!Table1[[#This Row],[Column13]]="","",[1]!Table1[[#This Row],[Column13]])&amp;IF([1]!Table1[[#This Row],[mod]]="","",[1]!Table1[[#This Row],[mod]])</f>
        <v>#VALUE!</v>
      </c>
      <c r="K524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47" t="s">
        <v>0</v>
      </c>
      <c r="M5247" t="s">
        <v>337</v>
      </c>
      <c r="Q524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4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47" s="29"/>
      <c r="AC5247" s="29"/>
      <c r="AD5247" s="25"/>
      <c r="AE5247" s="38"/>
      <c r="AF5247" s="142" t="s">
        <v>239</v>
      </c>
      <c r="AG5247" s="11"/>
      <c r="AH5247" s="7" t="e">
        <f>[1]!Table1[[#This Row],[html_tag]]&amp;[1]!Table1[[#This Row],[html_type]]&amp;[1]!Table1[[#This Row],[html_modifier]]</f>
        <v>#VALUE!</v>
      </c>
      <c r="AI5247" s="60" t="str">
        <f>Table1[[#This Row],[html_tag]]&amp;Table1[[#This Row],[html_type]]&amp;Table1[[#This Row],[html_modifier]]</f>
        <v/>
      </c>
      <c r="AL5247" s="23" t="str">
        <f>IFERROR(_xlfn.XLOOKUP([1]!Table1[[#This Row],[word]],[1]!Table57[English style name],[1]!Table57[Style type]),"")</f>
        <v/>
      </c>
      <c r="AM5247" s="23" t="str">
        <f>IFERROR(_xlfn.XLOOKUP(Table1[[#This Row],[word]],Table57[English style name],Table57[Style type]),"")</f>
        <v/>
      </c>
      <c r="AN5247" s="23"/>
      <c r="AO5247" s="62"/>
      <c r="AP5247" s="61"/>
      <c r="AQ5247" s="61"/>
      <c r="AR5247" s="61"/>
      <c r="AS5247" s="61"/>
      <c r="AT5247" s="61"/>
      <c r="AU5247" s="61"/>
      <c r="AV5247" s="61"/>
    </row>
    <row r="5248" spans="1:48">
      <c r="A5248" s="82"/>
      <c r="B5248" s="82"/>
      <c r="C5248" s="82"/>
      <c r="D5248" s="83" t="s">
        <v>804</v>
      </c>
      <c r="E5248" s="62"/>
      <c r="F524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48" s="13"/>
      <c r="H5248" s="13"/>
      <c r="I5248" s="85" t="e">
        <f>[1]!Table1[[#This Row],[type]]</f>
        <v>#VALUE!</v>
      </c>
      <c r="J5248" s="86" t="e">
        <f>[1]!Table1[[#This Row],[Column42]]&amp;IF([1]!Table1[[#This Row],[Column13]]="","",[1]!Table1[[#This Row],[Column13]])&amp;IF([1]!Table1[[#This Row],[mod]]="","",[1]!Table1[[#This Row],[mod]])</f>
        <v>#VALUE!</v>
      </c>
      <c r="K524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48" t="s">
        <v>0</v>
      </c>
      <c r="M5248" t="s">
        <v>337</v>
      </c>
      <c r="Q524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4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48" s="29"/>
      <c r="AC5248" s="29"/>
      <c r="AD5248" s="25"/>
      <c r="AE5248" s="38"/>
      <c r="AF5248" s="142" t="s">
        <v>239</v>
      </c>
      <c r="AG5248" s="11"/>
      <c r="AH5248" s="7" t="e">
        <f>[1]!Table1[[#This Row],[html_tag]]&amp;[1]!Table1[[#This Row],[html_type]]&amp;[1]!Table1[[#This Row],[html_modifier]]</f>
        <v>#VALUE!</v>
      </c>
      <c r="AI5248" s="60" t="str">
        <f>Table1[[#This Row],[html_tag]]&amp;Table1[[#This Row],[html_type]]&amp;Table1[[#This Row],[html_modifier]]</f>
        <v/>
      </c>
      <c r="AL5248" s="23" t="str">
        <f>IFERROR(_xlfn.XLOOKUP([1]!Table1[[#This Row],[word]],[1]!Table57[English style name],[1]!Table57[Style type]),"")</f>
        <v/>
      </c>
      <c r="AM5248" s="23" t="str">
        <f>IFERROR(_xlfn.XLOOKUP(Table1[[#This Row],[word]],Table57[English style name],Table57[Style type]),"")</f>
        <v/>
      </c>
      <c r="AN5248" s="23"/>
      <c r="AO5248" s="62"/>
      <c r="AP5248" s="61"/>
      <c r="AQ5248" s="61"/>
      <c r="AR5248" s="61"/>
      <c r="AS5248" s="61"/>
      <c r="AT5248" s="61"/>
      <c r="AU5248" s="61"/>
      <c r="AV5248" s="61"/>
    </row>
    <row r="5249" spans="1:48">
      <c r="A5249" s="82"/>
      <c r="B5249" s="82"/>
      <c r="C5249" s="82">
        <v>1</v>
      </c>
      <c r="D5249" s="83" t="s">
        <v>804</v>
      </c>
      <c r="E5249" s="62"/>
      <c r="F524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49" s="13"/>
      <c r="H5249" s="13"/>
      <c r="I5249" s="85" t="e">
        <f>[1]!Table1[[#This Row],[type]]</f>
        <v>#VALUE!</v>
      </c>
      <c r="J5249" s="86" t="e">
        <f>[1]!Table1[[#This Row],[Column42]]&amp;IF([1]!Table1[[#This Row],[Column13]]="","",[1]!Table1[[#This Row],[Column13]])&amp;IF([1]!Table1[[#This Row],[mod]]="","",[1]!Table1[[#This Row],[mod]])</f>
        <v>#VALUE!</v>
      </c>
      <c r="K524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49" t="s">
        <v>0</v>
      </c>
      <c r="M5249" t="s">
        <v>337</v>
      </c>
      <c r="O5249" t="s">
        <v>339</v>
      </c>
      <c r="Q524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249">
        <v>1</v>
      </c>
      <c r="U524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49" s="29"/>
      <c r="AC5249" s="29"/>
      <c r="AD5249" s="25"/>
      <c r="AE5249" s="38"/>
      <c r="AF5249" s="142" t="s">
        <v>239</v>
      </c>
      <c r="AG5249" s="11" t="s">
        <v>3249</v>
      </c>
      <c r="AH5249" s="1" t="e">
        <f>[1]!Table1[[#This Row],[html_tag]]&amp;[1]!Table1[[#This Row],[html_type]]&amp;[1]!Table1[[#This Row],[html_modifier]]</f>
        <v>#VALUE!</v>
      </c>
      <c r="AI5249" s="60" t="str">
        <f>Table1[[#This Row],[html_tag]]&amp;Table1[[#This Row],[html_type]]&amp;Table1[[#This Row],[html_modifier]]</f>
        <v/>
      </c>
      <c r="AL5249" s="22" t="str">
        <f>IFERROR(_xlfn.XLOOKUP([1]!Table1[[#This Row],[word]],[1]!Table57[English style name],[1]!Table57[Style type]),"")</f>
        <v/>
      </c>
      <c r="AM5249" s="23" t="s">
        <v>826</v>
      </c>
      <c r="AN5249" s="23"/>
      <c r="AO5249" s="62"/>
      <c r="AP5249" s="61"/>
      <c r="AQ5249" s="61"/>
      <c r="AR5249" s="61"/>
      <c r="AS5249" s="61"/>
      <c r="AT5249" s="61"/>
      <c r="AU5249" s="61"/>
      <c r="AV5249" s="61"/>
    </row>
    <row r="5250" spans="1:48">
      <c r="A5250" s="82"/>
      <c r="B5250" s="82"/>
      <c r="C5250" s="82">
        <v>1</v>
      </c>
      <c r="D5250" s="83" t="s">
        <v>804</v>
      </c>
      <c r="E5250" s="62"/>
      <c r="F525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50" s="13"/>
      <c r="H5250" s="13"/>
      <c r="I5250" s="85" t="e">
        <f>[1]!Table1[[#This Row],[type]]</f>
        <v>#VALUE!</v>
      </c>
      <c r="J5250" s="86" t="e">
        <f>[1]!Table1[[#This Row],[Column42]]&amp;IF([1]!Table1[[#This Row],[Column13]]="","",[1]!Table1[[#This Row],[Column13]])&amp;IF([1]!Table1[[#This Row],[mod]]="","",[1]!Table1[[#This Row],[mod]])</f>
        <v>#VALUE!</v>
      </c>
      <c r="K525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50" t="s">
        <v>0</v>
      </c>
      <c r="M5250" t="s">
        <v>337</v>
      </c>
      <c r="O5250" t="s">
        <v>339</v>
      </c>
      <c r="Q525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250">
        <v>2</v>
      </c>
      <c r="U525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50" s="29"/>
      <c r="AC5250" s="29"/>
      <c r="AD5250" s="25"/>
      <c r="AE5250" s="38"/>
      <c r="AF5250" s="142" t="s">
        <v>239</v>
      </c>
      <c r="AG5250" s="11" t="s">
        <v>3249</v>
      </c>
      <c r="AH5250" s="1" t="e">
        <f>[1]!Table1[[#This Row],[html_tag]]&amp;[1]!Table1[[#This Row],[html_type]]&amp;[1]!Table1[[#This Row],[html_modifier]]</f>
        <v>#VALUE!</v>
      </c>
      <c r="AI5250" s="60" t="str">
        <f>Table1[[#This Row],[html_tag]]&amp;Table1[[#This Row],[html_type]]&amp;Table1[[#This Row],[html_modifier]]</f>
        <v/>
      </c>
      <c r="AL5250" s="22" t="str">
        <f>IFERROR(_xlfn.XLOOKUP([1]!Table1[[#This Row],[word]],[1]!Table57[English style name],[1]!Table57[Style type]),"")</f>
        <v/>
      </c>
      <c r="AM5250" s="23" t="s">
        <v>828</v>
      </c>
      <c r="AN5250" s="23"/>
      <c r="AO5250" s="62"/>
      <c r="AP5250" s="61"/>
      <c r="AQ5250" s="61"/>
      <c r="AR5250" s="61"/>
      <c r="AS5250" s="61"/>
      <c r="AT5250" s="61"/>
      <c r="AU5250" s="61"/>
      <c r="AV5250" s="61"/>
    </row>
    <row r="5251" spans="1:48">
      <c r="A5251" s="82"/>
      <c r="B5251" s="82"/>
      <c r="C5251" s="82"/>
      <c r="D5251" s="83" t="s">
        <v>804</v>
      </c>
      <c r="E5251" s="62"/>
      <c r="F525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51" s="13"/>
      <c r="H5251" s="13"/>
      <c r="I5251" s="85" t="e">
        <f>[1]!Table1[[#This Row],[type]]</f>
        <v>#VALUE!</v>
      </c>
      <c r="J5251" s="86" t="e">
        <f>[1]!Table1[[#This Row],[Column42]]&amp;IF([1]!Table1[[#This Row],[Column13]]="","",[1]!Table1[[#This Row],[Column13]])&amp;IF([1]!Table1[[#This Row],[mod]]="","",[1]!Table1[[#This Row],[mod]])</f>
        <v>#VALUE!</v>
      </c>
      <c r="K525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51" t="s">
        <v>0</v>
      </c>
      <c r="M5251" t="s">
        <v>337</v>
      </c>
      <c r="O5251" t="s">
        <v>3351</v>
      </c>
      <c r="Q525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5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51" s="29"/>
      <c r="AC5251" s="29"/>
      <c r="AD5251" s="25"/>
      <c r="AE5251" s="38"/>
      <c r="AF5251" s="142" t="s">
        <v>239</v>
      </c>
      <c r="AG5251" s="11"/>
      <c r="AH5251" s="7" t="e">
        <f>[1]!Table1[[#This Row],[html_tag]]&amp;[1]!Table1[[#This Row],[html_type]]&amp;[1]!Table1[[#This Row],[html_modifier]]</f>
        <v>#VALUE!</v>
      </c>
      <c r="AI5251" s="60" t="str">
        <f>Table1[[#This Row],[html_tag]]&amp;Table1[[#This Row],[html_type]]&amp;Table1[[#This Row],[html_modifier]]</f>
        <v/>
      </c>
      <c r="AL5251" s="23" t="str">
        <f>IFERROR(_xlfn.XLOOKUP([1]!Table1[[#This Row],[word]],[1]!Table57[English style name],[1]!Table57[Style type]),"")</f>
        <v/>
      </c>
      <c r="AM5251" s="23" t="str">
        <f>IFERROR(_xlfn.XLOOKUP(Table1[[#This Row],[word]],Table57[English style name],Table57[Style type]),"")</f>
        <v/>
      </c>
      <c r="AN5251" s="23"/>
      <c r="AO5251" s="62"/>
      <c r="AP5251" s="61"/>
      <c r="AQ5251" s="61"/>
      <c r="AR5251" s="61"/>
      <c r="AS5251" s="61"/>
      <c r="AT5251" s="61"/>
      <c r="AU5251" s="61"/>
      <c r="AV5251" s="61"/>
    </row>
    <row r="5252" spans="1:48">
      <c r="A5252" s="82"/>
      <c r="B5252" s="82"/>
      <c r="C5252" s="82"/>
      <c r="D5252" s="83" t="s">
        <v>804</v>
      </c>
      <c r="E5252" s="62"/>
      <c r="F525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52" s="13"/>
      <c r="H5252" s="13"/>
      <c r="I5252" s="85" t="e">
        <f>[1]!Table1[[#This Row],[type]]</f>
        <v>#VALUE!</v>
      </c>
      <c r="J5252" s="86" t="e">
        <f>[1]!Table1[[#This Row],[Column42]]&amp;IF([1]!Table1[[#This Row],[Column13]]="","",[1]!Table1[[#This Row],[Column13]])&amp;IF([1]!Table1[[#This Row],[mod]]="","",[1]!Table1[[#This Row],[mod]])</f>
        <v>#VALUE!</v>
      </c>
      <c r="K525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52" t="s">
        <v>0</v>
      </c>
      <c r="M5252" t="s">
        <v>337</v>
      </c>
      <c r="O5252" t="s">
        <v>3209</v>
      </c>
      <c r="Q525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5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52" s="29"/>
      <c r="AC5252" s="29"/>
      <c r="AD5252" s="25"/>
      <c r="AE5252" s="38"/>
      <c r="AF5252" s="142" t="s">
        <v>239</v>
      </c>
      <c r="AG5252" s="11"/>
      <c r="AH5252" s="7" t="e">
        <f>[1]!Table1[[#This Row],[html_tag]]&amp;[1]!Table1[[#This Row],[html_type]]&amp;[1]!Table1[[#This Row],[html_modifier]]</f>
        <v>#VALUE!</v>
      </c>
      <c r="AI5252" s="60" t="str">
        <f>Table1[[#This Row],[html_tag]]&amp;Table1[[#This Row],[html_type]]&amp;Table1[[#This Row],[html_modifier]]</f>
        <v/>
      </c>
      <c r="AL5252" s="23" t="str">
        <f>IFERROR(_xlfn.XLOOKUP([1]!Table1[[#This Row],[word]],[1]!Table57[English style name],[1]!Table57[Style type]),"")</f>
        <v/>
      </c>
      <c r="AM5252" s="23" t="str">
        <f>IFERROR(_xlfn.XLOOKUP(Table1[[#This Row],[word]],Table57[English style name],Table57[Style type]),"")</f>
        <v/>
      </c>
      <c r="AN5252" s="23"/>
      <c r="AO5252" s="62"/>
      <c r="AP5252" s="61"/>
      <c r="AQ5252" s="61"/>
      <c r="AR5252" s="61"/>
      <c r="AS5252" s="61"/>
      <c r="AT5252" s="61"/>
      <c r="AU5252" s="61"/>
      <c r="AV5252" s="61"/>
    </row>
    <row r="5253" spans="1:48">
      <c r="A5253" s="82"/>
      <c r="B5253" s="82"/>
      <c r="C5253" s="82">
        <v>1</v>
      </c>
      <c r="D5253" s="83" t="s">
        <v>804</v>
      </c>
      <c r="E5253" s="62"/>
      <c r="F525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53" s="13"/>
      <c r="H5253" s="13"/>
      <c r="I5253" s="85" t="e">
        <f>[1]!Table1[[#This Row],[type]]</f>
        <v>#VALUE!</v>
      </c>
      <c r="J5253" s="86" t="e">
        <f>[1]!Table1[[#This Row],[Column42]]&amp;IF([1]!Table1[[#This Row],[Column13]]="","",[1]!Table1[[#This Row],[Column13]])&amp;IF([1]!Table1[[#This Row],[mod]]="","",[1]!Table1[[#This Row],[mod]])</f>
        <v>#VALUE!</v>
      </c>
      <c r="K525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53" t="s">
        <v>0</v>
      </c>
      <c r="M5253" t="s">
        <v>337</v>
      </c>
      <c r="O5253" t="s">
        <v>403</v>
      </c>
      <c r="Q525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5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53" s="29"/>
      <c r="AC5253" s="29"/>
      <c r="AD5253" s="25"/>
      <c r="AE5253" s="38"/>
      <c r="AF5253" s="142" t="s">
        <v>239</v>
      </c>
      <c r="AG5253" s="11"/>
      <c r="AH5253" s="1" t="e">
        <f>[1]!Table1[[#This Row],[html_tag]]&amp;[1]!Table1[[#This Row],[html_type]]&amp;[1]!Table1[[#This Row],[html_modifier]]</f>
        <v>#VALUE!</v>
      </c>
      <c r="AI5253" s="60" t="str">
        <f>Table1[[#This Row],[html_tag]]&amp;Table1[[#This Row],[html_type]]&amp;Table1[[#This Row],[html_modifier]]</f>
        <v/>
      </c>
      <c r="AL5253" s="22" t="str">
        <f>IFERROR(_xlfn.XLOOKUP([1]!Table1[[#This Row],[word]],[1]!Table57[English style name],[1]!Table57[Style type]),"")</f>
        <v/>
      </c>
      <c r="AM5253" s="23" t="s">
        <v>844</v>
      </c>
      <c r="AN5253" s="23"/>
      <c r="AO5253" s="62"/>
      <c r="AP5253" s="61"/>
      <c r="AQ5253" s="61"/>
      <c r="AR5253" s="61"/>
      <c r="AS5253" s="61"/>
      <c r="AT5253" s="61"/>
      <c r="AU5253" s="61"/>
      <c r="AV5253" s="61"/>
    </row>
    <row r="5254" spans="1:48">
      <c r="A5254" s="82"/>
      <c r="B5254" s="82"/>
      <c r="C5254" s="82">
        <v>1</v>
      </c>
      <c r="D5254" s="83" t="s">
        <v>804</v>
      </c>
      <c r="E5254" s="62"/>
      <c r="F525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54" s="13"/>
      <c r="H5254" s="13"/>
      <c r="I5254" s="85" t="e">
        <f>[1]!Table1[[#This Row],[type]]</f>
        <v>#VALUE!</v>
      </c>
      <c r="J5254" s="86" t="e">
        <f>[1]!Table1[[#This Row],[Column42]]&amp;IF([1]!Table1[[#This Row],[Column13]]="","",[1]!Table1[[#This Row],[Column13]])&amp;IF([1]!Table1[[#This Row],[mod]]="","",[1]!Table1[[#This Row],[mod]])</f>
        <v>#VALUE!</v>
      </c>
      <c r="K525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54" t="s">
        <v>0</v>
      </c>
      <c r="M5254" t="s">
        <v>337</v>
      </c>
      <c r="O5254" t="s">
        <v>403</v>
      </c>
      <c r="Q525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5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54" s="29"/>
      <c r="AC5254" s="29"/>
      <c r="AD5254" s="25"/>
      <c r="AE5254" s="38"/>
      <c r="AF5254" s="142" t="s">
        <v>239</v>
      </c>
      <c r="AG5254" s="11" t="s">
        <v>3245</v>
      </c>
      <c r="AH5254" s="1" t="e">
        <f>[1]!Table1[[#This Row],[html_tag]]&amp;[1]!Table1[[#This Row],[html_type]]&amp;[1]!Table1[[#This Row],[html_modifier]]</f>
        <v>#VALUE!</v>
      </c>
      <c r="AI5254" s="60" t="str">
        <f>Table1[[#This Row],[html_tag]]&amp;Table1[[#This Row],[html_type]]&amp;Table1[[#This Row],[html_modifier]]</f>
        <v/>
      </c>
      <c r="AL5254" s="22" t="str">
        <f>IFERROR(_xlfn.XLOOKUP([1]!Table1[[#This Row],[word]],[1]!Table57[English style name],[1]!Table57[Style type]),"")</f>
        <v/>
      </c>
      <c r="AM5254" s="23" t="s">
        <v>840</v>
      </c>
      <c r="AN5254" s="23"/>
      <c r="AO5254" s="62"/>
      <c r="AP5254" s="61"/>
      <c r="AQ5254" s="61"/>
      <c r="AR5254" s="61"/>
      <c r="AS5254" s="61"/>
      <c r="AT5254" s="61"/>
      <c r="AU5254" s="61"/>
      <c r="AV5254" s="61"/>
    </row>
    <row r="5255" spans="1:48">
      <c r="A5255" s="82"/>
      <c r="B5255" s="82"/>
      <c r="C5255" s="82"/>
      <c r="D5255" s="83" t="s">
        <v>804</v>
      </c>
      <c r="E5255" s="62"/>
      <c r="F525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55" s="13"/>
      <c r="H5255" s="13"/>
      <c r="I5255" s="85" t="e">
        <f>[1]!Table1[[#This Row],[type]]</f>
        <v>#VALUE!</v>
      </c>
      <c r="J5255" s="86" t="e">
        <f>[1]!Table1[[#This Row],[Column42]]&amp;IF([1]!Table1[[#This Row],[Column13]]="","",[1]!Table1[[#This Row],[Column13]])&amp;IF([1]!Table1[[#This Row],[mod]]="","",[1]!Table1[[#This Row],[mod]])</f>
        <v>#VALUE!</v>
      </c>
      <c r="K525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55" t="s">
        <v>0</v>
      </c>
      <c r="M5255" t="s">
        <v>337</v>
      </c>
      <c r="O5255" t="s">
        <v>3352</v>
      </c>
      <c r="Q525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5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55" s="29"/>
      <c r="AC5255" s="29"/>
      <c r="AD5255" s="25"/>
      <c r="AE5255" s="38"/>
      <c r="AF5255" s="142" t="s">
        <v>239</v>
      </c>
      <c r="AG5255" s="11"/>
      <c r="AH5255" s="7" t="e">
        <f>[1]!Table1[[#This Row],[html_tag]]&amp;[1]!Table1[[#This Row],[html_type]]&amp;[1]!Table1[[#This Row],[html_modifier]]</f>
        <v>#VALUE!</v>
      </c>
      <c r="AI5255" s="60" t="str">
        <f>Table1[[#This Row],[html_tag]]&amp;Table1[[#This Row],[html_type]]&amp;Table1[[#This Row],[html_modifier]]</f>
        <v/>
      </c>
      <c r="AL5255" s="23" t="str">
        <f>IFERROR(_xlfn.XLOOKUP([1]!Table1[[#This Row],[word]],[1]!Table57[English style name],[1]!Table57[Style type]),"")</f>
        <v/>
      </c>
      <c r="AM5255" s="23" t="str">
        <f>IFERROR(_xlfn.XLOOKUP(Table1[[#This Row],[word]],Table57[English style name],Table57[Style type]),"")</f>
        <v/>
      </c>
      <c r="AN5255" s="23"/>
      <c r="AO5255" s="62"/>
      <c r="AP5255" s="61"/>
      <c r="AQ5255" s="61"/>
      <c r="AR5255" s="61"/>
      <c r="AS5255" s="61"/>
      <c r="AT5255" s="61"/>
      <c r="AU5255" s="61"/>
      <c r="AV5255" s="61"/>
    </row>
    <row r="5256" spans="1:48">
      <c r="A5256" s="82"/>
      <c r="B5256" s="82"/>
      <c r="C5256" s="82">
        <v>1</v>
      </c>
      <c r="D5256" s="83" t="s">
        <v>804</v>
      </c>
      <c r="E5256" s="62"/>
      <c r="F525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56" s="13"/>
      <c r="H5256" s="13"/>
      <c r="I5256" s="85" t="e">
        <f>[1]!Table1[[#This Row],[type]]</f>
        <v>#VALUE!</v>
      </c>
      <c r="J5256" s="86" t="e">
        <f>[1]!Table1[[#This Row],[Column42]]&amp;IF([1]!Table1[[#This Row],[Column13]]="","",[1]!Table1[[#This Row],[Column13]])&amp;IF([1]!Table1[[#This Row],[mod]]="","",[1]!Table1[[#This Row],[mod]])</f>
        <v>#VALUE!</v>
      </c>
      <c r="K525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56" t="s">
        <v>0</v>
      </c>
      <c r="M5256" t="s">
        <v>337</v>
      </c>
      <c r="Q525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256">
        <v>1</v>
      </c>
      <c r="U525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56" s="29"/>
      <c r="AC5256" s="29"/>
      <c r="AD5256" s="25"/>
      <c r="AE5256" s="38"/>
      <c r="AF5256" s="142" t="s">
        <v>239</v>
      </c>
      <c r="AG5256" s="11"/>
      <c r="AH5256" s="1" t="e">
        <f>[1]!Table1[[#This Row],[html_tag]]&amp;[1]!Table1[[#This Row],[html_type]]&amp;[1]!Table1[[#This Row],[html_modifier]]</f>
        <v>#VALUE!</v>
      </c>
      <c r="AI5256" s="60" t="str">
        <f>Table1[[#This Row],[html_tag]]&amp;Table1[[#This Row],[html_type]]&amp;Table1[[#This Row],[html_modifier]]</f>
        <v/>
      </c>
      <c r="AL5256" s="22" t="str">
        <f>IFERROR(_xlfn.XLOOKUP([1]!Table1[[#This Row],[word]],[1]!Table57[English style name],[1]!Table57[Style type]),"")</f>
        <v/>
      </c>
      <c r="AM5256" s="23" t="s">
        <v>804</v>
      </c>
      <c r="AN5256" s="23"/>
      <c r="AO5256" s="62"/>
      <c r="AP5256" s="61"/>
      <c r="AQ5256" s="61"/>
      <c r="AR5256" s="61"/>
      <c r="AS5256" s="61"/>
      <c r="AT5256" s="61"/>
      <c r="AU5256" s="61"/>
      <c r="AV5256" s="61"/>
    </row>
    <row r="5257" spans="1:48">
      <c r="A5257" s="82"/>
      <c r="B5257" s="82"/>
      <c r="C5257" s="82">
        <v>1</v>
      </c>
      <c r="D5257" s="83" t="s">
        <v>804</v>
      </c>
      <c r="E5257" s="62"/>
      <c r="F525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57" s="13"/>
      <c r="H5257" s="13"/>
      <c r="I5257" s="85" t="e">
        <f>[1]!Table1[[#This Row],[type]]</f>
        <v>#VALUE!</v>
      </c>
      <c r="J5257" s="86" t="e">
        <f>[1]!Table1[[#This Row],[Column42]]&amp;IF([1]!Table1[[#This Row],[Column13]]="","",[1]!Table1[[#This Row],[Column13]])&amp;IF([1]!Table1[[#This Row],[mod]]="","",[1]!Table1[[#This Row],[mod]])</f>
        <v>#VALUE!</v>
      </c>
      <c r="K525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57" t="s">
        <v>0</v>
      </c>
      <c r="M5257" t="s">
        <v>337</v>
      </c>
      <c r="Q525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257">
        <v>1</v>
      </c>
      <c r="U525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57" s="29"/>
      <c r="AC5257" s="29"/>
      <c r="AD5257" s="25"/>
      <c r="AE5257" s="38"/>
      <c r="AF5257" s="142" t="s">
        <v>239</v>
      </c>
      <c r="AG5257" s="11" t="s">
        <v>3248</v>
      </c>
      <c r="AH5257" s="1" t="e">
        <f>[1]!Table1[[#This Row],[html_tag]]&amp;[1]!Table1[[#This Row],[html_type]]&amp;[1]!Table1[[#This Row],[html_modifier]]</f>
        <v>#VALUE!</v>
      </c>
      <c r="AI5257" s="60" t="str">
        <f>Table1[[#This Row],[html_tag]]&amp;Table1[[#This Row],[html_type]]&amp;Table1[[#This Row],[html_modifier]]</f>
        <v/>
      </c>
      <c r="AL5257" s="22" t="str">
        <f>IFERROR(_xlfn.XLOOKUP([1]!Table1[[#This Row],[word]],[1]!Table57[English style name],[1]!Table57[Style type]),"")</f>
        <v/>
      </c>
      <c r="AM5257" s="23" t="s">
        <v>806</v>
      </c>
      <c r="AN5257" s="23"/>
      <c r="AO5257" s="62"/>
      <c r="AP5257" s="61"/>
      <c r="AQ5257" s="61"/>
      <c r="AR5257" s="61"/>
      <c r="AS5257" s="61"/>
      <c r="AT5257" s="61"/>
      <c r="AU5257" s="61"/>
      <c r="AV5257" s="61"/>
    </row>
    <row r="5258" spans="1:48">
      <c r="A5258" s="82"/>
      <c r="B5258" s="82"/>
      <c r="C5258" s="82">
        <v>1</v>
      </c>
      <c r="D5258" s="83" t="s">
        <v>804</v>
      </c>
      <c r="E5258" s="62"/>
      <c r="F525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58" s="13"/>
      <c r="H5258" s="13"/>
      <c r="I5258" s="85" t="e">
        <f>[1]!Table1[[#This Row],[type]]</f>
        <v>#VALUE!</v>
      </c>
      <c r="J5258" s="86" t="e">
        <f>[1]!Table1[[#This Row],[Column42]]&amp;IF([1]!Table1[[#This Row],[Column13]]="","",[1]!Table1[[#This Row],[Column13]])&amp;IF([1]!Table1[[#This Row],[mod]]="","",[1]!Table1[[#This Row],[mod]])</f>
        <v>#VALUE!</v>
      </c>
      <c r="K525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58" t="s">
        <v>0</v>
      </c>
      <c r="M5258" t="s">
        <v>337</v>
      </c>
      <c r="Q525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258">
        <v>2</v>
      </c>
      <c r="U525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58" s="29"/>
      <c r="AC5258" s="29"/>
      <c r="AD5258" s="25"/>
      <c r="AE5258" s="38"/>
      <c r="AF5258" s="142" t="s">
        <v>239</v>
      </c>
      <c r="AG5258" s="11" t="s">
        <v>3246</v>
      </c>
      <c r="AH5258" s="1" t="e">
        <f>[1]!Table1[[#This Row],[html_tag]]&amp;[1]!Table1[[#This Row],[html_type]]&amp;[1]!Table1[[#This Row],[html_modifier]]</f>
        <v>#VALUE!</v>
      </c>
      <c r="AI5258" s="60" t="str">
        <f>Table1[[#This Row],[html_tag]]&amp;Table1[[#This Row],[html_type]]&amp;Table1[[#This Row],[html_modifier]]</f>
        <v/>
      </c>
      <c r="AL5258" s="22" t="str">
        <f>IFERROR(_xlfn.XLOOKUP([1]!Table1[[#This Row],[word]],[1]!Table57[English style name],[1]!Table57[Style type]),"")</f>
        <v/>
      </c>
      <c r="AM5258" s="23" t="s">
        <v>832</v>
      </c>
      <c r="AN5258" s="23"/>
      <c r="AO5258" s="62"/>
      <c r="AP5258" s="61"/>
      <c r="AQ5258" s="61"/>
      <c r="AR5258" s="61"/>
      <c r="AS5258" s="61"/>
      <c r="AT5258" s="61"/>
      <c r="AU5258" s="61"/>
      <c r="AV5258" s="61"/>
    </row>
    <row r="5259" spans="1:48">
      <c r="A5259" s="82"/>
      <c r="B5259" s="82"/>
      <c r="C5259" s="82">
        <v>1</v>
      </c>
      <c r="D5259" s="83" t="s">
        <v>804</v>
      </c>
      <c r="E5259" s="62"/>
      <c r="F525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59" s="13"/>
      <c r="H5259" s="13"/>
      <c r="I5259" s="85" t="e">
        <f>[1]!Table1[[#This Row],[type]]</f>
        <v>#VALUE!</v>
      </c>
      <c r="J5259" s="86" t="e">
        <f>[1]!Table1[[#This Row],[Column42]]&amp;IF([1]!Table1[[#This Row],[Column13]]="","",[1]!Table1[[#This Row],[Column13]])&amp;IF([1]!Table1[[#This Row],[mod]]="","",[1]!Table1[[#This Row],[mod]])</f>
        <v>#VALUE!</v>
      </c>
      <c r="K525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59" t="s">
        <v>0</v>
      </c>
      <c r="M5259" t="s">
        <v>337</v>
      </c>
      <c r="Q525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259">
        <v>2</v>
      </c>
      <c r="U525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59" s="29"/>
      <c r="AC5259" s="29"/>
      <c r="AD5259" s="25"/>
      <c r="AE5259" s="38"/>
      <c r="AF5259" s="142" t="s">
        <v>239</v>
      </c>
      <c r="AG5259" s="11" t="s">
        <v>3248</v>
      </c>
      <c r="AH5259" s="1" t="e">
        <f>[1]!Table1[[#This Row],[html_tag]]&amp;[1]!Table1[[#This Row],[html_type]]&amp;[1]!Table1[[#This Row],[html_modifier]]</f>
        <v>#VALUE!</v>
      </c>
      <c r="AI5259" s="60" t="str">
        <f>Table1[[#This Row],[html_tag]]&amp;Table1[[#This Row],[html_type]]&amp;Table1[[#This Row],[html_modifier]]</f>
        <v/>
      </c>
      <c r="AL5259" s="22" t="str">
        <f>IFERROR(_xlfn.XLOOKUP([1]!Table1[[#This Row],[word]],[1]!Table57[English style name],[1]!Table57[Style type]),"")</f>
        <v/>
      </c>
      <c r="AM5259" s="23" t="s">
        <v>836</v>
      </c>
      <c r="AN5259" s="23"/>
      <c r="AO5259" s="62"/>
      <c r="AP5259" s="61"/>
      <c r="AQ5259" s="61"/>
      <c r="AR5259" s="61"/>
      <c r="AS5259" s="61"/>
      <c r="AT5259" s="61"/>
      <c r="AU5259" s="61"/>
      <c r="AV5259" s="61"/>
    </row>
    <row r="5260" spans="1:48">
      <c r="A5260" s="82"/>
      <c r="B5260" s="82"/>
      <c r="C5260" s="82">
        <v>1</v>
      </c>
      <c r="D5260" s="83" t="s">
        <v>804</v>
      </c>
      <c r="E5260" s="62"/>
      <c r="F526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60" s="13"/>
      <c r="H5260" s="13"/>
      <c r="I5260" s="85" t="e">
        <f>[1]!Table1[[#This Row],[type]]</f>
        <v>#VALUE!</v>
      </c>
      <c r="J5260" s="86" t="e">
        <f>[1]!Table1[[#This Row],[Column42]]&amp;IF([1]!Table1[[#This Row],[Column13]]="","",[1]!Table1[[#This Row],[Column13]])&amp;IF([1]!Table1[[#This Row],[mod]]="","",[1]!Table1[[#This Row],[mod]])</f>
        <v>#VALUE!</v>
      </c>
      <c r="K526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60" t="s">
        <v>0</v>
      </c>
      <c r="M5260" t="s">
        <v>337</v>
      </c>
      <c r="Q526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260">
        <v>3</v>
      </c>
      <c r="U526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60" s="29"/>
      <c r="AC5260" s="29"/>
      <c r="AD5260" s="25"/>
      <c r="AE5260" s="38"/>
      <c r="AF5260" s="142" t="s">
        <v>239</v>
      </c>
      <c r="AG5260" s="11" t="s">
        <v>3246</v>
      </c>
      <c r="AH5260" s="1" t="e">
        <f>[1]!Table1[[#This Row],[html_tag]]&amp;[1]!Table1[[#This Row],[html_type]]&amp;[1]!Table1[[#This Row],[html_modifier]]</f>
        <v>#VALUE!</v>
      </c>
      <c r="AI5260" s="60" t="str">
        <f>Table1[[#This Row],[html_tag]]&amp;Table1[[#This Row],[html_type]]&amp;Table1[[#This Row],[html_modifier]]</f>
        <v/>
      </c>
      <c r="AL5260" s="22" t="str">
        <f>IFERROR(_xlfn.XLOOKUP([1]!Table1[[#This Row],[word]],[1]!Table57[English style name],[1]!Table57[Style type]),"")</f>
        <v/>
      </c>
      <c r="AM5260" s="23" t="s">
        <v>834</v>
      </c>
      <c r="AN5260" s="23"/>
      <c r="AO5260" s="62"/>
      <c r="AP5260" s="61"/>
      <c r="AQ5260" s="61"/>
      <c r="AR5260" s="61"/>
      <c r="AS5260" s="61"/>
      <c r="AT5260" s="61"/>
      <c r="AU5260" s="61"/>
      <c r="AV5260" s="61"/>
    </row>
    <row r="5261" spans="1:48">
      <c r="A5261" s="82"/>
      <c r="B5261" s="82"/>
      <c r="C5261" s="82">
        <v>1</v>
      </c>
      <c r="D5261" s="83" t="s">
        <v>804</v>
      </c>
      <c r="E5261" s="62"/>
      <c r="F526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61" s="13"/>
      <c r="H5261" s="13"/>
      <c r="I5261" s="85" t="e">
        <f>[1]!Table1[[#This Row],[type]]</f>
        <v>#VALUE!</v>
      </c>
      <c r="J5261" s="86" t="e">
        <f>[1]!Table1[[#This Row],[Column42]]&amp;IF([1]!Table1[[#This Row],[Column13]]="","",[1]!Table1[[#This Row],[Column13]])&amp;IF([1]!Table1[[#This Row],[mod]]="","",[1]!Table1[[#This Row],[mod]])</f>
        <v>#VALUE!</v>
      </c>
      <c r="K526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61" t="s">
        <v>0</v>
      </c>
      <c r="M5261" t="s">
        <v>337</v>
      </c>
      <c r="Q526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261">
        <v>3</v>
      </c>
      <c r="U526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61" s="29"/>
      <c r="AC5261" s="29"/>
      <c r="AD5261" s="25"/>
      <c r="AE5261" s="38"/>
      <c r="AF5261" s="142" t="s">
        <v>239</v>
      </c>
      <c r="AG5261" s="11" t="s">
        <v>3248</v>
      </c>
      <c r="AH5261" s="1" t="e">
        <f>[1]!Table1[[#This Row],[html_tag]]&amp;[1]!Table1[[#This Row],[html_type]]&amp;[1]!Table1[[#This Row],[html_modifier]]</f>
        <v>#VALUE!</v>
      </c>
      <c r="AI5261" s="60" t="str">
        <f>Table1[[#This Row],[html_tag]]&amp;Table1[[#This Row],[html_type]]&amp;Table1[[#This Row],[html_modifier]]</f>
        <v/>
      </c>
      <c r="AL5261" s="22" t="str">
        <f>IFERROR(_xlfn.XLOOKUP([1]!Table1[[#This Row],[word]],[1]!Table57[English style name],[1]!Table57[Style type]),"")</f>
        <v/>
      </c>
      <c r="AM5261" s="23" t="s">
        <v>838</v>
      </c>
      <c r="AN5261" s="23"/>
      <c r="AO5261" s="62"/>
      <c r="AP5261" s="61"/>
      <c r="AQ5261" s="61"/>
      <c r="AR5261" s="61"/>
      <c r="AS5261" s="61"/>
      <c r="AT5261" s="61"/>
      <c r="AU5261" s="61"/>
      <c r="AV5261" s="61"/>
    </row>
    <row r="5262" spans="1:48">
      <c r="A5262" s="82"/>
      <c r="B5262" s="82"/>
      <c r="C5262" s="82"/>
      <c r="D5262" s="83"/>
      <c r="E5262" s="62"/>
      <c r="F526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62" s="13" t="s">
        <v>2992</v>
      </c>
      <c r="H5262" s="13" t="s">
        <v>1</v>
      </c>
      <c r="I5262" s="85" t="e">
        <f>[1]!Table1[[#This Row],[type]]</f>
        <v>#VALUE!</v>
      </c>
      <c r="J5262" s="86" t="e">
        <f>[1]!Table1[[#This Row],[Column42]]&amp;IF([1]!Table1[[#This Row],[Column13]]="","",[1]!Table1[[#This Row],[Column13]])&amp;IF([1]!Table1[[#This Row],[mod]]="","",[1]!Table1[[#This Row],[mod]])</f>
        <v>#VALUE!</v>
      </c>
      <c r="K526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62" t="s">
        <v>0</v>
      </c>
      <c r="M5262" t="s">
        <v>337</v>
      </c>
      <c r="Q526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6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5262" t="s">
        <v>338</v>
      </c>
      <c r="AB5262" s="29"/>
      <c r="AC5262" s="29"/>
      <c r="AD5262" s="25"/>
      <c r="AE5262" s="38"/>
      <c r="AF5262" s="142" t="s">
        <v>239</v>
      </c>
      <c r="AG5262" s="11"/>
      <c r="AH5262" s="1" t="e">
        <f>[1]!Table1[[#This Row],[html_tag]]&amp;[1]!Table1[[#This Row],[html_type]]&amp;[1]!Table1[[#This Row],[html_modifier]]</f>
        <v>#VALUE!</v>
      </c>
      <c r="AI5262" s="60" t="s">
        <v>239</v>
      </c>
      <c r="AL5262" s="22" t="str">
        <f>IFERROR(_xlfn.XLOOKUP([1]!Table1[[#This Row],[word]],[1]!Table57[English style name],[1]!Table57[Style type]),"")</f>
        <v/>
      </c>
      <c r="AM5262" s="23" t="str">
        <f>IFERROR(_xlfn.XLOOKUP(Table1[[#This Row],[word]],Table57[English style name],Table57[Style type]),"")</f>
        <v/>
      </c>
      <c r="AN5262" s="23" t="s">
        <v>34</v>
      </c>
      <c r="AO5262" s="62" t="s">
        <v>35</v>
      </c>
      <c r="AP5262" s="61" t="s">
        <v>36</v>
      </c>
      <c r="AQ5262" s="61" t="s">
        <v>14</v>
      </c>
      <c r="AR5262" s="61"/>
      <c r="AS5262" s="61"/>
      <c r="AT5262" s="61"/>
      <c r="AU5262" s="61"/>
      <c r="AV5262" s="61"/>
    </row>
    <row r="5263" spans="1:48">
      <c r="A5263" s="82"/>
      <c r="B5263" s="82"/>
      <c r="C5263" s="82"/>
      <c r="D5263" s="83"/>
      <c r="E5263" s="62"/>
      <c r="F526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63" s="13" t="s">
        <v>2992</v>
      </c>
      <c r="H5263" s="13" t="s">
        <v>1</v>
      </c>
      <c r="I5263" s="85" t="e">
        <f>[1]!Table1[[#This Row],[type]]</f>
        <v>#VALUE!</v>
      </c>
      <c r="J5263" s="86" t="e">
        <f>[1]!Table1[[#This Row],[Column42]]&amp;IF([1]!Table1[[#This Row],[Column13]]="","",[1]!Table1[[#This Row],[Column13]])&amp;IF([1]!Table1[[#This Row],[mod]]="","",[1]!Table1[[#This Row],[mod]])</f>
        <v>#VALUE!</v>
      </c>
      <c r="K526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63" t="s">
        <v>0</v>
      </c>
      <c r="M5263" t="s">
        <v>337</v>
      </c>
      <c r="Q526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263" t="s">
        <v>339</v>
      </c>
      <c r="U526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63" s="29"/>
      <c r="AC5263" s="29"/>
      <c r="AD5263" s="25"/>
      <c r="AE5263" s="38"/>
      <c r="AF5263" s="142" t="s">
        <v>239</v>
      </c>
      <c r="AG5263" s="11"/>
      <c r="AH5263" s="1" t="e">
        <f>[1]!Table1[[#This Row],[html_tag]]&amp;[1]!Table1[[#This Row],[html_type]]&amp;[1]!Table1[[#This Row],[html_modifier]]</f>
        <v>#VALUE!</v>
      </c>
      <c r="AI5263" s="60" t="str">
        <f>Table1[[#This Row],[html_tag]]&amp;Table1[[#This Row],[html_type]]&amp;Table1[[#This Row],[html_modifier]]</f>
        <v/>
      </c>
      <c r="AL5263" s="22" t="str">
        <f>IFERROR(_xlfn.XLOOKUP([1]!Table1[[#This Row],[word]],[1]!Table57[English style name],[1]!Table57[Style type]),"")</f>
        <v/>
      </c>
      <c r="AM5263" s="23" t="str">
        <f>IFERROR(_xlfn.XLOOKUP(Table1[[#This Row],[word]],Table57[English style name],Table57[Style type]),"")</f>
        <v/>
      </c>
      <c r="AN5263" s="23" t="s">
        <v>34</v>
      </c>
      <c r="AO5263" s="62" t="s">
        <v>37</v>
      </c>
      <c r="AP5263" s="61" t="s">
        <v>38</v>
      </c>
      <c r="AQ5263" s="61" t="s">
        <v>7</v>
      </c>
      <c r="AR5263" s="61"/>
      <c r="AS5263" s="61"/>
      <c r="AT5263" s="61"/>
      <c r="AU5263" s="61"/>
      <c r="AV5263" s="61"/>
    </row>
    <row r="5264" spans="1:48">
      <c r="A5264" s="82"/>
      <c r="B5264" s="82"/>
      <c r="C5264" s="82"/>
      <c r="D5264" s="83"/>
      <c r="E5264" s="62"/>
      <c r="F526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64" s="13" t="s">
        <v>2992</v>
      </c>
      <c r="H5264" s="13" t="s">
        <v>1</v>
      </c>
      <c r="I5264" s="85" t="e">
        <f>[1]!Table1[[#This Row],[type]]</f>
        <v>#VALUE!</v>
      </c>
      <c r="J5264" s="86" t="e">
        <f>[1]!Table1[[#This Row],[Column42]]&amp;IF([1]!Table1[[#This Row],[Column13]]="","",[1]!Table1[[#This Row],[Column13]])&amp;IF([1]!Table1[[#This Row],[mod]]="","",[1]!Table1[[#This Row],[mod]])</f>
        <v>#VALUE!</v>
      </c>
      <c r="K526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64" t="s">
        <v>0</v>
      </c>
      <c r="M5264" t="s">
        <v>337</v>
      </c>
      <c r="Q526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264" t="s">
        <v>340</v>
      </c>
      <c r="U526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64" s="29"/>
      <c r="AC5264" s="29"/>
      <c r="AD5264" s="25"/>
      <c r="AE5264" s="38"/>
      <c r="AF5264" s="142" t="s">
        <v>239</v>
      </c>
      <c r="AG5264" s="11"/>
      <c r="AH5264" s="1" t="e">
        <f>[1]!Table1[[#This Row],[html_tag]]&amp;[1]!Table1[[#This Row],[html_type]]&amp;[1]!Table1[[#This Row],[html_modifier]]</f>
        <v>#VALUE!</v>
      </c>
      <c r="AI5264" s="60" t="str">
        <f>Table1[[#This Row],[html_tag]]&amp;Table1[[#This Row],[html_type]]&amp;Table1[[#This Row],[html_modifier]]</f>
        <v/>
      </c>
      <c r="AL5264" s="22" t="str">
        <f>IFERROR(_xlfn.XLOOKUP([1]!Table1[[#This Row],[word]],[1]!Table57[English style name],[1]!Table57[Style type]),"")</f>
        <v/>
      </c>
      <c r="AM5264" s="23" t="str">
        <f>IFERROR(_xlfn.XLOOKUP(Table1[[#This Row],[word]],Table57[English style name],Table57[Style type]),"")</f>
        <v/>
      </c>
      <c r="AN5264" s="23" t="s">
        <v>34</v>
      </c>
      <c r="AO5264" s="62" t="s">
        <v>39</v>
      </c>
      <c r="AP5264" s="61" t="s">
        <v>40</v>
      </c>
      <c r="AQ5264" s="61" t="s">
        <v>34</v>
      </c>
      <c r="AR5264" s="61"/>
      <c r="AS5264" s="61"/>
      <c r="AT5264" s="61"/>
      <c r="AU5264" s="61"/>
      <c r="AV5264" s="61"/>
    </row>
    <row r="5265" spans="1:48">
      <c r="A5265" s="82"/>
      <c r="B5265" s="82"/>
      <c r="C5265" s="82"/>
      <c r="D5265" s="83" t="s">
        <v>804</v>
      </c>
      <c r="E5265" s="62"/>
      <c r="F526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65" s="13"/>
      <c r="H5265" s="13"/>
      <c r="I5265" s="85" t="e">
        <f>[1]!Table1[[#This Row],[type]]</f>
        <v>#VALUE!</v>
      </c>
      <c r="J5265" s="86" t="e">
        <f>[1]!Table1[[#This Row],[Column42]]&amp;IF([1]!Table1[[#This Row],[Column13]]="","",[1]!Table1[[#This Row],[Column13]])&amp;IF([1]!Table1[[#This Row],[mod]]="","",[1]!Table1[[#This Row],[mod]])</f>
        <v>#VALUE!</v>
      </c>
      <c r="K526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65" t="s">
        <v>0</v>
      </c>
      <c r="M5265" t="s">
        <v>337</v>
      </c>
      <c r="Q526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6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265" t="s">
        <v>3114</v>
      </c>
      <c r="AB5265" s="29"/>
      <c r="AC5265" s="29"/>
      <c r="AD5265" s="25"/>
      <c r="AE5265" s="38"/>
      <c r="AF5265" s="142" t="s">
        <v>239</v>
      </c>
      <c r="AG5265" s="11"/>
      <c r="AH5265" s="7" t="e">
        <f>[1]!Table1[[#This Row],[html_tag]]&amp;[1]!Table1[[#This Row],[html_type]]&amp;[1]!Table1[[#This Row],[html_modifier]]</f>
        <v>#VALUE!</v>
      </c>
      <c r="AI5265" s="60" t="str">
        <f>Table1[[#This Row],[html_tag]]&amp;Table1[[#This Row],[html_type]]&amp;Table1[[#This Row],[html_modifier]]</f>
        <v/>
      </c>
      <c r="AL5265" s="23" t="str">
        <f>IFERROR(_xlfn.XLOOKUP([1]!Table1[[#This Row],[word]],[1]!Table57[English style name],[1]!Table57[Style type]),"")</f>
        <v/>
      </c>
      <c r="AM5265" s="23" t="str">
        <f>IFERROR(_xlfn.XLOOKUP(Table1[[#This Row],[word]],Table57[English style name],Table57[Style type]),"")</f>
        <v/>
      </c>
      <c r="AN5265" s="23"/>
      <c r="AO5265" s="62"/>
      <c r="AP5265" s="61"/>
      <c r="AQ5265" s="61"/>
      <c r="AR5265" s="61"/>
      <c r="AS5265" s="61"/>
      <c r="AT5265" s="61"/>
      <c r="AU5265" s="61"/>
      <c r="AV5265" s="61"/>
    </row>
    <row r="5266" spans="1:48">
      <c r="A5266" s="82"/>
      <c r="B5266" s="82"/>
      <c r="C5266" s="82"/>
      <c r="D5266" s="83" t="s">
        <v>804</v>
      </c>
      <c r="E5266" s="62"/>
      <c r="F526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66" s="13"/>
      <c r="H5266" s="13"/>
      <c r="I5266" s="85" t="e">
        <f>[1]!Table1[[#This Row],[type]]</f>
        <v>#VALUE!</v>
      </c>
      <c r="J5266" s="86" t="e">
        <f>[1]!Table1[[#This Row],[Column42]]&amp;IF([1]!Table1[[#This Row],[Column13]]="","",[1]!Table1[[#This Row],[Column13]])&amp;IF([1]!Table1[[#This Row],[mod]]="","",[1]!Table1[[#This Row],[mod]])</f>
        <v>#VALUE!</v>
      </c>
      <c r="K526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66" t="s">
        <v>0</v>
      </c>
      <c r="M5266" t="s">
        <v>337</v>
      </c>
      <c r="Q526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6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266" t="s">
        <v>3115</v>
      </c>
      <c r="AB5266" s="29"/>
      <c r="AC5266" s="29"/>
      <c r="AD5266" s="25"/>
      <c r="AE5266" s="38"/>
      <c r="AF5266" s="142" t="s">
        <v>239</v>
      </c>
      <c r="AG5266" s="11"/>
      <c r="AH5266" s="7" t="e">
        <f>[1]!Table1[[#This Row],[html_tag]]&amp;[1]!Table1[[#This Row],[html_type]]&amp;[1]!Table1[[#This Row],[html_modifier]]</f>
        <v>#VALUE!</v>
      </c>
      <c r="AI5266" s="60" t="str">
        <f>Table1[[#This Row],[html_tag]]&amp;Table1[[#This Row],[html_type]]&amp;Table1[[#This Row],[html_modifier]]</f>
        <v/>
      </c>
      <c r="AL5266" s="23" t="str">
        <f>IFERROR(_xlfn.XLOOKUP([1]!Table1[[#This Row],[word]],[1]!Table57[English style name],[1]!Table57[Style type]),"")</f>
        <v/>
      </c>
      <c r="AM5266" s="23" t="str">
        <f>IFERROR(_xlfn.XLOOKUP(Table1[[#This Row],[word]],Table57[English style name],Table57[Style type]),"")</f>
        <v/>
      </c>
      <c r="AN5266" s="23"/>
      <c r="AO5266" s="62"/>
      <c r="AP5266" s="61"/>
      <c r="AQ5266" s="61"/>
      <c r="AR5266" s="61"/>
      <c r="AS5266" s="61"/>
      <c r="AT5266" s="61"/>
      <c r="AU5266" s="61"/>
      <c r="AV5266" s="61"/>
    </row>
    <row r="5267" spans="1:48">
      <c r="A5267" s="82"/>
      <c r="B5267" s="82"/>
      <c r="C5267" s="82"/>
      <c r="D5267" s="83" t="s">
        <v>804</v>
      </c>
      <c r="E5267" s="62"/>
      <c r="F526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67" s="13"/>
      <c r="H5267" s="13"/>
      <c r="I5267" s="85" t="e">
        <f>[1]!Table1[[#This Row],[type]]</f>
        <v>#VALUE!</v>
      </c>
      <c r="J5267" s="86" t="e">
        <f>[1]!Table1[[#This Row],[Column42]]&amp;IF([1]!Table1[[#This Row],[Column13]]="","",[1]!Table1[[#This Row],[Column13]])&amp;IF([1]!Table1[[#This Row],[mod]]="","",[1]!Table1[[#This Row],[mod]])</f>
        <v>#VALUE!</v>
      </c>
      <c r="K526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67" t="s">
        <v>0</v>
      </c>
      <c r="M5267" t="s">
        <v>337</v>
      </c>
      <c r="Q526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6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5267" t="s">
        <v>3353</v>
      </c>
      <c r="AB5267" s="29"/>
      <c r="AC5267" s="29"/>
      <c r="AD5267" s="25"/>
      <c r="AE5267" s="38"/>
      <c r="AF5267" s="142" t="s">
        <v>239</v>
      </c>
      <c r="AG5267" s="11"/>
      <c r="AH5267" s="7" t="e">
        <f>[1]!Table1[[#This Row],[html_tag]]&amp;[1]!Table1[[#This Row],[html_type]]&amp;[1]!Table1[[#This Row],[html_modifier]]</f>
        <v>#VALUE!</v>
      </c>
      <c r="AI5267" s="60" t="str">
        <f>Table1[[#This Row],[html_tag]]&amp;Table1[[#This Row],[html_type]]&amp;Table1[[#This Row],[html_modifier]]</f>
        <v/>
      </c>
      <c r="AL5267" s="23" t="str">
        <f>IFERROR(_xlfn.XLOOKUP([1]!Table1[[#This Row],[word]],[1]!Table57[English style name],[1]!Table57[Style type]),"")</f>
        <v/>
      </c>
      <c r="AM5267" s="23" t="str">
        <f>IFERROR(_xlfn.XLOOKUP(Table1[[#This Row],[word]],Table57[English style name],Table57[Style type]),"")</f>
        <v/>
      </c>
      <c r="AN5267" s="23"/>
      <c r="AO5267" s="62"/>
      <c r="AP5267" s="61"/>
      <c r="AQ5267" s="61"/>
      <c r="AR5267" s="61"/>
      <c r="AS5267" s="61"/>
      <c r="AT5267" s="61"/>
      <c r="AU5267" s="61"/>
      <c r="AV5267" s="61"/>
    </row>
    <row r="5268" spans="1:48">
      <c r="A5268" s="82"/>
      <c r="B5268" s="82"/>
      <c r="C5268" s="82"/>
      <c r="D5268" s="83" t="s">
        <v>804</v>
      </c>
      <c r="E5268" s="62"/>
      <c r="F526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68" s="13"/>
      <c r="H5268" s="13"/>
      <c r="I5268" s="85" t="e">
        <f>[1]!Table1[[#This Row],[type]]</f>
        <v>#VALUE!</v>
      </c>
      <c r="J5268" s="86" t="e">
        <f>[1]!Table1[[#This Row],[Column42]]&amp;IF([1]!Table1[[#This Row],[Column13]]="","",[1]!Table1[[#This Row],[Column13]])&amp;IF([1]!Table1[[#This Row],[mod]]="","",[1]!Table1[[#This Row],[mod]])</f>
        <v>#VALUE!</v>
      </c>
      <c r="K526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68" t="s">
        <v>0</v>
      </c>
      <c r="M5268" t="s">
        <v>337</v>
      </c>
      <c r="Q526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6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5268" t="s">
        <v>3354</v>
      </c>
      <c r="AB5268" s="29"/>
      <c r="AC5268" s="29"/>
      <c r="AD5268" s="25"/>
      <c r="AE5268" s="38"/>
      <c r="AF5268" s="142" t="s">
        <v>239</v>
      </c>
      <c r="AG5268" s="11"/>
      <c r="AH5268" s="7" t="e">
        <f>[1]!Table1[[#This Row],[html_tag]]&amp;[1]!Table1[[#This Row],[html_type]]&amp;[1]!Table1[[#This Row],[html_modifier]]</f>
        <v>#VALUE!</v>
      </c>
      <c r="AI5268" s="60" t="str">
        <f>Table1[[#This Row],[html_tag]]&amp;Table1[[#This Row],[html_type]]&amp;Table1[[#This Row],[html_modifier]]</f>
        <v/>
      </c>
      <c r="AL5268" s="23" t="str">
        <f>IFERROR(_xlfn.XLOOKUP([1]!Table1[[#This Row],[word]],[1]!Table57[English style name],[1]!Table57[Style type]),"")</f>
        <v/>
      </c>
      <c r="AM5268" s="23" t="str">
        <f>IFERROR(_xlfn.XLOOKUP(Table1[[#This Row],[word]],Table57[English style name],Table57[Style type]),"")</f>
        <v/>
      </c>
      <c r="AN5268" s="23"/>
      <c r="AO5268" s="62"/>
      <c r="AP5268" s="61"/>
      <c r="AQ5268" s="61"/>
      <c r="AR5268" s="61"/>
      <c r="AS5268" s="61"/>
      <c r="AT5268" s="61"/>
      <c r="AU5268" s="61"/>
      <c r="AV5268" s="61"/>
    </row>
    <row r="5269" spans="1:48">
      <c r="A5269" s="82"/>
      <c r="B5269" s="82"/>
      <c r="C5269" s="82"/>
      <c r="D5269" s="83" t="s">
        <v>804</v>
      </c>
      <c r="E5269" s="62"/>
      <c r="F526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69" s="13"/>
      <c r="H5269" s="13"/>
      <c r="I5269" s="85" t="e">
        <f>[1]!Table1[[#This Row],[type]]</f>
        <v>#VALUE!</v>
      </c>
      <c r="J5269" s="86" t="e">
        <f>[1]!Table1[[#This Row],[Column42]]&amp;IF([1]!Table1[[#This Row],[Column13]]="","",[1]!Table1[[#This Row],[Column13]])&amp;IF([1]!Table1[[#This Row],[mod]]="","",[1]!Table1[[#This Row],[mod]])</f>
        <v>#VALUE!</v>
      </c>
      <c r="K526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69" t="s">
        <v>0</v>
      </c>
      <c r="M5269" t="s">
        <v>337</v>
      </c>
      <c r="Q526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6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269" t="s">
        <v>3116</v>
      </c>
      <c r="AB5269" s="29"/>
      <c r="AC5269" s="29"/>
      <c r="AD5269" s="25"/>
      <c r="AE5269" s="38"/>
      <c r="AF5269" s="142" t="s">
        <v>239</v>
      </c>
      <c r="AG5269" s="11"/>
      <c r="AH5269" s="7" t="e">
        <f>[1]!Table1[[#This Row],[html_tag]]&amp;[1]!Table1[[#This Row],[html_type]]&amp;[1]!Table1[[#This Row],[html_modifier]]</f>
        <v>#VALUE!</v>
      </c>
      <c r="AI5269" s="60" t="str">
        <f>Table1[[#This Row],[html_tag]]&amp;Table1[[#This Row],[html_type]]&amp;Table1[[#This Row],[html_modifier]]</f>
        <v/>
      </c>
      <c r="AL5269" s="23" t="str">
        <f>IFERROR(_xlfn.XLOOKUP([1]!Table1[[#This Row],[word]],[1]!Table57[English style name],[1]!Table57[Style type]),"")</f>
        <v/>
      </c>
      <c r="AM5269" s="23" t="str">
        <f>IFERROR(_xlfn.XLOOKUP(Table1[[#This Row],[word]],Table57[English style name],Table57[Style type]),"")</f>
        <v/>
      </c>
      <c r="AN5269" s="23"/>
      <c r="AO5269" s="62"/>
      <c r="AP5269" s="61"/>
      <c r="AQ5269" s="61"/>
      <c r="AR5269" s="61"/>
      <c r="AS5269" s="61"/>
      <c r="AT5269" s="61"/>
      <c r="AU5269" s="61"/>
      <c r="AV5269" s="61"/>
    </row>
    <row r="5270" spans="1:48">
      <c r="A5270" s="82"/>
      <c r="B5270" s="82"/>
      <c r="C5270" s="82"/>
      <c r="D5270" s="83"/>
      <c r="E5270" s="62"/>
      <c r="F527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70" s="13" t="s">
        <v>2992</v>
      </c>
      <c r="H5270" s="13" t="s">
        <v>1</v>
      </c>
      <c r="I5270" s="85" t="e">
        <f>[1]!Table1[[#This Row],[type]]</f>
        <v>#VALUE!</v>
      </c>
      <c r="J5270" s="86" t="e">
        <f>[1]!Table1[[#This Row],[Column42]]&amp;IF([1]!Table1[[#This Row],[Column13]]="","",[1]!Table1[[#This Row],[Column13]])&amp;IF([1]!Table1[[#This Row],[mod]]="","",[1]!Table1[[#This Row],[mod]])</f>
        <v>#VALUE!</v>
      </c>
      <c r="K527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70" t="s">
        <v>0</v>
      </c>
      <c r="M5270" t="s">
        <v>337</v>
      </c>
      <c r="Q527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7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270" s="3" t="s">
        <v>3116</v>
      </c>
      <c r="AB5270" s="29"/>
      <c r="AC5270" s="29"/>
      <c r="AD5270" s="25"/>
      <c r="AE5270" s="38"/>
      <c r="AF5270" s="142" t="s">
        <v>239</v>
      </c>
      <c r="AG5270" s="11"/>
      <c r="AH5270" s="1" t="e">
        <f>[1]!Table1[[#This Row],[html_tag]]&amp;[1]!Table1[[#This Row],[html_type]]&amp;[1]!Table1[[#This Row],[html_modifier]]</f>
        <v>#VALUE!</v>
      </c>
      <c r="AI5270" s="60" t="str">
        <f>Table1[[#This Row],[html_tag]]&amp;Table1[[#This Row],[html_type]]&amp;Table1[[#This Row],[html_modifier]]</f>
        <v/>
      </c>
      <c r="AL5270" s="22" t="str">
        <f>IFERROR(_xlfn.XLOOKUP([1]!Table1[[#This Row],[word]],[1]!Table57[English style name],[1]!Table57[Style type]),"")</f>
        <v/>
      </c>
      <c r="AM5270" s="23" t="str">
        <f>IFERROR(_xlfn.XLOOKUP(Table1[[#This Row],[word]],Table57[English style name],Table57[Style type]),"")</f>
        <v/>
      </c>
      <c r="AN5270" s="23" t="s">
        <v>21</v>
      </c>
      <c r="AO5270" s="62" t="s">
        <v>41</v>
      </c>
      <c r="AP5270" s="61" t="s">
        <v>42</v>
      </c>
      <c r="AQ5270" s="61" t="s">
        <v>21</v>
      </c>
      <c r="AR5270" s="61"/>
      <c r="AS5270" s="61"/>
      <c r="AT5270" s="61"/>
      <c r="AU5270" s="61"/>
      <c r="AV5270" s="61"/>
    </row>
    <row r="5271" spans="1:48">
      <c r="A5271" s="82"/>
      <c r="B5271" s="82"/>
      <c r="C5271" s="82"/>
      <c r="D5271" s="83" t="s">
        <v>3377</v>
      </c>
      <c r="E5271" s="62" t="s">
        <v>317</v>
      </c>
      <c r="F527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71" s="13" t="s">
        <v>2992</v>
      </c>
      <c r="H5271" s="13" t="s">
        <v>1</v>
      </c>
      <c r="I5271" s="85" t="e">
        <f>[1]!Table1[[#This Row],[type]]</f>
        <v>#VALUE!</v>
      </c>
      <c r="J5271" s="86" t="e">
        <f>[1]!Table1[[#This Row],[Column42]]&amp;IF([1]!Table1[[#This Row],[Column13]]="","",[1]!Table1[[#This Row],[Column13]])&amp;IF([1]!Table1[[#This Row],[mod]]="","",[1]!Table1[[#This Row],[mod]])</f>
        <v>#VALUE!</v>
      </c>
      <c r="K527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71" t="s">
        <v>0</v>
      </c>
      <c r="M5271" t="s">
        <v>3378</v>
      </c>
      <c r="Q527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7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71" s="29"/>
      <c r="AC5271" s="29"/>
      <c r="AD5271" s="25"/>
      <c r="AE5271" s="38"/>
      <c r="AF5271" s="142"/>
      <c r="AG5271" s="11"/>
      <c r="AH5271" s="1" t="e">
        <f>[1]!Table1[[#This Row],[html_tag]]&amp;[1]!Table1[[#This Row],[html_type]]&amp;[1]!Table1[[#This Row],[html_modifier]]</f>
        <v>#VALUE!</v>
      </c>
      <c r="AI5271" s="60" t="str">
        <f>Table1[[#This Row],[html_tag]]&amp;Table1[[#This Row],[html_type]]&amp;Table1[[#This Row],[html_modifier]]</f>
        <v/>
      </c>
      <c r="AL5271" s="22" t="str">
        <f>IFERROR(_xlfn.XLOOKUP([1]!Table1[[#This Row],[word]],[1]!Table57[English style name],[1]!Table57[Style type]),"")</f>
        <v/>
      </c>
      <c r="AM5271" s="23" t="str">
        <f>IFERROR(_xlfn.XLOOKUP(Table1[[#This Row],[word]],Table57[English style name],Table57[Style type]),"")</f>
        <v/>
      </c>
      <c r="AN5271" s="23"/>
      <c r="AO5271" s="62"/>
      <c r="AP5271" s="61"/>
      <c r="AQ5271" s="61"/>
      <c r="AR5271" s="61"/>
      <c r="AS5271" s="61"/>
      <c r="AT5271" s="61"/>
      <c r="AU5271" s="61"/>
      <c r="AV5271" s="61"/>
    </row>
    <row r="5272" spans="1:48">
      <c r="A5272" s="82"/>
      <c r="B5272" s="82"/>
      <c r="C5272" s="82"/>
      <c r="D5272" s="83" t="s">
        <v>3377</v>
      </c>
      <c r="E5272" s="62" t="s">
        <v>317</v>
      </c>
      <c r="F527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72" s="13" t="s">
        <v>2992</v>
      </c>
      <c r="H5272" s="13" t="s">
        <v>1</v>
      </c>
      <c r="I5272" s="85" t="e">
        <f>[1]!Table1[[#This Row],[type]]</f>
        <v>#VALUE!</v>
      </c>
      <c r="J5272" s="86" t="e">
        <f>[1]!Table1[[#This Row],[Column42]]&amp;IF([1]!Table1[[#This Row],[Column13]]="","",[1]!Table1[[#This Row],[Column13]])&amp;IF([1]!Table1[[#This Row],[mod]]="","",[1]!Table1[[#This Row],[mod]])</f>
        <v>#VALUE!</v>
      </c>
      <c r="K527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72" t="s">
        <v>0</v>
      </c>
      <c r="M5272" t="s">
        <v>3378</v>
      </c>
      <c r="Q527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7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72" s="29"/>
      <c r="AC5272" s="29"/>
      <c r="AD5272" s="25"/>
      <c r="AE5272" s="38"/>
      <c r="AF5272" s="142"/>
      <c r="AG5272" s="11"/>
      <c r="AH5272" s="1" t="e">
        <f>[1]!Table1[[#This Row],[html_tag]]&amp;[1]!Table1[[#This Row],[html_type]]&amp;[1]!Table1[[#This Row],[html_modifier]]</f>
        <v>#VALUE!</v>
      </c>
      <c r="AI5272" s="60" t="str">
        <f>Table1[[#This Row],[html_tag]]&amp;Table1[[#This Row],[html_type]]&amp;Table1[[#This Row],[html_modifier]]</f>
        <v/>
      </c>
      <c r="AL5272" s="22" t="str">
        <f>IFERROR(_xlfn.XLOOKUP([1]!Table1[[#This Row],[word]],[1]!Table57[English style name],[1]!Table57[Style type]),"")</f>
        <v/>
      </c>
      <c r="AM5272" s="23" t="str">
        <f>IFERROR(_xlfn.XLOOKUP(Table1[[#This Row],[word]],Table57[English style name],Table57[Style type]),"")</f>
        <v/>
      </c>
      <c r="AN5272" s="23"/>
      <c r="AO5272" s="62"/>
      <c r="AP5272" s="61"/>
      <c r="AQ5272" s="61"/>
      <c r="AR5272" s="61"/>
      <c r="AS5272" s="61"/>
      <c r="AT5272" s="61"/>
      <c r="AU5272" s="61"/>
      <c r="AV5272" s="61"/>
    </row>
    <row r="5273" spans="1:48">
      <c r="A5273" s="82"/>
      <c r="B5273" s="82"/>
      <c r="C5273" s="82"/>
      <c r="D5273" s="83" t="s">
        <v>3377</v>
      </c>
      <c r="E5273" s="62" t="s">
        <v>317</v>
      </c>
      <c r="F527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73" s="13" t="s">
        <v>2992</v>
      </c>
      <c r="H5273" s="13" t="s">
        <v>1</v>
      </c>
      <c r="I5273" s="85" t="e">
        <f>[1]!Table1[[#This Row],[type]]</f>
        <v>#VALUE!</v>
      </c>
      <c r="J5273" s="86" t="e">
        <f>[1]!Table1[[#This Row],[Column42]]&amp;IF([1]!Table1[[#This Row],[Column13]]="","",[1]!Table1[[#This Row],[Column13]])&amp;IF([1]!Table1[[#This Row],[mod]]="","",[1]!Table1[[#This Row],[mod]])</f>
        <v>#VALUE!</v>
      </c>
      <c r="K527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73" t="s">
        <v>0</v>
      </c>
      <c r="M5273" t="s">
        <v>3378</v>
      </c>
      <c r="O5273" t="s">
        <v>333</v>
      </c>
      <c r="Q527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7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73" s="29"/>
      <c r="AC5273" s="29"/>
      <c r="AD5273" s="25"/>
      <c r="AE5273" s="38"/>
      <c r="AF5273" s="142"/>
      <c r="AG5273" s="11"/>
      <c r="AH5273" s="1" t="e">
        <f>[1]!Table1[[#This Row],[html_tag]]&amp;[1]!Table1[[#This Row],[html_type]]&amp;[1]!Table1[[#This Row],[html_modifier]]</f>
        <v>#VALUE!</v>
      </c>
      <c r="AI5273" s="60" t="str">
        <f>Table1[[#This Row],[html_tag]]&amp;Table1[[#This Row],[html_type]]&amp;Table1[[#This Row],[html_modifier]]</f>
        <v/>
      </c>
      <c r="AL5273" s="22" t="str">
        <f>IFERROR(_xlfn.XLOOKUP([1]!Table1[[#This Row],[word]],[1]!Table57[English style name],[1]!Table57[Style type]),"")</f>
        <v/>
      </c>
      <c r="AM5273" s="23" t="str">
        <f>IFERROR(_xlfn.XLOOKUP(Table1[[#This Row],[word]],Table57[English style name],Table57[Style type]),"")</f>
        <v/>
      </c>
      <c r="AN5273" s="23"/>
      <c r="AO5273" s="62"/>
      <c r="AP5273" s="61"/>
      <c r="AQ5273" s="61"/>
      <c r="AR5273" s="61"/>
      <c r="AS5273" s="61"/>
      <c r="AT5273" s="61"/>
      <c r="AU5273" s="61"/>
      <c r="AV5273" s="61"/>
    </row>
    <row r="5274" spans="1:48">
      <c r="A5274" s="82"/>
      <c r="B5274" s="82"/>
      <c r="C5274" s="82"/>
      <c r="D5274" s="83" t="s">
        <v>3362</v>
      </c>
      <c r="E5274" s="62"/>
      <c r="F527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74" s="13"/>
      <c r="H5274" s="13"/>
      <c r="I5274" s="85" t="e">
        <f>[1]!Table1[[#This Row],[type]]</f>
        <v>#VALUE!</v>
      </c>
      <c r="J5274" s="86" t="e">
        <f>[1]!Table1[[#This Row],[Column42]]&amp;IF([1]!Table1[[#This Row],[Column13]]="","",[1]!Table1[[#This Row],[Column13]])&amp;IF([1]!Table1[[#This Row],[mod]]="","",[1]!Table1[[#This Row],[mod]])</f>
        <v>#VALUE!</v>
      </c>
      <c r="K527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74" t="s">
        <v>0</v>
      </c>
      <c r="M5274" t="s">
        <v>3206</v>
      </c>
      <c r="O5274" t="s">
        <v>337</v>
      </c>
      <c r="Q527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7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74" s="29"/>
      <c r="AC5274" s="29"/>
      <c r="AD5274" s="25"/>
      <c r="AE5274" s="38"/>
      <c r="AF5274" s="142"/>
      <c r="AG5274" s="11"/>
      <c r="AH5274" s="7" t="e">
        <f>[1]!Table1[[#This Row],[html_tag]]&amp;[1]!Table1[[#This Row],[html_type]]&amp;[1]!Table1[[#This Row],[html_modifier]]</f>
        <v>#VALUE!</v>
      </c>
      <c r="AI5274" s="60" t="str">
        <f>Table1[[#This Row],[html_tag]]&amp;Table1[[#This Row],[html_type]]&amp;Table1[[#This Row],[html_modifier]]</f>
        <v/>
      </c>
      <c r="AL5274" s="23" t="str">
        <f>IFERROR(_xlfn.XLOOKUP([1]!Table1[[#This Row],[word]],[1]!Table57[English style name],[1]!Table57[Style type]),"")</f>
        <v/>
      </c>
      <c r="AM5274" s="23" t="str">
        <f>IFERROR(_xlfn.XLOOKUP(Table1[[#This Row],[word]],Table57[English style name],Table57[Style type]),"")</f>
        <v/>
      </c>
      <c r="AN5274" s="23"/>
      <c r="AO5274" s="62"/>
      <c r="AP5274" s="61"/>
      <c r="AQ5274" s="61"/>
      <c r="AR5274" s="61"/>
      <c r="AS5274" s="61"/>
      <c r="AT5274" s="61"/>
      <c r="AU5274" s="61"/>
      <c r="AV5274" s="61"/>
    </row>
    <row r="5275" spans="1:48">
      <c r="A5275" s="82"/>
      <c r="B5275" s="82"/>
      <c r="C5275" s="82"/>
      <c r="D5275" s="83" t="s">
        <v>3362</v>
      </c>
      <c r="E5275" s="62"/>
      <c r="F527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75" s="13"/>
      <c r="H5275" s="13"/>
      <c r="I5275" s="85" t="e">
        <f>[1]!Table1[[#This Row],[type]]</f>
        <v>#VALUE!</v>
      </c>
      <c r="J5275" s="86" t="e">
        <f>[1]!Table1[[#This Row],[Column42]]&amp;IF([1]!Table1[[#This Row],[Column13]]="","",[1]!Table1[[#This Row],[Column13]])&amp;IF([1]!Table1[[#This Row],[mod]]="","",[1]!Table1[[#This Row],[mod]])</f>
        <v>#VALUE!</v>
      </c>
      <c r="K527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75" t="s">
        <v>0</v>
      </c>
      <c r="M5275" t="s">
        <v>3206</v>
      </c>
      <c r="O5275" t="s">
        <v>100</v>
      </c>
      <c r="Q527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7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75" s="29"/>
      <c r="AC5275" s="29"/>
      <c r="AD5275" s="25"/>
      <c r="AE5275" s="38"/>
      <c r="AF5275" s="142"/>
      <c r="AG5275" s="11"/>
      <c r="AH5275" s="7" t="e">
        <f>[1]!Table1[[#This Row],[html_tag]]&amp;[1]!Table1[[#This Row],[html_type]]&amp;[1]!Table1[[#This Row],[html_modifier]]</f>
        <v>#VALUE!</v>
      </c>
      <c r="AI5275" s="60" t="str">
        <f>Table1[[#This Row],[html_tag]]&amp;Table1[[#This Row],[html_type]]&amp;Table1[[#This Row],[html_modifier]]</f>
        <v/>
      </c>
      <c r="AL5275" s="23" t="str">
        <f>IFERROR(_xlfn.XLOOKUP([1]!Table1[[#This Row],[word]],[1]!Table57[English style name],[1]!Table57[Style type]),"")</f>
        <v/>
      </c>
      <c r="AM5275" s="23" t="str">
        <f>IFERROR(_xlfn.XLOOKUP(Table1[[#This Row],[word]],Table57[English style name],Table57[Style type]),"")</f>
        <v/>
      </c>
      <c r="AN5275" s="23"/>
      <c r="AO5275" s="62"/>
      <c r="AP5275" s="61"/>
      <c r="AQ5275" s="61"/>
      <c r="AR5275" s="61"/>
      <c r="AS5275" s="61"/>
      <c r="AT5275" s="61"/>
      <c r="AU5275" s="61"/>
      <c r="AV5275" s="61"/>
    </row>
    <row r="5276" spans="1:48">
      <c r="A5276" s="82"/>
      <c r="B5276" s="82"/>
      <c r="C5276" s="82"/>
      <c r="D5276" s="83" t="s">
        <v>3362</v>
      </c>
      <c r="E5276" s="62"/>
      <c r="F527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76" s="13"/>
      <c r="H5276" s="13"/>
      <c r="I5276" s="85" t="e">
        <f>[1]!Table1[[#This Row],[type]]</f>
        <v>#VALUE!</v>
      </c>
      <c r="J5276" s="86" t="e">
        <f>[1]!Table1[[#This Row],[Column42]]&amp;IF([1]!Table1[[#This Row],[Column13]]="","",[1]!Table1[[#This Row],[Column13]])&amp;IF([1]!Table1[[#This Row],[mod]]="","",[1]!Table1[[#This Row],[mod]])</f>
        <v>#VALUE!</v>
      </c>
      <c r="K527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76" t="s">
        <v>0</v>
      </c>
      <c r="M5276" t="s">
        <v>3415</v>
      </c>
      <c r="O5276" t="s">
        <v>403</v>
      </c>
      <c r="Q527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7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76" s="29"/>
      <c r="AC5276" s="29"/>
      <c r="AD5276" s="25"/>
      <c r="AE5276" s="38"/>
      <c r="AF5276" s="142"/>
      <c r="AG5276" s="11"/>
      <c r="AH5276" s="7" t="e">
        <f>[1]!Table1[[#This Row],[html_tag]]&amp;[1]!Table1[[#This Row],[html_type]]&amp;[1]!Table1[[#This Row],[html_modifier]]</f>
        <v>#VALUE!</v>
      </c>
      <c r="AI5276" s="60" t="str">
        <f>Table1[[#This Row],[html_tag]]&amp;Table1[[#This Row],[html_type]]&amp;Table1[[#This Row],[html_modifier]]</f>
        <v/>
      </c>
      <c r="AL5276" s="23" t="str">
        <f>IFERROR(_xlfn.XLOOKUP([1]!Table1[[#This Row],[word]],[1]!Table57[English style name],[1]!Table57[Style type]),"")</f>
        <v/>
      </c>
      <c r="AM5276" s="23" t="str">
        <f>IFERROR(_xlfn.XLOOKUP(Table1[[#This Row],[word]],Table57[English style name],Table57[Style type]),"")</f>
        <v/>
      </c>
      <c r="AN5276" s="23"/>
      <c r="AO5276" s="62"/>
      <c r="AP5276" s="61"/>
      <c r="AQ5276" s="61"/>
      <c r="AR5276" s="61"/>
      <c r="AS5276" s="61"/>
      <c r="AT5276" s="61"/>
      <c r="AU5276" s="61"/>
      <c r="AV5276" s="61"/>
    </row>
    <row r="5277" spans="1:48">
      <c r="A5277" s="82"/>
      <c r="B5277" s="82"/>
      <c r="C5277" s="82"/>
      <c r="D5277" s="83" t="s">
        <v>3362</v>
      </c>
      <c r="E5277" s="62"/>
      <c r="F527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77" s="13"/>
      <c r="H5277" s="13"/>
      <c r="I5277" s="85" t="e">
        <f>[1]!Table1[[#This Row],[type]]</f>
        <v>#VALUE!</v>
      </c>
      <c r="J5277" s="86" t="e">
        <f>[1]!Table1[[#This Row],[Column42]]&amp;IF([1]!Table1[[#This Row],[Column13]]="","",[1]!Table1[[#This Row],[Column13]])&amp;IF([1]!Table1[[#This Row],[mod]]="","",[1]!Table1[[#This Row],[mod]])</f>
        <v>#VALUE!</v>
      </c>
      <c r="K527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77" t="s">
        <v>0</v>
      </c>
      <c r="M5277" t="s">
        <v>3438</v>
      </c>
      <c r="Q527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7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77" s="29"/>
      <c r="AC5277" s="29"/>
      <c r="AD5277" s="25"/>
      <c r="AE5277" s="38"/>
      <c r="AF5277" s="142"/>
      <c r="AG5277" s="11"/>
      <c r="AH5277" s="7" t="e">
        <f>[1]!Table1[[#This Row],[html_tag]]&amp;[1]!Table1[[#This Row],[html_type]]&amp;[1]!Table1[[#This Row],[html_modifier]]</f>
        <v>#VALUE!</v>
      </c>
      <c r="AI5277" s="60" t="str">
        <f>Table1[[#This Row],[html_tag]]&amp;Table1[[#This Row],[html_type]]&amp;Table1[[#This Row],[html_modifier]]</f>
        <v/>
      </c>
      <c r="AL5277" s="23" t="str">
        <f>IFERROR(_xlfn.XLOOKUP([1]!Table1[[#This Row],[word]],[1]!Table57[English style name],[1]!Table57[Style type]),"")</f>
        <v/>
      </c>
      <c r="AM5277" s="23" t="str">
        <f>IFERROR(_xlfn.XLOOKUP(Table1[[#This Row],[word]],Table57[English style name],Table57[Style type]),"")</f>
        <v/>
      </c>
      <c r="AN5277" s="23"/>
      <c r="AO5277" s="62"/>
      <c r="AP5277" s="61"/>
      <c r="AQ5277" s="61"/>
      <c r="AR5277" s="61"/>
      <c r="AS5277" s="61"/>
      <c r="AT5277" s="61"/>
      <c r="AU5277" s="61"/>
      <c r="AV5277" s="61"/>
    </row>
    <row r="5278" spans="1:48">
      <c r="A5278" s="82"/>
      <c r="B5278" s="82"/>
      <c r="C5278" s="82"/>
      <c r="D5278" s="83" t="s">
        <v>3362</v>
      </c>
      <c r="E5278" s="62"/>
      <c r="F527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78" s="13"/>
      <c r="H5278" s="13"/>
      <c r="I5278" s="85" t="e">
        <f>[1]!Table1[[#This Row],[type]]</f>
        <v>#VALUE!</v>
      </c>
      <c r="J5278" s="86" t="e">
        <f>[1]!Table1[[#This Row],[Column42]]&amp;IF([1]!Table1[[#This Row],[Column13]]="","",[1]!Table1[[#This Row],[Column13]])&amp;IF([1]!Table1[[#This Row],[mod]]="","",[1]!Table1[[#This Row],[mod]])</f>
        <v>#VALUE!</v>
      </c>
      <c r="K527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78" t="s">
        <v>0</v>
      </c>
      <c r="M5278" t="s">
        <v>3373</v>
      </c>
      <c r="O5278" t="s">
        <v>337</v>
      </c>
      <c r="Q527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7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78" s="29"/>
      <c r="AC5278" s="29"/>
      <c r="AD5278" s="25"/>
      <c r="AE5278" s="38"/>
      <c r="AF5278" s="142"/>
      <c r="AG5278" s="11"/>
      <c r="AH5278" s="7" t="e">
        <f>[1]!Table1[[#This Row],[html_tag]]&amp;[1]!Table1[[#This Row],[html_type]]&amp;[1]!Table1[[#This Row],[html_modifier]]</f>
        <v>#VALUE!</v>
      </c>
      <c r="AI5278" s="60" t="str">
        <f>Table1[[#This Row],[html_tag]]&amp;Table1[[#This Row],[html_type]]&amp;Table1[[#This Row],[html_modifier]]</f>
        <v/>
      </c>
      <c r="AL5278" s="23" t="str">
        <f>IFERROR(_xlfn.XLOOKUP([1]!Table1[[#This Row],[word]],[1]!Table57[English style name],[1]!Table57[Style type]),"")</f>
        <v/>
      </c>
      <c r="AM5278" s="23" t="str">
        <f>IFERROR(_xlfn.XLOOKUP(Table1[[#This Row],[word]],Table57[English style name],Table57[Style type]),"")</f>
        <v/>
      </c>
      <c r="AN5278" s="23"/>
      <c r="AO5278" s="62"/>
      <c r="AP5278" s="61"/>
      <c r="AQ5278" s="61"/>
      <c r="AR5278" s="61"/>
      <c r="AS5278" s="61"/>
      <c r="AT5278" s="61"/>
      <c r="AU5278" s="61"/>
      <c r="AV5278" s="61"/>
    </row>
    <row r="5279" spans="1:48">
      <c r="A5279" s="82"/>
      <c r="B5279" s="82"/>
      <c r="C5279" s="82"/>
      <c r="D5279" s="83" t="s">
        <v>3362</v>
      </c>
      <c r="E5279" s="62"/>
      <c r="F527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79" s="13"/>
      <c r="H5279" s="13"/>
      <c r="I5279" s="85" t="e">
        <f>[1]!Table1[[#This Row],[type]]</f>
        <v>#VALUE!</v>
      </c>
      <c r="J5279" s="86" t="e">
        <f>[1]!Table1[[#This Row],[Column42]]&amp;IF([1]!Table1[[#This Row],[Column13]]="","",[1]!Table1[[#This Row],[Column13]])&amp;IF([1]!Table1[[#This Row],[mod]]="","",[1]!Table1[[#This Row],[mod]])</f>
        <v>#VALUE!</v>
      </c>
      <c r="K527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79" t="s">
        <v>0</v>
      </c>
      <c r="M5279" t="s">
        <v>3373</v>
      </c>
      <c r="O5279" t="s">
        <v>100</v>
      </c>
      <c r="Q527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7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79" s="29"/>
      <c r="AC5279" s="29"/>
      <c r="AD5279" s="25"/>
      <c r="AE5279" s="38"/>
      <c r="AF5279" s="142"/>
      <c r="AG5279" s="11"/>
      <c r="AH5279" s="7" t="e">
        <f>[1]!Table1[[#This Row],[html_tag]]&amp;[1]!Table1[[#This Row],[html_type]]&amp;[1]!Table1[[#This Row],[html_modifier]]</f>
        <v>#VALUE!</v>
      </c>
      <c r="AI5279" s="60" t="str">
        <f>Table1[[#This Row],[html_tag]]&amp;Table1[[#This Row],[html_type]]&amp;Table1[[#This Row],[html_modifier]]</f>
        <v/>
      </c>
      <c r="AL5279" s="23" t="str">
        <f>IFERROR(_xlfn.XLOOKUP([1]!Table1[[#This Row],[word]],[1]!Table57[English style name],[1]!Table57[Style type]),"")</f>
        <v/>
      </c>
      <c r="AM5279" s="23" t="str">
        <f>IFERROR(_xlfn.XLOOKUP(Table1[[#This Row],[word]],Table57[English style name],Table57[Style type]),"")</f>
        <v/>
      </c>
      <c r="AN5279" s="23"/>
      <c r="AO5279" s="62"/>
      <c r="AP5279" s="61"/>
      <c r="AQ5279" s="61"/>
      <c r="AR5279" s="61"/>
      <c r="AS5279" s="61"/>
      <c r="AT5279" s="61"/>
      <c r="AU5279" s="61"/>
      <c r="AV5279" s="61"/>
    </row>
    <row r="5280" spans="1:48">
      <c r="A5280" s="82"/>
      <c r="B5280" s="82"/>
      <c r="C5280" s="82">
        <v>1</v>
      </c>
      <c r="D5280" s="83" t="s">
        <v>3262</v>
      </c>
      <c r="E5280" s="62"/>
      <c r="F528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80" s="13" t="s">
        <v>337</v>
      </c>
      <c r="H5280" s="13" t="s">
        <v>2986</v>
      </c>
      <c r="I5280" s="85" t="e">
        <f>[1]!Table1[[#This Row],[type]]</f>
        <v>#VALUE!</v>
      </c>
      <c r="J5280" s="86" t="e">
        <f>[1]!Table1[[#This Row],[Column42]]&amp;IF([1]!Table1[[#This Row],[Column13]]="","",[1]!Table1[[#This Row],[Column13]])&amp;IF([1]!Table1[[#This Row],[mod]]="","",[1]!Table1[[#This Row],[mod]])</f>
        <v>#VALUE!</v>
      </c>
      <c r="K528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80" t="s">
        <v>0</v>
      </c>
      <c r="M5280" t="s">
        <v>329</v>
      </c>
      <c r="Q528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8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80" s="29"/>
      <c r="AC5280" s="29"/>
      <c r="AD5280" s="25"/>
      <c r="AE5280" s="38"/>
      <c r="AF5280" s="142" t="s">
        <v>141</v>
      </c>
      <c r="AG5280" s="11" t="s">
        <v>177</v>
      </c>
      <c r="AH5280" s="1" t="e">
        <f>[1]!Table1[[#This Row],[html_tag]]&amp;[1]!Table1[[#This Row],[html_type]]&amp;[1]!Table1[[#This Row],[html_modifier]]</f>
        <v>#VALUE!</v>
      </c>
      <c r="AI5280" s="60" t="s">
        <v>141</v>
      </c>
      <c r="AL5280" s="22" t="str">
        <f>IFERROR(_xlfn.XLOOKUP([1]!Table1[[#This Row],[word]],[1]!Table57[English style name],[1]!Table57[Style type]),"")</f>
        <v/>
      </c>
      <c r="AM5280" s="23" t="s">
        <v>56</v>
      </c>
      <c r="AN5280" s="23"/>
      <c r="AO5280" s="62"/>
      <c r="AP5280" s="61"/>
      <c r="AQ5280" s="61" t="s">
        <v>329</v>
      </c>
      <c r="AR5280" s="61" t="s">
        <v>1370</v>
      </c>
      <c r="AS5280" s="61"/>
      <c r="AT5280" s="61"/>
      <c r="AU5280" s="61"/>
      <c r="AV5280" s="61"/>
    </row>
    <row r="5281" spans="1:48">
      <c r="A5281" s="82"/>
      <c r="B5281" s="82"/>
      <c r="C5281" s="82"/>
      <c r="D5281" s="83" t="s">
        <v>3339</v>
      </c>
      <c r="E5281" s="62"/>
      <c r="F528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81" s="13"/>
      <c r="H5281" s="13"/>
      <c r="I5281" s="85" t="e">
        <f>[1]!Table1[[#This Row],[type]]</f>
        <v>#VALUE!</v>
      </c>
      <c r="J5281" s="86" t="e">
        <f>[1]!Table1[[#This Row],[Column42]]&amp;IF([1]!Table1[[#This Row],[Column13]]="","",[1]!Table1[[#This Row],[Column13]])&amp;IF([1]!Table1[[#This Row],[mod]]="","",[1]!Table1[[#This Row],[mod]])</f>
        <v>#VALUE!</v>
      </c>
      <c r="K528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81" t="s">
        <v>0</v>
      </c>
      <c r="O5281" t="s">
        <v>3332</v>
      </c>
      <c r="P5281" t="s">
        <v>3332</v>
      </c>
      <c r="Q528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8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81" s="29"/>
      <c r="AC5281" s="29"/>
      <c r="AD5281" s="25"/>
      <c r="AE5281" s="38"/>
      <c r="AF5281" s="142"/>
      <c r="AG5281" s="11"/>
      <c r="AH5281" s="7" t="e">
        <f>[1]!Table1[[#This Row],[html_tag]]&amp;[1]!Table1[[#This Row],[html_type]]&amp;[1]!Table1[[#This Row],[html_modifier]]</f>
        <v>#VALUE!</v>
      </c>
      <c r="AI5281" s="60" t="str">
        <f>Table1[[#This Row],[html_tag]]&amp;Table1[[#This Row],[html_type]]&amp;Table1[[#This Row],[html_modifier]]</f>
        <v/>
      </c>
      <c r="AL5281" s="23" t="str">
        <f>IFERROR(_xlfn.XLOOKUP([1]!Table1[[#This Row],[word]],[1]!Table57[English style name],[1]!Table57[Style type]),"")</f>
        <v/>
      </c>
      <c r="AM5281" s="23" t="str">
        <f>IFERROR(_xlfn.XLOOKUP(Table1[[#This Row],[word]],Table57[English style name],Table57[Style type]),"")</f>
        <v/>
      </c>
      <c r="AN5281" s="23"/>
      <c r="AO5281" s="62"/>
      <c r="AP5281" s="61"/>
      <c r="AQ5281" s="61"/>
      <c r="AR5281" s="61"/>
      <c r="AS5281" s="61"/>
      <c r="AT5281" s="61"/>
      <c r="AU5281" s="61"/>
      <c r="AV5281" s="61"/>
    </row>
    <row r="5282" spans="1:48">
      <c r="A5282" s="82"/>
      <c r="B5282" s="82"/>
      <c r="C5282" s="82"/>
      <c r="D5282" s="83"/>
      <c r="E5282" s="62"/>
      <c r="F528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82" s="13" t="s">
        <v>2992</v>
      </c>
      <c r="H5282" s="13" t="s">
        <v>1</v>
      </c>
      <c r="I5282" s="85" t="e">
        <f>[1]!Table1[[#This Row],[type]]</f>
        <v>#VALUE!</v>
      </c>
      <c r="J5282" s="86" t="e">
        <f>[1]!Table1[[#This Row],[Column42]]&amp;IF([1]!Table1[[#This Row],[Column13]]="","",[1]!Table1[[#This Row],[Column13]])&amp;IF([1]!Table1[[#This Row],[mod]]="","",[1]!Table1[[#This Row],[mod]])</f>
        <v>#VALUE!</v>
      </c>
      <c r="K528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82" t="s">
        <v>0</v>
      </c>
      <c r="N5282" t="s">
        <v>425</v>
      </c>
      <c r="P5282" s="6" t="s">
        <v>1496</v>
      </c>
      <c r="Q528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8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82" s="29"/>
      <c r="AC5282" s="29"/>
      <c r="AD5282" s="25"/>
      <c r="AE5282" s="38"/>
      <c r="AF5282" s="142"/>
      <c r="AG5282" s="11"/>
      <c r="AH5282" s="1" t="e">
        <f>[1]!Table1[[#This Row],[html_tag]]&amp;[1]!Table1[[#This Row],[html_type]]&amp;[1]!Table1[[#This Row],[html_modifier]]</f>
        <v>#VALUE!</v>
      </c>
      <c r="AI5282" s="60" t="str">
        <f>Table1[[#This Row],[html_tag]]&amp;Table1[[#This Row],[html_type]]&amp;Table1[[#This Row],[html_modifier]]</f>
        <v/>
      </c>
      <c r="AL5282" s="22" t="str">
        <f>IFERROR(_xlfn.XLOOKUP([1]!Table1[[#This Row],[word]],[1]!Table57[English style name],[1]!Table57[Style type]),"")</f>
        <v/>
      </c>
      <c r="AM5282" s="23" t="str">
        <f>IFERROR(_xlfn.XLOOKUP(Table1[[#This Row],[word]],Table57[English style name],Table57[Style type]),"")</f>
        <v/>
      </c>
      <c r="AN5282" s="23"/>
      <c r="AO5282" s="62"/>
      <c r="AP5282" s="61"/>
      <c r="AQ5282" s="61" t="s">
        <v>1496</v>
      </c>
      <c r="AR5282" s="61" t="s">
        <v>1497</v>
      </c>
      <c r="AS5282" s="61"/>
      <c r="AT5282" s="61"/>
      <c r="AU5282" s="61"/>
      <c r="AV5282" s="61"/>
    </row>
    <row r="5283" spans="1:48">
      <c r="A5283" s="82"/>
      <c r="B5283" s="82"/>
      <c r="C5283" s="82"/>
      <c r="D5283" s="83" t="s">
        <v>3377</v>
      </c>
      <c r="E5283" s="62" t="s">
        <v>318</v>
      </c>
      <c r="F528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83" s="13" t="s">
        <v>2992</v>
      </c>
      <c r="H5283" s="13" t="s">
        <v>1</v>
      </c>
      <c r="I5283" s="85" t="e">
        <f>[1]!Table1[[#This Row],[type]]</f>
        <v>#VALUE!</v>
      </c>
      <c r="J5283" s="86" t="e">
        <f>[1]!Table1[[#This Row],[Column42]]&amp;IF([1]!Table1[[#This Row],[Column13]]="","",[1]!Table1[[#This Row],[Column13]])&amp;IF([1]!Table1[[#This Row],[mod]]="","",[1]!Table1[[#This Row],[mod]])</f>
        <v>#VALUE!</v>
      </c>
      <c r="K528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83" t="s">
        <v>0</v>
      </c>
      <c r="M5283" t="s">
        <v>3360</v>
      </c>
      <c r="Q528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8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83" s="29"/>
      <c r="AC5283" s="29"/>
      <c r="AD5283" s="25"/>
      <c r="AE5283" s="38"/>
      <c r="AF5283" s="142"/>
      <c r="AG5283" s="11"/>
      <c r="AH5283" s="1" t="e">
        <f>[1]!Table1[[#This Row],[html_tag]]&amp;[1]!Table1[[#This Row],[html_type]]&amp;[1]!Table1[[#This Row],[html_modifier]]</f>
        <v>#VALUE!</v>
      </c>
      <c r="AI5283" s="60" t="str">
        <f>Table1[[#This Row],[html_tag]]&amp;Table1[[#This Row],[html_type]]&amp;Table1[[#This Row],[html_modifier]]</f>
        <v/>
      </c>
      <c r="AL5283" s="22" t="str">
        <f>IFERROR(_xlfn.XLOOKUP([1]!Table1[[#This Row],[word]],[1]!Table57[English style name],[1]!Table57[Style type]),"")</f>
        <v/>
      </c>
      <c r="AM5283" s="23" t="str">
        <f>IFERROR(_xlfn.XLOOKUP(Table1[[#This Row],[word]],Table57[English style name],Table57[Style type]),"")</f>
        <v/>
      </c>
      <c r="AN5283" s="23"/>
      <c r="AO5283" s="62"/>
      <c r="AP5283" s="61"/>
      <c r="AQ5283" s="61"/>
      <c r="AR5283" s="61"/>
      <c r="AS5283" s="61"/>
      <c r="AT5283" s="61"/>
      <c r="AU5283" s="61"/>
      <c r="AV5283" s="61"/>
    </row>
    <row r="5284" spans="1:48">
      <c r="A5284" s="82"/>
      <c r="B5284" s="82"/>
      <c r="C5284" s="82"/>
      <c r="D5284" s="83" t="s">
        <v>3362</v>
      </c>
      <c r="E5284" s="62"/>
      <c r="F528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84" s="13"/>
      <c r="H5284" s="13"/>
      <c r="I5284" s="85" t="e">
        <f>[1]!Table1[[#This Row],[type]]</f>
        <v>#VALUE!</v>
      </c>
      <c r="J5284" s="86" t="e">
        <f>[1]!Table1[[#This Row],[Column42]]&amp;IF([1]!Table1[[#This Row],[Column13]]="","",[1]!Table1[[#This Row],[Column13]])&amp;IF([1]!Table1[[#This Row],[mod]]="","",[1]!Table1[[#This Row],[mod]])</f>
        <v>#VALUE!</v>
      </c>
      <c r="K528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84" t="s">
        <v>0</v>
      </c>
      <c r="M5284" t="s">
        <v>3360</v>
      </c>
      <c r="Q528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8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84" s="29"/>
      <c r="AC5284" s="29"/>
      <c r="AD5284" s="25"/>
      <c r="AE5284" s="38"/>
      <c r="AF5284" s="142"/>
      <c r="AG5284" s="11"/>
      <c r="AH5284" s="7" t="e">
        <f>[1]!Table1[[#This Row],[html_tag]]&amp;[1]!Table1[[#This Row],[html_type]]&amp;[1]!Table1[[#This Row],[html_modifier]]</f>
        <v>#VALUE!</v>
      </c>
      <c r="AI5284" s="60" t="str">
        <f>Table1[[#This Row],[html_tag]]&amp;Table1[[#This Row],[html_type]]&amp;Table1[[#This Row],[html_modifier]]</f>
        <v/>
      </c>
      <c r="AL5284" s="23" t="str">
        <f>IFERROR(_xlfn.XLOOKUP([1]!Table1[[#This Row],[word]],[1]!Table57[English style name],[1]!Table57[Style type]),"")</f>
        <v/>
      </c>
      <c r="AM5284" s="23" t="str">
        <f>IFERROR(_xlfn.XLOOKUP(Table1[[#This Row],[word]],Table57[English style name],Table57[Style type]),"")</f>
        <v/>
      </c>
      <c r="AN5284" s="23"/>
      <c r="AO5284" s="62"/>
      <c r="AP5284" s="61"/>
      <c r="AQ5284" s="61"/>
      <c r="AR5284" s="61"/>
      <c r="AS5284" s="61"/>
      <c r="AT5284" s="61"/>
      <c r="AU5284" s="61"/>
      <c r="AV5284" s="61"/>
    </row>
    <row r="5285" spans="1:48">
      <c r="A5285" s="82"/>
      <c r="B5285" s="82"/>
      <c r="C5285" s="82"/>
      <c r="D5285" s="83" t="s">
        <v>3362</v>
      </c>
      <c r="E5285" s="62"/>
      <c r="F528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85" s="13"/>
      <c r="H5285" s="13"/>
      <c r="I5285" s="85" t="e">
        <f>[1]!Table1[[#This Row],[type]]</f>
        <v>#VALUE!</v>
      </c>
      <c r="J5285" s="86" t="e">
        <f>[1]!Table1[[#This Row],[Column42]]&amp;IF([1]!Table1[[#This Row],[Column13]]="","",[1]!Table1[[#This Row],[Column13]])&amp;IF([1]!Table1[[#This Row],[mod]]="","",[1]!Table1[[#This Row],[mod]])</f>
        <v>#VALUE!</v>
      </c>
      <c r="K528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85" t="s">
        <v>0</v>
      </c>
      <c r="M5285" t="s">
        <v>3360</v>
      </c>
      <c r="P5285" t="s">
        <v>3306</v>
      </c>
      <c r="Q528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8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85" s="29"/>
      <c r="AC5285" s="29"/>
      <c r="AD5285" s="25"/>
      <c r="AE5285" s="38"/>
      <c r="AF5285" s="142"/>
      <c r="AG5285" s="11"/>
      <c r="AH5285" s="7" t="e">
        <f>[1]!Table1[[#This Row],[html_tag]]&amp;[1]!Table1[[#This Row],[html_type]]&amp;[1]!Table1[[#This Row],[html_modifier]]</f>
        <v>#VALUE!</v>
      </c>
      <c r="AI5285" s="60" t="str">
        <f>Table1[[#This Row],[html_tag]]&amp;Table1[[#This Row],[html_type]]&amp;Table1[[#This Row],[html_modifier]]</f>
        <v/>
      </c>
      <c r="AL5285" s="23" t="str">
        <f>IFERROR(_xlfn.XLOOKUP([1]!Table1[[#This Row],[word]],[1]!Table57[English style name],[1]!Table57[Style type]),"")</f>
        <v/>
      </c>
      <c r="AM5285" s="23" t="str">
        <f>IFERROR(_xlfn.XLOOKUP(Table1[[#This Row],[word]],Table57[English style name],Table57[Style type]),"")</f>
        <v/>
      </c>
      <c r="AN5285" s="23"/>
      <c r="AO5285" s="62"/>
      <c r="AP5285" s="61"/>
      <c r="AQ5285" s="61"/>
      <c r="AR5285" s="61"/>
      <c r="AS5285" s="61"/>
      <c r="AT5285" s="61"/>
      <c r="AU5285" s="61"/>
      <c r="AV5285" s="61"/>
    </row>
    <row r="5286" spans="1:48">
      <c r="A5286" s="82"/>
      <c r="B5286" s="82"/>
      <c r="C5286" s="82"/>
      <c r="D5286" s="83" t="s">
        <v>3377</v>
      </c>
      <c r="E5286" s="62" t="s">
        <v>318</v>
      </c>
      <c r="F528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86" s="13" t="s">
        <v>2992</v>
      </c>
      <c r="H5286" s="13" t="s">
        <v>1</v>
      </c>
      <c r="I5286" s="85" t="e">
        <f>[1]!Table1[[#This Row],[type]]</f>
        <v>#VALUE!</v>
      </c>
      <c r="J5286" s="86" t="e">
        <f>[1]!Table1[[#This Row],[Column42]]&amp;IF([1]!Table1[[#This Row],[Column13]]="","",[1]!Table1[[#This Row],[Column13]])&amp;IF([1]!Table1[[#This Row],[mod]]="","",[1]!Table1[[#This Row],[mod]])</f>
        <v>#VALUE!</v>
      </c>
      <c r="K528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86" t="s">
        <v>0</v>
      </c>
      <c r="M5286" t="s">
        <v>3360</v>
      </c>
      <c r="Q528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8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86" s="29"/>
      <c r="AC5286" s="29"/>
      <c r="AD5286" s="25"/>
      <c r="AE5286" s="38"/>
      <c r="AF5286" s="142"/>
      <c r="AG5286" s="11"/>
      <c r="AH5286" s="1" t="e">
        <f>[1]!Table1[[#This Row],[html_tag]]&amp;[1]!Table1[[#This Row],[html_type]]&amp;[1]!Table1[[#This Row],[html_modifier]]</f>
        <v>#VALUE!</v>
      </c>
      <c r="AI5286" s="60" t="str">
        <f>Table1[[#This Row],[html_tag]]&amp;Table1[[#This Row],[html_type]]&amp;Table1[[#This Row],[html_modifier]]</f>
        <v/>
      </c>
      <c r="AL5286" s="22" t="str">
        <f>IFERROR(_xlfn.XLOOKUP([1]!Table1[[#This Row],[word]],[1]!Table57[English style name],[1]!Table57[Style type]),"")</f>
        <v/>
      </c>
      <c r="AM5286" s="23" t="str">
        <f>IFERROR(_xlfn.XLOOKUP(Table1[[#This Row],[word]],Table57[English style name],Table57[Style type]),"")</f>
        <v/>
      </c>
      <c r="AN5286" s="23"/>
      <c r="AO5286" s="62"/>
      <c r="AP5286" s="61"/>
      <c r="AQ5286" s="61"/>
      <c r="AR5286" s="61"/>
      <c r="AS5286" s="61"/>
      <c r="AT5286" s="61"/>
      <c r="AU5286" s="61"/>
      <c r="AV5286" s="61"/>
    </row>
    <row r="5287" spans="1:48">
      <c r="A5287" s="82"/>
      <c r="B5287" s="82"/>
      <c r="C5287" s="82"/>
      <c r="D5287" s="83" t="s">
        <v>3362</v>
      </c>
      <c r="E5287" s="62"/>
      <c r="F528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87" s="13"/>
      <c r="H5287" s="13"/>
      <c r="I5287" s="85" t="e">
        <f>[1]!Table1[[#This Row],[type]]</f>
        <v>#VALUE!</v>
      </c>
      <c r="J5287" s="86" t="e">
        <f>[1]!Table1[[#This Row],[Column42]]&amp;IF([1]!Table1[[#This Row],[Column13]]="","",[1]!Table1[[#This Row],[Column13]])&amp;IF([1]!Table1[[#This Row],[mod]]="","",[1]!Table1[[#This Row],[mod]])</f>
        <v>#VALUE!</v>
      </c>
      <c r="K528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87" t="s">
        <v>0</v>
      </c>
      <c r="M5287" t="s">
        <v>3360</v>
      </c>
      <c r="Q528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8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87" s="29"/>
      <c r="AC5287" s="29"/>
      <c r="AD5287" s="25"/>
      <c r="AE5287" s="38"/>
      <c r="AF5287" s="142" t="s">
        <v>131</v>
      </c>
      <c r="AG5287" s="11"/>
      <c r="AH5287" s="7" t="e">
        <f>[1]!Table1[[#This Row],[html_tag]]&amp;[1]!Table1[[#This Row],[html_type]]&amp;[1]!Table1[[#This Row],[html_modifier]]</f>
        <v>#VALUE!</v>
      </c>
      <c r="AI5287" s="60" t="str">
        <f>Table1[[#This Row],[html_tag]]&amp;Table1[[#This Row],[html_type]]&amp;Table1[[#This Row],[html_modifier]]</f>
        <v/>
      </c>
      <c r="AL5287" s="23" t="str">
        <f>IFERROR(_xlfn.XLOOKUP([1]!Table1[[#This Row],[word]],[1]!Table57[English style name],[1]!Table57[Style type]),"")</f>
        <v/>
      </c>
      <c r="AM5287" s="23" t="str">
        <f>IFERROR(_xlfn.XLOOKUP(Table1[[#This Row],[word]],Table57[English style name],Table57[Style type]),"")</f>
        <v/>
      </c>
      <c r="AN5287" s="23"/>
      <c r="AO5287" s="62"/>
      <c r="AP5287" s="61"/>
      <c r="AQ5287" s="61"/>
      <c r="AR5287" s="61"/>
      <c r="AS5287" s="61"/>
      <c r="AT5287" s="61"/>
      <c r="AU5287" s="61"/>
      <c r="AV5287" s="61"/>
    </row>
    <row r="5288" spans="1:48">
      <c r="A5288" s="82"/>
      <c r="B5288" s="82"/>
      <c r="C5288" s="82"/>
      <c r="D5288" s="83" t="s">
        <v>3362</v>
      </c>
      <c r="E5288" s="62"/>
      <c r="F528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88" s="13"/>
      <c r="H5288" s="13"/>
      <c r="I5288" s="85" t="e">
        <f>[1]!Table1[[#This Row],[type]]</f>
        <v>#VALUE!</v>
      </c>
      <c r="J5288" s="86" t="e">
        <f>[1]!Table1[[#This Row],[Column42]]&amp;IF([1]!Table1[[#This Row],[Column13]]="","",[1]!Table1[[#This Row],[Column13]])&amp;IF([1]!Table1[[#This Row],[mod]]="","",[1]!Table1[[#This Row],[mod]])</f>
        <v>#VALUE!</v>
      </c>
      <c r="K528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88" t="s">
        <v>0</v>
      </c>
      <c r="M5288" t="s">
        <v>3360</v>
      </c>
      <c r="O5288" t="s">
        <v>337</v>
      </c>
      <c r="Q528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8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88" s="29"/>
      <c r="AC5288" s="29"/>
      <c r="AD5288" s="25"/>
      <c r="AE5288" s="38"/>
      <c r="AF5288" s="142"/>
      <c r="AG5288" s="11"/>
      <c r="AH5288" s="7" t="e">
        <f>[1]!Table1[[#This Row],[html_tag]]&amp;[1]!Table1[[#This Row],[html_type]]&amp;[1]!Table1[[#This Row],[html_modifier]]</f>
        <v>#VALUE!</v>
      </c>
      <c r="AI5288" s="60" t="str">
        <f>Table1[[#This Row],[html_tag]]&amp;Table1[[#This Row],[html_type]]&amp;Table1[[#This Row],[html_modifier]]</f>
        <v/>
      </c>
      <c r="AL5288" s="23" t="str">
        <f>IFERROR(_xlfn.XLOOKUP([1]!Table1[[#This Row],[word]],[1]!Table57[English style name],[1]!Table57[Style type]),"")</f>
        <v/>
      </c>
      <c r="AM5288" s="23" t="str">
        <f>IFERROR(_xlfn.XLOOKUP(Table1[[#This Row],[word]],Table57[English style name],Table57[Style type]),"")</f>
        <v/>
      </c>
      <c r="AN5288" s="23"/>
      <c r="AO5288" s="62"/>
      <c r="AP5288" s="61"/>
      <c r="AQ5288" s="61"/>
      <c r="AR5288" s="61"/>
      <c r="AS5288" s="61"/>
      <c r="AT5288" s="61"/>
      <c r="AU5288" s="61"/>
      <c r="AV5288" s="61"/>
    </row>
    <row r="5289" spans="1:48">
      <c r="A5289" s="82"/>
      <c r="B5289" s="82"/>
      <c r="C5289" s="82"/>
      <c r="D5289" s="83" t="s">
        <v>3362</v>
      </c>
      <c r="E5289" s="62"/>
      <c r="F528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89" s="13"/>
      <c r="H5289" s="13"/>
      <c r="I5289" s="85" t="e">
        <f>[1]!Table1[[#This Row],[type]]</f>
        <v>#VALUE!</v>
      </c>
      <c r="J5289" s="86" t="e">
        <f>[1]!Table1[[#This Row],[Column42]]&amp;IF([1]!Table1[[#This Row],[Column13]]="","",[1]!Table1[[#This Row],[Column13]])&amp;IF([1]!Table1[[#This Row],[mod]]="","",[1]!Table1[[#This Row],[mod]])</f>
        <v>#VALUE!</v>
      </c>
      <c r="K528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89" t="s">
        <v>0</v>
      </c>
      <c r="M5289" t="s">
        <v>3360</v>
      </c>
      <c r="O5289" t="s">
        <v>100</v>
      </c>
      <c r="Q528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8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89" s="29"/>
      <c r="AC5289" s="29"/>
      <c r="AD5289" s="25"/>
      <c r="AE5289" s="38"/>
      <c r="AF5289" s="142"/>
      <c r="AG5289" s="11"/>
      <c r="AH5289" s="7" t="e">
        <f>[1]!Table1[[#This Row],[html_tag]]&amp;[1]!Table1[[#This Row],[html_type]]&amp;[1]!Table1[[#This Row],[html_modifier]]</f>
        <v>#VALUE!</v>
      </c>
      <c r="AI5289" s="60" t="str">
        <f>Table1[[#This Row],[html_tag]]&amp;Table1[[#This Row],[html_type]]&amp;Table1[[#This Row],[html_modifier]]</f>
        <v/>
      </c>
      <c r="AL5289" s="23" t="str">
        <f>IFERROR(_xlfn.XLOOKUP([1]!Table1[[#This Row],[word]],[1]!Table57[English style name],[1]!Table57[Style type]),"")</f>
        <v/>
      </c>
      <c r="AM5289" s="23" t="str">
        <f>IFERROR(_xlfn.XLOOKUP(Table1[[#This Row],[word]],Table57[English style name],Table57[Style type]),"")</f>
        <v/>
      </c>
      <c r="AN5289" s="23"/>
      <c r="AO5289" s="62"/>
      <c r="AP5289" s="61"/>
      <c r="AQ5289" s="61"/>
      <c r="AR5289" s="61"/>
      <c r="AS5289" s="61"/>
      <c r="AT5289" s="61"/>
      <c r="AU5289" s="61"/>
      <c r="AV5289" s="61"/>
    </row>
    <row r="5290" spans="1:48">
      <c r="A5290" s="82"/>
      <c r="B5290" s="82"/>
      <c r="C5290" s="82"/>
      <c r="D5290" s="83" t="s">
        <v>3362</v>
      </c>
      <c r="E5290" s="62"/>
      <c r="F529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90" s="13"/>
      <c r="H5290" s="13"/>
      <c r="I5290" s="85" t="e">
        <f>[1]!Table1[[#This Row],[type]]</f>
        <v>#VALUE!</v>
      </c>
      <c r="J5290" s="86" t="e">
        <f>[1]!Table1[[#This Row],[Column42]]&amp;IF([1]!Table1[[#This Row],[Column13]]="","",[1]!Table1[[#This Row],[Column13]])&amp;IF([1]!Table1[[#This Row],[mod]]="","",[1]!Table1[[#This Row],[mod]])</f>
        <v>#VALUE!</v>
      </c>
      <c r="K529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90" t="s">
        <v>0</v>
      </c>
      <c r="M5290" t="s">
        <v>3360</v>
      </c>
      <c r="O5290" t="s">
        <v>3359</v>
      </c>
      <c r="Q529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9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90" s="29"/>
      <c r="AC5290" s="29"/>
      <c r="AD5290" s="25"/>
      <c r="AE5290" s="38"/>
      <c r="AF5290" s="142"/>
      <c r="AG5290" s="11"/>
      <c r="AH5290" s="7" t="e">
        <f>[1]!Table1[[#This Row],[html_tag]]&amp;[1]!Table1[[#This Row],[html_type]]&amp;[1]!Table1[[#This Row],[html_modifier]]</f>
        <v>#VALUE!</v>
      </c>
      <c r="AI5290" s="60" t="str">
        <f>Table1[[#This Row],[html_tag]]&amp;Table1[[#This Row],[html_type]]&amp;Table1[[#This Row],[html_modifier]]</f>
        <v/>
      </c>
      <c r="AL5290" s="23" t="str">
        <f>IFERROR(_xlfn.XLOOKUP([1]!Table1[[#This Row],[word]],[1]!Table57[English style name],[1]!Table57[Style type]),"")</f>
        <v/>
      </c>
      <c r="AM5290" s="23" t="str">
        <f>IFERROR(_xlfn.XLOOKUP(Table1[[#This Row],[word]],Table57[English style name],Table57[Style type]),"")</f>
        <v/>
      </c>
      <c r="AN5290" s="23"/>
      <c r="AO5290" s="62"/>
      <c r="AP5290" s="61"/>
      <c r="AQ5290" s="61"/>
      <c r="AR5290" s="61"/>
      <c r="AS5290" s="61"/>
      <c r="AT5290" s="61"/>
      <c r="AU5290" s="61"/>
      <c r="AV5290" s="61"/>
    </row>
    <row r="5291" spans="1:48">
      <c r="A5291" s="82"/>
      <c r="B5291" s="82"/>
      <c r="C5291" s="82"/>
      <c r="D5291" s="83" t="s">
        <v>3362</v>
      </c>
      <c r="E5291" s="62"/>
      <c r="F529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91" s="13"/>
      <c r="H5291" s="13"/>
      <c r="I5291" s="85" t="e">
        <f>[1]!Table1[[#This Row],[type]]</f>
        <v>#VALUE!</v>
      </c>
      <c r="J5291" s="86" t="e">
        <f>[1]!Table1[[#This Row],[Column42]]&amp;IF([1]!Table1[[#This Row],[Column13]]="","",[1]!Table1[[#This Row],[Column13]])&amp;IF([1]!Table1[[#This Row],[mod]]="","",[1]!Table1[[#This Row],[mod]])</f>
        <v>#VALUE!</v>
      </c>
      <c r="K529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91" t="s">
        <v>0</v>
      </c>
      <c r="M5291" t="s">
        <v>3360</v>
      </c>
      <c r="O5291" t="s">
        <v>333</v>
      </c>
      <c r="Q529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9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91" s="29"/>
      <c r="AC5291" s="29"/>
      <c r="AD5291" s="25"/>
      <c r="AE5291" s="38"/>
      <c r="AF5291" s="142"/>
      <c r="AG5291" s="11"/>
      <c r="AH5291" s="7" t="e">
        <f>[1]!Table1[[#This Row],[html_tag]]&amp;[1]!Table1[[#This Row],[html_type]]&amp;[1]!Table1[[#This Row],[html_modifier]]</f>
        <v>#VALUE!</v>
      </c>
      <c r="AI5291" s="60" t="str">
        <f>Table1[[#This Row],[html_tag]]&amp;Table1[[#This Row],[html_type]]&amp;Table1[[#This Row],[html_modifier]]</f>
        <v/>
      </c>
      <c r="AL5291" s="23" t="str">
        <f>IFERROR(_xlfn.XLOOKUP([1]!Table1[[#This Row],[word]],[1]!Table57[English style name],[1]!Table57[Style type]),"")</f>
        <v/>
      </c>
      <c r="AM5291" s="23" t="str">
        <f>IFERROR(_xlfn.XLOOKUP(Table1[[#This Row],[word]],Table57[English style name],Table57[Style type]),"")</f>
        <v/>
      </c>
      <c r="AN5291" s="23"/>
      <c r="AO5291" s="62"/>
      <c r="AP5291" s="61"/>
      <c r="AQ5291" s="61"/>
      <c r="AR5291" s="61"/>
      <c r="AS5291" s="61"/>
      <c r="AT5291" s="61"/>
      <c r="AU5291" s="61"/>
      <c r="AV5291" s="61"/>
    </row>
    <row r="5292" spans="1:48">
      <c r="A5292" s="82"/>
      <c r="B5292" s="82"/>
      <c r="C5292" s="82"/>
      <c r="D5292" s="83" t="s">
        <v>3377</v>
      </c>
      <c r="E5292" s="62" t="s">
        <v>318</v>
      </c>
      <c r="F529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92" s="13" t="s">
        <v>2992</v>
      </c>
      <c r="H5292" s="13" t="s">
        <v>1</v>
      </c>
      <c r="I5292" s="85" t="e">
        <f>[1]!Table1[[#This Row],[type]]</f>
        <v>#VALUE!</v>
      </c>
      <c r="J5292" s="86" t="e">
        <f>[1]!Table1[[#This Row],[Column42]]&amp;IF([1]!Table1[[#This Row],[Column13]]="","",[1]!Table1[[#This Row],[Column13]])&amp;IF([1]!Table1[[#This Row],[mod]]="","",[1]!Table1[[#This Row],[mod]])</f>
        <v>#VALUE!</v>
      </c>
      <c r="K529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92" t="s">
        <v>0</v>
      </c>
      <c r="M5292" t="s">
        <v>3360</v>
      </c>
      <c r="O5292" t="s">
        <v>333</v>
      </c>
      <c r="Q529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9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92" s="29"/>
      <c r="AC5292" s="29"/>
      <c r="AD5292" s="25"/>
      <c r="AE5292" s="38"/>
      <c r="AF5292" s="142"/>
      <c r="AG5292" s="11"/>
      <c r="AH5292" s="1" t="e">
        <f>[1]!Table1[[#This Row],[html_tag]]&amp;[1]!Table1[[#This Row],[html_type]]&amp;[1]!Table1[[#This Row],[html_modifier]]</f>
        <v>#VALUE!</v>
      </c>
      <c r="AI5292" s="60" t="str">
        <f>Table1[[#This Row],[html_tag]]&amp;Table1[[#This Row],[html_type]]&amp;Table1[[#This Row],[html_modifier]]</f>
        <v/>
      </c>
      <c r="AL5292" s="22" t="str">
        <f>IFERROR(_xlfn.XLOOKUP([1]!Table1[[#This Row],[word]],[1]!Table57[English style name],[1]!Table57[Style type]),"")</f>
        <v/>
      </c>
      <c r="AM5292" s="23" t="str">
        <f>IFERROR(_xlfn.XLOOKUP(Table1[[#This Row],[word]],Table57[English style name],Table57[Style type]),"")</f>
        <v/>
      </c>
      <c r="AN5292" s="23"/>
      <c r="AO5292" s="62"/>
      <c r="AP5292" s="61"/>
      <c r="AQ5292" s="61"/>
      <c r="AR5292" s="61"/>
      <c r="AS5292" s="61"/>
      <c r="AT5292" s="61"/>
      <c r="AU5292" s="61"/>
      <c r="AV5292" s="61"/>
    </row>
    <row r="5293" spans="1:48">
      <c r="A5293" s="82"/>
      <c r="B5293" s="82"/>
      <c r="C5293" s="82"/>
      <c r="D5293" s="83" t="s">
        <v>3339</v>
      </c>
      <c r="E5293" s="62"/>
      <c r="F529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93" s="13"/>
      <c r="H5293" s="13"/>
      <c r="I5293" s="85" t="e">
        <f>[1]!Table1[[#This Row],[type]]</f>
        <v>#VALUE!</v>
      </c>
      <c r="J5293" s="86" t="e">
        <f>[1]!Table1[[#This Row],[Column42]]&amp;IF([1]!Table1[[#This Row],[Column13]]="","",[1]!Table1[[#This Row],[Column13]])&amp;IF([1]!Table1[[#This Row],[mod]]="","",[1]!Table1[[#This Row],[mod]])</f>
        <v>#VALUE!</v>
      </c>
      <c r="K529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93" t="s">
        <v>0</v>
      </c>
      <c r="M5293" t="s">
        <v>3466</v>
      </c>
      <c r="Q529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9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93" s="29"/>
      <c r="AC5293" s="29"/>
      <c r="AD5293" s="25"/>
      <c r="AE5293" s="38"/>
      <c r="AF5293" s="142" t="s">
        <v>144</v>
      </c>
      <c r="AG5293" s="11"/>
      <c r="AH5293" s="7" t="e">
        <f>[1]!Table1[[#This Row],[html_tag]]&amp;[1]!Table1[[#This Row],[html_type]]&amp;[1]!Table1[[#This Row],[html_modifier]]</f>
        <v>#VALUE!</v>
      </c>
      <c r="AI5293" s="60" t="str">
        <f>Table1[[#This Row],[html_tag]]&amp;Table1[[#This Row],[html_type]]&amp;Table1[[#This Row],[html_modifier]]</f>
        <v/>
      </c>
      <c r="AL5293" s="23" t="str">
        <f>IFERROR(_xlfn.XLOOKUP([1]!Table1[[#This Row],[word]],[1]!Table57[English style name],[1]!Table57[Style type]),"")</f>
        <v/>
      </c>
      <c r="AM5293" s="23" t="str">
        <f>IFERROR(_xlfn.XLOOKUP(Table1[[#This Row],[word]],Table57[English style name],Table57[Style type]),"")</f>
        <v/>
      </c>
      <c r="AN5293" s="23"/>
      <c r="AO5293" s="62"/>
      <c r="AP5293" s="61"/>
      <c r="AQ5293" s="61"/>
      <c r="AR5293" s="61"/>
      <c r="AS5293" s="61"/>
      <c r="AT5293" s="61"/>
      <c r="AU5293" s="61"/>
      <c r="AV5293" s="61"/>
    </row>
    <row r="5294" spans="1:48">
      <c r="A5294" s="82"/>
      <c r="B5294" s="82"/>
      <c r="C5294" s="82"/>
      <c r="D5294" s="83" t="s">
        <v>3349</v>
      </c>
      <c r="E5294" s="62"/>
      <c r="F529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94" s="13"/>
      <c r="H5294" s="13"/>
      <c r="I5294" s="85" t="e">
        <f>[1]!Table1[[#This Row],[type]]</f>
        <v>#VALUE!</v>
      </c>
      <c r="J5294" s="86" t="e">
        <f>[1]!Table1[[#This Row],[Column42]]&amp;IF([1]!Table1[[#This Row],[Column13]]="","",[1]!Table1[[#This Row],[Column13]])&amp;IF([1]!Table1[[#This Row],[mod]]="","",[1]!Table1[[#This Row],[mod]])</f>
        <v>#VALUE!</v>
      </c>
      <c r="K529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94" t="s">
        <v>0</v>
      </c>
      <c r="M5294" t="s">
        <v>3427</v>
      </c>
      <c r="Q529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9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94" s="29"/>
      <c r="AC5294" s="29"/>
      <c r="AD5294" s="25"/>
      <c r="AE5294" s="38"/>
      <c r="AF5294" s="142"/>
      <c r="AG5294" s="11"/>
      <c r="AH5294" s="7" t="e">
        <f>[1]!Table1[[#This Row],[html_tag]]&amp;[1]!Table1[[#This Row],[html_type]]&amp;[1]!Table1[[#This Row],[html_modifier]]</f>
        <v>#VALUE!</v>
      </c>
      <c r="AI5294" s="60" t="str">
        <f>Table1[[#This Row],[html_tag]]&amp;Table1[[#This Row],[html_type]]&amp;Table1[[#This Row],[html_modifier]]</f>
        <v/>
      </c>
      <c r="AL5294" s="23" t="str">
        <f>IFERROR(_xlfn.XLOOKUP([1]!Table1[[#This Row],[word]],[1]!Table57[English style name],[1]!Table57[Style type]),"")</f>
        <v/>
      </c>
      <c r="AM5294" s="23" t="str">
        <f>IFERROR(_xlfn.XLOOKUP(Table1[[#This Row],[word]],Table57[English style name],Table57[Style type]),"")</f>
        <v/>
      </c>
      <c r="AN5294" s="23"/>
      <c r="AO5294" s="62"/>
      <c r="AP5294" s="61"/>
      <c r="AQ5294" s="61"/>
      <c r="AR5294" s="61"/>
      <c r="AS5294" s="61"/>
      <c r="AT5294" s="61"/>
      <c r="AU5294" s="61"/>
      <c r="AV5294" s="61"/>
    </row>
    <row r="5295" spans="1:48">
      <c r="A5295" s="82"/>
      <c r="B5295" s="82"/>
      <c r="C5295" s="82">
        <v>1</v>
      </c>
      <c r="D5295" s="83" t="s">
        <v>3253</v>
      </c>
      <c r="E5295" s="62"/>
      <c r="F529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95" s="13"/>
      <c r="H5295" s="13"/>
      <c r="I5295" s="85" t="e">
        <f>[1]!Table1[[#This Row],[type]]</f>
        <v>#VALUE!</v>
      </c>
      <c r="J5295" s="86" t="e">
        <f>[1]!Table1[[#This Row],[Column42]]&amp;IF([1]!Table1[[#This Row],[Column13]]="","",[1]!Table1[[#This Row],[Column13]])&amp;IF([1]!Table1[[#This Row],[mod]]="","",[1]!Table1[[#This Row],[mod]])</f>
        <v>#VALUE!</v>
      </c>
      <c r="K529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95" t="s">
        <v>0</v>
      </c>
      <c r="M5295" t="s">
        <v>3427</v>
      </c>
      <c r="Q529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9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95" s="29"/>
      <c r="AC5295" s="29"/>
      <c r="AD5295" s="25"/>
      <c r="AE5295" s="38"/>
      <c r="AF5295" s="142" t="s">
        <v>239</v>
      </c>
      <c r="AG5295" s="11" t="s">
        <v>3255</v>
      </c>
      <c r="AH5295" s="1" t="e">
        <f>[1]!Table1[[#This Row],[html_tag]]&amp;[1]!Table1[[#This Row],[html_type]]&amp;[1]!Table1[[#This Row],[html_modifier]]</f>
        <v>#VALUE!</v>
      </c>
      <c r="AI5295" s="60" t="str">
        <f>Table1[[#This Row],[html_tag]]&amp;Table1[[#This Row],[html_type]]&amp;Table1[[#This Row],[html_modifier]]</f>
        <v/>
      </c>
      <c r="AL5295" s="22" t="str">
        <f>IFERROR(_xlfn.XLOOKUP([1]!Table1[[#This Row],[word]],[1]!Table57[English style name],[1]!Table57[Style type]),"")</f>
        <v/>
      </c>
      <c r="AM5295" s="23" t="s">
        <v>800</v>
      </c>
      <c r="AN5295" s="23"/>
      <c r="AO5295" s="62"/>
      <c r="AP5295" s="61"/>
      <c r="AQ5295" s="61"/>
      <c r="AR5295" s="61"/>
      <c r="AS5295" s="61"/>
      <c r="AT5295" s="61"/>
      <c r="AU5295" s="61"/>
      <c r="AV5295" s="61"/>
    </row>
    <row r="5296" spans="1:48">
      <c r="A5296" s="82"/>
      <c r="B5296" s="82"/>
      <c r="C5296" s="82"/>
      <c r="D5296" s="83" t="s">
        <v>804</v>
      </c>
      <c r="E5296" s="62"/>
      <c r="F529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96" s="13"/>
      <c r="H5296" s="13"/>
      <c r="I5296" s="85" t="e">
        <f>[1]!Table1[[#This Row],[type]]</f>
        <v>#VALUE!</v>
      </c>
      <c r="J5296" s="86" t="e">
        <f>[1]!Table1[[#This Row],[Column42]]&amp;IF([1]!Table1[[#This Row],[Column13]]="","",[1]!Table1[[#This Row],[Column13]])&amp;IF([1]!Table1[[#This Row],[mod]]="","",[1]!Table1[[#This Row],[mod]])</f>
        <v>#VALUE!</v>
      </c>
      <c r="K529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96" t="s">
        <v>0</v>
      </c>
      <c r="M5296" t="s">
        <v>3427</v>
      </c>
      <c r="O5296" t="s">
        <v>337</v>
      </c>
      <c r="Q529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9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96" s="29"/>
      <c r="AC5296" s="29"/>
      <c r="AD5296" s="25"/>
      <c r="AE5296" s="38"/>
      <c r="AF5296" s="142" t="s">
        <v>239</v>
      </c>
      <c r="AG5296" s="11"/>
      <c r="AH5296" s="7" t="e">
        <f>[1]!Table1[[#This Row],[html_tag]]&amp;[1]!Table1[[#This Row],[html_type]]&amp;[1]!Table1[[#This Row],[html_modifier]]</f>
        <v>#VALUE!</v>
      </c>
      <c r="AI5296" s="60" t="str">
        <f>Table1[[#This Row],[html_tag]]&amp;Table1[[#This Row],[html_type]]&amp;Table1[[#This Row],[html_modifier]]</f>
        <v/>
      </c>
      <c r="AL5296" s="23" t="str">
        <f>IFERROR(_xlfn.XLOOKUP([1]!Table1[[#This Row],[word]],[1]!Table57[English style name],[1]!Table57[Style type]),"")</f>
        <v/>
      </c>
      <c r="AM5296" s="23" t="str">
        <f>IFERROR(_xlfn.XLOOKUP(Table1[[#This Row],[word]],Table57[English style name],Table57[Style type]),"")</f>
        <v/>
      </c>
      <c r="AN5296" s="23"/>
      <c r="AO5296" s="62"/>
      <c r="AP5296" s="61"/>
      <c r="AQ5296" s="61"/>
      <c r="AR5296" s="61"/>
      <c r="AS5296" s="61"/>
      <c r="AT5296" s="61"/>
      <c r="AU5296" s="61"/>
      <c r="AV5296" s="61"/>
    </row>
    <row r="5297" spans="1:48">
      <c r="A5297" s="82"/>
      <c r="B5297" s="82"/>
      <c r="C5297" s="82"/>
      <c r="D5297" s="83"/>
      <c r="E5297" s="62"/>
      <c r="F529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97" s="13" t="s">
        <v>2992</v>
      </c>
      <c r="H5297" s="13" t="s">
        <v>1</v>
      </c>
      <c r="I5297" s="85" t="e">
        <f>[1]!Table1[[#This Row],[type]]</f>
        <v>#VALUE!</v>
      </c>
      <c r="J5297" s="86" t="e">
        <f>[1]!Table1[[#This Row],[Column42]]&amp;IF([1]!Table1[[#This Row],[Column13]]="","",[1]!Table1[[#This Row],[Column13]])&amp;IF([1]!Table1[[#This Row],[mod]]="","",[1]!Table1[[#This Row],[mod]])</f>
        <v>#VALUE!</v>
      </c>
      <c r="K529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97" t="s">
        <v>0</v>
      </c>
      <c r="M5297" t="s">
        <v>432</v>
      </c>
      <c r="P5297" s="6" t="s">
        <v>2282</v>
      </c>
      <c r="Q529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9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97" s="29"/>
      <c r="AC5297" s="29"/>
      <c r="AD5297" s="25"/>
      <c r="AE5297" s="38"/>
      <c r="AF5297" s="142"/>
      <c r="AG5297" s="11"/>
      <c r="AH5297" s="1" t="e">
        <f>[1]!Table1[[#This Row],[html_tag]]&amp;[1]!Table1[[#This Row],[html_type]]&amp;[1]!Table1[[#This Row],[html_modifier]]</f>
        <v>#VALUE!</v>
      </c>
      <c r="AI5297" s="60" t="str">
        <f>Table1[[#This Row],[html_tag]]&amp;Table1[[#This Row],[html_type]]&amp;Table1[[#This Row],[html_modifier]]</f>
        <v/>
      </c>
      <c r="AL5297" s="22" t="str">
        <f>IFERROR(_xlfn.XLOOKUP([1]!Table1[[#This Row],[word]],[1]!Table57[English style name],[1]!Table57[Style type]),"")</f>
        <v/>
      </c>
      <c r="AM5297" s="23" t="str">
        <f>IFERROR(_xlfn.XLOOKUP(Table1[[#This Row],[word]],Table57[English style name],Table57[Style type]),"")</f>
        <v/>
      </c>
      <c r="AN5297" s="23"/>
      <c r="AO5297" s="62"/>
      <c r="AP5297" s="61"/>
      <c r="AQ5297" s="61" t="s">
        <v>2282</v>
      </c>
      <c r="AR5297" s="61" t="s">
        <v>2283</v>
      </c>
      <c r="AS5297" s="61"/>
      <c r="AT5297" s="61"/>
      <c r="AU5297" s="61"/>
      <c r="AV5297" s="61"/>
    </row>
    <row r="5298" spans="1:48">
      <c r="A5298" s="82"/>
      <c r="B5298" s="82"/>
      <c r="C5298" s="82"/>
      <c r="D5298" s="83" t="s">
        <v>3348</v>
      </c>
      <c r="E5298" s="62"/>
      <c r="F529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98" s="13"/>
      <c r="H5298" s="13"/>
      <c r="I5298" s="85" t="e">
        <f>[1]!Table1[[#This Row],[type]]</f>
        <v>#VALUE!</v>
      </c>
      <c r="J5298" s="86" t="e">
        <f>[1]!Table1[[#This Row],[Column42]]&amp;IF([1]!Table1[[#This Row],[Column13]]="","",[1]!Table1[[#This Row],[Column13]])&amp;IF([1]!Table1[[#This Row],[mod]]="","",[1]!Table1[[#This Row],[mod]])</f>
        <v>#VALUE!</v>
      </c>
      <c r="K529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98" t="s">
        <v>0</v>
      </c>
      <c r="M5298" t="s">
        <v>3371</v>
      </c>
      <c r="O5298" t="s">
        <v>337</v>
      </c>
      <c r="Q529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9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98" s="29"/>
      <c r="AC5298" s="29"/>
      <c r="AD5298" s="25"/>
      <c r="AE5298" s="38"/>
      <c r="AF5298" s="142"/>
      <c r="AG5298" s="11"/>
      <c r="AH5298" s="7" t="e">
        <f>[1]!Table1[[#This Row],[html_tag]]&amp;[1]!Table1[[#This Row],[html_type]]&amp;[1]!Table1[[#This Row],[html_modifier]]</f>
        <v>#VALUE!</v>
      </c>
      <c r="AI5298" s="60" t="str">
        <f>Table1[[#This Row],[html_tag]]&amp;Table1[[#This Row],[html_type]]&amp;Table1[[#This Row],[html_modifier]]</f>
        <v/>
      </c>
      <c r="AL5298" s="23" t="str">
        <f>IFERROR(_xlfn.XLOOKUP([1]!Table1[[#This Row],[word]],[1]!Table57[English style name],[1]!Table57[Style type]),"")</f>
        <v/>
      </c>
      <c r="AM5298" s="23" t="str">
        <f>IFERROR(_xlfn.XLOOKUP(Table1[[#This Row],[word]],Table57[English style name],Table57[Style type]),"")</f>
        <v/>
      </c>
      <c r="AN5298" s="23"/>
      <c r="AO5298" s="62"/>
      <c r="AP5298" s="61"/>
      <c r="AQ5298" s="61"/>
      <c r="AR5298" s="61"/>
      <c r="AS5298" s="61"/>
      <c r="AT5298" s="61"/>
      <c r="AU5298" s="61"/>
      <c r="AV5298" s="61"/>
    </row>
    <row r="5299" spans="1:48">
      <c r="A5299" s="82"/>
      <c r="B5299" s="82"/>
      <c r="C5299" s="82"/>
      <c r="D5299" s="83" t="s">
        <v>3348</v>
      </c>
      <c r="E5299" s="62"/>
      <c r="F529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299" s="13"/>
      <c r="H5299" s="13"/>
      <c r="I5299" s="85" t="e">
        <f>[1]!Table1[[#This Row],[type]]</f>
        <v>#VALUE!</v>
      </c>
      <c r="J5299" s="86" t="e">
        <f>[1]!Table1[[#This Row],[Column42]]&amp;IF([1]!Table1[[#This Row],[Column13]]="","",[1]!Table1[[#This Row],[Column13]])&amp;IF([1]!Table1[[#This Row],[mod]]="","",[1]!Table1[[#This Row],[mod]])</f>
        <v>#VALUE!</v>
      </c>
      <c r="K529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299" t="s">
        <v>0</v>
      </c>
      <c r="M5299" t="s">
        <v>3371</v>
      </c>
      <c r="O5299" t="s">
        <v>100</v>
      </c>
      <c r="Q529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29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299" s="29"/>
      <c r="AC5299" s="29"/>
      <c r="AD5299" s="25"/>
      <c r="AE5299" s="38"/>
      <c r="AF5299" s="142"/>
      <c r="AG5299" s="11"/>
      <c r="AH5299" s="7" t="e">
        <f>[1]!Table1[[#This Row],[html_tag]]&amp;[1]!Table1[[#This Row],[html_type]]&amp;[1]!Table1[[#This Row],[html_modifier]]</f>
        <v>#VALUE!</v>
      </c>
      <c r="AI5299" s="60" t="str">
        <f>Table1[[#This Row],[html_tag]]&amp;Table1[[#This Row],[html_type]]&amp;Table1[[#This Row],[html_modifier]]</f>
        <v/>
      </c>
      <c r="AL5299" s="23" t="str">
        <f>IFERROR(_xlfn.XLOOKUP([1]!Table1[[#This Row],[word]],[1]!Table57[English style name],[1]!Table57[Style type]),"")</f>
        <v/>
      </c>
      <c r="AM5299" s="23" t="str">
        <f>IFERROR(_xlfn.XLOOKUP(Table1[[#This Row],[word]],Table57[English style name],Table57[Style type]),"")</f>
        <v/>
      </c>
      <c r="AN5299" s="23"/>
      <c r="AO5299" s="62"/>
      <c r="AP5299" s="61"/>
      <c r="AQ5299" s="61"/>
      <c r="AR5299" s="61"/>
      <c r="AS5299" s="61"/>
      <c r="AT5299" s="61"/>
      <c r="AU5299" s="61"/>
      <c r="AV5299" s="61"/>
    </row>
    <row r="5300" spans="1:48">
      <c r="A5300" s="82"/>
      <c r="B5300" s="82"/>
      <c r="C5300" s="82">
        <v>1</v>
      </c>
      <c r="D5300" s="83" t="s">
        <v>3284</v>
      </c>
      <c r="E5300" s="62"/>
      <c r="F530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00" s="13"/>
      <c r="H5300" s="13"/>
      <c r="I5300" s="85" t="e">
        <f>[1]!Table1[[#This Row],[type]]</f>
        <v>#VALUE!</v>
      </c>
      <c r="J5300" s="86" t="e">
        <f>[1]!Table1[[#This Row],[Column42]]&amp;IF([1]!Table1[[#This Row],[Column13]]="","",[1]!Table1[[#This Row],[Column13]])&amp;IF([1]!Table1[[#This Row],[mod]]="","",[1]!Table1[[#This Row],[mod]])</f>
        <v>#VALUE!</v>
      </c>
      <c r="K530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00" t="s">
        <v>0</v>
      </c>
      <c r="M5300" t="s">
        <v>3238</v>
      </c>
      <c r="Q530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0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00" s="29"/>
      <c r="AC5300" s="29"/>
      <c r="AD5300" s="25"/>
      <c r="AE5300" s="38"/>
      <c r="AF5300" s="142" t="s">
        <v>1140</v>
      </c>
      <c r="AG5300" s="11" t="s">
        <v>3285</v>
      </c>
      <c r="AH5300" s="1" t="e">
        <f>[1]!Table1[[#This Row],[html_tag]]&amp;[1]!Table1[[#This Row],[html_type]]&amp;[1]!Table1[[#This Row],[html_modifier]]</f>
        <v>#VALUE!</v>
      </c>
      <c r="AI5300" s="60" t="str">
        <f>Table1[[#This Row],[html_tag]]&amp;Table1[[#This Row],[html_type]]&amp;Table1[[#This Row],[html_modifier]]</f>
        <v/>
      </c>
      <c r="AL5300" s="22" t="str">
        <f>IFERROR(_xlfn.XLOOKUP([1]!Table1[[#This Row],[word]],[1]!Table57[English style name],[1]!Table57[Style type]),"")</f>
        <v/>
      </c>
      <c r="AM5300" s="23" t="s">
        <v>854</v>
      </c>
      <c r="AN5300" s="23"/>
      <c r="AO5300" s="62"/>
      <c r="AP5300" s="61"/>
      <c r="AQ5300" s="61"/>
      <c r="AR5300" s="61"/>
      <c r="AS5300" s="61"/>
      <c r="AT5300" s="61"/>
      <c r="AU5300" s="61"/>
      <c r="AV5300" s="61"/>
    </row>
    <row r="5301" spans="1:48">
      <c r="A5301" s="82"/>
      <c r="B5301" s="82"/>
      <c r="C5301" s="82">
        <v>1</v>
      </c>
      <c r="D5301" s="83" t="s">
        <v>3284</v>
      </c>
      <c r="E5301" s="62"/>
      <c r="F530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01" s="13"/>
      <c r="H5301" s="13"/>
      <c r="I5301" s="85" t="e">
        <f>[1]!Table1[[#This Row],[type]]</f>
        <v>#VALUE!</v>
      </c>
      <c r="J5301" s="86" t="e">
        <f>[1]!Table1[[#This Row],[Column42]]&amp;IF([1]!Table1[[#This Row],[Column13]]="","",[1]!Table1[[#This Row],[Column13]])&amp;IF([1]!Table1[[#This Row],[mod]]="","",[1]!Table1[[#This Row],[mod]])</f>
        <v>#VALUE!</v>
      </c>
      <c r="K530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01" t="s">
        <v>0</v>
      </c>
      <c r="M5301" t="s">
        <v>3238</v>
      </c>
      <c r="O5301" t="s">
        <v>403</v>
      </c>
      <c r="Q530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0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01" s="29"/>
      <c r="AC5301" s="29"/>
      <c r="AD5301" s="25"/>
      <c r="AE5301" s="38"/>
      <c r="AF5301" s="142" t="s">
        <v>239</v>
      </c>
      <c r="AG5301" s="11" t="s">
        <v>3286</v>
      </c>
      <c r="AH5301" s="1" t="e">
        <f>[1]!Table1[[#This Row],[html_tag]]&amp;[1]!Table1[[#This Row],[html_type]]&amp;[1]!Table1[[#This Row],[html_modifier]]</f>
        <v>#VALUE!</v>
      </c>
      <c r="AI5301" s="60" t="str">
        <f>Table1[[#This Row],[html_tag]]&amp;Table1[[#This Row],[html_type]]&amp;Table1[[#This Row],[html_modifier]]</f>
        <v/>
      </c>
      <c r="AL5301" s="22" t="str">
        <f>IFERROR(_xlfn.XLOOKUP([1]!Table1[[#This Row],[word]],[1]!Table57[English style name],[1]!Table57[Style type]),"")</f>
        <v/>
      </c>
      <c r="AM5301" s="23" t="s">
        <v>747</v>
      </c>
      <c r="AN5301" s="23"/>
      <c r="AO5301" s="62"/>
      <c r="AP5301" s="61"/>
      <c r="AQ5301" s="61"/>
      <c r="AR5301" s="61"/>
      <c r="AS5301" s="61"/>
      <c r="AT5301" s="61"/>
      <c r="AU5301" s="61"/>
      <c r="AV5301" s="61"/>
    </row>
    <row r="5302" spans="1:48">
      <c r="A5302" s="82"/>
      <c r="B5302" s="82"/>
      <c r="C5302" s="82"/>
      <c r="D5302" s="83" t="s">
        <v>804</v>
      </c>
      <c r="E5302" s="62"/>
      <c r="F530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02" s="13"/>
      <c r="H5302" s="13"/>
      <c r="I5302" s="85" t="e">
        <f>[1]!Table1[[#This Row],[type]]</f>
        <v>#VALUE!</v>
      </c>
      <c r="J5302" s="86" t="e">
        <f>[1]!Table1[[#This Row],[Column42]]&amp;IF([1]!Table1[[#This Row],[Column13]]="","",[1]!Table1[[#This Row],[Column13]])&amp;IF([1]!Table1[[#This Row],[mod]]="","",[1]!Table1[[#This Row],[mod]])</f>
        <v>#VALUE!</v>
      </c>
      <c r="K530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02" t="s">
        <v>0</v>
      </c>
      <c r="M5302" t="s">
        <v>3428</v>
      </c>
      <c r="O5302" t="s">
        <v>337</v>
      </c>
      <c r="Q530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0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02" s="29"/>
      <c r="AC5302" s="29"/>
      <c r="AD5302" s="25"/>
      <c r="AE5302" s="38"/>
      <c r="AF5302" s="142" t="s">
        <v>239</v>
      </c>
      <c r="AG5302" s="11"/>
      <c r="AH5302" s="7" t="e">
        <f>[1]!Table1[[#This Row],[html_tag]]&amp;[1]!Table1[[#This Row],[html_type]]&amp;[1]!Table1[[#This Row],[html_modifier]]</f>
        <v>#VALUE!</v>
      </c>
      <c r="AI5302" s="60" t="str">
        <f>Table1[[#This Row],[html_tag]]&amp;Table1[[#This Row],[html_type]]&amp;Table1[[#This Row],[html_modifier]]</f>
        <v/>
      </c>
      <c r="AL5302" s="23" t="str">
        <f>IFERROR(_xlfn.XLOOKUP([1]!Table1[[#This Row],[word]],[1]!Table57[English style name],[1]!Table57[Style type]),"")</f>
        <v/>
      </c>
      <c r="AM5302" s="23" t="str">
        <f>IFERROR(_xlfn.XLOOKUP(Table1[[#This Row],[word]],Table57[English style name],Table57[Style type]),"")</f>
        <v/>
      </c>
      <c r="AN5302" s="23"/>
      <c r="AO5302" s="62"/>
      <c r="AP5302" s="61"/>
      <c r="AQ5302" s="61"/>
      <c r="AR5302" s="61"/>
      <c r="AS5302" s="61"/>
      <c r="AT5302" s="61"/>
      <c r="AU5302" s="61"/>
      <c r="AV5302" s="61"/>
    </row>
    <row r="5303" spans="1:48">
      <c r="A5303" s="82"/>
      <c r="B5303" s="82"/>
      <c r="C5303" s="82"/>
      <c r="D5303" s="83" t="s">
        <v>3349</v>
      </c>
      <c r="E5303" s="62"/>
      <c r="F530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03" s="13"/>
      <c r="H5303" s="13"/>
      <c r="I5303" s="85" t="e">
        <f>[1]!Table1[[#This Row],[type]]</f>
        <v>#VALUE!</v>
      </c>
      <c r="J5303" s="86" t="e">
        <f>[1]!Table1[[#This Row],[Column42]]&amp;IF([1]!Table1[[#This Row],[Column13]]="","",[1]!Table1[[#This Row],[Column13]])&amp;IF([1]!Table1[[#This Row],[mod]]="","",[1]!Table1[[#This Row],[mod]])</f>
        <v>#VALUE!</v>
      </c>
      <c r="K530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03" t="s">
        <v>0</v>
      </c>
      <c r="M5303" t="s">
        <v>3442</v>
      </c>
      <c r="Q530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0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03" s="29"/>
      <c r="AC5303" s="29"/>
      <c r="AD5303" s="25"/>
      <c r="AE5303" s="38"/>
      <c r="AF5303" s="142" t="s">
        <v>109</v>
      </c>
      <c r="AG5303" s="11"/>
      <c r="AH5303" s="7" t="e">
        <f>[1]!Table1[[#This Row],[html_tag]]&amp;[1]!Table1[[#This Row],[html_type]]&amp;[1]!Table1[[#This Row],[html_modifier]]</f>
        <v>#VALUE!</v>
      </c>
      <c r="AI5303" s="60" t="str">
        <f>Table1[[#This Row],[html_tag]]&amp;Table1[[#This Row],[html_type]]&amp;Table1[[#This Row],[html_modifier]]</f>
        <v/>
      </c>
      <c r="AL5303" s="23" t="str">
        <f>IFERROR(_xlfn.XLOOKUP([1]!Table1[[#This Row],[word]],[1]!Table57[English style name],[1]!Table57[Style type]),"")</f>
        <v/>
      </c>
      <c r="AM5303" s="23" t="str">
        <f>IFERROR(_xlfn.XLOOKUP(Table1[[#This Row],[word]],Table57[English style name],Table57[Style type]),"")</f>
        <v/>
      </c>
      <c r="AN5303" s="23"/>
      <c r="AO5303" s="62"/>
      <c r="AP5303" s="61"/>
      <c r="AQ5303" s="61"/>
      <c r="AR5303" s="61"/>
      <c r="AS5303" s="61"/>
      <c r="AT5303" s="61"/>
      <c r="AU5303" s="61"/>
      <c r="AV5303" s="61"/>
    </row>
    <row r="5304" spans="1:48">
      <c r="A5304" s="82"/>
      <c r="B5304" s="82"/>
      <c r="C5304" s="82"/>
      <c r="D5304" s="83" t="s">
        <v>804</v>
      </c>
      <c r="E5304" s="62"/>
      <c r="F530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04" s="13"/>
      <c r="H5304" s="13"/>
      <c r="I5304" s="85" t="e">
        <f>[1]!Table1[[#This Row],[type]]</f>
        <v>#VALUE!</v>
      </c>
      <c r="J5304" s="86" t="e">
        <f>[1]!Table1[[#This Row],[Column42]]&amp;IF([1]!Table1[[#This Row],[Column13]]="","",[1]!Table1[[#This Row],[Column13]])&amp;IF([1]!Table1[[#This Row],[mod]]="","",[1]!Table1[[#This Row],[mod]])</f>
        <v>#VALUE!</v>
      </c>
      <c r="K530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04" t="s">
        <v>0</v>
      </c>
      <c r="M5304" t="s">
        <v>3429</v>
      </c>
      <c r="O5304" t="s">
        <v>337</v>
      </c>
      <c r="Q530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0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04" s="29"/>
      <c r="AC5304" s="29"/>
      <c r="AD5304" s="25"/>
      <c r="AE5304" s="38"/>
      <c r="AF5304" s="142" t="s">
        <v>239</v>
      </c>
      <c r="AG5304" s="11"/>
      <c r="AH5304" s="7" t="e">
        <f>[1]!Table1[[#This Row],[html_tag]]&amp;[1]!Table1[[#This Row],[html_type]]&amp;[1]!Table1[[#This Row],[html_modifier]]</f>
        <v>#VALUE!</v>
      </c>
      <c r="AI5304" s="60" t="str">
        <f>Table1[[#This Row],[html_tag]]&amp;Table1[[#This Row],[html_type]]&amp;Table1[[#This Row],[html_modifier]]</f>
        <v/>
      </c>
      <c r="AL5304" s="23" t="str">
        <f>IFERROR(_xlfn.XLOOKUP([1]!Table1[[#This Row],[word]],[1]!Table57[English style name],[1]!Table57[Style type]),"")</f>
        <v/>
      </c>
      <c r="AM5304" s="23" t="str">
        <f>IFERROR(_xlfn.XLOOKUP(Table1[[#This Row],[word]],Table57[English style name],Table57[Style type]),"")</f>
        <v/>
      </c>
      <c r="AN5304" s="23"/>
      <c r="AO5304" s="62"/>
      <c r="AP5304" s="61"/>
      <c r="AQ5304" s="61"/>
      <c r="AR5304" s="61"/>
      <c r="AS5304" s="61"/>
      <c r="AT5304" s="61"/>
      <c r="AU5304" s="61"/>
      <c r="AV5304" s="61"/>
    </row>
    <row r="5305" spans="1:48">
      <c r="A5305" s="82"/>
      <c r="B5305" s="82"/>
      <c r="C5305" s="82"/>
      <c r="D5305" s="83" t="s">
        <v>3299</v>
      </c>
      <c r="E5305" s="62"/>
      <c r="F530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05" s="13"/>
      <c r="H5305" s="13"/>
      <c r="I5305" s="85" t="e">
        <f>[1]!Table1[[#This Row],[type]]</f>
        <v>#VALUE!</v>
      </c>
      <c r="J5305" s="86" t="e">
        <f>[1]!Table1[[#This Row],[Column42]]&amp;IF([1]!Table1[[#This Row],[Column13]]="","",[1]!Table1[[#This Row],[Column13]])&amp;IF([1]!Table1[[#This Row],[mod]]="","",[1]!Table1[[#This Row],[mod]])</f>
        <v>#VALUE!</v>
      </c>
      <c r="K530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05" t="s">
        <v>0</v>
      </c>
      <c r="O5305" t="s">
        <v>3293</v>
      </c>
      <c r="P5305" t="s">
        <v>3293</v>
      </c>
      <c r="Q530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0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05" s="29"/>
      <c r="AC5305" s="29"/>
      <c r="AD5305" s="25"/>
      <c r="AE5305" s="38"/>
      <c r="AF5305" s="142"/>
      <c r="AG5305" s="11"/>
      <c r="AH5305" s="7" t="e">
        <f>[1]!Table1[[#This Row],[html_tag]]&amp;[1]!Table1[[#This Row],[html_type]]&amp;[1]!Table1[[#This Row],[html_modifier]]</f>
        <v>#VALUE!</v>
      </c>
      <c r="AI5305" s="60" t="str">
        <f>Table1[[#This Row],[html_tag]]&amp;Table1[[#This Row],[html_type]]&amp;Table1[[#This Row],[html_modifier]]</f>
        <v/>
      </c>
      <c r="AL5305" s="23" t="str">
        <f>IFERROR(_xlfn.XLOOKUP([1]!Table1[[#This Row],[word]],[1]!Table57[English style name],[1]!Table57[Style type]),"")</f>
        <v/>
      </c>
      <c r="AM5305" s="23" t="str">
        <f>IFERROR(_xlfn.XLOOKUP(Table1[[#This Row],[word]],Table57[English style name],Table57[Style type]),"")</f>
        <v/>
      </c>
      <c r="AN5305" s="23"/>
      <c r="AO5305" s="62"/>
      <c r="AP5305" s="61"/>
      <c r="AQ5305" s="61"/>
      <c r="AR5305" s="61"/>
      <c r="AS5305" s="61"/>
      <c r="AT5305" s="61"/>
      <c r="AU5305" s="61"/>
      <c r="AV5305" s="61"/>
    </row>
    <row r="5306" spans="1:48">
      <c r="A5306" s="82"/>
      <c r="B5306" s="82"/>
      <c r="C5306" s="82"/>
      <c r="D5306" s="83" t="s">
        <v>3349</v>
      </c>
      <c r="E5306" s="62"/>
      <c r="F530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06" s="13" t="s">
        <v>2992</v>
      </c>
      <c r="H5306" s="13" t="s">
        <v>1</v>
      </c>
      <c r="I5306" s="85" t="e">
        <f>[1]!Table1[[#This Row],[type]]</f>
        <v>#VALUE!</v>
      </c>
      <c r="J5306" s="86" t="e">
        <f>[1]!Table1[[#This Row],[Column42]]&amp;IF([1]!Table1[[#This Row],[Column13]]="","",[1]!Table1[[#This Row],[Column13]])&amp;IF([1]!Table1[[#This Row],[mod]]="","",[1]!Table1[[#This Row],[mod]])</f>
        <v>#VALUE!</v>
      </c>
      <c r="K530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06" t="s">
        <v>0</v>
      </c>
      <c r="M5306" t="s">
        <v>3396</v>
      </c>
      <c r="Q530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0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06" s="29"/>
      <c r="AC5306" s="29"/>
      <c r="AD5306" s="25"/>
      <c r="AE5306" s="38"/>
      <c r="AF5306" s="142"/>
      <c r="AG5306" s="11"/>
      <c r="AH5306" s="7" t="e">
        <f>[1]!Table1[[#This Row],[html_tag]]&amp;[1]!Table1[[#This Row],[html_type]]&amp;[1]!Table1[[#This Row],[html_modifier]]</f>
        <v>#VALUE!</v>
      </c>
      <c r="AI5306" s="60" t="str">
        <f>Table1[[#This Row],[html_tag]]&amp;Table1[[#This Row],[html_type]]&amp;Table1[[#This Row],[html_modifier]]</f>
        <v/>
      </c>
      <c r="AL5306" s="23" t="str">
        <f>IFERROR(_xlfn.XLOOKUP([1]!Table1[[#This Row],[word]],[1]!Table57[English style name],[1]!Table57[Style type]),"")</f>
        <v/>
      </c>
      <c r="AM5306" s="23" t="str">
        <f>IFERROR(_xlfn.XLOOKUP(Table1[[#This Row],[word]],Table57[English style name],Table57[Style type]),"")</f>
        <v/>
      </c>
      <c r="AN5306" s="23"/>
      <c r="AO5306" s="62"/>
      <c r="AP5306" s="61"/>
      <c r="AQ5306" s="61"/>
      <c r="AR5306" s="61"/>
      <c r="AS5306" s="61"/>
      <c r="AT5306" s="61"/>
      <c r="AU5306" s="61"/>
      <c r="AV5306" s="61"/>
    </row>
    <row r="5307" spans="1:48">
      <c r="A5307" s="82"/>
      <c r="B5307" s="82"/>
      <c r="C5307" s="82"/>
      <c r="D5307" s="83" t="s">
        <v>3349</v>
      </c>
      <c r="E5307" s="62"/>
      <c r="F530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07" s="13"/>
      <c r="H5307" s="13"/>
      <c r="I5307" s="85" t="e">
        <f>[1]!Table1[[#This Row],[type]]</f>
        <v>#VALUE!</v>
      </c>
      <c r="J5307" s="86" t="e">
        <f>[1]!Table1[[#This Row],[Column42]]&amp;IF([1]!Table1[[#This Row],[Column13]]="","",[1]!Table1[[#This Row],[Column13]])&amp;IF([1]!Table1[[#This Row],[mod]]="","",[1]!Table1[[#This Row],[mod]])</f>
        <v>#VALUE!</v>
      </c>
      <c r="K530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07" t="s">
        <v>0</v>
      </c>
      <c r="M5307" t="s">
        <v>3396</v>
      </c>
      <c r="Q530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0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07" s="29"/>
      <c r="AC5307" s="29"/>
      <c r="AD5307" s="25"/>
      <c r="AE5307" s="38"/>
      <c r="AF5307" s="142"/>
      <c r="AG5307" s="11"/>
      <c r="AH5307" s="7" t="e">
        <f>[1]!Table1[[#This Row],[html_tag]]&amp;[1]!Table1[[#This Row],[html_type]]&amp;[1]!Table1[[#This Row],[html_modifier]]</f>
        <v>#VALUE!</v>
      </c>
      <c r="AI5307" s="60" t="str">
        <f>Table1[[#This Row],[html_tag]]&amp;Table1[[#This Row],[html_type]]&amp;Table1[[#This Row],[html_modifier]]</f>
        <v/>
      </c>
      <c r="AL5307" s="23" t="str">
        <f>IFERROR(_xlfn.XLOOKUP([1]!Table1[[#This Row],[word]],[1]!Table57[English style name],[1]!Table57[Style type]),"")</f>
        <v/>
      </c>
      <c r="AM5307" s="23" t="str">
        <f>IFERROR(_xlfn.XLOOKUP(Table1[[#This Row],[word]],Table57[English style name],Table57[Style type]),"")</f>
        <v/>
      </c>
      <c r="AN5307" s="23"/>
      <c r="AO5307" s="62"/>
      <c r="AP5307" s="61"/>
      <c r="AQ5307" s="61"/>
      <c r="AR5307" s="61"/>
      <c r="AS5307" s="61"/>
      <c r="AT5307" s="61"/>
      <c r="AU5307" s="61"/>
      <c r="AV5307" s="61"/>
    </row>
    <row r="5308" spans="1:48">
      <c r="A5308" s="82"/>
      <c r="B5308" s="82"/>
      <c r="C5308" s="82"/>
      <c r="D5308" s="83" t="s">
        <v>3349</v>
      </c>
      <c r="E5308" s="62"/>
      <c r="F530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08" s="13"/>
      <c r="H5308" s="13"/>
      <c r="I5308" s="85" t="e">
        <f>[1]!Table1[[#This Row],[type]]</f>
        <v>#VALUE!</v>
      </c>
      <c r="J5308" s="86" t="e">
        <f>[1]!Table1[[#This Row],[Column42]]&amp;IF([1]!Table1[[#This Row],[Column13]]="","",[1]!Table1[[#This Row],[Column13]])&amp;IF([1]!Table1[[#This Row],[mod]]="","",[1]!Table1[[#This Row],[mod]])</f>
        <v>#VALUE!</v>
      </c>
      <c r="K530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08" t="s">
        <v>0</v>
      </c>
      <c r="M5308" t="s">
        <v>3396</v>
      </c>
      <c r="Q530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0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08" s="29"/>
      <c r="AC5308" s="29"/>
      <c r="AD5308" s="25"/>
      <c r="AE5308" s="38"/>
      <c r="AF5308" s="142"/>
      <c r="AG5308" s="11"/>
      <c r="AH5308" s="7" t="e">
        <f>[1]!Table1[[#This Row],[html_tag]]&amp;[1]!Table1[[#This Row],[html_type]]&amp;[1]!Table1[[#This Row],[html_modifier]]</f>
        <v>#VALUE!</v>
      </c>
      <c r="AI5308" s="60" t="str">
        <f>Table1[[#This Row],[html_tag]]&amp;Table1[[#This Row],[html_type]]&amp;Table1[[#This Row],[html_modifier]]</f>
        <v/>
      </c>
      <c r="AL5308" s="23" t="str">
        <f>IFERROR(_xlfn.XLOOKUP([1]!Table1[[#This Row],[word]],[1]!Table57[English style name],[1]!Table57[Style type]),"")</f>
        <v/>
      </c>
      <c r="AM5308" s="23" t="str">
        <f>IFERROR(_xlfn.XLOOKUP(Table1[[#This Row],[word]],Table57[English style name],Table57[Style type]),"")</f>
        <v/>
      </c>
      <c r="AN5308" s="23"/>
      <c r="AO5308" s="62"/>
      <c r="AP5308" s="61"/>
      <c r="AQ5308" s="61"/>
      <c r="AR5308" s="61"/>
      <c r="AS5308" s="61"/>
      <c r="AT5308" s="61"/>
      <c r="AU5308" s="61"/>
      <c r="AV5308" s="61"/>
    </row>
    <row r="5309" spans="1:48">
      <c r="A5309" s="82"/>
      <c r="B5309" s="82"/>
      <c r="C5309" s="82"/>
      <c r="D5309" s="83" t="s">
        <v>3348</v>
      </c>
      <c r="E5309" s="62"/>
      <c r="F530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09" s="13"/>
      <c r="H5309" s="13"/>
      <c r="I5309" s="85" t="e">
        <f>[1]!Table1[[#This Row],[type]]</f>
        <v>#VALUE!</v>
      </c>
      <c r="J5309" s="86" t="e">
        <f>[1]!Table1[[#This Row],[Column42]]&amp;IF([1]!Table1[[#This Row],[Column13]]="","",[1]!Table1[[#This Row],[Column13]])&amp;IF([1]!Table1[[#This Row],[mod]]="","",[1]!Table1[[#This Row],[mod]])</f>
        <v>#VALUE!</v>
      </c>
      <c r="K530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09" t="s">
        <v>0</v>
      </c>
      <c r="M5309" t="s">
        <v>3423</v>
      </c>
      <c r="P5309" t="s">
        <v>3342</v>
      </c>
      <c r="Q530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0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09" s="29"/>
      <c r="AC5309" s="29"/>
      <c r="AD5309" s="25"/>
      <c r="AE5309" s="38"/>
      <c r="AF5309" s="142"/>
      <c r="AG5309" s="11"/>
      <c r="AH5309" s="7" t="e">
        <f>[1]!Table1[[#This Row],[html_tag]]&amp;[1]!Table1[[#This Row],[html_type]]&amp;[1]!Table1[[#This Row],[html_modifier]]</f>
        <v>#VALUE!</v>
      </c>
      <c r="AI5309" s="60" t="str">
        <f>Table1[[#This Row],[html_tag]]&amp;Table1[[#This Row],[html_type]]&amp;Table1[[#This Row],[html_modifier]]</f>
        <v/>
      </c>
      <c r="AL5309" s="23" t="str">
        <f>IFERROR(_xlfn.XLOOKUP([1]!Table1[[#This Row],[word]],[1]!Table57[English style name],[1]!Table57[Style type]),"")</f>
        <v/>
      </c>
      <c r="AM5309" s="23" t="str">
        <f>IFERROR(_xlfn.XLOOKUP(Table1[[#This Row],[word]],Table57[English style name],Table57[Style type]),"")</f>
        <v/>
      </c>
      <c r="AN5309" s="23"/>
      <c r="AO5309" s="62"/>
      <c r="AP5309" s="61"/>
      <c r="AQ5309" s="61"/>
      <c r="AR5309" s="61"/>
      <c r="AS5309" s="61"/>
      <c r="AT5309" s="61"/>
      <c r="AU5309" s="61"/>
      <c r="AV5309" s="61"/>
    </row>
    <row r="5310" spans="1:48">
      <c r="A5310" s="82"/>
      <c r="B5310" s="82"/>
      <c r="C5310" s="82"/>
      <c r="D5310" s="83" t="s">
        <v>3348</v>
      </c>
      <c r="E5310" s="62"/>
      <c r="F531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10" s="13"/>
      <c r="H5310" s="13"/>
      <c r="I5310" s="85" t="e">
        <f>[1]!Table1[[#This Row],[type]]</f>
        <v>#VALUE!</v>
      </c>
      <c r="J5310" s="86" t="e">
        <f>[1]!Table1[[#This Row],[Column42]]&amp;IF([1]!Table1[[#This Row],[Column13]]="","",[1]!Table1[[#This Row],[Column13]])&amp;IF([1]!Table1[[#This Row],[mod]]="","",[1]!Table1[[#This Row],[mod]])</f>
        <v>#VALUE!</v>
      </c>
      <c r="K531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10" t="s">
        <v>0</v>
      </c>
      <c r="M5310" t="s">
        <v>3423</v>
      </c>
      <c r="Q531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1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10" s="29"/>
      <c r="AC5310" s="29"/>
      <c r="AD5310" s="25"/>
      <c r="AE5310" s="38"/>
      <c r="AF5310" s="142"/>
      <c r="AG5310" s="11"/>
      <c r="AH5310" s="7" t="e">
        <f>[1]!Table1[[#This Row],[html_tag]]&amp;[1]!Table1[[#This Row],[html_type]]&amp;[1]!Table1[[#This Row],[html_modifier]]</f>
        <v>#VALUE!</v>
      </c>
      <c r="AI5310" s="60" t="str">
        <f>Table1[[#This Row],[html_tag]]&amp;Table1[[#This Row],[html_type]]&amp;Table1[[#This Row],[html_modifier]]</f>
        <v/>
      </c>
      <c r="AL5310" s="23" t="str">
        <f>IFERROR(_xlfn.XLOOKUP([1]!Table1[[#This Row],[word]],[1]!Table57[English style name],[1]!Table57[Style type]),"")</f>
        <v/>
      </c>
      <c r="AM5310" s="23" t="str">
        <f>IFERROR(_xlfn.XLOOKUP(Table1[[#This Row],[word]],Table57[English style name],Table57[Style type]),"")</f>
        <v/>
      </c>
      <c r="AN5310" s="23"/>
      <c r="AO5310" s="62"/>
      <c r="AP5310" s="61"/>
      <c r="AQ5310" s="61"/>
      <c r="AR5310" s="61"/>
      <c r="AS5310" s="61"/>
      <c r="AT5310" s="61"/>
      <c r="AU5310" s="61"/>
      <c r="AV5310" s="61"/>
    </row>
    <row r="5311" spans="1:48">
      <c r="A5311" s="82"/>
      <c r="B5311" s="82"/>
      <c r="C5311" s="82">
        <v>1</v>
      </c>
      <c r="D5311" s="83" t="s">
        <v>3276</v>
      </c>
      <c r="E5311" s="62"/>
      <c r="F531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11" s="13"/>
      <c r="H5311" s="13"/>
      <c r="I5311" s="85" t="e">
        <f>[1]!Table1[[#This Row],[type]]</f>
        <v>#VALUE!</v>
      </c>
      <c r="J5311" s="86" t="e">
        <f>[1]!Table1[[#This Row],[Column42]]&amp;IF([1]!Table1[[#This Row],[Column13]]="","",[1]!Table1[[#This Row],[Column13]])&amp;IF([1]!Table1[[#This Row],[mod]]="","",[1]!Table1[[#This Row],[mod]])</f>
        <v>#VALUE!</v>
      </c>
      <c r="K531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11" t="s">
        <v>0</v>
      </c>
      <c r="M5311" t="s">
        <v>3084</v>
      </c>
      <c r="Q531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1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11" s="29"/>
      <c r="AC5311" s="29"/>
      <c r="AD5311" s="25"/>
      <c r="AE5311" s="38"/>
      <c r="AF5311" s="142" t="s">
        <v>298</v>
      </c>
      <c r="AG5311" s="11" t="s">
        <v>3280</v>
      </c>
      <c r="AH5311" s="1" t="e">
        <f>[1]!Table1[[#This Row],[html_tag]]&amp;[1]!Table1[[#This Row],[html_type]]&amp;[1]!Table1[[#This Row],[html_modifier]]</f>
        <v>#VALUE!</v>
      </c>
      <c r="AI5311" s="60" t="str">
        <f>Table1[[#This Row],[html_tag]]&amp;Table1[[#This Row],[html_type]]&amp;Table1[[#This Row],[html_modifier]]</f>
        <v/>
      </c>
      <c r="AL5311" s="22" t="str">
        <f>IFERROR(_xlfn.XLOOKUP([1]!Table1[[#This Row],[word]],[1]!Table57[English style name],[1]!Table57[Style type]),"")</f>
        <v/>
      </c>
      <c r="AM5311" s="23" t="s">
        <v>824</v>
      </c>
      <c r="AN5311" s="23"/>
      <c r="AO5311" s="62"/>
      <c r="AP5311" s="61"/>
      <c r="AQ5311" s="61"/>
      <c r="AR5311" s="61"/>
      <c r="AS5311" s="61"/>
      <c r="AT5311" s="61"/>
      <c r="AU5311" s="61"/>
      <c r="AV5311" s="61"/>
    </row>
    <row r="5312" spans="1:48">
      <c r="A5312" s="82"/>
      <c r="B5312" s="82"/>
      <c r="C5312" s="82"/>
      <c r="D5312" s="83" t="s">
        <v>3299</v>
      </c>
      <c r="E5312" s="62"/>
      <c r="F531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12" s="13"/>
      <c r="H5312" s="13"/>
      <c r="I5312" s="85" t="e">
        <f>[1]!Table1[[#This Row],[type]]</f>
        <v>#VALUE!</v>
      </c>
      <c r="J5312" s="86" t="e">
        <f>[1]!Table1[[#This Row],[Column42]]&amp;IF([1]!Table1[[#This Row],[Column13]]="","",[1]!Table1[[#This Row],[Column13]])&amp;IF([1]!Table1[[#This Row],[mod]]="","",[1]!Table1[[#This Row],[mod]])</f>
        <v>#VALUE!</v>
      </c>
      <c r="K531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12" t="s">
        <v>0</v>
      </c>
      <c r="O5312" t="s">
        <v>3298</v>
      </c>
      <c r="P5312" t="s">
        <v>3298</v>
      </c>
      <c r="Q531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1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12" s="29"/>
      <c r="AC5312" s="29"/>
      <c r="AD5312" s="25"/>
      <c r="AE5312" s="38"/>
      <c r="AF5312" s="142"/>
      <c r="AG5312" s="11"/>
      <c r="AH5312" s="7" t="e">
        <f>[1]!Table1[[#This Row],[html_tag]]&amp;[1]!Table1[[#This Row],[html_type]]&amp;[1]!Table1[[#This Row],[html_modifier]]</f>
        <v>#VALUE!</v>
      </c>
      <c r="AI5312" s="60" t="str">
        <f>Table1[[#This Row],[html_tag]]&amp;Table1[[#This Row],[html_type]]&amp;Table1[[#This Row],[html_modifier]]</f>
        <v/>
      </c>
      <c r="AL5312" s="23" t="str">
        <f>IFERROR(_xlfn.XLOOKUP([1]!Table1[[#This Row],[word]],[1]!Table57[English style name],[1]!Table57[Style type]),"")</f>
        <v/>
      </c>
      <c r="AM5312" s="23" t="str">
        <f>IFERROR(_xlfn.XLOOKUP(Table1[[#This Row],[word]],Table57[English style name],Table57[Style type]),"")</f>
        <v/>
      </c>
      <c r="AN5312" s="23"/>
      <c r="AO5312" s="62"/>
      <c r="AP5312" s="61"/>
      <c r="AQ5312" s="61"/>
      <c r="AR5312" s="61"/>
      <c r="AS5312" s="61"/>
      <c r="AT5312" s="61"/>
      <c r="AU5312" s="61"/>
      <c r="AV5312" s="61"/>
    </row>
    <row r="5313" spans="1:48">
      <c r="A5313" s="82"/>
      <c r="B5313" s="82"/>
      <c r="C5313" s="82"/>
      <c r="D5313" s="83" t="s">
        <v>804</v>
      </c>
      <c r="E5313" s="62"/>
      <c r="F531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13" s="13"/>
      <c r="H5313" s="13"/>
      <c r="I5313" s="85" t="e">
        <f>[1]!Table1[[#This Row],[type]]</f>
        <v>#VALUE!</v>
      </c>
      <c r="J5313" s="86" t="e">
        <f>[1]!Table1[[#This Row],[Column42]]&amp;IF([1]!Table1[[#This Row],[Column13]]="","",[1]!Table1[[#This Row],[Column13]])&amp;IF([1]!Table1[[#This Row],[mod]]="","",[1]!Table1[[#This Row],[mod]])</f>
        <v>#VALUE!</v>
      </c>
      <c r="K531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13" t="s">
        <v>0</v>
      </c>
      <c r="M5313" t="s">
        <v>3430</v>
      </c>
      <c r="O5313" t="s">
        <v>337</v>
      </c>
      <c r="Q531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1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13" s="29"/>
      <c r="AC5313" s="29"/>
      <c r="AD5313" s="25"/>
      <c r="AE5313" s="38"/>
      <c r="AF5313" s="142" t="s">
        <v>239</v>
      </c>
      <c r="AG5313" s="11"/>
      <c r="AH5313" s="7" t="e">
        <f>[1]!Table1[[#This Row],[html_tag]]&amp;[1]!Table1[[#This Row],[html_type]]&amp;[1]!Table1[[#This Row],[html_modifier]]</f>
        <v>#VALUE!</v>
      </c>
      <c r="AI5313" s="60" t="str">
        <f>Table1[[#This Row],[html_tag]]&amp;Table1[[#This Row],[html_type]]&amp;Table1[[#This Row],[html_modifier]]</f>
        <v/>
      </c>
      <c r="AL5313" s="23" t="str">
        <f>IFERROR(_xlfn.XLOOKUP([1]!Table1[[#This Row],[word]],[1]!Table57[English style name],[1]!Table57[Style type]),"")</f>
        <v/>
      </c>
      <c r="AM5313" s="23" t="str">
        <f>IFERROR(_xlfn.XLOOKUP(Table1[[#This Row],[word]],Table57[English style name],Table57[Style type]),"")</f>
        <v/>
      </c>
      <c r="AN5313" s="23"/>
      <c r="AO5313" s="62"/>
      <c r="AP5313" s="61"/>
      <c r="AQ5313" s="61"/>
      <c r="AR5313" s="61"/>
      <c r="AS5313" s="61"/>
      <c r="AT5313" s="61"/>
      <c r="AU5313" s="61"/>
      <c r="AV5313" s="61"/>
    </row>
    <row r="5314" spans="1:48">
      <c r="A5314" s="82"/>
      <c r="B5314" s="82"/>
      <c r="C5314" s="82"/>
      <c r="D5314" s="83"/>
      <c r="E5314" s="62"/>
      <c r="F531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14" s="13" t="s">
        <v>2992</v>
      </c>
      <c r="H5314" s="13" t="s">
        <v>1</v>
      </c>
      <c r="I5314" s="85" t="e">
        <f>[1]!Table1[[#This Row],[type]]</f>
        <v>#VALUE!</v>
      </c>
      <c r="J5314" s="86" t="e">
        <f>[1]!Table1[[#This Row],[Column42]]&amp;IF([1]!Table1[[#This Row],[Column13]]="","",[1]!Table1[[#This Row],[Column13]])&amp;IF([1]!Table1[[#This Row],[mod]]="","",[1]!Table1[[#This Row],[mod]])</f>
        <v>#VALUE!</v>
      </c>
      <c r="K531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14" t="s">
        <v>0</v>
      </c>
      <c r="M5314" t="s">
        <v>3009</v>
      </c>
      <c r="P5314" s="14"/>
      <c r="Q531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1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314">
        <v>100</v>
      </c>
      <c r="AB5314" s="29"/>
      <c r="AC5314" s="29"/>
      <c r="AD5314" s="25"/>
      <c r="AE5314" s="38"/>
      <c r="AF5314" s="142"/>
      <c r="AG5314" s="11"/>
      <c r="AH5314" s="1" t="e">
        <f>[1]!Table1[[#This Row],[html_tag]]&amp;[1]!Table1[[#This Row],[html_type]]&amp;[1]!Table1[[#This Row],[html_modifier]]</f>
        <v>#VALUE!</v>
      </c>
      <c r="AI5314" s="60" t="str">
        <f>Table1[[#This Row],[html_tag]]&amp;Table1[[#This Row],[html_type]]&amp;Table1[[#This Row],[html_modifier]]</f>
        <v/>
      </c>
      <c r="AL5314" s="22" t="str">
        <f>IFERROR(_xlfn.XLOOKUP([1]!Table1[[#This Row],[word]],[1]!Table57[English style name],[1]!Table57[Style type]),"")</f>
        <v/>
      </c>
      <c r="AM5314" s="23" t="str">
        <f>IFERROR(_xlfn.XLOOKUP(Table1[[#This Row],[word]],Table57[English style name],Table57[Style type]),"")</f>
        <v/>
      </c>
      <c r="AN5314" s="23"/>
      <c r="AO5314" s="62"/>
      <c r="AP5314" s="61"/>
      <c r="AQ5314" s="61" t="s">
        <v>1525</v>
      </c>
      <c r="AR5314" s="61" t="s">
        <v>1526</v>
      </c>
      <c r="AS5314" s="61"/>
      <c r="AT5314" s="61"/>
      <c r="AU5314" s="61"/>
      <c r="AV5314" s="61"/>
    </row>
    <row r="5315" spans="1:48">
      <c r="A5315" s="82"/>
      <c r="B5315" s="82"/>
      <c r="C5315" s="82"/>
      <c r="D5315" s="83"/>
      <c r="E5315" s="62"/>
      <c r="F531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15" s="13" t="s">
        <v>2992</v>
      </c>
      <c r="H5315" s="13" t="s">
        <v>1</v>
      </c>
      <c r="I5315" s="85" t="e">
        <f>[1]!Table1[[#This Row],[type]]</f>
        <v>#VALUE!</v>
      </c>
      <c r="J5315" s="86" t="e">
        <f>[1]!Table1[[#This Row],[Column42]]&amp;IF([1]!Table1[[#This Row],[Column13]]="","",[1]!Table1[[#This Row],[Column13]])&amp;IF([1]!Table1[[#This Row],[mod]]="","",[1]!Table1[[#This Row],[mod]])</f>
        <v>#VALUE!</v>
      </c>
      <c r="K531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15" t="s">
        <v>0</v>
      </c>
      <c r="M5315" t="s">
        <v>3009</v>
      </c>
      <c r="P5315" s="14"/>
      <c r="Q531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1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315">
        <v>200</v>
      </c>
      <c r="AB5315" s="29"/>
      <c r="AC5315" s="29"/>
      <c r="AD5315" s="25"/>
      <c r="AE5315" s="38"/>
      <c r="AF5315" s="142"/>
      <c r="AG5315" s="11"/>
      <c r="AH5315" s="1" t="e">
        <f>[1]!Table1[[#This Row],[html_tag]]&amp;[1]!Table1[[#This Row],[html_type]]&amp;[1]!Table1[[#This Row],[html_modifier]]</f>
        <v>#VALUE!</v>
      </c>
      <c r="AI5315" s="60" t="str">
        <f>Table1[[#This Row],[html_tag]]&amp;Table1[[#This Row],[html_type]]&amp;Table1[[#This Row],[html_modifier]]</f>
        <v/>
      </c>
      <c r="AL5315" s="22" t="str">
        <f>IFERROR(_xlfn.XLOOKUP([1]!Table1[[#This Row],[word]],[1]!Table57[English style name],[1]!Table57[Style type]),"")</f>
        <v/>
      </c>
      <c r="AM5315" s="23" t="str">
        <f>IFERROR(_xlfn.XLOOKUP(Table1[[#This Row],[word]],Table57[English style name],Table57[Style type]),"")</f>
        <v/>
      </c>
      <c r="AN5315" s="23"/>
      <c r="AO5315" s="62"/>
      <c r="AP5315" s="61"/>
      <c r="AQ5315" s="61" t="s">
        <v>1527</v>
      </c>
      <c r="AR5315" s="61" t="s">
        <v>1526</v>
      </c>
      <c r="AS5315" s="61"/>
      <c r="AT5315" s="61"/>
      <c r="AU5315" s="61"/>
      <c r="AV5315" s="61"/>
    </row>
    <row r="5316" spans="1:48">
      <c r="A5316" s="82"/>
      <c r="B5316" s="82"/>
      <c r="C5316" s="82"/>
      <c r="D5316" s="83"/>
      <c r="E5316" s="62"/>
      <c r="F531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16" s="13" t="s">
        <v>2992</v>
      </c>
      <c r="H5316" s="13" t="s">
        <v>1</v>
      </c>
      <c r="I5316" s="85" t="e">
        <f>[1]!Table1[[#This Row],[type]]</f>
        <v>#VALUE!</v>
      </c>
      <c r="J5316" s="86" t="e">
        <f>[1]!Table1[[#This Row],[Column42]]&amp;IF([1]!Table1[[#This Row],[Column13]]="","",[1]!Table1[[#This Row],[Column13]])&amp;IF([1]!Table1[[#This Row],[mod]]="","",[1]!Table1[[#This Row],[mod]])</f>
        <v>#VALUE!</v>
      </c>
      <c r="K531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16" t="s">
        <v>0</v>
      </c>
      <c r="M5316" t="s">
        <v>3009</v>
      </c>
      <c r="P5316" s="14"/>
      <c r="Q531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1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316">
        <v>300</v>
      </c>
      <c r="AB5316" s="29"/>
      <c r="AC5316" s="29"/>
      <c r="AD5316" s="25"/>
      <c r="AE5316" s="38"/>
      <c r="AF5316" s="142"/>
      <c r="AG5316" s="11"/>
      <c r="AH5316" s="1" t="e">
        <f>[1]!Table1[[#This Row],[html_tag]]&amp;[1]!Table1[[#This Row],[html_type]]&amp;[1]!Table1[[#This Row],[html_modifier]]</f>
        <v>#VALUE!</v>
      </c>
      <c r="AI5316" s="60" t="str">
        <f>Table1[[#This Row],[html_tag]]&amp;Table1[[#This Row],[html_type]]&amp;Table1[[#This Row],[html_modifier]]</f>
        <v/>
      </c>
      <c r="AL5316" s="22" t="str">
        <f>IFERROR(_xlfn.XLOOKUP([1]!Table1[[#This Row],[word]],[1]!Table57[English style name],[1]!Table57[Style type]),"")</f>
        <v/>
      </c>
      <c r="AM5316" s="23" t="str">
        <f>IFERROR(_xlfn.XLOOKUP(Table1[[#This Row],[word]],Table57[English style name],Table57[Style type]),"")</f>
        <v/>
      </c>
      <c r="AN5316" s="23"/>
      <c r="AO5316" s="62"/>
      <c r="AP5316" s="61"/>
      <c r="AQ5316" s="61" t="s">
        <v>1528</v>
      </c>
      <c r="AR5316" s="61" t="s">
        <v>1526</v>
      </c>
      <c r="AS5316" s="61"/>
      <c r="AT5316" s="61"/>
      <c r="AU5316" s="61"/>
      <c r="AV5316" s="61"/>
    </row>
    <row r="5317" spans="1:48">
      <c r="A5317" s="82"/>
      <c r="B5317" s="82"/>
      <c r="C5317" s="82"/>
      <c r="D5317" s="83"/>
      <c r="E5317" s="62"/>
      <c r="F531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17" s="13" t="s">
        <v>2992</v>
      </c>
      <c r="H5317" s="13" t="s">
        <v>1</v>
      </c>
      <c r="I5317" s="85" t="e">
        <f>[1]!Table1[[#This Row],[type]]</f>
        <v>#VALUE!</v>
      </c>
      <c r="J5317" s="86" t="e">
        <f>[1]!Table1[[#This Row],[Column42]]&amp;IF([1]!Table1[[#This Row],[Column13]]="","",[1]!Table1[[#This Row],[Column13]])&amp;IF([1]!Table1[[#This Row],[mod]]="","",[1]!Table1[[#This Row],[mod]])</f>
        <v>#VALUE!</v>
      </c>
      <c r="K531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17" t="s">
        <v>0</v>
      </c>
      <c r="M5317" t="s">
        <v>3009</v>
      </c>
      <c r="P5317" s="14"/>
      <c r="Q531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1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317">
        <v>400</v>
      </c>
      <c r="AB5317" s="29"/>
      <c r="AC5317" s="29"/>
      <c r="AD5317" s="25"/>
      <c r="AE5317" s="38"/>
      <c r="AF5317" s="142"/>
      <c r="AG5317" s="11"/>
      <c r="AH5317" s="1" t="e">
        <f>[1]!Table1[[#This Row],[html_tag]]&amp;[1]!Table1[[#This Row],[html_type]]&amp;[1]!Table1[[#This Row],[html_modifier]]</f>
        <v>#VALUE!</v>
      </c>
      <c r="AI5317" s="60" t="str">
        <f>Table1[[#This Row],[html_tag]]&amp;Table1[[#This Row],[html_type]]&amp;Table1[[#This Row],[html_modifier]]</f>
        <v/>
      </c>
      <c r="AL5317" s="22" t="str">
        <f>IFERROR(_xlfn.XLOOKUP([1]!Table1[[#This Row],[word]],[1]!Table57[English style name],[1]!Table57[Style type]),"")</f>
        <v/>
      </c>
      <c r="AM5317" s="23" t="str">
        <f>IFERROR(_xlfn.XLOOKUP(Table1[[#This Row],[word]],Table57[English style name],Table57[Style type]),"")</f>
        <v/>
      </c>
      <c r="AN5317" s="23"/>
      <c r="AO5317" s="62"/>
      <c r="AP5317" s="61"/>
      <c r="AQ5317" s="61" t="s">
        <v>1529</v>
      </c>
      <c r="AR5317" s="61" t="s">
        <v>1526</v>
      </c>
      <c r="AS5317" s="61"/>
      <c r="AT5317" s="61"/>
      <c r="AU5317" s="61"/>
      <c r="AV5317" s="61"/>
    </row>
    <row r="5318" spans="1:48">
      <c r="A5318" s="82"/>
      <c r="B5318" s="82"/>
      <c r="C5318" s="82"/>
      <c r="D5318" s="83"/>
      <c r="E5318" s="62"/>
      <c r="F531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18" s="13" t="s">
        <v>2992</v>
      </c>
      <c r="H5318" s="13" t="s">
        <v>1</v>
      </c>
      <c r="I5318" s="85" t="e">
        <f>[1]!Table1[[#This Row],[type]]</f>
        <v>#VALUE!</v>
      </c>
      <c r="J5318" s="86" t="e">
        <f>[1]!Table1[[#This Row],[Column42]]&amp;IF([1]!Table1[[#This Row],[Column13]]="","",[1]!Table1[[#This Row],[Column13]])&amp;IF([1]!Table1[[#This Row],[mod]]="","",[1]!Table1[[#This Row],[mod]])</f>
        <v>#VALUE!</v>
      </c>
      <c r="K531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18" t="s">
        <v>0</v>
      </c>
      <c r="M5318" t="s">
        <v>3009</v>
      </c>
      <c r="P5318" s="14"/>
      <c r="Q531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1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318">
        <v>500</v>
      </c>
      <c r="AB5318" s="29"/>
      <c r="AC5318" s="29"/>
      <c r="AD5318" s="25"/>
      <c r="AE5318" s="38"/>
      <c r="AF5318" s="142"/>
      <c r="AG5318" s="11"/>
      <c r="AH5318" s="1" t="e">
        <f>[1]!Table1[[#This Row],[html_tag]]&amp;[1]!Table1[[#This Row],[html_type]]&amp;[1]!Table1[[#This Row],[html_modifier]]</f>
        <v>#VALUE!</v>
      </c>
      <c r="AI5318" s="60" t="str">
        <f>Table1[[#This Row],[html_tag]]&amp;Table1[[#This Row],[html_type]]&amp;Table1[[#This Row],[html_modifier]]</f>
        <v/>
      </c>
      <c r="AL5318" s="22" t="str">
        <f>IFERROR(_xlfn.XLOOKUP([1]!Table1[[#This Row],[word]],[1]!Table57[English style name],[1]!Table57[Style type]),"")</f>
        <v/>
      </c>
      <c r="AM5318" s="23" t="str">
        <f>IFERROR(_xlfn.XLOOKUP(Table1[[#This Row],[word]],Table57[English style name],Table57[Style type]),"")</f>
        <v/>
      </c>
      <c r="AN5318" s="23"/>
      <c r="AO5318" s="62"/>
      <c r="AP5318" s="61"/>
      <c r="AQ5318" s="61" t="s">
        <v>1530</v>
      </c>
      <c r="AR5318" s="61" t="s">
        <v>1526</v>
      </c>
      <c r="AS5318" s="61"/>
      <c r="AT5318" s="61"/>
      <c r="AU5318" s="61"/>
      <c r="AV5318" s="61"/>
    </row>
    <row r="5319" spans="1:48">
      <c r="A5319" s="82"/>
      <c r="B5319" s="82"/>
      <c r="C5319" s="82"/>
      <c r="D5319" s="83"/>
      <c r="E5319" s="62"/>
      <c r="F531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19" s="13" t="s">
        <v>2992</v>
      </c>
      <c r="H5319" s="13" t="s">
        <v>1</v>
      </c>
      <c r="I5319" s="85" t="e">
        <f>[1]!Table1[[#This Row],[type]]</f>
        <v>#VALUE!</v>
      </c>
      <c r="J5319" s="86" t="e">
        <f>[1]!Table1[[#This Row],[Column42]]&amp;IF([1]!Table1[[#This Row],[Column13]]="","",[1]!Table1[[#This Row],[Column13]])&amp;IF([1]!Table1[[#This Row],[mod]]="","",[1]!Table1[[#This Row],[mod]])</f>
        <v>#VALUE!</v>
      </c>
      <c r="K531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19" t="s">
        <v>0</v>
      </c>
      <c r="M5319" t="s">
        <v>3009</v>
      </c>
      <c r="P5319" s="14"/>
      <c r="Q531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1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319">
        <v>600</v>
      </c>
      <c r="AB5319" s="29"/>
      <c r="AC5319" s="29"/>
      <c r="AD5319" s="25"/>
      <c r="AE5319" s="38"/>
      <c r="AF5319" s="142"/>
      <c r="AG5319" s="11"/>
      <c r="AH5319" s="1" t="e">
        <f>[1]!Table1[[#This Row],[html_tag]]&amp;[1]!Table1[[#This Row],[html_type]]&amp;[1]!Table1[[#This Row],[html_modifier]]</f>
        <v>#VALUE!</v>
      </c>
      <c r="AI5319" s="60" t="str">
        <f>Table1[[#This Row],[html_tag]]&amp;Table1[[#This Row],[html_type]]&amp;Table1[[#This Row],[html_modifier]]</f>
        <v/>
      </c>
      <c r="AL5319" s="22" t="str">
        <f>IFERROR(_xlfn.XLOOKUP([1]!Table1[[#This Row],[word]],[1]!Table57[English style name],[1]!Table57[Style type]),"")</f>
        <v/>
      </c>
      <c r="AM5319" s="23" t="str">
        <f>IFERROR(_xlfn.XLOOKUP(Table1[[#This Row],[word]],Table57[English style name],Table57[Style type]),"")</f>
        <v/>
      </c>
      <c r="AN5319" s="23"/>
      <c r="AO5319" s="62"/>
      <c r="AP5319" s="61"/>
      <c r="AQ5319" s="61" t="s">
        <v>1531</v>
      </c>
      <c r="AR5319" s="61" t="s">
        <v>1526</v>
      </c>
      <c r="AS5319" s="61"/>
      <c r="AT5319" s="61"/>
      <c r="AU5319" s="61"/>
      <c r="AV5319" s="61"/>
    </row>
    <row r="5320" spans="1:48">
      <c r="A5320" s="82"/>
      <c r="B5320" s="82"/>
      <c r="C5320" s="82"/>
      <c r="D5320" s="83" t="s">
        <v>3362</v>
      </c>
      <c r="E5320" s="62"/>
      <c r="F532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20" s="13"/>
      <c r="H5320" s="13"/>
      <c r="I5320" s="85" t="e">
        <f>[1]!Table1[[#This Row],[type]]</f>
        <v>#VALUE!</v>
      </c>
      <c r="J5320" s="86" t="e">
        <f>[1]!Table1[[#This Row],[Column42]]&amp;IF([1]!Table1[[#This Row],[Column13]]="","",[1]!Table1[[#This Row],[Column13]])&amp;IF([1]!Table1[[#This Row],[mod]]="","",[1]!Table1[[#This Row],[mod]])</f>
        <v>#VALUE!</v>
      </c>
      <c r="K532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20" t="s">
        <v>0</v>
      </c>
      <c r="M5320" t="s">
        <v>1532</v>
      </c>
      <c r="O5320" t="s">
        <v>403</v>
      </c>
      <c r="Q532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2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20" s="29"/>
      <c r="AC5320" s="29"/>
      <c r="AD5320" s="25"/>
      <c r="AE5320" s="38"/>
      <c r="AF5320" s="142"/>
      <c r="AG5320" s="11"/>
      <c r="AH5320" s="7" t="e">
        <f>[1]!Table1[[#This Row],[html_tag]]&amp;[1]!Table1[[#This Row],[html_type]]&amp;[1]!Table1[[#This Row],[html_modifier]]</f>
        <v>#VALUE!</v>
      </c>
      <c r="AI5320" s="60" t="str">
        <f>Table1[[#This Row],[html_tag]]&amp;Table1[[#This Row],[html_type]]&amp;Table1[[#This Row],[html_modifier]]</f>
        <v/>
      </c>
      <c r="AL5320" s="23" t="str">
        <f>IFERROR(_xlfn.XLOOKUP([1]!Table1[[#This Row],[word]],[1]!Table57[English style name],[1]!Table57[Style type]),"")</f>
        <v/>
      </c>
      <c r="AM5320" s="23" t="str">
        <f>IFERROR(_xlfn.XLOOKUP(Table1[[#This Row],[word]],Table57[English style name],Table57[Style type]),"")</f>
        <v/>
      </c>
      <c r="AN5320" s="23"/>
      <c r="AO5320" s="62"/>
      <c r="AP5320" s="61"/>
      <c r="AQ5320" s="61"/>
      <c r="AR5320" s="61"/>
      <c r="AS5320" s="61"/>
      <c r="AT5320" s="61"/>
      <c r="AU5320" s="61"/>
      <c r="AV5320" s="61"/>
    </row>
    <row r="5321" spans="1:48">
      <c r="A5321" s="82"/>
      <c r="B5321" s="82"/>
      <c r="C5321" s="82"/>
      <c r="D5321" s="83"/>
      <c r="E5321" s="62"/>
      <c r="F532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21" s="13" t="s">
        <v>2992</v>
      </c>
      <c r="H5321" s="13" t="s">
        <v>1</v>
      </c>
      <c r="I5321" s="85" t="e">
        <f>[1]!Table1[[#This Row],[type]]</f>
        <v>#VALUE!</v>
      </c>
      <c r="J5321" s="86" t="e">
        <f>[1]!Table1[[#This Row],[Column42]]&amp;IF([1]!Table1[[#This Row],[Column13]]="","",[1]!Table1[[#This Row],[Column13]])&amp;IF([1]!Table1[[#This Row],[mod]]="","",[1]!Table1[[#This Row],[mod]])</f>
        <v>#VALUE!</v>
      </c>
      <c r="K532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21" t="s">
        <v>0</v>
      </c>
      <c r="M5321" t="s">
        <v>336</v>
      </c>
      <c r="O5321" t="s">
        <v>3359</v>
      </c>
      <c r="Q532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2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21" s="29"/>
      <c r="AC5321" s="29"/>
      <c r="AD5321" s="25"/>
      <c r="AE5321" s="38"/>
      <c r="AF5321" s="142" t="s">
        <v>1138</v>
      </c>
      <c r="AG5321" s="11"/>
      <c r="AH5321" s="1" t="e">
        <f>[1]!Table1[[#This Row],[html_tag]]&amp;[1]!Table1[[#This Row],[html_type]]&amp;[1]!Table1[[#This Row],[html_modifier]]</f>
        <v>#VALUE!</v>
      </c>
      <c r="AI5321" s="60" t="str">
        <f>Table1[[#This Row],[html_tag]]&amp;Table1[[#This Row],[html_type]]&amp;Table1[[#This Row],[html_modifier]]</f>
        <v/>
      </c>
      <c r="AL5321" s="22" t="str">
        <f>IFERROR(_xlfn.XLOOKUP([1]!Table1[[#This Row],[word]],[1]!Table57[English style name],[1]!Table57[Style type]),"")</f>
        <v/>
      </c>
      <c r="AM5321" s="23" t="str">
        <f>IFERROR(_xlfn.XLOOKUP(Table1[[#This Row],[word]],Table57[English style name],Table57[Style type]),"")</f>
        <v/>
      </c>
      <c r="AN5321" s="23" t="s">
        <v>7</v>
      </c>
      <c r="AO5321" s="62" t="s">
        <v>11</v>
      </c>
      <c r="AP5321" s="61" t="s">
        <v>12</v>
      </c>
      <c r="AQ5321" s="61" t="s">
        <v>10</v>
      </c>
      <c r="AR5321" s="61"/>
      <c r="AS5321" s="61"/>
      <c r="AT5321" s="61"/>
      <c r="AU5321" s="61"/>
      <c r="AV5321" s="61"/>
    </row>
    <row r="5322" spans="1:48">
      <c r="A5322" s="82"/>
      <c r="B5322" s="82"/>
      <c r="C5322" s="82"/>
      <c r="D5322" s="83"/>
      <c r="E5322" s="62"/>
      <c r="F532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22" s="13" t="s">
        <v>2992</v>
      </c>
      <c r="H5322" s="13" t="s">
        <v>1</v>
      </c>
      <c r="I5322" s="85" t="e">
        <f>[1]!Table1[[#This Row],[type]]</f>
        <v>#VALUE!</v>
      </c>
      <c r="J5322" s="86" t="e">
        <f>[1]!Table1[[#This Row],[Column42]]&amp;IF([1]!Table1[[#This Row],[Column13]]="","",[1]!Table1[[#This Row],[Column13]])&amp;IF([1]!Table1[[#This Row],[mod]]="","",[1]!Table1[[#This Row],[mod]])</f>
        <v>#VALUE!</v>
      </c>
      <c r="K532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22" t="s">
        <v>0</v>
      </c>
      <c r="M5322" t="s">
        <v>336</v>
      </c>
      <c r="O5322" t="s">
        <v>333</v>
      </c>
      <c r="Q532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2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22" s="29"/>
      <c r="AC5322" s="29"/>
      <c r="AD5322" s="25"/>
      <c r="AE5322" s="38"/>
      <c r="AF5322" s="142" t="s">
        <v>1137</v>
      </c>
      <c r="AG5322" s="11"/>
      <c r="AH5322" s="1" t="e">
        <f>[1]!Table1[[#This Row],[html_tag]]&amp;[1]!Table1[[#This Row],[html_type]]&amp;[1]!Table1[[#This Row],[html_modifier]]</f>
        <v>#VALUE!</v>
      </c>
      <c r="AI5322" s="60" t="str">
        <f>Table1[[#This Row],[html_tag]]&amp;Table1[[#This Row],[html_type]]&amp;Table1[[#This Row],[html_modifier]]</f>
        <v/>
      </c>
      <c r="AL5322" s="22" t="str">
        <f>IFERROR(_xlfn.XLOOKUP([1]!Table1[[#This Row],[word]],[1]!Table57[English style name],[1]!Table57[Style type]),"")</f>
        <v/>
      </c>
      <c r="AM5322" s="23" t="str">
        <f>IFERROR(_xlfn.XLOOKUP(Table1[[#This Row],[word]],Table57[English style name],Table57[Style type]),"")</f>
        <v/>
      </c>
      <c r="AN5322" s="23" t="s">
        <v>7</v>
      </c>
      <c r="AO5322" s="62" t="s">
        <v>8</v>
      </c>
      <c r="AP5322" s="61" t="s">
        <v>9</v>
      </c>
      <c r="AQ5322" s="61" t="s">
        <v>6</v>
      </c>
      <c r="AR5322" s="61"/>
      <c r="AS5322" s="61"/>
      <c r="AT5322" s="61"/>
      <c r="AU5322" s="61"/>
      <c r="AV5322" s="61"/>
    </row>
    <row r="5323" spans="1:48">
      <c r="A5323" s="82"/>
      <c r="B5323" s="82"/>
      <c r="C5323" s="82"/>
      <c r="D5323" s="83" t="s">
        <v>804</v>
      </c>
      <c r="E5323" s="62"/>
      <c r="F532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23" s="13"/>
      <c r="H5323" s="13"/>
      <c r="I5323" s="85" t="e">
        <f>[1]!Table1[[#This Row],[type]]</f>
        <v>#VALUE!</v>
      </c>
      <c r="J5323" s="86" t="e">
        <f>[1]!Table1[[#This Row],[Column42]]&amp;IF([1]!Table1[[#This Row],[Column13]]="","",[1]!Table1[[#This Row],[Column13]])&amp;IF([1]!Table1[[#This Row],[mod]]="","",[1]!Table1[[#This Row],[mod]])</f>
        <v>#VALUE!</v>
      </c>
      <c r="K532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23" t="s">
        <v>0</v>
      </c>
      <c r="M5323" t="s">
        <v>2472</v>
      </c>
      <c r="O5323" t="s">
        <v>337</v>
      </c>
      <c r="Q532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2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23" s="29"/>
      <c r="AC5323" s="29"/>
      <c r="AD5323" s="25"/>
      <c r="AE5323" s="38"/>
      <c r="AF5323" s="142" t="s">
        <v>239</v>
      </c>
      <c r="AG5323" s="11"/>
      <c r="AH5323" s="7" t="e">
        <f>[1]!Table1[[#This Row],[html_tag]]&amp;[1]!Table1[[#This Row],[html_type]]&amp;[1]!Table1[[#This Row],[html_modifier]]</f>
        <v>#VALUE!</v>
      </c>
      <c r="AI5323" s="60" t="str">
        <f>Table1[[#This Row],[html_tag]]&amp;Table1[[#This Row],[html_type]]&amp;Table1[[#This Row],[html_modifier]]</f>
        <v/>
      </c>
      <c r="AL5323" s="23" t="str">
        <f>IFERROR(_xlfn.XLOOKUP([1]!Table1[[#This Row],[word]],[1]!Table57[English style name],[1]!Table57[Style type]),"")</f>
        <v/>
      </c>
      <c r="AM5323" s="23" t="str">
        <f>IFERROR(_xlfn.XLOOKUP(Table1[[#This Row],[word]],Table57[English style name],Table57[Style type]),"")</f>
        <v/>
      </c>
      <c r="AN5323" s="23"/>
      <c r="AO5323" s="62"/>
      <c r="AP5323" s="61"/>
      <c r="AQ5323" s="61"/>
      <c r="AR5323" s="61"/>
      <c r="AS5323" s="61"/>
      <c r="AT5323" s="61"/>
      <c r="AU5323" s="61"/>
      <c r="AV5323" s="61"/>
    </row>
    <row r="5324" spans="1:48">
      <c r="A5324" s="82"/>
      <c r="B5324" s="82"/>
      <c r="C5324" s="82"/>
      <c r="D5324" s="83" t="s">
        <v>3299</v>
      </c>
      <c r="E5324" s="62"/>
      <c r="F532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24" s="13"/>
      <c r="H5324" s="13"/>
      <c r="I5324" s="85" t="e">
        <f>[1]!Table1[[#This Row],[type]]</f>
        <v>#VALUE!</v>
      </c>
      <c r="J5324" s="86" t="e">
        <f>[1]!Table1[[#This Row],[Column42]]&amp;IF([1]!Table1[[#This Row],[Column13]]="","",[1]!Table1[[#This Row],[Column13]])&amp;IF([1]!Table1[[#This Row],[mod]]="","",[1]!Table1[[#This Row],[mod]])</f>
        <v>#VALUE!</v>
      </c>
      <c r="K532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24" t="s">
        <v>0</v>
      </c>
      <c r="O5324" t="s">
        <v>3296</v>
      </c>
      <c r="P5324" t="s">
        <v>3296</v>
      </c>
      <c r="Q532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2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24" s="29"/>
      <c r="AC5324" s="29"/>
      <c r="AD5324" s="25"/>
      <c r="AE5324" s="38"/>
      <c r="AF5324" s="142"/>
      <c r="AG5324" s="11"/>
      <c r="AH5324" s="7" t="e">
        <f>[1]!Table1[[#This Row],[html_tag]]&amp;[1]!Table1[[#This Row],[html_type]]&amp;[1]!Table1[[#This Row],[html_modifier]]</f>
        <v>#VALUE!</v>
      </c>
      <c r="AI5324" s="60" t="str">
        <f>Table1[[#This Row],[html_tag]]&amp;Table1[[#This Row],[html_type]]&amp;Table1[[#This Row],[html_modifier]]</f>
        <v/>
      </c>
      <c r="AL5324" s="23" t="str">
        <f>IFERROR(_xlfn.XLOOKUP([1]!Table1[[#This Row],[word]],[1]!Table57[English style name],[1]!Table57[Style type]),"")</f>
        <v/>
      </c>
      <c r="AM5324" s="23" t="str">
        <f>IFERROR(_xlfn.XLOOKUP(Table1[[#This Row],[word]],Table57[English style name],Table57[Style type]),"")</f>
        <v/>
      </c>
      <c r="AN5324" s="23"/>
      <c r="AO5324" s="62"/>
      <c r="AP5324" s="61"/>
      <c r="AQ5324" s="61"/>
      <c r="AR5324" s="61"/>
      <c r="AS5324" s="61"/>
      <c r="AT5324" s="61"/>
      <c r="AU5324" s="61"/>
      <c r="AV5324" s="61"/>
    </row>
    <row r="5325" spans="1:48">
      <c r="A5325" s="82"/>
      <c r="B5325" s="82"/>
      <c r="C5325" s="82"/>
      <c r="D5325" s="83" t="s">
        <v>3348</v>
      </c>
      <c r="E5325" s="62"/>
      <c r="F532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25" s="13"/>
      <c r="H5325" s="13"/>
      <c r="I5325" s="85" t="e">
        <f>[1]!Table1[[#This Row],[type]]</f>
        <v>#VALUE!</v>
      </c>
      <c r="J5325" s="86" t="e">
        <f>[1]!Table1[[#This Row],[Column42]]&amp;IF([1]!Table1[[#This Row],[Column13]]="","",[1]!Table1[[#This Row],[Column13]])&amp;IF([1]!Table1[[#This Row],[mod]]="","",[1]!Table1[[#This Row],[mod]])</f>
        <v>#VALUE!</v>
      </c>
      <c r="K532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25" t="s">
        <v>0</v>
      </c>
      <c r="M5325" t="s">
        <v>3424</v>
      </c>
      <c r="Q532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2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25" s="29"/>
      <c r="AC5325" s="29"/>
      <c r="AD5325" s="25"/>
      <c r="AE5325" s="38"/>
      <c r="AF5325" s="142"/>
      <c r="AG5325" s="11"/>
      <c r="AH5325" s="7" t="e">
        <f>[1]!Table1[[#This Row],[html_tag]]&amp;[1]!Table1[[#This Row],[html_type]]&amp;[1]!Table1[[#This Row],[html_modifier]]</f>
        <v>#VALUE!</v>
      </c>
      <c r="AI5325" s="60" t="str">
        <f>Table1[[#This Row],[html_tag]]&amp;Table1[[#This Row],[html_type]]&amp;Table1[[#This Row],[html_modifier]]</f>
        <v/>
      </c>
      <c r="AL5325" s="23" t="str">
        <f>IFERROR(_xlfn.XLOOKUP([1]!Table1[[#This Row],[word]],[1]!Table57[English style name],[1]!Table57[Style type]),"")</f>
        <v/>
      </c>
      <c r="AM5325" s="23" t="str">
        <f>IFERROR(_xlfn.XLOOKUP(Table1[[#This Row],[word]],Table57[English style name],Table57[Style type]),"")</f>
        <v/>
      </c>
      <c r="AN5325" s="23"/>
      <c r="AO5325" s="62"/>
      <c r="AP5325" s="61"/>
      <c r="AQ5325" s="61"/>
      <c r="AR5325" s="61"/>
      <c r="AS5325" s="61"/>
      <c r="AT5325" s="61"/>
      <c r="AU5325" s="61"/>
      <c r="AV5325" s="61"/>
    </row>
    <row r="5326" spans="1:48">
      <c r="A5326" s="82"/>
      <c r="B5326" s="82"/>
      <c r="C5326" s="82"/>
      <c r="D5326" s="83" t="s">
        <v>804</v>
      </c>
      <c r="E5326" s="62"/>
      <c r="F532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26" s="13"/>
      <c r="H5326" s="13"/>
      <c r="I5326" s="85" t="e">
        <f>[1]!Table1[[#This Row],[type]]</f>
        <v>#VALUE!</v>
      </c>
      <c r="J5326" s="86" t="e">
        <f>[1]!Table1[[#This Row],[Column42]]&amp;IF([1]!Table1[[#This Row],[Column13]]="","",[1]!Table1[[#This Row],[Column13]])&amp;IF([1]!Table1[[#This Row],[mod]]="","",[1]!Table1[[#This Row],[mod]])</f>
        <v>#VALUE!</v>
      </c>
      <c r="K532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26" t="s">
        <v>0</v>
      </c>
      <c r="M5326" t="s">
        <v>70</v>
      </c>
      <c r="Q532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2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26" s="29"/>
      <c r="AC5326" s="29"/>
      <c r="AD5326" s="25"/>
      <c r="AE5326" s="38"/>
      <c r="AF5326" s="142" t="s">
        <v>239</v>
      </c>
      <c r="AG5326" s="11"/>
      <c r="AH5326" s="7" t="e">
        <f>[1]!Table1[[#This Row],[html_tag]]&amp;[1]!Table1[[#This Row],[html_type]]&amp;[1]!Table1[[#This Row],[html_modifier]]</f>
        <v>#VALUE!</v>
      </c>
      <c r="AI5326" s="60" t="str">
        <f>Table1[[#This Row],[html_tag]]&amp;Table1[[#This Row],[html_type]]&amp;Table1[[#This Row],[html_modifier]]</f>
        <v/>
      </c>
      <c r="AL5326" s="23" t="str">
        <f>IFERROR(_xlfn.XLOOKUP([1]!Table1[[#This Row],[word]],[1]!Table57[English style name],[1]!Table57[Style type]),"")</f>
        <v/>
      </c>
      <c r="AM5326" s="23" t="str">
        <f>IFERROR(_xlfn.XLOOKUP(Table1[[#This Row],[word]],Table57[English style name],Table57[Style type]),"")</f>
        <v/>
      </c>
      <c r="AN5326" s="23"/>
      <c r="AO5326" s="62"/>
      <c r="AP5326" s="61"/>
      <c r="AQ5326" s="61"/>
      <c r="AR5326" s="61"/>
      <c r="AS5326" s="61"/>
      <c r="AT5326" s="61"/>
      <c r="AU5326" s="61"/>
      <c r="AV5326" s="61"/>
    </row>
    <row r="5327" spans="1:48">
      <c r="A5327" s="82"/>
      <c r="B5327" s="82"/>
      <c r="C5327" s="82"/>
      <c r="D5327" s="83" t="s">
        <v>3339</v>
      </c>
      <c r="E5327" s="62"/>
      <c r="F532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27" s="13"/>
      <c r="H5327" s="13"/>
      <c r="I5327" s="85" t="e">
        <f>[1]!Table1[[#This Row],[type]]</f>
        <v>#VALUE!</v>
      </c>
      <c r="J5327" s="86" t="e">
        <f>[1]!Table1[[#This Row],[Column42]]&amp;IF([1]!Table1[[#This Row],[Column13]]="","",[1]!Table1[[#This Row],[Column13]])&amp;IF([1]!Table1[[#This Row],[mod]]="","",[1]!Table1[[#This Row],[mod]])</f>
        <v>#VALUE!</v>
      </c>
      <c r="K532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27" t="s">
        <v>0</v>
      </c>
      <c r="M5327" t="s">
        <v>331</v>
      </c>
      <c r="O5327" t="s">
        <v>100</v>
      </c>
      <c r="Q532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2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27" s="29"/>
      <c r="AC5327" s="29"/>
      <c r="AD5327" s="25"/>
      <c r="AE5327" s="38"/>
      <c r="AF5327" s="142"/>
      <c r="AG5327" s="11"/>
      <c r="AH5327" s="7" t="e">
        <f>[1]!Table1[[#This Row],[html_tag]]&amp;[1]!Table1[[#This Row],[html_type]]&amp;[1]!Table1[[#This Row],[html_modifier]]</f>
        <v>#VALUE!</v>
      </c>
      <c r="AI5327" s="60" t="str">
        <f>Table1[[#This Row],[html_tag]]&amp;Table1[[#This Row],[html_type]]&amp;Table1[[#This Row],[html_modifier]]</f>
        <v/>
      </c>
      <c r="AL5327" s="23" t="str">
        <f>IFERROR(_xlfn.XLOOKUP([1]!Table1[[#This Row],[word]],[1]!Table57[English style name],[1]!Table57[Style type]),"")</f>
        <v/>
      </c>
      <c r="AM5327" s="23" t="str">
        <f>IFERROR(_xlfn.XLOOKUP(Table1[[#This Row],[word]],Table57[English style name],Table57[Style type]),"")</f>
        <v/>
      </c>
      <c r="AN5327" s="23"/>
      <c r="AO5327" s="62"/>
      <c r="AP5327" s="61"/>
      <c r="AQ5327" s="61"/>
      <c r="AR5327" s="61"/>
      <c r="AS5327" s="61"/>
      <c r="AT5327" s="61"/>
      <c r="AU5327" s="61"/>
      <c r="AV5327" s="61"/>
    </row>
    <row r="5328" spans="1:48">
      <c r="A5328" s="82"/>
      <c r="B5328" s="82"/>
      <c r="C5328" s="82">
        <v>1</v>
      </c>
      <c r="D5328" s="83" t="s">
        <v>3264</v>
      </c>
      <c r="E5328" s="62"/>
      <c r="F532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28" s="13"/>
      <c r="H5328" s="13"/>
      <c r="I5328" s="85" t="e">
        <f>[1]!Table1[[#This Row],[type]]</f>
        <v>#VALUE!</v>
      </c>
      <c r="J5328" s="86" t="e">
        <f>[1]!Table1[[#This Row],[Column42]]&amp;IF([1]!Table1[[#This Row],[Column13]]="","",[1]!Table1[[#This Row],[Column13]])&amp;IF([1]!Table1[[#This Row],[mod]]="","",[1]!Table1[[#This Row],[mod]])</f>
        <v>#VALUE!</v>
      </c>
      <c r="K532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28" t="s">
        <v>0</v>
      </c>
      <c r="M5328" t="s">
        <v>331</v>
      </c>
      <c r="O5328" t="s">
        <v>403</v>
      </c>
      <c r="Q532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2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28" s="29"/>
      <c r="AC5328" s="29"/>
      <c r="AD5328" s="25"/>
      <c r="AE5328" s="38"/>
      <c r="AF5328" s="142" t="s">
        <v>116</v>
      </c>
      <c r="AG5328" s="11" t="s">
        <v>3266</v>
      </c>
      <c r="AH5328" s="1" t="e">
        <f>[1]!Table1[[#This Row],[html_tag]]&amp;[1]!Table1[[#This Row],[html_type]]&amp;[1]!Table1[[#This Row],[html_modifier]]</f>
        <v>#VALUE!</v>
      </c>
      <c r="AI5328" s="60" t="str">
        <f>Table1[[#This Row],[html_tag]]&amp;Table1[[#This Row],[html_type]]&amp;Table1[[#This Row],[html_modifier]]</f>
        <v/>
      </c>
      <c r="AL5328" s="22" t="str">
        <f>IFERROR(_xlfn.XLOOKUP([1]!Table1[[#This Row],[word]],[1]!Table57[English style name],[1]!Table57[Style type]),"")</f>
        <v/>
      </c>
      <c r="AM5328" s="23" t="s">
        <v>762</v>
      </c>
      <c r="AN5328" s="23"/>
      <c r="AO5328" s="62"/>
      <c r="AP5328" s="61"/>
      <c r="AQ5328" s="61"/>
      <c r="AR5328" s="61"/>
      <c r="AS5328" s="61"/>
      <c r="AT5328" s="61"/>
      <c r="AU5328" s="61"/>
      <c r="AV5328" s="61"/>
    </row>
    <row r="5329" spans="1:48">
      <c r="A5329" s="82"/>
      <c r="B5329" s="82"/>
      <c r="C5329" s="82"/>
      <c r="D5329" s="83" t="s">
        <v>3339</v>
      </c>
      <c r="E5329" s="62"/>
      <c r="F532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29" s="13"/>
      <c r="H5329" s="13"/>
      <c r="I5329" s="85" t="e">
        <f>[1]!Table1[[#This Row],[type]]</f>
        <v>#VALUE!</v>
      </c>
      <c r="J5329" s="86" t="e">
        <f>[1]!Table1[[#This Row],[Column42]]&amp;IF([1]!Table1[[#This Row],[Column13]]="","",[1]!Table1[[#This Row],[Column13]])&amp;IF([1]!Table1[[#This Row],[mod]]="","",[1]!Table1[[#This Row],[mod]])</f>
        <v>#VALUE!</v>
      </c>
      <c r="K532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29" t="s">
        <v>0</v>
      </c>
      <c r="M5329" t="s">
        <v>331</v>
      </c>
      <c r="O5329" t="s">
        <v>403</v>
      </c>
      <c r="Q532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2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29" s="29"/>
      <c r="AC5329" s="29"/>
      <c r="AD5329" s="25"/>
      <c r="AE5329" s="38"/>
      <c r="AF5329" s="142"/>
      <c r="AG5329" s="11"/>
      <c r="AH5329" s="7" t="e">
        <f>[1]!Table1[[#This Row],[html_tag]]&amp;[1]!Table1[[#This Row],[html_type]]&amp;[1]!Table1[[#This Row],[html_modifier]]</f>
        <v>#VALUE!</v>
      </c>
      <c r="AI5329" s="60" t="str">
        <f>Table1[[#This Row],[html_tag]]&amp;Table1[[#This Row],[html_type]]&amp;Table1[[#This Row],[html_modifier]]</f>
        <v/>
      </c>
      <c r="AL5329" s="23" t="str">
        <f>IFERROR(_xlfn.XLOOKUP([1]!Table1[[#This Row],[word]],[1]!Table57[English style name],[1]!Table57[Style type]),"")</f>
        <v/>
      </c>
      <c r="AM5329" s="23" t="str">
        <f>IFERROR(_xlfn.XLOOKUP(Table1[[#This Row],[word]],Table57[English style name],Table57[Style type]),"")</f>
        <v/>
      </c>
      <c r="AN5329" s="23"/>
      <c r="AO5329" s="62"/>
      <c r="AP5329" s="61"/>
      <c r="AQ5329" s="61"/>
      <c r="AR5329" s="61"/>
      <c r="AS5329" s="61"/>
      <c r="AT5329" s="61"/>
      <c r="AU5329" s="61"/>
      <c r="AV5329" s="61"/>
    </row>
    <row r="5330" spans="1:48">
      <c r="A5330" s="82"/>
      <c r="B5330" s="82"/>
      <c r="C5330" s="82"/>
      <c r="D5330" s="83" t="s">
        <v>3299</v>
      </c>
      <c r="E5330" s="62"/>
      <c r="F533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30" s="13"/>
      <c r="H5330" s="13"/>
      <c r="I5330" s="85" t="e">
        <f>[1]!Table1[[#This Row],[type]]</f>
        <v>#VALUE!</v>
      </c>
      <c r="J5330" s="86" t="e">
        <f>[1]!Table1[[#This Row],[Column42]]&amp;IF([1]!Table1[[#This Row],[Column13]]="","",[1]!Table1[[#This Row],[Column13]])&amp;IF([1]!Table1[[#This Row],[mod]]="","",[1]!Table1[[#This Row],[mod]])</f>
        <v>#VALUE!</v>
      </c>
      <c r="K533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30" t="s">
        <v>0</v>
      </c>
      <c r="M5330" t="s">
        <v>3358</v>
      </c>
      <c r="Q533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3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30" s="29"/>
      <c r="AC5330" s="29"/>
      <c r="AD5330" s="25"/>
      <c r="AE5330" s="38"/>
      <c r="AF5330" s="142" t="s">
        <v>131</v>
      </c>
      <c r="AG5330" s="11"/>
      <c r="AH5330" s="7" t="e">
        <f>[1]!Table1[[#This Row],[html_tag]]&amp;[1]!Table1[[#This Row],[html_type]]&amp;[1]!Table1[[#This Row],[html_modifier]]</f>
        <v>#VALUE!</v>
      </c>
      <c r="AI5330" s="60" t="str">
        <f>Table1[[#This Row],[html_tag]]&amp;Table1[[#This Row],[html_type]]&amp;Table1[[#This Row],[html_modifier]]</f>
        <v/>
      </c>
      <c r="AL5330" s="23" t="str">
        <f>IFERROR(_xlfn.XLOOKUP([1]!Table1[[#This Row],[word]],[1]!Table57[English style name],[1]!Table57[Style type]),"")</f>
        <v/>
      </c>
      <c r="AM5330" s="23" t="str">
        <f>IFERROR(_xlfn.XLOOKUP(Table1[[#This Row],[word]],Table57[English style name],Table57[Style type]),"")</f>
        <v/>
      </c>
      <c r="AN5330" s="23"/>
      <c r="AO5330" s="62"/>
      <c r="AP5330" s="61"/>
      <c r="AQ5330" s="61"/>
      <c r="AR5330" s="61"/>
      <c r="AS5330" s="61"/>
      <c r="AT5330" s="61"/>
      <c r="AU5330" s="61"/>
      <c r="AV5330" s="61"/>
    </row>
    <row r="5331" spans="1:48">
      <c r="A5331" s="82"/>
      <c r="B5331" s="82"/>
      <c r="C5331" s="82"/>
      <c r="D5331" s="83" t="s">
        <v>3299</v>
      </c>
      <c r="E5331" s="62"/>
      <c r="F533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31" s="13"/>
      <c r="H5331" s="13"/>
      <c r="I5331" s="85" t="e">
        <f>[1]!Table1[[#This Row],[type]]</f>
        <v>#VALUE!</v>
      </c>
      <c r="J5331" s="86" t="e">
        <f>[1]!Table1[[#This Row],[Column42]]&amp;IF([1]!Table1[[#This Row],[Column13]]="","",[1]!Table1[[#This Row],[Column13]])&amp;IF([1]!Table1[[#This Row],[mod]]="","",[1]!Table1[[#This Row],[mod]])</f>
        <v>#VALUE!</v>
      </c>
      <c r="K533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31" t="s">
        <v>0</v>
      </c>
      <c r="M5331" t="s">
        <v>3358</v>
      </c>
      <c r="Q533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3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31" s="29"/>
      <c r="AC5331" s="29"/>
      <c r="AD5331" s="25"/>
      <c r="AE5331" s="38"/>
      <c r="AF5331" s="142" t="s">
        <v>131</v>
      </c>
      <c r="AG5331" s="11"/>
      <c r="AH5331" s="7" t="e">
        <f>[1]!Table1[[#This Row],[html_tag]]&amp;[1]!Table1[[#This Row],[html_type]]&amp;[1]!Table1[[#This Row],[html_modifier]]</f>
        <v>#VALUE!</v>
      </c>
      <c r="AI5331" s="60" t="str">
        <f>Table1[[#This Row],[html_tag]]&amp;Table1[[#This Row],[html_type]]&amp;Table1[[#This Row],[html_modifier]]</f>
        <v/>
      </c>
      <c r="AL5331" s="23" t="str">
        <f>IFERROR(_xlfn.XLOOKUP([1]!Table1[[#This Row],[word]],[1]!Table57[English style name],[1]!Table57[Style type]),"")</f>
        <v/>
      </c>
      <c r="AM5331" s="23" t="str">
        <f>IFERROR(_xlfn.XLOOKUP(Table1[[#This Row],[word]],Table57[English style name],Table57[Style type]),"")</f>
        <v/>
      </c>
      <c r="AN5331" s="23"/>
      <c r="AO5331" s="62"/>
      <c r="AP5331" s="61"/>
      <c r="AQ5331" s="61"/>
      <c r="AR5331" s="61"/>
      <c r="AS5331" s="61"/>
      <c r="AT5331" s="61"/>
      <c r="AU5331" s="61"/>
      <c r="AV5331" s="61"/>
    </row>
    <row r="5332" spans="1:48">
      <c r="A5332" s="82"/>
      <c r="B5332" s="82"/>
      <c r="C5332" s="82"/>
      <c r="D5332" s="83" t="s">
        <v>3349</v>
      </c>
      <c r="E5332" s="62"/>
      <c r="F533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32" s="13"/>
      <c r="H5332" s="13"/>
      <c r="I5332" s="85" t="e">
        <f>[1]!Table1[[#This Row],[type]]</f>
        <v>#VALUE!</v>
      </c>
      <c r="J5332" s="86" t="e">
        <f>[1]!Table1[[#This Row],[Column42]]&amp;IF([1]!Table1[[#This Row],[Column13]]="","",[1]!Table1[[#This Row],[Column13]])&amp;IF([1]!Table1[[#This Row],[mod]]="","",[1]!Table1[[#This Row],[mod]])</f>
        <v>#VALUE!</v>
      </c>
      <c r="K533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32" t="s">
        <v>0</v>
      </c>
      <c r="M5332" t="s">
        <v>3387</v>
      </c>
      <c r="O5332" t="s">
        <v>3374</v>
      </c>
      <c r="Q533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3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32" s="29"/>
      <c r="AC5332" s="29"/>
      <c r="AD5332" s="25"/>
      <c r="AE5332" s="38"/>
      <c r="AF5332" s="142"/>
      <c r="AG5332" s="11"/>
      <c r="AH5332" s="7" t="e">
        <f>[1]!Table1[[#This Row],[html_tag]]&amp;[1]!Table1[[#This Row],[html_type]]&amp;[1]!Table1[[#This Row],[html_modifier]]</f>
        <v>#VALUE!</v>
      </c>
      <c r="AI5332" s="60" t="str">
        <f>Table1[[#This Row],[html_tag]]&amp;Table1[[#This Row],[html_type]]&amp;Table1[[#This Row],[html_modifier]]</f>
        <v/>
      </c>
      <c r="AL5332" s="23" t="str">
        <f>IFERROR(_xlfn.XLOOKUP([1]!Table1[[#This Row],[word]],[1]!Table57[English style name],[1]!Table57[Style type]),"")</f>
        <v/>
      </c>
      <c r="AM5332" s="23" t="str">
        <f>IFERROR(_xlfn.XLOOKUP(Table1[[#This Row],[word]],Table57[English style name],Table57[Style type]),"")</f>
        <v/>
      </c>
      <c r="AN5332" s="23"/>
      <c r="AO5332" s="62"/>
      <c r="AP5332" s="61"/>
      <c r="AQ5332" s="61"/>
      <c r="AR5332" s="61"/>
      <c r="AS5332" s="61"/>
      <c r="AT5332" s="61"/>
      <c r="AU5332" s="61"/>
      <c r="AV5332" s="61"/>
    </row>
    <row r="5333" spans="1:48">
      <c r="A5333" s="82"/>
      <c r="B5333" s="82"/>
      <c r="C5333" s="82"/>
      <c r="D5333" s="83" t="s">
        <v>3349</v>
      </c>
      <c r="E5333" s="62"/>
      <c r="F533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33" s="13"/>
      <c r="H5333" s="13"/>
      <c r="I5333" s="85" t="e">
        <f>[1]!Table1[[#This Row],[type]]</f>
        <v>#VALUE!</v>
      </c>
      <c r="J5333" s="86" t="e">
        <f>[1]!Table1[[#This Row],[Column42]]&amp;IF([1]!Table1[[#This Row],[Column13]]="","",[1]!Table1[[#This Row],[Column13]])&amp;IF([1]!Table1[[#This Row],[mod]]="","",[1]!Table1[[#This Row],[mod]])</f>
        <v>#VALUE!</v>
      </c>
      <c r="K533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33" t="s">
        <v>0</v>
      </c>
      <c r="M5333" t="s">
        <v>3387</v>
      </c>
      <c r="O5333" t="s">
        <v>100</v>
      </c>
      <c r="Q533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3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33" s="29"/>
      <c r="AC5333" s="29"/>
      <c r="AD5333" s="25"/>
      <c r="AE5333" s="38"/>
      <c r="AF5333" s="142"/>
      <c r="AG5333" s="11"/>
      <c r="AH5333" s="7" t="e">
        <f>[1]!Table1[[#This Row],[html_tag]]&amp;[1]!Table1[[#This Row],[html_type]]&amp;[1]!Table1[[#This Row],[html_modifier]]</f>
        <v>#VALUE!</v>
      </c>
      <c r="AI5333" s="60" t="str">
        <f>Table1[[#This Row],[html_tag]]&amp;Table1[[#This Row],[html_type]]&amp;Table1[[#This Row],[html_modifier]]</f>
        <v/>
      </c>
      <c r="AL5333" s="23" t="str">
        <f>IFERROR(_xlfn.XLOOKUP([1]!Table1[[#This Row],[word]],[1]!Table57[English style name],[1]!Table57[Style type]),"")</f>
        <v/>
      </c>
      <c r="AM5333" s="23" t="str">
        <f>IFERROR(_xlfn.XLOOKUP(Table1[[#This Row],[word]],Table57[English style name],Table57[Style type]),"")</f>
        <v/>
      </c>
      <c r="AN5333" s="23"/>
      <c r="AO5333" s="62"/>
      <c r="AP5333" s="61"/>
      <c r="AQ5333" s="61"/>
      <c r="AR5333" s="61"/>
      <c r="AS5333" s="61"/>
      <c r="AT5333" s="61"/>
      <c r="AU5333" s="61"/>
      <c r="AV5333" s="61"/>
    </row>
    <row r="5334" spans="1:48">
      <c r="A5334" s="82"/>
      <c r="B5334" s="82"/>
      <c r="C5334" s="82"/>
      <c r="D5334" s="83" t="s">
        <v>804</v>
      </c>
      <c r="E5334" s="62"/>
      <c r="F533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34" s="13"/>
      <c r="H5334" s="13"/>
      <c r="I5334" s="85" t="e">
        <f>[1]!Table1[[#This Row],[type]]</f>
        <v>#VALUE!</v>
      </c>
      <c r="J5334" s="86" t="e">
        <f>[1]!Table1[[#This Row],[Column42]]&amp;IF([1]!Table1[[#This Row],[Column13]]="","",[1]!Table1[[#This Row],[Column13]])&amp;IF([1]!Table1[[#This Row],[mod]]="","",[1]!Table1[[#This Row],[mod]])</f>
        <v>#VALUE!</v>
      </c>
      <c r="K533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34" t="s">
        <v>0</v>
      </c>
      <c r="M5334" t="s">
        <v>3431</v>
      </c>
      <c r="O5334" t="s">
        <v>337</v>
      </c>
      <c r="Q533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3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34" s="29"/>
      <c r="AC5334" s="29"/>
      <c r="AD5334" s="25"/>
      <c r="AE5334" s="38"/>
      <c r="AF5334" s="142" t="s">
        <v>239</v>
      </c>
      <c r="AG5334" s="11"/>
      <c r="AH5334" s="7" t="e">
        <f>[1]!Table1[[#This Row],[html_tag]]&amp;[1]!Table1[[#This Row],[html_type]]&amp;[1]!Table1[[#This Row],[html_modifier]]</f>
        <v>#VALUE!</v>
      </c>
      <c r="AI5334" s="60" t="str">
        <f>Table1[[#This Row],[html_tag]]&amp;Table1[[#This Row],[html_type]]&amp;Table1[[#This Row],[html_modifier]]</f>
        <v/>
      </c>
      <c r="AL5334" s="23" t="str">
        <f>IFERROR(_xlfn.XLOOKUP([1]!Table1[[#This Row],[word]],[1]!Table57[English style name],[1]!Table57[Style type]),"")</f>
        <v/>
      </c>
      <c r="AM5334" s="23" t="str">
        <f>IFERROR(_xlfn.XLOOKUP(Table1[[#This Row],[word]],Table57[English style name],Table57[Style type]),"")</f>
        <v/>
      </c>
      <c r="AN5334" s="23"/>
      <c r="AO5334" s="62"/>
      <c r="AP5334" s="61"/>
      <c r="AQ5334" s="61"/>
      <c r="AR5334" s="61"/>
      <c r="AS5334" s="61"/>
      <c r="AT5334" s="61"/>
      <c r="AU5334" s="61"/>
      <c r="AV5334" s="61"/>
    </row>
    <row r="5335" spans="1:48">
      <c r="A5335" s="82"/>
      <c r="B5335" s="82"/>
      <c r="C5335" s="82"/>
      <c r="D5335" s="83"/>
      <c r="E5335" s="62"/>
      <c r="F533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35" s="13" t="s">
        <v>2992</v>
      </c>
      <c r="H5335" s="13" t="s">
        <v>1</v>
      </c>
      <c r="I5335" s="85" t="e">
        <f>[1]!Table1[[#This Row],[type]]</f>
        <v>#VALUE!</v>
      </c>
      <c r="J5335" s="86" t="e">
        <f>[1]!Table1[[#This Row],[Column42]]&amp;IF([1]!Table1[[#This Row],[Column13]]="","",[1]!Table1[[#This Row],[Column13]])&amp;IF([1]!Table1[[#This Row],[mod]]="","",[1]!Table1[[#This Row],[mod]])</f>
        <v>#VALUE!</v>
      </c>
      <c r="K533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35" t="s">
        <v>0</v>
      </c>
      <c r="M5335" t="s">
        <v>343</v>
      </c>
      <c r="Q533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3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35" s="29"/>
      <c r="AC5335" s="29" t="s">
        <v>3751</v>
      </c>
      <c r="AD5335" s="25"/>
      <c r="AE5335" s="38"/>
      <c r="AF5335" s="142" t="s">
        <v>177</v>
      </c>
      <c r="AG5335" s="11"/>
      <c r="AH5335" s="1" t="e">
        <f>[1]!Table1[[#This Row],[html_tag]]&amp;[1]!Table1[[#This Row],[html_type]]&amp;[1]!Table1[[#This Row],[html_modifier]]</f>
        <v>#VALUE!</v>
      </c>
      <c r="AI5335" s="60" t="s">
        <v>177</v>
      </c>
      <c r="AL5335" s="22" t="str">
        <f>IFERROR(_xlfn.XLOOKUP([1]!Table1[[#This Row],[word]],[1]!Table57[English style name],[1]!Table57[Style type]),"")</f>
        <v/>
      </c>
      <c r="AM5335" s="23" t="str">
        <f>IFERROR(_xlfn.XLOOKUP(Table1[[#This Row],[word]],Table57[English style name],Table57[Style type]),"")</f>
        <v/>
      </c>
      <c r="AN5335" s="23"/>
      <c r="AO5335" s="62" t="s">
        <v>60</v>
      </c>
      <c r="AP5335" s="61" t="s">
        <v>61</v>
      </c>
      <c r="AQ5335" s="61" t="s">
        <v>59</v>
      </c>
      <c r="AR5335" s="61"/>
      <c r="AS5335" s="61"/>
      <c r="AT5335" s="61"/>
      <c r="AU5335" s="61"/>
      <c r="AV5335" s="61"/>
    </row>
    <row r="5336" spans="1:48">
      <c r="A5336" s="82"/>
      <c r="B5336" s="82"/>
      <c r="C5336" s="82">
        <v>1</v>
      </c>
      <c r="D5336" s="83" t="s">
        <v>3271</v>
      </c>
      <c r="E5336" s="62"/>
      <c r="F533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36" s="13"/>
      <c r="H5336" s="13"/>
      <c r="I5336" s="85" t="e">
        <f>[1]!Table1[[#This Row],[type]]</f>
        <v>#VALUE!</v>
      </c>
      <c r="J5336" s="86" t="e">
        <f>[1]!Table1[[#This Row],[Column42]]&amp;IF([1]!Table1[[#This Row],[Column13]]="","",[1]!Table1[[#This Row],[Column13]])&amp;IF([1]!Table1[[#This Row],[mod]]="","",[1]!Table1[[#This Row],[mod]])</f>
        <v>#VALUE!</v>
      </c>
      <c r="K533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36" t="s">
        <v>0</v>
      </c>
      <c r="M5336" t="s">
        <v>451</v>
      </c>
      <c r="P5336" t="s">
        <v>751</v>
      </c>
      <c r="Q533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3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36" s="29"/>
      <c r="AC5336" s="29"/>
      <c r="AD5336" s="25"/>
      <c r="AE5336" s="38"/>
      <c r="AF5336" s="142" t="s">
        <v>181</v>
      </c>
      <c r="AG5336" s="11" t="s">
        <v>181</v>
      </c>
      <c r="AH5336" s="1" t="e">
        <f>[1]!Table1[[#This Row],[html_tag]]&amp;[1]!Table1[[#This Row],[html_type]]&amp;[1]!Table1[[#This Row],[html_modifier]]</f>
        <v>#VALUE!</v>
      </c>
      <c r="AI5336" s="60" t="str">
        <f>Table1[[#This Row],[html_tag]]&amp;Table1[[#This Row],[html_type]]&amp;Table1[[#This Row],[html_modifier]]</f>
        <v/>
      </c>
      <c r="AL5336" s="22" t="str">
        <f>IFERROR(_xlfn.XLOOKUP([1]!Table1[[#This Row],[word]],[1]!Table57[English style name],[1]!Table57[Style type]),"")</f>
        <v/>
      </c>
      <c r="AM5336" s="23" t="s">
        <v>751</v>
      </c>
      <c r="AN5336" s="23"/>
      <c r="AO5336" s="62"/>
      <c r="AP5336" s="61"/>
      <c r="AQ5336" s="61"/>
      <c r="AR5336" s="61"/>
      <c r="AS5336" s="61"/>
      <c r="AT5336" s="61"/>
      <c r="AU5336" s="61"/>
      <c r="AV5336" s="61"/>
    </row>
    <row r="5337" spans="1:48">
      <c r="A5337" s="82"/>
      <c r="B5337" s="82"/>
      <c r="C5337" s="82">
        <v>1</v>
      </c>
      <c r="D5337" s="83" t="s">
        <v>3264</v>
      </c>
      <c r="E5337" s="62"/>
      <c r="F533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37" s="13"/>
      <c r="H5337" s="13"/>
      <c r="I5337" s="85" t="e">
        <f>[1]!Table1[[#This Row],[type]]</f>
        <v>#VALUE!</v>
      </c>
      <c r="J5337" s="86" t="e">
        <f>[1]!Table1[[#This Row],[Column42]]&amp;IF([1]!Table1[[#This Row],[Column13]]="","",[1]!Table1[[#This Row],[Column13]])&amp;IF([1]!Table1[[#This Row],[mod]]="","",[1]!Table1[[#This Row],[mod]])</f>
        <v>#VALUE!</v>
      </c>
      <c r="K533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37" t="s">
        <v>0</v>
      </c>
      <c r="M5337" t="s">
        <v>330</v>
      </c>
      <c r="O5337" t="s">
        <v>403</v>
      </c>
      <c r="Q533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3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37" s="29"/>
      <c r="AC5337" s="29"/>
      <c r="AD5337" s="25"/>
      <c r="AE5337" s="38"/>
      <c r="AF5337" s="142" t="s">
        <v>116</v>
      </c>
      <c r="AG5337" s="11" t="s">
        <v>3265</v>
      </c>
      <c r="AH5337" s="1" t="e">
        <f>[1]!Table1[[#This Row],[html_tag]]&amp;[1]!Table1[[#This Row],[html_type]]&amp;[1]!Table1[[#This Row],[html_modifier]]</f>
        <v>#VALUE!</v>
      </c>
      <c r="AI5337" s="60" t="str">
        <f>Table1[[#This Row],[html_tag]]&amp;Table1[[#This Row],[html_type]]&amp;Table1[[#This Row],[html_modifier]]</f>
        <v/>
      </c>
      <c r="AL5337" s="22" t="str">
        <f>IFERROR(_xlfn.XLOOKUP([1]!Table1[[#This Row],[word]],[1]!Table57[English style name],[1]!Table57[Style type]),"")</f>
        <v/>
      </c>
      <c r="AM5337" s="23" t="s">
        <v>745</v>
      </c>
      <c r="AN5337" s="23"/>
      <c r="AO5337" s="62"/>
      <c r="AP5337" s="61"/>
      <c r="AQ5337" s="61"/>
      <c r="AR5337" s="61"/>
      <c r="AS5337" s="61"/>
      <c r="AT5337" s="61"/>
      <c r="AU5337" s="61"/>
      <c r="AV5337" s="61"/>
    </row>
    <row r="5338" spans="1:48">
      <c r="A5338" s="82"/>
      <c r="B5338" s="82"/>
      <c r="C5338" s="82"/>
      <c r="D5338" s="83" t="s">
        <v>3339</v>
      </c>
      <c r="E5338" s="62"/>
      <c r="F533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38" s="13"/>
      <c r="H5338" s="13"/>
      <c r="I5338" s="85" t="e">
        <f>[1]!Table1[[#This Row],[type]]</f>
        <v>#VALUE!</v>
      </c>
      <c r="J5338" s="86" t="e">
        <f>[1]!Table1[[#This Row],[Column42]]&amp;IF([1]!Table1[[#This Row],[Column13]]="","",[1]!Table1[[#This Row],[Column13]])&amp;IF([1]!Table1[[#This Row],[mod]]="","",[1]!Table1[[#This Row],[mod]])</f>
        <v>#VALUE!</v>
      </c>
      <c r="K533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38" t="s">
        <v>0</v>
      </c>
      <c r="M5338" t="s">
        <v>330</v>
      </c>
      <c r="O5338" t="s">
        <v>403</v>
      </c>
      <c r="Q533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3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38" s="29"/>
      <c r="AC5338" s="29"/>
      <c r="AD5338" s="25"/>
      <c r="AE5338" s="38"/>
      <c r="AF5338" s="142"/>
      <c r="AG5338" s="11"/>
      <c r="AH5338" s="7" t="e">
        <f>[1]!Table1[[#This Row],[html_tag]]&amp;[1]!Table1[[#This Row],[html_type]]&amp;[1]!Table1[[#This Row],[html_modifier]]</f>
        <v>#VALUE!</v>
      </c>
      <c r="AI5338" s="60" t="str">
        <f>Table1[[#This Row],[html_tag]]&amp;Table1[[#This Row],[html_type]]&amp;Table1[[#This Row],[html_modifier]]</f>
        <v/>
      </c>
      <c r="AL5338" s="23" t="str">
        <f>IFERROR(_xlfn.XLOOKUP([1]!Table1[[#This Row],[word]],[1]!Table57[English style name],[1]!Table57[Style type]),"")</f>
        <v/>
      </c>
      <c r="AM5338" s="23" t="str">
        <f>IFERROR(_xlfn.XLOOKUP(Table1[[#This Row],[word]],Table57[English style name],Table57[Style type]),"")</f>
        <v/>
      </c>
      <c r="AN5338" s="23"/>
      <c r="AO5338" s="62"/>
      <c r="AP5338" s="61"/>
      <c r="AQ5338" s="61"/>
      <c r="AR5338" s="61"/>
      <c r="AS5338" s="61"/>
      <c r="AT5338" s="61"/>
      <c r="AU5338" s="61"/>
      <c r="AV5338" s="61"/>
    </row>
    <row r="5339" spans="1:48">
      <c r="A5339" s="82"/>
      <c r="B5339" s="82"/>
      <c r="C5339" s="82"/>
      <c r="D5339" s="83" t="s">
        <v>3348</v>
      </c>
      <c r="E5339" s="62"/>
      <c r="F533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39" s="13"/>
      <c r="H5339" s="13"/>
      <c r="I5339" s="85" t="e">
        <f>[1]!Table1[[#This Row],[type]]</f>
        <v>#VALUE!</v>
      </c>
      <c r="J5339" s="86" t="e">
        <f>[1]!Table1[[#This Row],[Column42]]&amp;IF([1]!Table1[[#This Row],[Column13]]="","",[1]!Table1[[#This Row],[Column13]])&amp;IF([1]!Table1[[#This Row],[mod]]="","",[1]!Table1[[#This Row],[mod]])</f>
        <v>#VALUE!</v>
      </c>
      <c r="K533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39" t="s">
        <v>0</v>
      </c>
      <c r="M5339" t="s">
        <v>3407</v>
      </c>
      <c r="O5339" t="s">
        <v>337</v>
      </c>
      <c r="Q533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3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39" s="29"/>
      <c r="AC5339" s="29"/>
      <c r="AD5339" s="25"/>
      <c r="AE5339" s="38"/>
      <c r="AF5339" s="142"/>
      <c r="AG5339" s="11"/>
      <c r="AH5339" s="7" t="e">
        <f>[1]!Table1[[#This Row],[html_tag]]&amp;[1]!Table1[[#This Row],[html_type]]&amp;[1]!Table1[[#This Row],[html_modifier]]</f>
        <v>#VALUE!</v>
      </c>
      <c r="AI5339" s="60" t="str">
        <f>Table1[[#This Row],[html_tag]]&amp;Table1[[#This Row],[html_type]]&amp;Table1[[#This Row],[html_modifier]]</f>
        <v/>
      </c>
      <c r="AL5339" s="23" t="str">
        <f>IFERROR(_xlfn.XLOOKUP([1]!Table1[[#This Row],[word]],[1]!Table57[English style name],[1]!Table57[Style type]),"")</f>
        <v/>
      </c>
      <c r="AM5339" s="23" t="str">
        <f>IFERROR(_xlfn.XLOOKUP(Table1[[#This Row],[word]],Table57[English style name],Table57[Style type]),"")</f>
        <v/>
      </c>
      <c r="AN5339" s="23"/>
      <c r="AO5339" s="62"/>
      <c r="AP5339" s="61"/>
      <c r="AQ5339" s="61"/>
      <c r="AR5339" s="61"/>
      <c r="AS5339" s="61"/>
      <c r="AT5339" s="61"/>
      <c r="AU5339" s="61"/>
      <c r="AV5339" s="61"/>
    </row>
    <row r="5340" spans="1:48">
      <c r="A5340" s="82"/>
      <c r="B5340" s="82"/>
      <c r="C5340" s="82"/>
      <c r="D5340" s="83" t="s">
        <v>3299</v>
      </c>
      <c r="E5340" s="62"/>
      <c r="F534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40" s="13"/>
      <c r="H5340" s="13"/>
      <c r="I5340" s="85" t="e">
        <f>[1]!Table1[[#This Row],[type]]</f>
        <v>#VALUE!</v>
      </c>
      <c r="J5340" s="86" t="e">
        <f>[1]!Table1[[#This Row],[Column42]]&amp;IF([1]!Table1[[#This Row],[Column13]]="","",[1]!Table1[[#This Row],[Column13]])&amp;IF([1]!Table1[[#This Row],[mod]]="","",[1]!Table1[[#This Row],[mod]])</f>
        <v>#VALUE!</v>
      </c>
      <c r="K534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40" t="s">
        <v>0</v>
      </c>
      <c r="M5340" t="s">
        <v>3443</v>
      </c>
      <c r="Q534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4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40" s="29"/>
      <c r="AC5340" s="29"/>
      <c r="AD5340" s="25"/>
      <c r="AE5340" s="38"/>
      <c r="AF5340" s="142"/>
      <c r="AG5340" s="11"/>
      <c r="AH5340" s="7" t="e">
        <f>[1]!Table1[[#This Row],[html_tag]]&amp;[1]!Table1[[#This Row],[html_type]]&amp;[1]!Table1[[#This Row],[html_modifier]]</f>
        <v>#VALUE!</v>
      </c>
      <c r="AI5340" s="60" t="str">
        <f>Table1[[#This Row],[html_tag]]&amp;Table1[[#This Row],[html_type]]&amp;Table1[[#This Row],[html_modifier]]</f>
        <v/>
      </c>
      <c r="AL5340" s="23" t="str">
        <f>IFERROR(_xlfn.XLOOKUP([1]!Table1[[#This Row],[word]],[1]!Table57[English style name],[1]!Table57[Style type]),"")</f>
        <v/>
      </c>
      <c r="AM5340" s="23" t="str">
        <f>IFERROR(_xlfn.XLOOKUP(Table1[[#This Row],[word]],Table57[English style name],Table57[Style type]),"")</f>
        <v/>
      </c>
      <c r="AN5340" s="23"/>
      <c r="AO5340" s="62"/>
      <c r="AP5340" s="61"/>
      <c r="AQ5340" s="61"/>
      <c r="AR5340" s="61"/>
      <c r="AS5340" s="61"/>
      <c r="AT5340" s="61"/>
      <c r="AU5340" s="61"/>
      <c r="AV5340" s="61"/>
    </row>
    <row r="5341" spans="1:48">
      <c r="A5341" s="82"/>
      <c r="B5341" s="82"/>
      <c r="C5341" s="82"/>
      <c r="D5341" s="83" t="s">
        <v>3375</v>
      </c>
      <c r="E5341" s="62" t="s">
        <v>3376</v>
      </c>
      <c r="F534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41" s="13"/>
      <c r="H5341" s="13"/>
      <c r="I5341" s="85" t="e">
        <f>[1]!Table1[[#This Row],[type]]</f>
        <v>#VALUE!</v>
      </c>
      <c r="J5341" s="86" t="e">
        <f>[1]!Table1[[#This Row],[Column42]]&amp;IF([1]!Table1[[#This Row],[Column13]]="","",[1]!Table1[[#This Row],[Column13]])&amp;IF([1]!Table1[[#This Row],[mod]]="","",[1]!Table1[[#This Row],[mod]])</f>
        <v>#VALUE!</v>
      </c>
      <c r="K534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41" t="s">
        <v>0</v>
      </c>
      <c r="M5341" t="s">
        <v>3356</v>
      </c>
      <c r="P5341" t="s">
        <v>3301</v>
      </c>
      <c r="Q534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4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41" s="29"/>
      <c r="AC5341" s="29"/>
      <c r="AD5341" s="25"/>
      <c r="AE5341" s="38"/>
      <c r="AF5341" s="142"/>
      <c r="AG5341" s="11"/>
      <c r="AH5341" s="7" t="e">
        <f>[1]!Table1[[#This Row],[html_tag]]&amp;[1]!Table1[[#This Row],[html_type]]&amp;[1]!Table1[[#This Row],[html_modifier]]</f>
        <v>#VALUE!</v>
      </c>
      <c r="AI5341" s="60" t="str">
        <f>Table1[[#This Row],[html_tag]]&amp;Table1[[#This Row],[html_type]]&amp;Table1[[#This Row],[html_modifier]]</f>
        <v/>
      </c>
      <c r="AL5341" s="23" t="str">
        <f>IFERROR(_xlfn.XLOOKUP([1]!Table1[[#This Row],[word]],[1]!Table57[English style name],[1]!Table57[Style type]),"")</f>
        <v/>
      </c>
      <c r="AM5341" s="23" t="str">
        <f>IFERROR(_xlfn.XLOOKUP(Table1[[#This Row],[word]],Table57[English style name],Table57[Style type]),"")</f>
        <v/>
      </c>
      <c r="AN5341" s="23"/>
      <c r="AO5341" s="62"/>
      <c r="AP5341" s="61"/>
      <c r="AQ5341" s="61"/>
      <c r="AR5341" s="61"/>
      <c r="AS5341" s="61"/>
      <c r="AT5341" s="61"/>
      <c r="AU5341" s="61"/>
      <c r="AV5341" s="61"/>
    </row>
    <row r="5342" spans="1:48">
      <c r="A5342" s="82"/>
      <c r="B5342" s="82"/>
      <c r="C5342" s="82"/>
      <c r="D5342" s="83" t="s">
        <v>3375</v>
      </c>
      <c r="E5342" s="62" t="s">
        <v>3376</v>
      </c>
      <c r="F534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42" s="13"/>
      <c r="H5342" s="13"/>
      <c r="I5342" s="85" t="e">
        <f>[1]!Table1[[#This Row],[type]]</f>
        <v>#VALUE!</v>
      </c>
      <c r="J5342" s="86" t="e">
        <f>[1]!Table1[[#This Row],[Column42]]&amp;IF([1]!Table1[[#This Row],[Column13]]="","",[1]!Table1[[#This Row],[Column13]])&amp;IF([1]!Table1[[#This Row],[mod]]="","",[1]!Table1[[#This Row],[mod]])</f>
        <v>#VALUE!</v>
      </c>
      <c r="K534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42" t="s">
        <v>0</v>
      </c>
      <c r="M5342" t="s">
        <v>3356</v>
      </c>
      <c r="P5342" t="s">
        <v>3302</v>
      </c>
      <c r="Q534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4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42" s="29"/>
      <c r="AC5342" s="29"/>
      <c r="AD5342" s="25"/>
      <c r="AE5342" s="38"/>
      <c r="AF5342" s="142"/>
      <c r="AG5342" s="11"/>
      <c r="AH5342" s="7" t="e">
        <f>[1]!Table1[[#This Row],[html_tag]]&amp;[1]!Table1[[#This Row],[html_type]]&amp;[1]!Table1[[#This Row],[html_modifier]]</f>
        <v>#VALUE!</v>
      </c>
      <c r="AI5342" s="60" t="str">
        <f>Table1[[#This Row],[html_tag]]&amp;Table1[[#This Row],[html_type]]&amp;Table1[[#This Row],[html_modifier]]</f>
        <v/>
      </c>
      <c r="AL5342" s="23" t="str">
        <f>IFERROR(_xlfn.XLOOKUP([1]!Table1[[#This Row],[word]],[1]!Table57[English style name],[1]!Table57[Style type]),"")</f>
        <v/>
      </c>
      <c r="AM5342" s="23" t="str">
        <f>IFERROR(_xlfn.XLOOKUP(Table1[[#This Row],[word]],Table57[English style name],Table57[Style type]),"")</f>
        <v/>
      </c>
      <c r="AN5342" s="23"/>
      <c r="AO5342" s="62"/>
      <c r="AP5342" s="61"/>
      <c r="AQ5342" s="61"/>
      <c r="AR5342" s="61"/>
      <c r="AS5342" s="61"/>
      <c r="AT5342" s="61"/>
      <c r="AU5342" s="61"/>
      <c r="AV5342" s="61"/>
    </row>
    <row r="5343" spans="1:48">
      <c r="A5343" s="82"/>
      <c r="B5343" s="82"/>
      <c r="C5343" s="82"/>
      <c r="D5343" s="83" t="s">
        <v>3375</v>
      </c>
      <c r="E5343" s="62" t="s">
        <v>3376</v>
      </c>
      <c r="F534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43" s="13"/>
      <c r="H5343" s="13"/>
      <c r="I5343" s="85" t="e">
        <f>[1]!Table1[[#This Row],[type]]</f>
        <v>#VALUE!</v>
      </c>
      <c r="J5343" s="86" t="e">
        <f>[1]!Table1[[#This Row],[Column42]]&amp;IF([1]!Table1[[#This Row],[Column13]]="","",[1]!Table1[[#This Row],[Column13]])&amp;IF([1]!Table1[[#This Row],[mod]]="","",[1]!Table1[[#This Row],[mod]])</f>
        <v>#VALUE!</v>
      </c>
      <c r="K534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43" t="s">
        <v>0</v>
      </c>
      <c r="M5343" t="s">
        <v>3356</v>
      </c>
      <c r="O5343" t="s">
        <v>100</v>
      </c>
      <c r="Q534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4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43" s="29"/>
      <c r="AC5343" s="29"/>
      <c r="AD5343" s="25"/>
      <c r="AE5343" s="38"/>
      <c r="AF5343" s="142"/>
      <c r="AG5343" s="11"/>
      <c r="AH5343" s="7" t="e">
        <f>[1]!Table1[[#This Row],[html_tag]]&amp;[1]!Table1[[#This Row],[html_type]]&amp;[1]!Table1[[#This Row],[html_modifier]]</f>
        <v>#VALUE!</v>
      </c>
      <c r="AI5343" s="60" t="str">
        <f>Table1[[#This Row],[html_tag]]&amp;Table1[[#This Row],[html_type]]&amp;Table1[[#This Row],[html_modifier]]</f>
        <v/>
      </c>
      <c r="AL5343" s="23" t="str">
        <f>IFERROR(_xlfn.XLOOKUP([1]!Table1[[#This Row],[word]],[1]!Table57[English style name],[1]!Table57[Style type]),"")</f>
        <v/>
      </c>
      <c r="AM5343" s="23" t="str">
        <f>IFERROR(_xlfn.XLOOKUP(Table1[[#This Row],[word]],Table57[English style name],Table57[Style type]),"")</f>
        <v/>
      </c>
      <c r="AN5343" s="23"/>
      <c r="AO5343" s="62"/>
      <c r="AP5343" s="61"/>
      <c r="AQ5343" s="61"/>
      <c r="AR5343" s="61"/>
      <c r="AS5343" s="61"/>
      <c r="AT5343" s="61"/>
      <c r="AU5343" s="61"/>
      <c r="AV5343" s="61"/>
    </row>
    <row r="5344" spans="1:48">
      <c r="A5344" s="82"/>
      <c r="B5344" s="82"/>
      <c r="C5344" s="82"/>
      <c r="D5344" s="83" t="s">
        <v>3299</v>
      </c>
      <c r="E5344" s="62"/>
      <c r="F534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44" s="13"/>
      <c r="H5344" s="13"/>
      <c r="I5344" s="85" t="e">
        <f>[1]!Table1[[#This Row],[type]]</f>
        <v>#VALUE!</v>
      </c>
      <c r="J5344" s="86" t="e">
        <f>[1]!Table1[[#This Row],[Column42]]&amp;IF([1]!Table1[[#This Row],[Column13]]="","",[1]!Table1[[#This Row],[Column13]])&amp;IF([1]!Table1[[#This Row],[mod]]="","",[1]!Table1[[#This Row],[mod]])</f>
        <v>#VALUE!</v>
      </c>
      <c r="K534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44" t="s">
        <v>0</v>
      </c>
      <c r="M5344" t="s">
        <v>3405</v>
      </c>
      <c r="Q534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4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44" s="29"/>
      <c r="AC5344" s="29"/>
      <c r="AD5344" s="25"/>
      <c r="AE5344" s="38"/>
      <c r="AF5344" s="142"/>
      <c r="AG5344" s="11"/>
      <c r="AH5344" s="7" t="e">
        <f>[1]!Table1[[#This Row],[html_tag]]&amp;[1]!Table1[[#This Row],[html_type]]&amp;[1]!Table1[[#This Row],[html_modifier]]</f>
        <v>#VALUE!</v>
      </c>
      <c r="AI5344" s="60" t="str">
        <f>Table1[[#This Row],[html_tag]]&amp;Table1[[#This Row],[html_type]]&amp;Table1[[#This Row],[html_modifier]]</f>
        <v/>
      </c>
      <c r="AL5344" s="23" t="str">
        <f>IFERROR(_xlfn.XLOOKUP([1]!Table1[[#This Row],[word]],[1]!Table57[English style name],[1]!Table57[Style type]),"")</f>
        <v/>
      </c>
      <c r="AM5344" s="23" t="str">
        <f>IFERROR(_xlfn.XLOOKUP(Table1[[#This Row],[word]],Table57[English style name],Table57[Style type]),"")</f>
        <v/>
      </c>
      <c r="AN5344" s="23"/>
      <c r="AO5344" s="62"/>
      <c r="AP5344" s="61"/>
      <c r="AQ5344" s="61"/>
      <c r="AR5344" s="61"/>
      <c r="AS5344" s="61"/>
      <c r="AT5344" s="61"/>
      <c r="AU5344" s="61"/>
      <c r="AV5344" s="61"/>
    </row>
    <row r="5345" spans="1:48">
      <c r="A5345" s="82"/>
      <c r="B5345" s="82"/>
      <c r="C5345" s="82">
        <v>1</v>
      </c>
      <c r="D5345" s="83" t="s">
        <v>3271</v>
      </c>
      <c r="E5345" s="62"/>
      <c r="F534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45" s="13"/>
      <c r="H5345" s="13"/>
      <c r="I5345" s="85" t="e">
        <f>[1]!Table1[[#This Row],[type]]</f>
        <v>#VALUE!</v>
      </c>
      <c r="J5345" s="86" t="e">
        <f>[1]!Table1[[#This Row],[Column42]]&amp;IF([1]!Table1[[#This Row],[Column13]]="","",[1]!Table1[[#This Row],[Column13]])&amp;IF([1]!Table1[[#This Row],[mod]]="","",[1]!Table1[[#This Row],[mod]])</f>
        <v>#VALUE!</v>
      </c>
      <c r="K534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45" t="s">
        <v>0</v>
      </c>
      <c r="M5345" t="s">
        <v>465</v>
      </c>
      <c r="P5345" t="s">
        <v>749</v>
      </c>
      <c r="Q534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4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45" s="29"/>
      <c r="AC5345" s="29"/>
      <c r="AD5345" s="25"/>
      <c r="AE5345" s="38"/>
      <c r="AF5345" s="142" t="s">
        <v>190</v>
      </c>
      <c r="AG5345" s="11" t="s">
        <v>190</v>
      </c>
      <c r="AH5345" s="1" t="e">
        <f>[1]!Table1[[#This Row],[html_tag]]&amp;[1]!Table1[[#This Row],[html_type]]&amp;[1]!Table1[[#This Row],[html_modifier]]</f>
        <v>#VALUE!</v>
      </c>
      <c r="AI5345" s="60" t="s">
        <v>190</v>
      </c>
      <c r="AL5345" s="22" t="str">
        <f>IFERROR(_xlfn.XLOOKUP([1]!Table1[[#This Row],[word]],[1]!Table57[English style name],[1]!Table57[Style type]),"")</f>
        <v/>
      </c>
      <c r="AM5345" s="23" t="s">
        <v>749</v>
      </c>
      <c r="AN5345" s="23"/>
      <c r="AO5345" s="62"/>
      <c r="AP5345" s="61"/>
      <c r="AQ5345" s="61"/>
      <c r="AR5345" s="61"/>
      <c r="AS5345" s="61"/>
      <c r="AT5345" s="61"/>
      <c r="AU5345" s="61"/>
      <c r="AV5345" s="61"/>
    </row>
    <row r="5346" spans="1:48">
      <c r="A5346" s="82"/>
      <c r="B5346" s="82"/>
      <c r="C5346" s="82"/>
      <c r="D5346" s="83"/>
      <c r="E5346" s="62"/>
      <c r="F534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46" s="13"/>
      <c r="H5346" s="13"/>
      <c r="I5346" s="85" t="e">
        <f>[1]!Table1[[#This Row],[type]]</f>
        <v>#VALUE!</v>
      </c>
      <c r="J5346" s="86" t="e">
        <f>[1]!Table1[[#This Row],[Column42]]&amp;IF([1]!Table1[[#This Row],[Column13]]="","",[1]!Table1[[#This Row],[Column13]])&amp;IF([1]!Table1[[#This Row],[mod]]="","",[1]!Table1[[#This Row],[mod]])</f>
        <v>#VALUE!</v>
      </c>
      <c r="K534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46" t="s">
        <v>0</v>
      </c>
      <c r="M5346" t="s">
        <v>465</v>
      </c>
      <c r="Q534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46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46" s="29"/>
      <c r="AC5346" s="29"/>
      <c r="AD5346" s="25"/>
      <c r="AE5346" s="38" t="s">
        <v>8844</v>
      </c>
      <c r="AF5346" s="142"/>
      <c r="AG5346" s="11"/>
      <c r="AH5346" s="7" t="e">
        <f>[1]!Table1[[#This Row],[html_tag]]&amp;[1]!Table1[[#This Row],[html_type]]&amp;[1]!Table1[[#This Row],[html_modifier]]</f>
        <v>#VALUE!</v>
      </c>
      <c r="AI5346" s="60" t="str">
        <f>Table1[[#This Row],[html_tag]]&amp;Table1[[#This Row],[html_type]]&amp;Table1[[#This Row],[html_modifier]]</f>
        <v/>
      </c>
      <c r="AL5346" s="23" t="str">
        <f>IFERROR(_xlfn.XLOOKUP([1]!Table1[[#This Row],[word]],[1]!Table57[English style name],[1]!Table57[Style type]),"")</f>
        <v/>
      </c>
      <c r="AM5346" s="23" t="str">
        <f>IFERROR(_xlfn.XLOOKUP(Table1[[#This Row],[word]],Table57[English style name],Table57[Style type]),"")</f>
        <v/>
      </c>
      <c r="AN5346" s="23"/>
      <c r="AO5346" s="62"/>
      <c r="AP5346" s="61"/>
      <c r="AQ5346" s="61"/>
      <c r="AR5346" s="61"/>
      <c r="AS5346" s="61"/>
      <c r="AT5346" s="61"/>
      <c r="AU5346" s="61"/>
      <c r="AV5346" s="61"/>
    </row>
    <row r="5347" spans="1:48">
      <c r="A5347" s="82"/>
      <c r="B5347" s="82"/>
      <c r="C5347" s="82"/>
      <c r="D5347" s="83"/>
      <c r="E5347" s="62"/>
      <c r="F534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47" s="13"/>
      <c r="H5347" s="13"/>
      <c r="I5347" s="85" t="e">
        <f>[1]!Table1[[#This Row],[type]]</f>
        <v>#VALUE!</v>
      </c>
      <c r="J5347" s="86" t="e">
        <f>[1]!Table1[[#This Row],[Column42]]&amp;IF([1]!Table1[[#This Row],[Column13]]="","",[1]!Table1[[#This Row],[Column13]])&amp;IF([1]!Table1[[#This Row],[mod]]="","",[1]!Table1[[#This Row],[mod]])</f>
        <v>#VALUE!</v>
      </c>
      <c r="K534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47" t="s">
        <v>0</v>
      </c>
      <c r="M5347" t="s">
        <v>465</v>
      </c>
      <c r="Q534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47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47" s="29"/>
      <c r="AC5347" s="29"/>
      <c r="AD5347" s="25"/>
      <c r="AE5347" s="38" t="s">
        <v>8849</v>
      </c>
      <c r="AF5347" s="142"/>
      <c r="AG5347" s="11"/>
      <c r="AH5347" s="7" t="e">
        <f>[1]!Table1[[#This Row],[html_tag]]&amp;[1]!Table1[[#This Row],[html_type]]&amp;[1]!Table1[[#This Row],[html_modifier]]</f>
        <v>#VALUE!</v>
      </c>
      <c r="AI5347" s="60" t="str">
        <f>Table1[[#This Row],[html_tag]]&amp;Table1[[#This Row],[html_type]]&amp;Table1[[#This Row],[html_modifier]]</f>
        <v/>
      </c>
      <c r="AL5347" s="23" t="str">
        <f>IFERROR(_xlfn.XLOOKUP([1]!Table1[[#This Row],[word]],[1]!Table57[English style name],[1]!Table57[Style type]),"")</f>
        <v/>
      </c>
      <c r="AM5347" s="23" t="str">
        <f>IFERROR(_xlfn.XLOOKUP(Table1[[#This Row],[word]],Table57[English style name],Table57[Style type]),"")</f>
        <v/>
      </c>
      <c r="AN5347" s="23"/>
      <c r="AO5347" s="62"/>
      <c r="AP5347" s="61"/>
      <c r="AQ5347" s="61"/>
      <c r="AR5347" s="61"/>
      <c r="AS5347" s="61"/>
      <c r="AT5347" s="61"/>
      <c r="AU5347" s="61"/>
      <c r="AV5347" s="61"/>
    </row>
    <row r="5348" spans="1:48">
      <c r="A5348" s="82"/>
      <c r="B5348" s="82"/>
      <c r="C5348" s="82"/>
      <c r="D5348" s="83"/>
      <c r="E5348" s="62"/>
      <c r="F534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48" s="13"/>
      <c r="H5348" s="13"/>
      <c r="I5348" s="85" t="e">
        <f>[1]!Table1[[#This Row],[type]]</f>
        <v>#VALUE!</v>
      </c>
      <c r="J5348" s="86" t="e">
        <f>[1]!Table1[[#This Row],[Column42]]&amp;IF([1]!Table1[[#This Row],[Column13]]="","",[1]!Table1[[#This Row],[Column13]])&amp;IF([1]!Table1[[#This Row],[mod]]="","",[1]!Table1[[#This Row],[mod]])</f>
        <v>#VALUE!</v>
      </c>
      <c r="K534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48" t="s">
        <v>0</v>
      </c>
      <c r="M5348" t="s">
        <v>465</v>
      </c>
      <c r="Q534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48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48" s="29"/>
      <c r="AC5348" s="29"/>
      <c r="AD5348" s="25"/>
      <c r="AE5348" s="38" t="s">
        <v>8852</v>
      </c>
      <c r="AF5348" s="142"/>
      <c r="AG5348" s="11"/>
      <c r="AH5348" s="7" t="e">
        <f>[1]!Table1[[#This Row],[html_tag]]&amp;[1]!Table1[[#This Row],[html_type]]&amp;[1]!Table1[[#This Row],[html_modifier]]</f>
        <v>#VALUE!</v>
      </c>
      <c r="AI5348" s="60" t="str">
        <f>Table1[[#This Row],[html_tag]]&amp;Table1[[#This Row],[html_type]]&amp;Table1[[#This Row],[html_modifier]]</f>
        <v/>
      </c>
      <c r="AL5348" s="23" t="str">
        <f>IFERROR(_xlfn.XLOOKUP([1]!Table1[[#This Row],[word]],[1]!Table57[English style name],[1]!Table57[Style type]),"")</f>
        <v/>
      </c>
      <c r="AM5348" s="23" t="str">
        <f>IFERROR(_xlfn.XLOOKUP(Table1[[#This Row],[word]],Table57[English style name],Table57[Style type]),"")</f>
        <v/>
      </c>
      <c r="AN5348" s="23"/>
      <c r="AO5348" s="62"/>
      <c r="AP5348" s="61"/>
      <c r="AQ5348" s="61"/>
      <c r="AR5348" s="61"/>
      <c r="AS5348" s="61"/>
      <c r="AT5348" s="61"/>
      <c r="AU5348" s="61"/>
      <c r="AV5348" s="61"/>
    </row>
    <row r="5349" spans="1:48">
      <c r="A5349" s="82"/>
      <c r="B5349" s="82"/>
      <c r="C5349" s="82"/>
      <c r="D5349" s="83"/>
      <c r="E5349" s="62"/>
      <c r="F534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49" s="13"/>
      <c r="H5349" s="13"/>
      <c r="I5349" s="85" t="e">
        <f>[1]!Table1[[#This Row],[type]]</f>
        <v>#VALUE!</v>
      </c>
      <c r="J5349" s="86" t="e">
        <f>[1]!Table1[[#This Row],[Column42]]&amp;IF([1]!Table1[[#This Row],[Column13]]="","",[1]!Table1[[#This Row],[Column13]])&amp;IF([1]!Table1[[#This Row],[mod]]="","",[1]!Table1[[#This Row],[mod]])</f>
        <v>#VALUE!</v>
      </c>
      <c r="K534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49" t="s">
        <v>0</v>
      </c>
      <c r="M5349" t="s">
        <v>465</v>
      </c>
      <c r="Q534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49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49" s="29"/>
      <c r="AC5349" s="29"/>
      <c r="AD5349" s="25"/>
      <c r="AE5349" s="38" t="s">
        <v>8854</v>
      </c>
      <c r="AF5349" s="142"/>
      <c r="AG5349" s="11"/>
      <c r="AH5349" s="7" t="e">
        <f>[1]!Table1[[#This Row],[html_tag]]&amp;[1]!Table1[[#This Row],[html_type]]&amp;[1]!Table1[[#This Row],[html_modifier]]</f>
        <v>#VALUE!</v>
      </c>
      <c r="AI5349" s="60" t="str">
        <f>Table1[[#This Row],[html_tag]]&amp;Table1[[#This Row],[html_type]]&amp;Table1[[#This Row],[html_modifier]]</f>
        <v/>
      </c>
      <c r="AL5349" s="23" t="str">
        <f>IFERROR(_xlfn.XLOOKUP([1]!Table1[[#This Row],[word]],[1]!Table57[English style name],[1]!Table57[Style type]),"")</f>
        <v/>
      </c>
      <c r="AM5349" s="23" t="str">
        <f>IFERROR(_xlfn.XLOOKUP(Table1[[#This Row],[word]],Table57[English style name],Table57[Style type]),"")</f>
        <v/>
      </c>
      <c r="AN5349" s="23"/>
      <c r="AO5349" s="62"/>
      <c r="AP5349" s="61"/>
      <c r="AQ5349" s="61"/>
      <c r="AR5349" s="61"/>
      <c r="AS5349" s="61"/>
      <c r="AT5349" s="61"/>
      <c r="AU5349" s="61"/>
      <c r="AV5349" s="61"/>
    </row>
    <row r="5350" spans="1:48">
      <c r="A5350" s="82"/>
      <c r="B5350" s="82"/>
      <c r="C5350" s="82"/>
      <c r="D5350" s="83"/>
      <c r="E5350" s="62"/>
      <c r="F535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50" s="13"/>
      <c r="H5350" s="13"/>
      <c r="I5350" s="85" t="e">
        <f>[1]!Table1[[#This Row],[type]]</f>
        <v>#VALUE!</v>
      </c>
      <c r="J5350" s="86" t="e">
        <f>[1]!Table1[[#This Row],[Column42]]&amp;IF([1]!Table1[[#This Row],[Column13]]="","",[1]!Table1[[#This Row],[Column13]])&amp;IF([1]!Table1[[#This Row],[mod]]="","",[1]!Table1[[#This Row],[mod]])</f>
        <v>#VALUE!</v>
      </c>
      <c r="K535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50" t="s">
        <v>0</v>
      </c>
      <c r="M5350" t="s">
        <v>465</v>
      </c>
      <c r="Q535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50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50" s="29"/>
      <c r="AC5350" s="29"/>
      <c r="AD5350" s="25"/>
      <c r="AE5350" s="38" t="s">
        <v>8855</v>
      </c>
      <c r="AF5350" s="142"/>
      <c r="AG5350" s="11"/>
      <c r="AH5350" s="7" t="e">
        <f>[1]!Table1[[#This Row],[html_tag]]&amp;[1]!Table1[[#This Row],[html_type]]&amp;[1]!Table1[[#This Row],[html_modifier]]</f>
        <v>#VALUE!</v>
      </c>
      <c r="AI5350" s="60" t="str">
        <f>Table1[[#This Row],[html_tag]]&amp;Table1[[#This Row],[html_type]]&amp;Table1[[#This Row],[html_modifier]]</f>
        <v/>
      </c>
      <c r="AL5350" s="23" t="str">
        <f>IFERROR(_xlfn.XLOOKUP([1]!Table1[[#This Row],[word]],[1]!Table57[English style name],[1]!Table57[Style type]),"")</f>
        <v/>
      </c>
      <c r="AM5350" s="23" t="str">
        <f>IFERROR(_xlfn.XLOOKUP(Table1[[#This Row],[word]],Table57[English style name],Table57[Style type]),"")</f>
        <v/>
      </c>
      <c r="AN5350" s="23"/>
      <c r="AO5350" s="62"/>
      <c r="AP5350" s="61"/>
      <c r="AQ5350" s="61"/>
      <c r="AR5350" s="61"/>
      <c r="AS5350" s="61"/>
      <c r="AT5350" s="61"/>
      <c r="AU5350" s="61"/>
      <c r="AV5350" s="61"/>
    </row>
    <row r="5351" spans="1:48">
      <c r="A5351" s="82"/>
      <c r="B5351" s="82"/>
      <c r="C5351" s="82">
        <v>1</v>
      </c>
      <c r="D5351" s="83" t="s">
        <v>3377</v>
      </c>
      <c r="E5351" s="62"/>
      <c r="F535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51" s="13" t="s">
        <v>2992</v>
      </c>
      <c r="H5351" s="13" t="s">
        <v>1</v>
      </c>
      <c r="I5351" s="85" t="e">
        <f>[1]!Table1[[#This Row],[type]]</f>
        <v>#VALUE!</v>
      </c>
      <c r="J5351" s="86" t="e">
        <f>[1]!Table1[[#This Row],[Column42]]&amp;IF([1]!Table1[[#This Row],[Column13]]="","",[1]!Table1[[#This Row],[Column13]])&amp;IF([1]!Table1[[#This Row],[mod]]="","",[1]!Table1[[#This Row],[mod]])</f>
        <v>#VALUE!</v>
      </c>
      <c r="K535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51" t="s">
        <v>0</v>
      </c>
      <c r="M5351" t="s">
        <v>100</v>
      </c>
      <c r="Q535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5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351">
        <v>100</v>
      </c>
      <c r="AB5351" s="29"/>
      <c r="AC5351" s="29" t="s">
        <v>3801</v>
      </c>
      <c r="AD5351" s="25"/>
      <c r="AE5351" s="38" t="s">
        <v>3801</v>
      </c>
      <c r="AF5351" s="142" t="s">
        <v>1137</v>
      </c>
      <c r="AG5351" s="11" t="s">
        <v>3241</v>
      </c>
      <c r="AH5351" s="1" t="e">
        <f>[1]!Table1[[#This Row],[html_tag]]&amp;[1]!Table1[[#This Row],[html_type]]&amp;[1]!Table1[[#This Row],[html_modifier]]</f>
        <v>#VALUE!</v>
      </c>
      <c r="AI5351" s="60" t="s">
        <v>1137</v>
      </c>
      <c r="AL5351" s="22" t="str">
        <f>IFERROR(_xlfn.XLOOKUP([1]!Table1[[#This Row],[word]],[1]!Table57[English style name],[1]!Table57[Style type]),"")</f>
        <v/>
      </c>
      <c r="AM5351" s="23" t="s">
        <v>689</v>
      </c>
      <c r="AN5351" s="23" t="s">
        <v>7</v>
      </c>
      <c r="AO5351" s="62" t="s">
        <v>24</v>
      </c>
      <c r="AP5351" s="61" t="s">
        <v>25</v>
      </c>
      <c r="AQ5351" s="61" t="s">
        <v>1848</v>
      </c>
      <c r="AR5351" s="61" t="s">
        <v>1849</v>
      </c>
      <c r="AS5351" s="61"/>
      <c r="AT5351" s="61"/>
      <c r="AU5351" s="61"/>
      <c r="AV5351" s="61"/>
    </row>
    <row r="5352" spans="1:48">
      <c r="A5352" s="82"/>
      <c r="B5352" s="82"/>
      <c r="C5352" s="82">
        <v>1</v>
      </c>
      <c r="D5352" s="83" t="s">
        <v>3377</v>
      </c>
      <c r="E5352" s="62"/>
      <c r="F535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52" s="13" t="s">
        <v>2992</v>
      </c>
      <c r="H5352" s="13" t="s">
        <v>1</v>
      </c>
      <c r="I5352" s="85" t="e">
        <f>[1]!Table1[[#This Row],[type]]</f>
        <v>#VALUE!</v>
      </c>
      <c r="J5352" s="86" t="e">
        <f>[1]!Table1[[#This Row],[Column42]]&amp;IF([1]!Table1[[#This Row],[Column13]]="","",[1]!Table1[[#This Row],[Column13]])&amp;IF([1]!Table1[[#This Row],[mod]]="","",[1]!Table1[[#This Row],[mod]])</f>
        <v>#VALUE!</v>
      </c>
      <c r="K535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52" t="s">
        <v>0</v>
      </c>
      <c r="M5352" t="s">
        <v>100</v>
      </c>
      <c r="Q535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5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352">
        <v>200</v>
      </c>
      <c r="AB5352" s="29"/>
      <c r="AC5352" s="29" t="s">
        <v>3802</v>
      </c>
      <c r="AD5352" s="25"/>
      <c r="AE5352" s="38" t="s">
        <v>3802</v>
      </c>
      <c r="AF5352" s="142" t="s">
        <v>1138</v>
      </c>
      <c r="AG5352" s="11" t="s">
        <v>3241</v>
      </c>
      <c r="AH5352" s="1" t="e">
        <f>[1]!Table1[[#This Row],[html_tag]]&amp;[1]!Table1[[#This Row],[html_type]]&amp;[1]!Table1[[#This Row],[html_modifier]]</f>
        <v>#VALUE!</v>
      </c>
      <c r="AI5352" s="60" t="s">
        <v>1138</v>
      </c>
      <c r="AL5352" s="22" t="str">
        <f>IFERROR(_xlfn.XLOOKUP([1]!Table1[[#This Row],[word]],[1]!Table57[English style name],[1]!Table57[Style type]),"")</f>
        <v/>
      </c>
      <c r="AM5352" s="23" t="s">
        <v>691</v>
      </c>
      <c r="AN5352" s="23" t="s">
        <v>7</v>
      </c>
      <c r="AO5352" s="62" t="s">
        <v>26</v>
      </c>
      <c r="AP5352" s="61" t="s">
        <v>27</v>
      </c>
      <c r="AQ5352" s="61" t="s">
        <v>1851</v>
      </c>
      <c r="AR5352" s="61" t="s">
        <v>1849</v>
      </c>
      <c r="AS5352" s="61"/>
      <c r="AT5352" s="61"/>
      <c r="AU5352" s="61"/>
      <c r="AV5352" s="61"/>
    </row>
    <row r="5353" spans="1:48">
      <c r="A5353" s="82"/>
      <c r="B5353" s="82"/>
      <c r="C5353" s="82">
        <v>1</v>
      </c>
      <c r="D5353" s="83" t="s">
        <v>3377</v>
      </c>
      <c r="E5353" s="62"/>
      <c r="F535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53" s="13" t="s">
        <v>2992</v>
      </c>
      <c r="H5353" s="13" t="s">
        <v>1</v>
      </c>
      <c r="I5353" s="85" t="e">
        <f>[1]!Table1[[#This Row],[type]]</f>
        <v>#VALUE!</v>
      </c>
      <c r="J5353" s="86" t="e">
        <f>[1]!Table1[[#This Row],[Column42]]&amp;IF([1]!Table1[[#This Row],[Column13]]="","",[1]!Table1[[#This Row],[Column13]])&amp;IF([1]!Table1[[#This Row],[mod]]="","",[1]!Table1[[#This Row],[mod]])</f>
        <v>#VALUE!</v>
      </c>
      <c r="K535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53" t="s">
        <v>0</v>
      </c>
      <c r="M5353" t="s">
        <v>100</v>
      </c>
      <c r="Q535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5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353">
        <v>300</v>
      </c>
      <c r="AB5353" s="29"/>
      <c r="AC5353" s="29" t="s">
        <v>3803</v>
      </c>
      <c r="AD5353" s="25"/>
      <c r="AE5353" s="38" t="s">
        <v>3803</v>
      </c>
      <c r="AF5353" s="142" t="s">
        <v>1139</v>
      </c>
      <c r="AG5353" s="11" t="s">
        <v>3241</v>
      </c>
      <c r="AH5353" s="1" t="e">
        <f>[1]!Table1[[#This Row],[html_tag]]&amp;[1]!Table1[[#This Row],[html_type]]&amp;[1]!Table1[[#This Row],[html_modifier]]</f>
        <v>#VALUE!</v>
      </c>
      <c r="AI5353" s="60" t="s">
        <v>1139</v>
      </c>
      <c r="AL5353" s="22" t="str">
        <f>IFERROR(_xlfn.XLOOKUP([1]!Table1[[#This Row],[word]],[1]!Table57[English style name],[1]!Table57[Style type]),"")</f>
        <v/>
      </c>
      <c r="AM5353" s="23" t="s">
        <v>693</v>
      </c>
      <c r="AN5353" s="23" t="s">
        <v>7</v>
      </c>
      <c r="AO5353" s="62" t="s">
        <v>28</v>
      </c>
      <c r="AP5353" s="61" t="s">
        <v>29</v>
      </c>
      <c r="AQ5353" s="61" t="s">
        <v>1853</v>
      </c>
      <c r="AR5353" s="61" t="s">
        <v>1849</v>
      </c>
      <c r="AS5353" s="61"/>
      <c r="AT5353" s="61"/>
      <c r="AU5353" s="61"/>
      <c r="AV5353" s="61"/>
    </row>
    <row r="5354" spans="1:48">
      <c r="A5354" s="82"/>
      <c r="B5354" s="82"/>
      <c r="C5354" s="82">
        <v>1</v>
      </c>
      <c r="D5354" s="83" t="s">
        <v>3377</v>
      </c>
      <c r="E5354" s="62"/>
      <c r="F535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54" s="13" t="s">
        <v>2992</v>
      </c>
      <c r="H5354" s="13" t="s">
        <v>1</v>
      </c>
      <c r="I5354" s="85" t="e">
        <f>[1]!Table1[[#This Row],[type]]</f>
        <v>#VALUE!</v>
      </c>
      <c r="J5354" s="86" t="e">
        <f>[1]!Table1[[#This Row],[Column42]]&amp;IF([1]!Table1[[#This Row],[Column13]]="","",[1]!Table1[[#This Row],[Column13]])&amp;IF([1]!Table1[[#This Row],[mod]]="","",[1]!Table1[[#This Row],[mod]])</f>
        <v>#VALUE!</v>
      </c>
      <c r="K535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54" t="s">
        <v>0</v>
      </c>
      <c r="M5354" t="s">
        <v>100</v>
      </c>
      <c r="Q535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5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354">
        <v>400</v>
      </c>
      <c r="AB5354" s="29"/>
      <c r="AC5354" s="29" t="s">
        <v>3804</v>
      </c>
      <c r="AD5354" s="25"/>
      <c r="AE5354" s="38" t="s">
        <v>3804</v>
      </c>
      <c r="AF5354" s="142" t="s">
        <v>1140</v>
      </c>
      <c r="AG5354" s="11" t="s">
        <v>3241</v>
      </c>
      <c r="AH5354" s="1" t="e">
        <f>[1]!Table1[[#This Row],[html_tag]]&amp;[1]!Table1[[#This Row],[html_type]]&amp;[1]!Table1[[#This Row],[html_modifier]]</f>
        <v>#VALUE!</v>
      </c>
      <c r="AI5354" s="60" t="s">
        <v>1140</v>
      </c>
      <c r="AL5354" s="22" t="str">
        <f>IFERROR(_xlfn.XLOOKUP([1]!Table1[[#This Row],[word]],[1]!Table57[English style name],[1]!Table57[Style type]),"")</f>
        <v/>
      </c>
      <c r="AM5354" s="23" t="s">
        <v>695</v>
      </c>
      <c r="AN5354" s="23" t="s">
        <v>7</v>
      </c>
      <c r="AO5354" s="62" t="s">
        <v>30</v>
      </c>
      <c r="AP5354" s="61" t="s">
        <v>31</v>
      </c>
      <c r="AQ5354" s="61" t="s">
        <v>1855</v>
      </c>
      <c r="AR5354" s="61" t="s">
        <v>1849</v>
      </c>
      <c r="AS5354" s="61"/>
      <c r="AT5354" s="61"/>
      <c r="AU5354" s="61"/>
      <c r="AV5354" s="61"/>
    </row>
    <row r="5355" spans="1:48">
      <c r="A5355" s="82"/>
      <c r="B5355" s="82"/>
      <c r="C5355" s="82">
        <v>1</v>
      </c>
      <c r="D5355" s="83" t="s">
        <v>3377</v>
      </c>
      <c r="E5355" s="62"/>
      <c r="F535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55" s="13" t="s">
        <v>2992</v>
      </c>
      <c r="H5355" s="13" t="s">
        <v>1</v>
      </c>
      <c r="I5355" s="85" t="e">
        <f>[1]!Table1[[#This Row],[type]]</f>
        <v>#VALUE!</v>
      </c>
      <c r="J5355" s="86" t="e">
        <f>[1]!Table1[[#This Row],[Column42]]&amp;IF([1]!Table1[[#This Row],[Column13]]="","",[1]!Table1[[#This Row],[Column13]])&amp;IF([1]!Table1[[#This Row],[mod]]="","",[1]!Table1[[#This Row],[mod]])</f>
        <v>#VALUE!</v>
      </c>
      <c r="K535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55" t="s">
        <v>0</v>
      </c>
      <c r="M5355" t="s">
        <v>100</v>
      </c>
      <c r="Q535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5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355">
        <v>500</v>
      </c>
      <c r="AB5355" s="29"/>
      <c r="AC5355" s="29" t="s">
        <v>3805</v>
      </c>
      <c r="AD5355" s="25"/>
      <c r="AE5355" s="38" t="s">
        <v>3805</v>
      </c>
      <c r="AF5355" s="142" t="s">
        <v>1141</v>
      </c>
      <c r="AG5355" s="11" t="s">
        <v>3241</v>
      </c>
      <c r="AH5355" s="1" t="e">
        <f>[1]!Table1[[#This Row],[html_tag]]&amp;[1]!Table1[[#This Row],[html_type]]&amp;[1]!Table1[[#This Row],[html_modifier]]</f>
        <v>#VALUE!</v>
      </c>
      <c r="AI5355" s="60" t="s">
        <v>1141</v>
      </c>
      <c r="AL5355" s="22" t="str">
        <f>IFERROR(_xlfn.XLOOKUP([1]!Table1[[#This Row],[word]],[1]!Table57[English style name],[1]!Table57[Style type]),"")</f>
        <v/>
      </c>
      <c r="AM5355" s="23" t="s">
        <v>697</v>
      </c>
      <c r="AN5355" s="23" t="s">
        <v>7</v>
      </c>
      <c r="AO5355" s="62" t="s">
        <v>30</v>
      </c>
      <c r="AP5355" s="61" t="s">
        <v>32</v>
      </c>
      <c r="AQ5355" s="61" t="s">
        <v>1857</v>
      </c>
      <c r="AR5355" s="61" t="s">
        <v>1849</v>
      </c>
      <c r="AS5355" s="61"/>
      <c r="AT5355" s="61"/>
      <c r="AU5355" s="61"/>
      <c r="AV5355" s="61"/>
    </row>
    <row r="5356" spans="1:48">
      <c r="A5356" s="82"/>
      <c r="B5356" s="82"/>
      <c r="C5356" s="82">
        <v>1</v>
      </c>
      <c r="D5356" s="83" t="s">
        <v>3377</v>
      </c>
      <c r="E5356" s="62"/>
      <c r="F535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56" s="13" t="s">
        <v>2992</v>
      </c>
      <c r="H5356" s="13" t="s">
        <v>1</v>
      </c>
      <c r="I5356" s="85" t="e">
        <f>[1]!Table1[[#This Row],[type]]</f>
        <v>#VALUE!</v>
      </c>
      <c r="J5356" s="86" t="e">
        <f>[1]!Table1[[#This Row],[Column42]]&amp;IF([1]!Table1[[#This Row],[Column13]]="","",[1]!Table1[[#This Row],[Column13]])&amp;IF([1]!Table1[[#This Row],[mod]]="","",[1]!Table1[[#This Row],[mod]])</f>
        <v>#VALUE!</v>
      </c>
      <c r="K535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56" t="s">
        <v>0</v>
      </c>
      <c r="M5356" t="s">
        <v>100</v>
      </c>
      <c r="Q535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5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356">
        <v>600</v>
      </c>
      <c r="AB5356" s="29"/>
      <c r="AC5356" s="29" t="s">
        <v>3806</v>
      </c>
      <c r="AD5356" s="25"/>
      <c r="AE5356" s="38" t="s">
        <v>3806</v>
      </c>
      <c r="AF5356" s="142" t="s">
        <v>1142</v>
      </c>
      <c r="AG5356" s="11" t="s">
        <v>3241</v>
      </c>
      <c r="AH5356" s="1" t="e">
        <f>[1]!Table1[[#This Row],[html_tag]]&amp;[1]!Table1[[#This Row],[html_type]]&amp;[1]!Table1[[#This Row],[html_modifier]]</f>
        <v>#VALUE!</v>
      </c>
      <c r="AI5356" s="60" t="s">
        <v>1142</v>
      </c>
      <c r="AL5356" s="22" t="str">
        <f>IFERROR(_xlfn.XLOOKUP([1]!Table1[[#This Row],[word]],[1]!Table57[English style name],[1]!Table57[Style type]),"")</f>
        <v/>
      </c>
      <c r="AM5356" s="23" t="s">
        <v>699</v>
      </c>
      <c r="AN5356" s="23" t="s">
        <v>7</v>
      </c>
      <c r="AO5356" s="62" t="s">
        <v>30</v>
      </c>
      <c r="AP5356" s="61" t="s">
        <v>33</v>
      </c>
      <c r="AQ5356" s="61" t="s">
        <v>1859</v>
      </c>
      <c r="AR5356" s="61" t="s">
        <v>1849</v>
      </c>
      <c r="AS5356" s="61"/>
      <c r="AT5356" s="61"/>
      <c r="AU5356" s="61"/>
      <c r="AV5356" s="61"/>
    </row>
    <row r="5357" spans="1:48">
      <c r="A5357" s="82"/>
      <c r="B5357" s="82"/>
      <c r="C5357" s="82">
        <v>1</v>
      </c>
      <c r="D5357" s="83" t="s">
        <v>3377</v>
      </c>
      <c r="E5357" s="62"/>
      <c r="F535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57" s="13" t="s">
        <v>2992</v>
      </c>
      <c r="H5357" s="13" t="s">
        <v>1</v>
      </c>
      <c r="I5357" s="85" t="e">
        <f>[1]!Table1[[#This Row],[type]]</f>
        <v>#VALUE!</v>
      </c>
      <c r="J5357" s="86" t="e">
        <f>[1]!Table1[[#This Row],[Column42]]&amp;IF([1]!Table1[[#This Row],[Column13]]="","",[1]!Table1[[#This Row],[Column13]])&amp;IF([1]!Table1[[#This Row],[mod]]="","",[1]!Table1[[#This Row],[mod]])</f>
        <v>#VALUE!</v>
      </c>
      <c r="K535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57" t="s">
        <v>0</v>
      </c>
      <c r="M5357" t="s">
        <v>100</v>
      </c>
      <c r="Q535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5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357">
        <v>700</v>
      </c>
      <c r="AB5357" s="29"/>
      <c r="AC5357" s="29"/>
      <c r="AD5357" s="25"/>
      <c r="AE5357" s="38"/>
      <c r="AF5357" s="142" t="s">
        <v>1142</v>
      </c>
      <c r="AG5357" s="11" t="s">
        <v>3240</v>
      </c>
      <c r="AH5357" s="1" t="e">
        <f>[1]!Table1[[#This Row],[html_tag]]&amp;[1]!Table1[[#This Row],[html_type]]&amp;[1]!Table1[[#This Row],[html_modifier]]</f>
        <v>#VALUE!</v>
      </c>
      <c r="AI5357" s="60" t="str">
        <f>Table1[[#This Row],[html_tag]]&amp;Table1[[#This Row],[html_type]]&amp;Table1[[#This Row],[html_modifier]]</f>
        <v/>
      </c>
      <c r="AL5357" s="22" t="str">
        <f>IFERROR(_xlfn.XLOOKUP([1]!Table1[[#This Row],[word]],[1]!Table57[English style name],[1]!Table57[Style type]),"")</f>
        <v/>
      </c>
      <c r="AM5357" s="23" t="s">
        <v>701</v>
      </c>
      <c r="AN5357" s="23"/>
      <c r="AO5357" s="62"/>
      <c r="AP5357" s="61"/>
      <c r="AQ5357" s="61"/>
      <c r="AR5357" s="61"/>
      <c r="AS5357" s="61"/>
      <c r="AT5357" s="61"/>
      <c r="AU5357" s="61"/>
      <c r="AV5357" s="61"/>
    </row>
    <row r="5358" spans="1:48">
      <c r="A5358" s="82"/>
      <c r="B5358" s="82"/>
      <c r="C5358" s="82">
        <v>1</v>
      </c>
      <c r="D5358" s="83" t="s">
        <v>3377</v>
      </c>
      <c r="E5358" s="62"/>
      <c r="F535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58" s="13" t="s">
        <v>2992</v>
      </c>
      <c r="H5358" s="13" t="s">
        <v>1</v>
      </c>
      <c r="I5358" s="85" t="e">
        <f>[1]!Table1[[#This Row],[type]]</f>
        <v>#VALUE!</v>
      </c>
      <c r="J5358" s="86" t="e">
        <f>[1]!Table1[[#This Row],[Column42]]&amp;IF([1]!Table1[[#This Row],[Column13]]="","",[1]!Table1[[#This Row],[Column13]])&amp;IF([1]!Table1[[#This Row],[mod]]="","",[1]!Table1[[#This Row],[mod]])</f>
        <v>#VALUE!</v>
      </c>
      <c r="K535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58" t="s">
        <v>0</v>
      </c>
      <c r="M5358" t="s">
        <v>100</v>
      </c>
      <c r="Q535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5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358">
        <v>800</v>
      </c>
      <c r="AB5358" s="29"/>
      <c r="AC5358" s="29"/>
      <c r="AD5358" s="25"/>
      <c r="AE5358" s="38"/>
      <c r="AF5358" s="142" t="s">
        <v>1142</v>
      </c>
      <c r="AG5358" s="11" t="s">
        <v>3240</v>
      </c>
      <c r="AH5358" s="1" t="e">
        <f>[1]!Table1[[#This Row],[html_tag]]&amp;[1]!Table1[[#This Row],[html_type]]&amp;[1]!Table1[[#This Row],[html_modifier]]</f>
        <v>#VALUE!</v>
      </c>
      <c r="AI5358" s="60" t="str">
        <f>Table1[[#This Row],[html_tag]]&amp;Table1[[#This Row],[html_type]]&amp;Table1[[#This Row],[html_modifier]]</f>
        <v/>
      </c>
      <c r="AL5358" s="22" t="str">
        <f>IFERROR(_xlfn.XLOOKUP([1]!Table1[[#This Row],[word]],[1]!Table57[English style name],[1]!Table57[Style type]),"")</f>
        <v/>
      </c>
      <c r="AM5358" s="23" t="s">
        <v>703</v>
      </c>
      <c r="AN5358" s="23"/>
      <c r="AO5358" s="62"/>
      <c r="AP5358" s="61"/>
      <c r="AQ5358" s="61"/>
      <c r="AR5358" s="61"/>
      <c r="AS5358" s="61"/>
      <c r="AT5358" s="61"/>
      <c r="AU5358" s="61"/>
      <c r="AV5358" s="61"/>
    </row>
    <row r="5359" spans="1:48">
      <c r="A5359" s="82"/>
      <c r="B5359" s="82"/>
      <c r="C5359" s="82">
        <v>1</v>
      </c>
      <c r="D5359" s="83" t="s">
        <v>3377</v>
      </c>
      <c r="E5359" s="62"/>
      <c r="F535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59" s="13" t="s">
        <v>2992</v>
      </c>
      <c r="H5359" s="13" t="s">
        <v>1</v>
      </c>
      <c r="I5359" s="85" t="e">
        <f>[1]!Table1[[#This Row],[type]]</f>
        <v>#VALUE!</v>
      </c>
      <c r="J5359" s="86" t="e">
        <f>[1]!Table1[[#This Row],[Column42]]&amp;IF([1]!Table1[[#This Row],[Column13]]="","",[1]!Table1[[#This Row],[Column13]])&amp;IF([1]!Table1[[#This Row],[mod]]="","",[1]!Table1[[#This Row],[mod]])</f>
        <v>#VALUE!</v>
      </c>
      <c r="K535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59" t="s">
        <v>0</v>
      </c>
      <c r="M5359" t="s">
        <v>100</v>
      </c>
      <c r="Q535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5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359">
        <v>900</v>
      </c>
      <c r="AB5359" s="29"/>
      <c r="AC5359" s="29"/>
      <c r="AD5359" s="25"/>
      <c r="AE5359" s="38"/>
      <c r="AF5359" s="142" t="s">
        <v>1142</v>
      </c>
      <c r="AG5359" s="11" t="s">
        <v>3240</v>
      </c>
      <c r="AH5359" s="1" t="e">
        <f>[1]!Table1[[#This Row],[html_tag]]&amp;[1]!Table1[[#This Row],[html_type]]&amp;[1]!Table1[[#This Row],[html_modifier]]</f>
        <v>#VALUE!</v>
      </c>
      <c r="AI5359" s="60" t="str">
        <f>Table1[[#This Row],[html_tag]]&amp;Table1[[#This Row],[html_type]]&amp;Table1[[#This Row],[html_modifier]]</f>
        <v/>
      </c>
      <c r="AL5359" s="22" t="str">
        <f>IFERROR(_xlfn.XLOOKUP([1]!Table1[[#This Row],[word]],[1]!Table57[English style name],[1]!Table57[Style type]),"")</f>
        <v/>
      </c>
      <c r="AM5359" s="23" t="s">
        <v>705</v>
      </c>
      <c r="AN5359" s="23"/>
      <c r="AO5359" s="62"/>
      <c r="AP5359" s="61"/>
      <c r="AQ5359" s="61"/>
      <c r="AR5359" s="61"/>
      <c r="AS5359" s="61"/>
      <c r="AT5359" s="61"/>
      <c r="AU5359" s="61"/>
      <c r="AV5359" s="61"/>
    </row>
    <row r="5360" spans="1:48">
      <c r="A5360" s="82"/>
      <c r="B5360" s="82"/>
      <c r="C5360" s="82"/>
      <c r="D5360" s="83" t="s">
        <v>3377</v>
      </c>
      <c r="E5360" s="62"/>
      <c r="F536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60" s="13" t="s">
        <v>2992</v>
      </c>
      <c r="H5360" s="13" t="s">
        <v>1</v>
      </c>
      <c r="I5360" s="85" t="e">
        <f>[1]!Table1[[#This Row],[type]]</f>
        <v>#VALUE!</v>
      </c>
      <c r="J5360" s="86" t="e">
        <f>[1]!Table1[[#This Row],[Column42]]&amp;IF([1]!Table1[[#This Row],[Column13]]="","",[1]!Table1[[#This Row],[Column13]])&amp;IF([1]!Table1[[#This Row],[mod]]="","",[1]!Table1[[#This Row],[mod]])</f>
        <v>#VALUE!</v>
      </c>
      <c r="K536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60" t="s">
        <v>0</v>
      </c>
      <c r="M5360" t="s">
        <v>100</v>
      </c>
      <c r="Q536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360" t="s">
        <v>3394</v>
      </c>
      <c r="U536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360">
        <v>100</v>
      </c>
      <c r="AB5360" s="29"/>
      <c r="AC5360" s="29"/>
      <c r="AD5360" s="25"/>
      <c r="AE5360" s="38"/>
      <c r="AF5360" s="142" t="s">
        <v>1137</v>
      </c>
      <c r="AG5360" s="11"/>
      <c r="AH5360" s="1" t="e">
        <f>[1]!Table1[[#This Row],[html_tag]]&amp;[1]!Table1[[#This Row],[html_type]]&amp;[1]!Table1[[#This Row],[html_modifier]]</f>
        <v>#VALUE!</v>
      </c>
      <c r="AI5360" s="60" t="str">
        <f>Table1[[#This Row],[html_tag]]&amp;Table1[[#This Row],[html_type]]&amp;Table1[[#This Row],[html_modifier]]</f>
        <v/>
      </c>
      <c r="AL5360" s="22" t="str">
        <f>IFERROR(_xlfn.XLOOKUP([1]!Table1[[#This Row],[word]],[1]!Table57[English style name],[1]!Table57[Style type]),"")</f>
        <v/>
      </c>
      <c r="AM5360" s="23" t="str">
        <f>IFERROR(_xlfn.XLOOKUP(Table1[[#This Row],[word]],Table57[English style name],Table57[Style type]),"")</f>
        <v/>
      </c>
      <c r="AN5360" s="23"/>
      <c r="AO5360" s="62"/>
      <c r="AP5360" s="61"/>
      <c r="AQ5360" s="61" t="s">
        <v>1850</v>
      </c>
      <c r="AR5360" s="61" t="s">
        <v>1849</v>
      </c>
      <c r="AS5360" s="61"/>
      <c r="AT5360" s="61"/>
      <c r="AU5360" s="61"/>
      <c r="AV5360" s="61"/>
    </row>
    <row r="5361" spans="1:48">
      <c r="A5361" s="82"/>
      <c r="B5361" s="82"/>
      <c r="C5361" s="82"/>
      <c r="D5361" s="83" t="s">
        <v>3377</v>
      </c>
      <c r="E5361" s="62"/>
      <c r="F536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61" s="13" t="s">
        <v>2992</v>
      </c>
      <c r="H5361" s="13" t="s">
        <v>1</v>
      </c>
      <c r="I5361" s="85" t="e">
        <f>[1]!Table1[[#This Row],[type]]</f>
        <v>#VALUE!</v>
      </c>
      <c r="J5361" s="86" t="e">
        <f>[1]!Table1[[#This Row],[Column42]]&amp;IF([1]!Table1[[#This Row],[Column13]]="","",[1]!Table1[[#This Row],[Column13]])&amp;IF([1]!Table1[[#This Row],[mod]]="","",[1]!Table1[[#This Row],[mod]])</f>
        <v>#VALUE!</v>
      </c>
      <c r="K536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61" t="s">
        <v>0</v>
      </c>
      <c r="M5361" t="s">
        <v>100</v>
      </c>
      <c r="Q536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361" t="s">
        <v>3394</v>
      </c>
      <c r="U536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361">
        <v>200</v>
      </c>
      <c r="AB5361" s="29"/>
      <c r="AC5361" s="29"/>
      <c r="AD5361" s="25"/>
      <c r="AE5361" s="38"/>
      <c r="AF5361" s="142" t="s">
        <v>1138</v>
      </c>
      <c r="AG5361" s="11"/>
      <c r="AH5361" s="1" t="e">
        <f>[1]!Table1[[#This Row],[html_tag]]&amp;[1]!Table1[[#This Row],[html_type]]&amp;[1]!Table1[[#This Row],[html_modifier]]</f>
        <v>#VALUE!</v>
      </c>
      <c r="AI5361" s="60" t="str">
        <f>Table1[[#This Row],[html_tag]]&amp;Table1[[#This Row],[html_type]]&amp;Table1[[#This Row],[html_modifier]]</f>
        <v/>
      </c>
      <c r="AL5361" s="22" t="str">
        <f>IFERROR(_xlfn.XLOOKUP([1]!Table1[[#This Row],[word]],[1]!Table57[English style name],[1]!Table57[Style type]),"")</f>
        <v/>
      </c>
      <c r="AM5361" s="23" t="str">
        <f>IFERROR(_xlfn.XLOOKUP(Table1[[#This Row],[word]],Table57[English style name],Table57[Style type]),"")</f>
        <v/>
      </c>
      <c r="AN5361" s="23"/>
      <c r="AO5361" s="62"/>
      <c r="AP5361" s="61"/>
      <c r="AQ5361" s="61" t="s">
        <v>1852</v>
      </c>
      <c r="AR5361" s="61" t="s">
        <v>1849</v>
      </c>
      <c r="AS5361" s="61"/>
      <c r="AT5361" s="61"/>
      <c r="AU5361" s="61"/>
      <c r="AV5361" s="61"/>
    </row>
    <row r="5362" spans="1:48">
      <c r="A5362" s="82"/>
      <c r="B5362" s="82"/>
      <c r="C5362" s="82"/>
      <c r="D5362" s="83" t="s">
        <v>3377</v>
      </c>
      <c r="E5362" s="62"/>
      <c r="F536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62" s="13" t="s">
        <v>2992</v>
      </c>
      <c r="H5362" s="13" t="s">
        <v>1</v>
      </c>
      <c r="I5362" s="85" t="e">
        <f>[1]!Table1[[#This Row],[type]]</f>
        <v>#VALUE!</v>
      </c>
      <c r="J5362" s="86" t="e">
        <f>[1]!Table1[[#This Row],[Column42]]&amp;IF([1]!Table1[[#This Row],[Column13]]="","",[1]!Table1[[#This Row],[Column13]])&amp;IF([1]!Table1[[#This Row],[mod]]="","",[1]!Table1[[#This Row],[mod]])</f>
        <v>#VALUE!</v>
      </c>
      <c r="K536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62" t="s">
        <v>0</v>
      </c>
      <c r="M5362" t="s">
        <v>100</v>
      </c>
      <c r="Q536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362" t="s">
        <v>3394</v>
      </c>
      <c r="U536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362">
        <v>300</v>
      </c>
      <c r="AB5362" s="29"/>
      <c r="AC5362" s="29"/>
      <c r="AD5362" s="25"/>
      <c r="AE5362" s="38"/>
      <c r="AF5362" s="142" t="s">
        <v>1139</v>
      </c>
      <c r="AG5362" s="11"/>
      <c r="AH5362" s="1" t="e">
        <f>[1]!Table1[[#This Row],[html_tag]]&amp;[1]!Table1[[#This Row],[html_type]]&amp;[1]!Table1[[#This Row],[html_modifier]]</f>
        <v>#VALUE!</v>
      </c>
      <c r="AI5362" s="60" t="str">
        <f>Table1[[#This Row],[html_tag]]&amp;Table1[[#This Row],[html_type]]&amp;Table1[[#This Row],[html_modifier]]</f>
        <v/>
      </c>
      <c r="AL5362" s="22" t="str">
        <f>IFERROR(_xlfn.XLOOKUP([1]!Table1[[#This Row],[word]],[1]!Table57[English style name],[1]!Table57[Style type]),"")</f>
        <v/>
      </c>
      <c r="AM5362" s="23" t="str">
        <f>IFERROR(_xlfn.XLOOKUP(Table1[[#This Row],[word]],Table57[English style name],Table57[Style type]),"")</f>
        <v/>
      </c>
      <c r="AN5362" s="23"/>
      <c r="AO5362" s="62"/>
      <c r="AP5362" s="61"/>
      <c r="AQ5362" s="61" t="s">
        <v>1854</v>
      </c>
      <c r="AR5362" s="61" t="s">
        <v>1849</v>
      </c>
      <c r="AS5362" s="61"/>
      <c r="AT5362" s="61"/>
      <c r="AU5362" s="61"/>
      <c r="AV5362" s="61"/>
    </row>
    <row r="5363" spans="1:48">
      <c r="A5363" s="82"/>
      <c r="B5363" s="82"/>
      <c r="C5363" s="82"/>
      <c r="D5363" s="83" t="s">
        <v>3377</v>
      </c>
      <c r="E5363" s="62"/>
      <c r="F536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63" s="13" t="s">
        <v>2992</v>
      </c>
      <c r="H5363" s="13" t="s">
        <v>1</v>
      </c>
      <c r="I5363" s="85" t="e">
        <f>[1]!Table1[[#This Row],[type]]</f>
        <v>#VALUE!</v>
      </c>
      <c r="J5363" s="86" t="e">
        <f>[1]!Table1[[#This Row],[Column42]]&amp;IF([1]!Table1[[#This Row],[Column13]]="","",[1]!Table1[[#This Row],[Column13]])&amp;IF([1]!Table1[[#This Row],[mod]]="","",[1]!Table1[[#This Row],[mod]])</f>
        <v>#VALUE!</v>
      </c>
      <c r="K536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63" t="s">
        <v>0</v>
      </c>
      <c r="M5363" t="s">
        <v>100</v>
      </c>
      <c r="Q536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363" t="s">
        <v>3394</v>
      </c>
      <c r="U536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363">
        <v>400</v>
      </c>
      <c r="AB5363" s="29"/>
      <c r="AC5363" s="29"/>
      <c r="AD5363" s="25"/>
      <c r="AE5363" s="38"/>
      <c r="AF5363" s="142" t="s">
        <v>1140</v>
      </c>
      <c r="AG5363" s="11"/>
      <c r="AH5363" s="1" t="e">
        <f>[1]!Table1[[#This Row],[html_tag]]&amp;[1]!Table1[[#This Row],[html_type]]&amp;[1]!Table1[[#This Row],[html_modifier]]</f>
        <v>#VALUE!</v>
      </c>
      <c r="AI5363" s="60" t="str">
        <f>Table1[[#This Row],[html_tag]]&amp;Table1[[#This Row],[html_type]]&amp;Table1[[#This Row],[html_modifier]]</f>
        <v/>
      </c>
      <c r="AL5363" s="22" t="str">
        <f>IFERROR(_xlfn.XLOOKUP([1]!Table1[[#This Row],[word]],[1]!Table57[English style name],[1]!Table57[Style type]),"")</f>
        <v/>
      </c>
      <c r="AM5363" s="23" t="str">
        <f>IFERROR(_xlfn.XLOOKUP(Table1[[#This Row],[word]],Table57[English style name],Table57[Style type]),"")</f>
        <v/>
      </c>
      <c r="AN5363" s="23"/>
      <c r="AO5363" s="62"/>
      <c r="AP5363" s="61"/>
      <c r="AQ5363" s="61" t="s">
        <v>1856</v>
      </c>
      <c r="AR5363" s="61" t="s">
        <v>1849</v>
      </c>
      <c r="AS5363" s="61"/>
      <c r="AT5363" s="61"/>
      <c r="AU5363" s="61"/>
      <c r="AV5363" s="61"/>
    </row>
    <row r="5364" spans="1:48">
      <c r="A5364" s="82"/>
      <c r="B5364" s="82"/>
      <c r="C5364" s="82"/>
      <c r="D5364" s="83" t="s">
        <v>3377</v>
      </c>
      <c r="E5364" s="62"/>
      <c r="F536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64" s="13" t="s">
        <v>2992</v>
      </c>
      <c r="H5364" s="13" t="s">
        <v>1</v>
      </c>
      <c r="I5364" s="85" t="e">
        <f>[1]!Table1[[#This Row],[type]]</f>
        <v>#VALUE!</v>
      </c>
      <c r="J5364" s="86" t="e">
        <f>[1]!Table1[[#This Row],[Column42]]&amp;IF([1]!Table1[[#This Row],[Column13]]="","",[1]!Table1[[#This Row],[Column13]])&amp;IF([1]!Table1[[#This Row],[mod]]="","",[1]!Table1[[#This Row],[mod]])</f>
        <v>#VALUE!</v>
      </c>
      <c r="K536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64" t="s">
        <v>0</v>
      </c>
      <c r="M5364" t="s">
        <v>100</v>
      </c>
      <c r="Q536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364" t="s">
        <v>3394</v>
      </c>
      <c r="U536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364">
        <v>500</v>
      </c>
      <c r="AB5364" s="29"/>
      <c r="AC5364" s="29"/>
      <c r="AD5364" s="25"/>
      <c r="AE5364" s="38"/>
      <c r="AF5364" s="142" t="s">
        <v>1141</v>
      </c>
      <c r="AG5364" s="11"/>
      <c r="AH5364" s="1" t="e">
        <f>[1]!Table1[[#This Row],[html_tag]]&amp;[1]!Table1[[#This Row],[html_type]]&amp;[1]!Table1[[#This Row],[html_modifier]]</f>
        <v>#VALUE!</v>
      </c>
      <c r="AI5364" s="60" t="str">
        <f>Table1[[#This Row],[html_tag]]&amp;Table1[[#This Row],[html_type]]&amp;Table1[[#This Row],[html_modifier]]</f>
        <v/>
      </c>
      <c r="AL5364" s="22" t="str">
        <f>IFERROR(_xlfn.XLOOKUP([1]!Table1[[#This Row],[word]],[1]!Table57[English style name],[1]!Table57[Style type]),"")</f>
        <v/>
      </c>
      <c r="AM5364" s="23" t="str">
        <f>IFERROR(_xlfn.XLOOKUP(Table1[[#This Row],[word]],Table57[English style name],Table57[Style type]),"")</f>
        <v/>
      </c>
      <c r="AN5364" s="23"/>
      <c r="AO5364" s="62"/>
      <c r="AP5364" s="61"/>
      <c r="AQ5364" s="61" t="s">
        <v>1858</v>
      </c>
      <c r="AR5364" s="61" t="s">
        <v>1849</v>
      </c>
      <c r="AS5364" s="61"/>
      <c r="AT5364" s="61"/>
      <c r="AU5364" s="61"/>
      <c r="AV5364" s="61"/>
    </row>
    <row r="5365" spans="1:48">
      <c r="A5365" s="82"/>
      <c r="B5365" s="82"/>
      <c r="C5365" s="82"/>
      <c r="D5365" s="83" t="s">
        <v>3377</v>
      </c>
      <c r="E5365" s="62"/>
      <c r="F536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65" s="13" t="s">
        <v>2992</v>
      </c>
      <c r="H5365" s="13" t="s">
        <v>1</v>
      </c>
      <c r="I5365" s="85" t="e">
        <f>[1]!Table1[[#This Row],[type]]</f>
        <v>#VALUE!</v>
      </c>
      <c r="J5365" s="86" t="e">
        <f>[1]!Table1[[#This Row],[Column42]]&amp;IF([1]!Table1[[#This Row],[Column13]]="","",[1]!Table1[[#This Row],[Column13]])&amp;IF([1]!Table1[[#This Row],[mod]]="","",[1]!Table1[[#This Row],[mod]])</f>
        <v>#VALUE!</v>
      </c>
      <c r="K536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65" t="s">
        <v>0</v>
      </c>
      <c r="M5365" t="s">
        <v>100</v>
      </c>
      <c r="Q536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365" t="s">
        <v>3394</v>
      </c>
      <c r="U536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365">
        <v>600</v>
      </c>
      <c r="AB5365" s="29"/>
      <c r="AC5365" s="29"/>
      <c r="AD5365" s="25"/>
      <c r="AE5365" s="38"/>
      <c r="AF5365" s="142" t="s">
        <v>1142</v>
      </c>
      <c r="AG5365" s="11"/>
      <c r="AH5365" s="1" t="e">
        <f>[1]!Table1[[#This Row],[html_tag]]&amp;[1]!Table1[[#This Row],[html_type]]&amp;[1]!Table1[[#This Row],[html_modifier]]</f>
        <v>#VALUE!</v>
      </c>
      <c r="AI5365" s="60" t="str">
        <f>Table1[[#This Row],[html_tag]]&amp;Table1[[#This Row],[html_type]]&amp;Table1[[#This Row],[html_modifier]]</f>
        <v/>
      </c>
      <c r="AL5365" s="22" t="str">
        <f>IFERROR(_xlfn.XLOOKUP([1]!Table1[[#This Row],[word]],[1]!Table57[English style name],[1]!Table57[Style type]),"")</f>
        <v/>
      </c>
      <c r="AM5365" s="23" t="str">
        <f>IFERROR(_xlfn.XLOOKUP(Table1[[#This Row],[word]],Table57[English style name],Table57[Style type]),"")</f>
        <v/>
      </c>
      <c r="AN5365" s="23"/>
      <c r="AO5365" s="62"/>
      <c r="AP5365" s="61"/>
      <c r="AQ5365" s="61" t="s">
        <v>1860</v>
      </c>
      <c r="AR5365" s="61" t="s">
        <v>1849</v>
      </c>
      <c r="AS5365" s="61"/>
      <c r="AT5365" s="61"/>
      <c r="AU5365" s="61"/>
      <c r="AV5365" s="61"/>
    </row>
    <row r="5366" spans="1:48">
      <c r="A5366" s="82"/>
      <c r="B5366" s="82"/>
      <c r="C5366" s="82"/>
      <c r="D5366" s="83" t="s">
        <v>3377</v>
      </c>
      <c r="E5366" s="62"/>
      <c r="F536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66" s="13" t="s">
        <v>2992</v>
      </c>
      <c r="H5366" s="13" t="s">
        <v>1</v>
      </c>
      <c r="I5366" s="85" t="e">
        <f>[1]!Table1[[#This Row],[type]]</f>
        <v>#VALUE!</v>
      </c>
      <c r="J5366" s="86" t="e">
        <f>[1]!Table1[[#This Row],[Column42]]&amp;IF([1]!Table1[[#This Row],[Column13]]="","",[1]!Table1[[#This Row],[Column13]])&amp;IF([1]!Table1[[#This Row],[mod]]="","",[1]!Table1[[#This Row],[mod]])</f>
        <v>#VALUE!</v>
      </c>
      <c r="K536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66" t="s">
        <v>0</v>
      </c>
      <c r="M5366" t="s">
        <v>100</v>
      </c>
      <c r="Q536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366" t="s">
        <v>3394</v>
      </c>
      <c r="U536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366">
        <v>700</v>
      </c>
      <c r="AB5366" s="29"/>
      <c r="AC5366" s="29"/>
      <c r="AD5366" s="25"/>
      <c r="AE5366" s="38"/>
      <c r="AF5366" s="142" t="s">
        <v>1142</v>
      </c>
      <c r="AG5366" s="11"/>
      <c r="AH5366" s="1" t="e">
        <f>[1]!Table1[[#This Row],[html_tag]]&amp;[1]!Table1[[#This Row],[html_type]]&amp;[1]!Table1[[#This Row],[html_modifier]]</f>
        <v>#VALUE!</v>
      </c>
      <c r="AI5366" s="60" t="str">
        <f>Table1[[#This Row],[html_tag]]&amp;Table1[[#This Row],[html_type]]&amp;Table1[[#This Row],[html_modifier]]</f>
        <v/>
      </c>
      <c r="AL5366" s="23" t="str">
        <f>IFERROR(_xlfn.XLOOKUP([1]!Table1[[#This Row],[word]],[1]!Table57[English style name],[1]!Table57[Style type]),"")</f>
        <v/>
      </c>
      <c r="AM5366" s="23" t="str">
        <f>IFERROR(_xlfn.XLOOKUP(Table1[[#This Row],[word]],Table57[English style name],Table57[Style type]),"")</f>
        <v/>
      </c>
      <c r="AN5366" s="23"/>
      <c r="AO5366" s="62"/>
      <c r="AP5366" s="61"/>
      <c r="AQ5366" s="61"/>
      <c r="AR5366" s="61"/>
      <c r="AS5366" s="61"/>
      <c r="AT5366" s="61"/>
      <c r="AU5366" s="61"/>
      <c r="AV5366" s="61"/>
    </row>
    <row r="5367" spans="1:48">
      <c r="A5367" s="82"/>
      <c r="B5367" s="82"/>
      <c r="C5367" s="82"/>
      <c r="D5367" s="83" t="s">
        <v>3377</v>
      </c>
      <c r="E5367" s="62"/>
      <c r="F536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67" s="13" t="s">
        <v>2992</v>
      </c>
      <c r="H5367" s="13" t="s">
        <v>1</v>
      </c>
      <c r="I5367" s="85" t="e">
        <f>[1]!Table1[[#This Row],[type]]</f>
        <v>#VALUE!</v>
      </c>
      <c r="J5367" s="86" t="e">
        <f>[1]!Table1[[#This Row],[Column42]]&amp;IF([1]!Table1[[#This Row],[Column13]]="","",[1]!Table1[[#This Row],[Column13]])&amp;IF([1]!Table1[[#This Row],[mod]]="","",[1]!Table1[[#This Row],[mod]])</f>
        <v>#VALUE!</v>
      </c>
      <c r="K536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67" t="s">
        <v>0</v>
      </c>
      <c r="M5367" t="s">
        <v>100</v>
      </c>
      <c r="Q536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367" t="s">
        <v>3394</v>
      </c>
      <c r="U536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367">
        <v>800</v>
      </c>
      <c r="AB5367" s="29"/>
      <c r="AC5367" s="29"/>
      <c r="AD5367" s="25"/>
      <c r="AE5367" s="38"/>
      <c r="AF5367" s="142" t="s">
        <v>1142</v>
      </c>
      <c r="AG5367" s="11"/>
      <c r="AH5367" s="1" t="e">
        <f>[1]!Table1[[#This Row],[html_tag]]&amp;[1]!Table1[[#This Row],[html_type]]&amp;[1]!Table1[[#This Row],[html_modifier]]</f>
        <v>#VALUE!</v>
      </c>
      <c r="AI5367" s="60" t="str">
        <f>Table1[[#This Row],[html_tag]]&amp;Table1[[#This Row],[html_type]]&amp;Table1[[#This Row],[html_modifier]]</f>
        <v/>
      </c>
      <c r="AL5367" s="23" t="str">
        <f>IFERROR(_xlfn.XLOOKUP([1]!Table1[[#This Row],[word]],[1]!Table57[English style name],[1]!Table57[Style type]),"")</f>
        <v/>
      </c>
      <c r="AM5367" s="23" t="str">
        <f>IFERROR(_xlfn.XLOOKUP(Table1[[#This Row],[word]],Table57[English style name],Table57[Style type]),"")</f>
        <v/>
      </c>
      <c r="AN5367" s="23"/>
      <c r="AO5367" s="62"/>
      <c r="AP5367" s="61"/>
      <c r="AQ5367" s="61"/>
      <c r="AR5367" s="61"/>
      <c r="AS5367" s="61"/>
      <c r="AT5367" s="61"/>
      <c r="AU5367" s="61"/>
      <c r="AV5367" s="61"/>
    </row>
    <row r="5368" spans="1:48">
      <c r="A5368" s="82"/>
      <c r="B5368" s="82"/>
      <c r="C5368" s="82"/>
      <c r="D5368" s="83" t="s">
        <v>3377</v>
      </c>
      <c r="E5368" s="62"/>
      <c r="F536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68" s="13" t="s">
        <v>2992</v>
      </c>
      <c r="H5368" s="13" t="s">
        <v>1</v>
      </c>
      <c r="I5368" s="85" t="e">
        <f>[1]!Table1[[#This Row],[type]]</f>
        <v>#VALUE!</v>
      </c>
      <c r="J5368" s="86" t="e">
        <f>[1]!Table1[[#This Row],[Column42]]&amp;IF([1]!Table1[[#This Row],[Column13]]="","",[1]!Table1[[#This Row],[Column13]])&amp;IF([1]!Table1[[#This Row],[mod]]="","",[1]!Table1[[#This Row],[mod]])</f>
        <v>#VALUE!</v>
      </c>
      <c r="K536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68" t="s">
        <v>0</v>
      </c>
      <c r="M5368" t="s">
        <v>100</v>
      </c>
      <c r="Q536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368" t="s">
        <v>3394</v>
      </c>
      <c r="U536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368">
        <v>900</v>
      </c>
      <c r="AB5368" s="29"/>
      <c r="AC5368" s="29"/>
      <c r="AD5368" s="25"/>
      <c r="AE5368" s="38"/>
      <c r="AF5368" s="142" t="s">
        <v>1142</v>
      </c>
      <c r="AG5368" s="11"/>
      <c r="AH5368" s="1" t="e">
        <f>[1]!Table1[[#This Row],[html_tag]]&amp;[1]!Table1[[#This Row],[html_type]]&amp;[1]!Table1[[#This Row],[html_modifier]]</f>
        <v>#VALUE!</v>
      </c>
      <c r="AI5368" s="60" t="str">
        <f>Table1[[#This Row],[html_tag]]&amp;Table1[[#This Row],[html_type]]&amp;Table1[[#This Row],[html_modifier]]</f>
        <v/>
      </c>
      <c r="AL5368" s="23" t="str">
        <f>IFERROR(_xlfn.XLOOKUP([1]!Table1[[#This Row],[word]],[1]!Table57[English style name],[1]!Table57[Style type]),"")</f>
        <v/>
      </c>
      <c r="AM5368" s="23" t="str">
        <f>IFERROR(_xlfn.XLOOKUP(Table1[[#This Row],[word]],Table57[English style name],Table57[Style type]),"")</f>
        <v/>
      </c>
      <c r="AN5368" s="23"/>
      <c r="AO5368" s="62"/>
      <c r="AP5368" s="61"/>
      <c r="AQ5368" s="61"/>
      <c r="AR5368" s="61"/>
      <c r="AS5368" s="61"/>
      <c r="AT5368" s="61"/>
      <c r="AU5368" s="61"/>
      <c r="AV5368" s="61"/>
    </row>
    <row r="5369" spans="1:48">
      <c r="A5369" s="82"/>
      <c r="B5369" s="82"/>
      <c r="C5369" s="82"/>
      <c r="D5369" s="83"/>
      <c r="E5369" s="62"/>
      <c r="F536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69" s="13" t="s">
        <v>2992</v>
      </c>
      <c r="H5369" s="13" t="s">
        <v>1</v>
      </c>
      <c r="I5369" s="85" t="e">
        <f>[1]!Table1[[#This Row],[type]]</f>
        <v>#VALUE!</v>
      </c>
      <c r="J5369" s="86" t="e">
        <f>[1]!Table1[[#This Row],[Column42]]&amp;IF([1]!Table1[[#This Row],[Column13]]="","",[1]!Table1[[#This Row],[Column13]])&amp;IF([1]!Table1[[#This Row],[mod]]="","",[1]!Table1[[#This Row],[mod]])</f>
        <v>#VALUE!</v>
      </c>
      <c r="K536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69" t="s">
        <v>0</v>
      </c>
      <c r="M5369" t="s">
        <v>100</v>
      </c>
      <c r="Q536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6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5369" t="s">
        <v>3079</v>
      </c>
      <c r="AB5369" s="29"/>
      <c r="AC5369" s="29"/>
      <c r="AD5369" s="25"/>
      <c r="AE5369" s="38"/>
      <c r="AF5369" s="142"/>
      <c r="AG5369" s="11"/>
      <c r="AH5369" s="1" t="e">
        <f>[1]!Table1[[#This Row],[html_tag]]&amp;[1]!Table1[[#This Row],[html_type]]&amp;[1]!Table1[[#This Row],[html_modifier]]</f>
        <v>#VALUE!</v>
      </c>
      <c r="AI5369" s="60" t="str">
        <f>Table1[[#This Row],[html_tag]]&amp;Table1[[#This Row],[html_type]]&amp;Table1[[#This Row],[html_modifier]]</f>
        <v/>
      </c>
      <c r="AL5369" s="22" t="str">
        <f>IFERROR(_xlfn.XLOOKUP([1]!Table1[[#This Row],[word]],[1]!Table57[English style name],[1]!Table57[Style type]),"")</f>
        <v/>
      </c>
      <c r="AM5369" s="23" t="str">
        <f>IFERROR(_xlfn.XLOOKUP(Table1[[#This Row],[word]],Table57[English style name],Table57[Style type]),"")</f>
        <v/>
      </c>
      <c r="AN5369" s="23"/>
      <c r="AO5369" s="62"/>
      <c r="AP5369" s="61"/>
      <c r="AQ5369" s="61" t="s">
        <v>1861</v>
      </c>
      <c r="AR5369" s="61" t="s">
        <v>1849</v>
      </c>
      <c r="AS5369" s="61"/>
      <c r="AT5369" s="61"/>
      <c r="AU5369" s="61"/>
      <c r="AV5369" s="61"/>
    </row>
    <row r="5370" spans="1:48">
      <c r="A5370" s="82"/>
      <c r="B5370" s="82"/>
      <c r="C5370" s="82"/>
      <c r="D5370" s="83" t="s">
        <v>3375</v>
      </c>
      <c r="E5370" s="62" t="s">
        <v>3376</v>
      </c>
      <c r="F537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70" s="13"/>
      <c r="H5370" s="13"/>
      <c r="I5370" s="85" t="e">
        <f>[1]!Table1[[#This Row],[type]]</f>
        <v>#VALUE!</v>
      </c>
      <c r="J5370" s="86" t="e">
        <f>[1]!Table1[[#This Row],[Column42]]&amp;IF([1]!Table1[[#This Row],[Column13]]="","",[1]!Table1[[#This Row],[Column13]])&amp;IF([1]!Table1[[#This Row],[mod]]="","",[1]!Table1[[#This Row],[mod]])</f>
        <v>#VALUE!</v>
      </c>
      <c r="K537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70" t="s">
        <v>0</v>
      </c>
      <c r="M5370" t="s">
        <v>3214</v>
      </c>
      <c r="P5370" t="s">
        <v>3304</v>
      </c>
      <c r="Q537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7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70" s="29"/>
      <c r="AC5370" s="29"/>
      <c r="AD5370" s="25"/>
      <c r="AE5370" s="38"/>
      <c r="AF5370" s="142"/>
      <c r="AG5370" s="11"/>
      <c r="AH5370" s="7" t="e">
        <f>[1]!Table1[[#This Row],[html_tag]]&amp;[1]!Table1[[#This Row],[html_type]]&amp;[1]!Table1[[#This Row],[html_modifier]]</f>
        <v>#VALUE!</v>
      </c>
      <c r="AI5370" s="60" t="str">
        <f>Table1[[#This Row],[html_tag]]&amp;Table1[[#This Row],[html_type]]&amp;Table1[[#This Row],[html_modifier]]</f>
        <v/>
      </c>
      <c r="AL5370" s="23" t="str">
        <f>IFERROR(_xlfn.XLOOKUP([1]!Table1[[#This Row],[word]],[1]!Table57[English style name],[1]!Table57[Style type]),"")</f>
        <v/>
      </c>
      <c r="AM5370" s="23" t="str">
        <f>IFERROR(_xlfn.XLOOKUP(Table1[[#This Row],[word]],Table57[English style name],Table57[Style type]),"")</f>
        <v/>
      </c>
      <c r="AN5370" s="23"/>
      <c r="AO5370" s="62"/>
      <c r="AP5370" s="61"/>
      <c r="AQ5370" s="61"/>
      <c r="AR5370" s="61"/>
      <c r="AS5370" s="61"/>
      <c r="AT5370" s="61"/>
      <c r="AU5370" s="61"/>
      <c r="AV5370" s="61"/>
    </row>
    <row r="5371" spans="1:48">
      <c r="A5371" s="82"/>
      <c r="B5371" s="82"/>
      <c r="C5371" s="82"/>
      <c r="D5371" s="83" t="s">
        <v>3375</v>
      </c>
      <c r="E5371" s="62" t="s">
        <v>3376</v>
      </c>
      <c r="F537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71" s="13"/>
      <c r="H5371" s="13"/>
      <c r="I5371" s="85" t="e">
        <f>[1]!Table1[[#This Row],[type]]</f>
        <v>#VALUE!</v>
      </c>
      <c r="J5371" s="86" t="e">
        <f>[1]!Table1[[#This Row],[Column42]]&amp;IF([1]!Table1[[#This Row],[Column13]]="","",[1]!Table1[[#This Row],[Column13]])&amp;IF([1]!Table1[[#This Row],[mod]]="","",[1]!Table1[[#This Row],[mod]])</f>
        <v>#VALUE!</v>
      </c>
      <c r="K537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71" t="s">
        <v>0</v>
      </c>
      <c r="M5371" t="s">
        <v>3214</v>
      </c>
      <c r="P5371" t="s">
        <v>3303</v>
      </c>
      <c r="Q537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7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71" s="29"/>
      <c r="AC5371" s="29"/>
      <c r="AD5371" s="25"/>
      <c r="AE5371" s="38"/>
      <c r="AF5371" s="142"/>
      <c r="AG5371" s="11"/>
      <c r="AH5371" s="7" t="e">
        <f>[1]!Table1[[#This Row],[html_tag]]&amp;[1]!Table1[[#This Row],[html_type]]&amp;[1]!Table1[[#This Row],[html_modifier]]</f>
        <v>#VALUE!</v>
      </c>
      <c r="AI5371" s="60" t="str">
        <f>Table1[[#This Row],[html_tag]]&amp;Table1[[#This Row],[html_type]]&amp;Table1[[#This Row],[html_modifier]]</f>
        <v/>
      </c>
      <c r="AL5371" s="23" t="str">
        <f>IFERROR(_xlfn.XLOOKUP([1]!Table1[[#This Row],[word]],[1]!Table57[English style name],[1]!Table57[Style type]),"")</f>
        <v/>
      </c>
      <c r="AM5371" s="23" t="str">
        <f>IFERROR(_xlfn.XLOOKUP(Table1[[#This Row],[word]],Table57[English style name],Table57[Style type]),"")</f>
        <v/>
      </c>
      <c r="AN5371" s="23"/>
      <c r="AO5371" s="62"/>
      <c r="AP5371" s="61"/>
      <c r="AQ5371" s="61"/>
      <c r="AR5371" s="61"/>
      <c r="AS5371" s="61"/>
      <c r="AT5371" s="61"/>
      <c r="AU5371" s="61"/>
      <c r="AV5371" s="61"/>
    </row>
    <row r="5372" spans="1:48">
      <c r="A5372" s="82"/>
      <c r="B5372" s="82"/>
      <c r="C5372" s="82"/>
      <c r="D5372" s="83" t="s">
        <v>3375</v>
      </c>
      <c r="E5372" s="62" t="s">
        <v>3376</v>
      </c>
      <c r="F537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72" s="13"/>
      <c r="H5372" s="13"/>
      <c r="I5372" s="85" t="e">
        <f>[1]!Table1[[#This Row],[type]]</f>
        <v>#VALUE!</v>
      </c>
      <c r="J5372" s="86" t="e">
        <f>[1]!Table1[[#This Row],[Column42]]&amp;IF([1]!Table1[[#This Row],[Column13]]="","",[1]!Table1[[#This Row],[Column13]])&amp;IF([1]!Table1[[#This Row],[mod]]="","",[1]!Table1[[#This Row],[mod]])</f>
        <v>#VALUE!</v>
      </c>
      <c r="K537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72" t="s">
        <v>0</v>
      </c>
      <c r="M5372" t="s">
        <v>3214</v>
      </c>
      <c r="O5372" t="s">
        <v>100</v>
      </c>
      <c r="Q537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7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72" s="29"/>
      <c r="AC5372" s="29"/>
      <c r="AD5372" s="25"/>
      <c r="AE5372" s="38"/>
      <c r="AF5372" s="142" t="s">
        <v>1138</v>
      </c>
      <c r="AG5372" s="11" t="s">
        <v>3250</v>
      </c>
      <c r="AH5372" s="1" t="e">
        <f>[1]!Table1[[#This Row],[html_tag]]&amp;[1]!Table1[[#This Row],[html_type]]&amp;[1]!Table1[[#This Row],[html_modifier]]</f>
        <v>#VALUE!</v>
      </c>
      <c r="AI5372" s="60" t="str">
        <f>Table1[[#This Row],[html_tag]]&amp;Table1[[#This Row],[html_type]]&amp;Table1[[#This Row],[html_modifier]]</f>
        <v/>
      </c>
      <c r="AL5372" s="22" t="str">
        <f>IFERROR(_xlfn.XLOOKUP([1]!Table1[[#This Row],[word]],[1]!Table57[English style name],[1]!Table57[Style type]),"")</f>
        <v/>
      </c>
      <c r="AM5372" s="23" t="s">
        <v>753</v>
      </c>
      <c r="AN5372" s="23"/>
      <c r="AO5372" s="62"/>
      <c r="AP5372" s="61"/>
      <c r="AQ5372" s="61"/>
      <c r="AR5372" s="61"/>
      <c r="AS5372" s="61"/>
      <c r="AT5372" s="61"/>
      <c r="AU5372" s="61"/>
      <c r="AV5372" s="61"/>
    </row>
    <row r="5373" spans="1:48">
      <c r="A5373" s="82"/>
      <c r="B5373" s="82"/>
      <c r="C5373" s="82">
        <v>1</v>
      </c>
      <c r="D5373" s="83" t="s">
        <v>3375</v>
      </c>
      <c r="E5373" s="62" t="s">
        <v>3376</v>
      </c>
      <c r="F537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73" s="13"/>
      <c r="H5373" s="13"/>
      <c r="I5373" s="85" t="e">
        <f>[1]!Table1[[#This Row],[type]]</f>
        <v>#VALUE!</v>
      </c>
      <c r="J5373" s="86" t="e">
        <f>[1]!Table1[[#This Row],[Column42]]&amp;IF([1]!Table1[[#This Row],[Column13]]="","",[1]!Table1[[#This Row],[Column13]])&amp;IF([1]!Table1[[#This Row],[mod]]="","",[1]!Table1[[#This Row],[mod]])</f>
        <v>#VALUE!</v>
      </c>
      <c r="K537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73" t="s">
        <v>0</v>
      </c>
      <c r="M5373" t="s">
        <v>3214</v>
      </c>
      <c r="O5373" t="s">
        <v>3355</v>
      </c>
      <c r="P5373" t="s">
        <v>707</v>
      </c>
      <c r="Q537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7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373">
        <v>1</v>
      </c>
      <c r="AB5373" s="29"/>
      <c r="AC5373" s="29"/>
      <c r="AD5373" s="25"/>
      <c r="AE5373" s="38"/>
      <c r="AF5373" s="142" t="s">
        <v>211</v>
      </c>
      <c r="AG5373" s="11" t="s">
        <v>3270</v>
      </c>
      <c r="AH5373" s="1" t="e">
        <f>[1]!Table1[[#This Row],[html_tag]]&amp;[1]!Table1[[#This Row],[html_type]]&amp;[1]!Table1[[#This Row],[html_modifier]]</f>
        <v>#VALUE!</v>
      </c>
      <c r="AI5373" s="60" t="str">
        <f>Table1[[#This Row],[html_tag]]&amp;Table1[[#This Row],[html_type]]&amp;Table1[[#This Row],[html_modifier]]</f>
        <v/>
      </c>
      <c r="AL5373" s="22" t="str">
        <f>IFERROR(_xlfn.XLOOKUP([1]!Table1[[#This Row],[word]],[1]!Table57[English style name],[1]!Table57[Style type]),"")</f>
        <v/>
      </c>
      <c r="AM5373" s="23" t="s">
        <v>707</v>
      </c>
      <c r="AN5373" s="23"/>
      <c r="AO5373" s="62"/>
      <c r="AP5373" s="61"/>
      <c r="AQ5373" s="61"/>
      <c r="AR5373" s="61"/>
      <c r="AS5373" s="61"/>
      <c r="AT5373" s="61"/>
      <c r="AU5373" s="61"/>
      <c r="AV5373" s="61"/>
    </row>
    <row r="5374" spans="1:48">
      <c r="A5374" s="82"/>
      <c r="B5374" s="82"/>
      <c r="C5374" s="82">
        <v>1</v>
      </c>
      <c r="D5374" s="83" t="s">
        <v>3375</v>
      </c>
      <c r="E5374" s="62" t="s">
        <v>3376</v>
      </c>
      <c r="F537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74" s="13"/>
      <c r="H5374" s="13"/>
      <c r="I5374" s="85" t="e">
        <f>[1]!Table1[[#This Row],[type]]</f>
        <v>#VALUE!</v>
      </c>
      <c r="J5374" s="86" t="e">
        <f>[1]!Table1[[#This Row],[Column42]]&amp;IF([1]!Table1[[#This Row],[Column13]]="","",[1]!Table1[[#This Row],[Column13]])&amp;IF([1]!Table1[[#This Row],[mod]]="","",[1]!Table1[[#This Row],[mod]])</f>
        <v>#VALUE!</v>
      </c>
      <c r="K537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74" t="s">
        <v>0</v>
      </c>
      <c r="M5374" t="s">
        <v>3214</v>
      </c>
      <c r="O5374" t="s">
        <v>3355</v>
      </c>
      <c r="P5374" t="s">
        <v>709</v>
      </c>
      <c r="Q537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7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374">
        <v>2</v>
      </c>
      <c r="AB5374" s="29"/>
      <c r="AC5374" s="29"/>
      <c r="AD5374" s="25"/>
      <c r="AE5374" s="38"/>
      <c r="AF5374" s="142" t="s">
        <v>211</v>
      </c>
      <c r="AG5374" s="11" t="s">
        <v>3270</v>
      </c>
      <c r="AH5374" s="1" t="e">
        <f>[1]!Table1[[#This Row],[html_tag]]&amp;[1]!Table1[[#This Row],[html_type]]&amp;[1]!Table1[[#This Row],[html_modifier]]</f>
        <v>#VALUE!</v>
      </c>
      <c r="AI5374" s="60" t="str">
        <f>Table1[[#This Row],[html_tag]]&amp;Table1[[#This Row],[html_type]]&amp;Table1[[#This Row],[html_modifier]]</f>
        <v/>
      </c>
      <c r="AL5374" s="22" t="str">
        <f>IFERROR(_xlfn.XLOOKUP([1]!Table1[[#This Row],[word]],[1]!Table57[English style name],[1]!Table57[Style type]),"")</f>
        <v/>
      </c>
      <c r="AM5374" s="23" t="s">
        <v>709</v>
      </c>
      <c r="AN5374" s="23"/>
      <c r="AO5374" s="62"/>
      <c r="AP5374" s="61"/>
      <c r="AQ5374" s="61"/>
      <c r="AR5374" s="61"/>
      <c r="AS5374" s="61"/>
      <c r="AT5374" s="61"/>
      <c r="AU5374" s="61"/>
      <c r="AV5374" s="61"/>
    </row>
    <row r="5375" spans="1:48">
      <c r="A5375" s="82"/>
      <c r="B5375" s="82"/>
      <c r="C5375" s="82">
        <v>1</v>
      </c>
      <c r="D5375" s="83" t="s">
        <v>3375</v>
      </c>
      <c r="E5375" s="62" t="s">
        <v>3376</v>
      </c>
      <c r="F537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75" s="13"/>
      <c r="H5375" s="13"/>
      <c r="I5375" s="85" t="e">
        <f>[1]!Table1[[#This Row],[type]]</f>
        <v>#VALUE!</v>
      </c>
      <c r="J5375" s="86" t="e">
        <f>[1]!Table1[[#This Row],[Column42]]&amp;IF([1]!Table1[[#This Row],[Column13]]="","",[1]!Table1[[#This Row],[Column13]])&amp;IF([1]!Table1[[#This Row],[mod]]="","",[1]!Table1[[#This Row],[mod]])</f>
        <v>#VALUE!</v>
      </c>
      <c r="K537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75" t="s">
        <v>0</v>
      </c>
      <c r="M5375" t="s">
        <v>3214</v>
      </c>
      <c r="O5375" t="s">
        <v>3355</v>
      </c>
      <c r="P5375" t="s">
        <v>711</v>
      </c>
      <c r="Q537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7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375">
        <v>3</v>
      </c>
      <c r="AB5375" s="29"/>
      <c r="AC5375" s="29"/>
      <c r="AD5375" s="25"/>
      <c r="AE5375" s="38"/>
      <c r="AF5375" s="142" t="s">
        <v>211</v>
      </c>
      <c r="AG5375" s="11" t="s">
        <v>3270</v>
      </c>
      <c r="AH5375" s="1" t="e">
        <f>[1]!Table1[[#This Row],[html_tag]]&amp;[1]!Table1[[#This Row],[html_type]]&amp;[1]!Table1[[#This Row],[html_modifier]]</f>
        <v>#VALUE!</v>
      </c>
      <c r="AI5375" s="60" t="str">
        <f>Table1[[#This Row],[html_tag]]&amp;Table1[[#This Row],[html_type]]&amp;Table1[[#This Row],[html_modifier]]</f>
        <v/>
      </c>
      <c r="AL5375" s="22" t="str">
        <f>IFERROR(_xlfn.XLOOKUP([1]!Table1[[#This Row],[word]],[1]!Table57[English style name],[1]!Table57[Style type]),"")</f>
        <v/>
      </c>
      <c r="AM5375" s="23" t="s">
        <v>711</v>
      </c>
      <c r="AN5375" s="23"/>
      <c r="AO5375" s="62"/>
      <c r="AP5375" s="61"/>
      <c r="AQ5375" s="61"/>
      <c r="AR5375" s="61"/>
      <c r="AS5375" s="61"/>
      <c r="AT5375" s="61"/>
      <c r="AU5375" s="61"/>
      <c r="AV5375" s="61"/>
    </row>
    <row r="5376" spans="1:48">
      <c r="A5376" s="82"/>
      <c r="B5376" s="82"/>
      <c r="C5376" s="82">
        <v>1</v>
      </c>
      <c r="D5376" s="83" t="s">
        <v>3375</v>
      </c>
      <c r="E5376" s="62" t="s">
        <v>3376</v>
      </c>
      <c r="F537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76" s="13"/>
      <c r="H5376" s="13"/>
      <c r="I5376" s="85" t="e">
        <f>[1]!Table1[[#This Row],[type]]</f>
        <v>#VALUE!</v>
      </c>
      <c r="J5376" s="86" t="e">
        <f>[1]!Table1[[#This Row],[Column42]]&amp;IF([1]!Table1[[#This Row],[Column13]]="","",[1]!Table1[[#This Row],[Column13]])&amp;IF([1]!Table1[[#This Row],[mod]]="","",[1]!Table1[[#This Row],[mod]])</f>
        <v>#VALUE!</v>
      </c>
      <c r="K537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76" t="s">
        <v>0</v>
      </c>
      <c r="M5376" t="s">
        <v>3214</v>
      </c>
      <c r="O5376" t="s">
        <v>3355</v>
      </c>
      <c r="P5376" t="s">
        <v>713</v>
      </c>
      <c r="Q537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7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376">
        <v>4</v>
      </c>
      <c r="AB5376" s="29"/>
      <c r="AC5376" s="29"/>
      <c r="AD5376" s="25"/>
      <c r="AE5376" s="38"/>
      <c r="AF5376" s="142" t="s">
        <v>211</v>
      </c>
      <c r="AG5376" s="11" t="s">
        <v>3270</v>
      </c>
      <c r="AH5376" s="1" t="e">
        <f>[1]!Table1[[#This Row],[html_tag]]&amp;[1]!Table1[[#This Row],[html_type]]&amp;[1]!Table1[[#This Row],[html_modifier]]</f>
        <v>#VALUE!</v>
      </c>
      <c r="AI5376" s="60" t="str">
        <f>Table1[[#This Row],[html_tag]]&amp;Table1[[#This Row],[html_type]]&amp;Table1[[#This Row],[html_modifier]]</f>
        <v/>
      </c>
      <c r="AL5376" s="22" t="str">
        <f>IFERROR(_xlfn.XLOOKUP([1]!Table1[[#This Row],[word]],[1]!Table57[English style name],[1]!Table57[Style type]),"")</f>
        <v/>
      </c>
      <c r="AM5376" s="23" t="s">
        <v>713</v>
      </c>
      <c r="AN5376" s="23"/>
      <c r="AO5376" s="62"/>
      <c r="AP5376" s="61"/>
      <c r="AQ5376" s="61"/>
      <c r="AR5376" s="61"/>
      <c r="AS5376" s="61"/>
      <c r="AT5376" s="61"/>
      <c r="AU5376" s="61"/>
      <c r="AV5376" s="61"/>
    </row>
    <row r="5377" spans="1:48">
      <c r="A5377" s="82"/>
      <c r="B5377" s="82"/>
      <c r="C5377" s="82">
        <v>1</v>
      </c>
      <c r="D5377" s="83" t="s">
        <v>3375</v>
      </c>
      <c r="E5377" s="62" t="s">
        <v>3376</v>
      </c>
      <c r="F537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77" s="13"/>
      <c r="H5377" s="13"/>
      <c r="I5377" s="85" t="e">
        <f>[1]!Table1[[#This Row],[type]]</f>
        <v>#VALUE!</v>
      </c>
      <c r="J5377" s="86" t="e">
        <f>[1]!Table1[[#This Row],[Column42]]&amp;IF([1]!Table1[[#This Row],[Column13]]="","",[1]!Table1[[#This Row],[Column13]])&amp;IF([1]!Table1[[#This Row],[mod]]="","",[1]!Table1[[#This Row],[mod]])</f>
        <v>#VALUE!</v>
      </c>
      <c r="K537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77" t="s">
        <v>0</v>
      </c>
      <c r="M5377" t="s">
        <v>3214</v>
      </c>
      <c r="O5377" t="s">
        <v>3355</v>
      </c>
      <c r="P5377" t="s">
        <v>715</v>
      </c>
      <c r="Q537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7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377">
        <v>5</v>
      </c>
      <c r="AB5377" s="29"/>
      <c r="AC5377" s="29"/>
      <c r="AD5377" s="25"/>
      <c r="AE5377" s="38"/>
      <c r="AF5377" s="142" t="s">
        <v>211</v>
      </c>
      <c r="AG5377" s="11" t="s">
        <v>3270</v>
      </c>
      <c r="AH5377" s="1" t="e">
        <f>[1]!Table1[[#This Row],[html_tag]]&amp;[1]!Table1[[#This Row],[html_type]]&amp;[1]!Table1[[#This Row],[html_modifier]]</f>
        <v>#VALUE!</v>
      </c>
      <c r="AI5377" s="60" t="str">
        <f>Table1[[#This Row],[html_tag]]&amp;Table1[[#This Row],[html_type]]&amp;Table1[[#This Row],[html_modifier]]</f>
        <v/>
      </c>
      <c r="AL5377" s="22" t="str">
        <f>IFERROR(_xlfn.XLOOKUP([1]!Table1[[#This Row],[word]],[1]!Table57[English style name],[1]!Table57[Style type]),"")</f>
        <v/>
      </c>
      <c r="AM5377" s="23" t="s">
        <v>715</v>
      </c>
      <c r="AN5377" s="23"/>
      <c r="AO5377" s="62"/>
      <c r="AP5377" s="61"/>
      <c r="AQ5377" s="61"/>
      <c r="AR5377" s="61"/>
      <c r="AS5377" s="61"/>
      <c r="AT5377" s="61"/>
      <c r="AU5377" s="61"/>
      <c r="AV5377" s="61"/>
    </row>
    <row r="5378" spans="1:48">
      <c r="A5378" s="82"/>
      <c r="B5378" s="82"/>
      <c r="C5378" s="82">
        <v>1</v>
      </c>
      <c r="D5378" s="83" t="s">
        <v>3375</v>
      </c>
      <c r="E5378" s="62" t="s">
        <v>3376</v>
      </c>
      <c r="F537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78" s="13"/>
      <c r="H5378" s="13"/>
      <c r="I5378" s="85" t="e">
        <f>[1]!Table1[[#This Row],[type]]</f>
        <v>#VALUE!</v>
      </c>
      <c r="J5378" s="86" t="e">
        <f>[1]!Table1[[#This Row],[Column42]]&amp;IF([1]!Table1[[#This Row],[Column13]]="","",[1]!Table1[[#This Row],[Column13]])&amp;IF([1]!Table1[[#This Row],[mod]]="","",[1]!Table1[[#This Row],[mod]])</f>
        <v>#VALUE!</v>
      </c>
      <c r="K537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78" t="s">
        <v>0</v>
      </c>
      <c r="M5378" t="s">
        <v>3214</v>
      </c>
      <c r="O5378" t="s">
        <v>3355</v>
      </c>
      <c r="P5378" t="s">
        <v>717</v>
      </c>
      <c r="Q537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7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378">
        <v>6</v>
      </c>
      <c r="AB5378" s="29"/>
      <c r="AC5378" s="29"/>
      <c r="AD5378" s="25"/>
      <c r="AE5378" s="38"/>
      <c r="AF5378" s="142" t="s">
        <v>211</v>
      </c>
      <c r="AG5378" s="11" t="s">
        <v>3270</v>
      </c>
      <c r="AH5378" s="1" t="e">
        <f>[1]!Table1[[#This Row],[html_tag]]&amp;[1]!Table1[[#This Row],[html_type]]&amp;[1]!Table1[[#This Row],[html_modifier]]</f>
        <v>#VALUE!</v>
      </c>
      <c r="AI5378" s="60" t="str">
        <f>Table1[[#This Row],[html_tag]]&amp;Table1[[#This Row],[html_type]]&amp;Table1[[#This Row],[html_modifier]]</f>
        <v/>
      </c>
      <c r="AL5378" s="22" t="str">
        <f>IFERROR(_xlfn.XLOOKUP([1]!Table1[[#This Row],[word]],[1]!Table57[English style name],[1]!Table57[Style type]),"")</f>
        <v/>
      </c>
      <c r="AM5378" s="23" t="s">
        <v>717</v>
      </c>
      <c r="AN5378" s="23"/>
      <c r="AO5378" s="62"/>
      <c r="AP5378" s="61"/>
      <c r="AQ5378" s="61"/>
      <c r="AR5378" s="61"/>
      <c r="AS5378" s="61"/>
      <c r="AT5378" s="61"/>
      <c r="AU5378" s="61"/>
      <c r="AV5378" s="61"/>
    </row>
    <row r="5379" spans="1:48">
      <c r="A5379" s="82"/>
      <c r="B5379" s="82"/>
      <c r="C5379" s="82">
        <v>1</v>
      </c>
      <c r="D5379" s="83" t="s">
        <v>3375</v>
      </c>
      <c r="E5379" s="62" t="s">
        <v>3376</v>
      </c>
      <c r="F537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79" s="13"/>
      <c r="H5379" s="13"/>
      <c r="I5379" s="85" t="e">
        <f>[1]!Table1[[#This Row],[type]]</f>
        <v>#VALUE!</v>
      </c>
      <c r="J5379" s="86" t="e">
        <f>[1]!Table1[[#This Row],[Column42]]&amp;IF([1]!Table1[[#This Row],[Column13]]="","",[1]!Table1[[#This Row],[Column13]])&amp;IF([1]!Table1[[#This Row],[mod]]="","",[1]!Table1[[#This Row],[mod]])</f>
        <v>#VALUE!</v>
      </c>
      <c r="K537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79" t="s">
        <v>0</v>
      </c>
      <c r="M5379" t="s">
        <v>3214</v>
      </c>
      <c r="O5379" t="s">
        <v>3355</v>
      </c>
      <c r="P5379" t="s">
        <v>719</v>
      </c>
      <c r="Q537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7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379">
        <v>7</v>
      </c>
      <c r="AB5379" s="29"/>
      <c r="AC5379" s="29"/>
      <c r="AD5379" s="25"/>
      <c r="AE5379" s="38"/>
      <c r="AF5379" s="142" t="s">
        <v>211</v>
      </c>
      <c r="AG5379" s="11" t="s">
        <v>3270</v>
      </c>
      <c r="AH5379" s="1" t="e">
        <f>[1]!Table1[[#This Row],[html_tag]]&amp;[1]!Table1[[#This Row],[html_type]]&amp;[1]!Table1[[#This Row],[html_modifier]]</f>
        <v>#VALUE!</v>
      </c>
      <c r="AI5379" s="60" t="str">
        <f>Table1[[#This Row],[html_tag]]&amp;Table1[[#This Row],[html_type]]&amp;Table1[[#This Row],[html_modifier]]</f>
        <v/>
      </c>
      <c r="AL5379" s="22" t="str">
        <f>IFERROR(_xlfn.XLOOKUP([1]!Table1[[#This Row],[word]],[1]!Table57[English style name],[1]!Table57[Style type]),"")</f>
        <v/>
      </c>
      <c r="AM5379" s="23" t="s">
        <v>719</v>
      </c>
      <c r="AN5379" s="23"/>
      <c r="AO5379" s="62"/>
      <c r="AP5379" s="61"/>
      <c r="AQ5379" s="61"/>
      <c r="AR5379" s="61"/>
      <c r="AS5379" s="61"/>
      <c r="AT5379" s="61"/>
      <c r="AU5379" s="61"/>
      <c r="AV5379" s="61"/>
    </row>
    <row r="5380" spans="1:48">
      <c r="A5380" s="82"/>
      <c r="B5380" s="82"/>
      <c r="C5380" s="82">
        <v>1</v>
      </c>
      <c r="D5380" s="83" t="s">
        <v>3375</v>
      </c>
      <c r="E5380" s="62" t="s">
        <v>3376</v>
      </c>
      <c r="F538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80" s="13"/>
      <c r="H5380" s="13"/>
      <c r="I5380" s="85" t="e">
        <f>[1]!Table1[[#This Row],[type]]</f>
        <v>#VALUE!</v>
      </c>
      <c r="J5380" s="86" t="e">
        <f>[1]!Table1[[#This Row],[Column42]]&amp;IF([1]!Table1[[#This Row],[Column13]]="","",[1]!Table1[[#This Row],[Column13]])&amp;IF([1]!Table1[[#This Row],[mod]]="","",[1]!Table1[[#This Row],[mod]])</f>
        <v>#VALUE!</v>
      </c>
      <c r="K538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80" t="s">
        <v>0</v>
      </c>
      <c r="M5380" t="s">
        <v>3214</v>
      </c>
      <c r="O5380" t="s">
        <v>3355</v>
      </c>
      <c r="P5380" t="s">
        <v>721</v>
      </c>
      <c r="Q538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8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380">
        <v>8</v>
      </c>
      <c r="AB5380" s="29"/>
      <c r="AC5380" s="29"/>
      <c r="AD5380" s="25"/>
      <c r="AE5380" s="38"/>
      <c r="AF5380" s="142" t="s">
        <v>211</v>
      </c>
      <c r="AG5380" s="11" t="s">
        <v>3270</v>
      </c>
      <c r="AH5380" s="1" t="e">
        <f>[1]!Table1[[#This Row],[html_tag]]&amp;[1]!Table1[[#This Row],[html_type]]&amp;[1]!Table1[[#This Row],[html_modifier]]</f>
        <v>#VALUE!</v>
      </c>
      <c r="AI5380" s="60" t="str">
        <f>Table1[[#This Row],[html_tag]]&amp;Table1[[#This Row],[html_type]]&amp;Table1[[#This Row],[html_modifier]]</f>
        <v/>
      </c>
      <c r="AL5380" s="22" t="str">
        <f>IFERROR(_xlfn.XLOOKUP([1]!Table1[[#This Row],[word]],[1]!Table57[English style name],[1]!Table57[Style type]),"")</f>
        <v/>
      </c>
      <c r="AM5380" s="23" t="s">
        <v>721</v>
      </c>
      <c r="AN5380" s="23"/>
      <c r="AO5380" s="62"/>
      <c r="AP5380" s="61"/>
      <c r="AQ5380" s="61"/>
      <c r="AR5380" s="61"/>
      <c r="AS5380" s="61"/>
      <c r="AT5380" s="61"/>
      <c r="AU5380" s="61"/>
      <c r="AV5380" s="61"/>
    </row>
    <row r="5381" spans="1:48">
      <c r="A5381" s="82"/>
      <c r="B5381" s="82"/>
      <c r="C5381" s="82">
        <v>1</v>
      </c>
      <c r="D5381" s="83" t="s">
        <v>3375</v>
      </c>
      <c r="E5381" s="62" t="s">
        <v>3376</v>
      </c>
      <c r="F538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81" s="13"/>
      <c r="H5381" s="13"/>
      <c r="I5381" s="85" t="e">
        <f>[1]!Table1[[#This Row],[type]]</f>
        <v>#VALUE!</v>
      </c>
      <c r="J5381" s="86" t="e">
        <f>[1]!Table1[[#This Row],[Column42]]&amp;IF([1]!Table1[[#This Row],[Column13]]="","",[1]!Table1[[#This Row],[Column13]])&amp;IF([1]!Table1[[#This Row],[mod]]="","",[1]!Table1[[#This Row],[mod]])</f>
        <v>#VALUE!</v>
      </c>
      <c r="K538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81" t="s">
        <v>0</v>
      </c>
      <c r="M5381" t="s">
        <v>3214</v>
      </c>
      <c r="O5381" t="s">
        <v>3355</v>
      </c>
      <c r="P5381" t="s">
        <v>723</v>
      </c>
      <c r="Q538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8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381">
        <v>9</v>
      </c>
      <c r="AB5381" s="29"/>
      <c r="AC5381" s="29"/>
      <c r="AD5381" s="25"/>
      <c r="AE5381" s="38"/>
      <c r="AF5381" s="142" t="s">
        <v>211</v>
      </c>
      <c r="AG5381" s="11" t="s">
        <v>3270</v>
      </c>
      <c r="AH5381" s="1" t="e">
        <f>[1]!Table1[[#This Row],[html_tag]]&amp;[1]!Table1[[#This Row],[html_type]]&amp;[1]!Table1[[#This Row],[html_modifier]]</f>
        <v>#VALUE!</v>
      </c>
      <c r="AI5381" s="60" t="str">
        <f>Table1[[#This Row],[html_tag]]&amp;Table1[[#This Row],[html_type]]&amp;Table1[[#This Row],[html_modifier]]</f>
        <v/>
      </c>
      <c r="AL5381" s="22" t="str">
        <f>IFERROR(_xlfn.XLOOKUP([1]!Table1[[#This Row],[word]],[1]!Table57[English style name],[1]!Table57[Style type]),"")</f>
        <v/>
      </c>
      <c r="AM5381" s="23" t="s">
        <v>723</v>
      </c>
      <c r="AN5381" s="23"/>
      <c r="AO5381" s="62"/>
      <c r="AP5381" s="61"/>
      <c r="AQ5381" s="61"/>
      <c r="AR5381" s="61"/>
      <c r="AS5381" s="61"/>
      <c r="AT5381" s="61"/>
      <c r="AU5381" s="61"/>
      <c r="AV5381" s="61"/>
    </row>
    <row r="5382" spans="1:48">
      <c r="A5382" s="82"/>
      <c r="B5382" s="82"/>
      <c r="C5382" s="82"/>
      <c r="D5382" s="83" t="s">
        <v>3362</v>
      </c>
      <c r="E5382" s="62"/>
      <c r="F538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82" s="13"/>
      <c r="H5382" s="13"/>
      <c r="I5382" s="85" t="e">
        <f>[1]!Table1[[#This Row],[type]]</f>
        <v>#VALUE!</v>
      </c>
      <c r="J5382" s="86" t="e">
        <f>[1]!Table1[[#This Row],[Column42]]&amp;IF([1]!Table1[[#This Row],[Column13]]="","",[1]!Table1[[#This Row],[Column13]])&amp;IF([1]!Table1[[#This Row],[mod]]="","",[1]!Table1[[#This Row],[mod]])</f>
        <v>#VALUE!</v>
      </c>
      <c r="K538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82" t="s">
        <v>0</v>
      </c>
      <c r="M5382" t="s">
        <v>3388</v>
      </c>
      <c r="O5382" t="s">
        <v>337</v>
      </c>
      <c r="Q538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8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82" s="29"/>
      <c r="AC5382" s="29"/>
      <c r="AD5382" s="25"/>
      <c r="AE5382" s="38"/>
      <c r="AF5382" s="142"/>
      <c r="AG5382" s="11"/>
      <c r="AH5382" s="7" t="e">
        <f>[1]!Table1[[#This Row],[html_tag]]&amp;[1]!Table1[[#This Row],[html_type]]&amp;[1]!Table1[[#This Row],[html_modifier]]</f>
        <v>#VALUE!</v>
      </c>
      <c r="AI5382" s="60" t="str">
        <f>Table1[[#This Row],[html_tag]]&amp;Table1[[#This Row],[html_type]]&amp;Table1[[#This Row],[html_modifier]]</f>
        <v/>
      </c>
      <c r="AL5382" s="23" t="str">
        <f>IFERROR(_xlfn.XLOOKUP([1]!Table1[[#This Row],[word]],[1]!Table57[English style name],[1]!Table57[Style type]),"")</f>
        <v/>
      </c>
      <c r="AM5382" s="23" t="str">
        <f>IFERROR(_xlfn.XLOOKUP(Table1[[#This Row],[word]],Table57[English style name],Table57[Style type]),"")</f>
        <v/>
      </c>
      <c r="AN5382" s="23"/>
      <c r="AO5382" s="62"/>
      <c r="AP5382" s="61"/>
      <c r="AQ5382" s="61"/>
      <c r="AR5382" s="61"/>
      <c r="AS5382" s="61"/>
      <c r="AT5382" s="61"/>
      <c r="AU5382" s="61"/>
      <c r="AV5382" s="61"/>
    </row>
    <row r="5383" spans="1:48">
      <c r="A5383" s="82"/>
      <c r="B5383" s="82"/>
      <c r="C5383" s="82"/>
      <c r="D5383" s="83" t="s">
        <v>3362</v>
      </c>
      <c r="E5383" s="62"/>
      <c r="F538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83" s="13"/>
      <c r="H5383" s="13"/>
      <c r="I5383" s="85" t="e">
        <f>[1]!Table1[[#This Row],[type]]</f>
        <v>#VALUE!</v>
      </c>
      <c r="J5383" s="86" t="e">
        <f>[1]!Table1[[#This Row],[Column42]]&amp;IF([1]!Table1[[#This Row],[Column13]]="","",[1]!Table1[[#This Row],[Column13]])&amp;IF([1]!Table1[[#This Row],[mod]]="","",[1]!Table1[[#This Row],[mod]])</f>
        <v>#VALUE!</v>
      </c>
      <c r="K538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83" t="s">
        <v>0</v>
      </c>
      <c r="M5383" t="s">
        <v>3388</v>
      </c>
      <c r="O5383" t="s">
        <v>100</v>
      </c>
      <c r="Q538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8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83" s="29"/>
      <c r="AC5383" s="29"/>
      <c r="AD5383" s="25"/>
      <c r="AE5383" s="38"/>
      <c r="AF5383" s="142"/>
      <c r="AG5383" s="11"/>
      <c r="AH5383" s="7" t="e">
        <f>[1]!Table1[[#This Row],[html_tag]]&amp;[1]!Table1[[#This Row],[html_type]]&amp;[1]!Table1[[#This Row],[html_modifier]]</f>
        <v>#VALUE!</v>
      </c>
      <c r="AI5383" s="60" t="str">
        <f>Table1[[#This Row],[html_tag]]&amp;Table1[[#This Row],[html_type]]&amp;Table1[[#This Row],[html_modifier]]</f>
        <v/>
      </c>
      <c r="AL5383" s="23" t="str">
        <f>IFERROR(_xlfn.XLOOKUP([1]!Table1[[#This Row],[word]],[1]!Table57[English style name],[1]!Table57[Style type]),"")</f>
        <v/>
      </c>
      <c r="AM5383" s="23" t="str">
        <f>IFERROR(_xlfn.XLOOKUP(Table1[[#This Row],[word]],Table57[English style name],Table57[Style type]),"")</f>
        <v/>
      </c>
      <c r="AN5383" s="23"/>
      <c r="AO5383" s="62"/>
      <c r="AP5383" s="61"/>
      <c r="AQ5383" s="61"/>
      <c r="AR5383" s="61"/>
      <c r="AS5383" s="61"/>
      <c r="AT5383" s="61"/>
      <c r="AU5383" s="61"/>
      <c r="AV5383" s="61"/>
    </row>
    <row r="5384" spans="1:48">
      <c r="A5384" s="82"/>
      <c r="B5384" s="82"/>
      <c r="C5384" s="82"/>
      <c r="D5384" s="83" t="s">
        <v>3348</v>
      </c>
      <c r="E5384" s="62"/>
      <c r="F538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84" s="13"/>
      <c r="H5384" s="13"/>
      <c r="I5384" s="85" t="e">
        <f>[1]!Table1[[#This Row],[type]]</f>
        <v>#VALUE!</v>
      </c>
      <c r="J5384" s="86" t="e">
        <f>[1]!Table1[[#This Row],[Column42]]&amp;IF([1]!Table1[[#This Row],[Column13]]="","",[1]!Table1[[#This Row],[Column13]])&amp;IF([1]!Table1[[#This Row],[mod]]="","",[1]!Table1[[#This Row],[mod]])</f>
        <v>#VALUE!</v>
      </c>
      <c r="K538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84" t="s">
        <v>0</v>
      </c>
      <c r="M5384" t="s">
        <v>3408</v>
      </c>
      <c r="O5384" t="s">
        <v>337</v>
      </c>
      <c r="Q538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8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84" s="29"/>
      <c r="AC5384" s="29"/>
      <c r="AD5384" s="25"/>
      <c r="AE5384" s="38"/>
      <c r="AF5384" s="142"/>
      <c r="AG5384" s="11"/>
      <c r="AH5384" s="7" t="e">
        <f>[1]!Table1[[#This Row],[html_tag]]&amp;[1]!Table1[[#This Row],[html_type]]&amp;[1]!Table1[[#This Row],[html_modifier]]</f>
        <v>#VALUE!</v>
      </c>
      <c r="AI5384" s="60" t="str">
        <f>Table1[[#This Row],[html_tag]]&amp;Table1[[#This Row],[html_type]]&amp;Table1[[#This Row],[html_modifier]]</f>
        <v/>
      </c>
      <c r="AL5384" s="23" t="str">
        <f>IFERROR(_xlfn.XLOOKUP([1]!Table1[[#This Row],[word]],[1]!Table57[English style name],[1]!Table57[Style type]),"")</f>
        <v/>
      </c>
      <c r="AM5384" s="23" t="str">
        <f>IFERROR(_xlfn.XLOOKUP(Table1[[#This Row],[word]],Table57[English style name],Table57[Style type]),"")</f>
        <v/>
      </c>
      <c r="AN5384" s="23"/>
      <c r="AO5384" s="62"/>
      <c r="AP5384" s="61"/>
      <c r="AQ5384" s="61"/>
      <c r="AR5384" s="61"/>
      <c r="AS5384" s="61"/>
      <c r="AT5384" s="61"/>
      <c r="AU5384" s="61"/>
      <c r="AV5384" s="61"/>
    </row>
    <row r="5385" spans="1:48">
      <c r="A5385" s="82"/>
      <c r="B5385" s="82"/>
      <c r="C5385" s="82"/>
      <c r="D5385" s="83" t="s">
        <v>3299</v>
      </c>
      <c r="E5385" s="62"/>
      <c r="F538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85" s="13"/>
      <c r="H5385" s="13"/>
      <c r="I5385" s="85" t="e">
        <f>[1]!Table1[[#This Row],[type]]</f>
        <v>#VALUE!</v>
      </c>
      <c r="J5385" s="86" t="e">
        <f>[1]!Table1[[#This Row],[Column42]]&amp;IF([1]!Table1[[#This Row],[Column13]]="","",[1]!Table1[[#This Row],[Column13]])&amp;IF([1]!Table1[[#This Row],[mod]]="","",[1]!Table1[[#This Row],[mod]])</f>
        <v>#VALUE!</v>
      </c>
      <c r="K538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85" t="s">
        <v>0</v>
      </c>
      <c r="O5385" t="s">
        <v>3294</v>
      </c>
      <c r="P5385" t="s">
        <v>3294</v>
      </c>
      <c r="Q538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8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85" s="29"/>
      <c r="AC5385" s="29"/>
      <c r="AD5385" s="25"/>
      <c r="AE5385" s="38"/>
      <c r="AF5385" s="142"/>
      <c r="AG5385" s="11"/>
      <c r="AH5385" s="7" t="e">
        <f>[1]!Table1[[#This Row],[html_tag]]&amp;[1]!Table1[[#This Row],[html_type]]&amp;[1]!Table1[[#This Row],[html_modifier]]</f>
        <v>#VALUE!</v>
      </c>
      <c r="AI5385" s="60" t="str">
        <f>Table1[[#This Row],[html_tag]]&amp;Table1[[#This Row],[html_type]]&amp;Table1[[#This Row],[html_modifier]]</f>
        <v/>
      </c>
      <c r="AL5385" s="23" t="str">
        <f>IFERROR(_xlfn.XLOOKUP([1]!Table1[[#This Row],[word]],[1]!Table57[English style name],[1]!Table57[Style type]),"")</f>
        <v/>
      </c>
      <c r="AM5385" s="23" t="str">
        <f>IFERROR(_xlfn.XLOOKUP(Table1[[#This Row],[word]],Table57[English style name],Table57[Style type]),"")</f>
        <v/>
      </c>
      <c r="AN5385" s="23"/>
      <c r="AO5385" s="62"/>
      <c r="AP5385" s="61"/>
      <c r="AQ5385" s="61"/>
      <c r="AR5385" s="61"/>
      <c r="AS5385" s="61"/>
      <c r="AT5385" s="61"/>
      <c r="AU5385" s="61"/>
      <c r="AV5385" s="61"/>
    </row>
    <row r="5386" spans="1:48">
      <c r="A5386" s="82"/>
      <c r="B5386" s="82"/>
      <c r="C5386" s="82"/>
      <c r="D5386" s="83" t="s">
        <v>804</v>
      </c>
      <c r="E5386" s="62"/>
      <c r="F538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86" s="13"/>
      <c r="H5386" s="13"/>
      <c r="I5386" s="85" t="e">
        <f>[1]!Table1[[#This Row],[type]]</f>
        <v>#VALUE!</v>
      </c>
      <c r="J5386" s="86" t="e">
        <f>[1]!Table1[[#This Row],[Column42]]&amp;IF([1]!Table1[[#This Row],[Column13]]="","",[1]!Table1[[#This Row],[Column13]])&amp;IF([1]!Table1[[#This Row],[mod]]="","",[1]!Table1[[#This Row],[mod]])</f>
        <v>#VALUE!</v>
      </c>
      <c r="K538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86" t="s">
        <v>0</v>
      </c>
      <c r="M5386" t="s">
        <v>3432</v>
      </c>
      <c r="O5386" t="s">
        <v>337</v>
      </c>
      <c r="Q538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8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86" s="29"/>
      <c r="AC5386" s="29"/>
      <c r="AD5386" s="25"/>
      <c r="AE5386" s="38"/>
      <c r="AF5386" s="142" t="s">
        <v>239</v>
      </c>
      <c r="AG5386" s="11"/>
      <c r="AH5386" s="7" t="e">
        <f>[1]!Table1[[#This Row],[html_tag]]&amp;[1]!Table1[[#This Row],[html_type]]&amp;[1]!Table1[[#This Row],[html_modifier]]</f>
        <v>#VALUE!</v>
      </c>
      <c r="AI5386" s="60" t="str">
        <f>Table1[[#This Row],[html_tag]]&amp;Table1[[#This Row],[html_type]]&amp;Table1[[#This Row],[html_modifier]]</f>
        <v/>
      </c>
      <c r="AL5386" s="23" t="str">
        <f>IFERROR(_xlfn.XLOOKUP([1]!Table1[[#This Row],[word]],[1]!Table57[English style name],[1]!Table57[Style type]),"")</f>
        <v/>
      </c>
      <c r="AM5386" s="23" t="str">
        <f>IFERROR(_xlfn.XLOOKUP(Table1[[#This Row],[word]],Table57[English style name],Table57[Style type]),"")</f>
        <v/>
      </c>
      <c r="AN5386" s="23"/>
      <c r="AO5386" s="62"/>
      <c r="AP5386" s="61"/>
      <c r="AQ5386" s="61"/>
      <c r="AR5386" s="61"/>
      <c r="AS5386" s="61"/>
      <c r="AT5386" s="61"/>
      <c r="AU5386" s="61"/>
      <c r="AV5386" s="61"/>
    </row>
    <row r="5387" spans="1:48">
      <c r="A5387" s="82"/>
      <c r="B5387" s="82"/>
      <c r="C5387" s="82"/>
      <c r="D5387" s="83"/>
      <c r="E5387" s="62"/>
      <c r="F538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87" s="13" t="s">
        <v>2992</v>
      </c>
      <c r="H5387" s="13" t="s">
        <v>1</v>
      </c>
      <c r="I5387" s="85" t="e">
        <f>[1]!Table1[[#This Row],[type]]</f>
        <v>#VALUE!</v>
      </c>
      <c r="J5387" s="86" t="e">
        <f>[1]!Table1[[#This Row],[Column42]]&amp;IF([1]!Table1[[#This Row],[Column13]]="","",[1]!Table1[[#This Row],[Column13]])&amp;IF([1]!Table1[[#This Row],[mod]]="","",[1]!Table1[[#This Row],[mod]])</f>
        <v>#VALUE!</v>
      </c>
      <c r="K538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87" t="s">
        <v>0</v>
      </c>
      <c r="N5387" t="s">
        <v>616</v>
      </c>
      <c r="P5387" s="6" t="s">
        <v>1500</v>
      </c>
      <c r="Q538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8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87" s="29"/>
      <c r="AC5387" s="29"/>
      <c r="AD5387" s="25"/>
      <c r="AE5387" s="38"/>
      <c r="AF5387" s="142"/>
      <c r="AG5387" s="11"/>
      <c r="AH5387" s="1" t="e">
        <f>[1]!Table1[[#This Row],[html_tag]]&amp;[1]!Table1[[#This Row],[html_type]]&amp;[1]!Table1[[#This Row],[html_modifier]]</f>
        <v>#VALUE!</v>
      </c>
      <c r="AI5387" s="60" t="str">
        <f>Table1[[#This Row],[html_tag]]&amp;Table1[[#This Row],[html_type]]&amp;Table1[[#This Row],[html_modifier]]</f>
        <v/>
      </c>
      <c r="AL5387" s="22" t="str">
        <f>IFERROR(_xlfn.XLOOKUP([1]!Table1[[#This Row],[word]],[1]!Table57[English style name],[1]!Table57[Style type]),"")</f>
        <v/>
      </c>
      <c r="AM5387" s="23" t="str">
        <f>IFERROR(_xlfn.XLOOKUP(Table1[[#This Row],[word]],Table57[English style name],Table57[Style type]),"")</f>
        <v/>
      </c>
      <c r="AN5387" s="23"/>
      <c r="AO5387" s="62"/>
      <c r="AP5387" s="61"/>
      <c r="AQ5387" s="61" t="s">
        <v>1500</v>
      </c>
      <c r="AR5387" s="61" t="s">
        <v>1497</v>
      </c>
      <c r="AS5387" s="61"/>
      <c r="AT5387" s="61"/>
      <c r="AU5387" s="61"/>
      <c r="AV5387" s="61"/>
    </row>
    <row r="5388" spans="1:48">
      <c r="A5388" s="82"/>
      <c r="B5388" s="82"/>
      <c r="C5388" s="82"/>
      <c r="D5388" s="83"/>
      <c r="E5388" s="62"/>
      <c r="F538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88" s="13" t="s">
        <v>2992</v>
      </c>
      <c r="H5388" s="13" t="s">
        <v>1</v>
      </c>
      <c r="I5388" s="85" t="e">
        <f>[1]!Table1[[#This Row],[type]]</f>
        <v>#VALUE!</v>
      </c>
      <c r="J5388" s="86" t="e">
        <f>[1]!Table1[[#This Row],[Column42]]&amp;IF([1]!Table1[[#This Row],[Column13]]="","",[1]!Table1[[#This Row],[Column13]])&amp;IF([1]!Table1[[#This Row],[mod]]="","",[1]!Table1[[#This Row],[mod]])</f>
        <v>#VALUE!</v>
      </c>
      <c r="K538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88" t="s">
        <v>0</v>
      </c>
      <c r="N5388" t="s">
        <v>616</v>
      </c>
      <c r="P5388" s="6" t="s">
        <v>1502</v>
      </c>
      <c r="Q538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8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88" s="29"/>
      <c r="AC5388" s="29"/>
      <c r="AD5388" s="25"/>
      <c r="AE5388" s="38"/>
      <c r="AF5388" s="142"/>
      <c r="AG5388" s="11"/>
      <c r="AH5388" s="1" t="e">
        <f>[1]!Table1[[#This Row],[html_tag]]&amp;[1]!Table1[[#This Row],[html_type]]&amp;[1]!Table1[[#This Row],[html_modifier]]</f>
        <v>#VALUE!</v>
      </c>
      <c r="AI5388" s="60" t="str">
        <f>Table1[[#This Row],[html_tag]]&amp;Table1[[#This Row],[html_type]]&amp;Table1[[#This Row],[html_modifier]]</f>
        <v/>
      </c>
      <c r="AL5388" s="22" t="str">
        <f>IFERROR(_xlfn.XLOOKUP([1]!Table1[[#This Row],[word]],[1]!Table57[English style name],[1]!Table57[Style type]),"")</f>
        <v/>
      </c>
      <c r="AM5388" s="23" t="str">
        <f>IFERROR(_xlfn.XLOOKUP(Table1[[#This Row],[word]],Table57[English style name],Table57[Style type]),"")</f>
        <v/>
      </c>
      <c r="AN5388" s="23"/>
      <c r="AO5388" s="62"/>
      <c r="AP5388" s="61"/>
      <c r="AQ5388" s="61" t="s">
        <v>1502</v>
      </c>
      <c r="AR5388" s="61" t="s">
        <v>1497</v>
      </c>
      <c r="AS5388" s="61"/>
      <c r="AT5388" s="61"/>
      <c r="AU5388" s="61"/>
      <c r="AV5388" s="61"/>
    </row>
    <row r="5389" spans="1:48">
      <c r="A5389" s="82"/>
      <c r="B5389" s="82"/>
      <c r="C5389" s="82"/>
      <c r="D5389" s="83" t="s">
        <v>3299</v>
      </c>
      <c r="E5389" s="62"/>
      <c r="F538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89" s="13"/>
      <c r="H5389" s="13"/>
      <c r="I5389" s="85" t="e">
        <f>[1]!Table1[[#This Row],[type]]</f>
        <v>#VALUE!</v>
      </c>
      <c r="J5389" s="86" t="e">
        <f>[1]!Table1[[#This Row],[Column42]]&amp;IF([1]!Table1[[#This Row],[Column13]]="","",[1]!Table1[[#This Row],[Column13]])&amp;IF([1]!Table1[[#This Row],[mod]]="","",[1]!Table1[[#This Row],[mod]])</f>
        <v>#VALUE!</v>
      </c>
      <c r="K538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89" t="s">
        <v>0</v>
      </c>
      <c r="O5389" t="s">
        <v>3295</v>
      </c>
      <c r="P5389" t="s">
        <v>3295</v>
      </c>
      <c r="Q538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8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89" s="29"/>
      <c r="AC5389" s="29"/>
      <c r="AD5389" s="25"/>
      <c r="AE5389" s="38"/>
      <c r="AF5389" s="142"/>
      <c r="AG5389" s="11"/>
      <c r="AH5389" s="7" t="e">
        <f>[1]!Table1[[#This Row],[html_tag]]&amp;[1]!Table1[[#This Row],[html_type]]&amp;[1]!Table1[[#This Row],[html_modifier]]</f>
        <v>#VALUE!</v>
      </c>
      <c r="AI5389" s="60" t="str">
        <f>Table1[[#This Row],[html_tag]]&amp;Table1[[#This Row],[html_type]]&amp;Table1[[#This Row],[html_modifier]]</f>
        <v/>
      </c>
      <c r="AL5389" s="23" t="str">
        <f>IFERROR(_xlfn.XLOOKUP([1]!Table1[[#This Row],[word]],[1]!Table57[English style name],[1]!Table57[Style type]),"")</f>
        <v/>
      </c>
      <c r="AM5389" s="23" t="str">
        <f>IFERROR(_xlfn.XLOOKUP(Table1[[#This Row],[word]],Table57[English style name],Table57[Style type]),"")</f>
        <v/>
      </c>
      <c r="AN5389" s="23"/>
      <c r="AO5389" s="62"/>
      <c r="AP5389" s="61"/>
      <c r="AQ5389" s="61"/>
      <c r="AR5389" s="61"/>
      <c r="AS5389" s="61"/>
      <c r="AT5389" s="61"/>
      <c r="AU5389" s="61"/>
      <c r="AV5389" s="61"/>
    </row>
    <row r="5390" spans="1:48">
      <c r="A5390" s="82"/>
      <c r="B5390" s="82"/>
      <c r="C5390" s="82"/>
      <c r="D5390" s="83"/>
      <c r="E5390" s="62"/>
      <c r="F539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90" s="13" t="s">
        <v>2992</v>
      </c>
      <c r="H5390" s="13" t="s">
        <v>1</v>
      </c>
      <c r="I5390" s="85" t="e">
        <f>[1]!Table1[[#This Row],[type]]</f>
        <v>#VALUE!</v>
      </c>
      <c r="J5390" s="86" t="e">
        <f>[1]!Table1[[#This Row],[Column42]]&amp;IF([1]!Table1[[#This Row],[Column13]]="","",[1]!Table1[[#This Row],[Column13]])&amp;IF([1]!Table1[[#This Row],[mod]]="","",[1]!Table1[[#This Row],[mod]])</f>
        <v>#VALUE!</v>
      </c>
      <c r="K539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90" t="s">
        <v>0</v>
      </c>
      <c r="M5390" t="s">
        <v>325</v>
      </c>
      <c r="P5390" s="6" t="s">
        <v>2036</v>
      </c>
      <c r="Q539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9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90" s="29"/>
      <c r="AC5390" s="29"/>
      <c r="AD5390" s="25"/>
      <c r="AE5390" s="38"/>
      <c r="AF5390" s="142" t="s">
        <v>211</v>
      </c>
      <c r="AG5390" s="11"/>
      <c r="AH5390" s="1" t="e">
        <f>[1]!Table1[[#This Row],[html_tag]]&amp;[1]!Table1[[#This Row],[html_type]]&amp;[1]!Table1[[#This Row],[html_modifier]]</f>
        <v>#VALUE!</v>
      </c>
      <c r="AI5390" s="60" t="str">
        <f>Table1[[#This Row],[html_tag]]&amp;Table1[[#This Row],[html_type]]&amp;Table1[[#This Row],[html_modifier]]</f>
        <v/>
      </c>
      <c r="AL5390" s="22" t="str">
        <f>IFERROR(_xlfn.XLOOKUP([1]!Table1[[#This Row],[word]],[1]!Table57[English style name],[1]!Table57[Style type]),"")</f>
        <v/>
      </c>
      <c r="AM5390" s="23" t="str">
        <f>IFERROR(_xlfn.XLOOKUP(Table1[[#This Row],[word]],Table57[English style name],Table57[Style type]),"")</f>
        <v/>
      </c>
      <c r="AN5390" s="23"/>
      <c r="AO5390" s="62"/>
      <c r="AP5390" s="61"/>
      <c r="AQ5390" s="61" t="s">
        <v>2036</v>
      </c>
      <c r="AR5390" s="61" t="s">
        <v>2026</v>
      </c>
      <c r="AS5390" s="61"/>
      <c r="AT5390" s="61"/>
      <c r="AU5390" s="61"/>
      <c r="AV5390" s="61"/>
    </row>
    <row r="5391" spans="1:48">
      <c r="A5391" s="82"/>
      <c r="B5391" s="82"/>
      <c r="C5391" s="82"/>
      <c r="D5391" s="83"/>
      <c r="E5391" s="62"/>
      <c r="F539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91" s="13" t="s">
        <v>2992</v>
      </c>
      <c r="H5391" s="13" t="s">
        <v>1</v>
      </c>
      <c r="I5391" s="85" t="e">
        <f>[1]!Table1[[#This Row],[type]]</f>
        <v>#VALUE!</v>
      </c>
      <c r="J5391" s="86" t="e">
        <f>[1]!Table1[[#This Row],[Column42]]&amp;IF([1]!Table1[[#This Row],[Column13]]="","",[1]!Table1[[#This Row],[Column13]])&amp;IF([1]!Table1[[#This Row],[mod]]="","",[1]!Table1[[#This Row],[mod]])</f>
        <v>#VALUE!</v>
      </c>
      <c r="K539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91" t="s">
        <v>0</v>
      </c>
      <c r="M5391" t="s">
        <v>325</v>
      </c>
      <c r="P5391" s="6" t="s">
        <v>2031</v>
      </c>
      <c r="Q539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9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91" s="29" t="s">
        <v>4363</v>
      </c>
      <c r="AC5391" s="29"/>
      <c r="AD5391" s="25"/>
      <c r="AE5391" s="38"/>
      <c r="AF5391" s="142" t="s">
        <v>211</v>
      </c>
      <c r="AG5391" s="11"/>
      <c r="AH5391" s="1" t="e">
        <f>[1]!Table1[[#This Row],[html_tag]]&amp;[1]!Table1[[#This Row],[html_type]]&amp;[1]!Table1[[#This Row],[html_modifier]]</f>
        <v>#VALUE!</v>
      </c>
      <c r="AI5391" s="60" t="s">
        <v>211</v>
      </c>
      <c r="AL5391" s="22" t="str">
        <f>IFERROR(_xlfn.XLOOKUP([1]!Table1[[#This Row],[word]],[1]!Table57[English style name],[1]!Table57[Style type]),"")</f>
        <v/>
      </c>
      <c r="AM5391" s="23" t="str">
        <f>IFERROR(_xlfn.XLOOKUP(Table1[[#This Row],[word]],Table57[English style name],Table57[Style type]),"")</f>
        <v/>
      </c>
      <c r="AN5391" s="23"/>
      <c r="AO5391" s="62"/>
      <c r="AP5391" s="61"/>
      <c r="AQ5391" s="61" t="s">
        <v>2031</v>
      </c>
      <c r="AR5391" s="61" t="s">
        <v>2026</v>
      </c>
      <c r="AS5391" s="61"/>
      <c r="AT5391" s="61"/>
      <c r="AU5391" s="61" t="s">
        <v>558</v>
      </c>
      <c r="AV5391" s="61"/>
    </row>
    <row r="5392" spans="1:48">
      <c r="A5392" s="82"/>
      <c r="B5392" s="82"/>
      <c r="C5392" s="82"/>
      <c r="D5392" s="83" t="s">
        <v>3317</v>
      </c>
      <c r="E5392" s="62"/>
      <c r="F539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92" s="13"/>
      <c r="H5392" s="13"/>
      <c r="I5392" s="85" t="e">
        <f>[1]!Table1[[#This Row],[type]]</f>
        <v>#VALUE!</v>
      </c>
      <c r="J5392" s="86" t="e">
        <f>[1]!Table1[[#This Row],[Column42]]&amp;IF([1]!Table1[[#This Row],[Column13]]="","",[1]!Table1[[#This Row],[Column13]])&amp;IF([1]!Table1[[#This Row],[mod]]="","",[1]!Table1[[#This Row],[mod]])</f>
        <v>#VALUE!</v>
      </c>
      <c r="K539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92" t="s">
        <v>0</v>
      </c>
      <c r="M5392" t="s">
        <v>325</v>
      </c>
      <c r="Q539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9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92" s="29"/>
      <c r="AC5392" s="29"/>
      <c r="AD5392" s="25"/>
      <c r="AE5392" s="38"/>
      <c r="AF5392" s="142"/>
      <c r="AG5392" s="11"/>
      <c r="AH5392" s="7" t="e">
        <f>[1]!Table1[[#This Row],[html_tag]]&amp;[1]!Table1[[#This Row],[html_type]]&amp;[1]!Table1[[#This Row],[html_modifier]]</f>
        <v>#VALUE!</v>
      </c>
      <c r="AI5392" s="60" t="str">
        <f>Table1[[#This Row],[html_tag]]&amp;Table1[[#This Row],[html_type]]&amp;Table1[[#This Row],[html_modifier]]</f>
        <v/>
      </c>
      <c r="AL5392" s="23" t="str">
        <f>IFERROR(_xlfn.XLOOKUP([1]!Table1[[#This Row],[word]],[1]!Table57[English style name],[1]!Table57[Style type]),"")</f>
        <v/>
      </c>
      <c r="AM5392" s="23" t="str">
        <f>IFERROR(_xlfn.XLOOKUP(Table1[[#This Row],[word]],Table57[English style name],Table57[Style type]),"")</f>
        <v/>
      </c>
      <c r="AN5392" s="23"/>
      <c r="AO5392" s="62"/>
      <c r="AP5392" s="61"/>
      <c r="AQ5392" s="61"/>
      <c r="AR5392" s="61"/>
      <c r="AS5392" s="61"/>
      <c r="AT5392" s="61"/>
      <c r="AU5392" s="61"/>
      <c r="AV5392" s="61"/>
    </row>
    <row r="5393" spans="1:48">
      <c r="A5393" s="82"/>
      <c r="B5393" s="82"/>
      <c r="C5393" s="82"/>
      <c r="D5393" s="83" t="s">
        <v>3317</v>
      </c>
      <c r="E5393" s="62"/>
      <c r="F539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93" s="13"/>
      <c r="H5393" s="13"/>
      <c r="I5393" s="85" t="e">
        <f>[1]!Table1[[#This Row],[type]]</f>
        <v>#VALUE!</v>
      </c>
      <c r="J5393" s="86" t="e">
        <f>[1]!Table1[[#This Row],[Column42]]&amp;IF([1]!Table1[[#This Row],[Column13]]="","",[1]!Table1[[#This Row],[Column13]])&amp;IF([1]!Table1[[#This Row],[mod]]="","",[1]!Table1[[#This Row],[mod]])</f>
        <v>#VALUE!</v>
      </c>
      <c r="K539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93" t="s">
        <v>0</v>
      </c>
      <c r="M5393" t="s">
        <v>325</v>
      </c>
      <c r="Q539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9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93" s="29"/>
      <c r="AC5393" s="29"/>
      <c r="AD5393" s="25"/>
      <c r="AE5393" s="38"/>
      <c r="AF5393" s="142"/>
      <c r="AG5393" s="11"/>
      <c r="AH5393" s="7" t="e">
        <f>[1]!Table1[[#This Row],[html_tag]]&amp;[1]!Table1[[#This Row],[html_type]]&amp;[1]!Table1[[#This Row],[html_modifier]]</f>
        <v>#VALUE!</v>
      </c>
      <c r="AI5393" s="60" t="str">
        <f>Table1[[#This Row],[html_tag]]&amp;Table1[[#This Row],[html_type]]&amp;Table1[[#This Row],[html_modifier]]</f>
        <v/>
      </c>
      <c r="AL5393" s="23" t="str">
        <f>IFERROR(_xlfn.XLOOKUP([1]!Table1[[#This Row],[word]],[1]!Table57[English style name],[1]!Table57[Style type]),"")</f>
        <v/>
      </c>
      <c r="AM5393" s="23" t="str">
        <f>IFERROR(_xlfn.XLOOKUP(Table1[[#This Row],[word]],Table57[English style name],Table57[Style type]),"")</f>
        <v/>
      </c>
      <c r="AN5393" s="23"/>
      <c r="AO5393" s="62"/>
      <c r="AP5393" s="61"/>
      <c r="AQ5393" s="61"/>
      <c r="AR5393" s="61"/>
      <c r="AS5393" s="61"/>
      <c r="AT5393" s="61"/>
      <c r="AU5393" s="61"/>
      <c r="AV5393" s="61"/>
    </row>
    <row r="5394" spans="1:48">
      <c r="A5394" s="82"/>
      <c r="B5394" s="82"/>
      <c r="C5394" s="82"/>
      <c r="D5394" s="83"/>
      <c r="E5394" s="62"/>
      <c r="F539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94" s="13"/>
      <c r="H5394" s="13"/>
      <c r="I5394" s="85" t="e">
        <f>[1]!Table1[[#This Row],[type]]</f>
        <v>#VALUE!</v>
      </c>
      <c r="J5394" s="86" t="e">
        <f>[1]!Table1[[#This Row],[Column42]]&amp;IF([1]!Table1[[#This Row],[Column13]]="","",[1]!Table1[[#This Row],[Column13]])&amp;IF([1]!Table1[[#This Row],[mod]]="","",[1]!Table1[[#This Row],[mod]])</f>
        <v>#VALUE!</v>
      </c>
      <c r="K539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94" t="s">
        <v>0</v>
      </c>
      <c r="M5394" t="s">
        <v>325</v>
      </c>
      <c r="Q539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9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94" s="29"/>
      <c r="AC5394" s="29"/>
      <c r="AD5394" s="25" t="s">
        <v>6802</v>
      </c>
      <c r="AE5394" s="38"/>
      <c r="AF5394" s="142"/>
      <c r="AG5394" s="11"/>
      <c r="AH5394" s="7" t="e">
        <f>[1]!Table1[[#This Row],[html_tag]]&amp;[1]!Table1[[#This Row],[html_type]]&amp;[1]!Table1[[#This Row],[html_modifier]]</f>
        <v>#VALUE!</v>
      </c>
      <c r="AI5394" s="60" t="str">
        <f>Table1[[#This Row],[html_tag]]&amp;Table1[[#This Row],[html_type]]&amp;Table1[[#This Row],[html_modifier]]</f>
        <v/>
      </c>
      <c r="AL5394" s="23" t="str">
        <f>IFERROR(_xlfn.XLOOKUP([1]!Table1[[#This Row],[word]],[1]!Table57[English style name],[1]!Table57[Style type]),"")</f>
        <v/>
      </c>
      <c r="AM5394" s="23" t="str">
        <f>IFERROR(_xlfn.XLOOKUP(Table1[[#This Row],[word]],Table57[English style name],Table57[Style type]),"")</f>
        <v/>
      </c>
      <c r="AN5394" s="23"/>
      <c r="AO5394" s="62"/>
      <c r="AP5394" s="61"/>
      <c r="AQ5394" s="61"/>
      <c r="AR5394" s="61"/>
      <c r="AS5394" s="61"/>
      <c r="AT5394" s="61"/>
      <c r="AU5394" s="61"/>
      <c r="AV5394" s="61"/>
    </row>
    <row r="5395" spans="1:48">
      <c r="A5395" s="82"/>
      <c r="B5395" s="82"/>
      <c r="C5395" s="82"/>
      <c r="D5395" s="83"/>
      <c r="E5395" s="62"/>
      <c r="F539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95" s="13"/>
      <c r="H5395" s="13"/>
      <c r="I5395" s="85" t="e">
        <f>[1]!Table1[[#This Row],[type]]</f>
        <v>#VALUE!</v>
      </c>
      <c r="J5395" s="86" t="e">
        <f>[1]!Table1[[#This Row],[Column42]]&amp;IF([1]!Table1[[#This Row],[Column13]]="","",[1]!Table1[[#This Row],[Column13]])&amp;IF([1]!Table1[[#This Row],[mod]]="","",[1]!Table1[[#This Row],[mod]])</f>
        <v>#VALUE!</v>
      </c>
      <c r="K539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95" t="s">
        <v>0</v>
      </c>
      <c r="M5395" t="s">
        <v>325</v>
      </c>
      <c r="Q539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9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95" s="29"/>
      <c r="AC5395" s="29"/>
      <c r="AD5395" s="25" t="s">
        <v>6803</v>
      </c>
      <c r="AE5395" s="38"/>
      <c r="AF5395" s="142"/>
      <c r="AG5395" s="11"/>
      <c r="AH5395" s="7" t="e">
        <f>[1]!Table1[[#This Row],[html_tag]]&amp;[1]!Table1[[#This Row],[html_type]]&amp;[1]!Table1[[#This Row],[html_modifier]]</f>
        <v>#VALUE!</v>
      </c>
      <c r="AI5395" s="60" t="str">
        <f>Table1[[#This Row],[html_tag]]&amp;Table1[[#This Row],[html_type]]&amp;Table1[[#This Row],[html_modifier]]</f>
        <v/>
      </c>
      <c r="AL5395" s="23" t="str">
        <f>IFERROR(_xlfn.XLOOKUP([1]!Table1[[#This Row],[word]],[1]!Table57[English style name],[1]!Table57[Style type]),"")</f>
        <v/>
      </c>
      <c r="AM5395" s="23" t="str">
        <f>IFERROR(_xlfn.XLOOKUP(Table1[[#This Row],[word]],Table57[English style name],Table57[Style type]),"")</f>
        <v/>
      </c>
      <c r="AN5395" s="23"/>
      <c r="AO5395" s="62"/>
      <c r="AP5395" s="61"/>
      <c r="AQ5395" s="61"/>
      <c r="AR5395" s="61"/>
      <c r="AS5395" s="61"/>
      <c r="AT5395" s="61"/>
      <c r="AU5395" s="61"/>
      <c r="AV5395" s="61"/>
    </row>
    <row r="5396" spans="1:48">
      <c r="A5396" s="82"/>
      <c r="B5396" s="82"/>
      <c r="C5396" s="82"/>
      <c r="D5396" s="83"/>
      <c r="E5396" s="62"/>
      <c r="F539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96" s="13"/>
      <c r="H5396" s="13"/>
      <c r="I5396" s="85" t="e">
        <f>[1]!Table1[[#This Row],[type]]</f>
        <v>#VALUE!</v>
      </c>
      <c r="J5396" s="86" t="e">
        <f>[1]!Table1[[#This Row],[Column42]]&amp;IF([1]!Table1[[#This Row],[Column13]]="","",[1]!Table1[[#This Row],[Column13]])&amp;IF([1]!Table1[[#This Row],[mod]]="","",[1]!Table1[[#This Row],[mod]])</f>
        <v>#VALUE!</v>
      </c>
      <c r="K539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96" t="s">
        <v>0</v>
      </c>
      <c r="M5396" t="s">
        <v>325</v>
      </c>
      <c r="Q539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9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96" s="29"/>
      <c r="AC5396" s="29"/>
      <c r="AD5396" s="25" t="s">
        <v>6804</v>
      </c>
      <c r="AE5396" s="38"/>
      <c r="AF5396" s="142"/>
      <c r="AG5396" s="11"/>
      <c r="AH5396" s="7" t="e">
        <f>[1]!Table1[[#This Row],[html_tag]]&amp;[1]!Table1[[#This Row],[html_type]]&amp;[1]!Table1[[#This Row],[html_modifier]]</f>
        <v>#VALUE!</v>
      </c>
      <c r="AI5396" s="60" t="str">
        <f>Table1[[#This Row],[html_tag]]&amp;Table1[[#This Row],[html_type]]&amp;Table1[[#This Row],[html_modifier]]</f>
        <v/>
      </c>
      <c r="AL5396" s="23" t="str">
        <f>IFERROR(_xlfn.XLOOKUP([1]!Table1[[#This Row],[word]],[1]!Table57[English style name],[1]!Table57[Style type]),"")</f>
        <v/>
      </c>
      <c r="AM5396" s="23" t="str">
        <f>IFERROR(_xlfn.XLOOKUP(Table1[[#This Row],[word]],Table57[English style name],Table57[Style type]),"")</f>
        <v/>
      </c>
      <c r="AN5396" s="23"/>
      <c r="AO5396" s="62"/>
      <c r="AP5396" s="61"/>
      <c r="AQ5396" s="61"/>
      <c r="AR5396" s="61"/>
      <c r="AS5396" s="61"/>
      <c r="AT5396" s="61"/>
      <c r="AU5396" s="61"/>
      <c r="AV5396" s="61"/>
    </row>
    <row r="5397" spans="1:48">
      <c r="A5397" s="82"/>
      <c r="B5397" s="82"/>
      <c r="C5397" s="82">
        <v>1</v>
      </c>
      <c r="D5397" s="83"/>
      <c r="E5397" s="62"/>
      <c r="F539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97" s="13"/>
      <c r="H5397" s="13"/>
      <c r="I5397" s="85" t="e">
        <f>[1]!Table1[[#This Row],[type]]</f>
        <v>#VALUE!</v>
      </c>
      <c r="J5397" s="86" t="e">
        <f>[1]!Table1[[#This Row],[Column42]]&amp;IF([1]!Table1[[#This Row],[Column13]]="","",[1]!Table1[[#This Row],[Column13]])&amp;IF([1]!Table1[[#This Row],[mod]]="","",[1]!Table1[[#This Row],[mod]])</f>
        <v>#VALUE!</v>
      </c>
      <c r="K539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97" t="s">
        <v>0</v>
      </c>
      <c r="M5397" t="s">
        <v>325</v>
      </c>
      <c r="P5397" t="s">
        <v>684</v>
      </c>
      <c r="Q539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9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97" s="29"/>
      <c r="AC5397" s="29"/>
      <c r="AD5397" s="25"/>
      <c r="AE5397" s="38"/>
      <c r="AF5397" s="142" t="s">
        <v>231</v>
      </c>
      <c r="AG5397" s="11"/>
      <c r="AH5397" s="1" t="e">
        <f>[1]!Table1[[#This Row],[html_tag]]&amp;[1]!Table1[[#This Row],[html_type]]&amp;[1]!Table1[[#This Row],[html_modifier]]</f>
        <v>#VALUE!</v>
      </c>
      <c r="AI5397" s="60" t="str">
        <f>Table1[[#This Row],[html_tag]]&amp;Table1[[#This Row],[html_type]]&amp;Table1[[#This Row],[html_modifier]]</f>
        <v/>
      </c>
      <c r="AL5397" s="22" t="str">
        <f>IFERROR(_xlfn.XLOOKUP([1]!Table1[[#This Row],[word]],[1]!Table57[English style name],[1]!Table57[Style type]),"")</f>
        <v/>
      </c>
      <c r="AM5397" s="23" t="s">
        <v>684</v>
      </c>
      <c r="AN5397" s="23"/>
      <c r="AO5397" s="62"/>
      <c r="AP5397" s="61"/>
      <c r="AQ5397" s="61"/>
      <c r="AR5397" s="61"/>
      <c r="AS5397" s="61"/>
      <c r="AT5397" s="61"/>
      <c r="AU5397" s="61"/>
      <c r="AV5397" s="61"/>
    </row>
    <row r="5398" spans="1:48">
      <c r="A5398" s="82"/>
      <c r="B5398" s="82"/>
      <c r="C5398" s="82">
        <v>1</v>
      </c>
      <c r="D5398" s="83"/>
      <c r="E5398" s="62"/>
      <c r="F539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98" s="13"/>
      <c r="H5398" s="13"/>
      <c r="I5398" s="85" t="e">
        <f>[1]!Table1[[#This Row],[type]]</f>
        <v>#VALUE!</v>
      </c>
      <c r="J5398" s="86" t="e">
        <f>[1]!Table1[[#This Row],[Column42]]&amp;IF([1]!Table1[[#This Row],[Column13]]="","",[1]!Table1[[#This Row],[Column13]])&amp;IF([1]!Table1[[#This Row],[mod]]="","",[1]!Table1[[#This Row],[mod]])</f>
        <v>#VALUE!</v>
      </c>
      <c r="K539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98" t="s">
        <v>0</v>
      </c>
      <c r="M5398" t="s">
        <v>325</v>
      </c>
      <c r="P5398" t="s">
        <v>683</v>
      </c>
      <c r="Q539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9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98" s="29"/>
      <c r="AC5398" s="29"/>
      <c r="AD5398" s="25"/>
      <c r="AE5398" s="38"/>
      <c r="AF5398" s="142" t="s">
        <v>231</v>
      </c>
      <c r="AG5398" s="11"/>
      <c r="AH5398" s="1" t="e">
        <f>[1]!Table1[[#This Row],[html_tag]]&amp;[1]!Table1[[#This Row],[html_type]]&amp;[1]!Table1[[#This Row],[html_modifier]]</f>
        <v>#VALUE!</v>
      </c>
      <c r="AI5398" s="60" t="str">
        <f>Table1[[#This Row],[html_tag]]&amp;Table1[[#This Row],[html_type]]&amp;Table1[[#This Row],[html_modifier]]</f>
        <v/>
      </c>
      <c r="AL5398" s="22" t="str">
        <f>IFERROR(_xlfn.XLOOKUP([1]!Table1[[#This Row],[word]],[1]!Table57[English style name],[1]!Table57[Style type]),"")</f>
        <v/>
      </c>
      <c r="AM5398" s="23" t="s">
        <v>683</v>
      </c>
      <c r="AN5398" s="23"/>
      <c r="AO5398" s="62"/>
      <c r="AP5398" s="61"/>
      <c r="AQ5398" s="61"/>
      <c r="AR5398" s="61"/>
      <c r="AS5398" s="61"/>
      <c r="AT5398" s="61"/>
      <c r="AU5398" s="61"/>
      <c r="AV5398" s="61"/>
    </row>
    <row r="5399" spans="1:48">
      <c r="A5399" s="82"/>
      <c r="B5399" s="82"/>
      <c r="C5399" s="82">
        <v>1</v>
      </c>
      <c r="D5399" s="83"/>
      <c r="E5399" s="62"/>
      <c r="F539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399" s="13"/>
      <c r="H5399" s="13"/>
      <c r="I5399" s="85" t="e">
        <f>[1]!Table1[[#This Row],[type]]</f>
        <v>#VALUE!</v>
      </c>
      <c r="J5399" s="86" t="e">
        <f>[1]!Table1[[#This Row],[Column42]]&amp;IF([1]!Table1[[#This Row],[Column13]]="","",[1]!Table1[[#This Row],[Column13]])&amp;IF([1]!Table1[[#This Row],[mod]]="","",[1]!Table1[[#This Row],[mod]])</f>
        <v>#VALUE!</v>
      </c>
      <c r="K539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399" t="s">
        <v>0</v>
      </c>
      <c r="M5399" t="s">
        <v>325</v>
      </c>
      <c r="P5399" t="s">
        <v>685</v>
      </c>
      <c r="Q539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39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399" s="29"/>
      <c r="AC5399" s="29"/>
      <c r="AD5399" s="25"/>
      <c r="AE5399" s="38"/>
      <c r="AF5399" s="142" t="s">
        <v>231</v>
      </c>
      <c r="AG5399" s="11"/>
      <c r="AH5399" s="1" t="e">
        <f>[1]!Table1[[#This Row],[html_tag]]&amp;[1]!Table1[[#This Row],[html_type]]&amp;[1]!Table1[[#This Row],[html_modifier]]</f>
        <v>#VALUE!</v>
      </c>
      <c r="AI5399" s="60" t="str">
        <f>Table1[[#This Row],[html_tag]]&amp;Table1[[#This Row],[html_type]]&amp;Table1[[#This Row],[html_modifier]]</f>
        <v/>
      </c>
      <c r="AL5399" s="22" t="str">
        <f>IFERROR(_xlfn.XLOOKUP([1]!Table1[[#This Row],[word]],[1]!Table57[English style name],[1]!Table57[Style type]),"")</f>
        <v/>
      </c>
      <c r="AM5399" s="23" t="s">
        <v>685</v>
      </c>
      <c r="AN5399" s="23"/>
      <c r="AO5399" s="62"/>
      <c r="AP5399" s="61"/>
      <c r="AQ5399" s="61"/>
      <c r="AR5399" s="61"/>
      <c r="AS5399" s="61"/>
      <c r="AT5399" s="61"/>
      <c r="AU5399" s="61"/>
      <c r="AV5399" s="61"/>
    </row>
    <row r="5400" spans="1:48">
      <c r="A5400" s="82"/>
      <c r="B5400" s="82"/>
      <c r="C5400" s="82"/>
      <c r="D5400" s="83" t="s">
        <v>3317</v>
      </c>
      <c r="E5400" s="62"/>
      <c r="F540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00" s="13"/>
      <c r="H5400" s="13"/>
      <c r="I5400" s="85" t="e">
        <f>[1]!Table1[[#This Row],[type]]</f>
        <v>#VALUE!</v>
      </c>
      <c r="J5400" s="86" t="e">
        <f>[1]!Table1[[#This Row],[Column42]]&amp;IF([1]!Table1[[#This Row],[Column13]]="","",[1]!Table1[[#This Row],[Column13]])&amp;IF([1]!Table1[[#This Row],[mod]]="","",[1]!Table1[[#This Row],[mod]])</f>
        <v>#VALUE!</v>
      </c>
      <c r="K540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00" t="s">
        <v>0</v>
      </c>
      <c r="M5400" t="s">
        <v>325</v>
      </c>
      <c r="P5400" t="s">
        <v>3309</v>
      </c>
      <c r="Q540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0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00" s="29"/>
      <c r="AC5400" s="29"/>
      <c r="AD5400" s="25"/>
      <c r="AE5400" s="38"/>
      <c r="AF5400" s="142"/>
      <c r="AG5400" s="11"/>
      <c r="AH5400" s="7" t="e">
        <f>[1]!Table1[[#This Row],[html_tag]]&amp;[1]!Table1[[#This Row],[html_type]]&amp;[1]!Table1[[#This Row],[html_modifier]]</f>
        <v>#VALUE!</v>
      </c>
      <c r="AI5400" s="60" t="str">
        <f>Table1[[#This Row],[html_tag]]&amp;Table1[[#This Row],[html_type]]&amp;Table1[[#This Row],[html_modifier]]</f>
        <v/>
      </c>
      <c r="AL5400" s="23" t="str">
        <f>IFERROR(_xlfn.XLOOKUP([1]!Table1[[#This Row],[word]],[1]!Table57[English style name],[1]!Table57[Style type]),"")</f>
        <v/>
      </c>
      <c r="AM5400" s="23" t="str">
        <f>IFERROR(_xlfn.XLOOKUP(Table1[[#This Row],[word]],Table57[English style name],Table57[Style type]),"")</f>
        <v/>
      </c>
      <c r="AN5400" s="23"/>
      <c r="AO5400" s="62"/>
      <c r="AP5400" s="61"/>
      <c r="AQ5400" s="61"/>
      <c r="AR5400" s="61"/>
      <c r="AS5400" s="61"/>
      <c r="AT5400" s="61"/>
      <c r="AU5400" s="61"/>
      <c r="AV5400" s="61"/>
    </row>
    <row r="5401" spans="1:48">
      <c r="A5401" s="82"/>
      <c r="B5401" s="82"/>
      <c r="C5401" s="82"/>
      <c r="D5401" s="83" t="s">
        <v>3317</v>
      </c>
      <c r="E5401" s="62"/>
      <c r="F540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01" s="13"/>
      <c r="H5401" s="13"/>
      <c r="I5401" s="85" t="e">
        <f>[1]!Table1[[#This Row],[type]]</f>
        <v>#VALUE!</v>
      </c>
      <c r="J5401" s="86" t="e">
        <f>[1]!Table1[[#This Row],[Column42]]&amp;IF([1]!Table1[[#This Row],[Column13]]="","",[1]!Table1[[#This Row],[Column13]])&amp;IF([1]!Table1[[#This Row],[mod]]="","",[1]!Table1[[#This Row],[mod]])</f>
        <v>#VALUE!</v>
      </c>
      <c r="K540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01" t="s">
        <v>0</v>
      </c>
      <c r="M5401" t="s">
        <v>325</v>
      </c>
      <c r="P5401" t="s">
        <v>3316</v>
      </c>
      <c r="Q540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0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01" s="29"/>
      <c r="AC5401" s="29"/>
      <c r="AD5401" s="25"/>
      <c r="AE5401" s="38"/>
      <c r="AF5401" s="142"/>
      <c r="AG5401" s="11"/>
      <c r="AH5401" s="7" t="e">
        <f>[1]!Table1[[#This Row],[html_tag]]&amp;[1]!Table1[[#This Row],[html_type]]&amp;[1]!Table1[[#This Row],[html_modifier]]</f>
        <v>#VALUE!</v>
      </c>
      <c r="AI5401" s="60" t="str">
        <f>Table1[[#This Row],[html_tag]]&amp;Table1[[#This Row],[html_type]]&amp;Table1[[#This Row],[html_modifier]]</f>
        <v/>
      </c>
      <c r="AL5401" s="23" t="str">
        <f>IFERROR(_xlfn.XLOOKUP([1]!Table1[[#This Row],[word]],[1]!Table57[English style name],[1]!Table57[Style type]),"")</f>
        <v/>
      </c>
      <c r="AM5401" s="23" t="str">
        <f>IFERROR(_xlfn.XLOOKUP(Table1[[#This Row],[word]],Table57[English style name],Table57[Style type]),"")</f>
        <v/>
      </c>
      <c r="AN5401" s="23"/>
      <c r="AO5401" s="62"/>
      <c r="AP5401" s="61"/>
      <c r="AQ5401" s="61"/>
      <c r="AR5401" s="61"/>
      <c r="AS5401" s="61"/>
      <c r="AT5401" s="61"/>
      <c r="AU5401" s="61"/>
      <c r="AV5401" s="61"/>
    </row>
    <row r="5402" spans="1:48">
      <c r="A5402" s="82"/>
      <c r="B5402" s="82"/>
      <c r="C5402" s="82"/>
      <c r="D5402" s="83" t="s">
        <v>3317</v>
      </c>
      <c r="E5402" s="62"/>
      <c r="F540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02" s="13"/>
      <c r="H5402" s="13"/>
      <c r="I5402" s="85" t="e">
        <f>[1]!Table1[[#This Row],[type]]</f>
        <v>#VALUE!</v>
      </c>
      <c r="J5402" s="86" t="e">
        <f>[1]!Table1[[#This Row],[Column42]]&amp;IF([1]!Table1[[#This Row],[Column13]]="","",[1]!Table1[[#This Row],[Column13]])&amp;IF([1]!Table1[[#This Row],[mod]]="","",[1]!Table1[[#This Row],[mod]])</f>
        <v>#VALUE!</v>
      </c>
      <c r="K540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02" t="s">
        <v>0</v>
      </c>
      <c r="M5402" t="s">
        <v>325</v>
      </c>
      <c r="P5402" t="s">
        <v>3314</v>
      </c>
      <c r="Q540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0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02" s="29"/>
      <c r="AC5402" s="29"/>
      <c r="AD5402" s="25"/>
      <c r="AE5402" s="38"/>
      <c r="AF5402" s="142"/>
      <c r="AG5402" s="11"/>
      <c r="AH5402" s="7" t="e">
        <f>[1]!Table1[[#This Row],[html_tag]]&amp;[1]!Table1[[#This Row],[html_type]]&amp;[1]!Table1[[#This Row],[html_modifier]]</f>
        <v>#VALUE!</v>
      </c>
      <c r="AI5402" s="60" t="str">
        <f>Table1[[#This Row],[html_tag]]&amp;Table1[[#This Row],[html_type]]&amp;Table1[[#This Row],[html_modifier]]</f>
        <v/>
      </c>
      <c r="AL5402" s="23" t="str">
        <f>IFERROR(_xlfn.XLOOKUP([1]!Table1[[#This Row],[word]],[1]!Table57[English style name],[1]!Table57[Style type]),"")</f>
        <v/>
      </c>
      <c r="AM5402" s="23" t="str">
        <f>IFERROR(_xlfn.XLOOKUP(Table1[[#This Row],[word]],Table57[English style name],Table57[Style type]),"")</f>
        <v/>
      </c>
      <c r="AN5402" s="23"/>
      <c r="AO5402" s="62"/>
      <c r="AP5402" s="61"/>
      <c r="AQ5402" s="61"/>
      <c r="AR5402" s="61"/>
      <c r="AS5402" s="61"/>
      <c r="AT5402" s="61"/>
      <c r="AU5402" s="61"/>
      <c r="AV5402" s="61"/>
    </row>
    <row r="5403" spans="1:48">
      <c r="A5403" s="82"/>
      <c r="B5403" s="82"/>
      <c r="C5403" s="82"/>
      <c r="D5403" s="83" t="s">
        <v>3317</v>
      </c>
      <c r="E5403" s="62"/>
      <c r="F540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03" s="13"/>
      <c r="H5403" s="13"/>
      <c r="I5403" s="85" t="e">
        <f>[1]!Table1[[#This Row],[type]]</f>
        <v>#VALUE!</v>
      </c>
      <c r="J5403" s="86" t="e">
        <f>[1]!Table1[[#This Row],[Column42]]&amp;IF([1]!Table1[[#This Row],[Column13]]="","",[1]!Table1[[#This Row],[Column13]])&amp;IF([1]!Table1[[#This Row],[mod]]="","",[1]!Table1[[#This Row],[mod]])</f>
        <v>#VALUE!</v>
      </c>
      <c r="K540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03" t="s">
        <v>0</v>
      </c>
      <c r="M5403" t="s">
        <v>325</v>
      </c>
      <c r="P5403" t="s">
        <v>3311</v>
      </c>
      <c r="Q540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0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03" s="29"/>
      <c r="AC5403" s="29"/>
      <c r="AD5403" s="25"/>
      <c r="AE5403" s="38"/>
      <c r="AF5403" s="142"/>
      <c r="AG5403" s="11"/>
      <c r="AH5403" s="7" t="e">
        <f>[1]!Table1[[#This Row],[html_tag]]&amp;[1]!Table1[[#This Row],[html_type]]&amp;[1]!Table1[[#This Row],[html_modifier]]</f>
        <v>#VALUE!</v>
      </c>
      <c r="AI5403" s="60" t="str">
        <f>Table1[[#This Row],[html_tag]]&amp;Table1[[#This Row],[html_type]]&amp;Table1[[#This Row],[html_modifier]]</f>
        <v/>
      </c>
      <c r="AL5403" s="23" t="str">
        <f>IFERROR(_xlfn.XLOOKUP([1]!Table1[[#This Row],[word]],[1]!Table57[English style name],[1]!Table57[Style type]),"")</f>
        <v/>
      </c>
      <c r="AM5403" s="23" t="str">
        <f>IFERROR(_xlfn.XLOOKUP(Table1[[#This Row],[word]],Table57[English style name],Table57[Style type]),"")</f>
        <v/>
      </c>
      <c r="AN5403" s="23"/>
      <c r="AO5403" s="62"/>
      <c r="AP5403" s="61"/>
      <c r="AQ5403" s="61"/>
      <c r="AR5403" s="61"/>
      <c r="AS5403" s="61"/>
      <c r="AT5403" s="61"/>
      <c r="AU5403" s="61"/>
      <c r="AV5403" s="61"/>
    </row>
    <row r="5404" spans="1:48">
      <c r="A5404" s="82"/>
      <c r="B5404" s="82"/>
      <c r="C5404" s="82"/>
      <c r="D5404" s="83"/>
      <c r="E5404" s="62"/>
      <c r="F540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04" s="13" t="s">
        <v>2992</v>
      </c>
      <c r="H5404" s="13" t="s">
        <v>1</v>
      </c>
      <c r="I5404" s="85" t="e">
        <f>[1]!Table1[[#This Row],[type]]</f>
        <v>#VALUE!</v>
      </c>
      <c r="J5404" s="86" t="e">
        <f>[1]!Table1[[#This Row],[Column42]]&amp;IF([1]!Table1[[#This Row],[Column13]]="","",[1]!Table1[[#This Row],[Column13]])&amp;IF([1]!Table1[[#This Row],[mod]]="","",[1]!Table1[[#This Row],[mod]])</f>
        <v>#VALUE!</v>
      </c>
      <c r="K540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04" t="s">
        <v>0</v>
      </c>
      <c r="M5404" t="s">
        <v>325</v>
      </c>
      <c r="P5404" s="6" t="s">
        <v>2040</v>
      </c>
      <c r="Q540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0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04" s="29"/>
      <c r="AC5404" s="29"/>
      <c r="AD5404" s="25"/>
      <c r="AE5404" s="38"/>
      <c r="AF5404" s="142"/>
      <c r="AG5404" s="11"/>
      <c r="AH5404" s="1" t="e">
        <f>[1]!Table1[[#This Row],[html_tag]]&amp;[1]!Table1[[#This Row],[html_type]]&amp;[1]!Table1[[#This Row],[html_modifier]]</f>
        <v>#VALUE!</v>
      </c>
      <c r="AI5404" s="60" t="str">
        <f>Table1[[#This Row],[html_tag]]&amp;Table1[[#This Row],[html_type]]&amp;Table1[[#This Row],[html_modifier]]</f>
        <v/>
      </c>
      <c r="AL5404" s="22" t="str">
        <f>IFERROR(_xlfn.XLOOKUP([1]!Table1[[#This Row],[word]],[1]!Table57[English style name],[1]!Table57[Style type]),"")</f>
        <v/>
      </c>
      <c r="AM5404" s="23" t="str">
        <f>IFERROR(_xlfn.XLOOKUP(Table1[[#This Row],[word]],Table57[English style name],Table57[Style type]),"")</f>
        <v/>
      </c>
      <c r="AN5404" s="23"/>
      <c r="AO5404" s="62"/>
      <c r="AP5404" s="61"/>
      <c r="AQ5404" s="61" t="s">
        <v>2040</v>
      </c>
      <c r="AR5404" s="61" t="s">
        <v>2026</v>
      </c>
      <c r="AS5404" s="61"/>
      <c r="AT5404" s="61"/>
      <c r="AU5404" s="61"/>
      <c r="AV5404" s="61"/>
    </row>
    <row r="5405" spans="1:48">
      <c r="A5405" s="82"/>
      <c r="B5405" s="82"/>
      <c r="C5405" s="82"/>
      <c r="D5405" s="83"/>
      <c r="E5405" s="62"/>
      <c r="F540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05" s="13" t="s">
        <v>2992</v>
      </c>
      <c r="H5405" s="13" t="s">
        <v>1</v>
      </c>
      <c r="I5405" s="85" t="e">
        <f>[1]!Table1[[#This Row],[type]]</f>
        <v>#VALUE!</v>
      </c>
      <c r="J5405" s="86" t="e">
        <f>[1]!Table1[[#This Row],[Column42]]&amp;IF([1]!Table1[[#This Row],[Column13]]="","",[1]!Table1[[#This Row],[Column13]])&amp;IF([1]!Table1[[#This Row],[mod]]="","",[1]!Table1[[#This Row],[mod]])</f>
        <v>#VALUE!</v>
      </c>
      <c r="K540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05" t="s">
        <v>0</v>
      </c>
      <c r="M5405" t="s">
        <v>325</v>
      </c>
      <c r="P5405" s="6" t="s">
        <v>2037</v>
      </c>
      <c r="Q540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0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05" s="29"/>
      <c r="AC5405" s="29"/>
      <c r="AD5405" s="25"/>
      <c r="AE5405" s="38"/>
      <c r="AF5405" s="142"/>
      <c r="AG5405" s="11"/>
      <c r="AH5405" s="1" t="e">
        <f>[1]!Table1[[#This Row],[html_tag]]&amp;[1]!Table1[[#This Row],[html_type]]&amp;[1]!Table1[[#This Row],[html_modifier]]</f>
        <v>#VALUE!</v>
      </c>
      <c r="AI5405" s="60" t="str">
        <f>Table1[[#This Row],[html_tag]]&amp;Table1[[#This Row],[html_type]]&amp;Table1[[#This Row],[html_modifier]]</f>
        <v/>
      </c>
      <c r="AL5405" s="22" t="str">
        <f>IFERROR(_xlfn.XLOOKUP([1]!Table1[[#This Row],[word]],[1]!Table57[English style name],[1]!Table57[Style type]),"")</f>
        <v/>
      </c>
      <c r="AM5405" s="23" t="str">
        <f>IFERROR(_xlfn.XLOOKUP(Table1[[#This Row],[word]],Table57[English style name],Table57[Style type]),"")</f>
        <v/>
      </c>
      <c r="AN5405" s="23"/>
      <c r="AO5405" s="62"/>
      <c r="AP5405" s="61"/>
      <c r="AQ5405" s="61" t="s">
        <v>2037</v>
      </c>
      <c r="AR5405" s="61" t="s">
        <v>2026</v>
      </c>
      <c r="AS5405" s="61"/>
      <c r="AT5405" s="61"/>
      <c r="AU5405" s="61"/>
      <c r="AV5405" s="61"/>
    </row>
    <row r="5406" spans="1:48">
      <c r="A5406" s="82"/>
      <c r="B5406" s="82"/>
      <c r="C5406" s="82"/>
      <c r="D5406" s="83"/>
      <c r="E5406" s="62"/>
      <c r="F540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06" s="13" t="s">
        <v>2992</v>
      </c>
      <c r="H5406" s="13" t="s">
        <v>1</v>
      </c>
      <c r="I5406" s="85" t="e">
        <f>[1]!Table1[[#This Row],[type]]</f>
        <v>#VALUE!</v>
      </c>
      <c r="J5406" s="86" t="e">
        <f>[1]!Table1[[#This Row],[Column42]]&amp;IF([1]!Table1[[#This Row],[Column13]]="","",[1]!Table1[[#This Row],[Column13]])&amp;IF([1]!Table1[[#This Row],[mod]]="","",[1]!Table1[[#This Row],[mod]])</f>
        <v>#VALUE!</v>
      </c>
      <c r="K540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06" t="s">
        <v>0</v>
      </c>
      <c r="M5406" t="s">
        <v>325</v>
      </c>
      <c r="P5406" s="6" t="s">
        <v>2072</v>
      </c>
      <c r="Q540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0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06" s="29"/>
      <c r="AC5406" s="29"/>
      <c r="AD5406" s="25"/>
      <c r="AE5406" s="38"/>
      <c r="AF5406" s="142"/>
      <c r="AG5406" s="11"/>
      <c r="AH5406" s="1" t="e">
        <f>[1]!Table1[[#This Row],[html_tag]]&amp;[1]!Table1[[#This Row],[html_type]]&amp;[1]!Table1[[#This Row],[html_modifier]]</f>
        <v>#VALUE!</v>
      </c>
      <c r="AI5406" s="60" t="str">
        <f>Table1[[#This Row],[html_tag]]&amp;Table1[[#This Row],[html_type]]&amp;Table1[[#This Row],[html_modifier]]</f>
        <v/>
      </c>
      <c r="AL5406" s="22" t="str">
        <f>IFERROR(_xlfn.XLOOKUP([1]!Table1[[#This Row],[word]],[1]!Table57[English style name],[1]!Table57[Style type]),"")</f>
        <v/>
      </c>
      <c r="AM5406" s="23" t="str">
        <f>IFERROR(_xlfn.XLOOKUP(Table1[[#This Row],[word]],Table57[English style name],Table57[Style type]),"")</f>
        <v/>
      </c>
      <c r="AN5406" s="23"/>
      <c r="AO5406" s="62"/>
      <c r="AP5406" s="61"/>
      <c r="AQ5406" s="61" t="s">
        <v>2072</v>
      </c>
      <c r="AR5406" s="61" t="s">
        <v>2062</v>
      </c>
      <c r="AS5406" s="61"/>
      <c r="AT5406" s="61"/>
      <c r="AU5406" s="61"/>
      <c r="AV5406" s="61"/>
    </row>
    <row r="5407" spans="1:48">
      <c r="A5407" s="82"/>
      <c r="B5407" s="82"/>
      <c r="C5407" s="82"/>
      <c r="D5407" s="83"/>
      <c r="E5407" s="62"/>
      <c r="F540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07" s="13" t="s">
        <v>2992</v>
      </c>
      <c r="H5407" s="13" t="s">
        <v>1</v>
      </c>
      <c r="I5407" s="85" t="e">
        <f>[1]!Table1[[#This Row],[type]]</f>
        <v>#VALUE!</v>
      </c>
      <c r="J5407" s="86" t="e">
        <f>[1]!Table1[[#This Row],[Column42]]&amp;IF([1]!Table1[[#This Row],[Column13]]="","",[1]!Table1[[#This Row],[Column13]])&amp;IF([1]!Table1[[#This Row],[mod]]="","",[1]!Table1[[#This Row],[mod]])</f>
        <v>#VALUE!</v>
      </c>
      <c r="K540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07" t="s">
        <v>0</v>
      </c>
      <c r="M5407" t="s">
        <v>325</v>
      </c>
      <c r="P5407" s="6" t="s">
        <v>2075</v>
      </c>
      <c r="Q540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0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07" s="29"/>
      <c r="AC5407" s="29"/>
      <c r="AD5407" s="25"/>
      <c r="AE5407" s="38"/>
      <c r="AF5407" s="142"/>
      <c r="AG5407" s="11"/>
      <c r="AH5407" s="1" t="e">
        <f>[1]!Table1[[#This Row],[html_tag]]&amp;[1]!Table1[[#This Row],[html_type]]&amp;[1]!Table1[[#This Row],[html_modifier]]</f>
        <v>#VALUE!</v>
      </c>
      <c r="AI5407" s="60" t="str">
        <f>Table1[[#This Row],[html_tag]]&amp;Table1[[#This Row],[html_type]]&amp;Table1[[#This Row],[html_modifier]]</f>
        <v/>
      </c>
      <c r="AL5407" s="22" t="str">
        <f>IFERROR(_xlfn.XLOOKUP([1]!Table1[[#This Row],[word]],[1]!Table57[English style name],[1]!Table57[Style type]),"")</f>
        <v/>
      </c>
      <c r="AM5407" s="23" t="str">
        <f>IFERROR(_xlfn.XLOOKUP(Table1[[#This Row],[word]],Table57[English style name],Table57[Style type]),"")</f>
        <v/>
      </c>
      <c r="AN5407" s="23"/>
      <c r="AO5407" s="62"/>
      <c r="AP5407" s="61"/>
      <c r="AQ5407" s="61" t="s">
        <v>2075</v>
      </c>
      <c r="AR5407" s="61" t="s">
        <v>2062</v>
      </c>
      <c r="AS5407" s="61"/>
      <c r="AT5407" s="61"/>
      <c r="AU5407" s="61"/>
      <c r="AV5407" s="61"/>
    </row>
    <row r="5408" spans="1:48">
      <c r="A5408" s="82"/>
      <c r="B5408" s="82"/>
      <c r="C5408" s="82"/>
      <c r="D5408" s="83"/>
      <c r="E5408" s="62"/>
      <c r="F540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08" s="13" t="s">
        <v>2992</v>
      </c>
      <c r="H5408" s="13" t="s">
        <v>1</v>
      </c>
      <c r="I5408" s="85" t="e">
        <f>[1]!Table1[[#This Row],[type]]</f>
        <v>#VALUE!</v>
      </c>
      <c r="J5408" s="86" t="e">
        <f>[1]!Table1[[#This Row],[Column42]]&amp;IF([1]!Table1[[#This Row],[Column13]]="","",[1]!Table1[[#This Row],[Column13]])&amp;IF([1]!Table1[[#This Row],[mod]]="","",[1]!Table1[[#This Row],[mod]])</f>
        <v>#VALUE!</v>
      </c>
      <c r="K540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08" t="s">
        <v>0</v>
      </c>
      <c r="M5408" t="s">
        <v>325</v>
      </c>
      <c r="P5408" s="6" t="s">
        <v>2077</v>
      </c>
      <c r="Q540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0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08" s="29"/>
      <c r="AC5408" s="29"/>
      <c r="AD5408" s="25"/>
      <c r="AE5408" s="38"/>
      <c r="AF5408" s="142"/>
      <c r="AG5408" s="11"/>
      <c r="AH5408" s="1" t="e">
        <f>[1]!Table1[[#This Row],[html_tag]]&amp;[1]!Table1[[#This Row],[html_type]]&amp;[1]!Table1[[#This Row],[html_modifier]]</f>
        <v>#VALUE!</v>
      </c>
      <c r="AI5408" s="60" t="str">
        <f>Table1[[#This Row],[html_tag]]&amp;Table1[[#This Row],[html_type]]&amp;Table1[[#This Row],[html_modifier]]</f>
        <v/>
      </c>
      <c r="AL5408" s="22" t="str">
        <f>IFERROR(_xlfn.XLOOKUP([1]!Table1[[#This Row],[word]],[1]!Table57[English style name],[1]!Table57[Style type]),"")</f>
        <v/>
      </c>
      <c r="AM5408" s="23" t="str">
        <f>IFERROR(_xlfn.XLOOKUP(Table1[[#This Row],[word]],Table57[English style name],Table57[Style type]),"")</f>
        <v/>
      </c>
      <c r="AN5408" s="23"/>
      <c r="AO5408" s="62"/>
      <c r="AP5408" s="61"/>
      <c r="AQ5408" s="61" t="s">
        <v>2077</v>
      </c>
      <c r="AR5408" s="61" t="s">
        <v>2062</v>
      </c>
      <c r="AS5408" s="61"/>
      <c r="AT5408" s="61"/>
      <c r="AU5408" s="61"/>
      <c r="AV5408" s="61"/>
    </row>
    <row r="5409" spans="1:48">
      <c r="A5409" s="82"/>
      <c r="B5409" s="82"/>
      <c r="C5409" s="82"/>
      <c r="D5409" s="83"/>
      <c r="E5409" s="62"/>
      <c r="F540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09" s="13" t="s">
        <v>2992</v>
      </c>
      <c r="H5409" s="13" t="s">
        <v>1</v>
      </c>
      <c r="I5409" s="85" t="e">
        <f>[1]!Table1[[#This Row],[type]]</f>
        <v>#VALUE!</v>
      </c>
      <c r="J5409" s="86" t="e">
        <f>[1]!Table1[[#This Row],[Column42]]&amp;IF([1]!Table1[[#This Row],[Column13]]="","",[1]!Table1[[#This Row],[Column13]])&amp;IF([1]!Table1[[#This Row],[mod]]="","",[1]!Table1[[#This Row],[mod]])</f>
        <v>#VALUE!</v>
      </c>
      <c r="K540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09" t="s">
        <v>0</v>
      </c>
      <c r="M5409" t="s">
        <v>325</v>
      </c>
      <c r="P5409" s="6" t="s">
        <v>2078</v>
      </c>
      <c r="Q540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0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09" s="29"/>
      <c r="AC5409" s="29"/>
      <c r="AD5409" s="25"/>
      <c r="AE5409" s="38"/>
      <c r="AF5409" s="142"/>
      <c r="AG5409" s="11"/>
      <c r="AH5409" s="1" t="e">
        <f>[1]!Table1[[#This Row],[html_tag]]&amp;[1]!Table1[[#This Row],[html_type]]&amp;[1]!Table1[[#This Row],[html_modifier]]</f>
        <v>#VALUE!</v>
      </c>
      <c r="AI5409" s="60" t="str">
        <f>Table1[[#This Row],[html_tag]]&amp;Table1[[#This Row],[html_type]]&amp;Table1[[#This Row],[html_modifier]]</f>
        <v/>
      </c>
      <c r="AL5409" s="22" t="str">
        <f>IFERROR(_xlfn.XLOOKUP([1]!Table1[[#This Row],[word]],[1]!Table57[English style name],[1]!Table57[Style type]),"")</f>
        <v/>
      </c>
      <c r="AM5409" s="23" t="str">
        <f>IFERROR(_xlfn.XLOOKUP(Table1[[#This Row],[word]],Table57[English style name],Table57[Style type]),"")</f>
        <v/>
      </c>
      <c r="AN5409" s="23"/>
      <c r="AO5409" s="62"/>
      <c r="AP5409" s="61"/>
      <c r="AQ5409" s="61" t="s">
        <v>2078</v>
      </c>
      <c r="AR5409" s="61" t="s">
        <v>2062</v>
      </c>
      <c r="AS5409" s="61"/>
      <c r="AT5409" s="61"/>
      <c r="AU5409" s="61"/>
      <c r="AV5409" s="61"/>
    </row>
    <row r="5410" spans="1:48">
      <c r="A5410" s="82"/>
      <c r="B5410" s="82"/>
      <c r="C5410" s="82"/>
      <c r="D5410" s="83"/>
      <c r="E5410" s="62"/>
      <c r="F541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10" s="13" t="s">
        <v>2992</v>
      </c>
      <c r="H5410" s="13" t="s">
        <v>1</v>
      </c>
      <c r="I5410" s="85" t="e">
        <f>[1]!Table1[[#This Row],[type]]</f>
        <v>#VALUE!</v>
      </c>
      <c r="J5410" s="86" t="e">
        <f>[1]!Table1[[#This Row],[Column42]]&amp;IF([1]!Table1[[#This Row],[Column13]]="","",[1]!Table1[[#This Row],[Column13]])&amp;IF([1]!Table1[[#This Row],[mod]]="","",[1]!Table1[[#This Row],[mod]])</f>
        <v>#VALUE!</v>
      </c>
      <c r="K541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10" t="s">
        <v>0</v>
      </c>
      <c r="M5410" t="s">
        <v>325</v>
      </c>
      <c r="P5410" s="6" t="s">
        <v>2028</v>
      </c>
      <c r="Q541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1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10" s="29"/>
      <c r="AC5410" s="29"/>
      <c r="AD5410" s="25"/>
      <c r="AE5410" s="38"/>
      <c r="AF5410" s="142"/>
      <c r="AG5410" s="11"/>
      <c r="AH5410" s="1" t="e">
        <f>[1]!Table1[[#This Row],[html_tag]]&amp;[1]!Table1[[#This Row],[html_type]]&amp;[1]!Table1[[#This Row],[html_modifier]]</f>
        <v>#VALUE!</v>
      </c>
      <c r="AI5410" s="60" t="str">
        <f>Table1[[#This Row],[html_tag]]&amp;Table1[[#This Row],[html_type]]&amp;Table1[[#This Row],[html_modifier]]</f>
        <v/>
      </c>
      <c r="AL5410" s="22" t="str">
        <f>IFERROR(_xlfn.XLOOKUP([1]!Table1[[#This Row],[word]],[1]!Table57[English style name],[1]!Table57[Style type]),"")</f>
        <v/>
      </c>
      <c r="AM5410" s="23" t="str">
        <f>IFERROR(_xlfn.XLOOKUP(Table1[[#This Row],[word]],Table57[English style name],Table57[Style type]),"")</f>
        <v/>
      </c>
      <c r="AN5410" s="23"/>
      <c r="AO5410" s="62"/>
      <c r="AP5410" s="61"/>
      <c r="AQ5410" s="61" t="s">
        <v>2028</v>
      </c>
      <c r="AR5410" s="61" t="s">
        <v>2026</v>
      </c>
      <c r="AS5410" s="61"/>
      <c r="AT5410" s="61"/>
      <c r="AU5410" s="61"/>
      <c r="AV5410" s="61"/>
    </row>
    <row r="5411" spans="1:48">
      <c r="A5411" s="82"/>
      <c r="B5411" s="82"/>
      <c r="C5411" s="82"/>
      <c r="D5411" s="83"/>
      <c r="E5411" s="62"/>
      <c r="F541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11" s="13" t="s">
        <v>2992</v>
      </c>
      <c r="H5411" s="13" t="s">
        <v>1</v>
      </c>
      <c r="I5411" s="85" t="e">
        <f>[1]!Table1[[#This Row],[type]]</f>
        <v>#VALUE!</v>
      </c>
      <c r="J5411" s="86" t="e">
        <f>[1]!Table1[[#This Row],[Column42]]&amp;IF([1]!Table1[[#This Row],[Column13]]="","",[1]!Table1[[#This Row],[Column13]])&amp;IF([1]!Table1[[#This Row],[mod]]="","",[1]!Table1[[#This Row],[mod]])</f>
        <v>#VALUE!</v>
      </c>
      <c r="K541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11" t="s">
        <v>0</v>
      </c>
      <c r="M5411" t="s">
        <v>325</v>
      </c>
      <c r="P5411" s="6" t="s">
        <v>2030</v>
      </c>
      <c r="Q541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1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11" s="29"/>
      <c r="AC5411" s="29"/>
      <c r="AD5411" s="25"/>
      <c r="AE5411" s="38"/>
      <c r="AF5411" s="142"/>
      <c r="AG5411" s="11"/>
      <c r="AH5411" s="1" t="e">
        <f>[1]!Table1[[#This Row],[html_tag]]&amp;[1]!Table1[[#This Row],[html_type]]&amp;[1]!Table1[[#This Row],[html_modifier]]</f>
        <v>#VALUE!</v>
      </c>
      <c r="AI5411" s="60" t="str">
        <f>Table1[[#This Row],[html_tag]]&amp;Table1[[#This Row],[html_type]]&amp;Table1[[#This Row],[html_modifier]]</f>
        <v/>
      </c>
      <c r="AL5411" s="22" t="str">
        <f>IFERROR(_xlfn.XLOOKUP([1]!Table1[[#This Row],[word]],[1]!Table57[English style name],[1]!Table57[Style type]),"")</f>
        <v/>
      </c>
      <c r="AM5411" s="23" t="str">
        <f>IFERROR(_xlfn.XLOOKUP(Table1[[#This Row],[word]],Table57[English style name],Table57[Style type]),"")</f>
        <v/>
      </c>
      <c r="AN5411" s="23"/>
      <c r="AO5411" s="62"/>
      <c r="AP5411" s="61"/>
      <c r="AQ5411" s="61" t="s">
        <v>2030</v>
      </c>
      <c r="AR5411" s="61" t="s">
        <v>2026</v>
      </c>
      <c r="AS5411" s="61"/>
      <c r="AT5411" s="61"/>
      <c r="AU5411" s="61"/>
      <c r="AV5411" s="61"/>
    </row>
    <row r="5412" spans="1:48">
      <c r="A5412" s="82"/>
      <c r="B5412" s="82"/>
      <c r="C5412" s="82">
        <v>1</v>
      </c>
      <c r="D5412" s="83"/>
      <c r="E5412" s="62"/>
      <c r="F541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12" s="13"/>
      <c r="H5412" s="13"/>
      <c r="I5412" s="85" t="e">
        <f>[1]!Table1[[#This Row],[type]]</f>
        <v>#VALUE!</v>
      </c>
      <c r="J5412" s="86" t="e">
        <f>[1]!Table1[[#This Row],[Column42]]&amp;IF([1]!Table1[[#This Row],[Column13]]="","",[1]!Table1[[#This Row],[Column13]])&amp;IF([1]!Table1[[#This Row],[mod]]="","",[1]!Table1[[#This Row],[mod]])</f>
        <v>#VALUE!</v>
      </c>
      <c r="K541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12" t="s">
        <v>0</v>
      </c>
      <c r="M5412" t="s">
        <v>325</v>
      </c>
      <c r="P5412" t="s">
        <v>682</v>
      </c>
      <c r="Q541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1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12" s="29"/>
      <c r="AC5412" s="29"/>
      <c r="AD5412" s="25"/>
      <c r="AE5412" s="38"/>
      <c r="AF5412" s="142" t="s">
        <v>309</v>
      </c>
      <c r="AG5412" s="11"/>
      <c r="AH5412" s="1" t="e">
        <f>[1]!Table1[[#This Row],[html_tag]]&amp;[1]!Table1[[#This Row],[html_type]]&amp;[1]!Table1[[#This Row],[html_modifier]]</f>
        <v>#VALUE!</v>
      </c>
      <c r="AI5412" s="60" t="str">
        <f>Table1[[#This Row],[html_tag]]&amp;Table1[[#This Row],[html_type]]&amp;Table1[[#This Row],[html_modifier]]</f>
        <v/>
      </c>
      <c r="AL5412" s="22" t="str">
        <f>IFERROR(_xlfn.XLOOKUP([1]!Table1[[#This Row],[word]],[1]!Table57[English style name],[1]!Table57[Style type]),"")</f>
        <v/>
      </c>
      <c r="AM5412" s="23" t="s">
        <v>682</v>
      </c>
      <c r="AN5412" s="23"/>
      <c r="AO5412" s="62"/>
      <c r="AP5412" s="61"/>
      <c r="AQ5412" s="61"/>
      <c r="AR5412" s="61"/>
      <c r="AS5412" s="61"/>
      <c r="AT5412" s="61"/>
      <c r="AU5412" s="61"/>
      <c r="AV5412" s="61"/>
    </row>
    <row r="5413" spans="1:48">
      <c r="A5413" s="82"/>
      <c r="B5413" s="82"/>
      <c r="C5413" s="82"/>
      <c r="D5413" s="83" t="s">
        <v>3317</v>
      </c>
      <c r="E5413" s="62"/>
      <c r="F541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13" s="13"/>
      <c r="H5413" s="13"/>
      <c r="I5413" s="85" t="e">
        <f>[1]!Table1[[#This Row],[type]]</f>
        <v>#VALUE!</v>
      </c>
      <c r="J5413" s="86" t="e">
        <f>[1]!Table1[[#This Row],[Column42]]&amp;IF([1]!Table1[[#This Row],[Column13]]="","",[1]!Table1[[#This Row],[Column13]])&amp;IF([1]!Table1[[#This Row],[mod]]="","",[1]!Table1[[#This Row],[mod]])</f>
        <v>#VALUE!</v>
      </c>
      <c r="K541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13" t="s">
        <v>0</v>
      </c>
      <c r="M5413" t="s">
        <v>325</v>
      </c>
      <c r="P5413" t="s">
        <v>3312</v>
      </c>
      <c r="Q541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1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13" s="29"/>
      <c r="AC5413" s="29"/>
      <c r="AD5413" s="25"/>
      <c r="AE5413" s="38"/>
      <c r="AF5413" s="142"/>
      <c r="AG5413" s="11"/>
      <c r="AH5413" s="7" t="e">
        <f>[1]!Table1[[#This Row],[html_tag]]&amp;[1]!Table1[[#This Row],[html_type]]&amp;[1]!Table1[[#This Row],[html_modifier]]</f>
        <v>#VALUE!</v>
      </c>
      <c r="AI5413" s="60" t="str">
        <f>Table1[[#This Row],[html_tag]]&amp;Table1[[#This Row],[html_type]]&amp;Table1[[#This Row],[html_modifier]]</f>
        <v/>
      </c>
      <c r="AL5413" s="23" t="str">
        <f>IFERROR(_xlfn.XLOOKUP([1]!Table1[[#This Row],[word]],[1]!Table57[English style name],[1]!Table57[Style type]),"")</f>
        <v/>
      </c>
      <c r="AM5413" s="23" t="str">
        <f>IFERROR(_xlfn.XLOOKUP(Table1[[#This Row],[word]],Table57[English style name],Table57[Style type]),"")</f>
        <v/>
      </c>
      <c r="AN5413" s="23"/>
      <c r="AO5413" s="62"/>
      <c r="AP5413" s="61"/>
      <c r="AQ5413" s="61"/>
      <c r="AR5413" s="61"/>
      <c r="AS5413" s="61"/>
      <c r="AT5413" s="61"/>
      <c r="AU5413" s="61"/>
      <c r="AV5413" s="61"/>
    </row>
    <row r="5414" spans="1:48">
      <c r="A5414" s="82"/>
      <c r="B5414" s="82"/>
      <c r="C5414" s="82"/>
      <c r="D5414" s="83" t="s">
        <v>3317</v>
      </c>
      <c r="E5414" s="62"/>
      <c r="F541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14" s="13"/>
      <c r="H5414" s="13"/>
      <c r="I5414" s="85" t="e">
        <f>[1]!Table1[[#This Row],[type]]</f>
        <v>#VALUE!</v>
      </c>
      <c r="J5414" s="86" t="e">
        <f>[1]!Table1[[#This Row],[Column42]]&amp;IF([1]!Table1[[#This Row],[Column13]]="","",[1]!Table1[[#This Row],[Column13]])&amp;IF([1]!Table1[[#This Row],[mod]]="","",[1]!Table1[[#This Row],[mod]])</f>
        <v>#VALUE!</v>
      </c>
      <c r="K541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14" t="s">
        <v>0</v>
      </c>
      <c r="M5414" t="s">
        <v>325</v>
      </c>
      <c r="P5414" t="s">
        <v>3310</v>
      </c>
      <c r="Q541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1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14" s="29"/>
      <c r="AC5414" s="29"/>
      <c r="AD5414" s="25"/>
      <c r="AE5414" s="38"/>
      <c r="AF5414" s="142"/>
      <c r="AG5414" s="11"/>
      <c r="AH5414" s="7" t="e">
        <f>[1]!Table1[[#This Row],[html_tag]]&amp;[1]!Table1[[#This Row],[html_type]]&amp;[1]!Table1[[#This Row],[html_modifier]]</f>
        <v>#VALUE!</v>
      </c>
      <c r="AI5414" s="60" t="str">
        <f>Table1[[#This Row],[html_tag]]&amp;Table1[[#This Row],[html_type]]&amp;Table1[[#This Row],[html_modifier]]</f>
        <v/>
      </c>
      <c r="AL5414" s="23" t="str">
        <f>IFERROR(_xlfn.XLOOKUP([1]!Table1[[#This Row],[word]],[1]!Table57[English style name],[1]!Table57[Style type]),"")</f>
        <v/>
      </c>
      <c r="AM5414" s="23" t="str">
        <f>IFERROR(_xlfn.XLOOKUP(Table1[[#This Row],[word]],Table57[English style name],Table57[Style type]),"")</f>
        <v/>
      </c>
      <c r="AN5414" s="23"/>
      <c r="AO5414" s="62"/>
      <c r="AP5414" s="61"/>
      <c r="AQ5414" s="61"/>
      <c r="AR5414" s="61"/>
      <c r="AS5414" s="61"/>
      <c r="AT5414" s="61"/>
      <c r="AU5414" s="61"/>
      <c r="AV5414" s="61"/>
    </row>
    <row r="5415" spans="1:48">
      <c r="A5415" s="82"/>
      <c r="B5415" s="82"/>
      <c r="C5415" s="82"/>
      <c r="D5415" s="83" t="s">
        <v>3317</v>
      </c>
      <c r="E5415" s="62"/>
      <c r="F541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15" s="13"/>
      <c r="H5415" s="13"/>
      <c r="I5415" s="85" t="e">
        <f>[1]!Table1[[#This Row],[type]]</f>
        <v>#VALUE!</v>
      </c>
      <c r="J5415" s="86" t="e">
        <f>[1]!Table1[[#This Row],[Column42]]&amp;IF([1]!Table1[[#This Row],[Column13]]="","",[1]!Table1[[#This Row],[Column13]])&amp;IF([1]!Table1[[#This Row],[mod]]="","",[1]!Table1[[#This Row],[mod]])</f>
        <v>#VALUE!</v>
      </c>
      <c r="K541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15" t="s">
        <v>0</v>
      </c>
      <c r="M5415" t="s">
        <v>325</v>
      </c>
      <c r="P5415" t="s">
        <v>3315</v>
      </c>
      <c r="Q541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1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15" s="29"/>
      <c r="AC5415" s="29"/>
      <c r="AD5415" s="25"/>
      <c r="AE5415" s="38"/>
      <c r="AF5415" s="142"/>
      <c r="AG5415" s="11"/>
      <c r="AH5415" s="7" t="e">
        <f>[1]!Table1[[#This Row],[html_tag]]&amp;[1]!Table1[[#This Row],[html_type]]&amp;[1]!Table1[[#This Row],[html_modifier]]</f>
        <v>#VALUE!</v>
      </c>
      <c r="AI5415" s="60" t="str">
        <f>Table1[[#This Row],[html_tag]]&amp;Table1[[#This Row],[html_type]]&amp;Table1[[#This Row],[html_modifier]]</f>
        <v/>
      </c>
      <c r="AL5415" s="23" t="str">
        <f>IFERROR(_xlfn.XLOOKUP([1]!Table1[[#This Row],[word]],[1]!Table57[English style name],[1]!Table57[Style type]),"")</f>
        <v/>
      </c>
      <c r="AM5415" s="23" t="str">
        <f>IFERROR(_xlfn.XLOOKUP(Table1[[#This Row],[word]],Table57[English style name],Table57[Style type]),"")</f>
        <v/>
      </c>
      <c r="AN5415" s="23"/>
      <c r="AO5415" s="62"/>
      <c r="AP5415" s="61"/>
      <c r="AQ5415" s="61"/>
      <c r="AR5415" s="61"/>
      <c r="AS5415" s="61"/>
      <c r="AT5415" s="61"/>
      <c r="AU5415" s="61"/>
      <c r="AV5415" s="61"/>
    </row>
    <row r="5416" spans="1:48">
      <c r="A5416" s="82"/>
      <c r="B5416" s="82"/>
      <c r="C5416" s="82"/>
      <c r="D5416" s="83" t="s">
        <v>3317</v>
      </c>
      <c r="E5416" s="62"/>
      <c r="F541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16" s="13"/>
      <c r="H5416" s="13"/>
      <c r="I5416" s="85" t="e">
        <f>[1]!Table1[[#This Row],[type]]</f>
        <v>#VALUE!</v>
      </c>
      <c r="J5416" s="86" t="e">
        <f>[1]!Table1[[#This Row],[Column42]]&amp;IF([1]!Table1[[#This Row],[Column13]]="","",[1]!Table1[[#This Row],[Column13]])&amp;IF([1]!Table1[[#This Row],[mod]]="","",[1]!Table1[[#This Row],[mod]])</f>
        <v>#VALUE!</v>
      </c>
      <c r="K541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16" t="s">
        <v>0</v>
      </c>
      <c r="M5416" t="s">
        <v>325</v>
      </c>
      <c r="P5416" t="s">
        <v>3313</v>
      </c>
      <c r="Q541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1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16" s="29"/>
      <c r="AC5416" s="29"/>
      <c r="AD5416" s="25"/>
      <c r="AE5416" s="38"/>
      <c r="AF5416" s="142"/>
      <c r="AG5416" s="11"/>
      <c r="AH5416" s="7" t="e">
        <f>[1]!Table1[[#This Row],[html_tag]]&amp;[1]!Table1[[#This Row],[html_type]]&amp;[1]!Table1[[#This Row],[html_modifier]]</f>
        <v>#VALUE!</v>
      </c>
      <c r="AI5416" s="60" t="str">
        <f>Table1[[#This Row],[html_tag]]&amp;Table1[[#This Row],[html_type]]&amp;Table1[[#This Row],[html_modifier]]</f>
        <v/>
      </c>
      <c r="AL5416" s="23" t="str">
        <f>IFERROR(_xlfn.XLOOKUP([1]!Table1[[#This Row],[word]],[1]!Table57[English style name],[1]!Table57[Style type]),"")</f>
        <v/>
      </c>
      <c r="AM5416" s="23" t="str">
        <f>IFERROR(_xlfn.XLOOKUP(Table1[[#This Row],[word]],Table57[English style name],Table57[Style type]),"")</f>
        <v/>
      </c>
      <c r="AN5416" s="23"/>
      <c r="AO5416" s="62"/>
      <c r="AP5416" s="61"/>
      <c r="AQ5416" s="61"/>
      <c r="AR5416" s="61"/>
      <c r="AS5416" s="61"/>
      <c r="AT5416" s="61"/>
      <c r="AU5416" s="61"/>
      <c r="AV5416" s="61"/>
    </row>
    <row r="5417" spans="1:48">
      <c r="A5417" s="82"/>
      <c r="B5417" s="82"/>
      <c r="C5417" s="82">
        <v>1</v>
      </c>
      <c r="D5417" s="83" t="s">
        <v>3256</v>
      </c>
      <c r="E5417" s="62"/>
      <c r="F541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17" s="13"/>
      <c r="H5417" s="13"/>
      <c r="I5417" s="85" t="e">
        <f>[1]!Table1[[#This Row],[type]]</f>
        <v>#VALUE!</v>
      </c>
      <c r="J5417" s="86" t="e">
        <f>[1]!Table1[[#This Row],[Column42]]&amp;IF([1]!Table1[[#This Row],[Column13]]="","",[1]!Table1[[#This Row],[Column13]])&amp;IF([1]!Table1[[#This Row],[mod]]="","",[1]!Table1[[#This Row],[mod]])</f>
        <v>#VALUE!</v>
      </c>
      <c r="K541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17" t="s">
        <v>0</v>
      </c>
      <c r="M5417" t="s">
        <v>325</v>
      </c>
      <c r="Q541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1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17" s="29"/>
      <c r="AC5417" s="29"/>
      <c r="AD5417" s="25"/>
      <c r="AE5417" s="38"/>
      <c r="AF5417" s="142" t="s">
        <v>239</v>
      </c>
      <c r="AG5417" s="11" t="s">
        <v>3261</v>
      </c>
      <c r="AH5417" s="1" t="e">
        <f>[1]!Table1[[#This Row],[html_tag]]&amp;[1]!Table1[[#This Row],[html_type]]&amp;[1]!Table1[[#This Row],[html_modifier]]</f>
        <v>#VALUE!</v>
      </c>
      <c r="AI5417" s="60" t="str">
        <f>Table1[[#This Row],[html_tag]]&amp;Table1[[#This Row],[html_type]]&amp;Table1[[#This Row],[html_modifier]]</f>
        <v/>
      </c>
      <c r="AL5417" s="22" t="str">
        <f>IFERROR(_xlfn.XLOOKUP([1]!Table1[[#This Row],[word]],[1]!Table57[English style name],[1]!Table57[Style type]),"")</f>
        <v/>
      </c>
      <c r="AM5417" s="23" t="s">
        <v>860</v>
      </c>
      <c r="AN5417" s="23"/>
      <c r="AO5417" s="62"/>
      <c r="AP5417" s="61"/>
      <c r="AQ5417" s="61"/>
      <c r="AR5417" s="61"/>
      <c r="AS5417" s="61"/>
      <c r="AT5417" s="61"/>
      <c r="AU5417" s="61"/>
      <c r="AV5417" s="61"/>
    </row>
    <row r="5418" spans="1:48">
      <c r="A5418" s="82"/>
      <c r="B5418" s="82"/>
      <c r="C5418" s="82"/>
      <c r="D5418" s="83"/>
      <c r="E5418" s="62"/>
      <c r="F541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18" s="13"/>
      <c r="H5418" s="13"/>
      <c r="I5418" s="85" t="e">
        <f>[1]!Table1[[#This Row],[type]]</f>
        <v>#VALUE!</v>
      </c>
      <c r="J5418" s="86" t="e">
        <f>[1]!Table1[[#This Row],[Column42]]&amp;IF([1]!Table1[[#This Row],[Column13]]="","",[1]!Table1[[#This Row],[Column13]])&amp;IF([1]!Table1[[#This Row],[mod]]="","",[1]!Table1[[#This Row],[mod]])</f>
        <v>#VALUE!</v>
      </c>
      <c r="K541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18" t="s">
        <v>0</v>
      </c>
      <c r="M5418" t="s">
        <v>325</v>
      </c>
      <c r="Q541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18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18" s="29" t="s">
        <v>4362</v>
      </c>
      <c r="AC5418" s="29"/>
      <c r="AD5418" s="25" t="s">
        <v>4362</v>
      </c>
      <c r="AE5418" s="38"/>
      <c r="AF5418" s="142"/>
      <c r="AG5418" s="11"/>
      <c r="AH5418" s="7" t="e">
        <f>[1]!Table1[[#This Row],[html_tag]]&amp;[1]!Table1[[#This Row],[html_type]]&amp;[1]!Table1[[#This Row],[html_modifier]]</f>
        <v>#VALUE!</v>
      </c>
      <c r="AI5418" s="60" t="str">
        <f>Table1[[#This Row],[html_tag]]&amp;Table1[[#This Row],[html_type]]&amp;Table1[[#This Row],[html_modifier]]</f>
        <v/>
      </c>
      <c r="AL5418" s="23" t="str">
        <f>IFERROR(_xlfn.XLOOKUP([1]!Table1[[#This Row],[word]],[1]!Table57[English style name],[1]!Table57[Style type]),"")</f>
        <v/>
      </c>
      <c r="AM5418" s="23" t="str">
        <f>IFERROR(_xlfn.XLOOKUP(Table1[[#This Row],[word]],Table57[English style name],Table57[Style type]),"")</f>
        <v/>
      </c>
      <c r="AN5418" s="23"/>
      <c r="AO5418" s="62"/>
      <c r="AP5418" s="61"/>
      <c r="AQ5418" s="61" t="s">
        <v>325</v>
      </c>
      <c r="AR5418" s="61" t="s">
        <v>2026</v>
      </c>
      <c r="AS5418" s="61"/>
      <c r="AT5418" s="61"/>
      <c r="AU5418" s="61"/>
      <c r="AV5418" s="61"/>
    </row>
    <row r="5419" spans="1:48">
      <c r="A5419" s="82"/>
      <c r="B5419" s="82"/>
      <c r="C5419" s="82"/>
      <c r="D5419" s="83"/>
      <c r="E5419" s="62"/>
      <c r="F541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19" s="13"/>
      <c r="H5419" s="13"/>
      <c r="I5419" s="85" t="e">
        <f>[1]!Table1[[#This Row],[type]]</f>
        <v>#VALUE!</v>
      </c>
      <c r="J5419" s="86" t="e">
        <f>[1]!Table1[[#This Row],[Column42]]&amp;IF([1]!Table1[[#This Row],[Column13]]="","",[1]!Table1[[#This Row],[Column13]])&amp;IF([1]!Table1[[#This Row],[mod]]="","",[1]!Table1[[#This Row],[mod]])</f>
        <v>#VALUE!</v>
      </c>
      <c r="K541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19" s="3" t="s">
        <v>0</v>
      </c>
      <c r="M5419" s="3" t="s">
        <v>325</v>
      </c>
      <c r="O5419" t="s">
        <v>155</v>
      </c>
      <c r="Q541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1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19" s="29"/>
      <c r="AC5419" s="29"/>
      <c r="AD5419" s="25"/>
      <c r="AE5419" s="38"/>
      <c r="AF5419" s="142" t="s">
        <v>155</v>
      </c>
      <c r="AG5419" s="11"/>
      <c r="AH5419" s="1" t="e">
        <f>[1]!Table1[[#This Row],[html_tag]]&amp;[1]!Table1[[#This Row],[html_type]]&amp;[1]!Table1[[#This Row],[html_modifier]]</f>
        <v>#VALUE!</v>
      </c>
      <c r="AI5419" s="60" t="s">
        <v>155</v>
      </c>
      <c r="AL5419" s="22" t="str">
        <f>IFERROR(_xlfn.XLOOKUP([1]!Table1[[#This Row],[word]],[1]!Table57[English style name],[1]!Table57[Style type]),"")</f>
        <v/>
      </c>
      <c r="AM5419" s="23" t="str">
        <f>IFERROR(_xlfn.XLOOKUP(Table1[[#This Row],[word]],Table57[English style name],Table57[Style type]),"")</f>
        <v/>
      </c>
      <c r="AN5419" s="23"/>
      <c r="AO5419" s="62"/>
      <c r="AP5419" s="61"/>
      <c r="AQ5419" s="61"/>
      <c r="AR5419" s="61"/>
      <c r="AS5419" s="61"/>
      <c r="AT5419" s="61"/>
      <c r="AU5419" s="61"/>
      <c r="AV5419" s="61"/>
    </row>
    <row r="5420" spans="1:48">
      <c r="A5420" s="82"/>
      <c r="B5420" s="82"/>
      <c r="C5420" s="82"/>
      <c r="D5420" s="83"/>
      <c r="E5420" s="62"/>
      <c r="F542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20" s="13"/>
      <c r="H5420" s="13"/>
      <c r="I5420" s="85" t="e">
        <f>[1]!Table1[[#This Row],[type]]</f>
        <v>#VALUE!</v>
      </c>
      <c r="J5420" s="86" t="e">
        <f>[1]!Table1[[#This Row],[Column42]]&amp;IF([1]!Table1[[#This Row],[Column13]]="","",[1]!Table1[[#This Row],[Column13]])&amp;IF([1]!Table1[[#This Row],[mod]]="","",[1]!Table1[[#This Row],[mod]])</f>
        <v>#VALUE!</v>
      </c>
      <c r="K542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20" s="3" t="s">
        <v>0</v>
      </c>
      <c r="M5420" s="3" t="s">
        <v>325</v>
      </c>
      <c r="O5420" t="s">
        <v>168</v>
      </c>
      <c r="Q542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2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20" s="29"/>
      <c r="AC5420" s="29"/>
      <c r="AD5420" s="25"/>
      <c r="AE5420" s="38"/>
      <c r="AF5420" s="142" t="s">
        <v>168</v>
      </c>
      <c r="AG5420" s="11"/>
      <c r="AH5420" s="1" t="e">
        <f>[1]!Table1[[#This Row],[html_tag]]&amp;[1]!Table1[[#This Row],[html_type]]&amp;[1]!Table1[[#This Row],[html_modifier]]</f>
        <v>#VALUE!</v>
      </c>
      <c r="AI5420" s="60" t="s">
        <v>168</v>
      </c>
      <c r="AL5420" s="22" t="str">
        <f>IFERROR(_xlfn.XLOOKUP([1]!Table1[[#This Row],[word]],[1]!Table57[English style name],[1]!Table57[Style type]),"")</f>
        <v/>
      </c>
      <c r="AM5420" s="23" t="str">
        <f>IFERROR(_xlfn.XLOOKUP(Table1[[#This Row],[word]],Table57[English style name],Table57[Style type]),"")</f>
        <v/>
      </c>
      <c r="AN5420" s="23"/>
      <c r="AO5420" s="62"/>
      <c r="AP5420" s="61"/>
      <c r="AQ5420" s="61"/>
      <c r="AR5420" s="61"/>
      <c r="AS5420" s="61"/>
      <c r="AT5420" s="61"/>
      <c r="AU5420" s="61"/>
      <c r="AV5420" s="61"/>
    </row>
    <row r="5421" spans="1:48">
      <c r="A5421" s="82"/>
      <c r="B5421" s="82"/>
      <c r="C5421" s="82"/>
      <c r="D5421" s="83"/>
      <c r="E5421" s="62"/>
      <c r="F542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21" s="13"/>
      <c r="H5421" s="13"/>
      <c r="I5421" s="85" t="e">
        <f>[1]!Table1[[#This Row],[type]]</f>
        <v>#VALUE!</v>
      </c>
      <c r="J5421" s="86" t="e">
        <f>[1]!Table1[[#This Row],[Column42]]&amp;IF([1]!Table1[[#This Row],[Column13]]="","",[1]!Table1[[#This Row],[Column13]])&amp;IF([1]!Table1[[#This Row],[mod]]="","",[1]!Table1[[#This Row],[mod]])</f>
        <v>#VALUE!</v>
      </c>
      <c r="K542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21" s="3" t="s">
        <v>0</v>
      </c>
      <c r="M5421" s="3" t="s">
        <v>325</v>
      </c>
      <c r="O5421" t="s">
        <v>170</v>
      </c>
      <c r="Q542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2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21" s="29"/>
      <c r="AC5421" s="29"/>
      <c r="AD5421" s="25"/>
      <c r="AE5421" s="38"/>
      <c r="AF5421" s="142" t="s">
        <v>170</v>
      </c>
      <c r="AG5421" s="11"/>
      <c r="AH5421" s="1" t="e">
        <f>[1]!Table1[[#This Row],[html_tag]]&amp;[1]!Table1[[#This Row],[html_type]]&amp;[1]!Table1[[#This Row],[html_modifier]]</f>
        <v>#VALUE!</v>
      </c>
      <c r="AI5421" s="60" t="s">
        <v>170</v>
      </c>
      <c r="AL5421" s="22" t="str">
        <f>IFERROR(_xlfn.XLOOKUP([1]!Table1[[#This Row],[word]],[1]!Table57[English style name],[1]!Table57[Style type]),"")</f>
        <v/>
      </c>
      <c r="AM5421" s="23" t="str">
        <f>IFERROR(_xlfn.XLOOKUP(Table1[[#This Row],[word]],Table57[English style name],Table57[Style type]),"")</f>
        <v/>
      </c>
      <c r="AN5421" s="23"/>
      <c r="AO5421" s="62"/>
      <c r="AP5421" s="61"/>
      <c r="AQ5421" s="61"/>
      <c r="AR5421" s="61"/>
      <c r="AS5421" s="61"/>
      <c r="AT5421" s="61"/>
      <c r="AU5421" s="61"/>
      <c r="AV5421" s="61"/>
    </row>
    <row r="5422" spans="1:48">
      <c r="A5422" s="82"/>
      <c r="B5422" s="82"/>
      <c r="C5422" s="82"/>
      <c r="D5422" s="83"/>
      <c r="E5422" s="62"/>
      <c r="F542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22" s="13"/>
      <c r="H5422" s="13"/>
      <c r="I5422" s="85" t="e">
        <f>[1]!Table1[[#This Row],[type]]</f>
        <v>#VALUE!</v>
      </c>
      <c r="J5422" s="86" t="e">
        <f>[1]!Table1[[#This Row],[Column42]]&amp;IF([1]!Table1[[#This Row],[Column13]]="","",[1]!Table1[[#This Row],[Column13]])&amp;IF([1]!Table1[[#This Row],[mod]]="","",[1]!Table1[[#This Row],[mod]])</f>
        <v>#VALUE!</v>
      </c>
      <c r="K542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22" t="s">
        <v>0</v>
      </c>
      <c r="M5422" t="s">
        <v>325</v>
      </c>
      <c r="O5422" t="s">
        <v>231</v>
      </c>
      <c r="Q542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2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22" s="29"/>
      <c r="AC5422" s="29"/>
      <c r="AD5422" s="25"/>
      <c r="AE5422" s="38"/>
      <c r="AF5422" s="142" t="s">
        <v>231</v>
      </c>
      <c r="AG5422" s="11"/>
      <c r="AH5422" s="1" t="e">
        <f>[1]!Table1[[#This Row],[html_tag]]&amp;[1]!Table1[[#This Row],[html_type]]&amp;[1]!Table1[[#This Row],[html_modifier]]</f>
        <v>#VALUE!</v>
      </c>
      <c r="AI5422" s="60" t="s">
        <v>231</v>
      </c>
      <c r="AL5422" s="22" t="str">
        <f>IFERROR(_xlfn.XLOOKUP([1]!Table1[[#This Row],[word]],[1]!Table57[English style name],[1]!Table57[Style type]),"")</f>
        <v/>
      </c>
      <c r="AM5422" s="23" t="str">
        <f>IFERROR(_xlfn.XLOOKUP(Table1[[#This Row],[word]],Table57[English style name],Table57[Style type]),"")</f>
        <v/>
      </c>
      <c r="AN5422" s="23"/>
      <c r="AO5422" s="62"/>
      <c r="AP5422" s="61"/>
      <c r="AQ5422" s="61"/>
      <c r="AR5422" s="61"/>
      <c r="AS5422" s="61"/>
      <c r="AT5422" s="61"/>
      <c r="AU5422" s="61"/>
      <c r="AV5422" s="61"/>
    </row>
    <row r="5423" spans="1:48">
      <c r="A5423" s="82"/>
      <c r="B5423" s="82"/>
      <c r="C5423" s="82"/>
      <c r="D5423" s="83"/>
      <c r="E5423" s="62"/>
      <c r="F542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23" s="13"/>
      <c r="H5423" s="13"/>
      <c r="I5423" s="85" t="e">
        <f>[1]!Table1[[#This Row],[type]]</f>
        <v>#VALUE!</v>
      </c>
      <c r="J5423" s="86" t="e">
        <f>[1]!Table1[[#This Row],[Column42]]&amp;IF([1]!Table1[[#This Row],[Column13]]="","",[1]!Table1[[#This Row],[Column13]])&amp;IF([1]!Table1[[#This Row],[mod]]="","",[1]!Table1[[#This Row],[mod]])</f>
        <v>#VALUE!</v>
      </c>
      <c r="K542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23" t="s">
        <v>0</v>
      </c>
      <c r="M5423" t="s">
        <v>325</v>
      </c>
      <c r="O5423" t="s">
        <v>309</v>
      </c>
      <c r="Q542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2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23" s="29"/>
      <c r="AC5423" s="29"/>
      <c r="AD5423" s="25"/>
      <c r="AE5423" s="38"/>
      <c r="AF5423" s="142" t="s">
        <v>309</v>
      </c>
      <c r="AG5423" s="11"/>
      <c r="AH5423" s="1" t="e">
        <f>[1]!Table1[[#This Row],[html_tag]]&amp;[1]!Table1[[#This Row],[html_type]]&amp;[1]!Table1[[#This Row],[html_modifier]]</f>
        <v>#VALUE!</v>
      </c>
      <c r="AI5423" s="60" t="s">
        <v>309</v>
      </c>
      <c r="AL5423" s="22" t="str">
        <f>IFERROR(_xlfn.XLOOKUP([1]!Table1[[#This Row],[word]],[1]!Table57[English style name],[1]!Table57[Style type]),"")</f>
        <v/>
      </c>
      <c r="AM5423" s="23" t="str">
        <f>IFERROR(_xlfn.XLOOKUP(Table1[[#This Row],[word]],Table57[English style name],Table57[Style type]),"")</f>
        <v/>
      </c>
      <c r="AN5423" s="23"/>
      <c r="AO5423" s="62"/>
      <c r="AP5423" s="61"/>
      <c r="AQ5423" s="61"/>
      <c r="AR5423" s="61"/>
      <c r="AS5423" s="61"/>
      <c r="AT5423" s="61"/>
      <c r="AU5423" s="61"/>
      <c r="AV5423" s="61"/>
    </row>
    <row r="5424" spans="1:48">
      <c r="A5424" s="82"/>
      <c r="B5424" s="82"/>
      <c r="C5424" s="82"/>
      <c r="D5424" s="83" t="s">
        <v>3317</v>
      </c>
      <c r="E5424" s="62"/>
      <c r="F542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24" s="13"/>
      <c r="H5424" s="13"/>
      <c r="I5424" s="85" t="e">
        <f>[1]!Table1[[#This Row],[type]]</f>
        <v>#VALUE!</v>
      </c>
      <c r="J5424" s="86" t="e">
        <f>[1]!Table1[[#This Row],[Column42]]&amp;IF([1]!Table1[[#This Row],[Column13]]="","",[1]!Table1[[#This Row],[Column13]])&amp;IF([1]!Table1[[#This Row],[mod]]="","",[1]!Table1[[#This Row],[mod]])</f>
        <v>#VALUE!</v>
      </c>
      <c r="K542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24" t="s">
        <v>0</v>
      </c>
      <c r="M5424" t="s">
        <v>325</v>
      </c>
      <c r="O5424" t="s">
        <v>3382</v>
      </c>
      <c r="Q542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424" s="3" t="s">
        <v>3007</v>
      </c>
      <c r="U542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24" s="29"/>
      <c r="AC5424" s="29"/>
      <c r="AD5424" s="25"/>
      <c r="AE5424" s="38"/>
      <c r="AF5424" s="142"/>
      <c r="AG5424" s="11"/>
      <c r="AH5424" s="7" t="e">
        <f>[1]!Table1[[#This Row],[html_tag]]&amp;[1]!Table1[[#This Row],[html_type]]&amp;[1]!Table1[[#This Row],[html_modifier]]</f>
        <v>#VALUE!</v>
      </c>
      <c r="AI5424" s="60" t="str">
        <f>Table1[[#This Row],[html_tag]]&amp;Table1[[#This Row],[html_type]]&amp;Table1[[#This Row],[html_modifier]]</f>
        <v/>
      </c>
      <c r="AL5424" s="23" t="str">
        <f>IFERROR(_xlfn.XLOOKUP([1]!Table1[[#This Row],[word]],[1]!Table57[English style name],[1]!Table57[Style type]),"")</f>
        <v/>
      </c>
      <c r="AM5424" s="23" t="str">
        <f>IFERROR(_xlfn.XLOOKUP(Table1[[#This Row],[word]],Table57[English style name],Table57[Style type]),"")</f>
        <v/>
      </c>
      <c r="AN5424" s="23"/>
      <c r="AO5424" s="62"/>
      <c r="AP5424" s="61"/>
      <c r="AQ5424" s="61"/>
      <c r="AR5424" s="61"/>
      <c r="AS5424" s="61"/>
      <c r="AT5424" s="61"/>
      <c r="AU5424" s="61"/>
      <c r="AV5424" s="61"/>
    </row>
    <row r="5425" spans="1:48">
      <c r="A5425" s="82"/>
      <c r="B5425" s="82"/>
      <c r="C5425" s="82"/>
      <c r="D5425" s="83" t="s">
        <v>3317</v>
      </c>
      <c r="E5425" s="62"/>
      <c r="F542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25" s="13"/>
      <c r="H5425" s="13"/>
      <c r="I5425" s="85" t="e">
        <f>[1]!Table1[[#This Row],[type]]</f>
        <v>#VALUE!</v>
      </c>
      <c r="J5425" s="86" t="e">
        <f>[1]!Table1[[#This Row],[Column42]]&amp;IF([1]!Table1[[#This Row],[Column13]]="","",[1]!Table1[[#This Row],[Column13]])&amp;IF([1]!Table1[[#This Row],[mod]]="","",[1]!Table1[[#This Row],[mod]])</f>
        <v>#VALUE!</v>
      </c>
      <c r="K542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25" t="s">
        <v>0</v>
      </c>
      <c r="M5425" t="s">
        <v>325</v>
      </c>
      <c r="O5425" t="s">
        <v>347</v>
      </c>
      <c r="Q542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425" t="s">
        <v>342</v>
      </c>
      <c r="U542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25" s="29"/>
      <c r="AC5425" s="29"/>
      <c r="AD5425" s="25"/>
      <c r="AE5425" s="38"/>
      <c r="AF5425" s="142" t="s">
        <v>168</v>
      </c>
      <c r="AG5425" s="11"/>
      <c r="AH5425" s="7" t="e">
        <f>[1]!Table1[[#This Row],[html_tag]]&amp;[1]!Table1[[#This Row],[html_type]]&amp;[1]!Table1[[#This Row],[html_modifier]]</f>
        <v>#VALUE!</v>
      </c>
      <c r="AI5425" s="60" t="str">
        <f>Table1[[#This Row],[html_tag]]&amp;Table1[[#This Row],[html_type]]&amp;Table1[[#This Row],[html_modifier]]</f>
        <v/>
      </c>
      <c r="AL5425" s="23" t="str">
        <f>IFERROR(_xlfn.XLOOKUP([1]!Table1[[#This Row],[word]],[1]!Table57[English style name],[1]!Table57[Style type]),"")</f>
        <v/>
      </c>
      <c r="AM5425" s="23" t="str">
        <f>IFERROR(_xlfn.XLOOKUP(Table1[[#This Row],[word]],Table57[English style name],Table57[Style type]),"")</f>
        <v/>
      </c>
      <c r="AN5425" s="23"/>
      <c r="AO5425" s="62"/>
      <c r="AP5425" s="61"/>
      <c r="AQ5425" s="61"/>
      <c r="AR5425" s="61"/>
      <c r="AS5425" s="61"/>
      <c r="AT5425" s="61"/>
      <c r="AU5425" s="61"/>
      <c r="AV5425" s="61"/>
    </row>
    <row r="5426" spans="1:48">
      <c r="A5426" s="82"/>
      <c r="B5426" s="82"/>
      <c r="C5426" s="82">
        <v>1</v>
      </c>
      <c r="D5426" s="83" t="s">
        <v>3256</v>
      </c>
      <c r="E5426" s="62"/>
      <c r="F542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26" s="13"/>
      <c r="H5426" s="13"/>
      <c r="I5426" s="85" t="e">
        <f>[1]!Table1[[#This Row],[type]]</f>
        <v>#VALUE!</v>
      </c>
      <c r="J5426" s="86" t="e">
        <f>[1]!Table1[[#This Row],[Column42]]&amp;IF([1]!Table1[[#This Row],[Column13]]="","",[1]!Table1[[#This Row],[Column13]])&amp;IF([1]!Table1[[#This Row],[mod]]="","",[1]!Table1[[#This Row],[mod]])</f>
        <v>#VALUE!</v>
      </c>
      <c r="K542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26" t="s">
        <v>0</v>
      </c>
      <c r="M5426" t="s">
        <v>325</v>
      </c>
      <c r="O5426" t="s">
        <v>3355</v>
      </c>
      <c r="P5426" t="s">
        <v>808</v>
      </c>
      <c r="Q542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2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426">
        <v>1</v>
      </c>
      <c r="AB5426" s="29"/>
      <c r="AC5426" s="29"/>
      <c r="AD5426" s="25"/>
      <c r="AE5426" s="38"/>
      <c r="AF5426" s="142" t="s">
        <v>211</v>
      </c>
      <c r="AG5426" s="11" t="s">
        <v>3260</v>
      </c>
      <c r="AH5426" s="1" t="e">
        <f>[1]!Table1[[#This Row],[html_tag]]&amp;[1]!Table1[[#This Row],[html_type]]&amp;[1]!Table1[[#This Row],[html_modifier]]</f>
        <v>#VALUE!</v>
      </c>
      <c r="AI5426" s="60" t="str">
        <f>Table1[[#This Row],[html_tag]]&amp;Table1[[#This Row],[html_type]]&amp;Table1[[#This Row],[html_modifier]]</f>
        <v/>
      </c>
      <c r="AL5426" s="22" t="str">
        <f>IFERROR(_xlfn.XLOOKUP([1]!Table1[[#This Row],[word]],[1]!Table57[English style name],[1]!Table57[Style type]),"")</f>
        <v/>
      </c>
      <c r="AM5426" s="23" t="s">
        <v>808</v>
      </c>
      <c r="AN5426" s="23"/>
      <c r="AO5426" s="62"/>
      <c r="AP5426" s="61"/>
      <c r="AQ5426" s="61"/>
      <c r="AR5426" s="61"/>
      <c r="AS5426" s="61"/>
      <c r="AT5426" s="61"/>
      <c r="AU5426" s="61"/>
      <c r="AV5426" s="61"/>
    </row>
    <row r="5427" spans="1:48">
      <c r="A5427" s="82"/>
      <c r="B5427" s="82"/>
      <c r="C5427" s="82">
        <v>1</v>
      </c>
      <c r="D5427" s="83" t="s">
        <v>3256</v>
      </c>
      <c r="E5427" s="62"/>
      <c r="F542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27" s="13"/>
      <c r="H5427" s="13"/>
      <c r="I5427" s="85" t="e">
        <f>[1]!Table1[[#This Row],[type]]</f>
        <v>#VALUE!</v>
      </c>
      <c r="J5427" s="86" t="e">
        <f>[1]!Table1[[#This Row],[Column42]]&amp;IF([1]!Table1[[#This Row],[Column13]]="","",[1]!Table1[[#This Row],[Column13]])&amp;IF([1]!Table1[[#This Row],[mod]]="","",[1]!Table1[[#This Row],[mod]])</f>
        <v>#VALUE!</v>
      </c>
      <c r="K542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27" t="s">
        <v>0</v>
      </c>
      <c r="M5427" t="s">
        <v>325</v>
      </c>
      <c r="O5427" t="s">
        <v>3355</v>
      </c>
      <c r="P5427" t="s">
        <v>810</v>
      </c>
      <c r="Q542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2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427">
        <v>2</v>
      </c>
      <c r="AB5427" s="29"/>
      <c r="AC5427" s="29"/>
      <c r="AD5427" s="25"/>
      <c r="AE5427" s="38"/>
      <c r="AF5427" s="142" t="s">
        <v>211</v>
      </c>
      <c r="AG5427" s="11" t="s">
        <v>3260</v>
      </c>
      <c r="AH5427" s="1" t="e">
        <f>[1]!Table1[[#This Row],[html_tag]]&amp;[1]!Table1[[#This Row],[html_type]]&amp;[1]!Table1[[#This Row],[html_modifier]]</f>
        <v>#VALUE!</v>
      </c>
      <c r="AI5427" s="60" t="str">
        <f>Table1[[#This Row],[html_tag]]&amp;Table1[[#This Row],[html_type]]&amp;Table1[[#This Row],[html_modifier]]</f>
        <v/>
      </c>
      <c r="AL5427" s="22" t="str">
        <f>IFERROR(_xlfn.XLOOKUP([1]!Table1[[#This Row],[word]],[1]!Table57[English style name],[1]!Table57[Style type]),"")</f>
        <v/>
      </c>
      <c r="AM5427" s="23" t="s">
        <v>810</v>
      </c>
      <c r="AN5427" s="23"/>
      <c r="AO5427" s="62"/>
      <c r="AP5427" s="61"/>
      <c r="AQ5427" s="61"/>
      <c r="AR5427" s="61"/>
      <c r="AS5427" s="61"/>
      <c r="AT5427" s="61"/>
      <c r="AU5427" s="61"/>
      <c r="AV5427" s="61"/>
    </row>
    <row r="5428" spans="1:48">
      <c r="A5428" s="82"/>
      <c r="B5428" s="82"/>
      <c r="C5428" s="82">
        <v>1</v>
      </c>
      <c r="D5428" s="83" t="s">
        <v>3256</v>
      </c>
      <c r="E5428" s="62"/>
      <c r="F542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28" s="13"/>
      <c r="H5428" s="13"/>
      <c r="I5428" s="85" t="e">
        <f>[1]!Table1[[#This Row],[type]]</f>
        <v>#VALUE!</v>
      </c>
      <c r="J5428" s="86" t="e">
        <f>[1]!Table1[[#This Row],[Column42]]&amp;IF([1]!Table1[[#This Row],[Column13]]="","",[1]!Table1[[#This Row],[Column13]])&amp;IF([1]!Table1[[#This Row],[mod]]="","",[1]!Table1[[#This Row],[mod]])</f>
        <v>#VALUE!</v>
      </c>
      <c r="K542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28" t="s">
        <v>0</v>
      </c>
      <c r="M5428" t="s">
        <v>325</v>
      </c>
      <c r="O5428" t="s">
        <v>3355</v>
      </c>
      <c r="P5428" t="s">
        <v>812</v>
      </c>
      <c r="Q542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2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428">
        <v>3</v>
      </c>
      <c r="AB5428" s="29"/>
      <c r="AC5428" s="29"/>
      <c r="AD5428" s="25"/>
      <c r="AE5428" s="38"/>
      <c r="AF5428" s="142" t="s">
        <v>211</v>
      </c>
      <c r="AG5428" s="11" t="s">
        <v>3260</v>
      </c>
      <c r="AH5428" s="1" t="e">
        <f>[1]!Table1[[#This Row],[html_tag]]&amp;[1]!Table1[[#This Row],[html_type]]&amp;[1]!Table1[[#This Row],[html_modifier]]</f>
        <v>#VALUE!</v>
      </c>
      <c r="AI5428" s="60" t="str">
        <f>Table1[[#This Row],[html_tag]]&amp;Table1[[#This Row],[html_type]]&amp;Table1[[#This Row],[html_modifier]]</f>
        <v/>
      </c>
      <c r="AL5428" s="22" t="str">
        <f>IFERROR(_xlfn.XLOOKUP([1]!Table1[[#This Row],[word]],[1]!Table57[English style name],[1]!Table57[Style type]),"")</f>
        <v/>
      </c>
      <c r="AM5428" s="23" t="s">
        <v>812</v>
      </c>
      <c r="AN5428" s="23"/>
      <c r="AO5428" s="62"/>
      <c r="AP5428" s="61"/>
      <c r="AQ5428" s="61"/>
      <c r="AR5428" s="61"/>
      <c r="AS5428" s="61"/>
      <c r="AT5428" s="61"/>
      <c r="AU5428" s="61"/>
      <c r="AV5428" s="61"/>
    </row>
    <row r="5429" spans="1:48">
      <c r="A5429" s="82"/>
      <c r="B5429" s="82"/>
      <c r="C5429" s="82">
        <v>1</v>
      </c>
      <c r="D5429" s="83" t="s">
        <v>3256</v>
      </c>
      <c r="E5429" s="62"/>
      <c r="F542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29" s="13"/>
      <c r="H5429" s="13"/>
      <c r="I5429" s="85" t="e">
        <f>[1]!Table1[[#This Row],[type]]</f>
        <v>#VALUE!</v>
      </c>
      <c r="J5429" s="86" t="e">
        <f>[1]!Table1[[#This Row],[Column42]]&amp;IF([1]!Table1[[#This Row],[Column13]]="","",[1]!Table1[[#This Row],[Column13]])&amp;IF([1]!Table1[[#This Row],[mod]]="","",[1]!Table1[[#This Row],[mod]])</f>
        <v>#VALUE!</v>
      </c>
      <c r="K542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29" t="s">
        <v>0</v>
      </c>
      <c r="M5429" t="s">
        <v>325</v>
      </c>
      <c r="O5429" t="s">
        <v>3355</v>
      </c>
      <c r="P5429" t="s">
        <v>814</v>
      </c>
      <c r="Q542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2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429">
        <v>4</v>
      </c>
      <c r="AB5429" s="29"/>
      <c r="AC5429" s="29"/>
      <c r="AD5429" s="25"/>
      <c r="AE5429" s="38"/>
      <c r="AF5429" s="142" t="s">
        <v>211</v>
      </c>
      <c r="AG5429" s="11" t="s">
        <v>3260</v>
      </c>
      <c r="AH5429" s="1" t="e">
        <f>[1]!Table1[[#This Row],[html_tag]]&amp;[1]!Table1[[#This Row],[html_type]]&amp;[1]!Table1[[#This Row],[html_modifier]]</f>
        <v>#VALUE!</v>
      </c>
      <c r="AI5429" s="60" t="str">
        <f>Table1[[#This Row],[html_tag]]&amp;Table1[[#This Row],[html_type]]&amp;Table1[[#This Row],[html_modifier]]</f>
        <v/>
      </c>
      <c r="AL5429" s="22" t="str">
        <f>IFERROR(_xlfn.XLOOKUP([1]!Table1[[#This Row],[word]],[1]!Table57[English style name],[1]!Table57[Style type]),"")</f>
        <v/>
      </c>
      <c r="AM5429" s="23" t="s">
        <v>814</v>
      </c>
      <c r="AN5429" s="23"/>
      <c r="AO5429" s="62"/>
      <c r="AP5429" s="61"/>
      <c r="AQ5429" s="61"/>
      <c r="AR5429" s="61"/>
      <c r="AS5429" s="61"/>
      <c r="AT5429" s="61"/>
      <c r="AU5429" s="61"/>
      <c r="AV5429" s="61"/>
    </row>
    <row r="5430" spans="1:48">
      <c r="A5430" s="82"/>
      <c r="B5430" s="82"/>
      <c r="C5430" s="82">
        <v>1</v>
      </c>
      <c r="D5430" s="83" t="s">
        <v>3256</v>
      </c>
      <c r="E5430" s="62"/>
      <c r="F543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30" s="13"/>
      <c r="H5430" s="13"/>
      <c r="I5430" s="85" t="e">
        <f>[1]!Table1[[#This Row],[type]]</f>
        <v>#VALUE!</v>
      </c>
      <c r="J5430" s="86" t="e">
        <f>[1]!Table1[[#This Row],[Column42]]&amp;IF([1]!Table1[[#This Row],[Column13]]="","",[1]!Table1[[#This Row],[Column13]])&amp;IF([1]!Table1[[#This Row],[mod]]="","",[1]!Table1[[#This Row],[mod]])</f>
        <v>#VALUE!</v>
      </c>
      <c r="K543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30" t="s">
        <v>0</v>
      </c>
      <c r="M5430" t="s">
        <v>325</v>
      </c>
      <c r="O5430" t="s">
        <v>3355</v>
      </c>
      <c r="P5430" t="s">
        <v>816</v>
      </c>
      <c r="Q543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3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430">
        <v>5</v>
      </c>
      <c r="AB5430" s="29"/>
      <c r="AC5430" s="29"/>
      <c r="AD5430" s="25"/>
      <c r="AE5430" s="38"/>
      <c r="AF5430" s="142" t="s">
        <v>211</v>
      </c>
      <c r="AG5430" s="11" t="s">
        <v>3260</v>
      </c>
      <c r="AH5430" s="1" t="e">
        <f>[1]!Table1[[#This Row],[html_tag]]&amp;[1]!Table1[[#This Row],[html_type]]&amp;[1]!Table1[[#This Row],[html_modifier]]</f>
        <v>#VALUE!</v>
      </c>
      <c r="AI5430" s="60" t="str">
        <f>Table1[[#This Row],[html_tag]]&amp;Table1[[#This Row],[html_type]]&amp;Table1[[#This Row],[html_modifier]]</f>
        <v/>
      </c>
      <c r="AL5430" s="22" t="str">
        <f>IFERROR(_xlfn.XLOOKUP([1]!Table1[[#This Row],[word]],[1]!Table57[English style name],[1]!Table57[Style type]),"")</f>
        <v/>
      </c>
      <c r="AM5430" s="23" t="s">
        <v>816</v>
      </c>
      <c r="AN5430" s="23"/>
      <c r="AO5430" s="62"/>
      <c r="AP5430" s="61"/>
      <c r="AQ5430" s="61"/>
      <c r="AR5430" s="61"/>
      <c r="AS5430" s="61"/>
      <c r="AT5430" s="61"/>
      <c r="AU5430" s="61"/>
      <c r="AV5430" s="61"/>
    </row>
    <row r="5431" spans="1:48">
      <c r="A5431" s="82"/>
      <c r="B5431" s="82"/>
      <c r="C5431" s="82"/>
      <c r="D5431" s="83"/>
      <c r="E5431" s="62"/>
      <c r="F543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31" s="13" t="s">
        <v>2992</v>
      </c>
      <c r="H5431" s="13" t="s">
        <v>1</v>
      </c>
      <c r="I5431" s="85" t="e">
        <f>[1]!Table1[[#This Row],[type]]</f>
        <v>#VALUE!</v>
      </c>
      <c r="J5431" s="86" t="e">
        <f>[1]!Table1[[#This Row],[Column42]]&amp;IF([1]!Table1[[#This Row],[Column13]]="","",[1]!Table1[[#This Row],[Column13]])&amp;IF([1]!Table1[[#This Row],[mod]]="","",[1]!Table1[[#This Row],[mod]])</f>
        <v>#VALUE!</v>
      </c>
      <c r="K543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31" t="s">
        <v>0</v>
      </c>
      <c r="M5431" t="s">
        <v>325</v>
      </c>
      <c r="O5431" t="s">
        <v>477</v>
      </c>
      <c r="P5431" s="6" t="s">
        <v>2032</v>
      </c>
      <c r="Q543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3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31" s="29"/>
      <c r="AC5431" s="29"/>
      <c r="AD5431" s="25"/>
      <c r="AE5431" s="38"/>
      <c r="AF5431" s="142" t="s">
        <v>211</v>
      </c>
      <c r="AG5431" s="11"/>
      <c r="AH5431" s="1" t="e">
        <f>[1]!Table1[[#This Row],[html_tag]]&amp;[1]!Table1[[#This Row],[html_type]]&amp;[1]!Table1[[#This Row],[html_modifier]]</f>
        <v>#VALUE!</v>
      </c>
      <c r="AI5431" s="60" t="str">
        <f>Table1[[#This Row],[html_tag]]&amp;Table1[[#This Row],[html_type]]&amp;Table1[[#This Row],[html_modifier]]</f>
        <v/>
      </c>
      <c r="AL5431" s="22" t="str">
        <f>IFERROR(_xlfn.XLOOKUP([1]!Table1[[#This Row],[word]],[1]!Table57[English style name],[1]!Table57[Style type]),"")</f>
        <v/>
      </c>
      <c r="AM5431" s="23" t="str">
        <f>IFERROR(_xlfn.XLOOKUP(Table1[[#This Row],[word]],Table57[English style name],Table57[Style type]),"")</f>
        <v/>
      </c>
      <c r="AN5431" s="23"/>
      <c r="AO5431" s="62"/>
      <c r="AP5431" s="61"/>
      <c r="AQ5431" s="61" t="s">
        <v>2032</v>
      </c>
      <c r="AR5431" s="61" t="s">
        <v>2026</v>
      </c>
      <c r="AS5431" s="61"/>
      <c r="AT5431" s="61"/>
      <c r="AU5431" s="61"/>
      <c r="AV5431" s="61"/>
    </row>
    <row r="5432" spans="1:48">
      <c r="A5432" s="82"/>
      <c r="B5432" s="82"/>
      <c r="C5432" s="82"/>
      <c r="D5432" s="83"/>
      <c r="E5432" s="62"/>
      <c r="F543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32" s="13" t="s">
        <v>2992</v>
      </c>
      <c r="H5432" s="13" t="s">
        <v>1</v>
      </c>
      <c r="I5432" s="85" t="e">
        <f>[1]!Table1[[#This Row],[type]]</f>
        <v>#VALUE!</v>
      </c>
      <c r="J5432" s="86" t="e">
        <f>[1]!Table1[[#This Row],[Column42]]&amp;IF([1]!Table1[[#This Row],[Column13]]="","",[1]!Table1[[#This Row],[Column13]])&amp;IF([1]!Table1[[#This Row],[mod]]="","",[1]!Table1[[#This Row],[mod]])</f>
        <v>#VALUE!</v>
      </c>
      <c r="K543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32" t="s">
        <v>0</v>
      </c>
      <c r="M5432" t="s">
        <v>325</v>
      </c>
      <c r="O5432" t="s">
        <v>477</v>
      </c>
      <c r="P5432" s="6" t="s">
        <v>2034</v>
      </c>
      <c r="Q543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3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5432" t="s">
        <v>3020</v>
      </c>
      <c r="AB5432" s="29"/>
      <c r="AC5432" s="29"/>
      <c r="AD5432" s="25"/>
      <c r="AE5432" s="38"/>
      <c r="AF5432" s="142" t="s">
        <v>211</v>
      </c>
      <c r="AG5432" s="11"/>
      <c r="AH5432" s="1" t="e">
        <f>[1]!Table1[[#This Row],[html_tag]]&amp;[1]!Table1[[#This Row],[html_type]]&amp;[1]!Table1[[#This Row],[html_modifier]]</f>
        <v>#VALUE!</v>
      </c>
      <c r="AI5432" s="60" t="str">
        <f>Table1[[#This Row],[html_tag]]&amp;Table1[[#This Row],[html_type]]&amp;Table1[[#This Row],[html_modifier]]</f>
        <v/>
      </c>
      <c r="AL5432" s="22" t="str">
        <f>IFERROR(_xlfn.XLOOKUP([1]!Table1[[#This Row],[word]],[1]!Table57[English style name],[1]!Table57[Style type]),"")</f>
        <v/>
      </c>
      <c r="AM5432" s="23" t="str">
        <f>IFERROR(_xlfn.XLOOKUP(Table1[[#This Row],[word]],Table57[English style name],Table57[Style type]),"")</f>
        <v/>
      </c>
      <c r="AN5432" s="23"/>
      <c r="AO5432" s="62"/>
      <c r="AP5432" s="61"/>
      <c r="AQ5432" s="61" t="s">
        <v>2034</v>
      </c>
      <c r="AR5432" s="61" t="s">
        <v>2026</v>
      </c>
      <c r="AS5432" s="61"/>
      <c r="AT5432" s="61"/>
      <c r="AU5432" s="61"/>
      <c r="AV5432" s="61"/>
    </row>
    <row r="5433" spans="1:48">
      <c r="A5433" s="82"/>
      <c r="B5433" s="82"/>
      <c r="C5433" s="82"/>
      <c r="D5433" s="83"/>
      <c r="E5433" s="62"/>
      <c r="F543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33" s="13" t="s">
        <v>2992</v>
      </c>
      <c r="H5433" s="13" t="s">
        <v>1</v>
      </c>
      <c r="I5433" s="85" t="e">
        <f>[1]!Table1[[#This Row],[type]]</f>
        <v>#VALUE!</v>
      </c>
      <c r="J5433" s="86" t="e">
        <f>[1]!Table1[[#This Row],[Column42]]&amp;IF([1]!Table1[[#This Row],[Column13]]="","",[1]!Table1[[#This Row],[Column13]])&amp;IF([1]!Table1[[#This Row],[mod]]="","",[1]!Table1[[#This Row],[mod]])</f>
        <v>#VALUE!</v>
      </c>
      <c r="K543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33" t="s">
        <v>0</v>
      </c>
      <c r="M5433" t="s">
        <v>325</v>
      </c>
      <c r="O5433" t="s">
        <v>477</v>
      </c>
      <c r="P5433" s="6" t="s">
        <v>2035</v>
      </c>
      <c r="Q543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3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5433" t="s">
        <v>3019</v>
      </c>
      <c r="AB5433" s="29"/>
      <c r="AC5433" s="29"/>
      <c r="AD5433" s="25"/>
      <c r="AE5433" s="38"/>
      <c r="AF5433" s="142" t="s">
        <v>211</v>
      </c>
      <c r="AG5433" s="11"/>
      <c r="AH5433" s="1" t="e">
        <f>[1]!Table1[[#This Row],[html_tag]]&amp;[1]!Table1[[#This Row],[html_type]]&amp;[1]!Table1[[#This Row],[html_modifier]]</f>
        <v>#VALUE!</v>
      </c>
      <c r="AI5433" s="60" t="str">
        <f>Table1[[#This Row],[html_tag]]&amp;Table1[[#This Row],[html_type]]&amp;Table1[[#This Row],[html_modifier]]</f>
        <v/>
      </c>
      <c r="AL5433" s="22" t="str">
        <f>IFERROR(_xlfn.XLOOKUP([1]!Table1[[#This Row],[word]],[1]!Table57[English style name],[1]!Table57[Style type]),"")</f>
        <v/>
      </c>
      <c r="AM5433" s="23" t="str">
        <f>IFERROR(_xlfn.XLOOKUP(Table1[[#This Row],[word]],Table57[English style name],Table57[Style type]),"")</f>
        <v/>
      </c>
      <c r="AN5433" s="23"/>
      <c r="AO5433" s="62"/>
      <c r="AP5433" s="61"/>
      <c r="AQ5433" s="61" t="s">
        <v>2035</v>
      </c>
      <c r="AR5433" s="61" t="s">
        <v>2026</v>
      </c>
      <c r="AS5433" s="61"/>
      <c r="AT5433" s="61"/>
      <c r="AU5433" s="61"/>
      <c r="AV5433" s="61"/>
    </row>
    <row r="5434" spans="1:48">
      <c r="A5434" s="82"/>
      <c r="B5434" s="82"/>
      <c r="C5434" s="82"/>
      <c r="D5434" s="83" t="s">
        <v>3317</v>
      </c>
      <c r="E5434" s="62"/>
      <c r="F543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34" s="13"/>
      <c r="H5434" s="13"/>
      <c r="I5434" s="85" t="e">
        <f>[1]!Table1[[#This Row],[type]]</f>
        <v>#VALUE!</v>
      </c>
      <c r="J5434" s="86" t="e">
        <f>[1]!Table1[[#This Row],[Column42]]&amp;IF([1]!Table1[[#This Row],[Column13]]="","",[1]!Table1[[#This Row],[Column13]])&amp;IF([1]!Table1[[#This Row],[mod]]="","",[1]!Table1[[#This Row],[mod]])</f>
        <v>#VALUE!</v>
      </c>
      <c r="K543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34" t="s">
        <v>0</v>
      </c>
      <c r="M5434" t="s">
        <v>325</v>
      </c>
      <c r="O5434" t="s">
        <v>3357</v>
      </c>
      <c r="Q543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434" t="s">
        <v>342</v>
      </c>
      <c r="U543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34" s="29"/>
      <c r="AC5434" s="29"/>
      <c r="AD5434" s="25"/>
      <c r="AE5434" s="38"/>
      <c r="AF5434" s="142" t="s">
        <v>168</v>
      </c>
      <c r="AG5434" s="11"/>
      <c r="AH5434" s="7" t="e">
        <f>[1]!Table1[[#This Row],[html_tag]]&amp;[1]!Table1[[#This Row],[html_type]]&amp;[1]!Table1[[#This Row],[html_modifier]]</f>
        <v>#VALUE!</v>
      </c>
      <c r="AI5434" s="60" t="str">
        <f>Table1[[#This Row],[html_tag]]&amp;Table1[[#This Row],[html_type]]&amp;Table1[[#This Row],[html_modifier]]</f>
        <v/>
      </c>
      <c r="AL5434" s="23" t="str">
        <f>IFERROR(_xlfn.XLOOKUP([1]!Table1[[#This Row],[word]],[1]!Table57[English style name],[1]!Table57[Style type]),"")</f>
        <v/>
      </c>
      <c r="AM5434" s="23" t="str">
        <f>IFERROR(_xlfn.XLOOKUP(Table1[[#This Row],[word]],Table57[English style name],Table57[Style type]),"")</f>
        <v/>
      </c>
      <c r="AN5434" s="23"/>
      <c r="AO5434" s="62"/>
      <c r="AP5434" s="61"/>
      <c r="AQ5434" s="61"/>
      <c r="AR5434" s="61"/>
      <c r="AS5434" s="61"/>
      <c r="AT5434" s="61"/>
      <c r="AU5434" s="61"/>
      <c r="AV5434" s="61"/>
    </row>
    <row r="5435" spans="1:48">
      <c r="A5435" s="82"/>
      <c r="B5435" s="82"/>
      <c r="C5435" s="82"/>
      <c r="D5435" s="83"/>
      <c r="E5435" s="62"/>
      <c r="F543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35" s="13" t="s">
        <v>2992</v>
      </c>
      <c r="H5435" s="13" t="s">
        <v>1</v>
      </c>
      <c r="I5435" s="85" t="e">
        <f>[1]!Table1[[#This Row],[type]]</f>
        <v>#VALUE!</v>
      </c>
      <c r="J5435" s="86" t="e">
        <f>[1]!Table1[[#This Row],[Column42]]&amp;IF([1]!Table1[[#This Row],[Column13]]="","",[1]!Table1[[#This Row],[Column13]])&amp;IF([1]!Table1[[#This Row],[mod]]="","",[1]!Table1[[#This Row],[mod]])</f>
        <v>#VALUE!</v>
      </c>
      <c r="K543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35" t="s">
        <v>0</v>
      </c>
      <c r="M5435" t="s">
        <v>325</v>
      </c>
      <c r="P5435" s="6" t="s">
        <v>2033</v>
      </c>
      <c r="Q543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3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5435" t="s">
        <v>350</v>
      </c>
      <c r="AB5435" s="29"/>
      <c r="AC5435" s="29"/>
      <c r="AD5435" s="25"/>
      <c r="AE5435" s="38"/>
      <c r="AF5435" s="142"/>
      <c r="AG5435" s="11"/>
      <c r="AH5435" s="1" t="e">
        <f>[1]!Table1[[#This Row],[html_tag]]&amp;[1]!Table1[[#This Row],[html_type]]&amp;[1]!Table1[[#This Row],[html_modifier]]</f>
        <v>#VALUE!</v>
      </c>
      <c r="AI5435" s="60" t="str">
        <f>Table1[[#This Row],[html_tag]]&amp;Table1[[#This Row],[html_type]]&amp;Table1[[#This Row],[html_modifier]]</f>
        <v>:active</v>
      </c>
      <c r="AK5435" t="s">
        <v>3015</v>
      </c>
      <c r="AL5435" s="22" t="str">
        <f>IFERROR(_xlfn.XLOOKUP([1]!Table1[[#This Row],[word]],[1]!Table57[English style name],[1]!Table57[Style type]),"")</f>
        <v/>
      </c>
      <c r="AM5435" s="23" t="str">
        <f>IFERROR(_xlfn.XLOOKUP(Table1[[#This Row],[word]],Table57[English style name],Table57[Style type]),"")</f>
        <v/>
      </c>
      <c r="AN5435" s="23"/>
      <c r="AO5435" s="62"/>
      <c r="AP5435" s="61"/>
      <c r="AQ5435" s="61" t="s">
        <v>2033</v>
      </c>
      <c r="AR5435" s="61" t="s">
        <v>2026</v>
      </c>
      <c r="AS5435" s="61"/>
      <c r="AT5435" s="61"/>
      <c r="AU5435" s="61"/>
      <c r="AV5435" s="61"/>
    </row>
    <row r="5436" spans="1:48">
      <c r="A5436" s="82"/>
      <c r="B5436" s="82"/>
      <c r="C5436" s="82"/>
      <c r="D5436" s="83"/>
      <c r="E5436" s="62"/>
      <c r="F543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36" s="13"/>
      <c r="H5436" s="13"/>
      <c r="I5436" s="85" t="e">
        <f>[1]!Table1[[#This Row],[type]]</f>
        <v>#VALUE!</v>
      </c>
      <c r="J5436" s="86" t="e">
        <f>[1]!Table1[[#This Row],[Column42]]&amp;IF([1]!Table1[[#This Row],[Column13]]="","",[1]!Table1[[#This Row],[Column13]])&amp;IF([1]!Table1[[#This Row],[mod]]="","",[1]!Table1[[#This Row],[mod]])</f>
        <v>#VALUE!</v>
      </c>
      <c r="K543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36" t="s">
        <v>0</v>
      </c>
      <c r="M5436" t="s">
        <v>325</v>
      </c>
      <c r="Q543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36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5436" t="s">
        <v>350</v>
      </c>
      <c r="AB5436" s="29" t="s">
        <v>4364</v>
      </c>
      <c r="AC5436" s="29"/>
      <c r="AD5436" s="25"/>
      <c r="AE5436" s="38"/>
      <c r="AF5436" s="142"/>
      <c r="AG5436" s="11"/>
      <c r="AH5436" s="7" t="e">
        <f>[1]!Table1[[#This Row],[html_tag]]&amp;[1]!Table1[[#This Row],[html_type]]&amp;[1]!Table1[[#This Row],[html_modifier]]</f>
        <v>#VALUE!</v>
      </c>
      <c r="AI5436" s="60" t="str">
        <f>Table1[[#This Row],[html_tag]]&amp;Table1[[#This Row],[html_type]]&amp;Table1[[#This Row],[html_modifier]]</f>
        <v/>
      </c>
      <c r="AL5436" s="23" t="str">
        <f>IFERROR(_xlfn.XLOOKUP([1]!Table1[[#This Row],[word]],[1]!Table57[English style name],[1]!Table57[Style type]),"")</f>
        <v/>
      </c>
      <c r="AM5436" s="23" t="str">
        <f>IFERROR(_xlfn.XLOOKUP(Table1[[#This Row],[word]],Table57[English style name],Table57[Style type]),"")</f>
        <v/>
      </c>
      <c r="AN5436" s="23"/>
      <c r="AO5436" s="62"/>
      <c r="AP5436" s="61"/>
      <c r="AQ5436" s="61"/>
      <c r="AR5436" s="61"/>
      <c r="AS5436" s="61"/>
      <c r="AT5436" s="61"/>
      <c r="AU5436" s="61"/>
      <c r="AV5436" s="61"/>
    </row>
    <row r="5437" spans="1:48">
      <c r="A5437" s="82"/>
      <c r="B5437" s="82"/>
      <c r="C5437" s="82"/>
      <c r="D5437" s="83"/>
      <c r="E5437" s="62"/>
      <c r="F543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37" s="13" t="s">
        <v>2992</v>
      </c>
      <c r="H5437" s="13" t="s">
        <v>1</v>
      </c>
      <c r="I5437" s="85" t="e">
        <f>[1]!Table1[[#This Row],[type]]</f>
        <v>#VALUE!</v>
      </c>
      <c r="J5437" s="86" t="e">
        <f>[1]!Table1[[#This Row],[Column42]]&amp;IF([1]!Table1[[#This Row],[Column13]]="","",[1]!Table1[[#This Row],[Column13]])&amp;IF([1]!Table1[[#This Row],[mod]]="","",[1]!Table1[[#This Row],[mod]])</f>
        <v>#VALUE!</v>
      </c>
      <c r="K543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37" t="s">
        <v>0</v>
      </c>
      <c r="M5437" t="s">
        <v>325</v>
      </c>
      <c r="P5437" s="6" t="s">
        <v>2029</v>
      </c>
      <c r="Q543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3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5437" t="s">
        <v>338</v>
      </c>
      <c r="AB5437" s="29"/>
      <c r="AC5437" s="29"/>
      <c r="AD5437" s="25"/>
      <c r="AE5437" s="38"/>
      <c r="AF5437" s="142"/>
      <c r="AG5437" s="11"/>
      <c r="AH5437" s="1" t="e">
        <f>[1]!Table1[[#This Row],[html_tag]]&amp;[1]!Table1[[#This Row],[html_type]]&amp;[1]!Table1[[#This Row],[html_modifier]]</f>
        <v>#VALUE!</v>
      </c>
      <c r="AI5437" s="60" t="str">
        <f>Table1[[#This Row],[html_tag]]&amp;Table1[[#This Row],[html_type]]&amp;Table1[[#This Row],[html_modifier]]</f>
        <v/>
      </c>
      <c r="AL5437" s="22" t="str">
        <f>IFERROR(_xlfn.XLOOKUP([1]!Table1[[#This Row],[word]],[1]!Table57[English style name],[1]!Table57[Style type]),"")</f>
        <v/>
      </c>
      <c r="AM5437" s="23" t="str">
        <f>IFERROR(_xlfn.XLOOKUP(Table1[[#This Row],[word]],Table57[English style name],Table57[Style type]),"")</f>
        <v/>
      </c>
      <c r="AN5437" s="23"/>
      <c r="AO5437" s="62"/>
      <c r="AP5437" s="61"/>
      <c r="AQ5437" s="61" t="s">
        <v>2029</v>
      </c>
      <c r="AR5437" s="61" t="s">
        <v>2026</v>
      </c>
      <c r="AS5437" s="61"/>
      <c r="AT5437" s="61"/>
      <c r="AU5437" s="61"/>
      <c r="AV5437" s="61"/>
    </row>
    <row r="5438" spans="1:48">
      <c r="A5438" s="82"/>
      <c r="B5438" s="82"/>
      <c r="C5438" s="82"/>
      <c r="D5438" s="83"/>
      <c r="E5438" s="62"/>
      <c r="F543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38" s="13" t="s">
        <v>2992</v>
      </c>
      <c r="H5438" s="13" t="s">
        <v>1</v>
      </c>
      <c r="I5438" s="85" t="e">
        <f>[1]!Table1[[#This Row],[type]]</f>
        <v>#VALUE!</v>
      </c>
      <c r="J5438" s="86" t="e">
        <f>[1]!Table1[[#This Row],[Column42]]&amp;IF([1]!Table1[[#This Row],[Column13]]="","",[1]!Table1[[#This Row],[Column13]])&amp;IF([1]!Table1[[#This Row],[mod]]="","",[1]!Table1[[#This Row],[mod]])</f>
        <v>#VALUE!</v>
      </c>
      <c r="K543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38" t="s">
        <v>0</v>
      </c>
      <c r="M5438" t="s">
        <v>325</v>
      </c>
      <c r="P5438" t="s">
        <v>43</v>
      </c>
      <c r="Q543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3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5438" t="s">
        <v>338</v>
      </c>
      <c r="AB5438" s="29"/>
      <c r="AC5438" s="29"/>
      <c r="AD5438" s="25"/>
      <c r="AE5438" s="38"/>
      <c r="AF5438" s="142" t="s">
        <v>309</v>
      </c>
      <c r="AG5438" s="11"/>
      <c r="AH5438" s="1" t="e">
        <f>[1]!Table1[[#This Row],[html_tag]]&amp;[1]!Table1[[#This Row],[html_type]]&amp;[1]!Table1[[#This Row],[html_modifier]]</f>
        <v>#VALUE!</v>
      </c>
      <c r="AI5438" s="60" t="str">
        <f>Table1[[#This Row],[html_tag]]&amp;Table1[[#This Row],[html_type]]&amp;Table1[[#This Row],[html_modifier]]</f>
        <v/>
      </c>
      <c r="AL5438" s="22" t="str">
        <f>IFERROR(_xlfn.XLOOKUP([1]!Table1[[#This Row],[word]],[1]!Table57[English style name],[1]!Table57[Style type]),"")</f>
        <v/>
      </c>
      <c r="AM5438" s="23" t="str">
        <f>IFERROR(_xlfn.XLOOKUP(Table1[[#This Row],[word]],Table57[English style name],Table57[Style type]),"")</f>
        <v/>
      </c>
      <c r="AN5438" s="23" t="s">
        <v>43</v>
      </c>
      <c r="AO5438" s="62" t="s">
        <v>44</v>
      </c>
      <c r="AP5438" s="61" t="s">
        <v>45</v>
      </c>
      <c r="AQ5438" s="61" t="s">
        <v>43</v>
      </c>
      <c r="AR5438" s="61"/>
      <c r="AS5438" s="61"/>
      <c r="AT5438" s="61"/>
      <c r="AU5438" s="61"/>
      <c r="AV5438" s="61"/>
    </row>
    <row r="5439" spans="1:48">
      <c r="A5439" s="82"/>
      <c r="B5439" s="82"/>
      <c r="C5439" s="82"/>
      <c r="D5439" s="83"/>
      <c r="E5439" s="62"/>
      <c r="F543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39" s="13" t="s">
        <v>2992</v>
      </c>
      <c r="H5439" s="13" t="s">
        <v>1</v>
      </c>
      <c r="I5439" s="85" t="e">
        <f>[1]!Table1[[#This Row],[type]]</f>
        <v>#VALUE!</v>
      </c>
      <c r="J5439" s="86" t="e">
        <f>[1]!Table1[[#This Row],[Column42]]&amp;IF([1]!Table1[[#This Row],[Column13]]="","",[1]!Table1[[#This Row],[Column13]])&amp;IF([1]!Table1[[#This Row],[mod]]="","",[1]!Table1[[#This Row],[mod]])</f>
        <v>#VALUE!</v>
      </c>
      <c r="K543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39" t="s">
        <v>0</v>
      </c>
      <c r="M5439" t="s">
        <v>325</v>
      </c>
      <c r="P5439" s="6"/>
      <c r="Q543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439" t="s">
        <v>342</v>
      </c>
      <c r="U543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39" s="29"/>
      <c r="AC5439" s="29"/>
      <c r="AD5439" s="25"/>
      <c r="AE5439" s="38"/>
      <c r="AF5439" s="142" t="s">
        <v>168</v>
      </c>
      <c r="AG5439" s="11"/>
      <c r="AH5439" s="1" t="e">
        <f>[1]!Table1[[#This Row],[html_tag]]&amp;[1]!Table1[[#This Row],[html_type]]&amp;[1]!Table1[[#This Row],[html_modifier]]</f>
        <v>#VALUE!</v>
      </c>
      <c r="AI5439" s="60" t="s">
        <v>168</v>
      </c>
      <c r="AL5439" s="22" t="str">
        <f>IFERROR(_xlfn.XLOOKUP([1]!Table1[[#This Row],[word]],[1]!Table57[English style name],[1]!Table57[Style type]),"")</f>
        <v/>
      </c>
      <c r="AM5439" s="23" t="str">
        <f>IFERROR(_xlfn.XLOOKUP(Table1[[#This Row],[word]],Table57[English style name],Table57[Style type]),"")</f>
        <v/>
      </c>
      <c r="AN5439" s="23" t="s">
        <v>52</v>
      </c>
      <c r="AO5439" s="62" t="s">
        <v>53</v>
      </c>
      <c r="AP5439" s="61" t="s">
        <v>54</v>
      </c>
      <c r="AQ5439" s="61" t="s">
        <v>539</v>
      </c>
      <c r="AR5439" s="61" t="s">
        <v>2041</v>
      </c>
      <c r="AS5439" s="61"/>
      <c r="AT5439" s="61"/>
      <c r="AU5439" s="61"/>
      <c r="AV5439" s="61"/>
    </row>
    <row r="5440" spans="1:48">
      <c r="A5440" s="82"/>
      <c r="B5440" s="82"/>
      <c r="C5440" s="82"/>
      <c r="D5440" s="83"/>
      <c r="E5440" s="62"/>
      <c r="F544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40" s="13" t="s">
        <v>2992</v>
      </c>
      <c r="H5440" s="13" t="s">
        <v>1</v>
      </c>
      <c r="I5440" s="85" t="e">
        <f>[1]!Table1[[#This Row],[type]]</f>
        <v>#VALUE!</v>
      </c>
      <c r="J5440" s="86" t="e">
        <f>[1]!Table1[[#This Row],[Column42]]&amp;IF([1]!Table1[[#This Row],[Column13]]="","",[1]!Table1[[#This Row],[Column13]])&amp;IF([1]!Table1[[#This Row],[mod]]="","",[1]!Table1[[#This Row],[mod]])</f>
        <v>#VALUE!</v>
      </c>
      <c r="K544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40" t="s">
        <v>0</v>
      </c>
      <c r="M5440" t="s">
        <v>325</v>
      </c>
      <c r="P5440" s="6" t="s">
        <v>2038</v>
      </c>
      <c r="Q544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4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5440" t="s">
        <v>3019</v>
      </c>
      <c r="AB5440" s="29"/>
      <c r="AC5440" s="29"/>
      <c r="AD5440" s="25"/>
      <c r="AE5440" s="38"/>
      <c r="AF5440" s="142"/>
      <c r="AG5440" s="11"/>
      <c r="AH5440" s="1" t="e">
        <f>[1]!Table1[[#This Row],[html_tag]]&amp;[1]!Table1[[#This Row],[html_type]]&amp;[1]!Table1[[#This Row],[html_modifier]]</f>
        <v>#VALUE!</v>
      </c>
      <c r="AI5440" s="60" t="str">
        <f>Table1[[#This Row],[html_tag]]&amp;Table1[[#This Row],[html_type]]&amp;Table1[[#This Row],[html_modifier]]</f>
        <v/>
      </c>
      <c r="AL5440" s="22" t="str">
        <f>IFERROR(_xlfn.XLOOKUP([1]!Table1[[#This Row],[word]],[1]!Table57[English style name],[1]!Table57[Style type]),"")</f>
        <v/>
      </c>
      <c r="AM5440" s="23" t="str">
        <f>IFERROR(_xlfn.XLOOKUP(Table1[[#This Row],[word]],Table57[English style name],Table57[Style type]),"")</f>
        <v/>
      </c>
      <c r="AN5440" s="23"/>
      <c r="AO5440" s="62"/>
      <c r="AP5440" s="61"/>
      <c r="AQ5440" s="61" t="s">
        <v>2038</v>
      </c>
      <c r="AR5440" s="61" t="s">
        <v>2026</v>
      </c>
      <c r="AS5440" s="61"/>
      <c r="AT5440" s="61"/>
      <c r="AU5440" s="61"/>
      <c r="AV5440" s="61"/>
    </row>
    <row r="5441" spans="1:48">
      <c r="A5441" s="82"/>
      <c r="B5441" s="82"/>
      <c r="C5441" s="82"/>
      <c r="D5441" s="83"/>
      <c r="E5441" s="62"/>
      <c r="F544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41" s="13" t="s">
        <v>2992</v>
      </c>
      <c r="H5441" s="13" t="s">
        <v>1</v>
      </c>
      <c r="I5441" s="85" t="e">
        <f>[1]!Table1[[#This Row],[type]]</f>
        <v>#VALUE!</v>
      </c>
      <c r="J5441" s="86" t="e">
        <f>[1]!Table1[[#This Row],[Column42]]&amp;IF([1]!Table1[[#This Row],[Column13]]="","",[1]!Table1[[#This Row],[Column13]])&amp;IF([1]!Table1[[#This Row],[mod]]="","",[1]!Table1[[#This Row],[mod]])</f>
        <v>#VALUE!</v>
      </c>
      <c r="K544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41" t="s">
        <v>0</v>
      </c>
      <c r="M5441" t="s">
        <v>325</v>
      </c>
      <c r="P5441" s="6" t="s">
        <v>2066</v>
      </c>
      <c r="Q544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441" s="3" t="s">
        <v>3007</v>
      </c>
      <c r="U544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41" s="29"/>
      <c r="AC5441" s="29"/>
      <c r="AD5441" s="25"/>
      <c r="AE5441" s="38"/>
      <c r="AF5441" s="142"/>
      <c r="AG5441" s="11"/>
      <c r="AH5441" s="1" t="e">
        <f>[1]!Table1[[#This Row],[html_tag]]&amp;[1]!Table1[[#This Row],[html_type]]&amp;[1]!Table1[[#This Row],[html_modifier]]</f>
        <v>#VALUE!</v>
      </c>
      <c r="AI5441" s="60" t="str">
        <f>Table1[[#This Row],[html_tag]]&amp;Table1[[#This Row],[html_type]]&amp;Table1[[#This Row],[html_modifier]]</f>
        <v/>
      </c>
      <c r="AL5441" s="22" t="str">
        <f>IFERROR(_xlfn.XLOOKUP([1]!Table1[[#This Row],[word]],[1]!Table57[English style name],[1]!Table57[Style type]),"")</f>
        <v/>
      </c>
      <c r="AM5441" s="23" t="str">
        <f>IFERROR(_xlfn.XLOOKUP(Table1[[#This Row],[word]],Table57[English style name],Table57[Style type]),"")</f>
        <v/>
      </c>
      <c r="AN5441" s="23"/>
      <c r="AO5441" s="62"/>
      <c r="AP5441" s="61"/>
      <c r="AQ5441" s="61" t="s">
        <v>2066</v>
      </c>
      <c r="AR5441" s="61" t="s">
        <v>2062</v>
      </c>
      <c r="AS5441" s="61"/>
      <c r="AT5441" s="61"/>
      <c r="AU5441" s="61"/>
      <c r="AV5441" s="61"/>
    </row>
    <row r="5442" spans="1:48">
      <c r="A5442" s="82"/>
      <c r="B5442" s="82"/>
      <c r="C5442" s="82"/>
      <c r="D5442" s="83"/>
      <c r="E5442" s="62"/>
      <c r="F544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42" s="13" t="s">
        <v>2992</v>
      </c>
      <c r="H5442" s="13" t="s">
        <v>1</v>
      </c>
      <c r="I5442" s="85" t="e">
        <f>[1]!Table1[[#This Row],[type]]</f>
        <v>#VALUE!</v>
      </c>
      <c r="J5442" s="86" t="e">
        <f>[1]!Table1[[#This Row],[Column42]]&amp;IF([1]!Table1[[#This Row],[Column13]]="","",[1]!Table1[[#This Row],[Column13]])&amp;IF([1]!Table1[[#This Row],[mod]]="","",[1]!Table1[[#This Row],[mod]])</f>
        <v>#VALUE!</v>
      </c>
      <c r="K544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42" t="s">
        <v>0</v>
      </c>
      <c r="M5442" t="s">
        <v>325</v>
      </c>
      <c r="P5442" s="6" t="s">
        <v>2067</v>
      </c>
      <c r="Q544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442" s="3" t="s">
        <v>3007</v>
      </c>
      <c r="U544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42" s="29"/>
      <c r="AC5442" s="29"/>
      <c r="AD5442" s="25"/>
      <c r="AE5442" s="38"/>
      <c r="AF5442" s="142"/>
      <c r="AG5442" s="11"/>
      <c r="AH5442" s="1" t="e">
        <f>[1]!Table1[[#This Row],[html_tag]]&amp;[1]!Table1[[#This Row],[html_type]]&amp;[1]!Table1[[#This Row],[html_modifier]]</f>
        <v>#VALUE!</v>
      </c>
      <c r="AI5442" s="60" t="str">
        <f>Table1[[#This Row],[html_tag]]&amp;Table1[[#This Row],[html_type]]&amp;Table1[[#This Row],[html_modifier]]</f>
        <v/>
      </c>
      <c r="AL5442" s="22" t="str">
        <f>IFERROR(_xlfn.XLOOKUP([1]!Table1[[#This Row],[word]],[1]!Table57[English style name],[1]!Table57[Style type]),"")</f>
        <v/>
      </c>
      <c r="AM5442" s="23" t="str">
        <f>IFERROR(_xlfn.XLOOKUP(Table1[[#This Row],[word]],Table57[English style name],Table57[Style type]),"")</f>
        <v/>
      </c>
      <c r="AN5442" s="23"/>
      <c r="AO5442" s="62"/>
      <c r="AP5442" s="61"/>
      <c r="AQ5442" s="61" t="s">
        <v>2067</v>
      </c>
      <c r="AR5442" s="61" t="s">
        <v>2062</v>
      </c>
      <c r="AS5442" s="61"/>
      <c r="AT5442" s="61"/>
      <c r="AU5442" s="61"/>
      <c r="AV5442" s="61"/>
    </row>
    <row r="5443" spans="1:48">
      <c r="A5443" s="82"/>
      <c r="B5443" s="82"/>
      <c r="C5443" s="82"/>
      <c r="D5443" s="83"/>
      <c r="E5443" s="62"/>
      <c r="F544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43" s="13" t="s">
        <v>2992</v>
      </c>
      <c r="H5443" s="13" t="s">
        <v>1</v>
      </c>
      <c r="I5443" s="85" t="e">
        <f>[1]!Table1[[#This Row],[type]]</f>
        <v>#VALUE!</v>
      </c>
      <c r="J5443" s="86" t="e">
        <f>[1]!Table1[[#This Row],[Column42]]&amp;IF([1]!Table1[[#This Row],[Column13]]="","",[1]!Table1[[#This Row],[Column13]])&amp;IF([1]!Table1[[#This Row],[mod]]="","",[1]!Table1[[#This Row],[mod]])</f>
        <v>#VALUE!</v>
      </c>
      <c r="K544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43" t="s">
        <v>0</v>
      </c>
      <c r="M5443" t="s">
        <v>325</v>
      </c>
      <c r="P5443" s="6" t="s">
        <v>2068</v>
      </c>
      <c r="Q544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443" s="3" t="s">
        <v>3007</v>
      </c>
      <c r="U544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43" s="29"/>
      <c r="AC5443" s="29"/>
      <c r="AD5443" s="25"/>
      <c r="AE5443" s="38"/>
      <c r="AF5443" s="142"/>
      <c r="AG5443" s="11"/>
      <c r="AH5443" s="1" t="e">
        <f>[1]!Table1[[#This Row],[html_tag]]&amp;[1]!Table1[[#This Row],[html_type]]&amp;[1]!Table1[[#This Row],[html_modifier]]</f>
        <v>#VALUE!</v>
      </c>
      <c r="AI5443" s="60" t="str">
        <f>Table1[[#This Row],[html_tag]]&amp;Table1[[#This Row],[html_type]]&amp;Table1[[#This Row],[html_modifier]]</f>
        <v/>
      </c>
      <c r="AL5443" s="22" t="str">
        <f>IFERROR(_xlfn.XLOOKUP([1]!Table1[[#This Row],[word]],[1]!Table57[English style name],[1]!Table57[Style type]),"")</f>
        <v/>
      </c>
      <c r="AM5443" s="23" t="str">
        <f>IFERROR(_xlfn.XLOOKUP(Table1[[#This Row],[word]],Table57[English style name],Table57[Style type]),"")</f>
        <v/>
      </c>
      <c r="AN5443" s="23"/>
      <c r="AO5443" s="62"/>
      <c r="AP5443" s="61"/>
      <c r="AQ5443" s="61" t="s">
        <v>2068</v>
      </c>
      <c r="AR5443" s="61" t="s">
        <v>2062</v>
      </c>
      <c r="AS5443" s="61"/>
      <c r="AT5443" s="61"/>
      <c r="AU5443" s="61"/>
      <c r="AV5443" s="61"/>
    </row>
    <row r="5444" spans="1:48">
      <c r="A5444" s="82"/>
      <c r="B5444" s="82"/>
      <c r="C5444" s="82"/>
      <c r="D5444" s="83"/>
      <c r="E5444" s="62"/>
      <c r="F544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44" s="13" t="s">
        <v>2992</v>
      </c>
      <c r="H5444" s="13" t="s">
        <v>1</v>
      </c>
      <c r="I5444" s="85" t="e">
        <f>[1]!Table1[[#This Row],[type]]</f>
        <v>#VALUE!</v>
      </c>
      <c r="J5444" s="86" t="e">
        <f>[1]!Table1[[#This Row],[Column42]]&amp;IF([1]!Table1[[#This Row],[Column13]]="","",[1]!Table1[[#This Row],[Column13]])&amp;IF([1]!Table1[[#This Row],[mod]]="","",[1]!Table1[[#This Row],[mod]])</f>
        <v>#VALUE!</v>
      </c>
      <c r="K544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44" t="s">
        <v>0</v>
      </c>
      <c r="M5444" t="s">
        <v>325</v>
      </c>
      <c r="P5444" s="6"/>
      <c r="Q544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444" t="s">
        <v>3007</v>
      </c>
      <c r="S5444" t="s">
        <v>7401</v>
      </c>
      <c r="T5444" t="s">
        <v>7402</v>
      </c>
      <c r="U544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44" s="29" t="s">
        <v>4358</v>
      </c>
      <c r="AC5444" s="29"/>
      <c r="AD5444" s="25"/>
      <c r="AE5444" s="38"/>
      <c r="AF5444" s="142"/>
      <c r="AG5444" s="11"/>
      <c r="AH5444" s="1" t="e">
        <f>[1]!Table1[[#This Row],[html_tag]]&amp;[1]!Table1[[#This Row],[html_type]]&amp;[1]!Table1[[#This Row],[html_modifier]]</f>
        <v>#VALUE!</v>
      </c>
      <c r="AI5444" s="60" t="str">
        <f>Table1[[#This Row],[html_tag]]&amp;Table1[[#This Row],[html_type]]&amp;Table1[[#This Row],[html_modifier]]</f>
        <v/>
      </c>
      <c r="AL5444" s="22" t="str">
        <f>IFERROR(_xlfn.XLOOKUP([1]!Table1[[#This Row],[word]],[1]!Table57[English style name],[1]!Table57[Style type]),"")</f>
        <v/>
      </c>
      <c r="AM5444" s="23" t="str">
        <f>IFERROR(_xlfn.XLOOKUP(Table1[[#This Row],[word]],Table57[English style name],Table57[Style type]),"")</f>
        <v/>
      </c>
      <c r="AN5444" s="23"/>
      <c r="AO5444" s="62"/>
      <c r="AP5444" s="61"/>
      <c r="AQ5444" s="61" t="s">
        <v>2063</v>
      </c>
      <c r="AR5444" s="61" t="s">
        <v>2062</v>
      </c>
      <c r="AS5444" s="61"/>
      <c r="AT5444" s="61"/>
      <c r="AU5444" s="61"/>
      <c r="AV5444" s="61"/>
    </row>
    <row r="5445" spans="1:48">
      <c r="A5445" s="82"/>
      <c r="B5445" s="82"/>
      <c r="C5445" s="82"/>
      <c r="D5445" s="83"/>
      <c r="E5445" s="62"/>
      <c r="F544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45" s="13" t="s">
        <v>2992</v>
      </c>
      <c r="H5445" s="13" t="s">
        <v>1</v>
      </c>
      <c r="I5445" s="85" t="e">
        <f>[1]!Table1[[#This Row],[type]]</f>
        <v>#VALUE!</v>
      </c>
      <c r="J5445" s="86" t="e">
        <f>[1]!Table1[[#This Row],[Column42]]&amp;IF([1]!Table1[[#This Row],[Column13]]="","",[1]!Table1[[#This Row],[Column13]])&amp;IF([1]!Table1[[#This Row],[mod]]="","",[1]!Table1[[#This Row],[mod]])</f>
        <v>#VALUE!</v>
      </c>
      <c r="K544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45" t="s">
        <v>0</v>
      </c>
      <c r="M5445" t="s">
        <v>325</v>
      </c>
      <c r="P5445" s="6"/>
      <c r="Q544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445" t="s">
        <v>3007</v>
      </c>
      <c r="S5445" t="s">
        <v>7401</v>
      </c>
      <c r="T5445" t="s">
        <v>7403</v>
      </c>
      <c r="U544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45" s="29" t="s">
        <v>4360</v>
      </c>
      <c r="AC5445" s="29"/>
      <c r="AD5445" s="25"/>
      <c r="AE5445" s="38"/>
      <c r="AF5445" s="142"/>
      <c r="AG5445" s="11"/>
      <c r="AH5445" s="1" t="e">
        <f>[1]!Table1[[#This Row],[html_tag]]&amp;[1]!Table1[[#This Row],[html_type]]&amp;[1]!Table1[[#This Row],[html_modifier]]</f>
        <v>#VALUE!</v>
      </c>
      <c r="AI5445" s="60" t="str">
        <f>Table1[[#This Row],[html_tag]]&amp;Table1[[#This Row],[html_type]]&amp;Table1[[#This Row],[html_modifier]]</f>
        <v/>
      </c>
      <c r="AL5445" s="22" t="str">
        <f>IFERROR(_xlfn.XLOOKUP([1]!Table1[[#This Row],[word]],[1]!Table57[English style name],[1]!Table57[Style type]),"")</f>
        <v/>
      </c>
      <c r="AM5445" s="23" t="str">
        <f>IFERROR(_xlfn.XLOOKUP(Table1[[#This Row],[word]],Table57[English style name],Table57[Style type]),"")</f>
        <v/>
      </c>
      <c r="AN5445" s="23"/>
      <c r="AO5445" s="62"/>
      <c r="AP5445" s="61"/>
      <c r="AQ5445" s="61" t="s">
        <v>2064</v>
      </c>
      <c r="AR5445" s="61" t="s">
        <v>2062</v>
      </c>
      <c r="AS5445" s="61"/>
      <c r="AT5445" s="61"/>
      <c r="AU5445" s="61"/>
      <c r="AV5445" s="61"/>
    </row>
    <row r="5446" spans="1:48">
      <c r="A5446" s="82"/>
      <c r="B5446" s="82"/>
      <c r="C5446" s="82"/>
      <c r="D5446" s="83"/>
      <c r="E5446" s="62"/>
      <c r="F544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46" s="13" t="s">
        <v>2992</v>
      </c>
      <c r="H5446" s="13" t="s">
        <v>1</v>
      </c>
      <c r="I5446" s="85" t="e">
        <f>[1]!Table1[[#This Row],[type]]</f>
        <v>#VALUE!</v>
      </c>
      <c r="J5446" s="86" t="e">
        <f>[1]!Table1[[#This Row],[Column42]]&amp;IF([1]!Table1[[#This Row],[Column13]]="","",[1]!Table1[[#This Row],[Column13]])&amp;IF([1]!Table1[[#This Row],[mod]]="","",[1]!Table1[[#This Row],[mod]])</f>
        <v>#VALUE!</v>
      </c>
      <c r="K544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46" t="s">
        <v>0</v>
      </c>
      <c r="M5446" t="s">
        <v>325</v>
      </c>
      <c r="P5446" s="6"/>
      <c r="Q544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446" t="s">
        <v>3007</v>
      </c>
      <c r="S5446" t="s">
        <v>7404</v>
      </c>
      <c r="T5446" t="s">
        <v>7402</v>
      </c>
      <c r="U544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46" s="29"/>
      <c r="AC5446" s="29"/>
      <c r="AD5446" s="25"/>
      <c r="AE5446" s="38"/>
      <c r="AF5446" s="142"/>
      <c r="AG5446" s="11"/>
      <c r="AH5446" s="1" t="e">
        <f>[1]!Table1[[#This Row],[html_tag]]&amp;[1]!Table1[[#This Row],[html_type]]&amp;[1]!Table1[[#This Row],[html_modifier]]</f>
        <v>#VALUE!</v>
      </c>
      <c r="AI5446" s="60" t="str">
        <f>Table1[[#This Row],[html_tag]]&amp;Table1[[#This Row],[html_type]]&amp;Table1[[#This Row],[html_modifier]]</f>
        <v/>
      </c>
      <c r="AL5446" s="22" t="str">
        <f>IFERROR(_xlfn.XLOOKUP([1]!Table1[[#This Row],[word]],[1]!Table57[English style name],[1]!Table57[Style type]),"")</f>
        <v/>
      </c>
      <c r="AM5446" s="23" t="str">
        <f>IFERROR(_xlfn.XLOOKUP(Table1[[#This Row],[word]],Table57[English style name],Table57[Style type]),"")</f>
        <v/>
      </c>
      <c r="AN5446" s="23"/>
      <c r="AO5446" s="62"/>
      <c r="AP5446" s="61"/>
      <c r="AQ5446" s="61" t="s">
        <v>2069</v>
      </c>
      <c r="AR5446" s="61" t="s">
        <v>2062</v>
      </c>
      <c r="AS5446" s="61"/>
      <c r="AT5446" s="61"/>
      <c r="AU5446" s="61"/>
      <c r="AV5446" s="61"/>
    </row>
    <row r="5447" spans="1:48">
      <c r="A5447" s="82"/>
      <c r="B5447" s="82"/>
      <c r="C5447" s="82"/>
      <c r="D5447" s="83"/>
      <c r="E5447" s="62"/>
      <c r="F544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47" s="13" t="s">
        <v>2992</v>
      </c>
      <c r="H5447" s="13" t="s">
        <v>1</v>
      </c>
      <c r="I5447" s="85" t="e">
        <f>[1]!Table1[[#This Row],[type]]</f>
        <v>#VALUE!</v>
      </c>
      <c r="J5447" s="86" t="e">
        <f>[1]!Table1[[#This Row],[Column42]]&amp;IF([1]!Table1[[#This Row],[Column13]]="","",[1]!Table1[[#This Row],[Column13]])&amp;IF([1]!Table1[[#This Row],[mod]]="","",[1]!Table1[[#This Row],[mod]])</f>
        <v>#VALUE!</v>
      </c>
      <c r="K544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47" t="s">
        <v>0</v>
      </c>
      <c r="M5447" t="s">
        <v>325</v>
      </c>
      <c r="P5447" s="6"/>
      <c r="Q544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447" t="s">
        <v>3007</v>
      </c>
      <c r="S5447" t="s">
        <v>7405</v>
      </c>
      <c r="T5447" t="s">
        <v>7402</v>
      </c>
      <c r="U544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47" s="29"/>
      <c r="AC5447" s="29"/>
      <c r="AD5447" s="25"/>
      <c r="AE5447" s="38"/>
      <c r="AF5447" s="142"/>
      <c r="AG5447" s="11"/>
      <c r="AH5447" s="1" t="e">
        <f>[1]!Table1[[#This Row],[html_tag]]&amp;[1]!Table1[[#This Row],[html_type]]&amp;[1]!Table1[[#This Row],[html_modifier]]</f>
        <v>#VALUE!</v>
      </c>
      <c r="AI5447" s="60" t="str">
        <f>Table1[[#This Row],[html_tag]]&amp;Table1[[#This Row],[html_type]]&amp;Table1[[#This Row],[html_modifier]]</f>
        <v/>
      </c>
      <c r="AL5447" s="22" t="str">
        <f>IFERROR(_xlfn.XLOOKUP([1]!Table1[[#This Row],[word]],[1]!Table57[English style name],[1]!Table57[Style type]),"")</f>
        <v/>
      </c>
      <c r="AM5447" s="23" t="str">
        <f>IFERROR(_xlfn.XLOOKUP(Table1[[#This Row],[word]],Table57[English style name],Table57[Style type]),"")</f>
        <v/>
      </c>
      <c r="AN5447" s="23"/>
      <c r="AO5447" s="62"/>
      <c r="AP5447" s="61"/>
      <c r="AQ5447" s="61" t="s">
        <v>2070</v>
      </c>
      <c r="AR5447" s="61" t="s">
        <v>2062</v>
      </c>
      <c r="AS5447" s="61"/>
      <c r="AT5447" s="61"/>
      <c r="AU5447" s="61"/>
      <c r="AV5447" s="61"/>
    </row>
    <row r="5448" spans="1:48">
      <c r="A5448" s="82"/>
      <c r="B5448" s="82"/>
      <c r="C5448" s="82"/>
      <c r="D5448" s="83"/>
      <c r="E5448" s="62"/>
      <c r="F544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48" s="13" t="s">
        <v>2992</v>
      </c>
      <c r="H5448" s="13" t="s">
        <v>1</v>
      </c>
      <c r="I5448" s="85" t="e">
        <f>[1]!Table1[[#This Row],[type]]</f>
        <v>#VALUE!</v>
      </c>
      <c r="J5448" s="86" t="e">
        <f>[1]!Table1[[#This Row],[Column42]]&amp;IF([1]!Table1[[#This Row],[Column13]]="","",[1]!Table1[[#This Row],[Column13]])&amp;IF([1]!Table1[[#This Row],[mod]]="","",[1]!Table1[[#This Row],[mod]])</f>
        <v>#VALUE!</v>
      </c>
      <c r="K544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48" t="s">
        <v>0</v>
      </c>
      <c r="M5448" t="s">
        <v>325</v>
      </c>
      <c r="P5448" s="6"/>
      <c r="Q544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448" t="s">
        <v>3007</v>
      </c>
      <c r="S5448" t="s">
        <v>7405</v>
      </c>
      <c r="T5448" t="s">
        <v>7403</v>
      </c>
      <c r="U544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48" s="29"/>
      <c r="AC5448" s="29"/>
      <c r="AD5448" s="25"/>
      <c r="AE5448" s="38"/>
      <c r="AF5448" s="142"/>
      <c r="AG5448" s="11"/>
      <c r="AH5448" s="1" t="e">
        <f>[1]!Table1[[#This Row],[html_tag]]&amp;[1]!Table1[[#This Row],[html_type]]&amp;[1]!Table1[[#This Row],[html_modifier]]</f>
        <v>#VALUE!</v>
      </c>
      <c r="AI5448" s="60" t="str">
        <f>Table1[[#This Row],[html_tag]]&amp;Table1[[#This Row],[html_type]]&amp;Table1[[#This Row],[html_modifier]]</f>
        <v/>
      </c>
      <c r="AL5448" s="22" t="str">
        <f>IFERROR(_xlfn.XLOOKUP([1]!Table1[[#This Row],[word]],[1]!Table57[English style name],[1]!Table57[Style type]),"")</f>
        <v/>
      </c>
      <c r="AM5448" s="23" t="str">
        <f>IFERROR(_xlfn.XLOOKUP(Table1[[#This Row],[word]],Table57[English style name],Table57[Style type]),"")</f>
        <v/>
      </c>
      <c r="AN5448" s="23"/>
      <c r="AO5448" s="62"/>
      <c r="AP5448" s="61"/>
      <c r="AQ5448" s="61" t="s">
        <v>2071</v>
      </c>
      <c r="AR5448" s="61" t="s">
        <v>2062</v>
      </c>
      <c r="AS5448" s="61"/>
      <c r="AT5448" s="61"/>
      <c r="AU5448" s="61"/>
      <c r="AV5448" s="61"/>
    </row>
    <row r="5449" spans="1:48">
      <c r="A5449" s="82"/>
      <c r="B5449" s="82"/>
      <c r="C5449" s="82"/>
      <c r="D5449" s="83"/>
      <c r="E5449" s="62"/>
      <c r="F544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49" s="13" t="s">
        <v>2992</v>
      </c>
      <c r="H5449" s="13" t="s">
        <v>1</v>
      </c>
      <c r="I5449" s="85" t="e">
        <f>[1]!Table1[[#This Row],[type]]</f>
        <v>#VALUE!</v>
      </c>
      <c r="J5449" s="86" t="e">
        <f>[1]!Table1[[#This Row],[Column42]]&amp;IF([1]!Table1[[#This Row],[Column13]]="","",[1]!Table1[[#This Row],[Column13]])&amp;IF([1]!Table1[[#This Row],[mod]]="","",[1]!Table1[[#This Row],[mod]])</f>
        <v>#VALUE!</v>
      </c>
      <c r="K544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49" t="s">
        <v>0</v>
      </c>
      <c r="M5449" t="s">
        <v>325</v>
      </c>
      <c r="P5449" s="6" t="s">
        <v>566</v>
      </c>
      <c r="Q544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449" s="3" t="s">
        <v>3007</v>
      </c>
      <c r="S5449" t="s">
        <v>3090</v>
      </c>
      <c r="U544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49" s="29"/>
      <c r="AC5449" s="29"/>
      <c r="AD5449" s="25"/>
      <c r="AE5449" s="38"/>
      <c r="AF5449" s="142" t="s">
        <v>231</v>
      </c>
      <c r="AG5449" s="11"/>
      <c r="AH5449" s="1" t="e">
        <f>[1]!Table1[[#This Row],[html_tag]]&amp;[1]!Table1[[#This Row],[html_type]]&amp;[1]!Table1[[#This Row],[html_modifier]]</f>
        <v>#VALUE!</v>
      </c>
      <c r="AI5449" s="60" t="s">
        <v>231</v>
      </c>
      <c r="AL5449" s="22" t="str">
        <f>IFERROR(_xlfn.XLOOKUP([1]!Table1[[#This Row],[word]],[1]!Table57[English style name],[1]!Table57[Style type]),"")</f>
        <v/>
      </c>
      <c r="AM5449" s="23" t="str">
        <f>IFERROR(_xlfn.XLOOKUP(Table1[[#This Row],[word]],Table57[English style name],Table57[Style type]),"")</f>
        <v/>
      </c>
      <c r="AN5449" s="23" t="s">
        <v>49</v>
      </c>
      <c r="AO5449" s="62" t="s">
        <v>50</v>
      </c>
      <c r="AP5449" s="61" t="s">
        <v>51</v>
      </c>
      <c r="AQ5449" s="61" t="s">
        <v>566</v>
      </c>
      <c r="AR5449" s="61" t="s">
        <v>2059</v>
      </c>
      <c r="AS5449" s="61"/>
      <c r="AT5449" s="61"/>
      <c r="AU5449" s="61"/>
      <c r="AV5449" s="61"/>
    </row>
    <row r="5450" spans="1:48">
      <c r="A5450" s="82"/>
      <c r="B5450" s="82"/>
      <c r="C5450" s="82">
        <v>1</v>
      </c>
      <c r="D5450" s="83" t="s">
        <v>3256</v>
      </c>
      <c r="E5450" s="62"/>
      <c r="F545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50" s="13"/>
      <c r="H5450" s="13"/>
      <c r="I5450" s="85" t="e">
        <f>[1]!Table1[[#This Row],[type]]</f>
        <v>#VALUE!</v>
      </c>
      <c r="J5450" s="86" t="e">
        <f>[1]!Table1[[#This Row],[Column42]]&amp;IF([1]!Table1[[#This Row],[Column13]]="","",[1]!Table1[[#This Row],[Column13]])&amp;IF([1]!Table1[[#This Row],[mod]]="","",[1]!Table1[[#This Row],[mod]])</f>
        <v>#VALUE!</v>
      </c>
      <c r="K545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50" t="s">
        <v>0</v>
      </c>
      <c r="M5450" t="s">
        <v>325</v>
      </c>
      <c r="Q545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450" t="s">
        <v>3007</v>
      </c>
      <c r="S5450" t="s">
        <v>3090</v>
      </c>
      <c r="U545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450">
        <v>1</v>
      </c>
      <c r="AB5450" s="29"/>
      <c r="AC5450" s="29"/>
      <c r="AD5450" s="25"/>
      <c r="AE5450" s="38"/>
      <c r="AF5450" s="142" t="s">
        <v>231</v>
      </c>
      <c r="AG5450" s="11" t="s">
        <v>3259</v>
      </c>
      <c r="AH5450" s="1" t="e">
        <f>[1]!Table1[[#This Row],[html_tag]]&amp;[1]!Table1[[#This Row],[html_type]]&amp;[1]!Table1[[#This Row],[html_modifier]]</f>
        <v>#VALUE!</v>
      </c>
      <c r="AI5450" s="60" t="str">
        <f>Table1[[#This Row],[html_tag]]&amp;Table1[[#This Row],[html_type]]&amp;Table1[[#This Row],[html_modifier]]</f>
        <v/>
      </c>
      <c r="AL5450" s="22" t="str">
        <f>IFERROR(_xlfn.XLOOKUP([1]!Table1[[#This Row],[word]],[1]!Table57[English style name],[1]!Table57[Style type]),"")</f>
        <v/>
      </c>
      <c r="AM5450" s="23" t="s">
        <v>773</v>
      </c>
      <c r="AN5450" s="23"/>
      <c r="AO5450" s="62"/>
      <c r="AP5450" s="61"/>
      <c r="AQ5450" s="61"/>
      <c r="AR5450" s="61"/>
      <c r="AS5450" s="61"/>
      <c r="AT5450" s="61"/>
      <c r="AU5450" s="61"/>
      <c r="AV5450" s="61"/>
    </row>
    <row r="5451" spans="1:48">
      <c r="A5451" s="82"/>
      <c r="B5451" s="82"/>
      <c r="C5451" s="82">
        <v>1</v>
      </c>
      <c r="D5451" s="83" t="s">
        <v>3256</v>
      </c>
      <c r="E5451" s="62"/>
      <c r="F545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51" s="13"/>
      <c r="H5451" s="13"/>
      <c r="I5451" s="85" t="e">
        <f>[1]!Table1[[#This Row],[type]]</f>
        <v>#VALUE!</v>
      </c>
      <c r="J5451" s="86" t="e">
        <f>[1]!Table1[[#This Row],[Column42]]&amp;IF([1]!Table1[[#This Row],[Column13]]="","",[1]!Table1[[#This Row],[Column13]])&amp;IF([1]!Table1[[#This Row],[mod]]="","",[1]!Table1[[#This Row],[mod]])</f>
        <v>#VALUE!</v>
      </c>
      <c r="K545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51" t="s">
        <v>0</v>
      </c>
      <c r="M5451" t="s">
        <v>325</v>
      </c>
      <c r="Q545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451" t="s">
        <v>3007</v>
      </c>
      <c r="S5451" t="s">
        <v>3090</v>
      </c>
      <c r="U545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451">
        <v>2</v>
      </c>
      <c r="AB5451" s="29"/>
      <c r="AC5451" s="29"/>
      <c r="AD5451" s="25"/>
      <c r="AE5451" s="38"/>
      <c r="AF5451" s="142" t="s">
        <v>231</v>
      </c>
      <c r="AG5451" s="11" t="s">
        <v>3259</v>
      </c>
      <c r="AH5451" s="1" t="e">
        <f>[1]!Table1[[#This Row],[html_tag]]&amp;[1]!Table1[[#This Row],[html_type]]&amp;[1]!Table1[[#This Row],[html_modifier]]</f>
        <v>#VALUE!</v>
      </c>
      <c r="AI5451" s="60" t="str">
        <f>Table1[[#This Row],[html_tag]]&amp;Table1[[#This Row],[html_type]]&amp;Table1[[#This Row],[html_modifier]]</f>
        <v/>
      </c>
      <c r="AL5451" s="22" t="str">
        <f>IFERROR(_xlfn.XLOOKUP([1]!Table1[[#This Row],[word]],[1]!Table57[English style name],[1]!Table57[Style type]),"")</f>
        <v/>
      </c>
      <c r="AM5451" s="23" t="s">
        <v>790</v>
      </c>
      <c r="AN5451" s="23"/>
      <c r="AO5451" s="62"/>
      <c r="AP5451" s="61"/>
      <c r="AQ5451" s="61"/>
      <c r="AR5451" s="61"/>
      <c r="AS5451" s="61"/>
      <c r="AT5451" s="61"/>
      <c r="AU5451" s="61"/>
      <c r="AV5451" s="61"/>
    </row>
    <row r="5452" spans="1:48">
      <c r="A5452" s="82"/>
      <c r="B5452" s="82"/>
      <c r="C5452" s="82">
        <v>1</v>
      </c>
      <c r="D5452" s="83" t="s">
        <v>3256</v>
      </c>
      <c r="E5452" s="62"/>
      <c r="F545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52" s="13"/>
      <c r="H5452" s="13"/>
      <c r="I5452" s="85" t="e">
        <f>[1]!Table1[[#This Row],[type]]</f>
        <v>#VALUE!</v>
      </c>
      <c r="J5452" s="86" t="e">
        <f>[1]!Table1[[#This Row],[Column42]]&amp;IF([1]!Table1[[#This Row],[Column13]]="","",[1]!Table1[[#This Row],[Column13]])&amp;IF([1]!Table1[[#This Row],[mod]]="","",[1]!Table1[[#This Row],[mod]])</f>
        <v>#VALUE!</v>
      </c>
      <c r="K545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52" t="s">
        <v>0</v>
      </c>
      <c r="M5452" t="s">
        <v>325</v>
      </c>
      <c r="Q545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452" t="s">
        <v>3007</v>
      </c>
      <c r="S5452" t="s">
        <v>3090</v>
      </c>
      <c r="U545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452">
        <v>3</v>
      </c>
      <c r="AB5452" s="29"/>
      <c r="AC5452" s="29"/>
      <c r="AD5452" s="25"/>
      <c r="AE5452" s="38"/>
      <c r="AF5452" s="142" t="s">
        <v>231</v>
      </c>
      <c r="AG5452" s="11" t="s">
        <v>3259</v>
      </c>
      <c r="AH5452" s="1" t="e">
        <f>[1]!Table1[[#This Row],[html_tag]]&amp;[1]!Table1[[#This Row],[html_type]]&amp;[1]!Table1[[#This Row],[html_modifier]]</f>
        <v>#VALUE!</v>
      </c>
      <c r="AI5452" s="60" t="str">
        <f>Table1[[#This Row],[html_tag]]&amp;Table1[[#This Row],[html_type]]&amp;Table1[[#This Row],[html_modifier]]</f>
        <v/>
      </c>
      <c r="AL5452" s="22" t="str">
        <f>IFERROR(_xlfn.XLOOKUP([1]!Table1[[#This Row],[word]],[1]!Table57[English style name],[1]!Table57[Style type]),"")</f>
        <v/>
      </c>
      <c r="AM5452" s="23" t="s">
        <v>792</v>
      </c>
      <c r="AN5452" s="23"/>
      <c r="AO5452" s="62"/>
      <c r="AP5452" s="61"/>
      <c r="AQ5452" s="61"/>
      <c r="AR5452" s="61"/>
      <c r="AS5452" s="61"/>
      <c r="AT5452" s="61"/>
      <c r="AU5452" s="61"/>
      <c r="AV5452" s="61"/>
    </row>
    <row r="5453" spans="1:48">
      <c r="A5453" s="82"/>
      <c r="B5453" s="82"/>
      <c r="C5453" s="82">
        <v>1</v>
      </c>
      <c r="D5453" s="83" t="s">
        <v>3256</v>
      </c>
      <c r="E5453" s="62"/>
      <c r="F545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53" s="13"/>
      <c r="H5453" s="13"/>
      <c r="I5453" s="85" t="e">
        <f>[1]!Table1[[#This Row],[type]]</f>
        <v>#VALUE!</v>
      </c>
      <c r="J5453" s="86" t="e">
        <f>[1]!Table1[[#This Row],[Column42]]&amp;IF([1]!Table1[[#This Row],[Column13]]="","",[1]!Table1[[#This Row],[Column13]])&amp;IF([1]!Table1[[#This Row],[mod]]="","",[1]!Table1[[#This Row],[mod]])</f>
        <v>#VALUE!</v>
      </c>
      <c r="K545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53" t="s">
        <v>0</v>
      </c>
      <c r="M5453" t="s">
        <v>325</v>
      </c>
      <c r="Q545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453" t="s">
        <v>3007</v>
      </c>
      <c r="S5453" t="s">
        <v>3090</v>
      </c>
      <c r="U545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453">
        <v>4</v>
      </c>
      <c r="AB5453" s="29"/>
      <c r="AC5453" s="29"/>
      <c r="AD5453" s="25"/>
      <c r="AE5453" s="38"/>
      <c r="AF5453" s="142" t="s">
        <v>231</v>
      </c>
      <c r="AG5453" s="11" t="s">
        <v>3259</v>
      </c>
      <c r="AH5453" s="1" t="e">
        <f>[1]!Table1[[#This Row],[html_tag]]&amp;[1]!Table1[[#This Row],[html_type]]&amp;[1]!Table1[[#This Row],[html_modifier]]</f>
        <v>#VALUE!</v>
      </c>
      <c r="AI5453" s="60" t="str">
        <f>Table1[[#This Row],[html_tag]]&amp;Table1[[#This Row],[html_type]]&amp;Table1[[#This Row],[html_modifier]]</f>
        <v/>
      </c>
      <c r="AL5453" s="22" t="str">
        <f>IFERROR(_xlfn.XLOOKUP([1]!Table1[[#This Row],[word]],[1]!Table57[English style name],[1]!Table57[Style type]),"")</f>
        <v/>
      </c>
      <c r="AM5453" s="23" t="s">
        <v>794</v>
      </c>
      <c r="AN5453" s="23"/>
      <c r="AO5453" s="62"/>
      <c r="AP5453" s="61"/>
      <c r="AQ5453" s="61"/>
      <c r="AR5453" s="61"/>
      <c r="AS5453" s="61"/>
      <c r="AT5453" s="61"/>
      <c r="AU5453" s="61"/>
      <c r="AV5453" s="61"/>
    </row>
    <row r="5454" spans="1:48">
      <c r="A5454" s="82"/>
      <c r="B5454" s="82"/>
      <c r="C5454" s="82">
        <v>1</v>
      </c>
      <c r="D5454" s="83" t="s">
        <v>3256</v>
      </c>
      <c r="E5454" s="62"/>
      <c r="F545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54" s="13"/>
      <c r="H5454" s="13"/>
      <c r="I5454" s="85" t="e">
        <f>[1]!Table1[[#This Row],[type]]</f>
        <v>#VALUE!</v>
      </c>
      <c r="J5454" s="86" t="e">
        <f>[1]!Table1[[#This Row],[Column42]]&amp;IF([1]!Table1[[#This Row],[Column13]]="","",[1]!Table1[[#This Row],[Column13]])&amp;IF([1]!Table1[[#This Row],[mod]]="","",[1]!Table1[[#This Row],[mod]])</f>
        <v>#VALUE!</v>
      </c>
      <c r="K545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54" t="s">
        <v>0</v>
      </c>
      <c r="M5454" t="s">
        <v>325</v>
      </c>
      <c r="Q545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454" t="s">
        <v>3007</v>
      </c>
      <c r="S5454" t="s">
        <v>3090</v>
      </c>
      <c r="U545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454">
        <v>5</v>
      </c>
      <c r="AB5454" s="29"/>
      <c r="AC5454" s="29"/>
      <c r="AD5454" s="25"/>
      <c r="AE5454" s="38"/>
      <c r="AF5454" s="142" t="s">
        <v>231</v>
      </c>
      <c r="AG5454" s="11" t="s">
        <v>3259</v>
      </c>
      <c r="AH5454" s="1" t="e">
        <f>[1]!Table1[[#This Row],[html_tag]]&amp;[1]!Table1[[#This Row],[html_type]]&amp;[1]!Table1[[#This Row],[html_modifier]]</f>
        <v>#VALUE!</v>
      </c>
      <c r="AI5454" s="60" t="str">
        <f>Table1[[#This Row],[html_tag]]&amp;Table1[[#This Row],[html_type]]&amp;Table1[[#This Row],[html_modifier]]</f>
        <v/>
      </c>
      <c r="AL5454" s="22" t="str">
        <f>IFERROR(_xlfn.XLOOKUP([1]!Table1[[#This Row],[word]],[1]!Table57[English style name],[1]!Table57[Style type]),"")</f>
        <v/>
      </c>
      <c r="AM5454" s="23" t="s">
        <v>796</v>
      </c>
      <c r="AN5454" s="23"/>
      <c r="AO5454" s="62"/>
      <c r="AP5454" s="61"/>
      <c r="AQ5454" s="61"/>
      <c r="AR5454" s="61"/>
      <c r="AS5454" s="61"/>
      <c r="AT5454" s="61"/>
      <c r="AU5454" s="61"/>
      <c r="AV5454" s="61"/>
    </row>
    <row r="5455" spans="1:48">
      <c r="A5455" s="82"/>
      <c r="B5455" s="82"/>
      <c r="C5455" s="82"/>
      <c r="D5455" s="83"/>
      <c r="E5455" s="62"/>
      <c r="F545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55" s="13" t="s">
        <v>2992</v>
      </c>
      <c r="H5455" s="13" t="s">
        <v>1</v>
      </c>
      <c r="I5455" s="85" t="e">
        <f>[1]!Table1[[#This Row],[type]]</f>
        <v>#VALUE!</v>
      </c>
      <c r="J5455" s="86" t="e">
        <f>[1]!Table1[[#This Row],[Column42]]&amp;IF([1]!Table1[[#This Row],[Column13]]="","",[1]!Table1[[#This Row],[Column13]])&amp;IF([1]!Table1[[#This Row],[mod]]="","",[1]!Table1[[#This Row],[mod]])</f>
        <v>#VALUE!</v>
      </c>
      <c r="K545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55" t="s">
        <v>0</v>
      </c>
      <c r="M5455" t="s">
        <v>325</v>
      </c>
      <c r="P5455" s="6"/>
      <c r="Q545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455" s="3" t="s">
        <v>3007</v>
      </c>
      <c r="S5455" t="s">
        <v>3090</v>
      </c>
      <c r="T5455" t="s">
        <v>7408</v>
      </c>
      <c r="U545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55" s="29"/>
      <c r="AC5455" s="29"/>
      <c r="AD5455" s="25"/>
      <c r="AE5455" s="38"/>
      <c r="AF5455" s="142"/>
      <c r="AG5455" s="11"/>
      <c r="AH5455" s="1" t="e">
        <f>[1]!Table1[[#This Row],[html_tag]]&amp;[1]!Table1[[#This Row],[html_type]]&amp;[1]!Table1[[#This Row],[html_modifier]]</f>
        <v>#VALUE!</v>
      </c>
      <c r="AI5455" s="60" t="str">
        <f>Table1[[#This Row],[html_tag]]&amp;Table1[[#This Row],[html_type]]&amp;Table1[[#This Row],[html_modifier]]</f>
        <v/>
      </c>
      <c r="AL5455" s="22" t="str">
        <f>IFERROR(_xlfn.XLOOKUP([1]!Table1[[#This Row],[word]],[1]!Table57[English style name],[1]!Table57[Style type]),"")</f>
        <v/>
      </c>
      <c r="AM5455" s="23" t="str">
        <f>IFERROR(_xlfn.XLOOKUP(Table1[[#This Row],[word]],Table57[English style name],Table57[Style type]),"")</f>
        <v/>
      </c>
      <c r="AN5455" s="23"/>
      <c r="AO5455" s="62"/>
      <c r="AP5455" s="61"/>
      <c r="AQ5455" s="61" t="s">
        <v>2060</v>
      </c>
      <c r="AR5455" s="61" t="s">
        <v>2059</v>
      </c>
      <c r="AS5455" s="61"/>
      <c r="AT5455" s="61"/>
      <c r="AU5455" s="61"/>
      <c r="AV5455" s="61"/>
    </row>
    <row r="5456" spans="1:48">
      <c r="A5456" s="82"/>
      <c r="B5456" s="82"/>
      <c r="C5456" s="82"/>
      <c r="D5456" s="83"/>
      <c r="E5456" s="62"/>
      <c r="F545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56" s="13" t="s">
        <v>2992</v>
      </c>
      <c r="H5456" s="13" t="s">
        <v>1</v>
      </c>
      <c r="I5456" s="85" t="e">
        <f>[1]!Table1[[#This Row],[type]]</f>
        <v>#VALUE!</v>
      </c>
      <c r="J5456" s="86" t="e">
        <f>[1]!Table1[[#This Row],[Column42]]&amp;IF([1]!Table1[[#This Row],[Column13]]="","",[1]!Table1[[#This Row],[Column13]])&amp;IF([1]!Table1[[#This Row],[mod]]="","",[1]!Table1[[#This Row],[mod]])</f>
        <v>#VALUE!</v>
      </c>
      <c r="K545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56" t="s">
        <v>0</v>
      </c>
      <c r="M5456" t="s">
        <v>325</v>
      </c>
      <c r="P5456" s="6"/>
      <c r="Q545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456" t="s">
        <v>3007</v>
      </c>
      <c r="S5456" t="s">
        <v>7406</v>
      </c>
      <c r="T5456" t="s">
        <v>7402</v>
      </c>
      <c r="U545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56" s="29" t="s">
        <v>4359</v>
      </c>
      <c r="AC5456" s="29"/>
      <c r="AD5456" s="25"/>
      <c r="AE5456" s="38"/>
      <c r="AF5456" s="142"/>
      <c r="AG5456" s="11"/>
      <c r="AH5456" s="1" t="e">
        <f>[1]!Table1[[#This Row],[html_tag]]&amp;[1]!Table1[[#This Row],[html_type]]&amp;[1]!Table1[[#This Row],[html_modifier]]</f>
        <v>#VALUE!</v>
      </c>
      <c r="AI5456" s="60" t="str">
        <f>Table1[[#This Row],[html_tag]]&amp;Table1[[#This Row],[html_type]]&amp;Table1[[#This Row],[html_modifier]]</f>
        <v/>
      </c>
      <c r="AL5456" s="22" t="str">
        <f>IFERROR(_xlfn.XLOOKUP([1]!Table1[[#This Row],[word]],[1]!Table57[English style name],[1]!Table57[Style type]),"")</f>
        <v/>
      </c>
      <c r="AM5456" s="23" t="str">
        <f>IFERROR(_xlfn.XLOOKUP(Table1[[#This Row],[word]],Table57[English style name],Table57[Style type]),"")</f>
        <v/>
      </c>
      <c r="AN5456" s="23"/>
      <c r="AO5456" s="62"/>
      <c r="AP5456" s="61"/>
      <c r="AQ5456" s="61" t="s">
        <v>2073</v>
      </c>
      <c r="AR5456" s="61" t="s">
        <v>2062</v>
      </c>
      <c r="AS5456" s="61"/>
      <c r="AT5456" s="61"/>
      <c r="AU5456" s="61"/>
      <c r="AV5456" s="61"/>
    </row>
    <row r="5457" spans="1:48">
      <c r="A5457" s="82"/>
      <c r="B5457" s="82"/>
      <c r="C5457" s="82"/>
      <c r="D5457" s="83"/>
      <c r="E5457" s="62"/>
      <c r="F545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57" s="13" t="s">
        <v>2992</v>
      </c>
      <c r="H5457" s="13" t="s">
        <v>1</v>
      </c>
      <c r="I5457" s="85" t="e">
        <f>[1]!Table1[[#This Row],[type]]</f>
        <v>#VALUE!</v>
      </c>
      <c r="J5457" s="86" t="e">
        <f>[1]!Table1[[#This Row],[Column42]]&amp;IF([1]!Table1[[#This Row],[Column13]]="","",[1]!Table1[[#This Row],[Column13]])&amp;IF([1]!Table1[[#This Row],[mod]]="","",[1]!Table1[[#This Row],[mod]])</f>
        <v>#VALUE!</v>
      </c>
      <c r="K545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57" t="s">
        <v>0</v>
      </c>
      <c r="M5457" t="s">
        <v>325</v>
      </c>
      <c r="P5457" s="6"/>
      <c r="Q545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457" t="s">
        <v>3007</v>
      </c>
      <c r="S5457" t="s">
        <v>7406</v>
      </c>
      <c r="T5457" t="s">
        <v>7403</v>
      </c>
      <c r="U545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57" s="29" t="s">
        <v>4361</v>
      </c>
      <c r="AC5457" s="29"/>
      <c r="AD5457" s="25"/>
      <c r="AE5457" s="38"/>
      <c r="AF5457" s="142"/>
      <c r="AG5457" s="11"/>
      <c r="AH5457" s="1" t="e">
        <f>[1]!Table1[[#This Row],[html_tag]]&amp;[1]!Table1[[#This Row],[html_type]]&amp;[1]!Table1[[#This Row],[html_modifier]]</f>
        <v>#VALUE!</v>
      </c>
      <c r="AI5457" s="60" t="str">
        <f>Table1[[#This Row],[html_tag]]&amp;Table1[[#This Row],[html_type]]&amp;Table1[[#This Row],[html_modifier]]</f>
        <v/>
      </c>
      <c r="AL5457" s="22" t="str">
        <f>IFERROR(_xlfn.XLOOKUP([1]!Table1[[#This Row],[word]],[1]!Table57[English style name],[1]!Table57[Style type]),"")</f>
        <v/>
      </c>
      <c r="AM5457" s="23" t="str">
        <f>IFERROR(_xlfn.XLOOKUP(Table1[[#This Row],[word]],Table57[English style name],Table57[Style type]),"")</f>
        <v/>
      </c>
      <c r="AN5457" s="23"/>
      <c r="AO5457" s="62"/>
      <c r="AP5457" s="61"/>
      <c r="AQ5457" s="61" t="s">
        <v>2074</v>
      </c>
      <c r="AR5457" s="61" t="s">
        <v>2062</v>
      </c>
      <c r="AS5457" s="61"/>
      <c r="AT5457" s="61"/>
      <c r="AU5457" s="61"/>
      <c r="AV5457" s="61"/>
    </row>
    <row r="5458" spans="1:48">
      <c r="A5458" s="82"/>
      <c r="B5458" s="82"/>
      <c r="C5458" s="82"/>
      <c r="D5458" s="83"/>
      <c r="E5458" s="62"/>
      <c r="F545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58" s="13" t="s">
        <v>2992</v>
      </c>
      <c r="H5458" s="13" t="s">
        <v>1</v>
      </c>
      <c r="I5458" s="85" t="e">
        <f>[1]!Table1[[#This Row],[type]]</f>
        <v>#VALUE!</v>
      </c>
      <c r="J5458" s="86" t="e">
        <f>[1]!Table1[[#This Row],[Column42]]&amp;IF([1]!Table1[[#This Row],[Column13]]="","",[1]!Table1[[#This Row],[Column13]])&amp;IF([1]!Table1[[#This Row],[mod]]="","",[1]!Table1[[#This Row],[mod]])</f>
        <v>#VALUE!</v>
      </c>
      <c r="K545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58" t="s">
        <v>0</v>
      </c>
      <c r="M5458" t="s">
        <v>325</v>
      </c>
      <c r="P5458" s="6" t="s">
        <v>2065</v>
      </c>
      <c r="Q545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458" t="s">
        <v>7400</v>
      </c>
      <c r="U545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58" s="29"/>
      <c r="AC5458" s="29"/>
      <c r="AD5458" s="25"/>
      <c r="AE5458" s="38"/>
      <c r="AF5458" s="142"/>
      <c r="AG5458" s="11"/>
      <c r="AH5458" s="1" t="e">
        <f>[1]!Table1[[#This Row],[html_tag]]&amp;[1]!Table1[[#This Row],[html_type]]&amp;[1]!Table1[[#This Row],[html_modifier]]</f>
        <v>#VALUE!</v>
      </c>
      <c r="AI5458" s="60" t="str">
        <f>Table1[[#This Row],[html_tag]]&amp;Table1[[#This Row],[html_type]]&amp;Table1[[#This Row],[html_modifier]]</f>
        <v/>
      </c>
      <c r="AL5458" s="22" t="str">
        <f>IFERROR(_xlfn.XLOOKUP([1]!Table1[[#This Row],[word]],[1]!Table57[English style name],[1]!Table57[Style type]),"")</f>
        <v/>
      </c>
      <c r="AM5458" s="23" t="str">
        <f>IFERROR(_xlfn.XLOOKUP(Table1[[#This Row],[word]],Table57[English style name],Table57[Style type]),"")</f>
        <v/>
      </c>
      <c r="AN5458" s="23"/>
      <c r="AO5458" s="62"/>
      <c r="AP5458" s="61"/>
      <c r="AQ5458" s="61" t="s">
        <v>2065</v>
      </c>
      <c r="AR5458" s="61" t="s">
        <v>2062</v>
      </c>
      <c r="AS5458" s="61"/>
      <c r="AT5458" s="61"/>
      <c r="AU5458" s="61"/>
      <c r="AV5458" s="61"/>
    </row>
    <row r="5459" spans="1:48">
      <c r="A5459" s="82"/>
      <c r="B5459" s="82"/>
      <c r="C5459" s="82"/>
      <c r="D5459" s="83"/>
      <c r="E5459" s="62"/>
      <c r="F545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59" s="13" t="s">
        <v>2992</v>
      </c>
      <c r="H5459" s="13" t="s">
        <v>1</v>
      </c>
      <c r="I5459" s="85" t="e">
        <f>[1]!Table1[[#This Row],[type]]</f>
        <v>#VALUE!</v>
      </c>
      <c r="J5459" s="86" t="e">
        <f>[1]!Table1[[#This Row],[Column42]]&amp;IF([1]!Table1[[#This Row],[Column13]]="","",[1]!Table1[[#This Row],[Column13]])&amp;IF([1]!Table1[[#This Row],[mod]]="","",[1]!Table1[[#This Row],[mod]])</f>
        <v>#VALUE!</v>
      </c>
      <c r="K545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59" t="s">
        <v>0</v>
      </c>
      <c r="M5459" t="s">
        <v>325</v>
      </c>
      <c r="P5459" s="6" t="s">
        <v>2076</v>
      </c>
      <c r="Q545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459" t="s">
        <v>7400</v>
      </c>
      <c r="U545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59" s="29"/>
      <c r="AC5459" s="29"/>
      <c r="AD5459" s="25"/>
      <c r="AE5459" s="38"/>
      <c r="AF5459" s="142"/>
      <c r="AG5459" s="11"/>
      <c r="AH5459" s="1" t="e">
        <f>[1]!Table1[[#This Row],[html_tag]]&amp;[1]!Table1[[#This Row],[html_type]]&amp;[1]!Table1[[#This Row],[html_modifier]]</f>
        <v>#VALUE!</v>
      </c>
      <c r="AI5459" s="60" t="str">
        <f>Table1[[#This Row],[html_tag]]&amp;Table1[[#This Row],[html_type]]&amp;Table1[[#This Row],[html_modifier]]</f>
        <v/>
      </c>
      <c r="AL5459" s="22" t="str">
        <f>IFERROR(_xlfn.XLOOKUP([1]!Table1[[#This Row],[word]],[1]!Table57[English style name],[1]!Table57[Style type]),"")</f>
        <v/>
      </c>
      <c r="AM5459" s="23" t="str">
        <f>IFERROR(_xlfn.XLOOKUP(Table1[[#This Row],[word]],Table57[English style name],Table57[Style type]),"")</f>
        <v/>
      </c>
      <c r="AN5459" s="23"/>
      <c r="AO5459" s="62"/>
      <c r="AP5459" s="61"/>
      <c r="AQ5459" s="61" t="s">
        <v>2076</v>
      </c>
      <c r="AR5459" s="61" t="s">
        <v>2062</v>
      </c>
      <c r="AS5459" s="61"/>
      <c r="AT5459" s="61"/>
      <c r="AU5459" s="61"/>
      <c r="AV5459" s="61"/>
    </row>
    <row r="5460" spans="1:48">
      <c r="A5460" s="82"/>
      <c r="B5460" s="82"/>
      <c r="C5460" s="82"/>
      <c r="D5460" s="83"/>
      <c r="E5460" s="62"/>
      <c r="F546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60" s="13" t="s">
        <v>2992</v>
      </c>
      <c r="H5460" s="13" t="s">
        <v>1</v>
      </c>
      <c r="I5460" s="85" t="e">
        <f>[1]!Table1[[#This Row],[type]]</f>
        <v>#VALUE!</v>
      </c>
      <c r="J5460" s="86" t="e">
        <f>[1]!Table1[[#This Row],[Column42]]&amp;IF([1]!Table1[[#This Row],[Column13]]="","",[1]!Table1[[#This Row],[Column13]])&amp;IF([1]!Table1[[#This Row],[mod]]="","",[1]!Table1[[#This Row],[mod]])</f>
        <v>#VALUE!</v>
      </c>
      <c r="K546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60" t="s">
        <v>0</v>
      </c>
      <c r="M5460" t="s">
        <v>325</v>
      </c>
      <c r="P5460" s="6" t="s">
        <v>2027</v>
      </c>
      <c r="Q546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460" t="s">
        <v>7400</v>
      </c>
      <c r="U546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60" s="29"/>
      <c r="AC5460" s="29"/>
      <c r="AD5460" s="25"/>
      <c r="AE5460" s="38"/>
      <c r="AF5460" s="142"/>
      <c r="AG5460" s="11"/>
      <c r="AH5460" s="1" t="e">
        <f>[1]!Table1[[#This Row],[html_tag]]&amp;[1]!Table1[[#This Row],[html_type]]&amp;[1]!Table1[[#This Row],[html_modifier]]</f>
        <v>#VALUE!</v>
      </c>
      <c r="AI5460" s="60" t="str">
        <f>Table1[[#This Row],[html_tag]]&amp;Table1[[#This Row],[html_type]]&amp;Table1[[#This Row],[html_modifier]]</f>
        <v/>
      </c>
      <c r="AL5460" s="22" t="str">
        <f>IFERROR(_xlfn.XLOOKUP([1]!Table1[[#This Row],[word]],[1]!Table57[English style name],[1]!Table57[Style type]),"")</f>
        <v/>
      </c>
      <c r="AM5460" s="23" t="str">
        <f>IFERROR(_xlfn.XLOOKUP(Table1[[#This Row],[word]],Table57[English style name],Table57[Style type]),"")</f>
        <v/>
      </c>
      <c r="AN5460" s="23"/>
      <c r="AO5460" s="62"/>
      <c r="AP5460" s="61"/>
      <c r="AQ5460" s="61" t="s">
        <v>2027</v>
      </c>
      <c r="AR5460" s="61" t="s">
        <v>2026</v>
      </c>
      <c r="AS5460" s="61"/>
      <c r="AT5460" s="61"/>
      <c r="AU5460" s="61"/>
      <c r="AV5460" s="61"/>
    </row>
    <row r="5461" spans="1:48">
      <c r="A5461" s="82"/>
      <c r="B5461" s="82"/>
      <c r="C5461" s="82"/>
      <c r="D5461" s="83"/>
      <c r="E5461" s="62"/>
      <c r="F546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61" s="13" t="s">
        <v>2992</v>
      </c>
      <c r="H5461" s="13" t="s">
        <v>1</v>
      </c>
      <c r="I5461" s="85" t="e">
        <f>[1]!Table1[[#This Row],[type]]</f>
        <v>#VALUE!</v>
      </c>
      <c r="J5461" s="86" t="e">
        <f>[1]!Table1[[#This Row],[Column42]]&amp;IF([1]!Table1[[#This Row],[Column13]]="","",[1]!Table1[[#This Row],[Column13]])&amp;IF([1]!Table1[[#This Row],[mod]]="","",[1]!Table1[[#This Row],[mod]])</f>
        <v>#VALUE!</v>
      </c>
      <c r="K546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61" t="s">
        <v>0</v>
      </c>
      <c r="M5461" t="s">
        <v>325</v>
      </c>
      <c r="P5461" s="6" t="s">
        <v>2080</v>
      </c>
      <c r="Q546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461" t="s">
        <v>7400</v>
      </c>
      <c r="U546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61" s="29"/>
      <c r="AC5461" s="29"/>
      <c r="AD5461" s="25"/>
      <c r="AE5461" s="38"/>
      <c r="AF5461" s="142" t="s">
        <v>309</v>
      </c>
      <c r="AG5461" s="11"/>
      <c r="AH5461" s="1" t="e">
        <f>[1]!Table1[[#This Row],[html_tag]]&amp;[1]!Table1[[#This Row],[html_type]]&amp;[1]!Table1[[#This Row],[html_modifier]]</f>
        <v>#VALUE!</v>
      </c>
      <c r="AI5461" s="60" t="str">
        <f>Table1[[#This Row],[html_tag]]&amp;Table1[[#This Row],[html_type]]&amp;Table1[[#This Row],[html_modifier]]</f>
        <v/>
      </c>
      <c r="AL5461" s="22" t="str">
        <f>IFERROR(_xlfn.XLOOKUP([1]!Table1[[#This Row],[word]],[1]!Table57[English style name],[1]!Table57[Style type]),"")</f>
        <v/>
      </c>
      <c r="AM5461" s="23" t="str">
        <f>IFERROR(_xlfn.XLOOKUP(Table1[[#This Row],[word]],Table57[English style name],Table57[Style type]),"")</f>
        <v/>
      </c>
      <c r="AN5461" s="23"/>
      <c r="AO5461" s="62"/>
      <c r="AP5461" s="61"/>
      <c r="AQ5461" s="61" t="s">
        <v>2080</v>
      </c>
      <c r="AR5461" s="61" t="s">
        <v>2079</v>
      </c>
      <c r="AS5461" s="61"/>
      <c r="AT5461" s="61"/>
      <c r="AU5461" s="61"/>
      <c r="AV5461" s="61"/>
    </row>
    <row r="5462" spans="1:48">
      <c r="A5462" s="82"/>
      <c r="B5462" s="82"/>
      <c r="C5462" s="82"/>
      <c r="D5462" s="83"/>
      <c r="E5462" s="62"/>
      <c r="F546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62" s="13" t="s">
        <v>2992</v>
      </c>
      <c r="H5462" s="13" t="s">
        <v>1</v>
      </c>
      <c r="I5462" s="85" t="e">
        <f>[1]!Table1[[#This Row],[type]]</f>
        <v>#VALUE!</v>
      </c>
      <c r="J5462" s="86" t="e">
        <f>[1]!Table1[[#This Row],[Column42]]&amp;IF([1]!Table1[[#This Row],[Column13]]="","",[1]!Table1[[#This Row],[Column13]])&amp;IF([1]!Table1[[#This Row],[mod]]="","",[1]!Table1[[#This Row],[mod]])</f>
        <v>#VALUE!</v>
      </c>
      <c r="K546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62" t="s">
        <v>0</v>
      </c>
      <c r="M5462" t="s">
        <v>325</v>
      </c>
      <c r="P5462" s="6" t="s">
        <v>2061</v>
      </c>
      <c r="Q546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462" t="s">
        <v>7400</v>
      </c>
      <c r="U546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62" s="29"/>
      <c r="AC5462" s="29"/>
      <c r="AD5462" s="25"/>
      <c r="AE5462" s="38"/>
      <c r="AF5462" s="142"/>
      <c r="AG5462" s="11"/>
      <c r="AH5462" s="1" t="e">
        <f>[1]!Table1[[#This Row],[html_tag]]&amp;[1]!Table1[[#This Row],[html_type]]&amp;[1]!Table1[[#This Row],[html_modifier]]</f>
        <v>#VALUE!</v>
      </c>
      <c r="AI5462" s="60" t="str">
        <f>Table1[[#This Row],[html_tag]]&amp;Table1[[#This Row],[html_type]]&amp;Table1[[#This Row],[html_modifier]]</f>
        <v/>
      </c>
      <c r="AL5462" s="22" t="str">
        <f>IFERROR(_xlfn.XLOOKUP([1]!Table1[[#This Row],[word]],[1]!Table57[English style name],[1]!Table57[Style type]),"")</f>
        <v/>
      </c>
      <c r="AM5462" s="23" t="str">
        <f>IFERROR(_xlfn.XLOOKUP(Table1[[#This Row],[word]],Table57[English style name],Table57[Style type]),"")</f>
        <v/>
      </c>
      <c r="AN5462" s="23"/>
      <c r="AO5462" s="62"/>
      <c r="AP5462" s="61"/>
      <c r="AQ5462" s="61" t="s">
        <v>2061</v>
      </c>
      <c r="AR5462" s="61" t="s">
        <v>2062</v>
      </c>
      <c r="AS5462" s="61"/>
      <c r="AT5462" s="61"/>
      <c r="AU5462" s="61"/>
      <c r="AV5462" s="61"/>
    </row>
    <row r="5463" spans="1:48">
      <c r="A5463" s="82"/>
      <c r="B5463" s="82"/>
      <c r="C5463" s="82">
        <v>1</v>
      </c>
      <c r="D5463" s="83" t="s">
        <v>3256</v>
      </c>
      <c r="E5463" s="62"/>
      <c r="F546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63" s="13"/>
      <c r="H5463" s="13"/>
      <c r="I5463" s="85" t="e">
        <f>[1]!Table1[[#This Row],[type]]</f>
        <v>#VALUE!</v>
      </c>
      <c r="J5463" s="86" t="e">
        <f>[1]!Table1[[#This Row],[Column42]]&amp;IF([1]!Table1[[#This Row],[Column13]]="","",[1]!Table1[[#This Row],[Column13]])&amp;IF([1]!Table1[[#This Row],[mod]]="","",[1]!Table1[[#This Row],[mod]])</f>
        <v>#VALUE!</v>
      </c>
      <c r="K546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63" t="s">
        <v>0</v>
      </c>
      <c r="M5463" t="s">
        <v>325</v>
      </c>
      <c r="Q546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463" t="s">
        <v>7400</v>
      </c>
      <c r="U546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463">
        <v>1</v>
      </c>
      <c r="AB5463" s="29"/>
      <c r="AC5463" s="29"/>
      <c r="AD5463" s="25"/>
      <c r="AE5463" s="38"/>
      <c r="AF5463" s="142" t="s">
        <v>309</v>
      </c>
      <c r="AG5463" s="11" t="s">
        <v>3257</v>
      </c>
      <c r="AH5463" s="1" t="e">
        <f>[1]!Table1[[#This Row],[html_tag]]&amp;[1]!Table1[[#This Row],[html_type]]&amp;[1]!Table1[[#This Row],[html_modifier]]</f>
        <v>#VALUE!</v>
      </c>
      <c r="AI5463" s="60" t="str">
        <f>Table1[[#This Row],[html_tag]]&amp;Table1[[#This Row],[html_type]]&amp;Table1[[#This Row],[html_modifier]]</f>
        <v/>
      </c>
      <c r="AL5463" s="22" t="str">
        <f>IFERROR(_xlfn.XLOOKUP([1]!Table1[[#This Row],[word]],[1]!Table57[English style name],[1]!Table57[Style type]),"")</f>
        <v/>
      </c>
      <c r="AM5463" s="23" t="s">
        <v>681</v>
      </c>
      <c r="AN5463" s="23"/>
      <c r="AO5463" s="62"/>
      <c r="AP5463" s="61"/>
      <c r="AQ5463" s="61"/>
      <c r="AR5463" s="61"/>
      <c r="AS5463" s="61"/>
      <c r="AT5463" s="61"/>
      <c r="AU5463" s="61"/>
      <c r="AV5463" s="61"/>
    </row>
    <row r="5464" spans="1:48">
      <c r="A5464" s="82"/>
      <c r="B5464" s="82"/>
      <c r="C5464" s="82">
        <v>1</v>
      </c>
      <c r="D5464" s="83" t="s">
        <v>3256</v>
      </c>
      <c r="E5464" s="62"/>
      <c r="F546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64" s="13"/>
      <c r="H5464" s="13"/>
      <c r="I5464" s="85" t="e">
        <f>[1]!Table1[[#This Row],[type]]</f>
        <v>#VALUE!</v>
      </c>
      <c r="J5464" s="86" t="e">
        <f>[1]!Table1[[#This Row],[Column42]]&amp;IF([1]!Table1[[#This Row],[Column13]]="","",[1]!Table1[[#This Row],[Column13]])&amp;IF([1]!Table1[[#This Row],[mod]]="","",[1]!Table1[[#This Row],[mod]])</f>
        <v>#VALUE!</v>
      </c>
      <c r="K546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64" t="s">
        <v>0</v>
      </c>
      <c r="M5464" t="s">
        <v>325</v>
      </c>
      <c r="Q546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464" t="s">
        <v>7400</v>
      </c>
      <c r="U546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464">
        <v>2</v>
      </c>
      <c r="AB5464" s="29"/>
      <c r="AC5464" s="29"/>
      <c r="AD5464" s="25"/>
      <c r="AE5464" s="38"/>
      <c r="AF5464" s="142" t="s">
        <v>309</v>
      </c>
      <c r="AG5464" s="11" t="s">
        <v>3257</v>
      </c>
      <c r="AH5464" s="1" t="e">
        <f>[1]!Table1[[#This Row],[html_tag]]&amp;[1]!Table1[[#This Row],[html_type]]&amp;[1]!Table1[[#This Row],[html_modifier]]</f>
        <v>#VALUE!</v>
      </c>
      <c r="AI5464" s="60" t="str">
        <f>Table1[[#This Row],[html_tag]]&amp;Table1[[#This Row],[html_type]]&amp;Table1[[#This Row],[html_modifier]]</f>
        <v/>
      </c>
      <c r="AL5464" s="22" t="str">
        <f>IFERROR(_xlfn.XLOOKUP([1]!Table1[[#This Row],[word]],[1]!Table57[English style name],[1]!Table57[Style type]),"")</f>
        <v/>
      </c>
      <c r="AM5464" s="23" t="s">
        <v>775</v>
      </c>
      <c r="AN5464" s="23"/>
      <c r="AO5464" s="62"/>
      <c r="AP5464" s="61"/>
      <c r="AQ5464" s="61"/>
      <c r="AR5464" s="61"/>
      <c r="AS5464" s="61"/>
      <c r="AT5464" s="61"/>
      <c r="AU5464" s="61"/>
      <c r="AV5464" s="61"/>
    </row>
    <row r="5465" spans="1:48">
      <c r="A5465" s="82"/>
      <c r="B5465" s="82"/>
      <c r="C5465" s="82">
        <v>1</v>
      </c>
      <c r="D5465" s="83" t="s">
        <v>3256</v>
      </c>
      <c r="E5465" s="62"/>
      <c r="F546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65" s="13"/>
      <c r="H5465" s="13"/>
      <c r="I5465" s="85" t="e">
        <f>[1]!Table1[[#This Row],[type]]</f>
        <v>#VALUE!</v>
      </c>
      <c r="J5465" s="86" t="e">
        <f>[1]!Table1[[#This Row],[Column42]]&amp;IF([1]!Table1[[#This Row],[Column13]]="","",[1]!Table1[[#This Row],[Column13]])&amp;IF([1]!Table1[[#This Row],[mod]]="","",[1]!Table1[[#This Row],[mod]])</f>
        <v>#VALUE!</v>
      </c>
      <c r="K546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65" t="s">
        <v>0</v>
      </c>
      <c r="M5465" t="s">
        <v>325</v>
      </c>
      <c r="Q546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465" t="s">
        <v>7400</v>
      </c>
      <c r="U546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465">
        <v>3</v>
      </c>
      <c r="AB5465" s="29"/>
      <c r="AC5465" s="29"/>
      <c r="AD5465" s="25"/>
      <c r="AE5465" s="38"/>
      <c r="AF5465" s="142" t="s">
        <v>309</v>
      </c>
      <c r="AG5465" s="11" t="s">
        <v>3257</v>
      </c>
      <c r="AH5465" s="1" t="e">
        <f>[1]!Table1[[#This Row],[html_tag]]&amp;[1]!Table1[[#This Row],[html_type]]&amp;[1]!Table1[[#This Row],[html_modifier]]</f>
        <v>#VALUE!</v>
      </c>
      <c r="AI5465" s="60" t="str">
        <f>Table1[[#This Row],[html_tag]]&amp;Table1[[#This Row],[html_type]]&amp;Table1[[#This Row],[html_modifier]]</f>
        <v/>
      </c>
      <c r="AL5465" s="22" t="str">
        <f>IFERROR(_xlfn.XLOOKUP([1]!Table1[[#This Row],[word]],[1]!Table57[English style name],[1]!Table57[Style type]),"")</f>
        <v/>
      </c>
      <c r="AM5465" s="23" t="s">
        <v>777</v>
      </c>
      <c r="AN5465" s="23"/>
      <c r="AO5465" s="62"/>
      <c r="AP5465" s="61"/>
      <c r="AQ5465" s="61"/>
      <c r="AR5465" s="61"/>
      <c r="AS5465" s="61"/>
      <c r="AT5465" s="61"/>
      <c r="AU5465" s="61"/>
      <c r="AV5465" s="61"/>
    </row>
    <row r="5466" spans="1:48">
      <c r="A5466" s="82"/>
      <c r="B5466" s="82"/>
      <c r="C5466" s="82">
        <v>1</v>
      </c>
      <c r="D5466" s="83" t="s">
        <v>3256</v>
      </c>
      <c r="E5466" s="62"/>
      <c r="F546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66" s="13"/>
      <c r="H5466" s="13"/>
      <c r="I5466" s="85" t="e">
        <f>[1]!Table1[[#This Row],[type]]</f>
        <v>#VALUE!</v>
      </c>
      <c r="J5466" s="86" t="e">
        <f>[1]!Table1[[#This Row],[Column42]]&amp;IF([1]!Table1[[#This Row],[Column13]]="","",[1]!Table1[[#This Row],[Column13]])&amp;IF([1]!Table1[[#This Row],[mod]]="","",[1]!Table1[[#This Row],[mod]])</f>
        <v>#VALUE!</v>
      </c>
      <c r="K546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66" t="s">
        <v>0</v>
      </c>
      <c r="M5466" t="s">
        <v>325</v>
      </c>
      <c r="Q546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466" t="s">
        <v>7400</v>
      </c>
      <c r="U546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466">
        <v>4</v>
      </c>
      <c r="AB5466" s="29"/>
      <c r="AC5466" s="29"/>
      <c r="AD5466" s="25"/>
      <c r="AE5466" s="38"/>
      <c r="AF5466" s="142" t="s">
        <v>309</v>
      </c>
      <c r="AG5466" s="11" t="s">
        <v>3257</v>
      </c>
      <c r="AH5466" s="1" t="e">
        <f>[1]!Table1[[#This Row],[html_tag]]&amp;[1]!Table1[[#This Row],[html_type]]&amp;[1]!Table1[[#This Row],[html_modifier]]</f>
        <v>#VALUE!</v>
      </c>
      <c r="AI5466" s="60" t="str">
        <f>Table1[[#This Row],[html_tag]]&amp;Table1[[#This Row],[html_type]]&amp;Table1[[#This Row],[html_modifier]]</f>
        <v/>
      </c>
      <c r="AL5466" s="22" t="str">
        <f>IFERROR(_xlfn.XLOOKUP([1]!Table1[[#This Row],[word]],[1]!Table57[English style name],[1]!Table57[Style type]),"")</f>
        <v/>
      </c>
      <c r="AM5466" s="23" t="s">
        <v>779</v>
      </c>
      <c r="AN5466" s="23"/>
      <c r="AO5466" s="62"/>
      <c r="AP5466" s="61"/>
      <c r="AQ5466" s="61"/>
      <c r="AR5466" s="61"/>
      <c r="AS5466" s="61"/>
      <c r="AT5466" s="61"/>
      <c r="AU5466" s="61"/>
      <c r="AV5466" s="61"/>
    </row>
    <row r="5467" spans="1:48">
      <c r="A5467" s="82"/>
      <c r="B5467" s="82"/>
      <c r="C5467" s="82">
        <v>1</v>
      </c>
      <c r="D5467" s="83" t="s">
        <v>3256</v>
      </c>
      <c r="E5467" s="62"/>
      <c r="F546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67" s="13"/>
      <c r="H5467" s="13"/>
      <c r="I5467" s="85" t="e">
        <f>[1]!Table1[[#This Row],[type]]</f>
        <v>#VALUE!</v>
      </c>
      <c r="J5467" s="86" t="e">
        <f>[1]!Table1[[#This Row],[Column42]]&amp;IF([1]!Table1[[#This Row],[Column13]]="","",[1]!Table1[[#This Row],[Column13]])&amp;IF([1]!Table1[[#This Row],[mod]]="","",[1]!Table1[[#This Row],[mod]])</f>
        <v>#VALUE!</v>
      </c>
      <c r="K546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67" t="s">
        <v>0</v>
      </c>
      <c r="M5467" t="s">
        <v>325</v>
      </c>
      <c r="Q546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467" t="s">
        <v>7400</v>
      </c>
      <c r="U546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467">
        <v>5</v>
      </c>
      <c r="AB5467" s="29"/>
      <c r="AC5467" s="29"/>
      <c r="AD5467" s="25"/>
      <c r="AE5467" s="38"/>
      <c r="AF5467" s="142" t="s">
        <v>309</v>
      </c>
      <c r="AG5467" s="11" t="s">
        <v>3257</v>
      </c>
      <c r="AH5467" s="1" t="e">
        <f>[1]!Table1[[#This Row],[html_tag]]&amp;[1]!Table1[[#This Row],[html_type]]&amp;[1]!Table1[[#This Row],[html_modifier]]</f>
        <v>#VALUE!</v>
      </c>
      <c r="AI5467" s="60" t="str">
        <f>Table1[[#This Row],[html_tag]]&amp;Table1[[#This Row],[html_type]]&amp;Table1[[#This Row],[html_modifier]]</f>
        <v/>
      </c>
      <c r="AL5467" s="22" t="str">
        <f>IFERROR(_xlfn.XLOOKUP([1]!Table1[[#This Row],[word]],[1]!Table57[English style name],[1]!Table57[Style type]),"")</f>
        <v/>
      </c>
      <c r="AM5467" s="23" t="s">
        <v>780</v>
      </c>
      <c r="AN5467" s="23"/>
      <c r="AO5467" s="62"/>
      <c r="AP5467" s="61"/>
      <c r="AQ5467" s="61"/>
      <c r="AR5467" s="61"/>
      <c r="AS5467" s="61"/>
      <c r="AT5467" s="61"/>
      <c r="AU5467" s="61"/>
      <c r="AV5467" s="61"/>
    </row>
    <row r="5468" spans="1:48">
      <c r="A5468" s="82"/>
      <c r="B5468" s="82"/>
      <c r="C5468" s="82"/>
      <c r="D5468" s="83"/>
      <c r="E5468" s="62"/>
      <c r="F546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68" s="13" t="s">
        <v>2992</v>
      </c>
      <c r="H5468" s="13" t="s">
        <v>1</v>
      </c>
      <c r="I5468" s="85" t="e">
        <f>[1]!Table1[[#This Row],[type]]</f>
        <v>#VALUE!</v>
      </c>
      <c r="J5468" s="86" t="e">
        <f>[1]!Table1[[#This Row],[Column42]]&amp;IF([1]!Table1[[#This Row],[Column13]]="","",[1]!Table1[[#This Row],[Column13]])&amp;IF([1]!Table1[[#This Row],[mod]]="","",[1]!Table1[[#This Row],[mod]])</f>
        <v>#VALUE!</v>
      </c>
      <c r="K546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68" t="s">
        <v>0</v>
      </c>
      <c r="M5468" t="s">
        <v>325</v>
      </c>
      <c r="P5468" s="6" t="s">
        <v>507</v>
      </c>
      <c r="Q546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468" t="s">
        <v>7400</v>
      </c>
      <c r="S5468" t="s">
        <v>326</v>
      </c>
      <c r="U546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68" s="29"/>
      <c r="AC5468" s="29"/>
      <c r="AD5468" s="25"/>
      <c r="AE5468" s="38"/>
      <c r="AF5468" s="142" t="s">
        <v>309</v>
      </c>
      <c r="AG5468" s="11"/>
      <c r="AH5468" s="1" t="e">
        <f>[1]!Table1[[#This Row],[html_tag]]&amp;[1]!Table1[[#This Row],[html_type]]&amp;[1]!Table1[[#This Row],[html_modifier]]</f>
        <v>#VALUE!</v>
      </c>
      <c r="AI5468" s="60" t="s">
        <v>309</v>
      </c>
      <c r="AL5468" s="22" t="str">
        <f>IFERROR(_xlfn.XLOOKUP([1]!Table1[[#This Row],[word]],[1]!Table57[English style name],[1]!Table57[Style type]),"")</f>
        <v/>
      </c>
      <c r="AM5468" s="23" t="str">
        <f>IFERROR(_xlfn.XLOOKUP(Table1[[#This Row],[word]],Table57[English style name],Table57[Style type]),"")</f>
        <v/>
      </c>
      <c r="AN5468" s="23" t="s">
        <v>46</v>
      </c>
      <c r="AO5468" s="62" t="s">
        <v>47</v>
      </c>
      <c r="AP5468" s="61" t="s">
        <v>48</v>
      </c>
      <c r="AQ5468" s="61" t="s">
        <v>507</v>
      </c>
      <c r="AR5468" s="61" t="s">
        <v>2079</v>
      </c>
      <c r="AS5468" s="61"/>
      <c r="AT5468" s="61"/>
      <c r="AU5468" s="61"/>
      <c r="AV5468" s="61"/>
    </row>
    <row r="5469" spans="1:48">
      <c r="A5469" s="82"/>
      <c r="B5469" s="82"/>
      <c r="C5469" s="82">
        <v>1</v>
      </c>
      <c r="D5469" s="83" t="s">
        <v>3256</v>
      </c>
      <c r="E5469" s="62"/>
      <c r="F546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69" s="13"/>
      <c r="H5469" s="13"/>
      <c r="I5469" s="85" t="e">
        <f>[1]!Table1[[#This Row],[type]]</f>
        <v>#VALUE!</v>
      </c>
      <c r="J5469" s="86" t="e">
        <f>[1]!Table1[[#This Row],[Column42]]&amp;IF([1]!Table1[[#This Row],[Column13]]="","",[1]!Table1[[#This Row],[Column13]])&amp;IF([1]!Table1[[#This Row],[mod]]="","",[1]!Table1[[#This Row],[mod]])</f>
        <v>#VALUE!</v>
      </c>
      <c r="K546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69" t="s">
        <v>0</v>
      </c>
      <c r="M5469" t="s">
        <v>325</v>
      </c>
      <c r="Q546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469" t="s">
        <v>7400</v>
      </c>
      <c r="S5469" t="s">
        <v>326</v>
      </c>
      <c r="U546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469">
        <v>1</v>
      </c>
      <c r="AB5469" s="29"/>
      <c r="AC5469" s="29"/>
      <c r="AD5469" s="25"/>
      <c r="AE5469" s="38"/>
      <c r="AF5469" s="142" t="s">
        <v>309</v>
      </c>
      <c r="AG5469" s="11" t="s">
        <v>3258</v>
      </c>
      <c r="AH5469" s="1" t="e">
        <f>[1]!Table1[[#This Row],[html_tag]]&amp;[1]!Table1[[#This Row],[html_type]]&amp;[1]!Table1[[#This Row],[html_modifier]]</f>
        <v>#VALUE!</v>
      </c>
      <c r="AI5469" s="60" t="str">
        <f>Table1[[#This Row],[html_tag]]&amp;Table1[[#This Row],[html_type]]&amp;Table1[[#This Row],[html_modifier]]</f>
        <v/>
      </c>
      <c r="AL5469" s="22" t="str">
        <f>IFERROR(_xlfn.XLOOKUP([1]!Table1[[#This Row],[word]],[1]!Table57[English style name],[1]!Table57[Style type]),"")</f>
        <v/>
      </c>
      <c r="AM5469" s="23" t="s">
        <v>771</v>
      </c>
      <c r="AN5469" s="23"/>
      <c r="AO5469" s="62"/>
      <c r="AP5469" s="61"/>
      <c r="AQ5469" s="61"/>
      <c r="AR5469" s="61"/>
      <c r="AS5469" s="61"/>
      <c r="AT5469" s="61"/>
      <c r="AU5469" s="61"/>
      <c r="AV5469" s="61"/>
    </row>
    <row r="5470" spans="1:48">
      <c r="A5470" s="82"/>
      <c r="B5470" s="82"/>
      <c r="C5470" s="82">
        <v>1</v>
      </c>
      <c r="D5470" s="83" t="s">
        <v>3256</v>
      </c>
      <c r="E5470" s="62"/>
      <c r="F547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70" s="13"/>
      <c r="H5470" s="13"/>
      <c r="I5470" s="85" t="e">
        <f>[1]!Table1[[#This Row],[type]]</f>
        <v>#VALUE!</v>
      </c>
      <c r="J5470" s="86" t="e">
        <f>[1]!Table1[[#This Row],[Column42]]&amp;IF([1]!Table1[[#This Row],[Column13]]="","",[1]!Table1[[#This Row],[Column13]])&amp;IF([1]!Table1[[#This Row],[mod]]="","",[1]!Table1[[#This Row],[mod]])</f>
        <v>#VALUE!</v>
      </c>
      <c r="K547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70" t="s">
        <v>0</v>
      </c>
      <c r="M5470" t="s">
        <v>325</v>
      </c>
      <c r="Q547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470" t="s">
        <v>7400</v>
      </c>
      <c r="S5470" t="s">
        <v>326</v>
      </c>
      <c r="U547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470">
        <v>2</v>
      </c>
      <c r="AB5470" s="29"/>
      <c r="AC5470" s="29"/>
      <c r="AD5470" s="25"/>
      <c r="AE5470" s="38"/>
      <c r="AF5470" s="142" t="s">
        <v>309</v>
      </c>
      <c r="AG5470" s="11" t="s">
        <v>3258</v>
      </c>
      <c r="AH5470" s="1" t="e">
        <f>[1]!Table1[[#This Row],[html_tag]]&amp;[1]!Table1[[#This Row],[html_type]]&amp;[1]!Table1[[#This Row],[html_modifier]]</f>
        <v>#VALUE!</v>
      </c>
      <c r="AI5470" s="60" t="str">
        <f>Table1[[#This Row],[html_tag]]&amp;Table1[[#This Row],[html_type]]&amp;Table1[[#This Row],[html_modifier]]</f>
        <v/>
      </c>
      <c r="AL5470" s="22" t="str">
        <f>IFERROR(_xlfn.XLOOKUP([1]!Table1[[#This Row],[word]],[1]!Table57[English style name],[1]!Table57[Style type]),"")</f>
        <v/>
      </c>
      <c r="AM5470" s="23" t="s">
        <v>782</v>
      </c>
      <c r="AN5470" s="23"/>
      <c r="AO5470" s="62"/>
      <c r="AP5470" s="61"/>
      <c r="AQ5470" s="61"/>
      <c r="AR5470" s="61"/>
      <c r="AS5470" s="61"/>
      <c r="AT5470" s="61"/>
      <c r="AU5470" s="61"/>
      <c r="AV5470" s="61"/>
    </row>
    <row r="5471" spans="1:48">
      <c r="A5471" s="82"/>
      <c r="B5471" s="82"/>
      <c r="C5471" s="82">
        <v>1</v>
      </c>
      <c r="D5471" s="83" t="s">
        <v>3256</v>
      </c>
      <c r="E5471" s="62"/>
      <c r="F547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71" s="13"/>
      <c r="H5471" s="13"/>
      <c r="I5471" s="85" t="e">
        <f>[1]!Table1[[#This Row],[type]]</f>
        <v>#VALUE!</v>
      </c>
      <c r="J5471" s="86" t="e">
        <f>[1]!Table1[[#This Row],[Column42]]&amp;IF([1]!Table1[[#This Row],[Column13]]="","",[1]!Table1[[#This Row],[Column13]])&amp;IF([1]!Table1[[#This Row],[mod]]="","",[1]!Table1[[#This Row],[mod]])</f>
        <v>#VALUE!</v>
      </c>
      <c r="K547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71" t="s">
        <v>0</v>
      </c>
      <c r="M5471" t="s">
        <v>325</v>
      </c>
      <c r="Q547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471" t="s">
        <v>7400</v>
      </c>
      <c r="S5471" t="s">
        <v>326</v>
      </c>
      <c r="U547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471">
        <v>3</v>
      </c>
      <c r="AB5471" s="29"/>
      <c r="AC5471" s="29"/>
      <c r="AD5471" s="25"/>
      <c r="AE5471" s="38"/>
      <c r="AF5471" s="142" t="s">
        <v>309</v>
      </c>
      <c r="AG5471" s="11" t="s">
        <v>3258</v>
      </c>
      <c r="AH5471" s="1" t="e">
        <f>[1]!Table1[[#This Row],[html_tag]]&amp;[1]!Table1[[#This Row],[html_type]]&amp;[1]!Table1[[#This Row],[html_modifier]]</f>
        <v>#VALUE!</v>
      </c>
      <c r="AI5471" s="60" t="str">
        <f>Table1[[#This Row],[html_tag]]&amp;Table1[[#This Row],[html_type]]&amp;Table1[[#This Row],[html_modifier]]</f>
        <v/>
      </c>
      <c r="AL5471" s="22" t="str">
        <f>IFERROR(_xlfn.XLOOKUP([1]!Table1[[#This Row],[word]],[1]!Table57[English style name],[1]!Table57[Style type]),"")</f>
        <v/>
      </c>
      <c r="AM5471" s="23" t="s">
        <v>784</v>
      </c>
      <c r="AN5471" s="23"/>
      <c r="AO5471" s="62"/>
      <c r="AP5471" s="61"/>
      <c r="AQ5471" s="61"/>
      <c r="AR5471" s="61"/>
      <c r="AS5471" s="61"/>
      <c r="AT5471" s="61"/>
      <c r="AU5471" s="61"/>
      <c r="AV5471" s="61"/>
    </row>
    <row r="5472" spans="1:48">
      <c r="A5472" s="82"/>
      <c r="B5472" s="82"/>
      <c r="C5472" s="82">
        <v>1</v>
      </c>
      <c r="D5472" s="83" t="s">
        <v>3256</v>
      </c>
      <c r="E5472" s="62"/>
      <c r="F547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72" s="13"/>
      <c r="H5472" s="13"/>
      <c r="I5472" s="85" t="e">
        <f>[1]!Table1[[#This Row],[type]]</f>
        <v>#VALUE!</v>
      </c>
      <c r="J5472" s="86" t="e">
        <f>[1]!Table1[[#This Row],[Column42]]&amp;IF([1]!Table1[[#This Row],[Column13]]="","",[1]!Table1[[#This Row],[Column13]])&amp;IF([1]!Table1[[#This Row],[mod]]="","",[1]!Table1[[#This Row],[mod]])</f>
        <v>#VALUE!</v>
      </c>
      <c r="K547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72" t="s">
        <v>0</v>
      </c>
      <c r="M5472" t="s">
        <v>325</v>
      </c>
      <c r="Q547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472" t="s">
        <v>7400</v>
      </c>
      <c r="S5472" t="s">
        <v>326</v>
      </c>
      <c r="U547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472">
        <v>4</v>
      </c>
      <c r="AB5472" s="29"/>
      <c r="AC5472" s="29"/>
      <c r="AD5472" s="25"/>
      <c r="AE5472" s="38"/>
      <c r="AF5472" s="142" t="s">
        <v>309</v>
      </c>
      <c r="AG5472" s="11" t="s">
        <v>3258</v>
      </c>
      <c r="AH5472" s="1" t="e">
        <f>[1]!Table1[[#This Row],[html_tag]]&amp;[1]!Table1[[#This Row],[html_type]]&amp;[1]!Table1[[#This Row],[html_modifier]]</f>
        <v>#VALUE!</v>
      </c>
      <c r="AI5472" s="60" t="str">
        <f>Table1[[#This Row],[html_tag]]&amp;Table1[[#This Row],[html_type]]&amp;Table1[[#This Row],[html_modifier]]</f>
        <v/>
      </c>
      <c r="AL5472" s="22" t="str">
        <f>IFERROR(_xlfn.XLOOKUP([1]!Table1[[#This Row],[word]],[1]!Table57[English style name],[1]!Table57[Style type]),"")</f>
        <v/>
      </c>
      <c r="AM5472" s="23" t="s">
        <v>786</v>
      </c>
      <c r="AN5472" s="23"/>
      <c r="AO5472" s="62"/>
      <c r="AP5472" s="61"/>
      <c r="AQ5472" s="61"/>
      <c r="AR5472" s="61"/>
      <c r="AS5472" s="61"/>
      <c r="AT5472" s="61"/>
      <c r="AU5472" s="61"/>
      <c r="AV5472" s="61"/>
    </row>
    <row r="5473" spans="1:48">
      <c r="A5473" s="82"/>
      <c r="B5473" s="82"/>
      <c r="C5473" s="82">
        <v>1</v>
      </c>
      <c r="D5473" s="83" t="s">
        <v>3256</v>
      </c>
      <c r="E5473" s="62"/>
      <c r="F547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73" s="13"/>
      <c r="H5473" s="13"/>
      <c r="I5473" s="85" t="e">
        <f>[1]!Table1[[#This Row],[type]]</f>
        <v>#VALUE!</v>
      </c>
      <c r="J5473" s="86" t="e">
        <f>[1]!Table1[[#This Row],[Column42]]&amp;IF([1]!Table1[[#This Row],[Column13]]="","",[1]!Table1[[#This Row],[Column13]])&amp;IF([1]!Table1[[#This Row],[mod]]="","",[1]!Table1[[#This Row],[mod]])</f>
        <v>#VALUE!</v>
      </c>
      <c r="K547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73" t="s">
        <v>0</v>
      </c>
      <c r="M5473" t="s">
        <v>325</v>
      </c>
      <c r="Q547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473" t="s">
        <v>7400</v>
      </c>
      <c r="S5473" t="s">
        <v>326</v>
      </c>
      <c r="U547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473">
        <v>5</v>
      </c>
      <c r="AB5473" s="29"/>
      <c r="AC5473" s="29"/>
      <c r="AD5473" s="25"/>
      <c r="AE5473" s="38"/>
      <c r="AF5473" s="142" t="s">
        <v>309</v>
      </c>
      <c r="AG5473" s="11" t="s">
        <v>3258</v>
      </c>
      <c r="AH5473" s="1" t="e">
        <f>[1]!Table1[[#This Row],[html_tag]]&amp;[1]!Table1[[#This Row],[html_type]]&amp;[1]!Table1[[#This Row],[html_modifier]]</f>
        <v>#VALUE!</v>
      </c>
      <c r="AI5473" s="60" t="str">
        <f>Table1[[#This Row],[html_tag]]&amp;Table1[[#This Row],[html_type]]&amp;Table1[[#This Row],[html_modifier]]</f>
        <v/>
      </c>
      <c r="AL5473" s="22" t="str">
        <f>IFERROR(_xlfn.XLOOKUP([1]!Table1[[#This Row],[word]],[1]!Table57[English style name],[1]!Table57[Style type]),"")</f>
        <v/>
      </c>
      <c r="AM5473" s="23" t="s">
        <v>788</v>
      </c>
      <c r="AN5473" s="23"/>
      <c r="AO5473" s="62"/>
      <c r="AP5473" s="61"/>
      <c r="AQ5473" s="61"/>
      <c r="AR5473" s="61"/>
      <c r="AS5473" s="61"/>
      <c r="AT5473" s="61"/>
      <c r="AU5473" s="61"/>
      <c r="AV5473" s="61"/>
    </row>
    <row r="5474" spans="1:48">
      <c r="A5474" s="82"/>
      <c r="B5474" s="82"/>
      <c r="C5474" s="82"/>
      <c r="D5474" s="83"/>
      <c r="E5474" s="62"/>
      <c r="F547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74" s="13" t="s">
        <v>2992</v>
      </c>
      <c r="H5474" s="13" t="s">
        <v>1</v>
      </c>
      <c r="I5474" s="85" t="e">
        <f>[1]!Table1[[#This Row],[type]]</f>
        <v>#VALUE!</v>
      </c>
      <c r="J5474" s="86" t="e">
        <f>[1]!Table1[[#This Row],[Column42]]&amp;IF([1]!Table1[[#This Row],[Column13]]="","",[1]!Table1[[#This Row],[Column13]])&amp;IF([1]!Table1[[#This Row],[mod]]="","",[1]!Table1[[#This Row],[mod]])</f>
        <v>#VALUE!</v>
      </c>
      <c r="K547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74" t="s">
        <v>0</v>
      </c>
      <c r="M5474" t="s">
        <v>325</v>
      </c>
      <c r="P5474" s="6" t="s">
        <v>2039</v>
      </c>
      <c r="Q547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T5474" t="s">
        <v>7403</v>
      </c>
      <c r="U547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74" s="29"/>
      <c r="AC5474" s="29"/>
      <c r="AD5474" s="25"/>
      <c r="AE5474" s="38"/>
      <c r="AF5474" s="142"/>
      <c r="AG5474" s="11"/>
      <c r="AH5474" s="1" t="e">
        <f>[1]!Table1[[#This Row],[html_tag]]&amp;[1]!Table1[[#This Row],[html_type]]&amp;[1]!Table1[[#This Row],[html_modifier]]</f>
        <v>#VALUE!</v>
      </c>
      <c r="AI5474" s="60" t="str">
        <f>Table1[[#This Row],[html_tag]]&amp;Table1[[#This Row],[html_type]]&amp;Table1[[#This Row],[html_modifier]]</f>
        <v/>
      </c>
      <c r="AL5474" s="22" t="str">
        <f>IFERROR(_xlfn.XLOOKUP([1]!Table1[[#This Row],[word]],[1]!Table57[English style name],[1]!Table57[Style type]),"")</f>
        <v/>
      </c>
      <c r="AM5474" s="23" t="str">
        <f>IFERROR(_xlfn.XLOOKUP(Table1[[#This Row],[word]],Table57[English style name],Table57[Style type]),"")</f>
        <v/>
      </c>
      <c r="AN5474" s="23"/>
      <c r="AO5474" s="62"/>
      <c r="AP5474" s="61"/>
      <c r="AQ5474" s="61" t="s">
        <v>2039</v>
      </c>
      <c r="AR5474" s="61" t="s">
        <v>2026</v>
      </c>
      <c r="AS5474" s="61"/>
      <c r="AT5474" s="61"/>
      <c r="AU5474" s="61"/>
      <c r="AV5474" s="61"/>
    </row>
    <row r="5475" spans="1:48">
      <c r="A5475" s="82"/>
      <c r="B5475" s="82"/>
      <c r="C5475" s="82"/>
      <c r="D5475" s="83" t="s">
        <v>3375</v>
      </c>
      <c r="E5475" s="62" t="s">
        <v>3376</v>
      </c>
      <c r="F547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75" s="13"/>
      <c r="H5475" s="13"/>
      <c r="I5475" s="85" t="e">
        <f>[1]!Table1[[#This Row],[type]]</f>
        <v>#VALUE!</v>
      </c>
      <c r="J5475" s="86" t="e">
        <f>[1]!Table1[[#This Row],[Column42]]&amp;IF([1]!Table1[[#This Row],[Column13]]="","",[1]!Table1[[#This Row],[Column13]])&amp;IF([1]!Table1[[#This Row],[mod]]="","",[1]!Table1[[#This Row],[mod]])</f>
        <v>#VALUE!</v>
      </c>
      <c r="K547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75" t="s">
        <v>0</v>
      </c>
      <c r="M5475" t="s">
        <v>3389</v>
      </c>
      <c r="O5475" t="s">
        <v>100</v>
      </c>
      <c r="Q547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7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75" s="29"/>
      <c r="AC5475" s="29"/>
      <c r="AD5475" s="25"/>
      <c r="AE5475" s="38"/>
      <c r="AF5475" s="142"/>
      <c r="AG5475" s="11"/>
      <c r="AH5475" s="7" t="e">
        <f>[1]!Table1[[#This Row],[html_tag]]&amp;[1]!Table1[[#This Row],[html_type]]&amp;[1]!Table1[[#This Row],[html_modifier]]</f>
        <v>#VALUE!</v>
      </c>
      <c r="AI5475" s="60" t="str">
        <f>Table1[[#This Row],[html_tag]]&amp;Table1[[#This Row],[html_type]]&amp;Table1[[#This Row],[html_modifier]]</f>
        <v/>
      </c>
      <c r="AL5475" s="23" t="str">
        <f>IFERROR(_xlfn.XLOOKUP([1]!Table1[[#This Row],[word]],[1]!Table57[English style name],[1]!Table57[Style type]),"")</f>
        <v/>
      </c>
      <c r="AM5475" s="23" t="str">
        <f>IFERROR(_xlfn.XLOOKUP(Table1[[#This Row],[word]],Table57[English style name],Table57[Style type]),"")</f>
        <v/>
      </c>
      <c r="AN5475" s="23"/>
      <c r="AO5475" s="62"/>
      <c r="AP5475" s="61"/>
      <c r="AQ5475" s="61"/>
      <c r="AR5475" s="61"/>
      <c r="AS5475" s="61"/>
      <c r="AT5475" s="61"/>
      <c r="AU5475" s="61"/>
      <c r="AV5475" s="61"/>
    </row>
    <row r="5476" spans="1:48">
      <c r="A5476" s="82"/>
      <c r="B5476" s="82"/>
      <c r="C5476" s="82">
        <v>1</v>
      </c>
      <c r="D5476" s="83" t="s">
        <v>3271</v>
      </c>
      <c r="E5476" s="62"/>
      <c r="F547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76" s="13"/>
      <c r="H5476" s="13"/>
      <c r="I5476" s="85" t="e">
        <f>[1]!Table1[[#This Row],[type]]</f>
        <v>#VALUE!</v>
      </c>
      <c r="J5476" s="86" t="e">
        <f>[1]!Table1[[#This Row],[Column42]]&amp;IF([1]!Table1[[#This Row],[Column13]]="","",[1]!Table1[[#This Row],[Column13]])&amp;IF([1]!Table1[[#This Row],[mod]]="","",[1]!Table1[[#This Row],[mod]])</f>
        <v>#VALUE!</v>
      </c>
      <c r="K547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76" t="s">
        <v>0</v>
      </c>
      <c r="M5476" t="s">
        <v>3416</v>
      </c>
      <c r="O5476" t="s">
        <v>403</v>
      </c>
      <c r="Q547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7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76" s="29"/>
      <c r="AC5476" s="29"/>
      <c r="AD5476" s="25"/>
      <c r="AE5476" s="38"/>
      <c r="AF5476" s="142" t="s">
        <v>270</v>
      </c>
      <c r="AG5476" s="11" t="s">
        <v>3275</v>
      </c>
      <c r="AH5476" s="1" t="e">
        <f>[1]!Table1[[#This Row],[html_tag]]&amp;[1]!Table1[[#This Row],[html_type]]&amp;[1]!Table1[[#This Row],[html_modifier]]</f>
        <v>#VALUE!</v>
      </c>
      <c r="AI5476" s="60" t="str">
        <f>Table1[[#This Row],[html_tag]]&amp;Table1[[#This Row],[html_type]]&amp;Table1[[#This Row],[html_modifier]]</f>
        <v/>
      </c>
      <c r="AL5476" s="22" t="str">
        <f>IFERROR(_xlfn.XLOOKUP([1]!Table1[[#This Row],[word]],[1]!Table57[English style name],[1]!Table57[Style type]),"")</f>
        <v/>
      </c>
      <c r="AM5476" s="23" t="s">
        <v>766</v>
      </c>
      <c r="AN5476" s="23"/>
      <c r="AO5476" s="62"/>
      <c r="AP5476" s="61"/>
      <c r="AQ5476" s="61"/>
      <c r="AR5476" s="61"/>
      <c r="AS5476" s="61"/>
      <c r="AT5476" s="61"/>
      <c r="AU5476" s="61"/>
      <c r="AV5476" s="61"/>
    </row>
    <row r="5477" spans="1:48">
      <c r="A5477" s="82"/>
      <c r="B5477" s="82"/>
      <c r="C5477" s="82"/>
      <c r="D5477" s="83" t="s">
        <v>3320</v>
      </c>
      <c r="E5477" s="62"/>
      <c r="F547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77" s="13"/>
      <c r="H5477" s="13"/>
      <c r="I5477" s="85" t="e">
        <f>[1]!Table1[[#This Row],[type]]</f>
        <v>#VALUE!</v>
      </c>
      <c r="J5477" s="86" t="e">
        <f>[1]!Table1[[#This Row],[Column42]]&amp;IF([1]!Table1[[#This Row],[Column13]]="","",[1]!Table1[[#This Row],[Column13]])&amp;IF([1]!Table1[[#This Row],[mod]]="","",[1]!Table1[[#This Row],[mod]])</f>
        <v>#VALUE!</v>
      </c>
      <c r="K547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77" t="s">
        <v>0</v>
      </c>
      <c r="M5477" t="s">
        <v>3437</v>
      </c>
      <c r="Q547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7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77" s="29"/>
      <c r="AC5477" s="29"/>
      <c r="AD5477" s="25"/>
      <c r="AE5477" s="38"/>
      <c r="AF5477" s="142" t="s">
        <v>177</v>
      </c>
      <c r="AG5477" s="11"/>
      <c r="AH5477" s="7" t="e">
        <f>[1]!Table1[[#This Row],[html_tag]]&amp;[1]!Table1[[#This Row],[html_type]]&amp;[1]!Table1[[#This Row],[html_modifier]]</f>
        <v>#VALUE!</v>
      </c>
      <c r="AI5477" s="60" t="str">
        <f>Table1[[#This Row],[html_tag]]&amp;Table1[[#This Row],[html_type]]&amp;Table1[[#This Row],[html_modifier]]</f>
        <v/>
      </c>
      <c r="AL5477" s="23" t="str">
        <f>IFERROR(_xlfn.XLOOKUP([1]!Table1[[#This Row],[word]],[1]!Table57[English style name],[1]!Table57[Style type]),"")</f>
        <v/>
      </c>
      <c r="AM5477" s="23" t="str">
        <f>IFERROR(_xlfn.XLOOKUP(Table1[[#This Row],[word]],Table57[English style name],Table57[Style type]),"")</f>
        <v/>
      </c>
      <c r="AN5477" s="23"/>
      <c r="AO5477" s="62"/>
      <c r="AP5477" s="61"/>
      <c r="AQ5477" s="61"/>
      <c r="AR5477" s="61"/>
      <c r="AS5477" s="61"/>
      <c r="AT5477" s="61"/>
      <c r="AU5477" s="61"/>
      <c r="AV5477" s="61"/>
    </row>
    <row r="5478" spans="1:48">
      <c r="A5478" s="82"/>
      <c r="B5478" s="82"/>
      <c r="C5478" s="82"/>
      <c r="D5478" s="83"/>
      <c r="E5478" s="62"/>
      <c r="F547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78" s="13"/>
      <c r="H5478" s="13"/>
      <c r="I5478" s="85" t="e">
        <f>[1]!Table1[[#This Row],[type]]</f>
        <v>#VALUE!</v>
      </c>
      <c r="J5478" s="86" t="e">
        <f>[1]!Table1[[#This Row],[Column42]]&amp;IF([1]!Table1[[#This Row],[Column13]]="","",[1]!Table1[[#This Row],[Column13]])&amp;IF([1]!Table1[[#This Row],[mod]]="","",[1]!Table1[[#This Row],[mod]])</f>
        <v>#VALUE!</v>
      </c>
      <c r="K547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78" t="s">
        <v>0</v>
      </c>
      <c r="M5478" t="s">
        <v>4566</v>
      </c>
      <c r="Q547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7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78" s="29" t="s">
        <v>4381</v>
      </c>
      <c r="AC5478" s="29"/>
      <c r="AD5478" s="25"/>
      <c r="AE5478" s="38"/>
      <c r="AF5478" s="142"/>
      <c r="AG5478" s="11"/>
      <c r="AH5478" s="7" t="e">
        <f>[1]!Table1[[#This Row],[html_tag]]&amp;[1]!Table1[[#This Row],[html_type]]&amp;[1]!Table1[[#This Row],[html_modifier]]</f>
        <v>#VALUE!</v>
      </c>
      <c r="AI5478" s="60" t="str">
        <f>Table1[[#This Row],[html_tag]]&amp;Table1[[#This Row],[html_type]]&amp;Table1[[#This Row],[html_modifier]]</f>
        <v/>
      </c>
      <c r="AL5478" s="23" t="str">
        <f>IFERROR(_xlfn.XLOOKUP([1]!Table1[[#This Row],[word]],[1]!Table57[English style name],[1]!Table57[Style type]),"")</f>
        <v/>
      </c>
      <c r="AM5478" s="23" t="str">
        <f>IFERROR(_xlfn.XLOOKUP(Table1[[#This Row],[word]],Table57[English style name],Table57[Style type]),"")</f>
        <v/>
      </c>
      <c r="AN5478" s="23"/>
      <c r="AO5478" s="62"/>
      <c r="AP5478" s="61"/>
      <c r="AQ5478" s="61"/>
      <c r="AR5478" s="61"/>
      <c r="AS5478" s="61"/>
      <c r="AT5478" s="61"/>
      <c r="AU5478" s="61"/>
      <c r="AV5478" s="61"/>
    </row>
    <row r="5479" spans="1:48">
      <c r="A5479" s="82"/>
      <c r="B5479" s="82"/>
      <c r="C5479" s="82"/>
      <c r="D5479" s="83"/>
      <c r="E5479" s="62"/>
      <c r="F547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79" s="13"/>
      <c r="H5479" s="13"/>
      <c r="I5479" s="85" t="e">
        <f>[1]!Table1[[#This Row],[type]]</f>
        <v>#VALUE!</v>
      </c>
      <c r="J5479" s="86" t="e">
        <f>[1]!Table1[[#This Row],[Column42]]&amp;IF([1]!Table1[[#This Row],[Column13]]="","",[1]!Table1[[#This Row],[Column13]])&amp;IF([1]!Table1[[#This Row],[mod]]="","",[1]!Table1[[#This Row],[mod]])</f>
        <v>#VALUE!</v>
      </c>
      <c r="K547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79" t="s">
        <v>0</v>
      </c>
      <c r="M5479" t="s">
        <v>4566</v>
      </c>
      <c r="O5479" t="s">
        <v>337</v>
      </c>
      <c r="Q547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7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79" s="29" t="s">
        <v>4382</v>
      </c>
      <c r="AC5479" s="29"/>
      <c r="AD5479" s="25"/>
      <c r="AE5479" s="38"/>
      <c r="AF5479" s="142"/>
      <c r="AG5479" s="11"/>
      <c r="AH5479" s="7" t="e">
        <f>[1]!Table1[[#This Row],[html_tag]]&amp;[1]!Table1[[#This Row],[html_type]]&amp;[1]!Table1[[#This Row],[html_modifier]]</f>
        <v>#VALUE!</v>
      </c>
      <c r="AI5479" s="60" t="str">
        <f>Table1[[#This Row],[html_tag]]&amp;Table1[[#This Row],[html_type]]&amp;Table1[[#This Row],[html_modifier]]</f>
        <v/>
      </c>
      <c r="AL5479" s="23" t="str">
        <f>IFERROR(_xlfn.XLOOKUP([1]!Table1[[#This Row],[word]],[1]!Table57[English style name],[1]!Table57[Style type]),"")</f>
        <v/>
      </c>
      <c r="AM5479" s="23" t="str">
        <f>IFERROR(_xlfn.XLOOKUP(Table1[[#This Row],[word]],Table57[English style name],Table57[Style type]),"")</f>
        <v/>
      </c>
      <c r="AN5479" s="23"/>
      <c r="AO5479" s="62"/>
      <c r="AP5479" s="61"/>
      <c r="AQ5479" s="61"/>
      <c r="AR5479" s="61"/>
      <c r="AS5479" s="61"/>
      <c r="AT5479" s="61"/>
      <c r="AU5479" s="61"/>
      <c r="AV5479" s="61"/>
    </row>
    <row r="5480" spans="1:48">
      <c r="A5480" s="82"/>
      <c r="B5480" s="82"/>
      <c r="C5480" s="82">
        <v>1</v>
      </c>
      <c r="D5480" s="83" t="s">
        <v>3271</v>
      </c>
      <c r="E5480" s="62"/>
      <c r="F548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80" s="13"/>
      <c r="H5480" s="13"/>
      <c r="I5480" s="85" t="e">
        <f>[1]!Table1[[#This Row],[type]]</f>
        <v>#VALUE!</v>
      </c>
      <c r="J5480" s="86" t="e">
        <f>[1]!Table1[[#This Row],[Column42]]&amp;IF([1]!Table1[[#This Row],[Column13]]="","",[1]!Table1[[#This Row],[Column13]])&amp;IF([1]!Table1[[#This Row],[mod]]="","",[1]!Table1[[#This Row],[mod]])</f>
        <v>#VALUE!</v>
      </c>
      <c r="K548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80" t="s">
        <v>0</v>
      </c>
      <c r="M5480" t="s">
        <v>4566</v>
      </c>
      <c r="O5480" t="s">
        <v>465</v>
      </c>
      <c r="P5480" t="s">
        <v>818</v>
      </c>
      <c r="Q548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8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80" s="29" t="s">
        <v>4383</v>
      </c>
      <c r="AC5480" s="29"/>
      <c r="AD5480" s="25"/>
      <c r="AE5480" s="38"/>
      <c r="AF5480" s="142" t="s">
        <v>190</v>
      </c>
      <c r="AG5480" s="11" t="s">
        <v>3273</v>
      </c>
      <c r="AH5480" s="1" t="e">
        <f>[1]!Table1[[#This Row],[html_tag]]&amp;[1]!Table1[[#This Row],[html_type]]&amp;[1]!Table1[[#This Row],[html_modifier]]</f>
        <v>#VALUE!</v>
      </c>
      <c r="AI5480" s="60" t="str">
        <f>Table1[[#This Row],[html_tag]]&amp;Table1[[#This Row],[html_type]]&amp;Table1[[#This Row],[html_modifier]]</f>
        <v/>
      </c>
      <c r="AL5480" s="22" t="str">
        <f>IFERROR(_xlfn.XLOOKUP([1]!Table1[[#This Row],[word]],[1]!Table57[English style name],[1]!Table57[Style type]),"")</f>
        <v/>
      </c>
      <c r="AM5480" s="23" t="s">
        <v>818</v>
      </c>
      <c r="AN5480" s="23"/>
      <c r="AO5480" s="62"/>
      <c r="AP5480" s="61"/>
      <c r="AQ5480" s="61"/>
      <c r="AR5480" s="61"/>
      <c r="AS5480" s="61"/>
      <c r="AT5480" s="61"/>
      <c r="AU5480" s="61"/>
      <c r="AV5480" s="61"/>
    </row>
    <row r="5481" spans="1:48">
      <c r="A5481" s="82"/>
      <c r="B5481" s="82"/>
      <c r="C5481" s="82"/>
      <c r="D5481" s="83" t="s">
        <v>804</v>
      </c>
      <c r="E5481" s="62"/>
      <c r="F548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81" s="13"/>
      <c r="H5481" s="13"/>
      <c r="I5481" s="85" t="e">
        <f>[1]!Table1[[#This Row],[type]]</f>
        <v>#VALUE!</v>
      </c>
      <c r="J5481" s="86" t="e">
        <f>[1]!Table1[[#This Row],[Column42]]&amp;IF([1]!Table1[[#This Row],[Column13]]="","",[1]!Table1[[#This Row],[Column13]])&amp;IF([1]!Table1[[#This Row],[mod]]="","",[1]!Table1[[#This Row],[mod]])</f>
        <v>#VALUE!</v>
      </c>
      <c r="K548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81" t="s">
        <v>0</v>
      </c>
      <c r="M5481" t="s">
        <v>3433</v>
      </c>
      <c r="O5481" t="s">
        <v>337</v>
      </c>
      <c r="Q548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8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81" s="29"/>
      <c r="AC5481" s="29"/>
      <c r="AD5481" s="25"/>
      <c r="AE5481" s="38"/>
      <c r="AF5481" s="142" t="s">
        <v>239</v>
      </c>
      <c r="AG5481" s="11"/>
      <c r="AH5481" s="7" t="e">
        <f>[1]!Table1[[#This Row],[html_tag]]&amp;[1]!Table1[[#This Row],[html_type]]&amp;[1]!Table1[[#This Row],[html_modifier]]</f>
        <v>#VALUE!</v>
      </c>
      <c r="AI5481" s="60" t="str">
        <f>Table1[[#This Row],[html_tag]]&amp;Table1[[#This Row],[html_type]]&amp;Table1[[#This Row],[html_modifier]]</f>
        <v/>
      </c>
      <c r="AL5481" s="23" t="str">
        <f>IFERROR(_xlfn.XLOOKUP([1]!Table1[[#This Row],[word]],[1]!Table57[English style name],[1]!Table57[Style type]),"")</f>
        <v/>
      </c>
      <c r="AM5481" s="23" t="str">
        <f>IFERROR(_xlfn.XLOOKUP(Table1[[#This Row],[word]],Table57[English style name],Table57[Style type]),"")</f>
        <v/>
      </c>
      <c r="AN5481" s="23"/>
      <c r="AO5481" s="62"/>
      <c r="AP5481" s="61"/>
      <c r="AQ5481" s="61"/>
      <c r="AR5481" s="61"/>
      <c r="AS5481" s="61"/>
      <c r="AT5481" s="61"/>
      <c r="AU5481" s="61"/>
      <c r="AV5481" s="61"/>
    </row>
    <row r="5482" spans="1:48">
      <c r="A5482" s="82"/>
      <c r="B5482" s="82"/>
      <c r="C5482" s="82"/>
      <c r="D5482" s="83" t="s">
        <v>3320</v>
      </c>
      <c r="E5482" s="62"/>
      <c r="F548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82" s="13"/>
      <c r="H5482" s="13"/>
      <c r="I5482" s="85" t="e">
        <f>[1]!Table1[[#This Row],[type]]</f>
        <v>#VALUE!</v>
      </c>
      <c r="J5482" s="86" t="e">
        <f>[1]!Table1[[#This Row],[Column42]]&amp;IF([1]!Table1[[#This Row],[Column13]]="","",[1]!Table1[[#This Row],[Column13]])&amp;IF([1]!Table1[[#This Row],[mod]]="","",[1]!Table1[[#This Row],[mod]])</f>
        <v>#VALUE!</v>
      </c>
      <c r="K548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82" t="s">
        <v>0</v>
      </c>
      <c r="M5482" t="s">
        <v>3391</v>
      </c>
      <c r="Q548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8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82" s="29"/>
      <c r="AC5482" s="29"/>
      <c r="AD5482" s="25"/>
      <c r="AE5482" s="38"/>
      <c r="AF5482" s="142"/>
      <c r="AG5482" s="11"/>
      <c r="AH5482" s="7" t="e">
        <f>[1]!Table1[[#This Row],[html_tag]]&amp;[1]!Table1[[#This Row],[html_type]]&amp;[1]!Table1[[#This Row],[html_modifier]]</f>
        <v>#VALUE!</v>
      </c>
      <c r="AI5482" s="60" t="str">
        <f>Table1[[#This Row],[html_tag]]&amp;Table1[[#This Row],[html_type]]&amp;Table1[[#This Row],[html_modifier]]</f>
        <v/>
      </c>
      <c r="AL5482" s="23" t="str">
        <f>IFERROR(_xlfn.XLOOKUP([1]!Table1[[#This Row],[word]],[1]!Table57[English style name],[1]!Table57[Style type]),"")</f>
        <v/>
      </c>
      <c r="AM5482" s="23" t="str">
        <f>IFERROR(_xlfn.XLOOKUP(Table1[[#This Row],[word]],Table57[English style name],Table57[Style type]),"")</f>
        <v/>
      </c>
      <c r="AN5482" s="23"/>
      <c r="AO5482" s="62"/>
      <c r="AP5482" s="61"/>
      <c r="AQ5482" s="61"/>
      <c r="AR5482" s="61"/>
      <c r="AS5482" s="61"/>
      <c r="AT5482" s="61"/>
      <c r="AU5482" s="61"/>
      <c r="AV5482" s="61"/>
    </row>
    <row r="5483" spans="1:48">
      <c r="A5483" s="82"/>
      <c r="B5483" s="82"/>
      <c r="C5483" s="82">
        <v>1</v>
      </c>
      <c r="D5483" s="83" t="s">
        <v>3242</v>
      </c>
      <c r="E5483" s="62"/>
      <c r="F548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83" s="13"/>
      <c r="H5483" s="13"/>
      <c r="I5483" s="85" t="e">
        <f>[1]!Table1[[#This Row],[type]]</f>
        <v>#VALUE!</v>
      </c>
      <c r="J5483" s="86" t="e">
        <f>[1]!Table1[[#This Row],[Column42]]&amp;IF([1]!Table1[[#This Row],[Column13]]="","",[1]!Table1[[#This Row],[Column13]])&amp;IF([1]!Table1[[#This Row],[mod]]="","",[1]!Table1[[#This Row],[mod]])</f>
        <v>#VALUE!</v>
      </c>
      <c r="K548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83" t="s">
        <v>0</v>
      </c>
      <c r="M5483" t="s">
        <v>3391</v>
      </c>
      <c r="O5483" t="s">
        <v>100</v>
      </c>
      <c r="Q548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8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83" s="29"/>
      <c r="AC5483" s="29"/>
      <c r="AD5483" s="25"/>
      <c r="AE5483" s="38"/>
      <c r="AF5483" s="142" t="s">
        <v>1139</v>
      </c>
      <c r="AG5483" s="11" t="s">
        <v>3252</v>
      </c>
      <c r="AH5483" s="1" t="e">
        <f>[1]!Table1[[#This Row],[html_tag]]&amp;[1]!Table1[[#This Row],[html_type]]&amp;[1]!Table1[[#This Row],[html_modifier]]</f>
        <v>#VALUE!</v>
      </c>
      <c r="AI5483" s="60" t="str">
        <f>Table1[[#This Row],[html_tag]]&amp;Table1[[#This Row],[html_type]]&amp;Table1[[#This Row],[html_modifier]]</f>
        <v/>
      </c>
      <c r="AL5483" s="22" t="str">
        <f>IFERROR(_xlfn.XLOOKUP([1]!Table1[[#This Row],[word]],[1]!Table57[English style name],[1]!Table57[Style type]),"")</f>
        <v/>
      </c>
      <c r="AM5483" s="23" t="s">
        <v>830</v>
      </c>
      <c r="AN5483" s="23"/>
      <c r="AO5483" s="62"/>
      <c r="AP5483" s="61"/>
      <c r="AQ5483" s="61"/>
      <c r="AR5483" s="61"/>
      <c r="AS5483" s="61"/>
      <c r="AT5483" s="61"/>
      <c r="AU5483" s="61"/>
      <c r="AV5483" s="61"/>
    </row>
    <row r="5484" spans="1:48">
      <c r="A5484" s="82"/>
      <c r="B5484" s="82"/>
      <c r="C5484" s="82"/>
      <c r="D5484" s="83" t="s">
        <v>3348</v>
      </c>
      <c r="E5484" s="62"/>
      <c r="F548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84" s="13"/>
      <c r="H5484" s="13"/>
      <c r="I5484" s="85" t="e">
        <f>[1]!Table1[[#This Row],[type]]</f>
        <v>#VALUE!</v>
      </c>
      <c r="J5484" s="86" t="e">
        <f>[1]!Table1[[#This Row],[Column42]]&amp;IF([1]!Table1[[#This Row],[Column13]]="","",[1]!Table1[[#This Row],[Column13]])&amp;IF([1]!Table1[[#This Row],[mod]]="","",[1]!Table1[[#This Row],[mod]])</f>
        <v>#VALUE!</v>
      </c>
      <c r="K548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84" t="s">
        <v>0</v>
      </c>
      <c r="M5484" t="s">
        <v>3391</v>
      </c>
      <c r="O5484" t="s">
        <v>3345</v>
      </c>
      <c r="P5484" t="s">
        <v>3345</v>
      </c>
      <c r="Q548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8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84" s="29"/>
      <c r="AC5484" s="29"/>
      <c r="AD5484" s="25"/>
      <c r="AE5484" s="38"/>
      <c r="AF5484" s="142"/>
      <c r="AG5484" s="11"/>
      <c r="AH5484" s="7" t="e">
        <f>[1]!Table1[[#This Row],[html_tag]]&amp;[1]!Table1[[#This Row],[html_type]]&amp;[1]!Table1[[#This Row],[html_modifier]]</f>
        <v>#VALUE!</v>
      </c>
      <c r="AI5484" s="60" t="str">
        <f>Table1[[#This Row],[html_tag]]&amp;Table1[[#This Row],[html_type]]&amp;Table1[[#This Row],[html_modifier]]</f>
        <v/>
      </c>
      <c r="AL5484" s="23" t="str">
        <f>IFERROR(_xlfn.XLOOKUP([1]!Table1[[#This Row],[word]],[1]!Table57[English style name],[1]!Table57[Style type]),"")</f>
        <v/>
      </c>
      <c r="AM5484" s="23" t="str">
        <f>IFERROR(_xlfn.XLOOKUP(Table1[[#This Row],[word]],Table57[English style name],Table57[Style type]),"")</f>
        <v/>
      </c>
      <c r="AN5484" s="23"/>
      <c r="AO5484" s="62"/>
      <c r="AP5484" s="61"/>
      <c r="AQ5484" s="61"/>
      <c r="AR5484" s="61"/>
      <c r="AS5484" s="61"/>
      <c r="AT5484" s="61"/>
      <c r="AU5484" s="61"/>
      <c r="AV5484" s="61"/>
    </row>
    <row r="5485" spans="1:48">
      <c r="A5485" s="82"/>
      <c r="B5485" s="82"/>
      <c r="C5485" s="82"/>
      <c r="D5485" s="83" t="s">
        <v>3348</v>
      </c>
      <c r="E5485" s="62"/>
      <c r="F548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85" s="13"/>
      <c r="H5485" s="13"/>
      <c r="I5485" s="85" t="e">
        <f>[1]!Table1[[#This Row],[type]]</f>
        <v>#VALUE!</v>
      </c>
      <c r="J5485" s="86" t="e">
        <f>[1]!Table1[[#This Row],[Column42]]&amp;IF([1]!Table1[[#This Row],[Column13]]="","",[1]!Table1[[#This Row],[Column13]])&amp;IF([1]!Table1[[#This Row],[mod]]="","",[1]!Table1[[#This Row],[mod]])</f>
        <v>#VALUE!</v>
      </c>
      <c r="K548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85" t="s">
        <v>0</v>
      </c>
      <c r="M5485" t="s">
        <v>3391</v>
      </c>
      <c r="O5485" t="s">
        <v>3346</v>
      </c>
      <c r="P5485" t="s">
        <v>3346</v>
      </c>
      <c r="Q548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8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85" s="29"/>
      <c r="AC5485" s="29"/>
      <c r="AD5485" s="25"/>
      <c r="AE5485" s="38"/>
      <c r="AF5485" s="142"/>
      <c r="AG5485" s="11"/>
      <c r="AH5485" s="7" t="e">
        <f>[1]!Table1[[#This Row],[html_tag]]&amp;[1]!Table1[[#This Row],[html_type]]&amp;[1]!Table1[[#This Row],[html_modifier]]</f>
        <v>#VALUE!</v>
      </c>
      <c r="AI5485" s="60" t="str">
        <f>Table1[[#This Row],[html_tag]]&amp;Table1[[#This Row],[html_type]]&amp;Table1[[#This Row],[html_modifier]]</f>
        <v/>
      </c>
      <c r="AL5485" s="23" t="str">
        <f>IFERROR(_xlfn.XLOOKUP([1]!Table1[[#This Row],[word]],[1]!Table57[English style name],[1]!Table57[Style type]),"")</f>
        <v/>
      </c>
      <c r="AM5485" s="23" t="str">
        <f>IFERROR(_xlfn.XLOOKUP(Table1[[#This Row],[word]],Table57[English style name],Table57[Style type]),"")</f>
        <v/>
      </c>
      <c r="AN5485" s="23"/>
      <c r="AO5485" s="62"/>
      <c r="AP5485" s="61"/>
      <c r="AQ5485" s="61"/>
      <c r="AR5485" s="61"/>
      <c r="AS5485" s="61"/>
      <c r="AT5485" s="61"/>
      <c r="AU5485" s="61"/>
      <c r="AV5485" s="61"/>
    </row>
    <row r="5486" spans="1:48">
      <c r="A5486" s="82"/>
      <c r="B5486" s="82"/>
      <c r="C5486" s="82"/>
      <c r="D5486" s="83" t="s">
        <v>3348</v>
      </c>
      <c r="E5486" s="62"/>
      <c r="F548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86" s="13"/>
      <c r="H5486" s="13"/>
      <c r="I5486" s="85" t="e">
        <f>[1]!Table1[[#This Row],[type]]</f>
        <v>#VALUE!</v>
      </c>
      <c r="J5486" s="86" t="e">
        <f>[1]!Table1[[#This Row],[Column42]]&amp;IF([1]!Table1[[#This Row],[Column13]]="","",[1]!Table1[[#This Row],[Column13]])&amp;IF([1]!Table1[[#This Row],[mod]]="","",[1]!Table1[[#This Row],[mod]])</f>
        <v>#VALUE!</v>
      </c>
      <c r="K548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86" t="s">
        <v>0</v>
      </c>
      <c r="M5486" t="s">
        <v>3391</v>
      </c>
      <c r="O5486" t="s">
        <v>3341</v>
      </c>
      <c r="P5486" t="s">
        <v>3341</v>
      </c>
      <c r="Q548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8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86" s="29"/>
      <c r="AC5486" s="29"/>
      <c r="AD5486" s="25"/>
      <c r="AE5486" s="38"/>
      <c r="AF5486" s="142"/>
      <c r="AG5486" s="11"/>
      <c r="AH5486" s="7" t="e">
        <f>[1]!Table1[[#This Row],[html_tag]]&amp;[1]!Table1[[#This Row],[html_type]]&amp;[1]!Table1[[#This Row],[html_modifier]]</f>
        <v>#VALUE!</v>
      </c>
      <c r="AI5486" s="60" t="str">
        <f>Table1[[#This Row],[html_tag]]&amp;Table1[[#This Row],[html_type]]&amp;Table1[[#This Row],[html_modifier]]</f>
        <v/>
      </c>
      <c r="AL5486" s="23" t="str">
        <f>IFERROR(_xlfn.XLOOKUP([1]!Table1[[#This Row],[word]],[1]!Table57[English style name],[1]!Table57[Style type]),"")</f>
        <v/>
      </c>
      <c r="AM5486" s="23" t="str">
        <f>IFERROR(_xlfn.XLOOKUP(Table1[[#This Row],[word]],Table57[English style name],Table57[Style type]),"")</f>
        <v/>
      </c>
      <c r="AN5486" s="23"/>
      <c r="AO5486" s="62"/>
      <c r="AP5486" s="61"/>
      <c r="AQ5486" s="61"/>
      <c r="AR5486" s="61"/>
      <c r="AS5486" s="61"/>
      <c r="AT5486" s="61"/>
      <c r="AU5486" s="61"/>
      <c r="AV5486" s="61"/>
    </row>
    <row r="5487" spans="1:48">
      <c r="A5487" s="82"/>
      <c r="B5487" s="82"/>
      <c r="C5487" s="82"/>
      <c r="D5487" s="83" t="s">
        <v>3362</v>
      </c>
      <c r="E5487" s="62"/>
      <c r="F548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87" s="13"/>
      <c r="H5487" s="13"/>
      <c r="I5487" s="85" t="e">
        <f>[1]!Table1[[#This Row],[type]]</f>
        <v>#VALUE!</v>
      </c>
      <c r="J5487" s="86" t="e">
        <f>[1]!Table1[[#This Row],[Column42]]&amp;IF([1]!Table1[[#This Row],[Column13]]="","",[1]!Table1[[#This Row],[Column13]])&amp;IF([1]!Table1[[#This Row],[mod]]="","",[1]!Table1[[#This Row],[mod]])</f>
        <v>#VALUE!</v>
      </c>
      <c r="K548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87" t="s">
        <v>0</v>
      </c>
      <c r="M5487" t="s">
        <v>3401</v>
      </c>
      <c r="O5487" t="s">
        <v>333</v>
      </c>
      <c r="Q548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8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87" s="29"/>
      <c r="AC5487" s="29"/>
      <c r="AD5487" s="25"/>
      <c r="AE5487" s="38"/>
      <c r="AF5487" s="142"/>
      <c r="AG5487" s="11"/>
      <c r="AH5487" s="7" t="e">
        <f>[1]!Table1[[#This Row],[html_tag]]&amp;[1]!Table1[[#This Row],[html_type]]&amp;[1]!Table1[[#This Row],[html_modifier]]</f>
        <v>#VALUE!</v>
      </c>
      <c r="AI5487" s="60" t="str">
        <f>Table1[[#This Row],[html_tag]]&amp;Table1[[#This Row],[html_type]]&amp;Table1[[#This Row],[html_modifier]]</f>
        <v/>
      </c>
      <c r="AL5487" s="23" t="str">
        <f>IFERROR(_xlfn.XLOOKUP([1]!Table1[[#This Row],[word]],[1]!Table57[English style name],[1]!Table57[Style type]),"")</f>
        <v/>
      </c>
      <c r="AM5487" s="23" t="str">
        <f>IFERROR(_xlfn.XLOOKUP(Table1[[#This Row],[word]],Table57[English style name],Table57[Style type]),"")</f>
        <v/>
      </c>
      <c r="AN5487" s="23"/>
      <c r="AO5487" s="62"/>
      <c r="AP5487" s="61"/>
      <c r="AQ5487" s="61"/>
      <c r="AR5487" s="61"/>
      <c r="AS5487" s="61"/>
      <c r="AT5487" s="61"/>
      <c r="AU5487" s="61"/>
      <c r="AV5487" s="61"/>
    </row>
    <row r="5488" spans="1:48">
      <c r="A5488" s="82"/>
      <c r="B5488" s="82"/>
      <c r="C5488" s="82"/>
      <c r="D5488" s="83" t="s">
        <v>3348</v>
      </c>
      <c r="E5488" s="62"/>
      <c r="F548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88" s="13"/>
      <c r="H5488" s="13"/>
      <c r="I5488" s="85" t="e">
        <f>[1]!Table1[[#This Row],[type]]</f>
        <v>#VALUE!</v>
      </c>
      <c r="J5488" s="86" t="e">
        <f>[1]!Table1[[#This Row],[Column42]]&amp;IF([1]!Table1[[#This Row],[Column13]]="","",[1]!Table1[[#This Row],[Column13]])&amp;IF([1]!Table1[[#This Row],[mod]]="","",[1]!Table1[[#This Row],[mod]])</f>
        <v>#VALUE!</v>
      </c>
      <c r="K548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88" t="s">
        <v>0</v>
      </c>
      <c r="M5488" t="s">
        <v>3409</v>
      </c>
      <c r="O5488" t="s">
        <v>337</v>
      </c>
      <c r="Q548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8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88" s="29"/>
      <c r="AC5488" s="29"/>
      <c r="AD5488" s="25"/>
      <c r="AE5488" s="38"/>
      <c r="AF5488" s="142"/>
      <c r="AG5488" s="11"/>
      <c r="AH5488" s="7" t="e">
        <f>[1]!Table1[[#This Row],[html_tag]]&amp;[1]!Table1[[#This Row],[html_type]]&amp;[1]!Table1[[#This Row],[html_modifier]]</f>
        <v>#VALUE!</v>
      </c>
      <c r="AI5488" s="60" t="str">
        <f>Table1[[#This Row],[html_tag]]&amp;Table1[[#This Row],[html_type]]&amp;Table1[[#This Row],[html_modifier]]</f>
        <v/>
      </c>
      <c r="AL5488" s="23" t="str">
        <f>IFERROR(_xlfn.XLOOKUP([1]!Table1[[#This Row],[word]],[1]!Table57[English style name],[1]!Table57[Style type]),"")</f>
        <v/>
      </c>
      <c r="AM5488" s="23" t="str">
        <f>IFERROR(_xlfn.XLOOKUP(Table1[[#This Row],[word]],Table57[English style name],Table57[Style type]),"")</f>
        <v/>
      </c>
      <c r="AN5488" s="23"/>
      <c r="AO5488" s="62"/>
      <c r="AP5488" s="61"/>
      <c r="AQ5488" s="61"/>
      <c r="AR5488" s="61"/>
      <c r="AS5488" s="61"/>
      <c r="AT5488" s="61"/>
      <c r="AU5488" s="61"/>
      <c r="AV5488" s="61"/>
    </row>
    <row r="5489" spans="1:48">
      <c r="A5489" s="82"/>
      <c r="B5489" s="82"/>
      <c r="C5489" s="82"/>
      <c r="D5489" s="83" t="s">
        <v>3299</v>
      </c>
      <c r="E5489" s="62"/>
      <c r="F548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89" s="13"/>
      <c r="H5489" s="13"/>
      <c r="I5489" s="85" t="e">
        <f>[1]!Table1[[#This Row],[type]]</f>
        <v>#VALUE!</v>
      </c>
      <c r="J5489" s="86" t="e">
        <f>[1]!Table1[[#This Row],[Column42]]&amp;IF([1]!Table1[[#This Row],[Column13]]="","",[1]!Table1[[#This Row],[Column13]])&amp;IF([1]!Table1[[#This Row],[mod]]="","",[1]!Table1[[#This Row],[mod]])</f>
        <v>#VALUE!</v>
      </c>
      <c r="K548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89" t="s">
        <v>0</v>
      </c>
      <c r="O5489" t="s">
        <v>3297</v>
      </c>
      <c r="P5489" t="s">
        <v>3297</v>
      </c>
      <c r="Q548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8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89" s="29"/>
      <c r="AC5489" s="29"/>
      <c r="AD5489" s="25"/>
      <c r="AE5489" s="38"/>
      <c r="AF5489" s="142"/>
      <c r="AG5489" s="11"/>
      <c r="AH5489" s="7" t="e">
        <f>[1]!Table1[[#This Row],[html_tag]]&amp;[1]!Table1[[#This Row],[html_type]]&amp;[1]!Table1[[#This Row],[html_modifier]]</f>
        <v>#VALUE!</v>
      </c>
      <c r="AI5489" s="60" t="str">
        <f>Table1[[#This Row],[html_tag]]&amp;Table1[[#This Row],[html_type]]&amp;Table1[[#This Row],[html_modifier]]</f>
        <v/>
      </c>
      <c r="AL5489" s="23" t="str">
        <f>IFERROR(_xlfn.XLOOKUP([1]!Table1[[#This Row],[word]],[1]!Table57[English style name],[1]!Table57[Style type]),"")</f>
        <v/>
      </c>
      <c r="AM5489" s="23" t="str">
        <f>IFERROR(_xlfn.XLOOKUP(Table1[[#This Row],[word]],Table57[English style name],Table57[Style type]),"")</f>
        <v/>
      </c>
      <c r="AN5489" s="23"/>
      <c r="AO5489" s="62"/>
      <c r="AP5489" s="61"/>
      <c r="AQ5489" s="61"/>
      <c r="AR5489" s="61"/>
      <c r="AS5489" s="61"/>
      <c r="AT5489" s="61"/>
      <c r="AU5489" s="61"/>
      <c r="AV5489" s="61"/>
    </row>
    <row r="5490" spans="1:48">
      <c r="A5490" s="82"/>
      <c r="B5490" s="82"/>
      <c r="C5490" s="82"/>
      <c r="D5490" s="83" t="s">
        <v>3299</v>
      </c>
      <c r="E5490" s="62"/>
      <c r="F549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90" s="13"/>
      <c r="H5490" s="13"/>
      <c r="I5490" s="85" t="e">
        <f>[1]!Table1[[#This Row],[type]]</f>
        <v>#VALUE!</v>
      </c>
      <c r="J5490" s="86" t="e">
        <f>[1]!Table1[[#This Row],[Column42]]&amp;IF([1]!Table1[[#This Row],[Column13]]="","",[1]!Table1[[#This Row],[Column13]])&amp;IF([1]!Table1[[#This Row],[mod]]="","",[1]!Table1[[#This Row],[mod]])</f>
        <v>#VALUE!</v>
      </c>
      <c r="K549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90" t="s">
        <v>0</v>
      </c>
      <c r="O5490" t="s">
        <v>3291</v>
      </c>
      <c r="P5490" t="s">
        <v>3291</v>
      </c>
      <c r="Q549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9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90" s="29"/>
      <c r="AC5490" s="29"/>
      <c r="AD5490" s="25"/>
      <c r="AE5490" s="38"/>
      <c r="AF5490" s="142"/>
      <c r="AG5490" s="11"/>
      <c r="AH5490" s="7" t="e">
        <f>[1]!Table1[[#This Row],[html_tag]]&amp;[1]!Table1[[#This Row],[html_type]]&amp;[1]!Table1[[#This Row],[html_modifier]]</f>
        <v>#VALUE!</v>
      </c>
      <c r="AI5490" s="60" t="str">
        <f>Table1[[#This Row],[html_tag]]&amp;Table1[[#This Row],[html_type]]&amp;Table1[[#This Row],[html_modifier]]</f>
        <v/>
      </c>
      <c r="AL5490" s="23" t="str">
        <f>IFERROR(_xlfn.XLOOKUP([1]!Table1[[#This Row],[word]],[1]!Table57[English style name],[1]!Table57[Style type]),"")</f>
        <v/>
      </c>
      <c r="AM5490" s="23" t="str">
        <f>IFERROR(_xlfn.XLOOKUP(Table1[[#This Row],[word]],Table57[English style name],Table57[Style type]),"")</f>
        <v/>
      </c>
      <c r="AN5490" s="23"/>
      <c r="AO5490" s="62"/>
      <c r="AP5490" s="61"/>
      <c r="AQ5490" s="61"/>
      <c r="AR5490" s="61"/>
      <c r="AS5490" s="61"/>
      <c r="AT5490" s="61"/>
      <c r="AU5490" s="61"/>
      <c r="AV5490" s="61"/>
    </row>
    <row r="5491" spans="1:48">
      <c r="A5491" s="82"/>
      <c r="B5491" s="82"/>
      <c r="C5491" s="82"/>
      <c r="D5491" s="83" t="s">
        <v>3299</v>
      </c>
      <c r="E5491" s="62"/>
      <c r="F549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91" s="13"/>
      <c r="H5491" s="13"/>
      <c r="I5491" s="85" t="e">
        <f>[1]!Table1[[#This Row],[type]]</f>
        <v>#VALUE!</v>
      </c>
      <c r="J5491" s="86" t="e">
        <f>[1]!Table1[[#This Row],[Column42]]&amp;IF([1]!Table1[[#This Row],[Column13]]="","",[1]!Table1[[#This Row],[Column13]])&amp;IF([1]!Table1[[#This Row],[mod]]="","",[1]!Table1[[#This Row],[mod]])</f>
        <v>#VALUE!</v>
      </c>
      <c r="K549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91" t="s">
        <v>0</v>
      </c>
      <c r="O5491" t="s">
        <v>3292</v>
      </c>
      <c r="P5491" t="s">
        <v>3292</v>
      </c>
      <c r="Q549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9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91" s="29"/>
      <c r="AC5491" s="29"/>
      <c r="AD5491" s="25"/>
      <c r="AE5491" s="38"/>
      <c r="AF5491" s="142"/>
      <c r="AG5491" s="11"/>
      <c r="AH5491" s="7" t="e">
        <f>[1]!Table1[[#This Row],[html_tag]]&amp;[1]!Table1[[#This Row],[html_type]]&amp;[1]!Table1[[#This Row],[html_modifier]]</f>
        <v>#VALUE!</v>
      </c>
      <c r="AI5491" s="60" t="str">
        <f>Table1[[#This Row],[html_tag]]&amp;Table1[[#This Row],[html_type]]&amp;Table1[[#This Row],[html_modifier]]</f>
        <v/>
      </c>
      <c r="AL5491" s="23" t="str">
        <f>IFERROR(_xlfn.XLOOKUP([1]!Table1[[#This Row],[word]],[1]!Table57[English style name],[1]!Table57[Style type]),"")</f>
        <v/>
      </c>
      <c r="AM5491" s="23" t="str">
        <f>IFERROR(_xlfn.XLOOKUP(Table1[[#This Row],[word]],Table57[English style name],Table57[Style type]),"")</f>
        <v/>
      </c>
      <c r="AN5491" s="23"/>
      <c r="AO5491" s="62"/>
      <c r="AP5491" s="61"/>
      <c r="AQ5491" s="61"/>
      <c r="AR5491" s="61"/>
      <c r="AS5491" s="61"/>
      <c r="AT5491" s="61"/>
      <c r="AU5491" s="61"/>
      <c r="AV5491" s="61"/>
    </row>
    <row r="5492" spans="1:48">
      <c r="A5492" s="82"/>
      <c r="B5492" s="82"/>
      <c r="C5492" s="82"/>
      <c r="D5492" s="83"/>
      <c r="E5492" s="62"/>
      <c r="F549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92" s="13" t="s">
        <v>2992</v>
      </c>
      <c r="H5492" s="13" t="s">
        <v>1</v>
      </c>
      <c r="I5492" s="85" t="e">
        <f>[1]!Table1[[#This Row],[type]]</f>
        <v>#VALUE!</v>
      </c>
      <c r="J5492" s="86" t="e">
        <f>[1]!Table1[[#This Row],[Column42]]&amp;IF([1]!Table1[[#This Row],[Column13]]="","",[1]!Table1[[#This Row],[Column13]])&amp;IF([1]!Table1[[#This Row],[mod]]="","",[1]!Table1[[#This Row],[mod]])</f>
        <v>#VALUE!</v>
      </c>
      <c r="K549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92" t="s">
        <v>0</v>
      </c>
      <c r="M5492" t="s">
        <v>322</v>
      </c>
      <c r="P5492" s="6" t="s">
        <v>2327</v>
      </c>
      <c r="Q549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9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92" s="29"/>
      <c r="AC5492" s="29"/>
      <c r="AD5492" s="25"/>
      <c r="AE5492" s="38"/>
      <c r="AF5492" s="142"/>
      <c r="AG5492" s="11"/>
      <c r="AH5492" s="1" t="e">
        <f>[1]!Table1[[#This Row],[html_tag]]&amp;[1]!Table1[[#This Row],[html_type]]&amp;[1]!Table1[[#This Row],[html_modifier]]</f>
        <v>#VALUE!</v>
      </c>
      <c r="AI5492" s="60" t="str">
        <f>Table1[[#This Row],[html_tag]]&amp;Table1[[#This Row],[html_type]]&amp;Table1[[#This Row],[html_modifier]]</f>
        <v/>
      </c>
      <c r="AL5492" s="22" t="str">
        <f>IFERROR(_xlfn.XLOOKUP([1]!Table1[[#This Row],[word]],[1]!Table57[English style name],[1]!Table57[Style type]),"")</f>
        <v/>
      </c>
      <c r="AM5492" s="23" t="str">
        <f>IFERROR(_xlfn.XLOOKUP(Table1[[#This Row],[word]],Table57[English style name],Table57[Style type]),"")</f>
        <v/>
      </c>
      <c r="AN5492" s="23"/>
      <c r="AO5492" s="62"/>
      <c r="AP5492" s="61"/>
      <c r="AQ5492" s="61" t="s">
        <v>2327</v>
      </c>
      <c r="AR5492" s="61" t="s">
        <v>2328</v>
      </c>
      <c r="AS5492" s="61"/>
      <c r="AT5492" s="61"/>
      <c r="AU5492" s="61"/>
      <c r="AV5492" s="61"/>
    </row>
    <row r="5493" spans="1:48">
      <c r="A5493" s="82"/>
      <c r="B5493" s="82"/>
      <c r="C5493" s="82"/>
      <c r="D5493" s="83"/>
      <c r="E5493" s="62"/>
      <c r="F549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93" s="13" t="s">
        <v>2992</v>
      </c>
      <c r="H5493" s="13" t="s">
        <v>1</v>
      </c>
      <c r="I5493" s="85" t="e">
        <f>[1]!Table1[[#This Row],[type]]</f>
        <v>#VALUE!</v>
      </c>
      <c r="J5493" s="86" t="e">
        <f>[1]!Table1[[#This Row],[Column42]]&amp;IF([1]!Table1[[#This Row],[Column13]]="","",[1]!Table1[[#This Row],[Column13]])&amp;IF([1]!Table1[[#This Row],[mod]]="","",[1]!Table1[[#This Row],[mod]])</f>
        <v>#VALUE!</v>
      </c>
      <c r="K549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93" t="s">
        <v>0</v>
      </c>
      <c r="M5493" t="s">
        <v>322</v>
      </c>
      <c r="P5493" s="6" t="s">
        <v>2332</v>
      </c>
      <c r="Q549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9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93" s="29"/>
      <c r="AC5493" s="29"/>
      <c r="AD5493" s="25"/>
      <c r="AE5493" s="38"/>
      <c r="AF5493" s="142"/>
      <c r="AG5493" s="11"/>
      <c r="AH5493" s="1" t="e">
        <f>[1]!Table1[[#This Row],[html_tag]]&amp;[1]!Table1[[#This Row],[html_type]]&amp;[1]!Table1[[#This Row],[html_modifier]]</f>
        <v>#VALUE!</v>
      </c>
      <c r="AI5493" s="60" t="str">
        <f>Table1[[#This Row],[html_tag]]&amp;Table1[[#This Row],[html_type]]&amp;Table1[[#This Row],[html_modifier]]</f>
        <v/>
      </c>
      <c r="AL5493" s="22" t="str">
        <f>IFERROR(_xlfn.XLOOKUP([1]!Table1[[#This Row],[word]],[1]!Table57[English style name],[1]!Table57[Style type]),"")</f>
        <v/>
      </c>
      <c r="AM5493" s="23" t="str">
        <f>IFERROR(_xlfn.XLOOKUP(Table1[[#This Row],[word]],Table57[English style name],Table57[Style type]),"")</f>
        <v/>
      </c>
      <c r="AN5493" s="23"/>
      <c r="AO5493" s="62"/>
      <c r="AP5493" s="61"/>
      <c r="AQ5493" s="61" t="s">
        <v>2332</v>
      </c>
      <c r="AR5493" s="61" t="s">
        <v>2328</v>
      </c>
      <c r="AS5493" s="61"/>
      <c r="AT5493" s="61"/>
      <c r="AU5493" s="61"/>
      <c r="AV5493" s="61"/>
    </row>
    <row r="5494" spans="1:48">
      <c r="A5494" s="82"/>
      <c r="B5494" s="82"/>
      <c r="C5494" s="82"/>
      <c r="D5494" s="83"/>
      <c r="E5494" s="62"/>
      <c r="F549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94" s="13" t="s">
        <v>2992</v>
      </c>
      <c r="H5494" s="13" t="s">
        <v>1</v>
      </c>
      <c r="I5494" s="85" t="e">
        <f>[1]!Table1[[#This Row],[type]]</f>
        <v>#VALUE!</v>
      </c>
      <c r="J5494" s="86" t="e">
        <f>[1]!Table1[[#This Row],[Column42]]&amp;IF([1]!Table1[[#This Row],[Column13]]="","",[1]!Table1[[#This Row],[Column13]])&amp;IF([1]!Table1[[#This Row],[mod]]="","",[1]!Table1[[#This Row],[mod]])</f>
        <v>#VALUE!</v>
      </c>
      <c r="K549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94" t="s">
        <v>0</v>
      </c>
      <c r="M5494" t="s">
        <v>322</v>
      </c>
      <c r="P5494" s="6" t="s">
        <v>2333</v>
      </c>
      <c r="Q549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9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94" s="29"/>
      <c r="AC5494" s="29"/>
      <c r="AD5494" s="25"/>
      <c r="AE5494" s="38"/>
      <c r="AF5494" s="142"/>
      <c r="AG5494" s="11"/>
      <c r="AH5494" s="1" t="e">
        <f>[1]!Table1[[#This Row],[html_tag]]&amp;[1]!Table1[[#This Row],[html_type]]&amp;[1]!Table1[[#This Row],[html_modifier]]</f>
        <v>#VALUE!</v>
      </c>
      <c r="AI5494" s="60" t="str">
        <f>Table1[[#This Row],[html_tag]]&amp;Table1[[#This Row],[html_type]]&amp;Table1[[#This Row],[html_modifier]]</f>
        <v/>
      </c>
      <c r="AL5494" s="22" t="str">
        <f>IFERROR(_xlfn.XLOOKUP([1]!Table1[[#This Row],[word]],[1]!Table57[English style name],[1]!Table57[Style type]),"")</f>
        <v/>
      </c>
      <c r="AM5494" s="23" t="str">
        <f>IFERROR(_xlfn.XLOOKUP(Table1[[#This Row],[word]],Table57[English style name],Table57[Style type]),"")</f>
        <v/>
      </c>
      <c r="AN5494" s="23"/>
      <c r="AO5494" s="62"/>
      <c r="AP5494" s="61"/>
      <c r="AQ5494" s="61" t="s">
        <v>2333</v>
      </c>
      <c r="AR5494" s="61" t="s">
        <v>2328</v>
      </c>
      <c r="AS5494" s="61"/>
      <c r="AT5494" s="61"/>
      <c r="AU5494" s="61"/>
      <c r="AV5494" s="61"/>
    </row>
    <row r="5495" spans="1:48">
      <c r="A5495" s="82"/>
      <c r="B5495" s="82"/>
      <c r="C5495" s="82"/>
      <c r="D5495" s="83"/>
      <c r="E5495" s="62"/>
      <c r="F549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95" s="13" t="s">
        <v>2992</v>
      </c>
      <c r="H5495" s="13" t="s">
        <v>1</v>
      </c>
      <c r="I5495" s="85" t="e">
        <f>[1]!Table1[[#This Row],[type]]</f>
        <v>#VALUE!</v>
      </c>
      <c r="J5495" s="86" t="e">
        <f>[1]!Table1[[#This Row],[Column42]]&amp;IF([1]!Table1[[#This Row],[Column13]]="","",[1]!Table1[[#This Row],[Column13]])&amp;IF([1]!Table1[[#This Row],[mod]]="","",[1]!Table1[[#This Row],[mod]])</f>
        <v>#VALUE!</v>
      </c>
      <c r="K549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95" t="s">
        <v>0</v>
      </c>
      <c r="M5495" t="s">
        <v>322</v>
      </c>
      <c r="P5495" s="6" t="s">
        <v>2337</v>
      </c>
      <c r="Q549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9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95" s="29"/>
      <c r="AC5495" s="29"/>
      <c r="AD5495" s="25"/>
      <c r="AE5495" s="38"/>
      <c r="AF5495" s="142"/>
      <c r="AG5495" s="11"/>
      <c r="AH5495" s="1" t="e">
        <f>[1]!Table1[[#This Row],[html_tag]]&amp;[1]!Table1[[#This Row],[html_type]]&amp;[1]!Table1[[#This Row],[html_modifier]]</f>
        <v>#VALUE!</v>
      </c>
      <c r="AI5495" s="60" t="str">
        <f>Table1[[#This Row],[html_tag]]&amp;Table1[[#This Row],[html_type]]&amp;Table1[[#This Row],[html_modifier]]</f>
        <v/>
      </c>
      <c r="AL5495" s="22" t="str">
        <f>IFERROR(_xlfn.XLOOKUP([1]!Table1[[#This Row],[word]],[1]!Table57[English style name],[1]!Table57[Style type]),"")</f>
        <v/>
      </c>
      <c r="AM5495" s="23" t="str">
        <f>IFERROR(_xlfn.XLOOKUP(Table1[[#This Row],[word]],Table57[English style name],Table57[Style type]),"")</f>
        <v/>
      </c>
      <c r="AN5495" s="23"/>
      <c r="AO5495" s="62"/>
      <c r="AP5495" s="61"/>
      <c r="AQ5495" s="61" t="s">
        <v>2337</v>
      </c>
      <c r="AR5495" s="61" t="s">
        <v>2328</v>
      </c>
      <c r="AS5495" s="61"/>
      <c r="AT5495" s="61"/>
      <c r="AU5495" s="61"/>
      <c r="AV5495" s="61"/>
    </row>
    <row r="5496" spans="1:48">
      <c r="A5496" s="82"/>
      <c r="B5496" s="82"/>
      <c r="C5496" s="82"/>
      <c r="D5496" s="83"/>
      <c r="E5496" s="62"/>
      <c r="F549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96" s="13" t="s">
        <v>2992</v>
      </c>
      <c r="H5496" s="13" t="s">
        <v>1</v>
      </c>
      <c r="I5496" s="85" t="e">
        <f>[1]!Table1[[#This Row],[type]]</f>
        <v>#VALUE!</v>
      </c>
      <c r="J5496" s="86" t="e">
        <f>[1]!Table1[[#This Row],[Column42]]&amp;IF([1]!Table1[[#This Row],[Column13]]="","",[1]!Table1[[#This Row],[Column13]])&amp;IF([1]!Table1[[#This Row],[mod]]="","",[1]!Table1[[#This Row],[mod]])</f>
        <v>#VALUE!</v>
      </c>
      <c r="K549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96" t="s">
        <v>0</v>
      </c>
      <c r="M5496" t="s">
        <v>322</v>
      </c>
      <c r="P5496" s="6" t="s">
        <v>2338</v>
      </c>
      <c r="Q549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9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96" s="29"/>
      <c r="AC5496" s="29"/>
      <c r="AD5496" s="25"/>
      <c r="AE5496" s="38"/>
      <c r="AF5496" s="142"/>
      <c r="AG5496" s="11"/>
      <c r="AH5496" s="1" t="e">
        <f>[1]!Table1[[#This Row],[html_tag]]&amp;[1]!Table1[[#This Row],[html_type]]&amp;[1]!Table1[[#This Row],[html_modifier]]</f>
        <v>#VALUE!</v>
      </c>
      <c r="AI5496" s="60" t="str">
        <f>Table1[[#This Row],[html_tag]]&amp;Table1[[#This Row],[html_type]]&amp;Table1[[#This Row],[html_modifier]]</f>
        <v/>
      </c>
      <c r="AL5496" s="22" t="str">
        <f>IFERROR(_xlfn.XLOOKUP([1]!Table1[[#This Row],[word]],[1]!Table57[English style name],[1]!Table57[Style type]),"")</f>
        <v/>
      </c>
      <c r="AM5496" s="23" t="str">
        <f>IFERROR(_xlfn.XLOOKUP(Table1[[#This Row],[word]],Table57[English style name],Table57[Style type]),"")</f>
        <v/>
      </c>
      <c r="AN5496" s="23"/>
      <c r="AO5496" s="62"/>
      <c r="AP5496" s="61"/>
      <c r="AQ5496" s="61" t="s">
        <v>2338</v>
      </c>
      <c r="AR5496" s="61" t="s">
        <v>2328</v>
      </c>
      <c r="AS5496" s="61"/>
      <c r="AT5496" s="61"/>
      <c r="AU5496" s="61"/>
      <c r="AV5496" s="61"/>
    </row>
    <row r="5497" spans="1:48">
      <c r="A5497" s="82"/>
      <c r="B5497" s="82"/>
      <c r="C5497" s="82"/>
      <c r="D5497" s="83"/>
      <c r="E5497" s="62"/>
      <c r="F549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97" s="13" t="s">
        <v>2992</v>
      </c>
      <c r="H5497" s="13" t="s">
        <v>1</v>
      </c>
      <c r="I5497" s="85" t="e">
        <f>[1]!Table1[[#This Row],[type]]</f>
        <v>#VALUE!</v>
      </c>
      <c r="J5497" s="86" t="e">
        <f>[1]!Table1[[#This Row],[Column42]]&amp;IF([1]!Table1[[#This Row],[Column13]]="","",[1]!Table1[[#This Row],[Column13]])&amp;IF([1]!Table1[[#This Row],[mod]]="","",[1]!Table1[[#This Row],[mod]])</f>
        <v>#VALUE!</v>
      </c>
      <c r="K549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97" t="s">
        <v>0</v>
      </c>
      <c r="M5497" t="s">
        <v>322</v>
      </c>
      <c r="P5497" s="6" t="s">
        <v>2343</v>
      </c>
      <c r="Q549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9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97" s="29"/>
      <c r="AC5497" s="29"/>
      <c r="AD5497" s="25"/>
      <c r="AE5497" s="38"/>
      <c r="AF5497" s="142"/>
      <c r="AG5497" s="11"/>
      <c r="AH5497" s="1" t="e">
        <f>[1]!Table1[[#This Row],[html_tag]]&amp;[1]!Table1[[#This Row],[html_type]]&amp;[1]!Table1[[#This Row],[html_modifier]]</f>
        <v>#VALUE!</v>
      </c>
      <c r="AI5497" s="60" t="str">
        <f>Table1[[#This Row],[html_tag]]&amp;Table1[[#This Row],[html_type]]&amp;Table1[[#This Row],[html_modifier]]</f>
        <v/>
      </c>
      <c r="AL5497" s="22" t="str">
        <f>IFERROR(_xlfn.XLOOKUP([1]!Table1[[#This Row],[word]],[1]!Table57[English style name],[1]!Table57[Style type]),"")</f>
        <v/>
      </c>
      <c r="AM5497" s="23" t="str">
        <f>IFERROR(_xlfn.XLOOKUP(Table1[[#This Row],[word]],Table57[English style name],Table57[Style type]),"")</f>
        <v/>
      </c>
      <c r="AN5497" s="23"/>
      <c r="AO5497" s="62"/>
      <c r="AP5497" s="61"/>
      <c r="AQ5497" s="61" t="s">
        <v>2343</v>
      </c>
      <c r="AR5497" s="61" t="s">
        <v>2328</v>
      </c>
      <c r="AS5497" s="61"/>
      <c r="AT5497" s="61"/>
      <c r="AU5497" s="61"/>
      <c r="AV5497" s="61"/>
    </row>
    <row r="5498" spans="1:48">
      <c r="A5498" s="82"/>
      <c r="B5498" s="82"/>
      <c r="C5498" s="82"/>
      <c r="D5498" s="83"/>
      <c r="E5498" s="62"/>
      <c r="F549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98" s="13" t="s">
        <v>2992</v>
      </c>
      <c r="H5498" s="13" t="s">
        <v>1</v>
      </c>
      <c r="I5498" s="85" t="e">
        <f>[1]!Table1[[#This Row],[type]]</f>
        <v>#VALUE!</v>
      </c>
      <c r="J5498" s="86" t="e">
        <f>[1]!Table1[[#This Row],[Column42]]&amp;IF([1]!Table1[[#This Row],[Column13]]="","",[1]!Table1[[#This Row],[Column13]])&amp;IF([1]!Table1[[#This Row],[mod]]="","",[1]!Table1[[#This Row],[mod]])</f>
        <v>#VALUE!</v>
      </c>
      <c r="K549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98" t="s">
        <v>0</v>
      </c>
      <c r="M5498" t="s">
        <v>322</v>
      </c>
      <c r="P5498" s="6" t="s">
        <v>2344</v>
      </c>
      <c r="Q549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9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98" s="29"/>
      <c r="AC5498" s="29"/>
      <c r="AD5498" s="25"/>
      <c r="AE5498" s="38"/>
      <c r="AF5498" s="142"/>
      <c r="AG5498" s="11"/>
      <c r="AH5498" s="1" t="e">
        <f>[1]!Table1[[#This Row],[html_tag]]&amp;[1]!Table1[[#This Row],[html_type]]&amp;[1]!Table1[[#This Row],[html_modifier]]</f>
        <v>#VALUE!</v>
      </c>
      <c r="AI5498" s="60" t="str">
        <f>Table1[[#This Row],[html_tag]]&amp;Table1[[#This Row],[html_type]]&amp;Table1[[#This Row],[html_modifier]]</f>
        <v/>
      </c>
      <c r="AL5498" s="22" t="str">
        <f>IFERROR(_xlfn.XLOOKUP([1]!Table1[[#This Row],[word]],[1]!Table57[English style name],[1]!Table57[Style type]),"")</f>
        <v/>
      </c>
      <c r="AM5498" s="23" t="str">
        <f>IFERROR(_xlfn.XLOOKUP(Table1[[#This Row],[word]],Table57[English style name],Table57[Style type]),"")</f>
        <v/>
      </c>
      <c r="AN5498" s="23"/>
      <c r="AO5498" s="62"/>
      <c r="AP5498" s="61"/>
      <c r="AQ5498" s="61" t="s">
        <v>2344</v>
      </c>
      <c r="AR5498" s="61" t="s">
        <v>2328</v>
      </c>
      <c r="AS5498" s="61"/>
      <c r="AT5498" s="61"/>
      <c r="AU5498" s="61"/>
      <c r="AV5498" s="61"/>
    </row>
    <row r="5499" spans="1:48">
      <c r="A5499" s="82"/>
      <c r="B5499" s="82"/>
      <c r="C5499" s="82"/>
      <c r="D5499" s="83"/>
      <c r="E5499" s="62"/>
      <c r="F549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499" s="13" t="s">
        <v>2992</v>
      </c>
      <c r="H5499" s="13" t="s">
        <v>1</v>
      </c>
      <c r="I5499" s="85" t="e">
        <f>[1]!Table1[[#This Row],[type]]</f>
        <v>#VALUE!</v>
      </c>
      <c r="J5499" s="86" t="e">
        <f>[1]!Table1[[#This Row],[Column42]]&amp;IF([1]!Table1[[#This Row],[Column13]]="","",[1]!Table1[[#This Row],[Column13]])&amp;IF([1]!Table1[[#This Row],[mod]]="","",[1]!Table1[[#This Row],[mod]])</f>
        <v>#VALUE!</v>
      </c>
      <c r="K549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499" t="s">
        <v>0</v>
      </c>
      <c r="M5499" t="s">
        <v>322</v>
      </c>
      <c r="P5499" s="6" t="s">
        <v>2345</v>
      </c>
      <c r="Q549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49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499" s="29"/>
      <c r="AC5499" s="29"/>
      <c r="AD5499" s="25"/>
      <c r="AE5499" s="38"/>
      <c r="AF5499" s="142"/>
      <c r="AG5499" s="11"/>
      <c r="AH5499" s="1" t="e">
        <f>[1]!Table1[[#This Row],[html_tag]]&amp;[1]!Table1[[#This Row],[html_type]]&amp;[1]!Table1[[#This Row],[html_modifier]]</f>
        <v>#VALUE!</v>
      </c>
      <c r="AI5499" s="60" t="str">
        <f>Table1[[#This Row],[html_tag]]&amp;Table1[[#This Row],[html_type]]&amp;Table1[[#This Row],[html_modifier]]</f>
        <v/>
      </c>
      <c r="AL5499" s="22" t="str">
        <f>IFERROR(_xlfn.XLOOKUP([1]!Table1[[#This Row],[word]],[1]!Table57[English style name],[1]!Table57[Style type]),"")</f>
        <v/>
      </c>
      <c r="AM5499" s="23" t="str">
        <f>IFERROR(_xlfn.XLOOKUP(Table1[[#This Row],[word]],Table57[English style name],Table57[Style type]),"")</f>
        <v/>
      </c>
      <c r="AN5499" s="23"/>
      <c r="AO5499" s="62"/>
      <c r="AP5499" s="61"/>
      <c r="AQ5499" s="61" t="s">
        <v>2345</v>
      </c>
      <c r="AR5499" s="61" t="s">
        <v>2328</v>
      </c>
      <c r="AS5499" s="61"/>
      <c r="AT5499" s="61"/>
      <c r="AU5499" s="61"/>
      <c r="AV5499" s="61"/>
    </row>
    <row r="5500" spans="1:48">
      <c r="A5500" s="82"/>
      <c r="B5500" s="82"/>
      <c r="C5500" s="82"/>
      <c r="D5500" s="83"/>
      <c r="E5500" s="62"/>
      <c r="F550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00" s="13" t="s">
        <v>2992</v>
      </c>
      <c r="H5500" s="13" t="s">
        <v>1</v>
      </c>
      <c r="I5500" s="85" t="e">
        <f>[1]!Table1[[#This Row],[type]]</f>
        <v>#VALUE!</v>
      </c>
      <c r="J5500" s="86" t="e">
        <f>[1]!Table1[[#This Row],[Column42]]&amp;IF([1]!Table1[[#This Row],[Column13]]="","",[1]!Table1[[#This Row],[Column13]])&amp;IF([1]!Table1[[#This Row],[mod]]="","",[1]!Table1[[#This Row],[mod]])</f>
        <v>#VALUE!</v>
      </c>
      <c r="K550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00" t="s">
        <v>0</v>
      </c>
      <c r="M5500" t="s">
        <v>322</v>
      </c>
      <c r="P5500" s="6" t="s">
        <v>2329</v>
      </c>
      <c r="Q550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0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00" s="29"/>
      <c r="AC5500" s="29"/>
      <c r="AD5500" s="25"/>
      <c r="AE5500" s="38"/>
      <c r="AF5500" s="142"/>
      <c r="AG5500" s="11"/>
      <c r="AH5500" s="1" t="e">
        <f>[1]!Table1[[#This Row],[html_tag]]&amp;[1]!Table1[[#This Row],[html_type]]&amp;[1]!Table1[[#This Row],[html_modifier]]</f>
        <v>#VALUE!</v>
      </c>
      <c r="AI5500" s="60" t="str">
        <f>Table1[[#This Row],[html_tag]]&amp;Table1[[#This Row],[html_type]]&amp;Table1[[#This Row],[html_modifier]]</f>
        <v/>
      </c>
      <c r="AL5500" s="22" t="str">
        <f>IFERROR(_xlfn.XLOOKUP([1]!Table1[[#This Row],[word]],[1]!Table57[English style name],[1]!Table57[Style type]),"")</f>
        <v/>
      </c>
      <c r="AM5500" s="23" t="str">
        <f>IFERROR(_xlfn.XLOOKUP(Table1[[#This Row],[word]],Table57[English style name],Table57[Style type]),"")</f>
        <v/>
      </c>
      <c r="AN5500" s="23"/>
      <c r="AO5500" s="62"/>
      <c r="AP5500" s="61"/>
      <c r="AQ5500" s="61" t="s">
        <v>2329</v>
      </c>
      <c r="AR5500" s="61" t="s">
        <v>2328</v>
      </c>
      <c r="AS5500" s="61"/>
      <c r="AT5500" s="61"/>
      <c r="AU5500" s="61"/>
      <c r="AV5500" s="61"/>
    </row>
    <row r="5501" spans="1:48">
      <c r="A5501" s="82"/>
      <c r="B5501" s="82"/>
      <c r="C5501" s="82"/>
      <c r="D5501" s="83"/>
      <c r="E5501" s="62"/>
      <c r="F550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01" s="13" t="s">
        <v>2992</v>
      </c>
      <c r="H5501" s="13" t="s">
        <v>1</v>
      </c>
      <c r="I5501" s="85" t="e">
        <f>[1]!Table1[[#This Row],[type]]</f>
        <v>#VALUE!</v>
      </c>
      <c r="J5501" s="86" t="e">
        <f>[1]!Table1[[#This Row],[Column42]]&amp;IF([1]!Table1[[#This Row],[Column13]]="","",[1]!Table1[[#This Row],[Column13]])&amp;IF([1]!Table1[[#This Row],[mod]]="","",[1]!Table1[[#This Row],[mod]])</f>
        <v>#VALUE!</v>
      </c>
      <c r="K550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01" t="s">
        <v>0</v>
      </c>
      <c r="M5501" t="s">
        <v>322</v>
      </c>
      <c r="P5501" s="6" t="s">
        <v>2330</v>
      </c>
      <c r="Q550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0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01" s="29"/>
      <c r="AC5501" s="29"/>
      <c r="AD5501" s="25"/>
      <c r="AE5501" s="38"/>
      <c r="AF5501" s="142"/>
      <c r="AG5501" s="11"/>
      <c r="AH5501" s="1" t="e">
        <f>[1]!Table1[[#This Row],[html_tag]]&amp;[1]!Table1[[#This Row],[html_type]]&amp;[1]!Table1[[#This Row],[html_modifier]]</f>
        <v>#VALUE!</v>
      </c>
      <c r="AI5501" s="60" t="str">
        <f>Table1[[#This Row],[html_tag]]&amp;Table1[[#This Row],[html_type]]&amp;Table1[[#This Row],[html_modifier]]</f>
        <v/>
      </c>
      <c r="AL5501" s="22" t="str">
        <f>IFERROR(_xlfn.XLOOKUP([1]!Table1[[#This Row],[word]],[1]!Table57[English style name],[1]!Table57[Style type]),"")</f>
        <v/>
      </c>
      <c r="AM5501" s="23" t="str">
        <f>IFERROR(_xlfn.XLOOKUP(Table1[[#This Row],[word]],Table57[English style name],Table57[Style type]),"")</f>
        <v/>
      </c>
      <c r="AN5501" s="23"/>
      <c r="AO5501" s="62"/>
      <c r="AP5501" s="61"/>
      <c r="AQ5501" s="61" t="s">
        <v>2330</v>
      </c>
      <c r="AR5501" s="61" t="s">
        <v>2328</v>
      </c>
      <c r="AS5501" s="61"/>
      <c r="AT5501" s="61"/>
      <c r="AU5501" s="61"/>
      <c r="AV5501" s="61"/>
    </row>
    <row r="5502" spans="1:48">
      <c r="A5502" s="82"/>
      <c r="B5502" s="82"/>
      <c r="C5502" s="82"/>
      <c r="D5502" s="83"/>
      <c r="E5502" s="62"/>
      <c r="F550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02" s="13" t="s">
        <v>2992</v>
      </c>
      <c r="H5502" s="13" t="s">
        <v>1</v>
      </c>
      <c r="I5502" s="85" t="e">
        <f>[1]!Table1[[#This Row],[type]]</f>
        <v>#VALUE!</v>
      </c>
      <c r="J5502" s="86" t="e">
        <f>[1]!Table1[[#This Row],[Column42]]&amp;IF([1]!Table1[[#This Row],[Column13]]="","",[1]!Table1[[#This Row],[Column13]])&amp;IF([1]!Table1[[#This Row],[mod]]="","",[1]!Table1[[#This Row],[mod]])</f>
        <v>#VALUE!</v>
      </c>
      <c r="K550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02" t="s">
        <v>0</v>
      </c>
      <c r="M5502" t="s">
        <v>322</v>
      </c>
      <c r="Q550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0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02" s="29"/>
      <c r="AC5502" s="29"/>
      <c r="AD5502" s="25"/>
      <c r="AE5502" s="38"/>
      <c r="AF5502" s="142"/>
      <c r="AG5502" s="11"/>
      <c r="AH5502" s="1" t="e">
        <f>[1]!Table1[[#This Row],[html_tag]]&amp;[1]!Table1[[#This Row],[html_type]]&amp;[1]!Table1[[#This Row],[html_modifier]]</f>
        <v>#VALUE!</v>
      </c>
      <c r="AI5502" s="60" t="str">
        <f>Table1[[#This Row],[html_tag]]&amp;Table1[[#This Row],[html_type]]&amp;Table1[[#This Row],[html_modifier]]</f>
        <v/>
      </c>
      <c r="AL5502" s="22" t="str">
        <f>IFERROR(_xlfn.XLOOKUP([1]!Table1[[#This Row],[word]],[1]!Table57[English style name],[1]!Table57[Style type]),"")</f>
        <v/>
      </c>
      <c r="AM5502" s="23" t="str">
        <f>IFERROR(_xlfn.XLOOKUP(Table1[[#This Row],[word]],Table57[English style name],Table57[Style type]),"")</f>
        <v/>
      </c>
      <c r="AN5502" s="23"/>
      <c r="AO5502" s="62"/>
      <c r="AP5502" s="61"/>
      <c r="AQ5502" s="61"/>
      <c r="AR5502" s="61"/>
      <c r="AS5502" s="61"/>
      <c r="AT5502" s="61"/>
      <c r="AU5502" s="61"/>
      <c r="AV5502" s="61"/>
    </row>
    <row r="5503" spans="1:48">
      <c r="A5503" s="82"/>
      <c r="B5503" s="82"/>
      <c r="C5503" s="82"/>
      <c r="D5503" s="83"/>
      <c r="E5503" s="62"/>
      <c r="F550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03" s="13" t="s">
        <v>2992</v>
      </c>
      <c r="H5503" s="13" t="s">
        <v>1</v>
      </c>
      <c r="I5503" s="85" t="e">
        <f>[1]!Table1[[#This Row],[type]]</f>
        <v>#VALUE!</v>
      </c>
      <c r="J5503" s="86" t="e">
        <f>[1]!Table1[[#This Row],[Column42]]&amp;IF([1]!Table1[[#This Row],[Column13]]="","",[1]!Table1[[#This Row],[Column13]])&amp;IF([1]!Table1[[#This Row],[mod]]="","",[1]!Table1[[#This Row],[mod]])</f>
        <v>#VALUE!</v>
      </c>
      <c r="K550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03" t="s">
        <v>0</v>
      </c>
      <c r="M5503" t="s">
        <v>322</v>
      </c>
      <c r="Q550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0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03" s="29"/>
      <c r="AC5503" s="29"/>
      <c r="AD5503" s="25"/>
      <c r="AE5503" s="38"/>
      <c r="AF5503" s="142"/>
      <c r="AG5503" s="11"/>
      <c r="AH5503" s="1" t="e">
        <f>[1]!Table1[[#This Row],[html_tag]]&amp;[1]!Table1[[#This Row],[html_type]]&amp;[1]!Table1[[#This Row],[html_modifier]]</f>
        <v>#VALUE!</v>
      </c>
      <c r="AI5503" s="60" t="str">
        <f>Table1[[#This Row],[html_tag]]&amp;Table1[[#This Row],[html_type]]&amp;Table1[[#This Row],[html_modifier]]</f>
        <v/>
      </c>
      <c r="AL5503" s="22" t="str">
        <f>IFERROR(_xlfn.XLOOKUP([1]!Table1[[#This Row],[word]],[1]!Table57[English style name],[1]!Table57[Style type]),"")</f>
        <v/>
      </c>
      <c r="AM5503" s="23" t="str">
        <f>IFERROR(_xlfn.XLOOKUP(Table1[[#This Row],[word]],Table57[English style name],Table57[Style type]),"")</f>
        <v/>
      </c>
      <c r="AN5503" s="23"/>
      <c r="AO5503" s="62"/>
      <c r="AP5503" s="61"/>
      <c r="AQ5503" s="61"/>
      <c r="AR5503" s="61"/>
      <c r="AS5503" s="61"/>
      <c r="AT5503" s="61"/>
      <c r="AU5503" s="61"/>
      <c r="AV5503" s="61"/>
    </row>
    <row r="5504" spans="1:48">
      <c r="A5504" s="82"/>
      <c r="B5504" s="82"/>
      <c r="C5504" s="82"/>
      <c r="D5504" s="83"/>
      <c r="E5504" s="62"/>
      <c r="F550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04" s="13" t="s">
        <v>2992</v>
      </c>
      <c r="H5504" s="13" t="s">
        <v>1</v>
      </c>
      <c r="I5504" s="85" t="e">
        <f>[1]!Table1[[#This Row],[type]]</f>
        <v>#VALUE!</v>
      </c>
      <c r="J5504" s="86" t="e">
        <f>[1]!Table1[[#This Row],[Column42]]&amp;IF([1]!Table1[[#This Row],[Column13]]="","",[1]!Table1[[#This Row],[Column13]])&amp;IF([1]!Table1[[#This Row],[mod]]="","",[1]!Table1[[#This Row],[mod]])</f>
        <v>#VALUE!</v>
      </c>
      <c r="K550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04" t="s">
        <v>0</v>
      </c>
      <c r="M5504" t="s">
        <v>322</v>
      </c>
      <c r="Q550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0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04" s="29"/>
      <c r="AC5504" s="29"/>
      <c r="AD5504" s="25"/>
      <c r="AE5504" s="38"/>
      <c r="AF5504" s="142"/>
      <c r="AG5504" s="11"/>
      <c r="AH5504" s="1" t="e">
        <f>[1]!Table1[[#This Row],[html_tag]]&amp;[1]!Table1[[#This Row],[html_type]]&amp;[1]!Table1[[#This Row],[html_modifier]]</f>
        <v>#VALUE!</v>
      </c>
      <c r="AI5504" s="60" t="str">
        <f>Table1[[#This Row],[html_tag]]&amp;Table1[[#This Row],[html_type]]&amp;Table1[[#This Row],[html_modifier]]</f>
        <v/>
      </c>
      <c r="AL5504" s="22" t="str">
        <f>IFERROR(_xlfn.XLOOKUP([1]!Table1[[#This Row],[word]],[1]!Table57[English style name],[1]!Table57[Style type]),"")</f>
        <v/>
      </c>
      <c r="AM5504" s="23" t="str">
        <f>IFERROR(_xlfn.XLOOKUP(Table1[[#This Row],[word]],Table57[English style name],Table57[Style type]),"")</f>
        <v/>
      </c>
      <c r="AN5504" s="23"/>
      <c r="AO5504" s="62"/>
      <c r="AP5504" s="61"/>
      <c r="AQ5504" s="61"/>
      <c r="AR5504" s="61"/>
      <c r="AS5504" s="61"/>
      <c r="AT5504" s="61"/>
      <c r="AU5504" s="61"/>
      <c r="AV5504" s="61"/>
    </row>
    <row r="5505" spans="1:48">
      <c r="A5505" s="82"/>
      <c r="B5505" s="82"/>
      <c r="C5505" s="82"/>
      <c r="D5505" s="83"/>
      <c r="E5505" s="62"/>
      <c r="F550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05" s="13" t="s">
        <v>2992</v>
      </c>
      <c r="H5505" s="13" t="s">
        <v>1</v>
      </c>
      <c r="I5505" s="85" t="e">
        <f>[1]!Table1[[#This Row],[type]]</f>
        <v>#VALUE!</v>
      </c>
      <c r="J5505" s="86" t="e">
        <f>[1]!Table1[[#This Row],[Column42]]&amp;IF([1]!Table1[[#This Row],[Column13]]="","",[1]!Table1[[#This Row],[Column13]])&amp;IF([1]!Table1[[#This Row],[mod]]="","",[1]!Table1[[#This Row],[mod]])</f>
        <v>#VALUE!</v>
      </c>
      <c r="K550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05" t="s">
        <v>0</v>
      </c>
      <c r="M5505" t="s">
        <v>322</v>
      </c>
      <c r="P5505" s="6" t="s">
        <v>2325</v>
      </c>
      <c r="Q550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0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05" s="29"/>
      <c r="AC5505" s="29" t="s">
        <v>3774</v>
      </c>
      <c r="AD5505" s="25"/>
      <c r="AE5505" s="38"/>
      <c r="AF5505" s="142"/>
      <c r="AG5505" s="11"/>
      <c r="AH5505" s="1" t="e">
        <f>[1]!Table1[[#This Row],[html_tag]]&amp;[1]!Table1[[#This Row],[html_type]]&amp;[1]!Table1[[#This Row],[html_modifier]]</f>
        <v>#VALUE!</v>
      </c>
      <c r="AI5505" s="60" t="str">
        <f>Table1[[#This Row],[html_tag]]&amp;Table1[[#This Row],[html_type]]&amp;Table1[[#This Row],[html_modifier]]</f>
        <v/>
      </c>
      <c r="AL5505" s="22" t="str">
        <f>IFERROR(_xlfn.XLOOKUP([1]!Table1[[#This Row],[word]],[1]!Table57[English style name],[1]!Table57[Style type]),"")</f>
        <v/>
      </c>
      <c r="AM5505" s="23" t="str">
        <f>IFERROR(_xlfn.XLOOKUP(Table1[[#This Row],[word]],Table57[English style name],Table57[Style type]),"")</f>
        <v/>
      </c>
      <c r="AN5505" s="23"/>
      <c r="AO5505" s="62"/>
      <c r="AP5505" s="61"/>
      <c r="AQ5505" s="61" t="s">
        <v>2325</v>
      </c>
      <c r="AR5505" s="61" t="s">
        <v>2326</v>
      </c>
      <c r="AS5505" s="61"/>
      <c r="AT5505" s="61"/>
      <c r="AU5505" s="61"/>
      <c r="AV5505" s="61"/>
    </row>
    <row r="5506" spans="1:48">
      <c r="A5506" s="82"/>
      <c r="B5506" s="82"/>
      <c r="C5506" s="82"/>
      <c r="D5506" s="83"/>
      <c r="E5506" s="62"/>
      <c r="F550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06" s="13" t="s">
        <v>2992</v>
      </c>
      <c r="H5506" s="13" t="s">
        <v>1</v>
      </c>
      <c r="I5506" s="85" t="e">
        <f>[1]!Table1[[#This Row],[type]]</f>
        <v>#VALUE!</v>
      </c>
      <c r="J5506" s="86" t="e">
        <f>[1]!Table1[[#This Row],[Column42]]&amp;IF([1]!Table1[[#This Row],[Column13]]="","",[1]!Table1[[#This Row],[Column13]])&amp;IF([1]!Table1[[#This Row],[mod]]="","",[1]!Table1[[#This Row],[mod]])</f>
        <v>#VALUE!</v>
      </c>
      <c r="K550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06" t="s">
        <v>0</v>
      </c>
      <c r="M5506" t="s">
        <v>322</v>
      </c>
      <c r="O5506" t="s">
        <v>451</v>
      </c>
      <c r="Q550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0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06" s="29"/>
      <c r="AC5506" s="29" t="s">
        <v>3775</v>
      </c>
      <c r="AD5506" s="25"/>
      <c r="AE5506" s="38"/>
      <c r="AF5506" s="142"/>
      <c r="AG5506" s="11"/>
      <c r="AH5506" s="1" t="e">
        <f>[1]!Table1[[#This Row],[html_tag]]&amp;[1]!Table1[[#This Row],[html_type]]&amp;[1]!Table1[[#This Row],[html_modifier]]</f>
        <v>#VALUE!</v>
      </c>
      <c r="AI5506" s="60" t="str">
        <f>Table1[[#This Row],[html_tag]]&amp;Table1[[#This Row],[html_type]]&amp;Table1[[#This Row],[html_modifier]]</f>
        <v/>
      </c>
      <c r="AL5506" s="22" t="str">
        <f>IFERROR(_xlfn.XLOOKUP([1]!Table1[[#This Row],[word]],[1]!Table57[English style name],[1]!Table57[Style type]),"")</f>
        <v/>
      </c>
      <c r="AM5506" s="23" t="str">
        <f>IFERROR(_xlfn.XLOOKUP(Table1[[#This Row],[word]],Table57[English style name],Table57[Style type]),"")</f>
        <v/>
      </c>
      <c r="AN5506" s="23"/>
      <c r="AO5506" s="62"/>
      <c r="AP5506" s="61"/>
      <c r="AQ5506" s="61"/>
      <c r="AR5506" s="61"/>
      <c r="AS5506" s="61"/>
      <c r="AT5506" s="61"/>
      <c r="AU5506" s="61"/>
      <c r="AV5506" s="61"/>
    </row>
    <row r="5507" spans="1:48">
      <c r="A5507" s="82"/>
      <c r="B5507" s="82"/>
      <c r="C5507" s="82"/>
      <c r="D5507" s="83" t="s">
        <v>3339</v>
      </c>
      <c r="E5507" s="62"/>
      <c r="F550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07" s="13" t="s">
        <v>2992</v>
      </c>
      <c r="H5507" s="13" t="s">
        <v>1</v>
      </c>
      <c r="I5507" s="85" t="e">
        <f>[1]!Table1[[#This Row],[type]]</f>
        <v>#VALUE!</v>
      </c>
      <c r="J5507" s="86" t="e">
        <f>[1]!Table1[[#This Row],[Column42]]&amp;IF([1]!Table1[[#This Row],[Column13]]="","",[1]!Table1[[#This Row],[Column13]])&amp;IF([1]!Table1[[#This Row],[mod]]="","",[1]!Table1[[#This Row],[mod]])</f>
        <v>#VALUE!</v>
      </c>
      <c r="K550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07" t="s">
        <v>0</v>
      </c>
      <c r="M5507" t="s">
        <v>322</v>
      </c>
      <c r="O5507" t="s">
        <v>3328</v>
      </c>
      <c r="P5507" t="s">
        <v>3328</v>
      </c>
      <c r="Q550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0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07" s="29"/>
      <c r="AC5507" s="29"/>
      <c r="AD5507" s="25"/>
      <c r="AE5507" s="38"/>
      <c r="AF5507" s="142"/>
      <c r="AG5507" s="11"/>
      <c r="AH5507" s="7" t="e">
        <f>[1]!Table1[[#This Row],[html_tag]]&amp;[1]!Table1[[#This Row],[html_type]]&amp;[1]!Table1[[#This Row],[html_modifier]]</f>
        <v>#VALUE!</v>
      </c>
      <c r="AI5507" s="60" t="str">
        <f>Table1[[#This Row],[html_tag]]&amp;Table1[[#This Row],[html_type]]&amp;Table1[[#This Row],[html_modifier]]</f>
        <v/>
      </c>
      <c r="AL5507" s="23" t="str">
        <f>IFERROR(_xlfn.XLOOKUP([1]!Table1[[#This Row],[word]],[1]!Table57[English style name],[1]!Table57[Style type]),"")</f>
        <v/>
      </c>
      <c r="AM5507" s="23" t="str">
        <f>IFERROR(_xlfn.XLOOKUP(Table1[[#This Row],[word]],Table57[English style name],Table57[Style type]),"")</f>
        <v/>
      </c>
      <c r="AN5507" s="23"/>
      <c r="AO5507" s="62"/>
      <c r="AP5507" s="61"/>
      <c r="AQ5507" s="61"/>
      <c r="AR5507" s="61"/>
      <c r="AS5507" s="61"/>
      <c r="AT5507" s="61"/>
      <c r="AU5507" s="61"/>
      <c r="AV5507" s="61"/>
    </row>
    <row r="5508" spans="1:48">
      <c r="A5508" s="82"/>
      <c r="B5508" s="82"/>
      <c r="C5508" s="82"/>
      <c r="D5508" s="83" t="s">
        <v>3339</v>
      </c>
      <c r="E5508" s="62"/>
      <c r="F550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08" s="13" t="s">
        <v>2992</v>
      </c>
      <c r="H5508" s="13" t="s">
        <v>1</v>
      </c>
      <c r="I5508" s="85" t="e">
        <f>[1]!Table1[[#This Row],[type]]</f>
        <v>#VALUE!</v>
      </c>
      <c r="J5508" s="86" t="e">
        <f>[1]!Table1[[#This Row],[Column42]]&amp;IF([1]!Table1[[#This Row],[Column13]]="","",[1]!Table1[[#This Row],[Column13]])&amp;IF([1]!Table1[[#This Row],[mod]]="","",[1]!Table1[[#This Row],[mod]])</f>
        <v>#VALUE!</v>
      </c>
      <c r="K550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08" t="s">
        <v>0</v>
      </c>
      <c r="M5508" t="s">
        <v>322</v>
      </c>
      <c r="O5508" t="s">
        <v>3327</v>
      </c>
      <c r="P5508" t="s">
        <v>3327</v>
      </c>
      <c r="Q550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0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08" s="29"/>
      <c r="AC5508" s="29"/>
      <c r="AD5508" s="25"/>
      <c r="AE5508" s="38"/>
      <c r="AF5508" s="142"/>
      <c r="AG5508" s="11"/>
      <c r="AH5508" s="7" t="e">
        <f>[1]!Table1[[#This Row],[html_tag]]&amp;[1]!Table1[[#This Row],[html_type]]&amp;[1]!Table1[[#This Row],[html_modifier]]</f>
        <v>#VALUE!</v>
      </c>
      <c r="AI5508" s="60" t="str">
        <f>Table1[[#This Row],[html_tag]]&amp;Table1[[#This Row],[html_type]]&amp;Table1[[#This Row],[html_modifier]]</f>
        <v/>
      </c>
      <c r="AL5508" s="23" t="str">
        <f>IFERROR(_xlfn.XLOOKUP([1]!Table1[[#This Row],[word]],[1]!Table57[English style name],[1]!Table57[Style type]),"")</f>
        <v/>
      </c>
      <c r="AM5508" s="23" t="str">
        <f>IFERROR(_xlfn.XLOOKUP(Table1[[#This Row],[word]],Table57[English style name],Table57[Style type]),"")</f>
        <v/>
      </c>
      <c r="AN5508" s="23"/>
      <c r="AO5508" s="62"/>
      <c r="AP5508" s="61"/>
      <c r="AQ5508" s="61"/>
      <c r="AR5508" s="61"/>
      <c r="AS5508" s="61"/>
      <c r="AT5508" s="61"/>
      <c r="AU5508" s="61"/>
      <c r="AV5508" s="61"/>
    </row>
    <row r="5509" spans="1:48">
      <c r="A5509" s="82"/>
      <c r="B5509" s="82"/>
      <c r="C5509" s="82"/>
      <c r="D5509" s="83" t="s">
        <v>3339</v>
      </c>
      <c r="E5509" s="62"/>
      <c r="F550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09" s="13" t="s">
        <v>2992</v>
      </c>
      <c r="H5509" s="13" t="s">
        <v>1</v>
      </c>
      <c r="I5509" s="85" t="e">
        <f>[1]!Table1[[#This Row],[type]]</f>
        <v>#VALUE!</v>
      </c>
      <c r="J5509" s="86" t="e">
        <f>[1]!Table1[[#This Row],[Column42]]&amp;IF([1]!Table1[[#This Row],[Column13]]="","",[1]!Table1[[#This Row],[Column13]])&amp;IF([1]!Table1[[#This Row],[mod]]="","",[1]!Table1[[#This Row],[mod]])</f>
        <v>#VALUE!</v>
      </c>
      <c r="K550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09" t="s">
        <v>0</v>
      </c>
      <c r="M5509" t="s">
        <v>322</v>
      </c>
      <c r="O5509" t="s">
        <v>3326</v>
      </c>
      <c r="P5509" t="s">
        <v>3326</v>
      </c>
      <c r="Q550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0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09" s="29"/>
      <c r="AC5509" s="29"/>
      <c r="AD5509" s="25"/>
      <c r="AE5509" s="38"/>
      <c r="AF5509" s="142"/>
      <c r="AG5509" s="11"/>
      <c r="AH5509" s="7" t="e">
        <f>[1]!Table1[[#This Row],[html_tag]]&amp;[1]!Table1[[#This Row],[html_type]]&amp;[1]!Table1[[#This Row],[html_modifier]]</f>
        <v>#VALUE!</v>
      </c>
      <c r="AI5509" s="60" t="str">
        <f>Table1[[#This Row],[html_tag]]&amp;Table1[[#This Row],[html_type]]&amp;Table1[[#This Row],[html_modifier]]</f>
        <v/>
      </c>
      <c r="AL5509" s="23" t="str">
        <f>IFERROR(_xlfn.XLOOKUP([1]!Table1[[#This Row],[word]],[1]!Table57[English style name],[1]!Table57[Style type]),"")</f>
        <v/>
      </c>
      <c r="AM5509" s="23" t="str">
        <f>IFERROR(_xlfn.XLOOKUP(Table1[[#This Row],[word]],Table57[English style name],Table57[Style type]),"")</f>
        <v/>
      </c>
      <c r="AN5509" s="23"/>
      <c r="AO5509" s="62"/>
      <c r="AP5509" s="61"/>
      <c r="AQ5509" s="61"/>
      <c r="AR5509" s="61"/>
      <c r="AS5509" s="61"/>
      <c r="AT5509" s="61"/>
      <c r="AU5509" s="61"/>
      <c r="AV5509" s="61"/>
    </row>
    <row r="5510" spans="1:48">
      <c r="A5510" s="82"/>
      <c r="B5510" s="82"/>
      <c r="C5510" s="82"/>
      <c r="D5510" s="83"/>
      <c r="E5510" s="62"/>
      <c r="F551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10" s="13" t="s">
        <v>2992</v>
      </c>
      <c r="H5510" s="13" t="s">
        <v>1</v>
      </c>
      <c r="I5510" s="85" t="e">
        <f>[1]!Table1[[#This Row],[type]]</f>
        <v>#VALUE!</v>
      </c>
      <c r="J5510" s="86" t="e">
        <f>[1]!Table1[[#This Row],[Column42]]&amp;IF([1]!Table1[[#This Row],[Column13]]="","",[1]!Table1[[#This Row],[Column13]])&amp;IF([1]!Table1[[#This Row],[mod]]="","",[1]!Table1[[#This Row],[mod]])</f>
        <v>#VALUE!</v>
      </c>
      <c r="K551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10" t="s">
        <v>0</v>
      </c>
      <c r="M5510" t="s">
        <v>322</v>
      </c>
      <c r="O5510" t="s">
        <v>403</v>
      </c>
      <c r="P5510" s="6" t="s">
        <v>2334</v>
      </c>
      <c r="Q551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1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10" s="29"/>
      <c r="AC5510" s="29"/>
      <c r="AD5510" s="25"/>
      <c r="AE5510" s="38"/>
      <c r="AF5510" s="142"/>
      <c r="AG5510" s="11"/>
      <c r="AH5510" s="1" t="e">
        <f>[1]!Table1[[#This Row],[html_tag]]&amp;[1]!Table1[[#This Row],[html_type]]&amp;[1]!Table1[[#This Row],[html_modifier]]</f>
        <v>#VALUE!</v>
      </c>
      <c r="AI5510" s="60" t="str">
        <f>Table1[[#This Row],[html_tag]]&amp;Table1[[#This Row],[html_type]]&amp;Table1[[#This Row],[html_modifier]]</f>
        <v/>
      </c>
      <c r="AL5510" s="22" t="str">
        <f>IFERROR(_xlfn.XLOOKUP([1]!Table1[[#This Row],[word]],[1]!Table57[English style name],[1]!Table57[Style type]),"")</f>
        <v/>
      </c>
      <c r="AM5510" s="23" t="str">
        <f>IFERROR(_xlfn.XLOOKUP(Table1[[#This Row],[word]],Table57[English style name],Table57[Style type]),"")</f>
        <v/>
      </c>
      <c r="AN5510" s="23"/>
      <c r="AO5510" s="62"/>
      <c r="AP5510" s="61"/>
      <c r="AQ5510" s="61" t="s">
        <v>2334</v>
      </c>
      <c r="AR5510" s="61" t="s">
        <v>2328</v>
      </c>
      <c r="AS5510" s="61"/>
      <c r="AT5510" s="61"/>
      <c r="AU5510" s="61"/>
      <c r="AV5510" s="61"/>
    </row>
    <row r="5511" spans="1:48">
      <c r="A5511" s="82"/>
      <c r="B5511" s="82"/>
      <c r="C5511" s="82"/>
      <c r="D5511" s="83"/>
      <c r="E5511" s="62"/>
      <c r="F551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11" s="13" t="s">
        <v>2992</v>
      </c>
      <c r="H5511" s="13" t="s">
        <v>1</v>
      </c>
      <c r="I5511" s="85" t="e">
        <f>[1]!Table1[[#This Row],[type]]</f>
        <v>#VALUE!</v>
      </c>
      <c r="J5511" s="86" t="e">
        <f>[1]!Table1[[#This Row],[Column42]]&amp;IF([1]!Table1[[#This Row],[Column13]]="","",[1]!Table1[[#This Row],[Column13]])&amp;IF([1]!Table1[[#This Row],[mod]]="","",[1]!Table1[[#This Row],[mod]])</f>
        <v>#VALUE!</v>
      </c>
      <c r="K551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11" t="s">
        <v>0</v>
      </c>
      <c r="M5511" t="s">
        <v>322</v>
      </c>
      <c r="O5511" t="s">
        <v>403</v>
      </c>
      <c r="P5511" s="6" t="s">
        <v>2340</v>
      </c>
      <c r="Q551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1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11" s="29"/>
      <c r="AC5511" s="29"/>
      <c r="AD5511" s="25"/>
      <c r="AE5511" s="38"/>
      <c r="AF5511" s="142"/>
      <c r="AG5511" s="11"/>
      <c r="AH5511" s="1" t="e">
        <f>[1]!Table1[[#This Row],[html_tag]]&amp;[1]!Table1[[#This Row],[html_type]]&amp;[1]!Table1[[#This Row],[html_modifier]]</f>
        <v>#VALUE!</v>
      </c>
      <c r="AI5511" s="60" t="str">
        <f>Table1[[#This Row],[html_tag]]&amp;Table1[[#This Row],[html_type]]&amp;Table1[[#This Row],[html_modifier]]</f>
        <v/>
      </c>
      <c r="AL5511" s="22" t="str">
        <f>IFERROR(_xlfn.XLOOKUP([1]!Table1[[#This Row],[word]],[1]!Table57[English style name],[1]!Table57[Style type]),"")</f>
        <v/>
      </c>
      <c r="AM5511" s="23" t="str">
        <f>IFERROR(_xlfn.XLOOKUP(Table1[[#This Row],[word]],Table57[English style name],Table57[Style type]),"")</f>
        <v/>
      </c>
      <c r="AN5511" s="23"/>
      <c r="AO5511" s="62"/>
      <c r="AP5511" s="61"/>
      <c r="AQ5511" s="61" t="s">
        <v>2340</v>
      </c>
      <c r="AR5511" s="61" t="s">
        <v>2328</v>
      </c>
      <c r="AS5511" s="61"/>
      <c r="AT5511" s="61"/>
      <c r="AU5511" s="61"/>
      <c r="AV5511" s="61"/>
    </row>
    <row r="5512" spans="1:48">
      <c r="A5512" s="82"/>
      <c r="B5512" s="82"/>
      <c r="C5512" s="82"/>
      <c r="D5512" s="83"/>
      <c r="E5512" s="62"/>
      <c r="F551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12" s="13" t="s">
        <v>2992</v>
      </c>
      <c r="H5512" s="13" t="s">
        <v>1</v>
      </c>
      <c r="I5512" s="85" t="e">
        <f>[1]!Table1[[#This Row],[type]]</f>
        <v>#VALUE!</v>
      </c>
      <c r="J5512" s="86" t="e">
        <f>[1]!Table1[[#This Row],[Column42]]&amp;IF([1]!Table1[[#This Row],[Column13]]="","",[1]!Table1[[#This Row],[Column13]])&amp;IF([1]!Table1[[#This Row],[mod]]="","",[1]!Table1[[#This Row],[mod]])</f>
        <v>#VALUE!</v>
      </c>
      <c r="K551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12" t="s">
        <v>0</v>
      </c>
      <c r="M5512" t="s">
        <v>322</v>
      </c>
      <c r="O5512" t="s">
        <v>403</v>
      </c>
      <c r="P5512" s="6" t="s">
        <v>2341</v>
      </c>
      <c r="Q551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1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12" s="29"/>
      <c r="AC5512" s="29"/>
      <c r="AD5512" s="25"/>
      <c r="AE5512" s="38"/>
      <c r="AF5512" s="142"/>
      <c r="AG5512" s="11"/>
      <c r="AH5512" s="1" t="e">
        <f>[1]!Table1[[#This Row],[html_tag]]&amp;[1]!Table1[[#This Row],[html_type]]&amp;[1]!Table1[[#This Row],[html_modifier]]</f>
        <v>#VALUE!</v>
      </c>
      <c r="AI5512" s="60" t="str">
        <f>Table1[[#This Row],[html_tag]]&amp;Table1[[#This Row],[html_type]]&amp;Table1[[#This Row],[html_modifier]]</f>
        <v/>
      </c>
      <c r="AL5512" s="22" t="str">
        <f>IFERROR(_xlfn.XLOOKUP([1]!Table1[[#This Row],[word]],[1]!Table57[English style name],[1]!Table57[Style type]),"")</f>
        <v/>
      </c>
      <c r="AM5512" s="23" t="str">
        <f>IFERROR(_xlfn.XLOOKUP(Table1[[#This Row],[word]],Table57[English style name],Table57[Style type]),"")</f>
        <v/>
      </c>
      <c r="AN5512" s="23"/>
      <c r="AO5512" s="62"/>
      <c r="AP5512" s="61"/>
      <c r="AQ5512" s="61" t="s">
        <v>2341</v>
      </c>
      <c r="AR5512" s="61" t="s">
        <v>2328</v>
      </c>
      <c r="AS5512" s="61"/>
      <c r="AT5512" s="61"/>
      <c r="AU5512" s="61"/>
      <c r="AV5512" s="61"/>
    </row>
    <row r="5513" spans="1:48">
      <c r="A5513" s="82"/>
      <c r="B5513" s="82"/>
      <c r="C5513" s="82"/>
      <c r="D5513" s="83"/>
      <c r="E5513" s="62"/>
      <c r="F551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13" s="13" t="s">
        <v>2992</v>
      </c>
      <c r="H5513" s="13" t="s">
        <v>1</v>
      </c>
      <c r="I5513" s="85" t="e">
        <f>[1]!Table1[[#This Row],[type]]</f>
        <v>#VALUE!</v>
      </c>
      <c r="J5513" s="86" t="e">
        <f>[1]!Table1[[#This Row],[Column42]]&amp;IF([1]!Table1[[#This Row],[Column13]]="","",[1]!Table1[[#This Row],[Column13]])&amp;IF([1]!Table1[[#This Row],[mod]]="","",[1]!Table1[[#This Row],[mod]])</f>
        <v>#VALUE!</v>
      </c>
      <c r="K551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13" t="s">
        <v>0</v>
      </c>
      <c r="M5513" t="s">
        <v>322</v>
      </c>
      <c r="O5513" t="s">
        <v>403</v>
      </c>
      <c r="P5513" s="6" t="s">
        <v>2339</v>
      </c>
      <c r="Q551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1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13" s="29"/>
      <c r="AC5513" s="29"/>
      <c r="AD5513" s="25"/>
      <c r="AE5513" s="38"/>
      <c r="AF5513" s="142"/>
      <c r="AG5513" s="11"/>
      <c r="AH5513" s="1" t="e">
        <f>[1]!Table1[[#This Row],[html_tag]]&amp;[1]!Table1[[#This Row],[html_type]]&amp;[1]!Table1[[#This Row],[html_modifier]]</f>
        <v>#VALUE!</v>
      </c>
      <c r="AI5513" s="60" t="str">
        <f>Table1[[#This Row],[html_tag]]&amp;Table1[[#This Row],[html_type]]&amp;Table1[[#This Row],[html_modifier]]</f>
        <v/>
      </c>
      <c r="AL5513" s="22" t="str">
        <f>IFERROR(_xlfn.XLOOKUP([1]!Table1[[#This Row],[word]],[1]!Table57[English style name],[1]!Table57[Style type]),"")</f>
        <v/>
      </c>
      <c r="AM5513" s="23" t="str">
        <f>IFERROR(_xlfn.XLOOKUP(Table1[[#This Row],[word]],Table57[English style name],Table57[Style type]),"")</f>
        <v/>
      </c>
      <c r="AN5513" s="23"/>
      <c r="AO5513" s="62"/>
      <c r="AP5513" s="61"/>
      <c r="AQ5513" s="61" t="s">
        <v>2339</v>
      </c>
      <c r="AR5513" s="61" t="s">
        <v>2328</v>
      </c>
      <c r="AS5513" s="61"/>
      <c r="AT5513" s="61"/>
      <c r="AU5513" s="61"/>
      <c r="AV5513" s="61"/>
    </row>
    <row r="5514" spans="1:48">
      <c r="A5514" s="82"/>
      <c r="B5514" s="82"/>
      <c r="C5514" s="82"/>
      <c r="D5514" s="83"/>
      <c r="E5514" s="62"/>
      <c r="F551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14" s="13" t="s">
        <v>2992</v>
      </c>
      <c r="H5514" s="13" t="s">
        <v>1</v>
      </c>
      <c r="I5514" s="85" t="e">
        <f>[1]!Table1[[#This Row],[type]]</f>
        <v>#VALUE!</v>
      </c>
      <c r="J5514" s="86" t="e">
        <f>[1]!Table1[[#This Row],[Column42]]&amp;IF([1]!Table1[[#This Row],[Column13]]="","",[1]!Table1[[#This Row],[Column13]])&amp;IF([1]!Table1[[#This Row],[mod]]="","",[1]!Table1[[#This Row],[mod]])</f>
        <v>#VALUE!</v>
      </c>
      <c r="K551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14" t="s">
        <v>0</v>
      </c>
      <c r="M5514" t="s">
        <v>322</v>
      </c>
      <c r="O5514" t="s">
        <v>403</v>
      </c>
      <c r="P5514" s="6" t="s">
        <v>2346</v>
      </c>
      <c r="Q551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1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14" s="29"/>
      <c r="AC5514" s="29"/>
      <c r="AD5514" s="25"/>
      <c r="AE5514" s="38"/>
      <c r="AF5514" s="142"/>
      <c r="AG5514" s="11"/>
      <c r="AH5514" s="1" t="e">
        <f>[1]!Table1[[#This Row],[html_tag]]&amp;[1]!Table1[[#This Row],[html_type]]&amp;[1]!Table1[[#This Row],[html_modifier]]</f>
        <v>#VALUE!</v>
      </c>
      <c r="AI5514" s="60" t="str">
        <f>Table1[[#This Row],[html_tag]]&amp;Table1[[#This Row],[html_type]]&amp;Table1[[#This Row],[html_modifier]]</f>
        <v/>
      </c>
      <c r="AL5514" s="22" t="str">
        <f>IFERROR(_xlfn.XLOOKUP([1]!Table1[[#This Row],[word]],[1]!Table57[English style name],[1]!Table57[Style type]),"")</f>
        <v/>
      </c>
      <c r="AM5514" s="23" t="str">
        <f>IFERROR(_xlfn.XLOOKUP(Table1[[#This Row],[word]],Table57[English style name],Table57[Style type]),"")</f>
        <v/>
      </c>
      <c r="AN5514" s="23"/>
      <c r="AO5514" s="62"/>
      <c r="AP5514" s="61"/>
      <c r="AQ5514" s="61" t="s">
        <v>2346</v>
      </c>
      <c r="AR5514" s="61" t="s">
        <v>2328</v>
      </c>
      <c r="AS5514" s="61"/>
      <c r="AT5514" s="61"/>
      <c r="AU5514" s="61"/>
      <c r="AV5514" s="61"/>
    </row>
    <row r="5515" spans="1:48">
      <c r="A5515" s="82"/>
      <c r="B5515" s="82"/>
      <c r="C5515" s="82"/>
      <c r="D5515" s="83"/>
      <c r="E5515" s="62"/>
      <c r="F551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15" s="13" t="s">
        <v>2992</v>
      </c>
      <c r="H5515" s="13" t="s">
        <v>1</v>
      </c>
      <c r="I5515" s="85" t="e">
        <f>[1]!Table1[[#This Row],[type]]</f>
        <v>#VALUE!</v>
      </c>
      <c r="J5515" s="86" t="e">
        <f>[1]!Table1[[#This Row],[Column42]]&amp;IF([1]!Table1[[#This Row],[Column13]]="","",[1]!Table1[[#This Row],[Column13]])&amp;IF([1]!Table1[[#This Row],[mod]]="","",[1]!Table1[[#This Row],[mod]])</f>
        <v>#VALUE!</v>
      </c>
      <c r="K551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15" t="s">
        <v>0</v>
      </c>
      <c r="M5515" t="s">
        <v>322</v>
      </c>
      <c r="O5515" t="s">
        <v>403</v>
      </c>
      <c r="P5515" s="6" t="s">
        <v>2331</v>
      </c>
      <c r="Q551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1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15" s="29"/>
      <c r="AC5515" s="29"/>
      <c r="AD5515" s="25"/>
      <c r="AE5515" s="38"/>
      <c r="AF5515" s="142"/>
      <c r="AG5515" s="11"/>
      <c r="AH5515" s="1" t="e">
        <f>[1]!Table1[[#This Row],[html_tag]]&amp;[1]!Table1[[#This Row],[html_type]]&amp;[1]!Table1[[#This Row],[html_modifier]]</f>
        <v>#VALUE!</v>
      </c>
      <c r="AI5515" s="60" t="str">
        <f>Table1[[#This Row],[html_tag]]&amp;Table1[[#This Row],[html_type]]&amp;Table1[[#This Row],[html_modifier]]</f>
        <v/>
      </c>
      <c r="AL5515" s="22" t="str">
        <f>IFERROR(_xlfn.XLOOKUP([1]!Table1[[#This Row],[word]],[1]!Table57[English style name],[1]!Table57[Style type]),"")</f>
        <v/>
      </c>
      <c r="AM5515" s="23" t="str">
        <f>IFERROR(_xlfn.XLOOKUP(Table1[[#This Row],[word]],Table57[English style name],Table57[Style type]),"")</f>
        <v/>
      </c>
      <c r="AN5515" s="23"/>
      <c r="AO5515" s="62"/>
      <c r="AP5515" s="61"/>
      <c r="AQ5515" s="61" t="s">
        <v>2331</v>
      </c>
      <c r="AR5515" s="61" t="s">
        <v>2328</v>
      </c>
      <c r="AS5515" s="61"/>
      <c r="AT5515" s="61"/>
      <c r="AU5515" s="61"/>
      <c r="AV5515" s="61"/>
    </row>
    <row r="5516" spans="1:48">
      <c r="A5516" s="82"/>
      <c r="B5516" s="82"/>
      <c r="C5516" s="82"/>
      <c r="D5516" s="83"/>
      <c r="E5516" s="62"/>
      <c r="F551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16" s="13" t="s">
        <v>2992</v>
      </c>
      <c r="H5516" s="13" t="s">
        <v>1</v>
      </c>
      <c r="I5516" s="85" t="e">
        <f>[1]!Table1[[#This Row],[type]]</f>
        <v>#VALUE!</v>
      </c>
      <c r="J5516" s="86" t="e">
        <f>[1]!Table1[[#This Row],[Column42]]&amp;IF([1]!Table1[[#This Row],[Column13]]="","",[1]!Table1[[#This Row],[Column13]])&amp;IF([1]!Table1[[#This Row],[mod]]="","",[1]!Table1[[#This Row],[mod]])</f>
        <v>#VALUE!</v>
      </c>
      <c r="K551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16" t="s">
        <v>0</v>
      </c>
      <c r="M5516" t="s">
        <v>322</v>
      </c>
      <c r="O5516" t="s">
        <v>403</v>
      </c>
      <c r="P5516" s="6" t="s">
        <v>2342</v>
      </c>
      <c r="Q551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1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5516" t="s">
        <v>3019</v>
      </c>
      <c r="AB5516" s="29"/>
      <c r="AC5516" s="29"/>
      <c r="AD5516" s="25"/>
      <c r="AE5516" s="38"/>
      <c r="AF5516" s="142"/>
      <c r="AG5516" s="11"/>
      <c r="AH5516" s="1" t="e">
        <f>[1]!Table1[[#This Row],[html_tag]]&amp;[1]!Table1[[#This Row],[html_type]]&amp;[1]!Table1[[#This Row],[html_modifier]]</f>
        <v>#VALUE!</v>
      </c>
      <c r="AI5516" s="60" t="str">
        <f>Table1[[#This Row],[html_tag]]&amp;Table1[[#This Row],[html_type]]&amp;Table1[[#This Row],[html_modifier]]</f>
        <v/>
      </c>
      <c r="AL5516" s="22" t="str">
        <f>IFERROR(_xlfn.XLOOKUP([1]!Table1[[#This Row],[word]],[1]!Table57[English style name],[1]!Table57[Style type]),"")</f>
        <v/>
      </c>
      <c r="AM5516" s="23" t="str">
        <f>IFERROR(_xlfn.XLOOKUP(Table1[[#This Row],[word]],Table57[English style name],Table57[Style type]),"")</f>
        <v/>
      </c>
      <c r="AN5516" s="23"/>
      <c r="AO5516" s="62"/>
      <c r="AP5516" s="61"/>
      <c r="AQ5516" s="61" t="s">
        <v>2342</v>
      </c>
      <c r="AR5516" s="61" t="s">
        <v>2328</v>
      </c>
      <c r="AS5516" s="61"/>
      <c r="AT5516" s="61"/>
      <c r="AU5516" s="61"/>
      <c r="AV5516" s="61"/>
    </row>
    <row r="5517" spans="1:48">
      <c r="A5517" s="82"/>
      <c r="B5517" s="82"/>
      <c r="C5517" s="82"/>
      <c r="D5517" s="83"/>
      <c r="E5517" s="62"/>
      <c r="F551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17" s="13" t="s">
        <v>2992</v>
      </c>
      <c r="H5517" s="13" t="s">
        <v>1</v>
      </c>
      <c r="I5517" s="85" t="e">
        <f>[1]!Table1[[#This Row],[type]]</f>
        <v>#VALUE!</v>
      </c>
      <c r="J5517" s="86" t="e">
        <f>[1]!Table1[[#This Row],[Column42]]&amp;IF([1]!Table1[[#This Row],[Column13]]="","",[1]!Table1[[#This Row],[Column13]])&amp;IF([1]!Table1[[#This Row],[mod]]="","",[1]!Table1[[#This Row],[mod]])</f>
        <v>#VALUE!</v>
      </c>
      <c r="K551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17" t="s">
        <v>0</v>
      </c>
      <c r="M5517" t="s">
        <v>322</v>
      </c>
      <c r="O5517" t="s">
        <v>403</v>
      </c>
      <c r="P5517" s="6" t="s">
        <v>2335</v>
      </c>
      <c r="Q551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517" t="s">
        <v>477</v>
      </c>
      <c r="U551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17" s="29"/>
      <c r="AC5517" s="29"/>
      <c r="AD5517" s="25"/>
      <c r="AE5517" s="38"/>
      <c r="AF5517" s="142"/>
      <c r="AG5517" s="11"/>
      <c r="AH5517" s="1" t="e">
        <f>[1]!Table1[[#This Row],[html_tag]]&amp;[1]!Table1[[#This Row],[html_type]]&amp;[1]!Table1[[#This Row],[html_modifier]]</f>
        <v>#VALUE!</v>
      </c>
      <c r="AI5517" s="60" t="str">
        <f>Table1[[#This Row],[html_tag]]&amp;Table1[[#This Row],[html_type]]&amp;Table1[[#This Row],[html_modifier]]</f>
        <v/>
      </c>
      <c r="AL5517" s="22" t="str">
        <f>IFERROR(_xlfn.XLOOKUP([1]!Table1[[#This Row],[word]],[1]!Table57[English style name],[1]!Table57[Style type]),"")</f>
        <v/>
      </c>
      <c r="AM5517" s="23" t="str">
        <f>IFERROR(_xlfn.XLOOKUP(Table1[[#This Row],[word]],Table57[English style name],Table57[Style type]),"")</f>
        <v/>
      </c>
      <c r="AN5517" s="23"/>
      <c r="AO5517" s="62"/>
      <c r="AP5517" s="61"/>
      <c r="AQ5517" s="61" t="s">
        <v>2335</v>
      </c>
      <c r="AR5517" s="61" t="s">
        <v>2328</v>
      </c>
      <c r="AS5517" s="61"/>
      <c r="AT5517" s="61"/>
      <c r="AU5517" s="61"/>
      <c r="AV5517" s="61"/>
    </row>
    <row r="5518" spans="1:48">
      <c r="A5518" s="82"/>
      <c r="B5518" s="82"/>
      <c r="C5518" s="82"/>
      <c r="D5518" s="83"/>
      <c r="E5518" s="62"/>
      <c r="F551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18" s="13" t="s">
        <v>2992</v>
      </c>
      <c r="H5518" s="13" t="s">
        <v>1</v>
      </c>
      <c r="I5518" s="85" t="e">
        <f>[1]!Table1[[#This Row],[type]]</f>
        <v>#VALUE!</v>
      </c>
      <c r="J5518" s="86" t="e">
        <f>[1]!Table1[[#This Row],[Column42]]&amp;IF([1]!Table1[[#This Row],[Column13]]="","",[1]!Table1[[#This Row],[Column13]])&amp;IF([1]!Table1[[#This Row],[mod]]="","",[1]!Table1[[#This Row],[mod]])</f>
        <v>#VALUE!</v>
      </c>
      <c r="K551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18" t="s">
        <v>0</v>
      </c>
      <c r="M5518" t="s">
        <v>322</v>
      </c>
      <c r="O5518" t="s">
        <v>403</v>
      </c>
      <c r="P5518" s="6" t="s">
        <v>2336</v>
      </c>
      <c r="Q551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518" t="s">
        <v>477</v>
      </c>
      <c r="U551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5518" t="s">
        <v>3019</v>
      </c>
      <c r="AB5518" s="29"/>
      <c r="AC5518" s="29"/>
      <c r="AD5518" s="25"/>
      <c r="AE5518" s="38"/>
      <c r="AF5518" s="142"/>
      <c r="AG5518" s="11"/>
      <c r="AH5518" s="1" t="e">
        <f>[1]!Table1[[#This Row],[html_tag]]&amp;[1]!Table1[[#This Row],[html_type]]&amp;[1]!Table1[[#This Row],[html_modifier]]</f>
        <v>#VALUE!</v>
      </c>
      <c r="AI5518" s="60" t="str">
        <f>Table1[[#This Row],[html_tag]]&amp;Table1[[#This Row],[html_type]]&amp;Table1[[#This Row],[html_modifier]]</f>
        <v/>
      </c>
      <c r="AL5518" s="22" t="str">
        <f>IFERROR(_xlfn.XLOOKUP([1]!Table1[[#This Row],[word]],[1]!Table57[English style name],[1]!Table57[Style type]),"")</f>
        <v/>
      </c>
      <c r="AM5518" s="23" t="str">
        <f>IFERROR(_xlfn.XLOOKUP(Table1[[#This Row],[word]],Table57[English style name],Table57[Style type]),"")</f>
        <v/>
      </c>
      <c r="AN5518" s="23"/>
      <c r="AO5518" s="62"/>
      <c r="AP5518" s="61"/>
      <c r="AQ5518" s="61" t="s">
        <v>2336</v>
      </c>
      <c r="AR5518" s="61" t="s">
        <v>2328</v>
      </c>
      <c r="AS5518" s="61"/>
      <c r="AT5518" s="61"/>
      <c r="AU5518" s="61"/>
      <c r="AV5518" s="61"/>
    </row>
    <row r="5519" spans="1:48">
      <c r="A5519" s="82"/>
      <c r="B5519" s="82"/>
      <c r="C5519" s="82"/>
      <c r="D5519" s="83"/>
      <c r="E5519" s="62"/>
      <c r="F551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19" s="13" t="s">
        <v>2992</v>
      </c>
      <c r="H5519" s="13" t="s">
        <v>1</v>
      </c>
      <c r="I5519" s="85" t="e">
        <f>[1]!Table1[[#This Row],[type]]</f>
        <v>#VALUE!</v>
      </c>
      <c r="J5519" s="86" t="e">
        <f>[1]!Table1[[#This Row],[Column42]]&amp;IF([1]!Table1[[#This Row],[Column13]]="","",[1]!Table1[[#This Row],[Column13]])&amp;IF([1]!Table1[[#This Row],[mod]]="","",[1]!Table1[[#This Row],[mod]])</f>
        <v>#VALUE!</v>
      </c>
      <c r="K551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19" t="s">
        <v>0</v>
      </c>
      <c r="M5519" t="s">
        <v>322</v>
      </c>
      <c r="Q551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519" t="s">
        <v>3836</v>
      </c>
      <c r="U551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19" s="29"/>
      <c r="AC5519" s="29" t="s">
        <v>3776</v>
      </c>
      <c r="AD5519" s="25"/>
      <c r="AE5519" s="38"/>
      <c r="AF5519" s="142"/>
      <c r="AG5519" s="11"/>
      <c r="AH5519" s="7" t="e">
        <f>[1]!Table1[[#This Row],[html_tag]]&amp;[1]!Table1[[#This Row],[html_type]]&amp;[1]!Table1[[#This Row],[html_modifier]]</f>
        <v>#VALUE!</v>
      </c>
      <c r="AI5519" s="60" t="str">
        <f>Table1[[#This Row],[html_tag]]&amp;Table1[[#This Row],[html_type]]&amp;Table1[[#This Row],[html_modifier]]</f>
        <v/>
      </c>
      <c r="AL5519" s="23" t="str">
        <f>IFERROR(_xlfn.XLOOKUP([1]!Table1[[#This Row],[word]],[1]!Table57[English style name],[1]!Table57[Style type]),"")</f>
        <v/>
      </c>
      <c r="AM5519" s="23" t="str">
        <f>IFERROR(_xlfn.XLOOKUP(Table1[[#This Row],[word]],Table57[English style name],Table57[Style type]),"")</f>
        <v/>
      </c>
      <c r="AN5519" s="23"/>
      <c r="AO5519" s="62"/>
      <c r="AP5519" s="61"/>
      <c r="AQ5519" s="61"/>
      <c r="AR5519" s="61"/>
      <c r="AS5519" s="61"/>
      <c r="AT5519" s="61"/>
      <c r="AU5519" s="61"/>
      <c r="AV5519" s="61"/>
    </row>
    <row r="5520" spans="1:48">
      <c r="A5520" s="82"/>
      <c r="B5520" s="82"/>
      <c r="C5520" s="82"/>
      <c r="D5520" s="83" t="s">
        <v>3349</v>
      </c>
      <c r="E5520" s="62"/>
      <c r="F552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20" s="13"/>
      <c r="H5520" s="13"/>
      <c r="I5520" s="85" t="e">
        <f>[1]!Table1[[#This Row],[type]]</f>
        <v>#VALUE!</v>
      </c>
      <c r="J5520" s="86" t="e">
        <f>[1]!Table1[[#This Row],[Column42]]&amp;IF([1]!Table1[[#This Row],[Column13]]="","",[1]!Table1[[#This Row],[Column13]])&amp;IF([1]!Table1[[#This Row],[mod]]="","",[1]!Table1[[#This Row],[mod]])</f>
        <v>#VALUE!</v>
      </c>
      <c r="K552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20" t="s">
        <v>0</v>
      </c>
      <c r="M5520" t="s">
        <v>3441</v>
      </c>
      <c r="Q552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2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20" s="29"/>
      <c r="AC5520" s="29"/>
      <c r="AD5520" s="25"/>
      <c r="AE5520" s="38"/>
      <c r="AF5520" s="142"/>
      <c r="AG5520" s="11"/>
      <c r="AH5520" s="7" t="e">
        <f>[1]!Table1[[#This Row],[html_tag]]&amp;[1]!Table1[[#This Row],[html_type]]&amp;[1]!Table1[[#This Row],[html_modifier]]</f>
        <v>#VALUE!</v>
      </c>
      <c r="AI5520" s="60" t="str">
        <f>Table1[[#This Row],[html_tag]]&amp;Table1[[#This Row],[html_type]]&amp;Table1[[#This Row],[html_modifier]]</f>
        <v/>
      </c>
      <c r="AL5520" s="23" t="str">
        <f>IFERROR(_xlfn.XLOOKUP([1]!Table1[[#This Row],[word]],[1]!Table57[English style name],[1]!Table57[Style type]),"")</f>
        <v/>
      </c>
      <c r="AM5520" s="23" t="str">
        <f>IFERROR(_xlfn.XLOOKUP(Table1[[#This Row],[word]],Table57[English style name],Table57[Style type]),"")</f>
        <v/>
      </c>
      <c r="AN5520" s="23"/>
      <c r="AO5520" s="62"/>
      <c r="AP5520" s="61"/>
      <c r="AQ5520" s="61"/>
      <c r="AR5520" s="61"/>
      <c r="AS5520" s="61"/>
      <c r="AT5520" s="61"/>
      <c r="AU5520" s="61"/>
      <c r="AV5520" s="61"/>
    </row>
    <row r="5521" spans="1:48">
      <c r="A5521" s="82"/>
      <c r="B5521" s="82"/>
      <c r="C5521" s="82"/>
      <c r="D5521" s="83" t="s">
        <v>3339</v>
      </c>
      <c r="E5521" s="62"/>
      <c r="F552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21" s="13"/>
      <c r="H5521" s="13"/>
      <c r="I5521" s="85" t="e">
        <f>[1]!Table1[[#This Row],[type]]</f>
        <v>#VALUE!</v>
      </c>
      <c r="J5521" s="86" t="e">
        <f>[1]!Table1[[#This Row],[Column42]]&amp;IF([1]!Table1[[#This Row],[Column13]]="","",[1]!Table1[[#This Row],[Column13]])&amp;IF([1]!Table1[[#This Row],[mod]]="","",[1]!Table1[[#This Row],[mod]])</f>
        <v>#VALUE!</v>
      </c>
      <c r="K552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21" t="s">
        <v>0</v>
      </c>
      <c r="M5521" t="s">
        <v>3237</v>
      </c>
      <c r="O5521" t="s">
        <v>100</v>
      </c>
      <c r="Q552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2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21" s="29"/>
      <c r="AC5521" s="29"/>
      <c r="AD5521" s="25"/>
      <c r="AE5521" s="38"/>
      <c r="AF5521" s="142"/>
      <c r="AG5521" s="11"/>
      <c r="AH5521" s="7" t="e">
        <f>[1]!Table1[[#This Row],[html_tag]]&amp;[1]!Table1[[#This Row],[html_type]]&amp;[1]!Table1[[#This Row],[html_modifier]]</f>
        <v>#VALUE!</v>
      </c>
      <c r="AI5521" s="60" t="str">
        <f>Table1[[#This Row],[html_tag]]&amp;Table1[[#This Row],[html_type]]&amp;Table1[[#This Row],[html_modifier]]</f>
        <v/>
      </c>
      <c r="AL5521" s="23" t="str">
        <f>IFERROR(_xlfn.XLOOKUP([1]!Table1[[#This Row],[word]],[1]!Table57[English style name],[1]!Table57[Style type]),"")</f>
        <v/>
      </c>
      <c r="AM5521" s="23" t="str">
        <f>IFERROR(_xlfn.XLOOKUP(Table1[[#This Row],[word]],Table57[English style name],Table57[Style type]),"")</f>
        <v/>
      </c>
      <c r="AN5521" s="23"/>
      <c r="AO5521" s="62"/>
      <c r="AP5521" s="61"/>
      <c r="AQ5521" s="61"/>
      <c r="AR5521" s="61"/>
      <c r="AS5521" s="61"/>
      <c r="AT5521" s="61"/>
      <c r="AU5521" s="61"/>
      <c r="AV5521" s="61"/>
    </row>
    <row r="5522" spans="1:48">
      <c r="A5522" s="82"/>
      <c r="B5522" s="82"/>
      <c r="C5522" s="82"/>
      <c r="D5522" s="83" t="s">
        <v>3339</v>
      </c>
      <c r="E5522" s="62"/>
      <c r="F552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22" s="13"/>
      <c r="H5522" s="13"/>
      <c r="I5522" s="85" t="e">
        <f>[1]!Table1[[#This Row],[type]]</f>
        <v>#VALUE!</v>
      </c>
      <c r="J5522" s="86" t="e">
        <f>[1]!Table1[[#This Row],[Column42]]&amp;IF([1]!Table1[[#This Row],[Column13]]="","",[1]!Table1[[#This Row],[Column13]])&amp;IF([1]!Table1[[#This Row],[mod]]="","",[1]!Table1[[#This Row],[mod]])</f>
        <v>#VALUE!</v>
      </c>
      <c r="K552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22" t="s">
        <v>0</v>
      </c>
      <c r="M5522" t="s">
        <v>3237</v>
      </c>
      <c r="O5522" t="s">
        <v>3321</v>
      </c>
      <c r="P5522" t="s">
        <v>3321</v>
      </c>
      <c r="Q552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2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22" s="29"/>
      <c r="AC5522" s="29"/>
      <c r="AD5522" s="25"/>
      <c r="AE5522" s="38"/>
      <c r="AF5522" s="142"/>
      <c r="AG5522" s="11"/>
      <c r="AH5522" s="7" t="e">
        <f>[1]!Table1[[#This Row],[html_tag]]&amp;[1]!Table1[[#This Row],[html_type]]&amp;[1]!Table1[[#This Row],[html_modifier]]</f>
        <v>#VALUE!</v>
      </c>
      <c r="AI5522" s="60" t="str">
        <f>Table1[[#This Row],[html_tag]]&amp;Table1[[#This Row],[html_type]]&amp;Table1[[#This Row],[html_modifier]]</f>
        <v/>
      </c>
      <c r="AL5522" s="23" t="str">
        <f>IFERROR(_xlfn.XLOOKUP([1]!Table1[[#This Row],[word]],[1]!Table57[English style name],[1]!Table57[Style type]),"")</f>
        <v/>
      </c>
      <c r="AM5522" s="23" t="str">
        <f>IFERROR(_xlfn.XLOOKUP(Table1[[#This Row],[word]],Table57[English style name],Table57[Style type]),"")</f>
        <v/>
      </c>
      <c r="AN5522" s="23"/>
      <c r="AO5522" s="62"/>
      <c r="AP5522" s="61"/>
      <c r="AQ5522" s="61"/>
      <c r="AR5522" s="61"/>
      <c r="AS5522" s="61"/>
      <c r="AT5522" s="61"/>
      <c r="AU5522" s="61"/>
      <c r="AV5522" s="61"/>
    </row>
    <row r="5523" spans="1:48">
      <c r="A5523" s="82"/>
      <c r="B5523" s="82"/>
      <c r="C5523" s="82"/>
      <c r="D5523" s="83" t="s">
        <v>3339</v>
      </c>
      <c r="E5523" s="62"/>
      <c r="F552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23" s="13"/>
      <c r="H5523" s="13"/>
      <c r="I5523" s="85" t="e">
        <f>[1]!Table1[[#This Row],[type]]</f>
        <v>#VALUE!</v>
      </c>
      <c r="J5523" s="86" t="e">
        <f>[1]!Table1[[#This Row],[Column42]]&amp;IF([1]!Table1[[#This Row],[Column13]]="","",[1]!Table1[[#This Row],[Column13]])&amp;IF([1]!Table1[[#This Row],[mod]]="","",[1]!Table1[[#This Row],[mod]])</f>
        <v>#VALUE!</v>
      </c>
      <c r="K552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23" t="s">
        <v>0</v>
      </c>
      <c r="M5523" t="s">
        <v>3237</v>
      </c>
      <c r="O5523" t="s">
        <v>3325</v>
      </c>
      <c r="P5523" t="s">
        <v>3325</v>
      </c>
      <c r="Q552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2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23" s="29"/>
      <c r="AC5523" s="29"/>
      <c r="AD5523" s="25"/>
      <c r="AE5523" s="38"/>
      <c r="AF5523" s="142"/>
      <c r="AG5523" s="11"/>
      <c r="AH5523" s="7" t="e">
        <f>[1]!Table1[[#This Row],[html_tag]]&amp;[1]!Table1[[#This Row],[html_type]]&amp;[1]!Table1[[#This Row],[html_modifier]]</f>
        <v>#VALUE!</v>
      </c>
      <c r="AI5523" s="60" t="str">
        <f>Table1[[#This Row],[html_tag]]&amp;Table1[[#This Row],[html_type]]&amp;Table1[[#This Row],[html_modifier]]</f>
        <v/>
      </c>
      <c r="AL5523" s="23" t="str">
        <f>IFERROR(_xlfn.XLOOKUP([1]!Table1[[#This Row],[word]],[1]!Table57[English style name],[1]!Table57[Style type]),"")</f>
        <v/>
      </c>
      <c r="AM5523" s="23" t="str">
        <f>IFERROR(_xlfn.XLOOKUP(Table1[[#This Row],[word]],Table57[English style name],Table57[Style type]),"")</f>
        <v/>
      </c>
      <c r="AN5523" s="23"/>
      <c r="AO5523" s="62"/>
      <c r="AP5523" s="61"/>
      <c r="AQ5523" s="61"/>
      <c r="AR5523" s="61"/>
      <c r="AS5523" s="61"/>
      <c r="AT5523" s="61"/>
      <c r="AU5523" s="61"/>
      <c r="AV5523" s="61"/>
    </row>
    <row r="5524" spans="1:48">
      <c r="A5524" s="82"/>
      <c r="B5524" s="82"/>
      <c r="C5524" s="82"/>
      <c r="D5524" s="83" t="s">
        <v>3339</v>
      </c>
      <c r="E5524" s="62"/>
      <c r="F552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24" s="13"/>
      <c r="H5524" s="13"/>
      <c r="I5524" s="85" t="e">
        <f>[1]!Table1[[#This Row],[type]]</f>
        <v>#VALUE!</v>
      </c>
      <c r="J5524" s="86" t="e">
        <f>[1]!Table1[[#This Row],[Column42]]&amp;IF([1]!Table1[[#This Row],[Column13]]="","",[1]!Table1[[#This Row],[Column13]])&amp;IF([1]!Table1[[#This Row],[mod]]="","",[1]!Table1[[#This Row],[mod]])</f>
        <v>#VALUE!</v>
      </c>
      <c r="K552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24" t="s">
        <v>0</v>
      </c>
      <c r="M5524" t="s">
        <v>3237</v>
      </c>
      <c r="O5524" t="s">
        <v>3322</v>
      </c>
      <c r="P5524" t="s">
        <v>3322</v>
      </c>
      <c r="Q552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2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24" s="29"/>
      <c r="AC5524" s="29"/>
      <c r="AD5524" s="25"/>
      <c r="AE5524" s="38"/>
      <c r="AF5524" s="142"/>
      <c r="AG5524" s="11"/>
      <c r="AH5524" s="7" t="e">
        <f>[1]!Table1[[#This Row],[html_tag]]&amp;[1]!Table1[[#This Row],[html_type]]&amp;[1]!Table1[[#This Row],[html_modifier]]</f>
        <v>#VALUE!</v>
      </c>
      <c r="AI5524" s="60" t="str">
        <f>Table1[[#This Row],[html_tag]]&amp;Table1[[#This Row],[html_type]]&amp;Table1[[#This Row],[html_modifier]]</f>
        <v/>
      </c>
      <c r="AL5524" s="23" t="str">
        <f>IFERROR(_xlfn.XLOOKUP([1]!Table1[[#This Row],[word]],[1]!Table57[English style name],[1]!Table57[Style type]),"")</f>
        <v/>
      </c>
      <c r="AM5524" s="23" t="str">
        <f>IFERROR(_xlfn.XLOOKUP(Table1[[#This Row],[word]],Table57[English style name],Table57[Style type]),"")</f>
        <v/>
      </c>
      <c r="AN5524" s="23"/>
      <c r="AO5524" s="62"/>
      <c r="AP5524" s="61"/>
      <c r="AQ5524" s="61"/>
      <c r="AR5524" s="61"/>
      <c r="AS5524" s="61"/>
      <c r="AT5524" s="61"/>
      <c r="AU5524" s="61"/>
      <c r="AV5524" s="61"/>
    </row>
    <row r="5525" spans="1:48">
      <c r="A5525" s="82"/>
      <c r="B5525" s="82"/>
      <c r="C5525" s="82"/>
      <c r="D5525" s="83" t="s">
        <v>3339</v>
      </c>
      <c r="E5525" s="62"/>
      <c r="F552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25" s="13"/>
      <c r="H5525" s="13"/>
      <c r="I5525" s="85" t="e">
        <f>[1]!Table1[[#This Row],[type]]</f>
        <v>#VALUE!</v>
      </c>
      <c r="J5525" s="86" t="e">
        <f>[1]!Table1[[#This Row],[Column42]]&amp;IF([1]!Table1[[#This Row],[Column13]]="","",[1]!Table1[[#This Row],[Column13]])&amp;IF([1]!Table1[[#This Row],[mod]]="","",[1]!Table1[[#This Row],[mod]])</f>
        <v>#VALUE!</v>
      </c>
      <c r="K552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25" t="s">
        <v>0</v>
      </c>
      <c r="M5525" t="s">
        <v>3237</v>
      </c>
      <c r="O5525" t="s">
        <v>3324</v>
      </c>
      <c r="P5525" t="s">
        <v>3324</v>
      </c>
      <c r="Q552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2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25" s="29"/>
      <c r="AC5525" s="29"/>
      <c r="AD5525" s="25"/>
      <c r="AE5525" s="38"/>
      <c r="AF5525" s="142"/>
      <c r="AG5525" s="11"/>
      <c r="AH5525" s="7" t="e">
        <f>[1]!Table1[[#This Row],[html_tag]]&amp;[1]!Table1[[#This Row],[html_type]]&amp;[1]!Table1[[#This Row],[html_modifier]]</f>
        <v>#VALUE!</v>
      </c>
      <c r="AI5525" s="60" t="str">
        <f>Table1[[#This Row],[html_tag]]&amp;Table1[[#This Row],[html_type]]&amp;Table1[[#This Row],[html_modifier]]</f>
        <v/>
      </c>
      <c r="AL5525" s="23" t="str">
        <f>IFERROR(_xlfn.XLOOKUP([1]!Table1[[#This Row],[word]],[1]!Table57[English style name],[1]!Table57[Style type]),"")</f>
        <v/>
      </c>
      <c r="AM5525" s="23" t="str">
        <f>IFERROR(_xlfn.XLOOKUP(Table1[[#This Row],[word]],Table57[English style name],Table57[Style type]),"")</f>
        <v/>
      </c>
      <c r="AN5525" s="23"/>
      <c r="AO5525" s="62"/>
      <c r="AP5525" s="61"/>
      <c r="AQ5525" s="61"/>
      <c r="AR5525" s="61"/>
      <c r="AS5525" s="61"/>
      <c r="AT5525" s="61"/>
      <c r="AU5525" s="61"/>
      <c r="AV5525" s="61"/>
    </row>
    <row r="5526" spans="1:48">
      <c r="A5526" s="82"/>
      <c r="B5526" s="82"/>
      <c r="C5526" s="82"/>
      <c r="D5526" s="83" t="s">
        <v>3339</v>
      </c>
      <c r="E5526" s="62"/>
      <c r="F552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26" s="13"/>
      <c r="H5526" s="13"/>
      <c r="I5526" s="85" t="e">
        <f>[1]!Table1[[#This Row],[type]]</f>
        <v>#VALUE!</v>
      </c>
      <c r="J5526" s="86" t="e">
        <f>[1]!Table1[[#This Row],[Column42]]&amp;IF([1]!Table1[[#This Row],[Column13]]="","",[1]!Table1[[#This Row],[Column13]])&amp;IF([1]!Table1[[#This Row],[mod]]="","",[1]!Table1[[#This Row],[mod]])</f>
        <v>#VALUE!</v>
      </c>
      <c r="K552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26" t="s">
        <v>0</v>
      </c>
      <c r="M5526" t="s">
        <v>3237</v>
      </c>
      <c r="O5526" t="s">
        <v>3323</v>
      </c>
      <c r="P5526" t="s">
        <v>3323</v>
      </c>
      <c r="Q552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2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26" s="29"/>
      <c r="AC5526" s="29"/>
      <c r="AD5526" s="25"/>
      <c r="AE5526" s="38"/>
      <c r="AF5526" s="142"/>
      <c r="AG5526" s="11"/>
      <c r="AH5526" s="7" t="e">
        <f>[1]!Table1[[#This Row],[html_tag]]&amp;[1]!Table1[[#This Row],[html_type]]&amp;[1]!Table1[[#This Row],[html_modifier]]</f>
        <v>#VALUE!</v>
      </c>
      <c r="AI5526" s="60" t="str">
        <f>Table1[[#This Row],[html_tag]]&amp;Table1[[#This Row],[html_type]]&amp;Table1[[#This Row],[html_modifier]]</f>
        <v/>
      </c>
      <c r="AL5526" s="23" t="str">
        <f>IFERROR(_xlfn.XLOOKUP([1]!Table1[[#This Row],[word]],[1]!Table57[English style name],[1]!Table57[Style type]),"")</f>
        <v/>
      </c>
      <c r="AM5526" s="23" t="str">
        <f>IFERROR(_xlfn.XLOOKUP(Table1[[#This Row],[word]],Table57[English style name],Table57[Style type]),"")</f>
        <v/>
      </c>
      <c r="AN5526" s="23"/>
      <c r="AO5526" s="62"/>
      <c r="AP5526" s="61"/>
      <c r="AQ5526" s="61"/>
      <c r="AR5526" s="61"/>
      <c r="AS5526" s="61"/>
      <c r="AT5526" s="61"/>
      <c r="AU5526" s="61"/>
      <c r="AV5526" s="61"/>
    </row>
    <row r="5527" spans="1:48">
      <c r="A5527" s="82"/>
      <c r="B5527" s="82"/>
      <c r="C5527" s="82"/>
      <c r="D5527" s="83" t="s">
        <v>804</v>
      </c>
      <c r="E5527" s="62"/>
      <c r="F552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27" s="13"/>
      <c r="H5527" s="13"/>
      <c r="I5527" s="85" t="e">
        <f>[1]!Table1[[#This Row],[type]]</f>
        <v>#VALUE!</v>
      </c>
      <c r="J5527" s="86" t="e">
        <f>[1]!Table1[[#This Row],[Column42]]&amp;IF([1]!Table1[[#This Row],[Column13]]="","",[1]!Table1[[#This Row],[Column13]])&amp;IF([1]!Table1[[#This Row],[mod]]="","",[1]!Table1[[#This Row],[mod]])</f>
        <v>#VALUE!</v>
      </c>
      <c r="K552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27" t="s">
        <v>0</v>
      </c>
      <c r="M5527" t="s">
        <v>3435</v>
      </c>
      <c r="O5527" t="s">
        <v>337</v>
      </c>
      <c r="Q552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2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27" s="29"/>
      <c r="AC5527" s="29"/>
      <c r="AD5527" s="25"/>
      <c r="AE5527" s="38"/>
      <c r="AF5527" s="142" t="s">
        <v>239</v>
      </c>
      <c r="AG5527" s="11"/>
      <c r="AH5527" s="7" t="e">
        <f>[1]!Table1[[#This Row],[html_tag]]&amp;[1]!Table1[[#This Row],[html_type]]&amp;[1]!Table1[[#This Row],[html_modifier]]</f>
        <v>#VALUE!</v>
      </c>
      <c r="AI5527" s="60" t="str">
        <f>Table1[[#This Row],[html_tag]]&amp;Table1[[#This Row],[html_type]]&amp;Table1[[#This Row],[html_modifier]]</f>
        <v/>
      </c>
      <c r="AL5527" s="23" t="str">
        <f>IFERROR(_xlfn.XLOOKUP([1]!Table1[[#This Row],[word]],[1]!Table57[English style name],[1]!Table57[Style type]),"")</f>
        <v/>
      </c>
      <c r="AM5527" s="23" t="str">
        <f>IFERROR(_xlfn.XLOOKUP(Table1[[#This Row],[word]],Table57[English style name],Table57[Style type]),"")</f>
        <v/>
      </c>
      <c r="AN5527" s="23"/>
      <c r="AO5527" s="62"/>
      <c r="AP5527" s="61"/>
      <c r="AQ5527" s="61"/>
      <c r="AR5527" s="61"/>
      <c r="AS5527" s="61"/>
      <c r="AT5527" s="61"/>
      <c r="AU5527" s="61"/>
      <c r="AV5527" s="61"/>
    </row>
    <row r="5528" spans="1:48">
      <c r="A5528" s="82"/>
      <c r="B5528" s="82"/>
      <c r="C5528" s="82">
        <v>1</v>
      </c>
      <c r="D5528" s="83" t="s">
        <v>3271</v>
      </c>
      <c r="E5528" s="62"/>
      <c r="F552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28" s="13"/>
      <c r="H5528" s="13"/>
      <c r="I5528" s="85" t="e">
        <f>[1]!Table1[[#This Row],[type]]</f>
        <v>#VALUE!</v>
      </c>
      <c r="J5528" s="86" t="e">
        <f>[1]!Table1[[#This Row],[Column42]]&amp;IF([1]!Table1[[#This Row],[Column13]]="","",[1]!Table1[[#This Row],[Column13]])&amp;IF([1]!Table1[[#This Row],[mod]]="","",[1]!Table1[[#This Row],[mod]])</f>
        <v>#VALUE!</v>
      </c>
      <c r="K552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28" t="s">
        <v>0</v>
      </c>
      <c r="M5528" t="s">
        <v>3379</v>
      </c>
      <c r="P5528" t="s">
        <v>858</v>
      </c>
      <c r="Q552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2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28" s="29"/>
      <c r="AC5528" s="29"/>
      <c r="AD5528" s="25"/>
      <c r="AE5528" s="38"/>
      <c r="AF5528" s="142" t="s">
        <v>157</v>
      </c>
      <c r="AG5528" s="11" t="s">
        <v>3274</v>
      </c>
      <c r="AH5528" s="1" t="e">
        <f>[1]!Table1[[#This Row],[html_tag]]&amp;[1]!Table1[[#This Row],[html_type]]&amp;[1]!Table1[[#This Row],[html_modifier]]</f>
        <v>#VALUE!</v>
      </c>
      <c r="AI5528" s="60" t="str">
        <f>Table1[[#This Row],[html_tag]]&amp;Table1[[#This Row],[html_type]]&amp;Table1[[#This Row],[html_modifier]]</f>
        <v/>
      </c>
      <c r="AL5528" s="22" t="str">
        <f>IFERROR(_xlfn.XLOOKUP([1]!Table1[[#This Row],[word]],[1]!Table57[English style name],[1]!Table57[Style type]),"")</f>
        <v/>
      </c>
      <c r="AM5528" s="23" t="s">
        <v>858</v>
      </c>
      <c r="AN5528" s="23"/>
      <c r="AO5528" s="62"/>
      <c r="AP5528" s="61"/>
      <c r="AQ5528" s="61"/>
      <c r="AR5528" s="61"/>
      <c r="AS5528" s="61"/>
      <c r="AT5528" s="61"/>
      <c r="AU5528" s="61"/>
      <c r="AV5528" s="61"/>
    </row>
    <row r="5529" spans="1:48">
      <c r="A5529" s="82"/>
      <c r="B5529" s="82"/>
      <c r="C5529" s="82"/>
      <c r="D5529" s="83"/>
      <c r="E5529" s="62"/>
      <c r="F552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29" s="13" t="s">
        <v>2992</v>
      </c>
      <c r="H5529" s="13" t="s">
        <v>1</v>
      </c>
      <c r="I5529" s="85" t="e">
        <f>[1]!Table1[[#This Row],[type]]</f>
        <v>#VALUE!</v>
      </c>
      <c r="J5529" s="86" t="e">
        <f>[1]!Table1[[#This Row],[Column42]]&amp;IF([1]!Table1[[#This Row],[Column13]]="","",[1]!Table1[[#This Row],[Column13]])&amp;IF([1]!Table1[[#This Row],[mod]]="","",[1]!Table1[[#This Row],[mod]])</f>
        <v>#VALUE!</v>
      </c>
      <c r="K552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29" t="s">
        <v>0</v>
      </c>
      <c r="N5529" t="s">
        <v>617</v>
      </c>
      <c r="P5529" s="6" t="s">
        <v>1501</v>
      </c>
      <c r="Q552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2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29" s="29"/>
      <c r="AC5529" s="29"/>
      <c r="AD5529" s="25"/>
      <c r="AE5529" s="38"/>
      <c r="AF5529" s="142"/>
      <c r="AG5529" s="11"/>
      <c r="AH5529" s="1" t="e">
        <f>[1]!Table1[[#This Row],[html_tag]]&amp;[1]!Table1[[#This Row],[html_type]]&amp;[1]!Table1[[#This Row],[html_modifier]]</f>
        <v>#VALUE!</v>
      </c>
      <c r="AI5529" s="60" t="str">
        <f>Table1[[#This Row],[html_tag]]&amp;Table1[[#This Row],[html_type]]&amp;Table1[[#This Row],[html_modifier]]</f>
        <v/>
      </c>
      <c r="AL5529" s="22" t="str">
        <f>IFERROR(_xlfn.XLOOKUP([1]!Table1[[#This Row],[word]],[1]!Table57[English style name],[1]!Table57[Style type]),"")</f>
        <v/>
      </c>
      <c r="AM5529" s="23" t="str">
        <f>IFERROR(_xlfn.XLOOKUP(Table1[[#This Row],[word]],Table57[English style name],Table57[Style type]),"")</f>
        <v/>
      </c>
      <c r="AN5529" s="23"/>
      <c r="AO5529" s="62"/>
      <c r="AP5529" s="61"/>
      <c r="AQ5529" s="61" t="s">
        <v>1501</v>
      </c>
      <c r="AR5529" s="61" t="s">
        <v>1497</v>
      </c>
      <c r="AS5529" s="61"/>
      <c r="AT5529" s="61"/>
      <c r="AU5529" s="61"/>
      <c r="AV5529" s="61"/>
    </row>
    <row r="5530" spans="1:48">
      <c r="A5530" s="82"/>
      <c r="B5530" s="82"/>
      <c r="C5530" s="82"/>
      <c r="D5530" s="83"/>
      <c r="E5530" s="62"/>
      <c r="F553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30" s="13" t="s">
        <v>2992</v>
      </c>
      <c r="H5530" s="13" t="s">
        <v>1</v>
      </c>
      <c r="I5530" s="85" t="e">
        <f>[1]!Table1[[#This Row],[type]]</f>
        <v>#VALUE!</v>
      </c>
      <c r="J5530" s="86" t="e">
        <f>[1]!Table1[[#This Row],[Column42]]&amp;IF([1]!Table1[[#This Row],[Column13]]="","",[1]!Table1[[#This Row],[Column13]])&amp;IF([1]!Table1[[#This Row],[mod]]="","",[1]!Table1[[#This Row],[mod]])</f>
        <v>#VALUE!</v>
      </c>
      <c r="K553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30" t="s">
        <v>0</v>
      </c>
      <c r="N5530" t="s">
        <v>617</v>
      </c>
      <c r="P5530" s="6" t="s">
        <v>1504</v>
      </c>
      <c r="Q553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3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30" s="29"/>
      <c r="AC5530" s="29"/>
      <c r="AD5530" s="25"/>
      <c r="AE5530" s="38"/>
      <c r="AF5530" s="142"/>
      <c r="AG5530" s="11"/>
      <c r="AH5530" s="1" t="e">
        <f>[1]!Table1[[#This Row],[html_tag]]&amp;[1]!Table1[[#This Row],[html_type]]&amp;[1]!Table1[[#This Row],[html_modifier]]</f>
        <v>#VALUE!</v>
      </c>
      <c r="AI5530" s="60" t="str">
        <f>Table1[[#This Row],[html_tag]]&amp;Table1[[#This Row],[html_type]]&amp;Table1[[#This Row],[html_modifier]]</f>
        <v/>
      </c>
      <c r="AL5530" s="22" t="str">
        <f>IFERROR(_xlfn.XLOOKUP([1]!Table1[[#This Row],[word]],[1]!Table57[English style name],[1]!Table57[Style type]),"")</f>
        <v/>
      </c>
      <c r="AM5530" s="23" t="str">
        <f>IFERROR(_xlfn.XLOOKUP(Table1[[#This Row],[word]],Table57[English style name],Table57[Style type]),"")</f>
        <v/>
      </c>
      <c r="AN5530" s="23"/>
      <c r="AO5530" s="62"/>
      <c r="AP5530" s="61"/>
      <c r="AQ5530" s="61" t="s">
        <v>1504</v>
      </c>
      <c r="AR5530" s="61" t="s">
        <v>1497</v>
      </c>
      <c r="AS5530" s="61"/>
      <c r="AT5530" s="61"/>
      <c r="AU5530" s="61"/>
      <c r="AV5530" s="61"/>
    </row>
    <row r="5531" spans="1:48">
      <c r="A5531" s="82"/>
      <c r="B5531" s="82"/>
      <c r="C5531" s="82"/>
      <c r="D5531" s="83" t="s">
        <v>3362</v>
      </c>
      <c r="E5531" s="62"/>
      <c r="F553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31" s="13"/>
      <c r="H5531" s="13"/>
      <c r="I5531" s="85" t="e">
        <f>[1]!Table1[[#This Row],[type]]</f>
        <v>#VALUE!</v>
      </c>
      <c r="J5531" s="86" t="e">
        <f>[1]!Table1[[#This Row],[Column42]]&amp;IF([1]!Table1[[#This Row],[Column13]]="","",[1]!Table1[[#This Row],[Column13]])&amp;IF([1]!Table1[[#This Row],[mod]]="","",[1]!Table1[[#This Row],[mod]])</f>
        <v>#VALUE!</v>
      </c>
      <c r="K553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31" t="s">
        <v>0</v>
      </c>
      <c r="M5531" t="s">
        <v>3390</v>
      </c>
      <c r="O5531" t="s">
        <v>100</v>
      </c>
      <c r="P5531" t="s">
        <v>3307</v>
      </c>
      <c r="Q553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3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31" s="29"/>
      <c r="AC5531" s="29"/>
      <c r="AD5531" s="25"/>
      <c r="AE5531" s="38"/>
      <c r="AF5531" s="142"/>
      <c r="AG5531" s="11"/>
      <c r="AH5531" s="7" t="e">
        <f>[1]!Table1[[#This Row],[html_tag]]&amp;[1]!Table1[[#This Row],[html_type]]&amp;[1]!Table1[[#This Row],[html_modifier]]</f>
        <v>#VALUE!</v>
      </c>
      <c r="AI5531" s="60" t="str">
        <f>Table1[[#This Row],[html_tag]]&amp;Table1[[#This Row],[html_type]]&amp;Table1[[#This Row],[html_modifier]]</f>
        <v/>
      </c>
      <c r="AL5531" s="23" t="str">
        <f>IFERROR(_xlfn.XLOOKUP([1]!Table1[[#This Row],[word]],[1]!Table57[English style name],[1]!Table57[Style type]),"")</f>
        <v/>
      </c>
      <c r="AM5531" s="23" t="str">
        <f>IFERROR(_xlfn.XLOOKUP(Table1[[#This Row],[word]],Table57[English style name],Table57[Style type]),"")</f>
        <v/>
      </c>
      <c r="AN5531" s="23"/>
      <c r="AO5531" s="62"/>
      <c r="AP5531" s="61"/>
      <c r="AQ5531" s="61"/>
      <c r="AR5531" s="61"/>
      <c r="AS5531" s="61"/>
      <c r="AT5531" s="61"/>
      <c r="AU5531" s="61"/>
      <c r="AV5531" s="61"/>
    </row>
    <row r="5532" spans="1:48">
      <c r="A5532" s="82"/>
      <c r="B5532" s="82"/>
      <c r="C5532" s="82"/>
      <c r="D5532" s="83" t="s">
        <v>3349</v>
      </c>
      <c r="E5532" s="62"/>
      <c r="F553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32" s="13"/>
      <c r="H5532" s="13"/>
      <c r="I5532" s="85" t="e">
        <f>[1]!Table1[[#This Row],[type]]</f>
        <v>#VALUE!</v>
      </c>
      <c r="J5532" s="86" t="e">
        <f>[1]!Table1[[#This Row],[Column42]]&amp;IF([1]!Table1[[#This Row],[Column13]]="","",[1]!Table1[[#This Row],[Column13]])&amp;IF([1]!Table1[[#This Row],[mod]]="","",[1]!Table1[[#This Row],[mod]])</f>
        <v>#VALUE!</v>
      </c>
      <c r="K553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32" t="s">
        <v>0</v>
      </c>
      <c r="M5532" t="s">
        <v>3439</v>
      </c>
      <c r="Q553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3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32" s="29"/>
      <c r="AC5532" s="29"/>
      <c r="AD5532" s="25"/>
      <c r="AE5532" s="38"/>
      <c r="AF5532" s="142"/>
      <c r="AG5532" s="11"/>
      <c r="AH5532" s="7" t="e">
        <f>[1]!Table1[[#This Row],[html_tag]]&amp;[1]!Table1[[#This Row],[html_type]]&amp;[1]!Table1[[#This Row],[html_modifier]]</f>
        <v>#VALUE!</v>
      </c>
      <c r="AI5532" s="60" t="str">
        <f>Table1[[#This Row],[html_tag]]&amp;Table1[[#This Row],[html_type]]&amp;Table1[[#This Row],[html_modifier]]</f>
        <v/>
      </c>
      <c r="AL5532" s="23" t="str">
        <f>IFERROR(_xlfn.XLOOKUP([1]!Table1[[#This Row],[word]],[1]!Table57[English style name],[1]!Table57[Style type]),"")</f>
        <v/>
      </c>
      <c r="AM5532" s="23" t="str">
        <f>IFERROR(_xlfn.XLOOKUP(Table1[[#This Row],[word]],Table57[English style name],Table57[Style type]),"")</f>
        <v/>
      </c>
      <c r="AN5532" s="23"/>
      <c r="AO5532" s="62"/>
      <c r="AP5532" s="61"/>
      <c r="AQ5532" s="61"/>
      <c r="AR5532" s="61"/>
      <c r="AS5532" s="61"/>
      <c r="AT5532" s="61"/>
      <c r="AU5532" s="61"/>
      <c r="AV5532" s="61"/>
    </row>
    <row r="5533" spans="1:48">
      <c r="A5533" s="82"/>
      <c r="B5533" s="82"/>
      <c r="C5533" s="82"/>
      <c r="D5533" s="83" t="s">
        <v>3349</v>
      </c>
      <c r="E5533" s="62"/>
      <c r="F553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33" s="13"/>
      <c r="H5533" s="13"/>
      <c r="I5533" s="85" t="e">
        <f>[1]!Table1[[#This Row],[type]]</f>
        <v>#VALUE!</v>
      </c>
      <c r="J5533" s="86" t="e">
        <f>[1]!Table1[[#This Row],[Column42]]&amp;IF([1]!Table1[[#This Row],[Column13]]="","",[1]!Table1[[#This Row],[Column13]])&amp;IF([1]!Table1[[#This Row],[mod]]="","",[1]!Table1[[#This Row],[mod]])</f>
        <v>#VALUE!</v>
      </c>
      <c r="K553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33" t="s">
        <v>0</v>
      </c>
      <c r="M5533" t="s">
        <v>3439</v>
      </c>
      <c r="Q553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3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33" s="29"/>
      <c r="AC5533" s="29"/>
      <c r="AD5533" s="25"/>
      <c r="AE5533" s="38"/>
      <c r="AF5533" s="142"/>
      <c r="AG5533" s="11"/>
      <c r="AH5533" s="7" t="e">
        <f>[1]!Table1[[#This Row],[html_tag]]&amp;[1]!Table1[[#This Row],[html_type]]&amp;[1]!Table1[[#This Row],[html_modifier]]</f>
        <v>#VALUE!</v>
      </c>
      <c r="AI5533" s="60" t="str">
        <f>Table1[[#This Row],[html_tag]]&amp;Table1[[#This Row],[html_type]]&amp;Table1[[#This Row],[html_modifier]]</f>
        <v/>
      </c>
      <c r="AL5533" s="23" t="str">
        <f>IFERROR(_xlfn.XLOOKUP([1]!Table1[[#This Row],[word]],[1]!Table57[English style name],[1]!Table57[Style type]),"")</f>
        <v/>
      </c>
      <c r="AM5533" s="23" t="str">
        <f>IFERROR(_xlfn.XLOOKUP(Table1[[#This Row],[word]],Table57[English style name],Table57[Style type]),"")</f>
        <v/>
      </c>
      <c r="AN5533" s="23"/>
      <c r="AO5533" s="62"/>
      <c r="AP5533" s="61"/>
      <c r="AQ5533" s="61"/>
      <c r="AR5533" s="61"/>
      <c r="AS5533" s="61"/>
      <c r="AT5533" s="61"/>
      <c r="AU5533" s="61"/>
      <c r="AV5533" s="61"/>
    </row>
    <row r="5534" spans="1:48">
      <c r="A5534" s="82"/>
      <c r="B5534" s="82"/>
      <c r="C5534" s="82"/>
      <c r="D5534" s="83" t="s">
        <v>3349</v>
      </c>
      <c r="E5534" s="62"/>
      <c r="F553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34" s="13"/>
      <c r="H5534" s="13"/>
      <c r="I5534" s="85" t="e">
        <f>[1]!Table1[[#This Row],[type]]</f>
        <v>#VALUE!</v>
      </c>
      <c r="J5534" s="86" t="e">
        <f>[1]!Table1[[#This Row],[Column42]]&amp;IF([1]!Table1[[#This Row],[Column13]]="","",[1]!Table1[[#This Row],[Column13]])&amp;IF([1]!Table1[[#This Row],[mod]]="","",[1]!Table1[[#This Row],[mod]])</f>
        <v>#VALUE!</v>
      </c>
      <c r="K553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34" t="s">
        <v>0</v>
      </c>
      <c r="M5534" t="s">
        <v>3440</v>
      </c>
      <c r="Q553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3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34" s="29"/>
      <c r="AC5534" s="29"/>
      <c r="AD5534" s="25"/>
      <c r="AE5534" s="38"/>
      <c r="AF5534" s="142"/>
      <c r="AG5534" s="11"/>
      <c r="AH5534" s="7" t="e">
        <f>[1]!Table1[[#This Row],[html_tag]]&amp;[1]!Table1[[#This Row],[html_type]]&amp;[1]!Table1[[#This Row],[html_modifier]]</f>
        <v>#VALUE!</v>
      </c>
      <c r="AI5534" s="60" t="str">
        <f>Table1[[#This Row],[html_tag]]&amp;Table1[[#This Row],[html_type]]&amp;Table1[[#This Row],[html_modifier]]</f>
        <v/>
      </c>
      <c r="AL5534" s="23" t="str">
        <f>IFERROR(_xlfn.XLOOKUP([1]!Table1[[#This Row],[word]],[1]!Table57[English style name],[1]!Table57[Style type]),"")</f>
        <v/>
      </c>
      <c r="AM5534" s="23" t="str">
        <f>IFERROR(_xlfn.XLOOKUP(Table1[[#This Row],[word]],Table57[English style name],Table57[Style type]),"")</f>
        <v/>
      </c>
      <c r="AN5534" s="23"/>
      <c r="AO5534" s="62"/>
      <c r="AP5534" s="61"/>
      <c r="AQ5534" s="61"/>
      <c r="AR5534" s="61"/>
      <c r="AS5534" s="61"/>
      <c r="AT5534" s="61"/>
      <c r="AU5534" s="61"/>
      <c r="AV5534" s="61"/>
    </row>
    <row r="5535" spans="1:48">
      <c r="A5535" s="82"/>
      <c r="B5535" s="82"/>
      <c r="C5535" s="82"/>
      <c r="D5535" s="83" t="s">
        <v>3349</v>
      </c>
      <c r="E5535" s="62"/>
      <c r="F553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35" s="13"/>
      <c r="H5535" s="13"/>
      <c r="I5535" s="85" t="e">
        <f>[1]!Table1[[#This Row],[type]]</f>
        <v>#VALUE!</v>
      </c>
      <c r="J5535" s="86" t="e">
        <f>[1]!Table1[[#This Row],[Column42]]&amp;IF([1]!Table1[[#This Row],[Column13]]="","",[1]!Table1[[#This Row],[Column13]])&amp;IF([1]!Table1[[#This Row],[mod]]="","",[1]!Table1[[#This Row],[mod]])</f>
        <v>#VALUE!</v>
      </c>
      <c r="K553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35" t="s">
        <v>0</v>
      </c>
      <c r="M5535" t="s">
        <v>3440</v>
      </c>
      <c r="O5535" t="s">
        <v>333</v>
      </c>
      <c r="Q553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3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35" s="29"/>
      <c r="AC5535" s="29"/>
      <c r="AD5535" s="25"/>
      <c r="AE5535" s="38"/>
      <c r="AF5535" s="142"/>
      <c r="AG5535" s="11"/>
      <c r="AH5535" s="7" t="e">
        <f>[1]!Table1[[#This Row],[html_tag]]&amp;[1]!Table1[[#This Row],[html_type]]&amp;[1]!Table1[[#This Row],[html_modifier]]</f>
        <v>#VALUE!</v>
      </c>
      <c r="AI5535" s="60" t="str">
        <f>Table1[[#This Row],[html_tag]]&amp;Table1[[#This Row],[html_type]]&amp;Table1[[#This Row],[html_modifier]]</f>
        <v/>
      </c>
      <c r="AL5535" s="23" t="str">
        <f>IFERROR(_xlfn.XLOOKUP([1]!Table1[[#This Row],[word]],[1]!Table57[English style name],[1]!Table57[Style type]),"")</f>
        <v/>
      </c>
      <c r="AM5535" s="23" t="str">
        <f>IFERROR(_xlfn.XLOOKUP(Table1[[#This Row],[word]],Table57[English style name],Table57[Style type]),"")</f>
        <v/>
      </c>
      <c r="AN5535" s="23"/>
      <c r="AO5535" s="62"/>
      <c r="AP5535" s="61"/>
      <c r="AQ5535" s="61"/>
      <c r="AR5535" s="61"/>
      <c r="AS5535" s="61"/>
      <c r="AT5535" s="61"/>
      <c r="AU5535" s="61"/>
      <c r="AV5535" s="61"/>
    </row>
    <row r="5536" spans="1:48">
      <c r="A5536" s="82"/>
      <c r="B5536" s="82"/>
      <c r="C5536" s="82"/>
      <c r="D5536" s="83"/>
      <c r="E5536" s="62"/>
      <c r="F553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36" s="13"/>
      <c r="H5536" s="13"/>
      <c r="I5536" s="85" t="e">
        <f>[1]!Table1[[#This Row],[type]]</f>
        <v>#VALUE!</v>
      </c>
      <c r="J5536" s="86" t="e">
        <f>[1]!Table1[[#This Row],[Column42]]&amp;IF([1]!Table1[[#This Row],[Column13]]="","",[1]!Table1[[#This Row],[Column13]])&amp;IF([1]!Table1[[#This Row],[mod]]="","",[1]!Table1[[#This Row],[mod]])</f>
        <v>#VALUE!</v>
      </c>
      <c r="K553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36" t="s">
        <v>0</v>
      </c>
      <c r="M5536" t="s">
        <v>493</v>
      </c>
      <c r="Q553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3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36" s="29"/>
      <c r="AC5536" s="29"/>
      <c r="AD5536" s="25"/>
      <c r="AE5536" s="38"/>
      <c r="AF5536" s="142" t="s">
        <v>264</v>
      </c>
      <c r="AG5536" s="11"/>
      <c r="AH5536" s="1" t="e">
        <f>[1]!Table1[[#This Row],[html_tag]]&amp;[1]!Table1[[#This Row],[html_type]]&amp;[1]!Table1[[#This Row],[html_modifier]]</f>
        <v>#VALUE!</v>
      </c>
      <c r="AI5536" s="60" t="s">
        <v>264</v>
      </c>
      <c r="AL5536" s="22" t="str">
        <f>IFERROR(_xlfn.XLOOKUP([1]!Table1[[#This Row],[word]],[1]!Table57[English style name],[1]!Table57[Style type]),"")</f>
        <v/>
      </c>
      <c r="AM5536" s="23" t="str">
        <f>IFERROR(_xlfn.XLOOKUP(Table1[[#This Row],[word]],Table57[English style name],Table57[Style type]),"")</f>
        <v/>
      </c>
      <c r="AN5536" s="23"/>
      <c r="AO5536" s="62"/>
      <c r="AP5536" s="61"/>
      <c r="AQ5536" s="61"/>
      <c r="AR5536" s="61"/>
      <c r="AS5536" s="61"/>
      <c r="AT5536" s="61"/>
      <c r="AU5536" s="61"/>
      <c r="AV5536" s="61"/>
    </row>
    <row r="5537" spans="1:48">
      <c r="A5537" s="82"/>
      <c r="B5537" s="82"/>
      <c r="C5537" s="82"/>
      <c r="D5537" s="83" t="s">
        <v>3362</v>
      </c>
      <c r="E5537" s="62"/>
      <c r="F553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37" s="13"/>
      <c r="H5537" s="13"/>
      <c r="I5537" s="85" t="e">
        <f>[1]!Table1[[#This Row],[type]]</f>
        <v>#VALUE!</v>
      </c>
      <c r="J5537" s="86" t="e">
        <f>[1]!Table1[[#This Row],[Column42]]&amp;IF([1]!Table1[[#This Row],[Column13]]="","",[1]!Table1[[#This Row],[Column13]])&amp;IF([1]!Table1[[#This Row],[mod]]="","",[1]!Table1[[#This Row],[mod]])</f>
        <v>#VALUE!</v>
      </c>
      <c r="K553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37" t="s">
        <v>0</v>
      </c>
      <c r="M5537" t="s">
        <v>493</v>
      </c>
      <c r="O5537" t="s">
        <v>337</v>
      </c>
      <c r="Q553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3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37" s="29"/>
      <c r="AC5537" s="29"/>
      <c r="AD5537" s="25"/>
      <c r="AE5537" s="38"/>
      <c r="AF5537" s="142"/>
      <c r="AG5537" s="11"/>
      <c r="AH5537" s="7" t="e">
        <f>[1]!Table1[[#This Row],[html_tag]]&amp;[1]!Table1[[#This Row],[html_type]]&amp;[1]!Table1[[#This Row],[html_modifier]]</f>
        <v>#VALUE!</v>
      </c>
      <c r="AI5537" s="60" t="str">
        <f>Table1[[#This Row],[html_tag]]&amp;Table1[[#This Row],[html_type]]&amp;Table1[[#This Row],[html_modifier]]</f>
        <v/>
      </c>
      <c r="AL5537" s="23" t="str">
        <f>IFERROR(_xlfn.XLOOKUP([1]!Table1[[#This Row],[word]],[1]!Table57[English style name],[1]!Table57[Style type]),"")</f>
        <v/>
      </c>
      <c r="AM5537" s="23" t="str">
        <f>IFERROR(_xlfn.XLOOKUP(Table1[[#This Row],[word]],Table57[English style name],Table57[Style type]),"")</f>
        <v/>
      </c>
      <c r="AN5537" s="23"/>
      <c r="AO5537" s="62"/>
      <c r="AP5537" s="61"/>
      <c r="AQ5537" s="61"/>
      <c r="AR5537" s="61"/>
      <c r="AS5537" s="61"/>
      <c r="AT5537" s="61"/>
      <c r="AU5537" s="61"/>
      <c r="AV5537" s="61"/>
    </row>
    <row r="5538" spans="1:48">
      <c r="A5538" s="82"/>
      <c r="B5538" s="82"/>
      <c r="C5538" s="82"/>
      <c r="D5538" s="83" t="s">
        <v>3362</v>
      </c>
      <c r="E5538" s="62"/>
      <c r="F553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38" s="13"/>
      <c r="H5538" s="13"/>
      <c r="I5538" s="85" t="e">
        <f>[1]!Table1[[#This Row],[type]]</f>
        <v>#VALUE!</v>
      </c>
      <c r="J5538" s="86" t="e">
        <f>[1]!Table1[[#This Row],[Column42]]&amp;IF([1]!Table1[[#This Row],[Column13]]="","",[1]!Table1[[#This Row],[Column13]])&amp;IF([1]!Table1[[#This Row],[mod]]="","",[1]!Table1[[#This Row],[mod]])</f>
        <v>#VALUE!</v>
      </c>
      <c r="K553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38" t="s">
        <v>0</v>
      </c>
      <c r="M5538" t="s">
        <v>493</v>
      </c>
      <c r="O5538" t="s">
        <v>100</v>
      </c>
      <c r="Q553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3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38" s="29"/>
      <c r="AC5538" s="29"/>
      <c r="AD5538" s="25"/>
      <c r="AE5538" s="38"/>
      <c r="AF5538" s="142"/>
      <c r="AG5538" s="11"/>
      <c r="AH5538" s="7" t="e">
        <f>[1]!Table1[[#This Row],[html_tag]]&amp;[1]!Table1[[#This Row],[html_type]]&amp;[1]!Table1[[#This Row],[html_modifier]]</f>
        <v>#VALUE!</v>
      </c>
      <c r="AI5538" s="60" t="str">
        <f>Table1[[#This Row],[html_tag]]&amp;Table1[[#This Row],[html_type]]&amp;Table1[[#This Row],[html_modifier]]</f>
        <v/>
      </c>
      <c r="AL5538" s="23" t="str">
        <f>IFERROR(_xlfn.XLOOKUP([1]!Table1[[#This Row],[word]],[1]!Table57[English style name],[1]!Table57[Style type]),"")</f>
        <v/>
      </c>
      <c r="AM5538" s="23" t="str">
        <f>IFERROR(_xlfn.XLOOKUP(Table1[[#This Row],[word]],Table57[English style name],Table57[Style type]),"")</f>
        <v/>
      </c>
      <c r="AN5538" s="23"/>
      <c r="AO5538" s="62"/>
      <c r="AP5538" s="61"/>
      <c r="AQ5538" s="61"/>
      <c r="AR5538" s="61"/>
      <c r="AS5538" s="61"/>
      <c r="AT5538" s="61"/>
      <c r="AU5538" s="61"/>
      <c r="AV5538" s="61"/>
    </row>
    <row r="5539" spans="1:48">
      <c r="A5539" s="82"/>
      <c r="B5539" s="82"/>
      <c r="C5539" s="82"/>
      <c r="D5539" s="83" t="s">
        <v>3362</v>
      </c>
      <c r="E5539" s="62"/>
      <c r="F553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39" s="13"/>
      <c r="H5539" s="13"/>
      <c r="I5539" s="85" t="e">
        <f>[1]!Table1[[#This Row],[type]]</f>
        <v>#VALUE!</v>
      </c>
      <c r="J5539" s="86" t="e">
        <f>[1]!Table1[[#This Row],[Column42]]&amp;IF([1]!Table1[[#This Row],[Column13]]="","",[1]!Table1[[#This Row],[Column13]])&amp;IF([1]!Table1[[#This Row],[mod]]="","",[1]!Table1[[#This Row],[mod]])</f>
        <v>#VALUE!</v>
      </c>
      <c r="K553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39" t="s">
        <v>0</v>
      </c>
      <c r="M5539" t="s">
        <v>493</v>
      </c>
      <c r="O5539" t="s">
        <v>100</v>
      </c>
      <c r="Q553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3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39" s="29"/>
      <c r="AC5539" s="29"/>
      <c r="AD5539" s="25"/>
      <c r="AE5539" s="38"/>
      <c r="AF5539" s="142" t="s">
        <v>1138</v>
      </c>
      <c r="AG5539" s="11"/>
      <c r="AH5539" s="7" t="e">
        <f>[1]!Table1[[#This Row],[html_tag]]&amp;[1]!Table1[[#This Row],[html_type]]&amp;[1]!Table1[[#This Row],[html_modifier]]</f>
        <v>#VALUE!</v>
      </c>
      <c r="AI5539" s="60" t="str">
        <f>Table1[[#This Row],[html_tag]]&amp;Table1[[#This Row],[html_type]]&amp;Table1[[#This Row],[html_modifier]]</f>
        <v/>
      </c>
      <c r="AL5539" s="23" t="str">
        <f>IFERROR(_xlfn.XLOOKUP([1]!Table1[[#This Row],[word]],[1]!Table57[English style name],[1]!Table57[Style type]),"")</f>
        <v/>
      </c>
      <c r="AM5539" s="23" t="str">
        <f>IFERROR(_xlfn.XLOOKUP(Table1[[#This Row],[word]],Table57[English style name],Table57[Style type]),"")</f>
        <v/>
      </c>
      <c r="AN5539" s="23"/>
      <c r="AO5539" s="62"/>
      <c r="AP5539" s="61"/>
      <c r="AQ5539" s="61"/>
      <c r="AR5539" s="61"/>
      <c r="AS5539" s="61"/>
      <c r="AT5539" s="61"/>
      <c r="AU5539" s="61"/>
      <c r="AV5539" s="61"/>
    </row>
    <row r="5540" spans="1:48">
      <c r="A5540" s="82"/>
      <c r="B5540" s="82"/>
      <c r="C5540" s="82"/>
      <c r="D5540" s="83" t="s">
        <v>3299</v>
      </c>
      <c r="E5540" s="62"/>
      <c r="F554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40" s="13"/>
      <c r="H5540" s="13"/>
      <c r="I5540" s="85" t="e">
        <f>[1]!Table1[[#This Row],[type]]</f>
        <v>#VALUE!</v>
      </c>
      <c r="J5540" s="86" t="e">
        <f>[1]!Table1[[#This Row],[Column42]]&amp;IF([1]!Table1[[#This Row],[Column13]]="","",[1]!Table1[[#This Row],[Column13]])&amp;IF([1]!Table1[[#This Row],[mod]]="","",[1]!Table1[[#This Row],[mod]])</f>
        <v>#VALUE!</v>
      </c>
      <c r="K554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40" t="s">
        <v>0</v>
      </c>
      <c r="M5540" t="s">
        <v>3400</v>
      </c>
      <c r="O5540" t="s">
        <v>3359</v>
      </c>
      <c r="Q554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4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40" s="29"/>
      <c r="AC5540" s="29"/>
      <c r="AD5540" s="25"/>
      <c r="AE5540" s="38"/>
      <c r="AF5540" s="142"/>
      <c r="AG5540" s="11"/>
      <c r="AH5540" s="7" t="e">
        <f>[1]!Table1[[#This Row],[html_tag]]&amp;[1]!Table1[[#This Row],[html_type]]&amp;[1]!Table1[[#This Row],[html_modifier]]</f>
        <v>#VALUE!</v>
      </c>
      <c r="AI5540" s="60" t="str">
        <f>Table1[[#This Row],[html_tag]]&amp;Table1[[#This Row],[html_type]]&amp;Table1[[#This Row],[html_modifier]]</f>
        <v/>
      </c>
      <c r="AL5540" s="23" t="str">
        <f>IFERROR(_xlfn.XLOOKUP([1]!Table1[[#This Row],[word]],[1]!Table57[English style name],[1]!Table57[Style type]),"")</f>
        <v/>
      </c>
      <c r="AM5540" s="23" t="str">
        <f>IFERROR(_xlfn.XLOOKUP(Table1[[#This Row],[word]],Table57[English style name],Table57[Style type]),"")</f>
        <v/>
      </c>
      <c r="AN5540" s="23"/>
      <c r="AO5540" s="62"/>
      <c r="AP5540" s="61"/>
      <c r="AQ5540" s="61"/>
      <c r="AR5540" s="61"/>
      <c r="AS5540" s="61"/>
      <c r="AT5540" s="61"/>
      <c r="AU5540" s="61"/>
      <c r="AV5540" s="61"/>
    </row>
    <row r="5541" spans="1:48">
      <c r="A5541" s="82"/>
      <c r="B5541" s="82"/>
      <c r="C5541" s="82"/>
      <c r="D5541" s="83" t="s">
        <v>3299</v>
      </c>
      <c r="E5541" s="62"/>
      <c r="F554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41" s="13"/>
      <c r="H5541" s="13"/>
      <c r="I5541" s="85" t="e">
        <f>[1]!Table1[[#This Row],[type]]</f>
        <v>#VALUE!</v>
      </c>
      <c r="J5541" s="86" t="e">
        <f>[1]!Table1[[#This Row],[Column42]]&amp;IF([1]!Table1[[#This Row],[Column13]]="","",[1]!Table1[[#This Row],[Column13]])&amp;IF([1]!Table1[[#This Row],[mod]]="","",[1]!Table1[[#This Row],[mod]])</f>
        <v>#VALUE!</v>
      </c>
      <c r="K554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41" t="s">
        <v>0</v>
      </c>
      <c r="M5541" t="s">
        <v>3400</v>
      </c>
      <c r="O5541" t="s">
        <v>333</v>
      </c>
      <c r="Q554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4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41" s="29"/>
      <c r="AC5541" s="29"/>
      <c r="AD5541" s="25"/>
      <c r="AE5541" s="38"/>
      <c r="AF5541" s="142"/>
      <c r="AG5541" s="11"/>
      <c r="AH5541" s="7" t="e">
        <f>[1]!Table1[[#This Row],[html_tag]]&amp;[1]!Table1[[#This Row],[html_type]]&amp;[1]!Table1[[#This Row],[html_modifier]]</f>
        <v>#VALUE!</v>
      </c>
      <c r="AI5541" s="60" t="str">
        <f>Table1[[#This Row],[html_tag]]&amp;Table1[[#This Row],[html_type]]&amp;Table1[[#This Row],[html_modifier]]</f>
        <v/>
      </c>
      <c r="AL5541" s="23" t="str">
        <f>IFERROR(_xlfn.XLOOKUP([1]!Table1[[#This Row],[word]],[1]!Table57[English style name],[1]!Table57[Style type]),"")</f>
        <v/>
      </c>
      <c r="AM5541" s="23" t="str">
        <f>IFERROR(_xlfn.XLOOKUP(Table1[[#This Row],[word]],Table57[English style name],Table57[Style type]),"")</f>
        <v/>
      </c>
      <c r="AN5541" s="23"/>
      <c r="AO5541" s="62"/>
      <c r="AP5541" s="61"/>
      <c r="AQ5541" s="61"/>
      <c r="AR5541" s="61"/>
      <c r="AS5541" s="61"/>
      <c r="AT5541" s="61"/>
      <c r="AU5541" s="61"/>
      <c r="AV5541" s="61"/>
    </row>
    <row r="5542" spans="1:48">
      <c r="A5542" s="82"/>
      <c r="B5542" s="82"/>
      <c r="C5542" s="82"/>
      <c r="D5542" s="83" t="s">
        <v>3362</v>
      </c>
      <c r="E5542" s="62"/>
      <c r="F554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42" s="13"/>
      <c r="H5542" s="13"/>
      <c r="I5542" s="85" t="e">
        <f>[1]!Table1[[#This Row],[type]]</f>
        <v>#VALUE!</v>
      </c>
      <c r="J5542" s="86" t="e">
        <f>[1]!Table1[[#This Row],[Column42]]&amp;IF([1]!Table1[[#This Row],[Column13]]="","",[1]!Table1[[#This Row],[Column13]])&amp;IF([1]!Table1[[#This Row],[mod]]="","",[1]!Table1[[#This Row],[mod]])</f>
        <v>#VALUE!</v>
      </c>
      <c r="K554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42" t="s">
        <v>0</v>
      </c>
      <c r="M5542" t="s">
        <v>3146</v>
      </c>
      <c r="O5542" t="s">
        <v>337</v>
      </c>
      <c r="Q554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4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42" s="29"/>
      <c r="AC5542" s="29"/>
      <c r="AD5542" s="25"/>
      <c r="AE5542" s="38"/>
      <c r="AF5542" s="142"/>
      <c r="AG5542" s="11"/>
      <c r="AH5542" s="7" t="e">
        <f>[1]!Table1[[#This Row],[html_tag]]&amp;[1]!Table1[[#This Row],[html_type]]&amp;[1]!Table1[[#This Row],[html_modifier]]</f>
        <v>#VALUE!</v>
      </c>
      <c r="AI5542" s="60" t="str">
        <f>Table1[[#This Row],[html_tag]]&amp;Table1[[#This Row],[html_type]]&amp;Table1[[#This Row],[html_modifier]]</f>
        <v/>
      </c>
      <c r="AL5542" s="23" t="str">
        <f>IFERROR(_xlfn.XLOOKUP([1]!Table1[[#This Row],[word]],[1]!Table57[English style name],[1]!Table57[Style type]),"")</f>
        <v/>
      </c>
      <c r="AM5542" s="23" t="str">
        <f>IFERROR(_xlfn.XLOOKUP(Table1[[#This Row],[word]],Table57[English style name],Table57[Style type]),"")</f>
        <v/>
      </c>
      <c r="AN5542" s="23"/>
      <c r="AO5542" s="62"/>
      <c r="AP5542" s="61"/>
      <c r="AQ5542" s="61"/>
      <c r="AR5542" s="61"/>
      <c r="AS5542" s="61"/>
      <c r="AT5542" s="61"/>
      <c r="AU5542" s="61"/>
      <c r="AV5542" s="61"/>
    </row>
    <row r="5543" spans="1:48">
      <c r="A5543" s="82"/>
      <c r="B5543" s="82"/>
      <c r="C5543" s="82"/>
      <c r="D5543" s="83" t="s">
        <v>3362</v>
      </c>
      <c r="E5543" s="62"/>
      <c r="F554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43" s="13"/>
      <c r="H5543" s="13"/>
      <c r="I5543" s="85" t="e">
        <f>[1]!Table1[[#This Row],[type]]</f>
        <v>#VALUE!</v>
      </c>
      <c r="J5543" s="86" t="e">
        <f>[1]!Table1[[#This Row],[Column42]]&amp;IF([1]!Table1[[#This Row],[Column13]]="","",[1]!Table1[[#This Row],[Column13]])&amp;IF([1]!Table1[[#This Row],[mod]]="","",[1]!Table1[[#This Row],[mod]])</f>
        <v>#VALUE!</v>
      </c>
      <c r="K554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43" t="s">
        <v>0</v>
      </c>
      <c r="M5543" t="s">
        <v>3146</v>
      </c>
      <c r="O5543" t="s">
        <v>333</v>
      </c>
      <c r="Q554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4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43" s="29"/>
      <c r="AC5543" s="29"/>
      <c r="AD5543" s="25"/>
      <c r="AE5543" s="38"/>
      <c r="AF5543" s="142"/>
      <c r="AG5543" s="11"/>
      <c r="AH5543" s="7" t="e">
        <f>[1]!Table1[[#This Row],[html_tag]]&amp;[1]!Table1[[#This Row],[html_type]]&amp;[1]!Table1[[#This Row],[html_modifier]]</f>
        <v>#VALUE!</v>
      </c>
      <c r="AI5543" s="60" t="str">
        <f>Table1[[#This Row],[html_tag]]&amp;Table1[[#This Row],[html_type]]&amp;Table1[[#This Row],[html_modifier]]</f>
        <v/>
      </c>
      <c r="AL5543" s="23" t="str">
        <f>IFERROR(_xlfn.XLOOKUP([1]!Table1[[#This Row],[word]],[1]!Table57[English style name],[1]!Table57[Style type]),"")</f>
        <v/>
      </c>
      <c r="AM5543" s="23" t="str">
        <f>IFERROR(_xlfn.XLOOKUP(Table1[[#This Row],[word]],Table57[English style name],Table57[Style type]),"")</f>
        <v/>
      </c>
      <c r="AN5543" s="23"/>
      <c r="AO5543" s="62"/>
      <c r="AP5543" s="61"/>
      <c r="AQ5543" s="61"/>
      <c r="AR5543" s="61"/>
      <c r="AS5543" s="61"/>
      <c r="AT5543" s="61"/>
      <c r="AU5543" s="61"/>
      <c r="AV5543" s="61"/>
    </row>
    <row r="5544" spans="1:48">
      <c r="A5544" s="82"/>
      <c r="B5544" s="82"/>
      <c r="C5544" s="82"/>
      <c r="D5544" s="83" t="s">
        <v>3349</v>
      </c>
      <c r="E5544" s="62"/>
      <c r="F554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44" s="13"/>
      <c r="H5544" s="13"/>
      <c r="I5544" s="85" t="e">
        <f>[1]!Table1[[#This Row],[type]]</f>
        <v>#VALUE!</v>
      </c>
      <c r="J5544" s="86" t="e">
        <f>[1]!Table1[[#This Row],[Column42]]&amp;IF([1]!Table1[[#This Row],[Column13]]="","",[1]!Table1[[#This Row],[Column13]])&amp;IF([1]!Table1[[#This Row],[mod]]="","",[1]!Table1[[#This Row],[mod]])</f>
        <v>#VALUE!</v>
      </c>
      <c r="K554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44" t="s">
        <v>0</v>
      </c>
      <c r="M5544" t="s">
        <v>3399</v>
      </c>
      <c r="O5544" t="s">
        <v>334</v>
      </c>
      <c r="Q554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4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44" s="29"/>
      <c r="AC5544" s="29"/>
      <c r="AD5544" s="25"/>
      <c r="AE5544" s="38"/>
      <c r="AF5544" s="142"/>
      <c r="AG5544" s="11"/>
      <c r="AH5544" s="7" t="e">
        <f>[1]!Table1[[#This Row],[html_tag]]&amp;[1]!Table1[[#This Row],[html_type]]&amp;[1]!Table1[[#This Row],[html_modifier]]</f>
        <v>#VALUE!</v>
      </c>
      <c r="AI5544" s="60" t="str">
        <f>Table1[[#This Row],[html_tag]]&amp;Table1[[#This Row],[html_type]]&amp;Table1[[#This Row],[html_modifier]]</f>
        <v/>
      </c>
      <c r="AL5544" s="23" t="str">
        <f>IFERROR(_xlfn.XLOOKUP([1]!Table1[[#This Row],[word]],[1]!Table57[English style name],[1]!Table57[Style type]),"")</f>
        <v/>
      </c>
      <c r="AM5544" s="23" t="str">
        <f>IFERROR(_xlfn.XLOOKUP(Table1[[#This Row],[word]],Table57[English style name],Table57[Style type]),"")</f>
        <v/>
      </c>
      <c r="AN5544" s="23"/>
      <c r="AO5544" s="62"/>
      <c r="AP5544" s="61"/>
      <c r="AQ5544" s="61"/>
      <c r="AR5544" s="61"/>
      <c r="AS5544" s="61"/>
      <c r="AT5544" s="61"/>
      <c r="AU5544" s="61"/>
      <c r="AV5544" s="61"/>
    </row>
    <row r="5545" spans="1:48">
      <c r="A5545" s="82"/>
      <c r="B5545" s="82"/>
      <c r="C5545" s="82"/>
      <c r="D5545" s="83" t="s">
        <v>3349</v>
      </c>
      <c r="E5545" s="62"/>
      <c r="F554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45" s="13"/>
      <c r="H5545" s="13"/>
      <c r="I5545" s="85" t="e">
        <f>[1]!Table1[[#This Row],[type]]</f>
        <v>#VALUE!</v>
      </c>
      <c r="J5545" s="86" t="e">
        <f>[1]!Table1[[#This Row],[Column42]]&amp;IF([1]!Table1[[#This Row],[Column13]]="","",[1]!Table1[[#This Row],[Column13]])&amp;IF([1]!Table1[[#This Row],[mod]]="","",[1]!Table1[[#This Row],[mod]])</f>
        <v>#VALUE!</v>
      </c>
      <c r="K554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45" t="s">
        <v>0</v>
      </c>
      <c r="M5545" t="s">
        <v>3399</v>
      </c>
      <c r="O5545" t="s">
        <v>333</v>
      </c>
      <c r="Q554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4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45" s="29"/>
      <c r="AC5545" s="29"/>
      <c r="AD5545" s="25"/>
      <c r="AE5545" s="38"/>
      <c r="AF5545" s="142"/>
      <c r="AG5545" s="11"/>
      <c r="AH5545" s="7" t="e">
        <f>[1]!Table1[[#This Row],[html_tag]]&amp;[1]!Table1[[#This Row],[html_type]]&amp;[1]!Table1[[#This Row],[html_modifier]]</f>
        <v>#VALUE!</v>
      </c>
      <c r="AI5545" s="60" t="str">
        <f>Table1[[#This Row],[html_tag]]&amp;Table1[[#This Row],[html_type]]&amp;Table1[[#This Row],[html_modifier]]</f>
        <v/>
      </c>
      <c r="AL5545" s="23" t="str">
        <f>IFERROR(_xlfn.XLOOKUP([1]!Table1[[#This Row],[word]],[1]!Table57[English style name],[1]!Table57[Style type]),"")</f>
        <v/>
      </c>
      <c r="AM5545" s="23" t="str">
        <f>IFERROR(_xlfn.XLOOKUP(Table1[[#This Row],[word]],Table57[English style name],Table57[Style type]),"")</f>
        <v/>
      </c>
      <c r="AN5545" s="23"/>
      <c r="AO5545" s="62"/>
      <c r="AP5545" s="61"/>
      <c r="AQ5545" s="61"/>
      <c r="AR5545" s="61"/>
      <c r="AS5545" s="61"/>
      <c r="AT5545" s="61"/>
      <c r="AU5545" s="61"/>
      <c r="AV5545" s="61"/>
    </row>
    <row r="5546" spans="1:48">
      <c r="A5546" s="82"/>
      <c r="B5546" s="82"/>
      <c r="C5546" s="82"/>
      <c r="D5546" s="83" t="s">
        <v>3348</v>
      </c>
      <c r="E5546" s="62"/>
      <c r="F554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46" s="13"/>
      <c r="H5546" s="13"/>
      <c r="I5546" s="85" t="e">
        <f>[1]!Table1[[#This Row],[type]]</f>
        <v>#VALUE!</v>
      </c>
      <c r="J5546" s="86" t="e">
        <f>[1]!Table1[[#This Row],[Column42]]&amp;IF([1]!Table1[[#This Row],[Column13]]="","",[1]!Table1[[#This Row],[Column13]])&amp;IF([1]!Table1[[#This Row],[mod]]="","",[1]!Table1[[#This Row],[mod]])</f>
        <v>#VALUE!</v>
      </c>
      <c r="K554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46" t="s">
        <v>0</v>
      </c>
      <c r="O5546" t="s">
        <v>3344</v>
      </c>
      <c r="P5546" t="s">
        <v>3344</v>
      </c>
      <c r="Q554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4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46" s="29"/>
      <c r="AC5546" s="29"/>
      <c r="AD5546" s="25"/>
      <c r="AE5546" s="38"/>
      <c r="AF5546" s="142"/>
      <c r="AG5546" s="11"/>
      <c r="AH5546" s="7" t="e">
        <f>[1]!Table1[[#This Row],[html_tag]]&amp;[1]!Table1[[#This Row],[html_type]]&amp;[1]!Table1[[#This Row],[html_modifier]]</f>
        <v>#VALUE!</v>
      </c>
      <c r="AI5546" s="60" t="str">
        <f>Table1[[#This Row],[html_tag]]&amp;Table1[[#This Row],[html_type]]&amp;Table1[[#This Row],[html_modifier]]</f>
        <v/>
      </c>
      <c r="AL5546" s="23" t="str">
        <f>IFERROR(_xlfn.XLOOKUP([1]!Table1[[#This Row],[word]],[1]!Table57[English style name],[1]!Table57[Style type]),"")</f>
        <v/>
      </c>
      <c r="AM5546" s="23" t="str">
        <f>IFERROR(_xlfn.XLOOKUP(Table1[[#This Row],[word]],Table57[English style name],Table57[Style type]),"")</f>
        <v/>
      </c>
      <c r="AN5546" s="23"/>
      <c r="AO5546" s="62"/>
      <c r="AP5546" s="61"/>
      <c r="AQ5546" s="61"/>
      <c r="AR5546" s="61"/>
      <c r="AS5546" s="61"/>
      <c r="AT5546" s="61"/>
      <c r="AU5546" s="61"/>
      <c r="AV5546" s="61"/>
    </row>
    <row r="5547" spans="1:48">
      <c r="A5547" s="82"/>
      <c r="B5547" s="82"/>
      <c r="C5547" s="82"/>
      <c r="D5547" s="83"/>
      <c r="E5547" s="62"/>
      <c r="F554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47" s="13" t="s">
        <v>2992</v>
      </c>
      <c r="H5547" s="13" t="s">
        <v>1</v>
      </c>
      <c r="I5547" s="85" t="e">
        <f>[1]!Table1[[#This Row],[type]]</f>
        <v>#VALUE!</v>
      </c>
      <c r="J5547" s="86" t="e">
        <f>[1]!Table1[[#This Row],[Column42]]&amp;IF([1]!Table1[[#This Row],[Column13]]="","",[1]!Table1[[#This Row],[Column13]])&amp;IF([1]!Table1[[#This Row],[mod]]="","",[1]!Table1[[#This Row],[mod]])</f>
        <v>#VALUE!</v>
      </c>
      <c r="K554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47" t="s">
        <v>0</v>
      </c>
      <c r="M5547" t="s">
        <v>2686</v>
      </c>
      <c r="P5547" s="6" t="s">
        <v>2686</v>
      </c>
      <c r="Q554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4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47" s="29"/>
      <c r="AC5547" s="29"/>
      <c r="AD5547" s="25"/>
      <c r="AE5547" s="38"/>
      <c r="AF5547" s="142"/>
      <c r="AG5547" s="11"/>
      <c r="AH5547" s="1" t="e">
        <f>[1]!Table1[[#This Row],[html_tag]]&amp;[1]!Table1[[#This Row],[html_type]]&amp;[1]!Table1[[#This Row],[html_modifier]]</f>
        <v>#VALUE!</v>
      </c>
      <c r="AI5547" s="60" t="str">
        <f>Table1[[#This Row],[html_tag]]&amp;Table1[[#This Row],[html_type]]&amp;Table1[[#This Row],[html_modifier]]</f>
        <v/>
      </c>
      <c r="AL5547" s="22" t="str">
        <f>IFERROR(_xlfn.XLOOKUP([1]!Table1[[#This Row],[word]],[1]!Table57[English style name],[1]!Table57[Style type]),"")</f>
        <v/>
      </c>
      <c r="AM5547" s="23" t="str">
        <f>IFERROR(_xlfn.XLOOKUP(Table1[[#This Row],[word]],Table57[English style name],Table57[Style type]),"")</f>
        <v/>
      </c>
      <c r="AN5547" s="23"/>
      <c r="AO5547" s="62"/>
      <c r="AP5547" s="61"/>
      <c r="AQ5547" s="61" t="s">
        <v>2686</v>
      </c>
      <c r="AR5547" s="61" t="s">
        <v>2687</v>
      </c>
      <c r="AS5547" s="61"/>
      <c r="AT5547" s="61"/>
      <c r="AU5547" s="61"/>
      <c r="AV5547" s="61"/>
    </row>
    <row r="5548" spans="1:48">
      <c r="A5548" s="82"/>
      <c r="B5548" s="82"/>
      <c r="C5548" s="82"/>
      <c r="D5548" s="83"/>
      <c r="E5548" s="62"/>
      <c r="F554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48" s="13" t="s">
        <v>2992</v>
      </c>
      <c r="H5548" s="13" t="s">
        <v>1</v>
      </c>
      <c r="I5548" s="85" t="e">
        <f>[1]!Table1[[#This Row],[type]]</f>
        <v>#VALUE!</v>
      </c>
      <c r="J5548" s="86" t="e">
        <f>[1]!Table1[[#This Row],[Column42]]&amp;IF([1]!Table1[[#This Row],[Column13]]="","",[1]!Table1[[#This Row],[Column13]])&amp;IF([1]!Table1[[#This Row],[mod]]="","",[1]!Table1[[#This Row],[mod]])</f>
        <v>#VALUE!</v>
      </c>
      <c r="K554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48" t="s">
        <v>0</v>
      </c>
      <c r="M5548" t="s">
        <v>2686</v>
      </c>
      <c r="P5548" s="6" t="s">
        <v>2699</v>
      </c>
      <c r="Q554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4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48" s="29"/>
      <c r="AC5548" s="29"/>
      <c r="AD5548" s="25"/>
      <c r="AE5548" s="38"/>
      <c r="AF5548" s="142"/>
      <c r="AG5548" s="11"/>
      <c r="AH5548" s="1" t="e">
        <f>[1]!Table1[[#This Row],[html_tag]]&amp;[1]!Table1[[#This Row],[html_type]]&amp;[1]!Table1[[#This Row],[html_modifier]]</f>
        <v>#VALUE!</v>
      </c>
      <c r="AI5548" s="60" t="str">
        <f>Table1[[#This Row],[html_tag]]&amp;Table1[[#This Row],[html_type]]&amp;Table1[[#This Row],[html_modifier]]</f>
        <v/>
      </c>
      <c r="AL5548" s="22" t="str">
        <f>IFERROR(_xlfn.XLOOKUP([1]!Table1[[#This Row],[word]],[1]!Table57[English style name],[1]!Table57[Style type]),"")</f>
        <v/>
      </c>
      <c r="AM5548" s="23" t="str">
        <f>IFERROR(_xlfn.XLOOKUP(Table1[[#This Row],[word]],Table57[English style name],Table57[Style type]),"")</f>
        <v/>
      </c>
      <c r="AN5548" s="23"/>
      <c r="AO5548" s="62"/>
      <c r="AP5548" s="61"/>
      <c r="AQ5548" s="61" t="s">
        <v>2699</v>
      </c>
      <c r="AR5548" s="61" t="s">
        <v>2687</v>
      </c>
      <c r="AS5548" s="61"/>
      <c r="AT5548" s="61"/>
      <c r="AU5548" s="61"/>
      <c r="AV5548" s="61"/>
    </row>
    <row r="5549" spans="1:48">
      <c r="A5549" s="82"/>
      <c r="B5549" s="82"/>
      <c r="C5549" s="82"/>
      <c r="D5549" s="83"/>
      <c r="E5549" s="62"/>
      <c r="F554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49" s="13" t="s">
        <v>2992</v>
      </c>
      <c r="H5549" s="13" t="s">
        <v>1</v>
      </c>
      <c r="I5549" s="85" t="e">
        <f>[1]!Table1[[#This Row],[type]]</f>
        <v>#VALUE!</v>
      </c>
      <c r="J5549" s="86" t="e">
        <f>[1]!Table1[[#This Row],[Column42]]&amp;IF([1]!Table1[[#This Row],[Column13]]="","",[1]!Table1[[#This Row],[Column13]])&amp;IF([1]!Table1[[#This Row],[mod]]="","",[1]!Table1[[#This Row],[mod]])</f>
        <v>#VALUE!</v>
      </c>
      <c r="K554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49" t="s">
        <v>0</v>
      </c>
      <c r="M5549" t="s">
        <v>2686</v>
      </c>
      <c r="P5549" s="6" t="s">
        <v>2704</v>
      </c>
      <c r="Q554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4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49" s="29"/>
      <c r="AC5549" s="29"/>
      <c r="AD5549" s="25"/>
      <c r="AE5549" s="38"/>
      <c r="AF5549" s="142"/>
      <c r="AG5549" s="11"/>
      <c r="AH5549" s="1" t="e">
        <f>[1]!Table1[[#This Row],[html_tag]]&amp;[1]!Table1[[#This Row],[html_type]]&amp;[1]!Table1[[#This Row],[html_modifier]]</f>
        <v>#VALUE!</v>
      </c>
      <c r="AI5549" s="60" t="str">
        <f>Table1[[#This Row],[html_tag]]&amp;Table1[[#This Row],[html_type]]&amp;Table1[[#This Row],[html_modifier]]</f>
        <v/>
      </c>
      <c r="AL5549" s="22" t="str">
        <f>IFERROR(_xlfn.XLOOKUP([1]!Table1[[#This Row],[word]],[1]!Table57[English style name],[1]!Table57[Style type]),"")</f>
        <v/>
      </c>
      <c r="AM5549" s="23" t="str">
        <f>IFERROR(_xlfn.XLOOKUP(Table1[[#This Row],[word]],Table57[English style name],Table57[Style type]),"")</f>
        <v/>
      </c>
      <c r="AN5549" s="23"/>
      <c r="AO5549" s="62"/>
      <c r="AP5549" s="61"/>
      <c r="AQ5549" s="61" t="s">
        <v>2704</v>
      </c>
      <c r="AR5549" s="61" t="s">
        <v>2687</v>
      </c>
      <c r="AS5549" s="61"/>
      <c r="AT5549" s="61"/>
      <c r="AU5549" s="61"/>
      <c r="AV5549" s="61"/>
    </row>
    <row r="5550" spans="1:48">
      <c r="A5550" s="82"/>
      <c r="B5550" s="82"/>
      <c r="C5550" s="82"/>
      <c r="D5550" s="83"/>
      <c r="E5550" s="62"/>
      <c r="F555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50" s="13" t="s">
        <v>2992</v>
      </c>
      <c r="H5550" s="13" t="s">
        <v>1</v>
      </c>
      <c r="I5550" s="85" t="e">
        <f>[1]!Table1[[#This Row],[type]]</f>
        <v>#VALUE!</v>
      </c>
      <c r="J5550" s="86" t="e">
        <f>[1]!Table1[[#This Row],[Column42]]&amp;IF([1]!Table1[[#This Row],[Column13]]="","",[1]!Table1[[#This Row],[Column13]])&amp;IF([1]!Table1[[#This Row],[mod]]="","",[1]!Table1[[#This Row],[mod]])</f>
        <v>#VALUE!</v>
      </c>
      <c r="K555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50" t="s">
        <v>0</v>
      </c>
      <c r="M5550" t="s">
        <v>2686</v>
      </c>
      <c r="P5550" s="6" t="s">
        <v>2700</v>
      </c>
      <c r="Q555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5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50" s="29"/>
      <c r="AC5550" s="29"/>
      <c r="AD5550" s="25"/>
      <c r="AE5550" s="38"/>
      <c r="AF5550" s="142"/>
      <c r="AG5550" s="11"/>
      <c r="AH5550" s="1" t="e">
        <f>[1]!Table1[[#This Row],[html_tag]]&amp;[1]!Table1[[#This Row],[html_type]]&amp;[1]!Table1[[#This Row],[html_modifier]]</f>
        <v>#VALUE!</v>
      </c>
      <c r="AI5550" s="60" t="str">
        <f>Table1[[#This Row],[html_tag]]&amp;Table1[[#This Row],[html_type]]&amp;Table1[[#This Row],[html_modifier]]</f>
        <v/>
      </c>
      <c r="AL5550" s="22" t="str">
        <f>IFERROR(_xlfn.XLOOKUP([1]!Table1[[#This Row],[word]],[1]!Table57[English style name],[1]!Table57[Style type]),"")</f>
        <v/>
      </c>
      <c r="AM5550" s="23" t="str">
        <f>IFERROR(_xlfn.XLOOKUP(Table1[[#This Row],[word]],Table57[English style name],Table57[Style type]),"")</f>
        <v/>
      </c>
      <c r="AN5550" s="23"/>
      <c r="AO5550" s="62"/>
      <c r="AP5550" s="61"/>
      <c r="AQ5550" s="61" t="s">
        <v>2700</v>
      </c>
      <c r="AR5550" s="61" t="s">
        <v>2687</v>
      </c>
      <c r="AS5550" s="61"/>
      <c r="AT5550" s="61"/>
      <c r="AU5550" s="61"/>
      <c r="AV5550" s="61"/>
    </row>
    <row r="5551" spans="1:48">
      <c r="A5551" s="82"/>
      <c r="B5551" s="82"/>
      <c r="C5551" s="82"/>
      <c r="D5551" s="83"/>
      <c r="E5551" s="62"/>
      <c r="F555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51" s="13" t="s">
        <v>2992</v>
      </c>
      <c r="H5551" s="13" t="s">
        <v>1</v>
      </c>
      <c r="I5551" s="85" t="e">
        <f>[1]!Table1[[#This Row],[type]]</f>
        <v>#VALUE!</v>
      </c>
      <c r="J5551" s="86" t="e">
        <f>[1]!Table1[[#This Row],[Column42]]&amp;IF([1]!Table1[[#This Row],[Column13]]="","",[1]!Table1[[#This Row],[Column13]])&amp;IF([1]!Table1[[#This Row],[mod]]="","",[1]!Table1[[#This Row],[mod]])</f>
        <v>#VALUE!</v>
      </c>
      <c r="K555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51" t="s">
        <v>0</v>
      </c>
      <c r="M5551" t="s">
        <v>2686</v>
      </c>
      <c r="P5551" s="6" t="s">
        <v>2701</v>
      </c>
      <c r="Q555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5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51" s="29"/>
      <c r="AC5551" s="29"/>
      <c r="AD5551" s="25"/>
      <c r="AE5551" s="38"/>
      <c r="AF5551" s="142"/>
      <c r="AG5551" s="11"/>
      <c r="AH5551" s="1" t="e">
        <f>[1]!Table1[[#This Row],[html_tag]]&amp;[1]!Table1[[#This Row],[html_type]]&amp;[1]!Table1[[#This Row],[html_modifier]]</f>
        <v>#VALUE!</v>
      </c>
      <c r="AI5551" s="60" t="str">
        <f>Table1[[#This Row],[html_tag]]&amp;Table1[[#This Row],[html_type]]&amp;Table1[[#This Row],[html_modifier]]</f>
        <v/>
      </c>
      <c r="AL5551" s="22" t="str">
        <f>IFERROR(_xlfn.XLOOKUP([1]!Table1[[#This Row],[word]],[1]!Table57[English style name],[1]!Table57[Style type]),"")</f>
        <v/>
      </c>
      <c r="AM5551" s="23" t="str">
        <f>IFERROR(_xlfn.XLOOKUP(Table1[[#This Row],[word]],Table57[English style name],Table57[Style type]),"")</f>
        <v/>
      </c>
      <c r="AN5551" s="23"/>
      <c r="AO5551" s="62"/>
      <c r="AP5551" s="61"/>
      <c r="AQ5551" s="61" t="s">
        <v>2701</v>
      </c>
      <c r="AR5551" s="61" t="s">
        <v>2687</v>
      </c>
      <c r="AS5551" s="61"/>
      <c r="AT5551" s="61"/>
      <c r="AU5551" s="61"/>
      <c r="AV5551" s="61"/>
    </row>
    <row r="5552" spans="1:48">
      <c r="A5552" s="82"/>
      <c r="B5552" s="82"/>
      <c r="C5552" s="82"/>
      <c r="D5552" s="83"/>
      <c r="E5552" s="62"/>
      <c r="F555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52" s="13" t="s">
        <v>2992</v>
      </c>
      <c r="H5552" s="13" t="s">
        <v>1</v>
      </c>
      <c r="I5552" s="85" t="e">
        <f>[1]!Table1[[#This Row],[type]]</f>
        <v>#VALUE!</v>
      </c>
      <c r="J5552" s="86" t="e">
        <f>[1]!Table1[[#This Row],[Column42]]&amp;IF([1]!Table1[[#This Row],[Column13]]="","",[1]!Table1[[#This Row],[Column13]])&amp;IF([1]!Table1[[#This Row],[mod]]="","",[1]!Table1[[#This Row],[mod]])</f>
        <v>#VALUE!</v>
      </c>
      <c r="K555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52" t="s">
        <v>0</v>
      </c>
      <c r="M5552" t="s">
        <v>2686</v>
      </c>
      <c r="P5552" s="6" t="s">
        <v>2702</v>
      </c>
      <c r="Q555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5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52" s="29"/>
      <c r="AC5552" s="29"/>
      <c r="AD5552" s="25"/>
      <c r="AE5552" s="38"/>
      <c r="AF5552" s="142"/>
      <c r="AG5552" s="11"/>
      <c r="AH5552" s="1" t="e">
        <f>[1]!Table1[[#This Row],[html_tag]]&amp;[1]!Table1[[#This Row],[html_type]]&amp;[1]!Table1[[#This Row],[html_modifier]]</f>
        <v>#VALUE!</v>
      </c>
      <c r="AI5552" s="60" t="str">
        <f>Table1[[#This Row],[html_tag]]&amp;Table1[[#This Row],[html_type]]&amp;Table1[[#This Row],[html_modifier]]</f>
        <v/>
      </c>
      <c r="AL5552" s="22" t="str">
        <f>IFERROR(_xlfn.XLOOKUP([1]!Table1[[#This Row],[word]],[1]!Table57[English style name],[1]!Table57[Style type]),"")</f>
        <v/>
      </c>
      <c r="AM5552" s="23" t="str">
        <f>IFERROR(_xlfn.XLOOKUP(Table1[[#This Row],[word]],Table57[English style name],Table57[Style type]),"")</f>
        <v/>
      </c>
      <c r="AN5552" s="23"/>
      <c r="AO5552" s="62"/>
      <c r="AP5552" s="61"/>
      <c r="AQ5552" s="61" t="s">
        <v>2702</v>
      </c>
      <c r="AR5552" s="61" t="s">
        <v>2687</v>
      </c>
      <c r="AS5552" s="61"/>
      <c r="AT5552" s="61"/>
      <c r="AU5552" s="61"/>
      <c r="AV5552" s="61"/>
    </row>
    <row r="5553" spans="1:48">
      <c r="A5553" s="82"/>
      <c r="B5553" s="82"/>
      <c r="C5553" s="82"/>
      <c r="D5553" s="83"/>
      <c r="E5553" s="62"/>
      <c r="F555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53" s="13" t="s">
        <v>2992</v>
      </c>
      <c r="H5553" s="13" t="s">
        <v>1</v>
      </c>
      <c r="I5553" s="85" t="e">
        <f>[1]!Table1[[#This Row],[type]]</f>
        <v>#VALUE!</v>
      </c>
      <c r="J5553" s="86" t="e">
        <f>[1]!Table1[[#This Row],[Column42]]&amp;IF([1]!Table1[[#This Row],[Column13]]="","",[1]!Table1[[#This Row],[Column13]])&amp;IF([1]!Table1[[#This Row],[mod]]="","",[1]!Table1[[#This Row],[mod]])</f>
        <v>#VALUE!</v>
      </c>
      <c r="K555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53" t="s">
        <v>0</v>
      </c>
      <c r="M5553" t="s">
        <v>2686</v>
      </c>
      <c r="P5553" s="6" t="s">
        <v>2703</v>
      </c>
      <c r="Q555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5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53" s="29"/>
      <c r="AC5553" s="29"/>
      <c r="AD5553" s="25"/>
      <c r="AE5553" s="38"/>
      <c r="AF5553" s="142"/>
      <c r="AG5553" s="11"/>
      <c r="AH5553" s="1" t="e">
        <f>[1]!Table1[[#This Row],[html_tag]]&amp;[1]!Table1[[#This Row],[html_type]]&amp;[1]!Table1[[#This Row],[html_modifier]]</f>
        <v>#VALUE!</v>
      </c>
      <c r="AI5553" s="60" t="str">
        <f>Table1[[#This Row],[html_tag]]&amp;Table1[[#This Row],[html_type]]&amp;Table1[[#This Row],[html_modifier]]</f>
        <v/>
      </c>
      <c r="AL5553" s="22" t="str">
        <f>IFERROR(_xlfn.XLOOKUP([1]!Table1[[#This Row],[word]],[1]!Table57[English style name],[1]!Table57[Style type]),"")</f>
        <v/>
      </c>
      <c r="AM5553" s="23" t="str">
        <f>IFERROR(_xlfn.XLOOKUP(Table1[[#This Row],[word]],Table57[English style name],Table57[Style type]),"")</f>
        <v/>
      </c>
      <c r="AN5553" s="23"/>
      <c r="AO5553" s="62"/>
      <c r="AP5553" s="61"/>
      <c r="AQ5553" s="61" t="s">
        <v>2703</v>
      </c>
      <c r="AR5553" s="61" t="s">
        <v>2687</v>
      </c>
      <c r="AS5553" s="61"/>
      <c r="AT5553" s="61"/>
      <c r="AU5553" s="61"/>
      <c r="AV5553" s="61"/>
    </row>
    <row r="5554" spans="1:48">
      <c r="A5554" s="82"/>
      <c r="B5554" s="82"/>
      <c r="C5554" s="82"/>
      <c r="D5554" s="83"/>
      <c r="E5554" s="62"/>
      <c r="F555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54" s="13" t="s">
        <v>2992</v>
      </c>
      <c r="H5554" s="13" t="s">
        <v>1</v>
      </c>
      <c r="I5554" s="85" t="e">
        <f>[1]!Table1[[#This Row],[type]]</f>
        <v>#VALUE!</v>
      </c>
      <c r="J5554" s="86" t="e">
        <f>[1]!Table1[[#This Row],[Column42]]&amp;IF([1]!Table1[[#This Row],[Column13]]="","",[1]!Table1[[#This Row],[Column13]])&amp;IF([1]!Table1[[#This Row],[mod]]="","",[1]!Table1[[#This Row],[mod]])</f>
        <v>#VALUE!</v>
      </c>
      <c r="K555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54" t="s">
        <v>0</v>
      </c>
      <c r="M5554" t="s">
        <v>2686</v>
      </c>
      <c r="P5554" s="6" t="s">
        <v>2717</v>
      </c>
      <c r="Q555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5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54" s="29"/>
      <c r="AC5554" s="29"/>
      <c r="AD5554" s="25"/>
      <c r="AE5554" s="38"/>
      <c r="AF5554" s="142"/>
      <c r="AG5554" s="11"/>
      <c r="AH5554" s="1" t="e">
        <f>[1]!Table1[[#This Row],[html_tag]]&amp;[1]!Table1[[#This Row],[html_type]]&amp;[1]!Table1[[#This Row],[html_modifier]]</f>
        <v>#VALUE!</v>
      </c>
      <c r="AI5554" s="60" t="str">
        <f>Table1[[#This Row],[html_tag]]&amp;Table1[[#This Row],[html_type]]&amp;Table1[[#This Row],[html_modifier]]</f>
        <v/>
      </c>
      <c r="AL5554" s="22" t="str">
        <f>IFERROR(_xlfn.XLOOKUP([1]!Table1[[#This Row],[word]],[1]!Table57[English style name],[1]!Table57[Style type]),"")</f>
        <v/>
      </c>
      <c r="AM5554" s="23" t="str">
        <f>IFERROR(_xlfn.XLOOKUP(Table1[[#This Row],[word]],Table57[English style name],Table57[Style type]),"")</f>
        <v/>
      </c>
      <c r="AN5554" s="23"/>
      <c r="AO5554" s="62"/>
      <c r="AP5554" s="61"/>
      <c r="AQ5554" s="61" t="s">
        <v>2717</v>
      </c>
      <c r="AR5554" s="61" t="s">
        <v>2687</v>
      </c>
      <c r="AS5554" s="61"/>
      <c r="AT5554" s="61"/>
      <c r="AU5554" s="61"/>
      <c r="AV5554" s="61"/>
    </row>
    <row r="5555" spans="1:48">
      <c r="A5555" s="82"/>
      <c r="B5555" s="82"/>
      <c r="C5555" s="82"/>
      <c r="D5555" s="83"/>
      <c r="E5555" s="62"/>
      <c r="F555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55" s="13" t="s">
        <v>2992</v>
      </c>
      <c r="H5555" s="13" t="s">
        <v>1</v>
      </c>
      <c r="I5555" s="85" t="e">
        <f>[1]!Table1[[#This Row],[type]]</f>
        <v>#VALUE!</v>
      </c>
      <c r="J5555" s="86" t="e">
        <f>[1]!Table1[[#This Row],[Column42]]&amp;IF([1]!Table1[[#This Row],[Column13]]="","",[1]!Table1[[#This Row],[Column13]])&amp;IF([1]!Table1[[#This Row],[mod]]="","",[1]!Table1[[#This Row],[mod]])</f>
        <v>#VALUE!</v>
      </c>
      <c r="K555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55" t="s">
        <v>0</v>
      </c>
      <c r="M5555" t="s">
        <v>2686</v>
      </c>
      <c r="P5555" s="6" t="s">
        <v>2722</v>
      </c>
      <c r="Q555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5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55" s="29"/>
      <c r="AC5555" s="29"/>
      <c r="AD5555" s="25"/>
      <c r="AE5555" s="38"/>
      <c r="AF5555" s="142"/>
      <c r="AG5555" s="11"/>
      <c r="AH5555" s="1" t="e">
        <f>[1]!Table1[[#This Row],[html_tag]]&amp;[1]!Table1[[#This Row],[html_type]]&amp;[1]!Table1[[#This Row],[html_modifier]]</f>
        <v>#VALUE!</v>
      </c>
      <c r="AI5555" s="60" t="str">
        <f>Table1[[#This Row],[html_tag]]&amp;Table1[[#This Row],[html_type]]&amp;Table1[[#This Row],[html_modifier]]</f>
        <v/>
      </c>
      <c r="AL5555" s="22" t="str">
        <f>IFERROR(_xlfn.XLOOKUP([1]!Table1[[#This Row],[word]],[1]!Table57[English style name],[1]!Table57[Style type]),"")</f>
        <v/>
      </c>
      <c r="AM5555" s="23" t="str">
        <f>IFERROR(_xlfn.XLOOKUP(Table1[[#This Row],[word]],Table57[English style name],Table57[Style type]),"")</f>
        <v/>
      </c>
      <c r="AN5555" s="23"/>
      <c r="AO5555" s="62"/>
      <c r="AP5555" s="61"/>
      <c r="AQ5555" s="61" t="s">
        <v>2722</v>
      </c>
      <c r="AR5555" s="61" t="s">
        <v>2687</v>
      </c>
      <c r="AS5555" s="61"/>
      <c r="AT5555" s="61"/>
      <c r="AU5555" s="61"/>
      <c r="AV5555" s="61"/>
    </row>
    <row r="5556" spans="1:48">
      <c r="A5556" s="82"/>
      <c r="B5556" s="82"/>
      <c r="C5556" s="82"/>
      <c r="D5556" s="83"/>
      <c r="E5556" s="62"/>
      <c r="F555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56" s="13" t="s">
        <v>2992</v>
      </c>
      <c r="H5556" s="13" t="s">
        <v>1</v>
      </c>
      <c r="I5556" s="85" t="e">
        <f>[1]!Table1[[#This Row],[type]]</f>
        <v>#VALUE!</v>
      </c>
      <c r="J5556" s="86" t="e">
        <f>[1]!Table1[[#This Row],[Column42]]&amp;IF([1]!Table1[[#This Row],[Column13]]="","",[1]!Table1[[#This Row],[Column13]])&amp;IF([1]!Table1[[#This Row],[mod]]="","",[1]!Table1[[#This Row],[mod]])</f>
        <v>#VALUE!</v>
      </c>
      <c r="K555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56" t="s">
        <v>0</v>
      </c>
      <c r="M5556" t="s">
        <v>2686</v>
      </c>
      <c r="P5556" s="6" t="s">
        <v>2718</v>
      </c>
      <c r="Q555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5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56" s="29"/>
      <c r="AC5556" s="29"/>
      <c r="AD5556" s="25"/>
      <c r="AE5556" s="38"/>
      <c r="AF5556" s="142"/>
      <c r="AG5556" s="11"/>
      <c r="AH5556" s="1" t="e">
        <f>[1]!Table1[[#This Row],[html_tag]]&amp;[1]!Table1[[#This Row],[html_type]]&amp;[1]!Table1[[#This Row],[html_modifier]]</f>
        <v>#VALUE!</v>
      </c>
      <c r="AI5556" s="60" t="str">
        <f>Table1[[#This Row],[html_tag]]&amp;Table1[[#This Row],[html_type]]&amp;Table1[[#This Row],[html_modifier]]</f>
        <v/>
      </c>
      <c r="AL5556" s="22" t="str">
        <f>IFERROR(_xlfn.XLOOKUP([1]!Table1[[#This Row],[word]],[1]!Table57[English style name],[1]!Table57[Style type]),"")</f>
        <v/>
      </c>
      <c r="AM5556" s="23" t="str">
        <f>IFERROR(_xlfn.XLOOKUP(Table1[[#This Row],[word]],Table57[English style name],Table57[Style type]),"")</f>
        <v/>
      </c>
      <c r="AN5556" s="23"/>
      <c r="AO5556" s="62"/>
      <c r="AP5556" s="61"/>
      <c r="AQ5556" s="61" t="s">
        <v>2718</v>
      </c>
      <c r="AR5556" s="61" t="s">
        <v>2687</v>
      </c>
      <c r="AS5556" s="61"/>
      <c r="AT5556" s="61"/>
      <c r="AU5556" s="61"/>
      <c r="AV5556" s="61"/>
    </row>
    <row r="5557" spans="1:48">
      <c r="A5557" s="82"/>
      <c r="B5557" s="82"/>
      <c r="C5557" s="82"/>
      <c r="D5557" s="83"/>
      <c r="E5557" s="62"/>
      <c r="F555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57" s="13" t="s">
        <v>2992</v>
      </c>
      <c r="H5557" s="13" t="s">
        <v>1</v>
      </c>
      <c r="I5557" s="85" t="e">
        <f>[1]!Table1[[#This Row],[type]]</f>
        <v>#VALUE!</v>
      </c>
      <c r="J5557" s="86" t="e">
        <f>[1]!Table1[[#This Row],[Column42]]&amp;IF([1]!Table1[[#This Row],[Column13]]="","",[1]!Table1[[#This Row],[Column13]])&amp;IF([1]!Table1[[#This Row],[mod]]="","",[1]!Table1[[#This Row],[mod]])</f>
        <v>#VALUE!</v>
      </c>
      <c r="K555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57" t="s">
        <v>0</v>
      </c>
      <c r="M5557" t="s">
        <v>2686</v>
      </c>
      <c r="P5557" s="6" t="s">
        <v>2719</v>
      </c>
      <c r="Q555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5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57" s="29"/>
      <c r="AC5557" s="29"/>
      <c r="AD5557" s="25"/>
      <c r="AE5557" s="38"/>
      <c r="AF5557" s="142"/>
      <c r="AG5557" s="11"/>
      <c r="AH5557" s="1" t="e">
        <f>[1]!Table1[[#This Row],[html_tag]]&amp;[1]!Table1[[#This Row],[html_type]]&amp;[1]!Table1[[#This Row],[html_modifier]]</f>
        <v>#VALUE!</v>
      </c>
      <c r="AI5557" s="60" t="str">
        <f>Table1[[#This Row],[html_tag]]&amp;Table1[[#This Row],[html_type]]&amp;Table1[[#This Row],[html_modifier]]</f>
        <v/>
      </c>
      <c r="AL5557" s="22" t="str">
        <f>IFERROR(_xlfn.XLOOKUP([1]!Table1[[#This Row],[word]],[1]!Table57[English style name],[1]!Table57[Style type]),"")</f>
        <v/>
      </c>
      <c r="AM5557" s="23" t="str">
        <f>IFERROR(_xlfn.XLOOKUP(Table1[[#This Row],[word]],Table57[English style name],Table57[Style type]),"")</f>
        <v/>
      </c>
      <c r="AN5557" s="23"/>
      <c r="AO5557" s="62"/>
      <c r="AP5557" s="61"/>
      <c r="AQ5557" s="61" t="s">
        <v>2719</v>
      </c>
      <c r="AR5557" s="61" t="s">
        <v>2687</v>
      </c>
      <c r="AS5557" s="61"/>
      <c r="AT5557" s="61"/>
      <c r="AU5557" s="61"/>
      <c r="AV5557" s="61"/>
    </row>
    <row r="5558" spans="1:48">
      <c r="A5558" s="82"/>
      <c r="B5558" s="82"/>
      <c r="C5558" s="82"/>
      <c r="D5558" s="83"/>
      <c r="E5558" s="62"/>
      <c r="F555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58" s="13" t="s">
        <v>2992</v>
      </c>
      <c r="H5558" s="13" t="s">
        <v>1</v>
      </c>
      <c r="I5558" s="85" t="e">
        <f>[1]!Table1[[#This Row],[type]]</f>
        <v>#VALUE!</v>
      </c>
      <c r="J5558" s="86" t="e">
        <f>[1]!Table1[[#This Row],[Column42]]&amp;IF([1]!Table1[[#This Row],[Column13]]="","",[1]!Table1[[#This Row],[Column13]])&amp;IF([1]!Table1[[#This Row],[mod]]="","",[1]!Table1[[#This Row],[mod]])</f>
        <v>#VALUE!</v>
      </c>
      <c r="K555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58" t="s">
        <v>0</v>
      </c>
      <c r="M5558" t="s">
        <v>2686</v>
      </c>
      <c r="P5558" s="6" t="s">
        <v>2720</v>
      </c>
      <c r="Q555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5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58" s="29"/>
      <c r="AC5558" s="29"/>
      <c r="AD5558" s="25"/>
      <c r="AE5558" s="38"/>
      <c r="AF5558" s="142"/>
      <c r="AG5558" s="11"/>
      <c r="AH5558" s="1" t="e">
        <f>[1]!Table1[[#This Row],[html_tag]]&amp;[1]!Table1[[#This Row],[html_type]]&amp;[1]!Table1[[#This Row],[html_modifier]]</f>
        <v>#VALUE!</v>
      </c>
      <c r="AI5558" s="60" t="str">
        <f>Table1[[#This Row],[html_tag]]&amp;Table1[[#This Row],[html_type]]&amp;Table1[[#This Row],[html_modifier]]</f>
        <v/>
      </c>
      <c r="AL5558" s="22" t="str">
        <f>IFERROR(_xlfn.XLOOKUP([1]!Table1[[#This Row],[word]],[1]!Table57[English style name],[1]!Table57[Style type]),"")</f>
        <v/>
      </c>
      <c r="AM5558" s="23" t="str">
        <f>IFERROR(_xlfn.XLOOKUP(Table1[[#This Row],[word]],Table57[English style name],Table57[Style type]),"")</f>
        <v/>
      </c>
      <c r="AN5558" s="23"/>
      <c r="AO5558" s="62"/>
      <c r="AP5558" s="61"/>
      <c r="AQ5558" s="61" t="s">
        <v>2720</v>
      </c>
      <c r="AR5558" s="61" t="s">
        <v>2687</v>
      </c>
      <c r="AS5558" s="61"/>
      <c r="AT5558" s="61"/>
      <c r="AU5558" s="61"/>
      <c r="AV5558" s="61"/>
    </row>
    <row r="5559" spans="1:48">
      <c r="A5559" s="82"/>
      <c r="B5559" s="82"/>
      <c r="C5559" s="82"/>
      <c r="D5559" s="83"/>
      <c r="E5559" s="62"/>
      <c r="F555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59" s="13" t="s">
        <v>2992</v>
      </c>
      <c r="H5559" s="13" t="s">
        <v>1</v>
      </c>
      <c r="I5559" s="85" t="e">
        <f>[1]!Table1[[#This Row],[type]]</f>
        <v>#VALUE!</v>
      </c>
      <c r="J5559" s="86" t="e">
        <f>[1]!Table1[[#This Row],[Column42]]&amp;IF([1]!Table1[[#This Row],[Column13]]="","",[1]!Table1[[#This Row],[Column13]])&amp;IF([1]!Table1[[#This Row],[mod]]="","",[1]!Table1[[#This Row],[mod]])</f>
        <v>#VALUE!</v>
      </c>
      <c r="K555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59" t="s">
        <v>0</v>
      </c>
      <c r="M5559" t="s">
        <v>2686</v>
      </c>
      <c r="P5559" s="6" t="s">
        <v>2721</v>
      </c>
      <c r="Q555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5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59" s="29"/>
      <c r="AC5559" s="29"/>
      <c r="AD5559" s="25"/>
      <c r="AE5559" s="38"/>
      <c r="AF5559" s="142"/>
      <c r="AG5559" s="11"/>
      <c r="AH5559" s="1" t="e">
        <f>[1]!Table1[[#This Row],[html_tag]]&amp;[1]!Table1[[#This Row],[html_type]]&amp;[1]!Table1[[#This Row],[html_modifier]]</f>
        <v>#VALUE!</v>
      </c>
      <c r="AI5559" s="60" t="str">
        <f>Table1[[#This Row],[html_tag]]&amp;Table1[[#This Row],[html_type]]&amp;Table1[[#This Row],[html_modifier]]</f>
        <v/>
      </c>
      <c r="AL5559" s="22" t="str">
        <f>IFERROR(_xlfn.XLOOKUP([1]!Table1[[#This Row],[word]],[1]!Table57[English style name],[1]!Table57[Style type]),"")</f>
        <v/>
      </c>
      <c r="AM5559" s="23" t="str">
        <f>IFERROR(_xlfn.XLOOKUP(Table1[[#This Row],[word]],Table57[English style name],Table57[Style type]),"")</f>
        <v/>
      </c>
      <c r="AN5559" s="23"/>
      <c r="AO5559" s="62"/>
      <c r="AP5559" s="61"/>
      <c r="AQ5559" s="61" t="s">
        <v>2721</v>
      </c>
      <c r="AR5559" s="61" t="s">
        <v>2687</v>
      </c>
      <c r="AS5559" s="61"/>
      <c r="AT5559" s="61"/>
      <c r="AU5559" s="61"/>
      <c r="AV5559" s="61"/>
    </row>
    <row r="5560" spans="1:48">
      <c r="A5560" s="82"/>
      <c r="B5560" s="82"/>
      <c r="C5560" s="82"/>
      <c r="D5560" s="83"/>
      <c r="E5560" s="62"/>
      <c r="F556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60" s="13" t="s">
        <v>2992</v>
      </c>
      <c r="H5560" s="13" t="s">
        <v>1</v>
      </c>
      <c r="I5560" s="85" t="e">
        <f>[1]!Table1[[#This Row],[type]]</f>
        <v>#VALUE!</v>
      </c>
      <c r="J5560" s="86" t="e">
        <f>[1]!Table1[[#This Row],[Column42]]&amp;IF([1]!Table1[[#This Row],[Column13]]="","",[1]!Table1[[#This Row],[Column13]])&amp;IF([1]!Table1[[#This Row],[mod]]="","",[1]!Table1[[#This Row],[mod]])</f>
        <v>#VALUE!</v>
      </c>
      <c r="K556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60" t="s">
        <v>0</v>
      </c>
      <c r="M5560" t="s">
        <v>2686</v>
      </c>
      <c r="P5560" s="6" t="s">
        <v>2688</v>
      </c>
      <c r="Q556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6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60" s="29"/>
      <c r="AC5560" s="29"/>
      <c r="AD5560" s="25"/>
      <c r="AE5560" s="38"/>
      <c r="AF5560" s="142"/>
      <c r="AG5560" s="11"/>
      <c r="AH5560" s="1" t="e">
        <f>[1]!Table1[[#This Row],[html_tag]]&amp;[1]!Table1[[#This Row],[html_type]]&amp;[1]!Table1[[#This Row],[html_modifier]]</f>
        <v>#VALUE!</v>
      </c>
      <c r="AI5560" s="60" t="str">
        <f>Table1[[#This Row],[html_tag]]&amp;Table1[[#This Row],[html_type]]&amp;Table1[[#This Row],[html_modifier]]</f>
        <v/>
      </c>
      <c r="AL5560" s="22" t="str">
        <f>IFERROR(_xlfn.XLOOKUP([1]!Table1[[#This Row],[word]],[1]!Table57[English style name],[1]!Table57[Style type]),"")</f>
        <v/>
      </c>
      <c r="AM5560" s="23" t="str">
        <f>IFERROR(_xlfn.XLOOKUP(Table1[[#This Row],[word]],Table57[English style name],Table57[Style type]),"")</f>
        <v/>
      </c>
      <c r="AN5560" s="23"/>
      <c r="AO5560" s="62"/>
      <c r="AP5560" s="61"/>
      <c r="AQ5560" s="61" t="s">
        <v>2688</v>
      </c>
      <c r="AR5560" s="61" t="s">
        <v>2687</v>
      </c>
      <c r="AS5560" s="61"/>
      <c r="AT5560" s="61"/>
      <c r="AU5560" s="61"/>
      <c r="AV5560" s="61"/>
    </row>
    <row r="5561" spans="1:48">
      <c r="A5561" s="82"/>
      <c r="B5561" s="82"/>
      <c r="C5561" s="82"/>
      <c r="D5561" s="83"/>
      <c r="E5561" s="62"/>
      <c r="F556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61" s="13" t="s">
        <v>2992</v>
      </c>
      <c r="H5561" s="13" t="s">
        <v>1</v>
      </c>
      <c r="I5561" s="85" t="e">
        <f>[1]!Table1[[#This Row],[type]]</f>
        <v>#VALUE!</v>
      </c>
      <c r="J5561" s="86" t="e">
        <f>[1]!Table1[[#This Row],[Column42]]&amp;IF([1]!Table1[[#This Row],[Column13]]="","",[1]!Table1[[#This Row],[Column13]])&amp;IF([1]!Table1[[#This Row],[mod]]="","",[1]!Table1[[#This Row],[mod]])</f>
        <v>#VALUE!</v>
      </c>
      <c r="K556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61" t="s">
        <v>0</v>
      </c>
      <c r="M5561" t="s">
        <v>2686</v>
      </c>
      <c r="P5561" s="6" t="s">
        <v>2689</v>
      </c>
      <c r="Q556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6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61" s="29"/>
      <c r="AC5561" s="29"/>
      <c r="AD5561" s="25"/>
      <c r="AE5561" s="38"/>
      <c r="AF5561" s="142"/>
      <c r="AG5561" s="11"/>
      <c r="AH5561" s="1" t="e">
        <f>[1]!Table1[[#This Row],[html_tag]]&amp;[1]!Table1[[#This Row],[html_type]]&amp;[1]!Table1[[#This Row],[html_modifier]]</f>
        <v>#VALUE!</v>
      </c>
      <c r="AI5561" s="60" t="str">
        <f>Table1[[#This Row],[html_tag]]&amp;Table1[[#This Row],[html_type]]&amp;Table1[[#This Row],[html_modifier]]</f>
        <v/>
      </c>
      <c r="AL5561" s="22" t="str">
        <f>IFERROR(_xlfn.XLOOKUP([1]!Table1[[#This Row],[word]],[1]!Table57[English style name],[1]!Table57[Style type]),"")</f>
        <v/>
      </c>
      <c r="AM5561" s="23" t="str">
        <f>IFERROR(_xlfn.XLOOKUP(Table1[[#This Row],[word]],Table57[English style name],Table57[Style type]),"")</f>
        <v/>
      </c>
      <c r="AN5561" s="23"/>
      <c r="AO5561" s="62"/>
      <c r="AP5561" s="61"/>
      <c r="AQ5561" s="61" t="s">
        <v>2689</v>
      </c>
      <c r="AR5561" s="61" t="s">
        <v>2687</v>
      </c>
      <c r="AS5561" s="61"/>
      <c r="AT5561" s="61"/>
      <c r="AU5561" s="61"/>
      <c r="AV5561" s="61"/>
    </row>
    <row r="5562" spans="1:48">
      <c r="A5562" s="82"/>
      <c r="B5562" s="82"/>
      <c r="C5562" s="82"/>
      <c r="D5562" s="83"/>
      <c r="E5562" s="62"/>
      <c r="F556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62" s="13" t="s">
        <v>2992</v>
      </c>
      <c r="H5562" s="13" t="s">
        <v>1</v>
      </c>
      <c r="I5562" s="85" t="e">
        <f>[1]!Table1[[#This Row],[type]]</f>
        <v>#VALUE!</v>
      </c>
      <c r="J5562" s="86" t="e">
        <f>[1]!Table1[[#This Row],[Column42]]&amp;IF([1]!Table1[[#This Row],[Column13]]="","",[1]!Table1[[#This Row],[Column13]])&amp;IF([1]!Table1[[#This Row],[mod]]="","",[1]!Table1[[#This Row],[mod]])</f>
        <v>#VALUE!</v>
      </c>
      <c r="K556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62" t="s">
        <v>0</v>
      </c>
      <c r="M5562" t="s">
        <v>2686</v>
      </c>
      <c r="P5562" s="6" t="s">
        <v>2690</v>
      </c>
      <c r="Q556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6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62" s="29"/>
      <c r="AC5562" s="29"/>
      <c r="AD5562" s="25"/>
      <c r="AE5562" s="38"/>
      <c r="AF5562" s="142"/>
      <c r="AG5562" s="11"/>
      <c r="AH5562" s="1" t="e">
        <f>[1]!Table1[[#This Row],[html_tag]]&amp;[1]!Table1[[#This Row],[html_type]]&amp;[1]!Table1[[#This Row],[html_modifier]]</f>
        <v>#VALUE!</v>
      </c>
      <c r="AI5562" s="60" t="str">
        <f>Table1[[#This Row],[html_tag]]&amp;Table1[[#This Row],[html_type]]&amp;Table1[[#This Row],[html_modifier]]</f>
        <v/>
      </c>
      <c r="AL5562" s="22" t="str">
        <f>IFERROR(_xlfn.XLOOKUP([1]!Table1[[#This Row],[word]],[1]!Table57[English style name],[1]!Table57[Style type]),"")</f>
        <v/>
      </c>
      <c r="AM5562" s="23" t="str">
        <f>IFERROR(_xlfn.XLOOKUP(Table1[[#This Row],[word]],Table57[English style name],Table57[Style type]),"")</f>
        <v/>
      </c>
      <c r="AN5562" s="23"/>
      <c r="AO5562" s="62"/>
      <c r="AP5562" s="61"/>
      <c r="AQ5562" s="61" t="s">
        <v>2690</v>
      </c>
      <c r="AR5562" s="61" t="s">
        <v>2687</v>
      </c>
      <c r="AS5562" s="61"/>
      <c r="AT5562" s="61"/>
      <c r="AU5562" s="61"/>
      <c r="AV5562" s="61"/>
    </row>
    <row r="5563" spans="1:48">
      <c r="A5563" s="82"/>
      <c r="B5563" s="82"/>
      <c r="C5563" s="82"/>
      <c r="D5563" s="83"/>
      <c r="E5563" s="62"/>
      <c r="F556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63" s="13" t="s">
        <v>2992</v>
      </c>
      <c r="H5563" s="13" t="s">
        <v>1</v>
      </c>
      <c r="I5563" s="85" t="e">
        <f>[1]!Table1[[#This Row],[type]]</f>
        <v>#VALUE!</v>
      </c>
      <c r="J5563" s="86" t="e">
        <f>[1]!Table1[[#This Row],[Column42]]&amp;IF([1]!Table1[[#This Row],[Column13]]="","",[1]!Table1[[#This Row],[Column13]])&amp;IF([1]!Table1[[#This Row],[mod]]="","",[1]!Table1[[#This Row],[mod]])</f>
        <v>#VALUE!</v>
      </c>
      <c r="K556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63" t="s">
        <v>0</v>
      </c>
      <c r="M5563" t="s">
        <v>2686</v>
      </c>
      <c r="P5563" s="6" t="s">
        <v>2691</v>
      </c>
      <c r="Q556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6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63" s="29"/>
      <c r="AC5563" s="29"/>
      <c r="AD5563" s="25"/>
      <c r="AE5563" s="38"/>
      <c r="AF5563" s="142"/>
      <c r="AG5563" s="11"/>
      <c r="AH5563" s="1" t="e">
        <f>[1]!Table1[[#This Row],[html_tag]]&amp;[1]!Table1[[#This Row],[html_type]]&amp;[1]!Table1[[#This Row],[html_modifier]]</f>
        <v>#VALUE!</v>
      </c>
      <c r="AI5563" s="60" t="str">
        <f>Table1[[#This Row],[html_tag]]&amp;Table1[[#This Row],[html_type]]&amp;Table1[[#This Row],[html_modifier]]</f>
        <v/>
      </c>
      <c r="AL5563" s="22" t="str">
        <f>IFERROR(_xlfn.XLOOKUP([1]!Table1[[#This Row],[word]],[1]!Table57[English style name],[1]!Table57[Style type]),"")</f>
        <v/>
      </c>
      <c r="AM5563" s="23" t="str">
        <f>IFERROR(_xlfn.XLOOKUP(Table1[[#This Row],[word]],Table57[English style name],Table57[Style type]),"")</f>
        <v/>
      </c>
      <c r="AN5563" s="23"/>
      <c r="AO5563" s="62"/>
      <c r="AP5563" s="61"/>
      <c r="AQ5563" s="61" t="s">
        <v>2691</v>
      </c>
      <c r="AR5563" s="61" t="s">
        <v>2687</v>
      </c>
      <c r="AS5563" s="61"/>
      <c r="AT5563" s="61"/>
      <c r="AU5563" s="61"/>
      <c r="AV5563" s="61"/>
    </row>
    <row r="5564" spans="1:48">
      <c r="A5564" s="82"/>
      <c r="B5564" s="82"/>
      <c r="C5564" s="82"/>
      <c r="D5564" s="83"/>
      <c r="E5564" s="62"/>
      <c r="F556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64" s="13" t="s">
        <v>2992</v>
      </c>
      <c r="H5564" s="13" t="s">
        <v>1</v>
      </c>
      <c r="I5564" s="85" t="e">
        <f>[1]!Table1[[#This Row],[type]]</f>
        <v>#VALUE!</v>
      </c>
      <c r="J5564" s="86" t="e">
        <f>[1]!Table1[[#This Row],[Column42]]&amp;IF([1]!Table1[[#This Row],[Column13]]="","",[1]!Table1[[#This Row],[Column13]])&amp;IF([1]!Table1[[#This Row],[mod]]="","",[1]!Table1[[#This Row],[mod]])</f>
        <v>#VALUE!</v>
      </c>
      <c r="K556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64" t="s">
        <v>0</v>
      </c>
      <c r="M5564" t="s">
        <v>2686</v>
      </c>
      <c r="P5564" s="6" t="s">
        <v>2692</v>
      </c>
      <c r="Q556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6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64" s="29"/>
      <c r="AC5564" s="29"/>
      <c r="AD5564" s="25"/>
      <c r="AE5564" s="38"/>
      <c r="AF5564" s="142"/>
      <c r="AG5564" s="11"/>
      <c r="AH5564" s="1" t="e">
        <f>[1]!Table1[[#This Row],[html_tag]]&amp;[1]!Table1[[#This Row],[html_type]]&amp;[1]!Table1[[#This Row],[html_modifier]]</f>
        <v>#VALUE!</v>
      </c>
      <c r="AI5564" s="60" t="str">
        <f>Table1[[#This Row],[html_tag]]&amp;Table1[[#This Row],[html_type]]&amp;Table1[[#This Row],[html_modifier]]</f>
        <v/>
      </c>
      <c r="AL5564" s="22" t="str">
        <f>IFERROR(_xlfn.XLOOKUP([1]!Table1[[#This Row],[word]],[1]!Table57[English style name],[1]!Table57[Style type]),"")</f>
        <v/>
      </c>
      <c r="AM5564" s="23" t="str">
        <f>IFERROR(_xlfn.XLOOKUP(Table1[[#This Row],[word]],Table57[English style name],Table57[Style type]),"")</f>
        <v/>
      </c>
      <c r="AN5564" s="23"/>
      <c r="AO5564" s="62"/>
      <c r="AP5564" s="61"/>
      <c r="AQ5564" s="61" t="s">
        <v>2692</v>
      </c>
      <c r="AR5564" s="61" t="s">
        <v>2687</v>
      </c>
      <c r="AS5564" s="61"/>
      <c r="AT5564" s="61"/>
      <c r="AU5564" s="61"/>
      <c r="AV5564" s="61"/>
    </row>
    <row r="5565" spans="1:48">
      <c r="A5565" s="82"/>
      <c r="B5565" s="82"/>
      <c r="C5565" s="82"/>
      <c r="D5565" s="83"/>
      <c r="E5565" s="62"/>
      <c r="F556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65" s="13" t="s">
        <v>2992</v>
      </c>
      <c r="H5565" s="13" t="s">
        <v>1</v>
      </c>
      <c r="I5565" s="85" t="e">
        <f>[1]!Table1[[#This Row],[type]]</f>
        <v>#VALUE!</v>
      </c>
      <c r="J5565" s="86" t="e">
        <f>[1]!Table1[[#This Row],[Column42]]&amp;IF([1]!Table1[[#This Row],[Column13]]="","",[1]!Table1[[#This Row],[Column13]])&amp;IF([1]!Table1[[#This Row],[mod]]="","",[1]!Table1[[#This Row],[mod]])</f>
        <v>#VALUE!</v>
      </c>
      <c r="K556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65" t="s">
        <v>0</v>
      </c>
      <c r="M5565" t="s">
        <v>2686</v>
      </c>
      <c r="P5565" s="6" t="s">
        <v>2693</v>
      </c>
      <c r="Q556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6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65" s="29"/>
      <c r="AC5565" s="29"/>
      <c r="AD5565" s="25"/>
      <c r="AE5565" s="38"/>
      <c r="AF5565" s="142"/>
      <c r="AG5565" s="11"/>
      <c r="AH5565" s="1" t="e">
        <f>[1]!Table1[[#This Row],[html_tag]]&amp;[1]!Table1[[#This Row],[html_type]]&amp;[1]!Table1[[#This Row],[html_modifier]]</f>
        <v>#VALUE!</v>
      </c>
      <c r="AI5565" s="60" t="str">
        <f>Table1[[#This Row],[html_tag]]&amp;Table1[[#This Row],[html_type]]&amp;Table1[[#This Row],[html_modifier]]</f>
        <v/>
      </c>
      <c r="AL5565" s="22" t="str">
        <f>IFERROR(_xlfn.XLOOKUP([1]!Table1[[#This Row],[word]],[1]!Table57[English style name],[1]!Table57[Style type]),"")</f>
        <v/>
      </c>
      <c r="AM5565" s="23" t="str">
        <f>IFERROR(_xlfn.XLOOKUP(Table1[[#This Row],[word]],Table57[English style name],Table57[Style type]),"")</f>
        <v/>
      </c>
      <c r="AN5565" s="23"/>
      <c r="AO5565" s="62"/>
      <c r="AP5565" s="61"/>
      <c r="AQ5565" s="61" t="s">
        <v>2693</v>
      </c>
      <c r="AR5565" s="61" t="s">
        <v>2687</v>
      </c>
      <c r="AS5565" s="61"/>
      <c r="AT5565" s="61"/>
      <c r="AU5565" s="61"/>
      <c r="AV5565" s="61"/>
    </row>
    <row r="5566" spans="1:48">
      <c r="A5566" s="82"/>
      <c r="B5566" s="82"/>
      <c r="C5566" s="82"/>
      <c r="D5566" s="83"/>
      <c r="E5566" s="62"/>
      <c r="F556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66" s="13" t="s">
        <v>2992</v>
      </c>
      <c r="H5566" s="13" t="s">
        <v>1</v>
      </c>
      <c r="I5566" s="85" t="e">
        <f>[1]!Table1[[#This Row],[type]]</f>
        <v>#VALUE!</v>
      </c>
      <c r="J5566" s="86" t="e">
        <f>[1]!Table1[[#This Row],[Column42]]&amp;IF([1]!Table1[[#This Row],[Column13]]="","",[1]!Table1[[#This Row],[Column13]])&amp;IF([1]!Table1[[#This Row],[mod]]="","",[1]!Table1[[#This Row],[mod]])</f>
        <v>#VALUE!</v>
      </c>
      <c r="K556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66" t="s">
        <v>0</v>
      </c>
      <c r="M5566" t="s">
        <v>2686</v>
      </c>
      <c r="P5566" s="6" t="s">
        <v>2694</v>
      </c>
      <c r="Q556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6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66" s="29"/>
      <c r="AC5566" s="29"/>
      <c r="AD5566" s="25"/>
      <c r="AE5566" s="38"/>
      <c r="AF5566" s="142"/>
      <c r="AG5566" s="11"/>
      <c r="AH5566" s="1" t="e">
        <f>[1]!Table1[[#This Row],[html_tag]]&amp;[1]!Table1[[#This Row],[html_type]]&amp;[1]!Table1[[#This Row],[html_modifier]]</f>
        <v>#VALUE!</v>
      </c>
      <c r="AI5566" s="60" t="str">
        <f>Table1[[#This Row],[html_tag]]&amp;Table1[[#This Row],[html_type]]&amp;Table1[[#This Row],[html_modifier]]</f>
        <v/>
      </c>
      <c r="AL5566" s="22" t="str">
        <f>IFERROR(_xlfn.XLOOKUP([1]!Table1[[#This Row],[word]],[1]!Table57[English style name],[1]!Table57[Style type]),"")</f>
        <v/>
      </c>
      <c r="AM5566" s="23" t="str">
        <f>IFERROR(_xlfn.XLOOKUP(Table1[[#This Row],[word]],Table57[English style name],Table57[Style type]),"")</f>
        <v/>
      </c>
      <c r="AN5566" s="23"/>
      <c r="AO5566" s="62"/>
      <c r="AP5566" s="61"/>
      <c r="AQ5566" s="61" t="s">
        <v>2694</v>
      </c>
      <c r="AR5566" s="61" t="s">
        <v>2687</v>
      </c>
      <c r="AS5566" s="61"/>
      <c r="AT5566" s="61"/>
      <c r="AU5566" s="61"/>
      <c r="AV5566" s="61"/>
    </row>
    <row r="5567" spans="1:48">
      <c r="A5567" s="82"/>
      <c r="B5567" s="82"/>
      <c r="C5567" s="82"/>
      <c r="D5567" s="83"/>
      <c r="E5567" s="62"/>
      <c r="F556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67" s="13" t="s">
        <v>2992</v>
      </c>
      <c r="H5567" s="13" t="s">
        <v>1</v>
      </c>
      <c r="I5567" s="85" t="e">
        <f>[1]!Table1[[#This Row],[type]]</f>
        <v>#VALUE!</v>
      </c>
      <c r="J5567" s="86" t="e">
        <f>[1]!Table1[[#This Row],[Column42]]&amp;IF([1]!Table1[[#This Row],[Column13]]="","",[1]!Table1[[#This Row],[Column13]])&amp;IF([1]!Table1[[#This Row],[mod]]="","",[1]!Table1[[#This Row],[mod]])</f>
        <v>#VALUE!</v>
      </c>
      <c r="K556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67" t="s">
        <v>0</v>
      </c>
      <c r="M5567" t="s">
        <v>2686</v>
      </c>
      <c r="N5567" t="s">
        <v>425</v>
      </c>
      <c r="P5567" s="6" t="s">
        <v>2705</v>
      </c>
      <c r="Q556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6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67" s="29"/>
      <c r="AC5567" s="29"/>
      <c r="AD5567" s="25"/>
      <c r="AE5567" s="38"/>
      <c r="AF5567" s="142"/>
      <c r="AG5567" s="11"/>
      <c r="AH5567" s="1" t="e">
        <f>[1]!Table1[[#This Row],[html_tag]]&amp;[1]!Table1[[#This Row],[html_type]]&amp;[1]!Table1[[#This Row],[html_modifier]]</f>
        <v>#VALUE!</v>
      </c>
      <c r="AI5567" s="60" t="str">
        <f>Table1[[#This Row],[html_tag]]&amp;Table1[[#This Row],[html_type]]&amp;Table1[[#This Row],[html_modifier]]</f>
        <v/>
      </c>
      <c r="AL5567" s="22" t="str">
        <f>IFERROR(_xlfn.XLOOKUP([1]!Table1[[#This Row],[word]],[1]!Table57[English style name],[1]!Table57[Style type]),"")</f>
        <v/>
      </c>
      <c r="AM5567" s="23" t="str">
        <f>IFERROR(_xlfn.XLOOKUP(Table1[[#This Row],[word]],Table57[English style name],Table57[Style type]),"")</f>
        <v/>
      </c>
      <c r="AN5567" s="23"/>
      <c r="AO5567" s="62"/>
      <c r="AP5567" s="61"/>
      <c r="AQ5567" s="61" t="s">
        <v>2705</v>
      </c>
      <c r="AR5567" s="61" t="s">
        <v>2687</v>
      </c>
      <c r="AS5567" s="61"/>
      <c r="AT5567" s="61"/>
      <c r="AU5567" s="61"/>
      <c r="AV5567" s="61"/>
    </row>
    <row r="5568" spans="1:48">
      <c r="A5568" s="82"/>
      <c r="B5568" s="82"/>
      <c r="C5568" s="82"/>
      <c r="D5568" s="83"/>
      <c r="E5568" s="62"/>
      <c r="F556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68" s="13" t="s">
        <v>2992</v>
      </c>
      <c r="H5568" s="13" t="s">
        <v>1</v>
      </c>
      <c r="I5568" s="85" t="e">
        <f>[1]!Table1[[#This Row],[type]]</f>
        <v>#VALUE!</v>
      </c>
      <c r="J5568" s="86" t="e">
        <f>[1]!Table1[[#This Row],[Column42]]&amp;IF([1]!Table1[[#This Row],[Column13]]="","",[1]!Table1[[#This Row],[Column13]])&amp;IF([1]!Table1[[#This Row],[mod]]="","",[1]!Table1[[#This Row],[mod]])</f>
        <v>#VALUE!</v>
      </c>
      <c r="K556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68" t="s">
        <v>0</v>
      </c>
      <c r="M5568" t="s">
        <v>2686</v>
      </c>
      <c r="N5568" t="s">
        <v>425</v>
      </c>
      <c r="P5568" s="6" t="s">
        <v>2706</v>
      </c>
      <c r="Q556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6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68" s="29"/>
      <c r="AC5568" s="29"/>
      <c r="AD5568" s="25"/>
      <c r="AE5568" s="38"/>
      <c r="AF5568" s="142"/>
      <c r="AG5568" s="11"/>
      <c r="AH5568" s="1" t="e">
        <f>[1]!Table1[[#This Row],[html_tag]]&amp;[1]!Table1[[#This Row],[html_type]]&amp;[1]!Table1[[#This Row],[html_modifier]]</f>
        <v>#VALUE!</v>
      </c>
      <c r="AI5568" s="60" t="str">
        <f>Table1[[#This Row],[html_tag]]&amp;Table1[[#This Row],[html_type]]&amp;Table1[[#This Row],[html_modifier]]</f>
        <v/>
      </c>
      <c r="AL5568" s="22" t="str">
        <f>IFERROR(_xlfn.XLOOKUP([1]!Table1[[#This Row],[word]],[1]!Table57[English style name],[1]!Table57[Style type]),"")</f>
        <v/>
      </c>
      <c r="AM5568" s="23" t="str">
        <f>IFERROR(_xlfn.XLOOKUP(Table1[[#This Row],[word]],Table57[English style name],Table57[Style type]),"")</f>
        <v/>
      </c>
      <c r="AN5568" s="23"/>
      <c r="AO5568" s="62"/>
      <c r="AP5568" s="61"/>
      <c r="AQ5568" s="61" t="s">
        <v>2706</v>
      </c>
      <c r="AR5568" s="61" t="s">
        <v>2687</v>
      </c>
      <c r="AS5568" s="61"/>
      <c r="AT5568" s="61"/>
      <c r="AU5568" s="61"/>
      <c r="AV5568" s="61"/>
    </row>
    <row r="5569" spans="1:48">
      <c r="A5569" s="82"/>
      <c r="B5569" s="82"/>
      <c r="C5569" s="82"/>
      <c r="D5569" s="83"/>
      <c r="E5569" s="62"/>
      <c r="F556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69" s="13" t="s">
        <v>2992</v>
      </c>
      <c r="H5569" s="13" t="s">
        <v>1</v>
      </c>
      <c r="I5569" s="85" t="e">
        <f>[1]!Table1[[#This Row],[type]]</f>
        <v>#VALUE!</v>
      </c>
      <c r="J5569" s="86" t="e">
        <f>[1]!Table1[[#This Row],[Column42]]&amp;IF([1]!Table1[[#This Row],[Column13]]="","",[1]!Table1[[#This Row],[Column13]])&amp;IF([1]!Table1[[#This Row],[mod]]="","",[1]!Table1[[#This Row],[mod]])</f>
        <v>#VALUE!</v>
      </c>
      <c r="K556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69" t="s">
        <v>0</v>
      </c>
      <c r="M5569" t="s">
        <v>2686</v>
      </c>
      <c r="N5569" t="s">
        <v>425</v>
      </c>
      <c r="P5569" s="6" t="s">
        <v>2707</v>
      </c>
      <c r="Q556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6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69" s="29"/>
      <c r="AC5569" s="29"/>
      <c r="AD5569" s="25"/>
      <c r="AE5569" s="38"/>
      <c r="AF5569" s="142"/>
      <c r="AG5569" s="11"/>
      <c r="AH5569" s="1" t="e">
        <f>[1]!Table1[[#This Row],[html_tag]]&amp;[1]!Table1[[#This Row],[html_type]]&amp;[1]!Table1[[#This Row],[html_modifier]]</f>
        <v>#VALUE!</v>
      </c>
      <c r="AI5569" s="60" t="str">
        <f>Table1[[#This Row],[html_tag]]&amp;Table1[[#This Row],[html_type]]&amp;Table1[[#This Row],[html_modifier]]</f>
        <v/>
      </c>
      <c r="AL5569" s="22" t="str">
        <f>IFERROR(_xlfn.XLOOKUP([1]!Table1[[#This Row],[word]],[1]!Table57[English style name],[1]!Table57[Style type]),"")</f>
        <v/>
      </c>
      <c r="AM5569" s="23" t="str">
        <f>IFERROR(_xlfn.XLOOKUP(Table1[[#This Row],[word]],Table57[English style name],Table57[Style type]),"")</f>
        <v/>
      </c>
      <c r="AN5569" s="23"/>
      <c r="AO5569" s="62"/>
      <c r="AP5569" s="61"/>
      <c r="AQ5569" s="61" t="s">
        <v>2707</v>
      </c>
      <c r="AR5569" s="61" t="s">
        <v>2687</v>
      </c>
      <c r="AS5569" s="61"/>
      <c r="AT5569" s="61"/>
      <c r="AU5569" s="61"/>
      <c r="AV5569" s="61"/>
    </row>
    <row r="5570" spans="1:48">
      <c r="A5570" s="82"/>
      <c r="B5570" s="82"/>
      <c r="C5570" s="82"/>
      <c r="D5570" s="83"/>
      <c r="E5570" s="62"/>
      <c r="F557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70" s="13" t="s">
        <v>2992</v>
      </c>
      <c r="H5570" s="13" t="s">
        <v>1</v>
      </c>
      <c r="I5570" s="85" t="e">
        <f>[1]!Table1[[#This Row],[type]]</f>
        <v>#VALUE!</v>
      </c>
      <c r="J5570" s="86" t="e">
        <f>[1]!Table1[[#This Row],[Column42]]&amp;IF([1]!Table1[[#This Row],[Column13]]="","",[1]!Table1[[#This Row],[Column13]])&amp;IF([1]!Table1[[#This Row],[mod]]="","",[1]!Table1[[#This Row],[mod]])</f>
        <v>#VALUE!</v>
      </c>
      <c r="K557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70" t="s">
        <v>0</v>
      </c>
      <c r="M5570" t="s">
        <v>2686</v>
      </c>
      <c r="N5570" t="s">
        <v>425</v>
      </c>
      <c r="P5570" s="6" t="s">
        <v>2708</v>
      </c>
      <c r="Q557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7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70" s="29"/>
      <c r="AC5570" s="29"/>
      <c r="AD5570" s="25"/>
      <c r="AE5570" s="38"/>
      <c r="AF5570" s="142"/>
      <c r="AG5570" s="11"/>
      <c r="AH5570" s="1" t="e">
        <f>[1]!Table1[[#This Row],[html_tag]]&amp;[1]!Table1[[#This Row],[html_type]]&amp;[1]!Table1[[#This Row],[html_modifier]]</f>
        <v>#VALUE!</v>
      </c>
      <c r="AI5570" s="60" t="str">
        <f>Table1[[#This Row],[html_tag]]&amp;Table1[[#This Row],[html_type]]&amp;Table1[[#This Row],[html_modifier]]</f>
        <v/>
      </c>
      <c r="AL5570" s="22" t="str">
        <f>IFERROR(_xlfn.XLOOKUP([1]!Table1[[#This Row],[word]],[1]!Table57[English style name],[1]!Table57[Style type]),"")</f>
        <v/>
      </c>
      <c r="AM5570" s="23" t="str">
        <f>IFERROR(_xlfn.XLOOKUP(Table1[[#This Row],[word]],Table57[English style name],Table57[Style type]),"")</f>
        <v/>
      </c>
      <c r="AN5570" s="23"/>
      <c r="AO5570" s="62"/>
      <c r="AP5570" s="61"/>
      <c r="AQ5570" s="61" t="s">
        <v>2708</v>
      </c>
      <c r="AR5570" s="61" t="s">
        <v>2687</v>
      </c>
      <c r="AS5570" s="61"/>
      <c r="AT5570" s="61"/>
      <c r="AU5570" s="61"/>
      <c r="AV5570" s="61"/>
    </row>
    <row r="5571" spans="1:48">
      <c r="A5571" s="82"/>
      <c r="B5571" s="82"/>
      <c r="C5571" s="82"/>
      <c r="D5571" s="83"/>
      <c r="E5571" s="62"/>
      <c r="F557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71" s="13" t="s">
        <v>2992</v>
      </c>
      <c r="H5571" s="13" t="s">
        <v>1</v>
      </c>
      <c r="I5571" s="85" t="e">
        <f>[1]!Table1[[#This Row],[type]]</f>
        <v>#VALUE!</v>
      </c>
      <c r="J5571" s="86" t="e">
        <f>[1]!Table1[[#This Row],[Column42]]&amp;IF([1]!Table1[[#This Row],[Column13]]="","",[1]!Table1[[#This Row],[Column13]])&amp;IF([1]!Table1[[#This Row],[mod]]="","",[1]!Table1[[#This Row],[mod]])</f>
        <v>#VALUE!</v>
      </c>
      <c r="K557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71" t="s">
        <v>0</v>
      </c>
      <c r="M5571" t="s">
        <v>2686</v>
      </c>
      <c r="N5571" t="s">
        <v>425</v>
      </c>
      <c r="P5571" s="6" t="s">
        <v>2709</v>
      </c>
      <c r="Q557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7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71" s="29"/>
      <c r="AC5571" s="29"/>
      <c r="AD5571" s="25"/>
      <c r="AE5571" s="38"/>
      <c r="AF5571" s="142"/>
      <c r="AG5571" s="11"/>
      <c r="AH5571" s="1" t="e">
        <f>[1]!Table1[[#This Row],[html_tag]]&amp;[1]!Table1[[#This Row],[html_type]]&amp;[1]!Table1[[#This Row],[html_modifier]]</f>
        <v>#VALUE!</v>
      </c>
      <c r="AI5571" s="60" t="str">
        <f>Table1[[#This Row],[html_tag]]&amp;Table1[[#This Row],[html_type]]&amp;Table1[[#This Row],[html_modifier]]</f>
        <v/>
      </c>
      <c r="AL5571" s="22" t="str">
        <f>IFERROR(_xlfn.XLOOKUP([1]!Table1[[#This Row],[word]],[1]!Table57[English style name],[1]!Table57[Style type]),"")</f>
        <v/>
      </c>
      <c r="AM5571" s="23" t="str">
        <f>IFERROR(_xlfn.XLOOKUP(Table1[[#This Row],[word]],Table57[English style name],Table57[Style type]),"")</f>
        <v/>
      </c>
      <c r="AN5571" s="23"/>
      <c r="AO5571" s="62"/>
      <c r="AP5571" s="61"/>
      <c r="AQ5571" s="61" t="s">
        <v>2709</v>
      </c>
      <c r="AR5571" s="61" t="s">
        <v>2687</v>
      </c>
      <c r="AS5571" s="61"/>
      <c r="AT5571" s="61"/>
      <c r="AU5571" s="61"/>
      <c r="AV5571" s="61"/>
    </row>
    <row r="5572" spans="1:48">
      <c r="A5572" s="82"/>
      <c r="B5572" s="82"/>
      <c r="C5572" s="82"/>
      <c r="D5572" s="83"/>
      <c r="E5572" s="62"/>
      <c r="F557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72" s="13" t="s">
        <v>2992</v>
      </c>
      <c r="H5572" s="13" t="s">
        <v>1</v>
      </c>
      <c r="I5572" s="85" t="e">
        <f>[1]!Table1[[#This Row],[type]]</f>
        <v>#VALUE!</v>
      </c>
      <c r="J5572" s="86" t="e">
        <f>[1]!Table1[[#This Row],[Column42]]&amp;IF([1]!Table1[[#This Row],[Column13]]="","",[1]!Table1[[#This Row],[Column13]])&amp;IF([1]!Table1[[#This Row],[mod]]="","",[1]!Table1[[#This Row],[mod]])</f>
        <v>#VALUE!</v>
      </c>
      <c r="K557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72" t="s">
        <v>0</v>
      </c>
      <c r="M5572" t="s">
        <v>2686</v>
      </c>
      <c r="N5572" t="s">
        <v>425</v>
      </c>
      <c r="P5572" s="6" t="s">
        <v>2710</v>
      </c>
      <c r="Q557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7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72" s="29"/>
      <c r="AC5572" s="29"/>
      <c r="AD5572" s="25"/>
      <c r="AE5572" s="38"/>
      <c r="AF5572" s="142"/>
      <c r="AG5572" s="11"/>
      <c r="AH5572" s="1" t="e">
        <f>[1]!Table1[[#This Row],[html_tag]]&amp;[1]!Table1[[#This Row],[html_type]]&amp;[1]!Table1[[#This Row],[html_modifier]]</f>
        <v>#VALUE!</v>
      </c>
      <c r="AI5572" s="60" t="str">
        <f>Table1[[#This Row],[html_tag]]&amp;Table1[[#This Row],[html_type]]&amp;Table1[[#This Row],[html_modifier]]</f>
        <v/>
      </c>
      <c r="AL5572" s="22" t="str">
        <f>IFERROR(_xlfn.XLOOKUP([1]!Table1[[#This Row],[word]],[1]!Table57[English style name],[1]!Table57[Style type]),"")</f>
        <v/>
      </c>
      <c r="AM5572" s="23" t="str">
        <f>IFERROR(_xlfn.XLOOKUP(Table1[[#This Row],[word]],Table57[English style name],Table57[Style type]),"")</f>
        <v/>
      </c>
      <c r="AN5572" s="23"/>
      <c r="AO5572" s="62"/>
      <c r="AP5572" s="61"/>
      <c r="AQ5572" s="61" t="s">
        <v>2710</v>
      </c>
      <c r="AR5572" s="61" t="s">
        <v>2687</v>
      </c>
      <c r="AS5572" s="61"/>
      <c r="AT5572" s="61"/>
      <c r="AU5572" s="61"/>
      <c r="AV5572" s="61"/>
    </row>
    <row r="5573" spans="1:48">
      <c r="A5573" s="82"/>
      <c r="B5573" s="82"/>
      <c r="C5573" s="82"/>
      <c r="D5573" s="83"/>
      <c r="E5573" s="62"/>
      <c r="F557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73" s="13" t="s">
        <v>2992</v>
      </c>
      <c r="H5573" s="13" t="s">
        <v>1</v>
      </c>
      <c r="I5573" s="85" t="e">
        <f>[1]!Table1[[#This Row],[type]]</f>
        <v>#VALUE!</v>
      </c>
      <c r="J5573" s="86" t="e">
        <f>[1]!Table1[[#This Row],[Column42]]&amp;IF([1]!Table1[[#This Row],[Column13]]="","",[1]!Table1[[#This Row],[Column13]])&amp;IF([1]!Table1[[#This Row],[mod]]="","",[1]!Table1[[#This Row],[mod]])</f>
        <v>#VALUE!</v>
      </c>
      <c r="K557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73" t="s">
        <v>0</v>
      </c>
      <c r="M5573" t="s">
        <v>2686</v>
      </c>
      <c r="N5573" t="s">
        <v>425</v>
      </c>
      <c r="P5573" s="6" t="s">
        <v>2711</v>
      </c>
      <c r="Q557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7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73" s="29"/>
      <c r="AC5573" s="29"/>
      <c r="AD5573" s="25"/>
      <c r="AE5573" s="38"/>
      <c r="AF5573" s="142"/>
      <c r="AG5573" s="11"/>
      <c r="AH5573" s="1" t="e">
        <f>[1]!Table1[[#This Row],[html_tag]]&amp;[1]!Table1[[#This Row],[html_type]]&amp;[1]!Table1[[#This Row],[html_modifier]]</f>
        <v>#VALUE!</v>
      </c>
      <c r="AI5573" s="60" t="str">
        <f>Table1[[#This Row],[html_tag]]&amp;Table1[[#This Row],[html_type]]&amp;Table1[[#This Row],[html_modifier]]</f>
        <v/>
      </c>
      <c r="AL5573" s="22" t="str">
        <f>IFERROR(_xlfn.XLOOKUP([1]!Table1[[#This Row],[word]],[1]!Table57[English style name],[1]!Table57[Style type]),"")</f>
        <v/>
      </c>
      <c r="AM5573" s="23" t="str">
        <f>IFERROR(_xlfn.XLOOKUP(Table1[[#This Row],[word]],Table57[English style name],Table57[Style type]),"")</f>
        <v/>
      </c>
      <c r="AN5573" s="23"/>
      <c r="AO5573" s="62"/>
      <c r="AP5573" s="61"/>
      <c r="AQ5573" s="61" t="s">
        <v>2711</v>
      </c>
      <c r="AR5573" s="61" t="s">
        <v>2687</v>
      </c>
      <c r="AS5573" s="61"/>
      <c r="AT5573" s="61"/>
      <c r="AU5573" s="61"/>
      <c r="AV5573" s="61"/>
    </row>
    <row r="5574" spans="1:48">
      <c r="A5574" s="82"/>
      <c r="B5574" s="82"/>
      <c r="C5574" s="82"/>
      <c r="D5574" s="83"/>
      <c r="E5574" s="62"/>
      <c r="F557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74" s="13" t="s">
        <v>2992</v>
      </c>
      <c r="H5574" s="13" t="s">
        <v>1</v>
      </c>
      <c r="I5574" s="85" t="e">
        <f>[1]!Table1[[#This Row],[type]]</f>
        <v>#VALUE!</v>
      </c>
      <c r="J5574" s="86" t="e">
        <f>[1]!Table1[[#This Row],[Column42]]&amp;IF([1]!Table1[[#This Row],[Column13]]="","",[1]!Table1[[#This Row],[Column13]])&amp;IF([1]!Table1[[#This Row],[mod]]="","",[1]!Table1[[#This Row],[mod]])</f>
        <v>#VALUE!</v>
      </c>
      <c r="K557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74" t="s">
        <v>0</v>
      </c>
      <c r="M5574" t="s">
        <v>2686</v>
      </c>
      <c r="N5574" t="s">
        <v>425</v>
      </c>
      <c r="P5574" s="6" t="s">
        <v>2712</v>
      </c>
      <c r="Q557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7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74" s="29"/>
      <c r="AC5574" s="29"/>
      <c r="AD5574" s="25"/>
      <c r="AE5574" s="38"/>
      <c r="AF5574" s="142"/>
      <c r="AG5574" s="11"/>
      <c r="AH5574" s="1" t="e">
        <f>[1]!Table1[[#This Row],[html_tag]]&amp;[1]!Table1[[#This Row],[html_type]]&amp;[1]!Table1[[#This Row],[html_modifier]]</f>
        <v>#VALUE!</v>
      </c>
      <c r="AI5574" s="60" t="str">
        <f>Table1[[#This Row],[html_tag]]&amp;Table1[[#This Row],[html_type]]&amp;Table1[[#This Row],[html_modifier]]</f>
        <v/>
      </c>
      <c r="AL5574" s="22" t="str">
        <f>IFERROR(_xlfn.XLOOKUP([1]!Table1[[#This Row],[word]],[1]!Table57[English style name],[1]!Table57[Style type]),"")</f>
        <v/>
      </c>
      <c r="AM5574" s="23" t="str">
        <f>IFERROR(_xlfn.XLOOKUP(Table1[[#This Row],[word]],Table57[English style name],Table57[Style type]),"")</f>
        <v/>
      </c>
      <c r="AN5574" s="23"/>
      <c r="AO5574" s="62"/>
      <c r="AP5574" s="61"/>
      <c r="AQ5574" s="61" t="s">
        <v>2712</v>
      </c>
      <c r="AR5574" s="61" t="s">
        <v>2687</v>
      </c>
      <c r="AS5574" s="61"/>
      <c r="AT5574" s="61"/>
      <c r="AU5574" s="61"/>
      <c r="AV5574" s="61"/>
    </row>
    <row r="5575" spans="1:48">
      <c r="A5575" s="82"/>
      <c r="B5575" s="82"/>
      <c r="C5575" s="82"/>
      <c r="D5575" s="83"/>
      <c r="E5575" s="62"/>
      <c r="F557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75" s="13" t="s">
        <v>2992</v>
      </c>
      <c r="H5575" s="13" t="s">
        <v>1</v>
      </c>
      <c r="I5575" s="85" t="e">
        <f>[1]!Table1[[#This Row],[type]]</f>
        <v>#VALUE!</v>
      </c>
      <c r="J5575" s="86" t="e">
        <f>[1]!Table1[[#This Row],[Column42]]&amp;IF([1]!Table1[[#This Row],[Column13]]="","",[1]!Table1[[#This Row],[Column13]])&amp;IF([1]!Table1[[#This Row],[mod]]="","",[1]!Table1[[#This Row],[mod]])</f>
        <v>#VALUE!</v>
      </c>
      <c r="K557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75" t="s">
        <v>0</v>
      </c>
      <c r="M5575" t="s">
        <v>2686</v>
      </c>
      <c r="N5575" t="s">
        <v>425</v>
      </c>
      <c r="P5575" s="6" t="s">
        <v>2713</v>
      </c>
      <c r="Q557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7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75" s="29"/>
      <c r="AC5575" s="29"/>
      <c r="AD5575" s="25"/>
      <c r="AE5575" s="38"/>
      <c r="AF5575" s="142"/>
      <c r="AG5575" s="11"/>
      <c r="AH5575" s="1" t="e">
        <f>[1]!Table1[[#This Row],[html_tag]]&amp;[1]!Table1[[#This Row],[html_type]]&amp;[1]!Table1[[#This Row],[html_modifier]]</f>
        <v>#VALUE!</v>
      </c>
      <c r="AI5575" s="60" t="str">
        <f>Table1[[#This Row],[html_tag]]&amp;Table1[[#This Row],[html_type]]&amp;Table1[[#This Row],[html_modifier]]</f>
        <v/>
      </c>
      <c r="AL5575" s="22" t="str">
        <f>IFERROR(_xlfn.XLOOKUP([1]!Table1[[#This Row],[word]],[1]!Table57[English style name],[1]!Table57[Style type]),"")</f>
        <v/>
      </c>
      <c r="AM5575" s="23" t="str">
        <f>IFERROR(_xlfn.XLOOKUP(Table1[[#This Row],[word]],Table57[English style name],Table57[Style type]),"")</f>
        <v/>
      </c>
      <c r="AN5575" s="23"/>
      <c r="AO5575" s="62"/>
      <c r="AP5575" s="61"/>
      <c r="AQ5575" s="61" t="s">
        <v>2713</v>
      </c>
      <c r="AR5575" s="61" t="s">
        <v>2687</v>
      </c>
      <c r="AS5575" s="61"/>
      <c r="AT5575" s="61"/>
      <c r="AU5575" s="61"/>
      <c r="AV5575" s="61"/>
    </row>
    <row r="5576" spans="1:48">
      <c r="A5576" s="82"/>
      <c r="B5576" s="82"/>
      <c r="C5576" s="82"/>
      <c r="D5576" s="83"/>
      <c r="E5576" s="62"/>
      <c r="F557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76" s="13" t="s">
        <v>2992</v>
      </c>
      <c r="H5576" s="13" t="s">
        <v>1</v>
      </c>
      <c r="I5576" s="85" t="e">
        <f>[1]!Table1[[#This Row],[type]]</f>
        <v>#VALUE!</v>
      </c>
      <c r="J5576" s="86" t="e">
        <f>[1]!Table1[[#This Row],[Column42]]&amp;IF([1]!Table1[[#This Row],[Column13]]="","",[1]!Table1[[#This Row],[Column13]])&amp;IF([1]!Table1[[#This Row],[mod]]="","",[1]!Table1[[#This Row],[mod]])</f>
        <v>#VALUE!</v>
      </c>
      <c r="K557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76" t="s">
        <v>0</v>
      </c>
      <c r="M5576" t="s">
        <v>2686</v>
      </c>
      <c r="N5576" t="s">
        <v>425</v>
      </c>
      <c r="P5576" s="6" t="s">
        <v>2714</v>
      </c>
      <c r="Q557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7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76" s="29"/>
      <c r="AC5576" s="29"/>
      <c r="AD5576" s="25"/>
      <c r="AE5576" s="38"/>
      <c r="AF5576" s="142"/>
      <c r="AG5576" s="11"/>
      <c r="AH5576" s="1" t="e">
        <f>[1]!Table1[[#This Row],[html_tag]]&amp;[1]!Table1[[#This Row],[html_type]]&amp;[1]!Table1[[#This Row],[html_modifier]]</f>
        <v>#VALUE!</v>
      </c>
      <c r="AI5576" s="60" t="str">
        <f>Table1[[#This Row],[html_tag]]&amp;Table1[[#This Row],[html_type]]&amp;Table1[[#This Row],[html_modifier]]</f>
        <v/>
      </c>
      <c r="AL5576" s="22" t="str">
        <f>IFERROR(_xlfn.XLOOKUP([1]!Table1[[#This Row],[word]],[1]!Table57[English style name],[1]!Table57[Style type]),"")</f>
        <v/>
      </c>
      <c r="AM5576" s="23" t="str">
        <f>IFERROR(_xlfn.XLOOKUP(Table1[[#This Row],[word]],Table57[English style name],Table57[Style type]),"")</f>
        <v/>
      </c>
      <c r="AN5576" s="23"/>
      <c r="AO5576" s="62"/>
      <c r="AP5576" s="61"/>
      <c r="AQ5576" s="61" t="s">
        <v>2714</v>
      </c>
      <c r="AR5576" s="61" t="s">
        <v>2687</v>
      </c>
      <c r="AS5576" s="61"/>
      <c r="AT5576" s="61"/>
      <c r="AU5576" s="61"/>
      <c r="AV5576" s="61"/>
    </row>
    <row r="5577" spans="1:48">
      <c r="A5577" s="82"/>
      <c r="B5577" s="82"/>
      <c r="C5577" s="82"/>
      <c r="D5577" s="83"/>
      <c r="E5577" s="62"/>
      <c r="F557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77" s="13" t="s">
        <v>2992</v>
      </c>
      <c r="H5577" s="13" t="s">
        <v>1</v>
      </c>
      <c r="I5577" s="85" t="e">
        <f>[1]!Table1[[#This Row],[type]]</f>
        <v>#VALUE!</v>
      </c>
      <c r="J5577" s="86" t="e">
        <f>[1]!Table1[[#This Row],[Column42]]&amp;IF([1]!Table1[[#This Row],[Column13]]="","",[1]!Table1[[#This Row],[Column13]])&amp;IF([1]!Table1[[#This Row],[mod]]="","",[1]!Table1[[#This Row],[mod]])</f>
        <v>#VALUE!</v>
      </c>
      <c r="K557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77" t="s">
        <v>0</v>
      </c>
      <c r="M5577" t="s">
        <v>2686</v>
      </c>
      <c r="N5577" t="s">
        <v>425</v>
      </c>
      <c r="O5577" t="s">
        <v>477</v>
      </c>
      <c r="P5577" s="6" t="s">
        <v>2716</v>
      </c>
      <c r="Q557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7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77" s="29"/>
      <c r="AC5577" s="29"/>
      <c r="AD5577" s="25"/>
      <c r="AE5577" s="38"/>
      <c r="AF5577" s="142"/>
      <c r="AG5577" s="11"/>
      <c r="AH5577" s="1" t="e">
        <f>[1]!Table1[[#This Row],[html_tag]]&amp;[1]!Table1[[#This Row],[html_type]]&amp;[1]!Table1[[#This Row],[html_modifier]]</f>
        <v>#VALUE!</v>
      </c>
      <c r="AI5577" s="60" t="str">
        <f>Table1[[#This Row],[html_tag]]&amp;Table1[[#This Row],[html_type]]&amp;Table1[[#This Row],[html_modifier]]</f>
        <v/>
      </c>
      <c r="AL5577" s="22" t="str">
        <f>IFERROR(_xlfn.XLOOKUP([1]!Table1[[#This Row],[word]],[1]!Table57[English style name],[1]!Table57[Style type]),"")</f>
        <v/>
      </c>
      <c r="AM5577" s="23" t="str">
        <f>IFERROR(_xlfn.XLOOKUP(Table1[[#This Row],[word]],Table57[English style name],Table57[Style type]),"")</f>
        <v/>
      </c>
      <c r="AN5577" s="23"/>
      <c r="AO5577" s="62"/>
      <c r="AP5577" s="61"/>
      <c r="AQ5577" s="61" t="s">
        <v>2716</v>
      </c>
      <c r="AR5577" s="61" t="s">
        <v>2687</v>
      </c>
      <c r="AS5577" s="61"/>
      <c r="AT5577" s="61"/>
      <c r="AU5577" s="61"/>
      <c r="AV5577" s="61"/>
    </row>
    <row r="5578" spans="1:48">
      <c r="A5578" s="82"/>
      <c r="B5578" s="82"/>
      <c r="C5578" s="82"/>
      <c r="D5578" s="83"/>
      <c r="E5578" s="62"/>
      <c r="F557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78" s="13" t="s">
        <v>2992</v>
      </c>
      <c r="H5578" s="13" t="s">
        <v>1</v>
      </c>
      <c r="I5578" s="85" t="e">
        <f>[1]!Table1[[#This Row],[type]]</f>
        <v>#VALUE!</v>
      </c>
      <c r="J5578" s="86" t="e">
        <f>[1]!Table1[[#This Row],[Column42]]&amp;IF([1]!Table1[[#This Row],[Column13]]="","",[1]!Table1[[#This Row],[Column13]])&amp;IF([1]!Table1[[#This Row],[mod]]="","",[1]!Table1[[#This Row],[mod]])</f>
        <v>#VALUE!</v>
      </c>
      <c r="K557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78" t="s">
        <v>0</v>
      </c>
      <c r="M5578" t="s">
        <v>2686</v>
      </c>
      <c r="N5578" t="s">
        <v>425</v>
      </c>
      <c r="O5578" t="s">
        <v>477</v>
      </c>
      <c r="P5578" s="6" t="s">
        <v>2715</v>
      </c>
      <c r="Q557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7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78" s="29"/>
      <c r="AC5578" s="29"/>
      <c r="AD5578" s="25"/>
      <c r="AE5578" s="38"/>
      <c r="AF5578" s="142"/>
      <c r="AG5578" s="11"/>
      <c r="AH5578" s="1" t="e">
        <f>[1]!Table1[[#This Row],[html_tag]]&amp;[1]!Table1[[#This Row],[html_type]]&amp;[1]!Table1[[#This Row],[html_modifier]]</f>
        <v>#VALUE!</v>
      </c>
      <c r="AI5578" s="60" t="str">
        <f>Table1[[#This Row],[html_tag]]&amp;Table1[[#This Row],[html_type]]&amp;Table1[[#This Row],[html_modifier]]</f>
        <v/>
      </c>
      <c r="AL5578" s="22" t="str">
        <f>IFERROR(_xlfn.XLOOKUP([1]!Table1[[#This Row],[word]],[1]!Table57[English style name],[1]!Table57[Style type]),"")</f>
        <v/>
      </c>
      <c r="AM5578" s="23" t="str">
        <f>IFERROR(_xlfn.XLOOKUP(Table1[[#This Row],[word]],Table57[English style name],Table57[Style type]),"")</f>
        <v/>
      </c>
      <c r="AN5578" s="23"/>
      <c r="AO5578" s="62"/>
      <c r="AP5578" s="61"/>
      <c r="AQ5578" s="61" t="s">
        <v>2715</v>
      </c>
      <c r="AR5578" s="61" t="s">
        <v>2687</v>
      </c>
      <c r="AS5578" s="61"/>
      <c r="AT5578" s="61"/>
      <c r="AU5578" s="61"/>
      <c r="AV5578" s="61"/>
    </row>
    <row r="5579" spans="1:48">
      <c r="A5579" s="82"/>
      <c r="B5579" s="82"/>
      <c r="C5579" s="82"/>
      <c r="D5579" s="83"/>
      <c r="E5579" s="62"/>
      <c r="F557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79" s="13" t="s">
        <v>2992</v>
      </c>
      <c r="H5579" s="13" t="s">
        <v>1</v>
      </c>
      <c r="I5579" s="85" t="e">
        <f>[1]!Table1[[#This Row],[type]]</f>
        <v>#VALUE!</v>
      </c>
      <c r="J5579" s="86" t="e">
        <f>[1]!Table1[[#This Row],[Column42]]&amp;IF([1]!Table1[[#This Row],[Column13]]="","",[1]!Table1[[#This Row],[Column13]])&amp;IF([1]!Table1[[#This Row],[mod]]="","",[1]!Table1[[#This Row],[mod]])</f>
        <v>#VALUE!</v>
      </c>
      <c r="K557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79" t="s">
        <v>0</v>
      </c>
      <c r="M5579" t="s">
        <v>2686</v>
      </c>
      <c r="O5579" t="s">
        <v>477</v>
      </c>
      <c r="P5579" s="6"/>
      <c r="Q557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7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79" s="29"/>
      <c r="AC5579" s="29"/>
      <c r="AD5579" s="25"/>
      <c r="AE5579" s="38"/>
      <c r="AF5579" s="142"/>
      <c r="AG5579" s="11"/>
      <c r="AH5579" s="1" t="e">
        <f>[1]!Table1[[#This Row],[html_tag]]&amp;[1]!Table1[[#This Row],[html_type]]&amp;[1]!Table1[[#This Row],[html_modifier]]</f>
        <v>#VALUE!</v>
      </c>
      <c r="AI5579" s="60" t="str">
        <f>Table1[[#This Row],[html_tag]]&amp;Table1[[#This Row],[html_type]]&amp;Table1[[#This Row],[html_modifier]]</f>
        <v/>
      </c>
      <c r="AL5579" s="22" t="str">
        <f>IFERROR(_xlfn.XLOOKUP([1]!Table1[[#This Row],[word]],[1]!Table57[English style name],[1]!Table57[Style type]),"")</f>
        <v/>
      </c>
      <c r="AM5579" s="23" t="str">
        <f>IFERROR(_xlfn.XLOOKUP(Table1[[#This Row],[word]],Table57[English style name],Table57[Style type]),"")</f>
        <v/>
      </c>
      <c r="AN5579" s="23"/>
      <c r="AO5579" s="62"/>
      <c r="AP5579" s="61"/>
      <c r="AQ5579" s="61" t="s">
        <v>2695</v>
      </c>
      <c r="AR5579" s="61" t="s">
        <v>2687</v>
      </c>
      <c r="AS5579" s="61"/>
      <c r="AT5579" s="61"/>
      <c r="AU5579" s="61"/>
      <c r="AV5579" s="61"/>
    </row>
    <row r="5580" spans="1:48">
      <c r="A5580" s="82"/>
      <c r="B5580" s="82"/>
      <c r="C5580" s="82"/>
      <c r="D5580" s="83"/>
      <c r="E5580" s="62"/>
      <c r="F558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80" s="13" t="s">
        <v>2992</v>
      </c>
      <c r="H5580" s="13" t="s">
        <v>1</v>
      </c>
      <c r="I5580" s="85" t="e">
        <f>[1]!Table1[[#This Row],[type]]</f>
        <v>#VALUE!</v>
      </c>
      <c r="J5580" s="86" t="e">
        <f>[1]!Table1[[#This Row],[Column42]]&amp;IF([1]!Table1[[#This Row],[Column13]]="","",[1]!Table1[[#This Row],[Column13]])&amp;IF([1]!Table1[[#This Row],[mod]]="","",[1]!Table1[[#This Row],[mod]])</f>
        <v>#VALUE!</v>
      </c>
      <c r="K558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80" t="s">
        <v>0</v>
      </c>
      <c r="M5580" t="s">
        <v>2686</v>
      </c>
      <c r="O5580" t="s">
        <v>477</v>
      </c>
      <c r="P5580" s="6"/>
      <c r="Q558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8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5580" t="s">
        <v>350</v>
      </c>
      <c r="AB5580" s="29"/>
      <c r="AC5580" s="29"/>
      <c r="AD5580" s="25"/>
      <c r="AE5580" s="38"/>
      <c r="AF5580" s="142"/>
      <c r="AG5580" s="11"/>
      <c r="AH5580" s="1" t="e">
        <f>[1]!Table1[[#This Row],[html_tag]]&amp;[1]!Table1[[#This Row],[html_type]]&amp;[1]!Table1[[#This Row],[html_modifier]]</f>
        <v>#VALUE!</v>
      </c>
      <c r="AI5580" s="60" t="str">
        <f>Table1[[#This Row],[html_tag]]&amp;Table1[[#This Row],[html_type]]&amp;Table1[[#This Row],[html_modifier]]</f>
        <v>:active</v>
      </c>
      <c r="AK5580" t="s">
        <v>3015</v>
      </c>
      <c r="AL5580" s="22" t="str">
        <f>IFERROR(_xlfn.XLOOKUP([1]!Table1[[#This Row],[word]],[1]!Table57[English style name],[1]!Table57[Style type]),"")</f>
        <v/>
      </c>
      <c r="AM5580" s="23" t="str">
        <f>IFERROR(_xlfn.XLOOKUP(Table1[[#This Row],[word]],Table57[English style name],Table57[Style type]),"")</f>
        <v/>
      </c>
      <c r="AN5580" s="23"/>
      <c r="AO5580" s="62"/>
      <c r="AP5580" s="61"/>
      <c r="AQ5580" s="61" t="s">
        <v>2696</v>
      </c>
      <c r="AR5580" s="61" t="s">
        <v>2687</v>
      </c>
      <c r="AS5580" s="61"/>
      <c r="AT5580" s="61"/>
      <c r="AU5580" s="61"/>
      <c r="AV5580" s="61"/>
    </row>
    <row r="5581" spans="1:48">
      <c r="A5581" s="82"/>
      <c r="B5581" s="82"/>
      <c r="C5581" s="82"/>
      <c r="D5581" s="83"/>
      <c r="E5581" s="62"/>
      <c r="F558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81" s="13" t="s">
        <v>2992</v>
      </c>
      <c r="H5581" s="13" t="s">
        <v>1</v>
      </c>
      <c r="I5581" s="85" t="e">
        <f>[1]!Table1[[#This Row],[type]]</f>
        <v>#VALUE!</v>
      </c>
      <c r="J5581" s="86" t="e">
        <f>[1]!Table1[[#This Row],[Column42]]&amp;IF([1]!Table1[[#This Row],[Column13]]="","",[1]!Table1[[#This Row],[Column13]])&amp;IF([1]!Table1[[#This Row],[mod]]="","",[1]!Table1[[#This Row],[mod]])</f>
        <v>#VALUE!</v>
      </c>
      <c r="K558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81" t="s">
        <v>0</v>
      </c>
      <c r="M5581" t="s">
        <v>2686</v>
      </c>
      <c r="O5581" t="s">
        <v>477</v>
      </c>
      <c r="P5581" s="6" t="s">
        <v>2697</v>
      </c>
      <c r="Q558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8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5581" t="s">
        <v>3020</v>
      </c>
      <c r="AB5581" s="29"/>
      <c r="AC5581" s="29"/>
      <c r="AD5581" s="25"/>
      <c r="AE5581" s="38"/>
      <c r="AF5581" s="142"/>
      <c r="AG5581" s="11"/>
      <c r="AH5581" s="1" t="e">
        <f>[1]!Table1[[#This Row],[html_tag]]&amp;[1]!Table1[[#This Row],[html_type]]&amp;[1]!Table1[[#This Row],[html_modifier]]</f>
        <v>#VALUE!</v>
      </c>
      <c r="AI5581" s="60" t="str">
        <f>Table1[[#This Row],[html_tag]]&amp;Table1[[#This Row],[html_type]]&amp;Table1[[#This Row],[html_modifier]]</f>
        <v/>
      </c>
      <c r="AL5581" s="22" t="str">
        <f>IFERROR(_xlfn.XLOOKUP([1]!Table1[[#This Row],[word]],[1]!Table57[English style name],[1]!Table57[Style type]),"")</f>
        <v/>
      </c>
      <c r="AM5581" s="23" t="str">
        <f>IFERROR(_xlfn.XLOOKUP(Table1[[#This Row],[word]],Table57[English style name],Table57[Style type]),"")</f>
        <v/>
      </c>
      <c r="AN5581" s="23"/>
      <c r="AO5581" s="62"/>
      <c r="AP5581" s="61"/>
      <c r="AQ5581" s="61" t="s">
        <v>2697</v>
      </c>
      <c r="AR5581" s="61" t="s">
        <v>2687</v>
      </c>
      <c r="AS5581" s="61"/>
      <c r="AT5581" s="61"/>
      <c r="AU5581" s="61"/>
      <c r="AV5581" s="61"/>
    </row>
    <row r="5582" spans="1:48">
      <c r="A5582" s="82"/>
      <c r="B5582" s="82"/>
      <c r="C5582" s="82"/>
      <c r="D5582" s="83"/>
      <c r="E5582" s="62"/>
      <c r="F558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82" s="13" t="s">
        <v>2992</v>
      </c>
      <c r="H5582" s="13" t="s">
        <v>1</v>
      </c>
      <c r="I5582" s="85" t="e">
        <f>[1]!Table1[[#This Row],[type]]</f>
        <v>#VALUE!</v>
      </c>
      <c r="J5582" s="86" t="e">
        <f>[1]!Table1[[#This Row],[Column42]]&amp;IF([1]!Table1[[#This Row],[Column13]]="","",[1]!Table1[[#This Row],[Column13]])&amp;IF([1]!Table1[[#This Row],[mod]]="","",[1]!Table1[[#This Row],[mod]])</f>
        <v>#VALUE!</v>
      </c>
      <c r="K558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82" t="s">
        <v>0</v>
      </c>
      <c r="M5582" t="s">
        <v>2686</v>
      </c>
      <c r="O5582" t="s">
        <v>477</v>
      </c>
      <c r="P5582" s="6" t="s">
        <v>2698</v>
      </c>
      <c r="Q558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8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5582" t="s">
        <v>3019</v>
      </c>
      <c r="AB5582" s="29"/>
      <c r="AC5582" s="29"/>
      <c r="AD5582" s="25"/>
      <c r="AE5582" s="38"/>
      <c r="AF5582" s="142"/>
      <c r="AG5582" s="11"/>
      <c r="AH5582" s="1" t="e">
        <f>[1]!Table1[[#This Row],[html_tag]]&amp;[1]!Table1[[#This Row],[html_type]]&amp;[1]!Table1[[#This Row],[html_modifier]]</f>
        <v>#VALUE!</v>
      </c>
      <c r="AI5582" s="60" t="str">
        <f>Table1[[#This Row],[html_tag]]&amp;Table1[[#This Row],[html_type]]&amp;Table1[[#This Row],[html_modifier]]</f>
        <v/>
      </c>
      <c r="AL5582" s="22" t="str">
        <f>IFERROR(_xlfn.XLOOKUP([1]!Table1[[#This Row],[word]],[1]!Table57[English style name],[1]!Table57[Style type]),"")</f>
        <v/>
      </c>
      <c r="AM5582" s="23" t="str">
        <f>IFERROR(_xlfn.XLOOKUP(Table1[[#This Row],[word]],Table57[English style name],Table57[Style type]),"")</f>
        <v/>
      </c>
      <c r="AN5582" s="23"/>
      <c r="AO5582" s="62"/>
      <c r="AP5582" s="61"/>
      <c r="AQ5582" s="61" t="s">
        <v>2698</v>
      </c>
      <c r="AR5582" s="61" t="s">
        <v>2687</v>
      </c>
      <c r="AS5582" s="61"/>
      <c r="AT5582" s="61"/>
      <c r="AU5582" s="61"/>
      <c r="AV5582" s="61"/>
    </row>
    <row r="5583" spans="1:48">
      <c r="A5583" s="82"/>
      <c r="B5583" s="82"/>
      <c r="C5583" s="82"/>
      <c r="D5583" s="83" t="s">
        <v>3362</v>
      </c>
      <c r="E5583" s="62"/>
      <c r="F558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83" s="13"/>
      <c r="H5583" s="13"/>
      <c r="I5583" s="85" t="e">
        <f>[1]!Table1[[#This Row],[type]]</f>
        <v>#VALUE!</v>
      </c>
      <c r="J5583" s="86" t="e">
        <f>[1]!Table1[[#This Row],[Column42]]&amp;IF([1]!Table1[[#This Row],[Column13]]="","",[1]!Table1[[#This Row],[Column13]])&amp;IF([1]!Table1[[#This Row],[mod]]="","",[1]!Table1[[#This Row],[mod]])</f>
        <v>#VALUE!</v>
      </c>
      <c r="K558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83" t="s">
        <v>0</v>
      </c>
      <c r="M5583" t="s">
        <v>3393</v>
      </c>
      <c r="O5583" t="s">
        <v>100</v>
      </c>
      <c r="Q558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8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83" s="29"/>
      <c r="AC5583" s="29"/>
      <c r="AD5583" s="25"/>
      <c r="AE5583" s="38"/>
      <c r="AF5583" s="142" t="s">
        <v>1139</v>
      </c>
      <c r="AG5583" s="11"/>
      <c r="AH5583" s="7" t="e">
        <f>[1]!Table1[[#This Row],[html_tag]]&amp;[1]!Table1[[#This Row],[html_type]]&amp;[1]!Table1[[#This Row],[html_modifier]]</f>
        <v>#VALUE!</v>
      </c>
      <c r="AI5583" s="60" t="str">
        <f>Table1[[#This Row],[html_tag]]&amp;Table1[[#This Row],[html_type]]&amp;Table1[[#This Row],[html_modifier]]</f>
        <v/>
      </c>
      <c r="AL5583" s="23" t="str">
        <f>IFERROR(_xlfn.XLOOKUP([1]!Table1[[#This Row],[word]],[1]!Table57[English style name],[1]!Table57[Style type]),"")</f>
        <v/>
      </c>
      <c r="AM5583" s="23" t="str">
        <f>IFERROR(_xlfn.XLOOKUP(Table1[[#This Row],[word]],Table57[English style name],Table57[Style type]),"")</f>
        <v/>
      </c>
      <c r="AN5583" s="23"/>
      <c r="AO5583" s="62"/>
      <c r="AP5583" s="61"/>
      <c r="AQ5583" s="61"/>
      <c r="AR5583" s="61"/>
      <c r="AS5583" s="61"/>
      <c r="AT5583" s="61"/>
      <c r="AU5583" s="61"/>
      <c r="AV5583" s="61"/>
    </row>
    <row r="5584" spans="1:48">
      <c r="A5584" s="82"/>
      <c r="B5584" s="82"/>
      <c r="C5584" s="82"/>
      <c r="D5584" s="83" t="s">
        <v>3362</v>
      </c>
      <c r="E5584" s="62"/>
      <c r="F558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84" s="13"/>
      <c r="H5584" s="13"/>
      <c r="I5584" s="85" t="e">
        <f>[1]!Table1[[#This Row],[type]]</f>
        <v>#VALUE!</v>
      </c>
      <c r="J5584" s="86" t="e">
        <f>[1]!Table1[[#This Row],[Column42]]&amp;IF([1]!Table1[[#This Row],[Column13]]="","",[1]!Table1[[#This Row],[Column13]])&amp;IF([1]!Table1[[#This Row],[mod]]="","",[1]!Table1[[#This Row],[mod]])</f>
        <v>#VALUE!</v>
      </c>
      <c r="K558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84" t="s">
        <v>0</v>
      </c>
      <c r="M5584" t="s">
        <v>3392</v>
      </c>
      <c r="O5584" t="s">
        <v>100</v>
      </c>
      <c r="Q558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8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84" s="29"/>
      <c r="AC5584" s="29"/>
      <c r="AD5584" s="25"/>
      <c r="AE5584" s="38"/>
      <c r="AF5584" s="142" t="s">
        <v>1140</v>
      </c>
      <c r="AG5584" s="11"/>
      <c r="AH5584" s="7" t="e">
        <f>[1]!Table1[[#This Row],[html_tag]]&amp;[1]!Table1[[#This Row],[html_type]]&amp;[1]!Table1[[#This Row],[html_modifier]]</f>
        <v>#VALUE!</v>
      </c>
      <c r="AI5584" s="60" t="str">
        <f>Table1[[#This Row],[html_tag]]&amp;Table1[[#This Row],[html_type]]&amp;Table1[[#This Row],[html_modifier]]</f>
        <v/>
      </c>
      <c r="AL5584" s="23" t="str">
        <f>IFERROR(_xlfn.XLOOKUP([1]!Table1[[#This Row],[word]],[1]!Table57[English style name],[1]!Table57[Style type]),"")</f>
        <v/>
      </c>
      <c r="AM5584" s="23" t="str">
        <f>IFERROR(_xlfn.XLOOKUP(Table1[[#This Row],[word]],Table57[English style name],Table57[Style type]),"")</f>
        <v/>
      </c>
      <c r="AN5584" s="23"/>
      <c r="AO5584" s="62"/>
      <c r="AP5584" s="61"/>
      <c r="AQ5584" s="61"/>
      <c r="AR5584" s="61"/>
      <c r="AS5584" s="61"/>
      <c r="AT5584" s="61"/>
      <c r="AU5584" s="61"/>
      <c r="AV5584" s="61"/>
    </row>
    <row r="5585" spans="1:48">
      <c r="A5585" s="82"/>
      <c r="B5585" s="82"/>
      <c r="C5585" s="82">
        <v>1</v>
      </c>
      <c r="D5585" s="83" t="s">
        <v>3242</v>
      </c>
      <c r="E5585" s="62"/>
      <c r="F558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85" s="13"/>
      <c r="H5585" s="13"/>
      <c r="I5585" s="85" t="e">
        <f>[1]!Table1[[#This Row],[type]]</f>
        <v>#VALUE!</v>
      </c>
      <c r="J5585" s="86" t="e">
        <f>[1]!Table1[[#This Row],[Column42]]&amp;IF([1]!Table1[[#This Row],[Column13]]="","",[1]!Table1[[#This Row],[Column13]])&amp;IF([1]!Table1[[#This Row],[mod]]="","",[1]!Table1[[#This Row],[mod]])</f>
        <v>#VALUE!</v>
      </c>
      <c r="K558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85" t="s">
        <v>0</v>
      </c>
      <c r="O5585" t="s">
        <v>3359</v>
      </c>
      <c r="Q558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8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85" s="29"/>
      <c r="AC5585" s="29"/>
      <c r="AD5585" s="25"/>
      <c r="AE5585" s="38"/>
      <c r="AF5585" s="142" t="s">
        <v>1138</v>
      </c>
      <c r="AG5585" s="11"/>
      <c r="AH5585" s="1" t="e">
        <f>[1]!Table1[[#This Row],[html_tag]]&amp;[1]!Table1[[#This Row],[html_type]]&amp;[1]!Table1[[#This Row],[html_modifier]]</f>
        <v>#VALUE!</v>
      </c>
      <c r="AI5585" s="60" t="str">
        <f>Table1[[#This Row],[html_tag]]&amp;Table1[[#This Row],[html_type]]&amp;Table1[[#This Row],[html_modifier]]</f>
        <v/>
      </c>
      <c r="AL5585" s="22" t="str">
        <f>IFERROR(_xlfn.XLOOKUP([1]!Table1[[#This Row],[word]],[1]!Table57[English style name],[1]!Table57[Style type]),"")</f>
        <v/>
      </c>
      <c r="AM5585" s="23" t="s">
        <v>820</v>
      </c>
      <c r="AN5585" s="23"/>
      <c r="AO5585" s="62"/>
      <c r="AP5585" s="61"/>
      <c r="AQ5585" s="61"/>
      <c r="AR5585" s="61"/>
      <c r="AS5585" s="61"/>
      <c r="AT5585" s="61"/>
      <c r="AU5585" s="61"/>
      <c r="AV5585" s="61"/>
    </row>
    <row r="5586" spans="1:48">
      <c r="A5586" s="82"/>
      <c r="B5586" s="82"/>
      <c r="C5586" s="82"/>
      <c r="D5586" s="83" t="s">
        <v>3375</v>
      </c>
      <c r="E5586" s="62" t="s">
        <v>3376</v>
      </c>
      <c r="F558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86" s="13"/>
      <c r="H5586" s="13"/>
      <c r="I5586" s="85" t="e">
        <f>[1]!Table1[[#This Row],[type]]</f>
        <v>#VALUE!</v>
      </c>
      <c r="J5586" s="86" t="e">
        <f>[1]!Table1[[#This Row],[Column42]]&amp;IF([1]!Table1[[#This Row],[Column13]]="","",[1]!Table1[[#This Row],[Column13]])&amp;IF([1]!Table1[[#This Row],[mod]]="","",[1]!Table1[[#This Row],[mod]])</f>
        <v>#VALUE!</v>
      </c>
      <c r="K558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86" t="s">
        <v>0</v>
      </c>
      <c r="M5586" t="s">
        <v>91</v>
      </c>
      <c r="P5586" t="s">
        <v>3300</v>
      </c>
      <c r="Q558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8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86" s="29"/>
      <c r="AC5586" s="29"/>
      <c r="AD5586" s="25"/>
      <c r="AE5586" s="38"/>
      <c r="AF5586" s="142"/>
      <c r="AG5586" s="11"/>
      <c r="AH5586" s="7" t="e">
        <f>[1]!Table1[[#This Row],[html_tag]]&amp;[1]!Table1[[#This Row],[html_type]]&amp;[1]!Table1[[#This Row],[html_modifier]]</f>
        <v>#VALUE!</v>
      </c>
      <c r="AI5586" s="60" t="str">
        <f>Table1[[#This Row],[html_tag]]&amp;Table1[[#This Row],[html_type]]&amp;Table1[[#This Row],[html_modifier]]</f>
        <v/>
      </c>
      <c r="AL5586" s="23" t="str">
        <f>IFERROR(_xlfn.XLOOKUP([1]!Table1[[#This Row],[word]],[1]!Table57[English style name],[1]!Table57[Style type]),"")</f>
        <v/>
      </c>
      <c r="AM5586" s="23" t="str">
        <f>IFERROR(_xlfn.XLOOKUP(Table1[[#This Row],[word]],Table57[English style name],Table57[Style type]),"")</f>
        <v/>
      </c>
      <c r="AN5586" s="23"/>
      <c r="AO5586" s="62"/>
      <c r="AP5586" s="61"/>
      <c r="AQ5586" s="61"/>
      <c r="AR5586" s="61"/>
      <c r="AS5586" s="61"/>
      <c r="AT5586" s="61"/>
      <c r="AU5586" s="61"/>
      <c r="AV5586" s="61"/>
    </row>
    <row r="5587" spans="1:48">
      <c r="A5587" s="82"/>
      <c r="B5587" s="82"/>
      <c r="C5587" s="82"/>
      <c r="D5587" s="83"/>
      <c r="E5587" s="62"/>
      <c r="F558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87" s="13" t="s">
        <v>2992</v>
      </c>
      <c r="H5587" s="13" t="s">
        <v>1</v>
      </c>
      <c r="I5587" s="85" t="e">
        <f>[1]!Table1[[#This Row],[type]]</f>
        <v>#VALUE!</v>
      </c>
      <c r="J5587" s="86" t="e">
        <f>[1]!Table1[[#This Row],[Column42]]&amp;IF([1]!Table1[[#This Row],[Column13]]="","",[1]!Table1[[#This Row],[Column13]])&amp;IF([1]!Table1[[#This Row],[mod]]="","",[1]!Table1[[#This Row],[mod]])</f>
        <v>#VALUE!</v>
      </c>
      <c r="K558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87" t="s">
        <v>0</v>
      </c>
      <c r="M5587" t="s">
        <v>91</v>
      </c>
      <c r="Q558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8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87" s="29"/>
      <c r="AC5587" s="29"/>
      <c r="AD5587" s="25"/>
      <c r="AE5587" s="38"/>
      <c r="AF5587" s="142"/>
      <c r="AG5587" s="11"/>
      <c r="AH5587" s="1" t="e">
        <f>[1]!Table1[[#This Row],[html_tag]]&amp;[1]!Table1[[#This Row],[html_type]]&amp;[1]!Table1[[#This Row],[html_modifier]]</f>
        <v>#VALUE!</v>
      </c>
      <c r="AI5587" s="60" t="str">
        <f>Table1[[#This Row],[html_tag]]&amp;Table1[[#This Row],[html_type]]&amp;Table1[[#This Row],[html_modifier]]</f>
        <v/>
      </c>
      <c r="AL5587" s="22" t="str">
        <f>IFERROR(_xlfn.XLOOKUP([1]!Table1[[#This Row],[word]],[1]!Table57[English style name],[1]!Table57[Style type]),"")</f>
        <v/>
      </c>
      <c r="AM5587" s="23" t="str">
        <f>IFERROR(_xlfn.XLOOKUP(Table1[[#This Row],[word]],Table57[English style name],Table57[Style type]),"")</f>
        <v/>
      </c>
      <c r="AN5587" s="23"/>
      <c r="AO5587" s="62" t="s">
        <v>63</v>
      </c>
      <c r="AP5587" s="61" t="s">
        <v>64</v>
      </c>
      <c r="AQ5587" s="61" t="s">
        <v>62</v>
      </c>
      <c r="AR5587" s="61"/>
      <c r="AS5587" s="61"/>
      <c r="AT5587" s="61"/>
      <c r="AU5587" s="61"/>
      <c r="AV5587" s="61"/>
    </row>
    <row r="5588" spans="1:48">
      <c r="A5588" s="82"/>
      <c r="B5588" s="82"/>
      <c r="C5588" s="82">
        <v>1</v>
      </c>
      <c r="D5588" s="83" t="s">
        <v>3242</v>
      </c>
      <c r="E5588" s="62"/>
      <c r="F558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88" s="13"/>
      <c r="H5588" s="13"/>
      <c r="I5588" s="85" t="e">
        <f>[1]!Table1[[#This Row],[type]]</f>
        <v>#VALUE!</v>
      </c>
      <c r="J5588" s="86" t="e">
        <f>[1]!Table1[[#This Row],[Column42]]&amp;IF([1]!Table1[[#This Row],[Column13]]="","",[1]!Table1[[#This Row],[Column13]])&amp;IF([1]!Table1[[#This Row],[mod]]="","",[1]!Table1[[#This Row],[mod]])</f>
        <v>#VALUE!</v>
      </c>
      <c r="K558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88" t="s">
        <v>0</v>
      </c>
      <c r="O5588" t="s">
        <v>333</v>
      </c>
      <c r="Q558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8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88" s="29"/>
      <c r="AC5588" s="29"/>
      <c r="AD5588" s="25"/>
      <c r="AE5588" s="38"/>
      <c r="AF5588" s="142" t="s">
        <v>1137</v>
      </c>
      <c r="AG5588" s="11"/>
      <c r="AH5588" s="1" t="e">
        <f>[1]!Table1[[#This Row],[html_tag]]&amp;[1]!Table1[[#This Row],[html_type]]&amp;[1]!Table1[[#This Row],[html_modifier]]</f>
        <v>#VALUE!</v>
      </c>
      <c r="AI5588" s="60" t="str">
        <f>Table1[[#This Row],[html_tag]]&amp;Table1[[#This Row],[html_type]]&amp;Table1[[#This Row],[html_modifier]]</f>
        <v/>
      </c>
      <c r="AL5588" s="22" t="str">
        <f>IFERROR(_xlfn.XLOOKUP([1]!Table1[[#This Row],[word]],[1]!Table57[English style name],[1]!Table57[Style type]),"")</f>
        <v/>
      </c>
      <c r="AM5588" s="23" t="s">
        <v>798</v>
      </c>
      <c r="AN5588" s="23"/>
      <c r="AO5588" s="62"/>
      <c r="AP5588" s="61"/>
      <c r="AQ5588" s="61"/>
      <c r="AR5588" s="61"/>
      <c r="AS5588" s="61"/>
      <c r="AT5588" s="61"/>
      <c r="AU5588" s="61"/>
      <c r="AV5588" s="61"/>
    </row>
    <row r="5589" spans="1:48">
      <c r="A5589" s="82"/>
      <c r="B5589" s="82"/>
      <c r="C5589" s="82"/>
      <c r="D5589" s="83" t="s">
        <v>3299</v>
      </c>
      <c r="E5589" s="62"/>
      <c r="F558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89" s="13"/>
      <c r="H5589" s="13"/>
      <c r="I5589" s="85" t="e">
        <f>[1]!Table1[[#This Row],[type]]</f>
        <v>#VALUE!</v>
      </c>
      <c r="J5589" s="86" t="e">
        <f>[1]!Table1[[#This Row],[Column42]]&amp;IF([1]!Table1[[#This Row],[Column13]]="","",[1]!Table1[[#This Row],[Column13]])&amp;IF([1]!Table1[[#This Row],[mod]]="","",[1]!Table1[[#This Row],[mod]])</f>
        <v>#VALUE!</v>
      </c>
      <c r="K558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89" t="s">
        <v>0</v>
      </c>
      <c r="M5589" t="s">
        <v>3402</v>
      </c>
      <c r="O5589" t="s">
        <v>3404</v>
      </c>
      <c r="Q558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8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89" s="29"/>
      <c r="AC5589" s="29"/>
      <c r="AD5589" s="25"/>
      <c r="AE5589" s="38"/>
      <c r="AF5589" s="142"/>
      <c r="AG5589" s="11"/>
      <c r="AH5589" s="7" t="e">
        <f>[1]!Table1[[#This Row],[html_tag]]&amp;[1]!Table1[[#This Row],[html_type]]&amp;[1]!Table1[[#This Row],[html_modifier]]</f>
        <v>#VALUE!</v>
      </c>
      <c r="AI5589" s="60" t="str">
        <f>Table1[[#This Row],[html_tag]]&amp;Table1[[#This Row],[html_type]]&amp;Table1[[#This Row],[html_modifier]]</f>
        <v/>
      </c>
      <c r="AL5589" s="23" t="str">
        <f>IFERROR(_xlfn.XLOOKUP([1]!Table1[[#This Row],[word]],[1]!Table57[English style name],[1]!Table57[Style type]),"")</f>
        <v/>
      </c>
      <c r="AM5589" s="23" t="str">
        <f>IFERROR(_xlfn.XLOOKUP(Table1[[#This Row],[word]],Table57[English style name],Table57[Style type]),"")</f>
        <v/>
      </c>
      <c r="AN5589" s="23"/>
      <c r="AO5589" s="62"/>
      <c r="AP5589" s="61"/>
      <c r="AQ5589" s="61"/>
      <c r="AR5589" s="61"/>
      <c r="AS5589" s="61"/>
      <c r="AT5589" s="61"/>
      <c r="AU5589" s="61"/>
      <c r="AV5589" s="61"/>
    </row>
    <row r="5590" spans="1:48">
      <c r="A5590" s="82"/>
      <c r="B5590" s="82"/>
      <c r="C5590" s="82"/>
      <c r="D5590" s="83" t="s">
        <v>3299</v>
      </c>
      <c r="E5590" s="62"/>
      <c r="F559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90" s="13"/>
      <c r="H5590" s="13"/>
      <c r="I5590" s="85" t="e">
        <f>[1]!Table1[[#This Row],[type]]</f>
        <v>#VALUE!</v>
      </c>
      <c r="J5590" s="86" t="e">
        <f>[1]!Table1[[#This Row],[Column42]]&amp;IF([1]!Table1[[#This Row],[Column13]]="","",[1]!Table1[[#This Row],[Column13]])&amp;IF([1]!Table1[[#This Row],[mod]]="","",[1]!Table1[[#This Row],[mod]])</f>
        <v>#VALUE!</v>
      </c>
      <c r="K559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90" t="s">
        <v>0</v>
      </c>
      <c r="M5590" t="s">
        <v>3402</v>
      </c>
      <c r="O5590" t="s">
        <v>334</v>
      </c>
      <c r="Q559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9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90" s="29"/>
      <c r="AC5590" s="29"/>
      <c r="AD5590" s="25"/>
      <c r="AE5590" s="38"/>
      <c r="AF5590" s="142"/>
      <c r="AG5590" s="11"/>
      <c r="AH5590" s="7" t="e">
        <f>[1]!Table1[[#This Row],[html_tag]]&amp;[1]!Table1[[#This Row],[html_type]]&amp;[1]!Table1[[#This Row],[html_modifier]]</f>
        <v>#VALUE!</v>
      </c>
      <c r="AI5590" s="60" t="str">
        <f>Table1[[#This Row],[html_tag]]&amp;Table1[[#This Row],[html_type]]&amp;Table1[[#This Row],[html_modifier]]</f>
        <v/>
      </c>
      <c r="AL5590" s="23" t="str">
        <f>IFERROR(_xlfn.XLOOKUP([1]!Table1[[#This Row],[word]],[1]!Table57[English style name],[1]!Table57[Style type]),"")</f>
        <v/>
      </c>
      <c r="AM5590" s="23" t="str">
        <f>IFERROR(_xlfn.XLOOKUP(Table1[[#This Row],[word]],Table57[English style name],Table57[Style type]),"")</f>
        <v/>
      </c>
      <c r="AN5590" s="23"/>
      <c r="AO5590" s="62"/>
      <c r="AP5590" s="61"/>
      <c r="AQ5590" s="61"/>
      <c r="AR5590" s="61"/>
      <c r="AS5590" s="61"/>
      <c r="AT5590" s="61"/>
      <c r="AU5590" s="61"/>
      <c r="AV5590" s="61"/>
    </row>
    <row r="5591" spans="1:48">
      <c r="A5591" s="82"/>
      <c r="B5591" s="82"/>
      <c r="C5591" s="82"/>
      <c r="D5591" s="83" t="s">
        <v>3299</v>
      </c>
      <c r="E5591" s="62"/>
      <c r="F559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91" s="13"/>
      <c r="H5591" s="13"/>
      <c r="I5591" s="85" t="e">
        <f>[1]!Table1[[#This Row],[type]]</f>
        <v>#VALUE!</v>
      </c>
      <c r="J5591" s="86" t="e">
        <f>[1]!Table1[[#This Row],[Column42]]&amp;IF([1]!Table1[[#This Row],[Column13]]="","",[1]!Table1[[#This Row],[Column13]])&amp;IF([1]!Table1[[#This Row],[mod]]="","",[1]!Table1[[#This Row],[mod]])</f>
        <v>#VALUE!</v>
      </c>
      <c r="K559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91" t="s">
        <v>0</v>
      </c>
      <c r="M5591" t="s">
        <v>3402</v>
      </c>
      <c r="O5591" t="s">
        <v>3340</v>
      </c>
      <c r="Q559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9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91" s="29"/>
      <c r="AC5591" s="29"/>
      <c r="AD5591" s="25"/>
      <c r="AE5591" s="38"/>
      <c r="AF5591" s="142"/>
      <c r="AG5591" s="11"/>
      <c r="AH5591" s="7" t="e">
        <f>[1]!Table1[[#This Row],[html_tag]]&amp;[1]!Table1[[#This Row],[html_type]]&amp;[1]!Table1[[#This Row],[html_modifier]]</f>
        <v>#VALUE!</v>
      </c>
      <c r="AI5591" s="60" t="str">
        <f>Table1[[#This Row],[html_tag]]&amp;Table1[[#This Row],[html_type]]&amp;Table1[[#This Row],[html_modifier]]</f>
        <v/>
      </c>
      <c r="AL5591" s="23" t="str">
        <f>IFERROR(_xlfn.XLOOKUP([1]!Table1[[#This Row],[word]],[1]!Table57[English style name],[1]!Table57[Style type]),"")</f>
        <v/>
      </c>
      <c r="AM5591" s="23" t="str">
        <f>IFERROR(_xlfn.XLOOKUP(Table1[[#This Row],[word]],Table57[English style name],Table57[Style type]),"")</f>
        <v/>
      </c>
      <c r="AN5591" s="23"/>
      <c r="AO5591" s="62"/>
      <c r="AP5591" s="61"/>
      <c r="AQ5591" s="61"/>
      <c r="AR5591" s="61"/>
      <c r="AS5591" s="61"/>
      <c r="AT5591" s="61"/>
      <c r="AU5591" s="61"/>
      <c r="AV5591" s="61"/>
    </row>
    <row r="5592" spans="1:48">
      <c r="A5592" s="82"/>
      <c r="B5592" s="82"/>
      <c r="C5592" s="82"/>
      <c r="D5592" s="83" t="s">
        <v>3299</v>
      </c>
      <c r="E5592" s="62"/>
      <c r="F559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92" s="13"/>
      <c r="H5592" s="13"/>
      <c r="I5592" s="85" t="e">
        <f>[1]!Table1[[#This Row],[type]]</f>
        <v>#VALUE!</v>
      </c>
      <c r="J5592" s="86" t="e">
        <f>[1]!Table1[[#This Row],[Column42]]&amp;IF([1]!Table1[[#This Row],[Column13]]="","",[1]!Table1[[#This Row],[Column13]])&amp;IF([1]!Table1[[#This Row],[mod]]="","",[1]!Table1[[#This Row],[mod]])</f>
        <v>#VALUE!</v>
      </c>
      <c r="K559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92" t="s">
        <v>0</v>
      </c>
      <c r="M5592" t="s">
        <v>3402</v>
      </c>
      <c r="O5592" t="s">
        <v>3359</v>
      </c>
      <c r="Q559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9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92" s="29"/>
      <c r="AC5592" s="29"/>
      <c r="AD5592" s="25"/>
      <c r="AE5592" s="38"/>
      <c r="AF5592" s="142"/>
      <c r="AG5592" s="11"/>
      <c r="AH5592" s="7" t="e">
        <f>[1]!Table1[[#This Row],[html_tag]]&amp;[1]!Table1[[#This Row],[html_type]]&amp;[1]!Table1[[#This Row],[html_modifier]]</f>
        <v>#VALUE!</v>
      </c>
      <c r="AI5592" s="60" t="str">
        <f>Table1[[#This Row],[html_tag]]&amp;Table1[[#This Row],[html_type]]&amp;Table1[[#This Row],[html_modifier]]</f>
        <v/>
      </c>
      <c r="AL5592" s="23" t="str">
        <f>IFERROR(_xlfn.XLOOKUP([1]!Table1[[#This Row],[word]],[1]!Table57[English style name],[1]!Table57[Style type]),"")</f>
        <v/>
      </c>
      <c r="AM5592" s="23" t="str">
        <f>IFERROR(_xlfn.XLOOKUP(Table1[[#This Row],[word]],Table57[English style name],Table57[Style type]),"")</f>
        <v/>
      </c>
      <c r="AN5592" s="23"/>
      <c r="AO5592" s="62"/>
      <c r="AP5592" s="61"/>
      <c r="AQ5592" s="61"/>
      <c r="AR5592" s="61"/>
      <c r="AS5592" s="61"/>
      <c r="AT5592" s="61"/>
      <c r="AU5592" s="61"/>
      <c r="AV5592" s="61"/>
    </row>
    <row r="5593" spans="1:48">
      <c r="A5593" s="82"/>
      <c r="B5593" s="82"/>
      <c r="C5593" s="82"/>
      <c r="D5593" s="83" t="s">
        <v>3299</v>
      </c>
      <c r="E5593" s="62"/>
      <c r="F559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93" s="13"/>
      <c r="H5593" s="13"/>
      <c r="I5593" s="85" t="e">
        <f>[1]!Table1[[#This Row],[type]]</f>
        <v>#VALUE!</v>
      </c>
      <c r="J5593" s="86" t="e">
        <f>[1]!Table1[[#This Row],[Column42]]&amp;IF([1]!Table1[[#This Row],[Column13]]="","",[1]!Table1[[#This Row],[Column13]])&amp;IF([1]!Table1[[#This Row],[mod]]="","",[1]!Table1[[#This Row],[mod]])</f>
        <v>#VALUE!</v>
      </c>
      <c r="K559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93" t="s">
        <v>0</v>
      </c>
      <c r="M5593" t="s">
        <v>3402</v>
      </c>
      <c r="O5593" t="s">
        <v>333</v>
      </c>
      <c r="Q559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9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93" s="29"/>
      <c r="AC5593" s="29"/>
      <c r="AD5593" s="25"/>
      <c r="AE5593" s="38"/>
      <c r="AF5593" s="142"/>
      <c r="AG5593" s="11"/>
      <c r="AH5593" s="7" t="e">
        <f>[1]!Table1[[#This Row],[html_tag]]&amp;[1]!Table1[[#This Row],[html_type]]&amp;[1]!Table1[[#This Row],[html_modifier]]</f>
        <v>#VALUE!</v>
      </c>
      <c r="AI5593" s="60" t="str">
        <f>Table1[[#This Row],[html_tag]]&amp;Table1[[#This Row],[html_type]]&amp;Table1[[#This Row],[html_modifier]]</f>
        <v/>
      </c>
      <c r="AL5593" s="23" t="str">
        <f>IFERROR(_xlfn.XLOOKUP([1]!Table1[[#This Row],[word]],[1]!Table57[English style name],[1]!Table57[Style type]),"")</f>
        <v/>
      </c>
      <c r="AM5593" s="23" t="str">
        <f>IFERROR(_xlfn.XLOOKUP(Table1[[#This Row],[word]],Table57[English style name],Table57[Style type]),"")</f>
        <v/>
      </c>
      <c r="AN5593" s="23"/>
      <c r="AO5593" s="62"/>
      <c r="AP5593" s="61"/>
      <c r="AQ5593" s="61"/>
      <c r="AR5593" s="61"/>
      <c r="AS5593" s="61"/>
      <c r="AT5593" s="61"/>
      <c r="AU5593" s="61"/>
      <c r="AV5593" s="61"/>
    </row>
    <row r="5594" spans="1:48">
      <c r="A5594" s="82"/>
      <c r="B5594" s="82"/>
      <c r="C5594" s="82"/>
      <c r="D5594" s="83" t="s">
        <v>3299</v>
      </c>
      <c r="E5594" s="62"/>
      <c r="F559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94" s="13"/>
      <c r="H5594" s="13"/>
      <c r="I5594" s="85" t="e">
        <f>[1]!Table1[[#This Row],[type]]</f>
        <v>#VALUE!</v>
      </c>
      <c r="J5594" s="86" t="e">
        <f>[1]!Table1[[#This Row],[Column42]]&amp;IF([1]!Table1[[#This Row],[Column13]]="","",[1]!Table1[[#This Row],[Column13]])&amp;IF([1]!Table1[[#This Row],[mod]]="","",[1]!Table1[[#This Row],[mod]])</f>
        <v>#VALUE!</v>
      </c>
      <c r="K559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94" t="s">
        <v>0</v>
      </c>
      <c r="M5594" t="s">
        <v>3402</v>
      </c>
      <c r="O5594" t="s">
        <v>3403</v>
      </c>
      <c r="Q559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9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94" s="29"/>
      <c r="AC5594" s="29"/>
      <c r="AD5594" s="25"/>
      <c r="AE5594" s="38"/>
      <c r="AF5594" s="142"/>
      <c r="AG5594" s="11"/>
      <c r="AH5594" s="7" t="e">
        <f>[1]!Table1[[#This Row],[html_tag]]&amp;[1]!Table1[[#This Row],[html_type]]&amp;[1]!Table1[[#This Row],[html_modifier]]</f>
        <v>#VALUE!</v>
      </c>
      <c r="AI5594" s="60" t="str">
        <f>Table1[[#This Row],[html_tag]]&amp;Table1[[#This Row],[html_type]]&amp;Table1[[#This Row],[html_modifier]]</f>
        <v/>
      </c>
      <c r="AL5594" s="23" t="str">
        <f>IFERROR(_xlfn.XLOOKUP([1]!Table1[[#This Row],[word]],[1]!Table57[English style name],[1]!Table57[Style type]),"")</f>
        <v/>
      </c>
      <c r="AM5594" s="23" t="str">
        <f>IFERROR(_xlfn.XLOOKUP(Table1[[#This Row],[word]],Table57[English style name],Table57[Style type]),"")</f>
        <v/>
      </c>
      <c r="AN5594" s="23"/>
      <c r="AO5594" s="62"/>
      <c r="AP5594" s="61"/>
      <c r="AQ5594" s="61"/>
      <c r="AR5594" s="61"/>
      <c r="AS5594" s="61"/>
      <c r="AT5594" s="61"/>
      <c r="AU5594" s="61"/>
      <c r="AV5594" s="61"/>
    </row>
    <row r="5595" spans="1:48">
      <c r="A5595" s="82"/>
      <c r="B5595" s="82"/>
      <c r="C5595" s="82">
        <v>1</v>
      </c>
      <c r="D5595" s="83" t="s">
        <v>3375</v>
      </c>
      <c r="E5595" s="62" t="s">
        <v>3376</v>
      </c>
      <c r="F559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95" s="13"/>
      <c r="H5595" s="13"/>
      <c r="I5595" s="85" t="e">
        <f>[1]!Table1[[#This Row],[type]]</f>
        <v>#VALUE!</v>
      </c>
      <c r="J5595" s="86" t="e">
        <f>[1]!Table1[[#This Row],[Column42]]&amp;IF([1]!Table1[[#This Row],[Column13]]="","",[1]!Table1[[#This Row],[Column13]])&amp;IF([1]!Table1[[#This Row],[mod]]="","",[1]!Table1[[#This Row],[mod]])</f>
        <v>#VALUE!</v>
      </c>
      <c r="K559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95" t="s">
        <v>0</v>
      </c>
      <c r="M5595" t="s">
        <v>3380</v>
      </c>
      <c r="O5595" t="s">
        <v>100</v>
      </c>
      <c r="Q559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9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95" s="29"/>
      <c r="AC5595" s="29"/>
      <c r="AD5595" s="25"/>
      <c r="AE5595" s="38"/>
      <c r="AF5595" s="142" t="s">
        <v>1138</v>
      </c>
      <c r="AG5595" s="11" t="s">
        <v>3251</v>
      </c>
      <c r="AH5595" s="1" t="e">
        <f>[1]!Table1[[#This Row],[html_tag]]&amp;[1]!Table1[[#This Row],[html_type]]&amp;[1]!Table1[[#This Row],[html_modifier]]</f>
        <v>#VALUE!</v>
      </c>
      <c r="AI5595" s="60" t="str">
        <f>Table1[[#This Row],[html_tag]]&amp;Table1[[#This Row],[html_type]]&amp;Table1[[#This Row],[html_modifier]]</f>
        <v/>
      </c>
      <c r="AL5595" s="22" t="str">
        <f>IFERROR(_xlfn.XLOOKUP([1]!Table1[[#This Row],[word]],[1]!Table57[English style name],[1]!Table57[Style type]),"")</f>
        <v/>
      </c>
      <c r="AM5595" s="23" t="s">
        <v>768</v>
      </c>
      <c r="AN5595" s="23"/>
      <c r="AO5595" s="62"/>
      <c r="AP5595" s="61"/>
      <c r="AQ5595" s="61"/>
      <c r="AR5595" s="61"/>
      <c r="AS5595" s="61"/>
      <c r="AT5595" s="61"/>
      <c r="AU5595" s="61"/>
      <c r="AV5595" s="61"/>
    </row>
    <row r="5596" spans="1:48">
      <c r="A5596" s="82"/>
      <c r="B5596" s="82"/>
      <c r="C5596" s="82"/>
      <c r="D5596" s="83" t="s">
        <v>3375</v>
      </c>
      <c r="E5596" s="62" t="s">
        <v>3376</v>
      </c>
      <c r="F559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96" s="13"/>
      <c r="H5596" s="13"/>
      <c r="I5596" s="85" t="e">
        <f>[1]!Table1[[#This Row],[type]]</f>
        <v>#VALUE!</v>
      </c>
      <c r="J5596" s="86" t="e">
        <f>[1]!Table1[[#This Row],[Column42]]&amp;IF([1]!Table1[[#This Row],[Column13]]="","",[1]!Table1[[#This Row],[Column13]])&amp;IF([1]!Table1[[#This Row],[mod]]="","",[1]!Table1[[#This Row],[mod]])</f>
        <v>#VALUE!</v>
      </c>
      <c r="K559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96" t="s">
        <v>0</v>
      </c>
      <c r="M5596" t="s">
        <v>2870</v>
      </c>
      <c r="Q559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9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96" s="29"/>
      <c r="AC5596" s="29"/>
      <c r="AD5596" s="25"/>
      <c r="AE5596" s="38"/>
      <c r="AF5596" s="142"/>
      <c r="AG5596" s="11"/>
      <c r="AH5596" s="7" t="e">
        <f>[1]!Table1[[#This Row],[html_tag]]&amp;[1]!Table1[[#This Row],[html_type]]&amp;[1]!Table1[[#This Row],[html_modifier]]</f>
        <v>#VALUE!</v>
      </c>
      <c r="AI5596" s="60" t="str">
        <f>Table1[[#This Row],[html_tag]]&amp;Table1[[#This Row],[html_type]]&amp;Table1[[#This Row],[html_modifier]]</f>
        <v/>
      </c>
      <c r="AL5596" s="23" t="str">
        <f>IFERROR(_xlfn.XLOOKUP([1]!Table1[[#This Row],[word]],[1]!Table57[English style name],[1]!Table57[Style type]),"")</f>
        <v/>
      </c>
      <c r="AM5596" s="23" t="str">
        <f>IFERROR(_xlfn.XLOOKUP(Table1[[#This Row],[word]],Table57[English style name],Table57[Style type]),"")</f>
        <v/>
      </c>
      <c r="AN5596" s="23"/>
      <c r="AO5596" s="62"/>
      <c r="AP5596" s="61"/>
      <c r="AQ5596" s="61"/>
      <c r="AR5596" s="61"/>
      <c r="AS5596" s="61"/>
      <c r="AT5596" s="61"/>
      <c r="AU5596" s="61"/>
      <c r="AV5596" s="61"/>
    </row>
    <row r="5597" spans="1:48">
      <c r="A5597" s="82"/>
      <c r="B5597" s="82"/>
      <c r="C5597" s="82"/>
      <c r="D5597" s="83" t="s">
        <v>3375</v>
      </c>
      <c r="E5597" s="62" t="s">
        <v>3376</v>
      </c>
      <c r="F559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97" s="13"/>
      <c r="H5597" s="13"/>
      <c r="I5597" s="85" t="e">
        <f>[1]!Table1[[#This Row],[type]]</f>
        <v>#VALUE!</v>
      </c>
      <c r="J5597" s="86" t="e">
        <f>[1]!Table1[[#This Row],[Column42]]&amp;IF([1]!Table1[[#This Row],[Column13]]="","",[1]!Table1[[#This Row],[Column13]])&amp;IF([1]!Table1[[#This Row],[mod]]="","",[1]!Table1[[#This Row],[mod]])</f>
        <v>#VALUE!</v>
      </c>
      <c r="K559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97" t="s">
        <v>0</v>
      </c>
      <c r="M5597" t="s">
        <v>2870</v>
      </c>
      <c r="O5597" t="s">
        <v>3374</v>
      </c>
      <c r="Q559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9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97" s="29"/>
      <c r="AC5597" s="29"/>
      <c r="AD5597" s="25"/>
      <c r="AE5597" s="38"/>
      <c r="AF5597" s="142"/>
      <c r="AG5597" s="11"/>
      <c r="AH5597" s="7" t="e">
        <f>[1]!Table1[[#This Row],[html_tag]]&amp;[1]!Table1[[#This Row],[html_type]]&amp;[1]!Table1[[#This Row],[html_modifier]]</f>
        <v>#VALUE!</v>
      </c>
      <c r="AI5597" s="60" t="str">
        <f>Table1[[#This Row],[html_tag]]&amp;Table1[[#This Row],[html_type]]&amp;Table1[[#This Row],[html_modifier]]</f>
        <v/>
      </c>
      <c r="AL5597" s="23" t="str">
        <f>IFERROR(_xlfn.XLOOKUP([1]!Table1[[#This Row],[word]],[1]!Table57[English style name],[1]!Table57[Style type]),"")</f>
        <v/>
      </c>
      <c r="AM5597" s="23" t="str">
        <f>IFERROR(_xlfn.XLOOKUP(Table1[[#This Row],[word]],Table57[English style name],Table57[Style type]),"")</f>
        <v/>
      </c>
      <c r="AN5597" s="23"/>
      <c r="AO5597" s="62"/>
      <c r="AP5597" s="61"/>
      <c r="AQ5597" s="61"/>
      <c r="AR5597" s="61"/>
      <c r="AS5597" s="61"/>
      <c r="AT5597" s="61"/>
      <c r="AU5597" s="61"/>
      <c r="AV5597" s="61"/>
    </row>
    <row r="5598" spans="1:48">
      <c r="A5598" s="82"/>
      <c r="B5598" s="82"/>
      <c r="C5598" s="82"/>
      <c r="D5598" s="83" t="s">
        <v>3375</v>
      </c>
      <c r="E5598" s="62" t="s">
        <v>3376</v>
      </c>
      <c r="F559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98" s="13"/>
      <c r="H5598" s="13"/>
      <c r="I5598" s="85" t="e">
        <f>[1]!Table1[[#This Row],[type]]</f>
        <v>#VALUE!</v>
      </c>
      <c r="J5598" s="86" t="e">
        <f>[1]!Table1[[#This Row],[Column42]]&amp;IF([1]!Table1[[#This Row],[Column13]]="","",[1]!Table1[[#This Row],[Column13]])&amp;IF([1]!Table1[[#This Row],[mod]]="","",[1]!Table1[[#This Row],[mod]])</f>
        <v>#VALUE!</v>
      </c>
      <c r="K559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98" t="s">
        <v>0</v>
      </c>
      <c r="M5598" t="s">
        <v>2870</v>
      </c>
      <c r="O5598" t="s">
        <v>3374</v>
      </c>
      <c r="Q559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9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98" s="29"/>
      <c r="AC5598" s="29"/>
      <c r="AD5598" s="25"/>
      <c r="AE5598" s="38"/>
      <c r="AF5598" s="142"/>
      <c r="AG5598" s="11"/>
      <c r="AH5598" s="7" t="e">
        <f>[1]!Table1[[#This Row],[html_tag]]&amp;[1]!Table1[[#This Row],[html_type]]&amp;[1]!Table1[[#This Row],[html_modifier]]</f>
        <v>#VALUE!</v>
      </c>
      <c r="AI5598" s="60" t="str">
        <f>Table1[[#This Row],[html_tag]]&amp;Table1[[#This Row],[html_type]]&amp;Table1[[#This Row],[html_modifier]]</f>
        <v/>
      </c>
      <c r="AL5598" s="23" t="str">
        <f>IFERROR(_xlfn.XLOOKUP([1]!Table1[[#This Row],[word]],[1]!Table57[English style name],[1]!Table57[Style type]),"")</f>
        <v/>
      </c>
      <c r="AM5598" s="23" t="str">
        <f>IFERROR(_xlfn.XLOOKUP(Table1[[#This Row],[word]],Table57[English style name],Table57[Style type]),"")</f>
        <v/>
      </c>
      <c r="AN5598" s="23"/>
      <c r="AO5598" s="62"/>
      <c r="AP5598" s="61"/>
      <c r="AQ5598" s="61"/>
      <c r="AR5598" s="61"/>
      <c r="AS5598" s="61"/>
      <c r="AT5598" s="61"/>
      <c r="AU5598" s="61"/>
      <c r="AV5598" s="61"/>
    </row>
    <row r="5599" spans="1:48">
      <c r="A5599" s="82"/>
      <c r="B5599" s="82"/>
      <c r="C5599" s="82">
        <v>1</v>
      </c>
      <c r="D5599" s="83" t="s">
        <v>3375</v>
      </c>
      <c r="E5599" s="62" t="s">
        <v>3376</v>
      </c>
      <c r="F559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599" s="13"/>
      <c r="H5599" s="13"/>
      <c r="I5599" s="85" t="e">
        <f>[1]!Table1[[#This Row],[type]]</f>
        <v>#VALUE!</v>
      </c>
      <c r="J5599" s="86" t="e">
        <f>[1]!Table1[[#This Row],[Column42]]&amp;IF([1]!Table1[[#This Row],[Column13]]="","",[1]!Table1[[#This Row],[Column13]])&amp;IF([1]!Table1[[#This Row],[mod]]="","",[1]!Table1[[#This Row],[mod]])</f>
        <v>#VALUE!</v>
      </c>
      <c r="K559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599" t="s">
        <v>0</v>
      </c>
      <c r="M5599" t="s">
        <v>2870</v>
      </c>
      <c r="O5599" t="s">
        <v>100</v>
      </c>
      <c r="Q559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59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599" s="29"/>
      <c r="AC5599" s="29"/>
      <c r="AD5599" s="25"/>
      <c r="AE5599" s="38"/>
      <c r="AF5599" s="142" t="s">
        <v>1138</v>
      </c>
      <c r="AG5599" s="11" t="s">
        <v>3251</v>
      </c>
      <c r="AH5599" s="1" t="e">
        <f>[1]!Table1[[#This Row],[html_tag]]&amp;[1]!Table1[[#This Row],[html_type]]&amp;[1]!Table1[[#This Row],[html_modifier]]</f>
        <v>#VALUE!</v>
      </c>
      <c r="AI5599" s="60" t="str">
        <f>Table1[[#This Row],[html_tag]]&amp;Table1[[#This Row],[html_type]]&amp;Table1[[#This Row],[html_modifier]]</f>
        <v/>
      </c>
      <c r="AL5599" s="22" t="str">
        <f>IFERROR(_xlfn.XLOOKUP([1]!Table1[[#This Row],[word]],[1]!Table57[English style name],[1]!Table57[Style type]),"")</f>
        <v/>
      </c>
      <c r="AM5599" s="23" t="s">
        <v>868</v>
      </c>
      <c r="AN5599" s="23"/>
      <c r="AO5599" s="62"/>
      <c r="AP5599" s="61"/>
      <c r="AQ5599" s="61"/>
      <c r="AR5599" s="61"/>
      <c r="AS5599" s="61"/>
      <c r="AT5599" s="61"/>
      <c r="AU5599" s="61"/>
      <c r="AV5599" s="61"/>
    </row>
    <row r="5600" spans="1:48">
      <c r="A5600" s="82"/>
      <c r="B5600" s="82"/>
      <c r="C5600" s="82">
        <v>1</v>
      </c>
      <c r="D5600" s="83" t="s">
        <v>3375</v>
      </c>
      <c r="E5600" s="62" t="s">
        <v>3376</v>
      </c>
      <c r="F560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00" s="13"/>
      <c r="H5600" s="13"/>
      <c r="I5600" s="85" t="e">
        <f>[1]!Table1[[#This Row],[type]]</f>
        <v>#VALUE!</v>
      </c>
      <c r="J5600" s="86" t="e">
        <f>[1]!Table1[[#This Row],[Column42]]&amp;IF([1]!Table1[[#This Row],[Column13]]="","",[1]!Table1[[#This Row],[Column13]])&amp;IF([1]!Table1[[#This Row],[mod]]="","",[1]!Table1[[#This Row],[mod]])</f>
        <v>#VALUE!</v>
      </c>
      <c r="K560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00" t="s">
        <v>0</v>
      </c>
      <c r="M5600" t="s">
        <v>2870</v>
      </c>
      <c r="O5600" t="s">
        <v>3355</v>
      </c>
      <c r="Q560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0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600">
        <v>1</v>
      </c>
      <c r="AB5600" s="29"/>
      <c r="AC5600" s="29"/>
      <c r="AD5600" s="25"/>
      <c r="AE5600" s="38"/>
      <c r="AF5600" s="142" t="s">
        <v>211</v>
      </c>
      <c r="AG5600" s="11" t="s">
        <v>3269</v>
      </c>
      <c r="AH5600" s="1" t="e">
        <f>[1]!Table1[[#This Row],[html_tag]]&amp;[1]!Table1[[#This Row],[html_type]]&amp;[1]!Table1[[#This Row],[html_modifier]]</f>
        <v>#VALUE!</v>
      </c>
      <c r="AI5600" s="60" t="str">
        <f>Table1[[#This Row],[html_tag]]&amp;Table1[[#This Row],[html_type]]&amp;Table1[[#This Row],[html_modifier]]</f>
        <v/>
      </c>
      <c r="AL5600" s="22" t="str">
        <f>IFERROR(_xlfn.XLOOKUP([1]!Table1[[#This Row],[word]],[1]!Table57[English style name],[1]!Table57[Style type]),"")</f>
        <v/>
      </c>
      <c r="AM5600" s="23" t="s">
        <v>725</v>
      </c>
      <c r="AN5600" s="23"/>
      <c r="AO5600" s="62"/>
      <c r="AP5600" s="61"/>
      <c r="AQ5600" s="61"/>
      <c r="AR5600" s="61"/>
      <c r="AS5600" s="61"/>
      <c r="AT5600" s="61"/>
      <c r="AU5600" s="61"/>
      <c r="AV5600" s="61"/>
    </row>
    <row r="5601" spans="1:48">
      <c r="A5601" s="82"/>
      <c r="B5601" s="82"/>
      <c r="C5601" s="82">
        <v>1</v>
      </c>
      <c r="D5601" s="83" t="s">
        <v>3375</v>
      </c>
      <c r="E5601" s="62" t="s">
        <v>3376</v>
      </c>
      <c r="F560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01" s="13"/>
      <c r="H5601" s="13"/>
      <c r="I5601" s="85" t="e">
        <f>[1]!Table1[[#This Row],[type]]</f>
        <v>#VALUE!</v>
      </c>
      <c r="J5601" s="86" t="e">
        <f>[1]!Table1[[#This Row],[Column42]]&amp;IF([1]!Table1[[#This Row],[Column13]]="","",[1]!Table1[[#This Row],[Column13]])&amp;IF([1]!Table1[[#This Row],[mod]]="","",[1]!Table1[[#This Row],[mod]])</f>
        <v>#VALUE!</v>
      </c>
      <c r="K560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01" t="s">
        <v>0</v>
      </c>
      <c r="M5601" t="s">
        <v>2870</v>
      </c>
      <c r="O5601" t="s">
        <v>3355</v>
      </c>
      <c r="Q560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0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601">
        <v>2</v>
      </c>
      <c r="AB5601" s="29"/>
      <c r="AC5601" s="29"/>
      <c r="AD5601" s="25"/>
      <c r="AE5601" s="38"/>
      <c r="AF5601" s="142" t="s">
        <v>211</v>
      </c>
      <c r="AG5601" s="11" t="s">
        <v>3269</v>
      </c>
      <c r="AH5601" s="1" t="e">
        <f>[1]!Table1[[#This Row],[html_tag]]&amp;[1]!Table1[[#This Row],[html_type]]&amp;[1]!Table1[[#This Row],[html_modifier]]</f>
        <v>#VALUE!</v>
      </c>
      <c r="AI5601" s="60" t="str">
        <f>Table1[[#This Row],[html_tag]]&amp;Table1[[#This Row],[html_type]]&amp;Table1[[#This Row],[html_modifier]]</f>
        <v/>
      </c>
      <c r="AL5601" s="22" t="str">
        <f>IFERROR(_xlfn.XLOOKUP([1]!Table1[[#This Row],[word]],[1]!Table57[English style name],[1]!Table57[Style type]),"")</f>
        <v/>
      </c>
      <c r="AM5601" s="23" t="s">
        <v>727</v>
      </c>
      <c r="AN5601" s="23"/>
      <c r="AO5601" s="62"/>
      <c r="AP5601" s="61"/>
      <c r="AQ5601" s="61"/>
      <c r="AR5601" s="61"/>
      <c r="AS5601" s="61"/>
      <c r="AT5601" s="61"/>
      <c r="AU5601" s="61"/>
      <c r="AV5601" s="61"/>
    </row>
    <row r="5602" spans="1:48">
      <c r="A5602" s="82"/>
      <c r="B5602" s="82"/>
      <c r="C5602" s="82">
        <v>1</v>
      </c>
      <c r="D5602" s="83" t="s">
        <v>3375</v>
      </c>
      <c r="E5602" s="62" t="s">
        <v>3376</v>
      </c>
      <c r="F560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02" s="13"/>
      <c r="H5602" s="13"/>
      <c r="I5602" s="85" t="e">
        <f>[1]!Table1[[#This Row],[type]]</f>
        <v>#VALUE!</v>
      </c>
      <c r="J5602" s="86" t="e">
        <f>[1]!Table1[[#This Row],[Column42]]&amp;IF([1]!Table1[[#This Row],[Column13]]="","",[1]!Table1[[#This Row],[Column13]])&amp;IF([1]!Table1[[#This Row],[mod]]="","",[1]!Table1[[#This Row],[mod]])</f>
        <v>#VALUE!</v>
      </c>
      <c r="K560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02" t="s">
        <v>0</v>
      </c>
      <c r="M5602" t="s">
        <v>2870</v>
      </c>
      <c r="O5602" t="s">
        <v>3355</v>
      </c>
      <c r="Q560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0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602">
        <v>3</v>
      </c>
      <c r="AB5602" s="29"/>
      <c r="AC5602" s="29"/>
      <c r="AD5602" s="25"/>
      <c r="AE5602" s="38"/>
      <c r="AF5602" s="142" t="s">
        <v>211</v>
      </c>
      <c r="AG5602" s="11" t="s">
        <v>3269</v>
      </c>
      <c r="AH5602" s="1" t="e">
        <f>[1]!Table1[[#This Row],[html_tag]]&amp;[1]!Table1[[#This Row],[html_type]]&amp;[1]!Table1[[#This Row],[html_modifier]]</f>
        <v>#VALUE!</v>
      </c>
      <c r="AI5602" s="60" t="str">
        <f>Table1[[#This Row],[html_tag]]&amp;Table1[[#This Row],[html_type]]&amp;Table1[[#This Row],[html_modifier]]</f>
        <v/>
      </c>
      <c r="AL5602" s="22" t="str">
        <f>IFERROR(_xlfn.XLOOKUP([1]!Table1[[#This Row],[word]],[1]!Table57[English style name],[1]!Table57[Style type]),"")</f>
        <v/>
      </c>
      <c r="AM5602" s="23" t="s">
        <v>729</v>
      </c>
      <c r="AN5602" s="23"/>
      <c r="AO5602" s="62"/>
      <c r="AP5602" s="61"/>
      <c r="AQ5602" s="61"/>
      <c r="AR5602" s="61"/>
      <c r="AS5602" s="61"/>
      <c r="AT5602" s="61"/>
      <c r="AU5602" s="61"/>
      <c r="AV5602" s="61"/>
    </row>
    <row r="5603" spans="1:48">
      <c r="A5603" s="82"/>
      <c r="B5603" s="82"/>
      <c r="C5603" s="82">
        <v>1</v>
      </c>
      <c r="D5603" s="83" t="s">
        <v>3375</v>
      </c>
      <c r="E5603" s="62" t="s">
        <v>3376</v>
      </c>
      <c r="F560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03" s="13"/>
      <c r="H5603" s="13"/>
      <c r="I5603" s="85" t="e">
        <f>[1]!Table1[[#This Row],[type]]</f>
        <v>#VALUE!</v>
      </c>
      <c r="J5603" s="86" t="e">
        <f>[1]!Table1[[#This Row],[Column42]]&amp;IF([1]!Table1[[#This Row],[Column13]]="","",[1]!Table1[[#This Row],[Column13]])&amp;IF([1]!Table1[[#This Row],[mod]]="","",[1]!Table1[[#This Row],[mod]])</f>
        <v>#VALUE!</v>
      </c>
      <c r="K560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03" t="s">
        <v>0</v>
      </c>
      <c r="M5603" t="s">
        <v>2870</v>
      </c>
      <c r="O5603" t="s">
        <v>3355</v>
      </c>
      <c r="Q560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0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603">
        <v>4</v>
      </c>
      <c r="AB5603" s="29"/>
      <c r="AC5603" s="29"/>
      <c r="AD5603" s="25"/>
      <c r="AE5603" s="38"/>
      <c r="AF5603" s="142" t="s">
        <v>211</v>
      </c>
      <c r="AG5603" s="11" t="s">
        <v>3269</v>
      </c>
      <c r="AH5603" s="1" t="e">
        <f>[1]!Table1[[#This Row],[html_tag]]&amp;[1]!Table1[[#This Row],[html_type]]&amp;[1]!Table1[[#This Row],[html_modifier]]</f>
        <v>#VALUE!</v>
      </c>
      <c r="AI5603" s="60" t="str">
        <f>Table1[[#This Row],[html_tag]]&amp;Table1[[#This Row],[html_type]]&amp;Table1[[#This Row],[html_modifier]]</f>
        <v/>
      </c>
      <c r="AL5603" s="22" t="str">
        <f>IFERROR(_xlfn.XLOOKUP([1]!Table1[[#This Row],[word]],[1]!Table57[English style name],[1]!Table57[Style type]),"")</f>
        <v/>
      </c>
      <c r="AM5603" s="23" t="s">
        <v>731</v>
      </c>
      <c r="AN5603" s="23"/>
      <c r="AO5603" s="62"/>
      <c r="AP5603" s="61"/>
      <c r="AQ5603" s="61"/>
      <c r="AR5603" s="61"/>
      <c r="AS5603" s="61"/>
      <c r="AT5603" s="61"/>
      <c r="AU5603" s="61"/>
      <c r="AV5603" s="61"/>
    </row>
    <row r="5604" spans="1:48">
      <c r="A5604" s="82"/>
      <c r="B5604" s="82"/>
      <c r="C5604" s="82">
        <v>1</v>
      </c>
      <c r="D5604" s="83" t="s">
        <v>3375</v>
      </c>
      <c r="E5604" s="62" t="s">
        <v>3376</v>
      </c>
      <c r="F560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04" s="13"/>
      <c r="H5604" s="13"/>
      <c r="I5604" s="85" t="e">
        <f>[1]!Table1[[#This Row],[type]]</f>
        <v>#VALUE!</v>
      </c>
      <c r="J5604" s="86" t="e">
        <f>[1]!Table1[[#This Row],[Column42]]&amp;IF([1]!Table1[[#This Row],[Column13]]="","",[1]!Table1[[#This Row],[Column13]])&amp;IF([1]!Table1[[#This Row],[mod]]="","",[1]!Table1[[#This Row],[mod]])</f>
        <v>#VALUE!</v>
      </c>
      <c r="K560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04" t="s">
        <v>0</v>
      </c>
      <c r="M5604" t="s">
        <v>2870</v>
      </c>
      <c r="O5604" t="s">
        <v>3355</v>
      </c>
      <c r="Q560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0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604">
        <v>5</v>
      </c>
      <c r="AB5604" s="29"/>
      <c r="AC5604" s="29"/>
      <c r="AD5604" s="25"/>
      <c r="AE5604" s="38"/>
      <c r="AF5604" s="142" t="s">
        <v>211</v>
      </c>
      <c r="AG5604" s="11" t="s">
        <v>3269</v>
      </c>
      <c r="AH5604" s="1" t="e">
        <f>[1]!Table1[[#This Row],[html_tag]]&amp;[1]!Table1[[#This Row],[html_type]]&amp;[1]!Table1[[#This Row],[html_modifier]]</f>
        <v>#VALUE!</v>
      </c>
      <c r="AI5604" s="60" t="str">
        <f>Table1[[#This Row],[html_tag]]&amp;Table1[[#This Row],[html_type]]&amp;Table1[[#This Row],[html_modifier]]</f>
        <v/>
      </c>
      <c r="AL5604" s="22" t="str">
        <f>IFERROR(_xlfn.XLOOKUP([1]!Table1[[#This Row],[word]],[1]!Table57[English style name],[1]!Table57[Style type]),"")</f>
        <v/>
      </c>
      <c r="AM5604" s="23" t="s">
        <v>733</v>
      </c>
      <c r="AN5604" s="23"/>
      <c r="AO5604" s="62"/>
      <c r="AP5604" s="61"/>
      <c r="AQ5604" s="61"/>
      <c r="AR5604" s="61"/>
      <c r="AS5604" s="61"/>
      <c r="AT5604" s="61"/>
      <c r="AU5604" s="61"/>
      <c r="AV5604" s="61"/>
    </row>
    <row r="5605" spans="1:48">
      <c r="A5605" s="82"/>
      <c r="B5605" s="82"/>
      <c r="C5605" s="82">
        <v>1</v>
      </c>
      <c r="D5605" s="83" t="s">
        <v>3375</v>
      </c>
      <c r="E5605" s="62" t="s">
        <v>3376</v>
      </c>
      <c r="F560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05" s="13"/>
      <c r="H5605" s="13"/>
      <c r="I5605" s="85" t="e">
        <f>[1]!Table1[[#This Row],[type]]</f>
        <v>#VALUE!</v>
      </c>
      <c r="J5605" s="86" t="e">
        <f>[1]!Table1[[#This Row],[Column42]]&amp;IF([1]!Table1[[#This Row],[Column13]]="","",[1]!Table1[[#This Row],[Column13]])&amp;IF([1]!Table1[[#This Row],[mod]]="","",[1]!Table1[[#This Row],[mod]])</f>
        <v>#VALUE!</v>
      </c>
      <c r="K560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05" t="s">
        <v>0</v>
      </c>
      <c r="M5605" t="s">
        <v>2870</v>
      </c>
      <c r="O5605" t="s">
        <v>3355</v>
      </c>
      <c r="Q560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0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605">
        <v>6</v>
      </c>
      <c r="AB5605" s="29"/>
      <c r="AC5605" s="29"/>
      <c r="AD5605" s="25"/>
      <c r="AE5605" s="38"/>
      <c r="AF5605" s="142" t="s">
        <v>211</v>
      </c>
      <c r="AG5605" s="11" t="s">
        <v>3269</v>
      </c>
      <c r="AH5605" s="1" t="e">
        <f>[1]!Table1[[#This Row],[html_tag]]&amp;[1]!Table1[[#This Row],[html_type]]&amp;[1]!Table1[[#This Row],[html_modifier]]</f>
        <v>#VALUE!</v>
      </c>
      <c r="AI5605" s="60" t="str">
        <f>Table1[[#This Row],[html_tag]]&amp;Table1[[#This Row],[html_type]]&amp;Table1[[#This Row],[html_modifier]]</f>
        <v/>
      </c>
      <c r="AL5605" s="22" t="str">
        <f>IFERROR(_xlfn.XLOOKUP([1]!Table1[[#This Row],[word]],[1]!Table57[English style name],[1]!Table57[Style type]),"")</f>
        <v/>
      </c>
      <c r="AM5605" s="23" t="s">
        <v>735</v>
      </c>
      <c r="AN5605" s="23"/>
      <c r="AO5605" s="62"/>
      <c r="AP5605" s="61"/>
      <c r="AQ5605" s="61"/>
      <c r="AR5605" s="61"/>
      <c r="AS5605" s="61"/>
      <c r="AT5605" s="61"/>
      <c r="AU5605" s="61"/>
      <c r="AV5605" s="61"/>
    </row>
    <row r="5606" spans="1:48">
      <c r="A5606" s="82"/>
      <c r="B5606" s="82"/>
      <c r="C5606" s="82">
        <v>1</v>
      </c>
      <c r="D5606" s="83" t="s">
        <v>3375</v>
      </c>
      <c r="E5606" s="62" t="s">
        <v>3376</v>
      </c>
      <c r="F560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06" s="13"/>
      <c r="H5606" s="13"/>
      <c r="I5606" s="85" t="e">
        <f>[1]!Table1[[#This Row],[type]]</f>
        <v>#VALUE!</v>
      </c>
      <c r="J5606" s="86" t="e">
        <f>[1]!Table1[[#This Row],[Column42]]&amp;IF([1]!Table1[[#This Row],[Column13]]="","",[1]!Table1[[#This Row],[Column13]])&amp;IF([1]!Table1[[#This Row],[mod]]="","",[1]!Table1[[#This Row],[mod]])</f>
        <v>#VALUE!</v>
      </c>
      <c r="K560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06" t="s">
        <v>0</v>
      </c>
      <c r="M5606" t="s">
        <v>2870</v>
      </c>
      <c r="O5606" t="s">
        <v>3355</v>
      </c>
      <c r="Q560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0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606">
        <v>7</v>
      </c>
      <c r="AB5606" s="29"/>
      <c r="AC5606" s="29"/>
      <c r="AD5606" s="25"/>
      <c r="AE5606" s="38"/>
      <c r="AF5606" s="142" t="s">
        <v>211</v>
      </c>
      <c r="AG5606" s="11" t="s">
        <v>3269</v>
      </c>
      <c r="AH5606" s="1" t="e">
        <f>[1]!Table1[[#This Row],[html_tag]]&amp;[1]!Table1[[#This Row],[html_type]]&amp;[1]!Table1[[#This Row],[html_modifier]]</f>
        <v>#VALUE!</v>
      </c>
      <c r="AI5606" s="60" t="str">
        <f>Table1[[#This Row],[html_tag]]&amp;Table1[[#This Row],[html_type]]&amp;Table1[[#This Row],[html_modifier]]</f>
        <v/>
      </c>
      <c r="AL5606" s="22" t="str">
        <f>IFERROR(_xlfn.XLOOKUP([1]!Table1[[#This Row],[word]],[1]!Table57[English style name],[1]!Table57[Style type]),"")</f>
        <v/>
      </c>
      <c r="AM5606" s="23" t="s">
        <v>737</v>
      </c>
      <c r="AN5606" s="23"/>
      <c r="AO5606" s="62"/>
      <c r="AP5606" s="61"/>
      <c r="AQ5606" s="61"/>
      <c r="AR5606" s="61"/>
      <c r="AS5606" s="61"/>
      <c r="AT5606" s="61"/>
      <c r="AU5606" s="61"/>
      <c r="AV5606" s="61"/>
    </row>
    <row r="5607" spans="1:48">
      <c r="A5607" s="82"/>
      <c r="B5607" s="82"/>
      <c r="C5607" s="82">
        <v>1</v>
      </c>
      <c r="D5607" s="83" t="s">
        <v>3375</v>
      </c>
      <c r="E5607" s="62" t="s">
        <v>3376</v>
      </c>
      <c r="F560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07" s="13"/>
      <c r="H5607" s="13"/>
      <c r="I5607" s="85" t="e">
        <f>[1]!Table1[[#This Row],[type]]</f>
        <v>#VALUE!</v>
      </c>
      <c r="J5607" s="86" t="e">
        <f>[1]!Table1[[#This Row],[Column42]]&amp;IF([1]!Table1[[#This Row],[Column13]]="","",[1]!Table1[[#This Row],[Column13]])&amp;IF([1]!Table1[[#This Row],[mod]]="","",[1]!Table1[[#This Row],[mod]])</f>
        <v>#VALUE!</v>
      </c>
      <c r="K560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07" t="s">
        <v>0</v>
      </c>
      <c r="M5607" t="s">
        <v>2870</v>
      </c>
      <c r="O5607" t="s">
        <v>3355</v>
      </c>
      <c r="Q560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0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607">
        <v>8</v>
      </c>
      <c r="AB5607" s="29"/>
      <c r="AC5607" s="29"/>
      <c r="AD5607" s="25"/>
      <c r="AE5607" s="38"/>
      <c r="AF5607" s="142" t="s">
        <v>211</v>
      </c>
      <c r="AG5607" s="11" t="s">
        <v>3269</v>
      </c>
      <c r="AH5607" s="1" t="e">
        <f>[1]!Table1[[#This Row],[html_tag]]&amp;[1]!Table1[[#This Row],[html_type]]&amp;[1]!Table1[[#This Row],[html_modifier]]</f>
        <v>#VALUE!</v>
      </c>
      <c r="AI5607" s="60" t="str">
        <f>Table1[[#This Row],[html_tag]]&amp;Table1[[#This Row],[html_type]]&amp;Table1[[#This Row],[html_modifier]]</f>
        <v/>
      </c>
      <c r="AL5607" s="22" t="str">
        <f>IFERROR(_xlfn.XLOOKUP([1]!Table1[[#This Row],[word]],[1]!Table57[English style name],[1]!Table57[Style type]),"")</f>
        <v/>
      </c>
      <c r="AM5607" s="23" t="s">
        <v>739</v>
      </c>
      <c r="AN5607" s="23"/>
      <c r="AO5607" s="62"/>
      <c r="AP5607" s="61"/>
      <c r="AQ5607" s="61"/>
      <c r="AR5607" s="61"/>
      <c r="AS5607" s="61"/>
      <c r="AT5607" s="61"/>
      <c r="AU5607" s="61"/>
      <c r="AV5607" s="61"/>
    </row>
    <row r="5608" spans="1:48">
      <c r="A5608" s="82"/>
      <c r="B5608" s="82"/>
      <c r="C5608" s="82">
        <v>1</v>
      </c>
      <c r="D5608" s="83" t="s">
        <v>3375</v>
      </c>
      <c r="E5608" s="62" t="s">
        <v>3376</v>
      </c>
      <c r="F560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08" s="13"/>
      <c r="H5608" s="13"/>
      <c r="I5608" s="85" t="e">
        <f>[1]!Table1[[#This Row],[type]]</f>
        <v>#VALUE!</v>
      </c>
      <c r="J5608" s="86" t="e">
        <f>[1]!Table1[[#This Row],[Column42]]&amp;IF([1]!Table1[[#This Row],[Column13]]="","",[1]!Table1[[#This Row],[Column13]])&amp;IF([1]!Table1[[#This Row],[mod]]="","",[1]!Table1[[#This Row],[mod]])</f>
        <v>#VALUE!</v>
      </c>
      <c r="K560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08" t="s">
        <v>0</v>
      </c>
      <c r="M5608" t="s">
        <v>2870</v>
      </c>
      <c r="O5608" t="s">
        <v>3355</v>
      </c>
      <c r="Q560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0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608">
        <v>9</v>
      </c>
      <c r="AB5608" s="29"/>
      <c r="AC5608" s="29"/>
      <c r="AD5608" s="25"/>
      <c r="AE5608" s="38"/>
      <c r="AF5608" s="142" t="s">
        <v>211</v>
      </c>
      <c r="AG5608" s="11" t="s">
        <v>3269</v>
      </c>
      <c r="AH5608" s="1" t="e">
        <f>[1]!Table1[[#This Row],[html_tag]]&amp;[1]!Table1[[#This Row],[html_type]]&amp;[1]!Table1[[#This Row],[html_modifier]]</f>
        <v>#VALUE!</v>
      </c>
      <c r="AI5608" s="60" t="str">
        <f>Table1[[#This Row],[html_tag]]&amp;Table1[[#This Row],[html_type]]&amp;Table1[[#This Row],[html_modifier]]</f>
        <v/>
      </c>
      <c r="AL5608" s="22" t="str">
        <f>IFERROR(_xlfn.XLOOKUP([1]!Table1[[#This Row],[word]],[1]!Table57[English style name],[1]!Table57[Style type]),"")</f>
        <v/>
      </c>
      <c r="AM5608" s="23" t="s">
        <v>741</v>
      </c>
      <c r="AN5608" s="23"/>
      <c r="AO5608" s="62"/>
      <c r="AP5608" s="61"/>
      <c r="AQ5608" s="61"/>
      <c r="AR5608" s="61"/>
      <c r="AS5608" s="61"/>
      <c r="AT5608" s="61"/>
      <c r="AU5608" s="61"/>
      <c r="AV5608" s="61"/>
    </row>
    <row r="5609" spans="1:48">
      <c r="A5609" s="82"/>
      <c r="B5609" s="82"/>
      <c r="C5609" s="82"/>
      <c r="D5609" s="83" t="s">
        <v>3375</v>
      </c>
      <c r="E5609" s="62" t="s">
        <v>3376</v>
      </c>
      <c r="F560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09" s="13"/>
      <c r="H5609" s="13"/>
      <c r="I5609" s="85" t="e">
        <f>[1]!Table1[[#This Row],[type]]</f>
        <v>#VALUE!</v>
      </c>
      <c r="J5609" s="86" t="e">
        <f>[1]!Table1[[#This Row],[Column42]]&amp;IF([1]!Table1[[#This Row],[Column13]]="","",[1]!Table1[[#This Row],[Column13]])&amp;IF([1]!Table1[[#This Row],[mod]]="","",[1]!Table1[[#This Row],[mod]])</f>
        <v>#VALUE!</v>
      </c>
      <c r="K560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09" t="s">
        <v>0</v>
      </c>
      <c r="M5609" t="s">
        <v>2870</v>
      </c>
      <c r="O5609" t="s">
        <v>3401</v>
      </c>
      <c r="Q560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0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09" s="29"/>
      <c r="AC5609" s="29"/>
      <c r="AD5609" s="25"/>
      <c r="AE5609" s="38"/>
      <c r="AF5609" s="142"/>
      <c r="AG5609" s="11"/>
      <c r="AH5609" s="7" t="e">
        <f>[1]!Table1[[#This Row],[html_tag]]&amp;[1]!Table1[[#This Row],[html_type]]&amp;[1]!Table1[[#This Row],[html_modifier]]</f>
        <v>#VALUE!</v>
      </c>
      <c r="AI5609" s="60" t="str">
        <f>Table1[[#This Row],[html_tag]]&amp;Table1[[#This Row],[html_type]]&amp;Table1[[#This Row],[html_modifier]]</f>
        <v/>
      </c>
      <c r="AL5609" s="23" t="str">
        <f>IFERROR(_xlfn.XLOOKUP([1]!Table1[[#This Row],[word]],[1]!Table57[English style name],[1]!Table57[Style type]),"")</f>
        <v/>
      </c>
      <c r="AM5609" s="23" t="str">
        <f>IFERROR(_xlfn.XLOOKUP(Table1[[#This Row],[word]],Table57[English style name],Table57[Style type]),"")</f>
        <v/>
      </c>
      <c r="AN5609" s="23"/>
      <c r="AO5609" s="62"/>
      <c r="AP5609" s="61"/>
      <c r="AQ5609" s="61"/>
      <c r="AR5609" s="61"/>
      <c r="AS5609" s="61"/>
      <c r="AT5609" s="61"/>
      <c r="AU5609" s="61"/>
      <c r="AV5609" s="61"/>
    </row>
    <row r="5610" spans="1:48">
      <c r="A5610" s="82"/>
      <c r="B5610" s="82"/>
      <c r="C5610" s="82"/>
      <c r="D5610" s="83" t="s">
        <v>3375</v>
      </c>
      <c r="E5610" s="62" t="s">
        <v>3376</v>
      </c>
      <c r="F561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10" s="13"/>
      <c r="H5610" s="13"/>
      <c r="I5610" s="85" t="e">
        <f>[1]!Table1[[#This Row],[type]]</f>
        <v>#VALUE!</v>
      </c>
      <c r="J5610" s="86" t="e">
        <f>[1]!Table1[[#This Row],[Column42]]&amp;IF([1]!Table1[[#This Row],[Column13]]="","",[1]!Table1[[#This Row],[Column13]])&amp;IF([1]!Table1[[#This Row],[mod]]="","",[1]!Table1[[#This Row],[mod]])</f>
        <v>#VALUE!</v>
      </c>
      <c r="K561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10" t="s">
        <v>0</v>
      </c>
      <c r="M5610" t="s">
        <v>2870</v>
      </c>
      <c r="O5610" t="s">
        <v>333</v>
      </c>
      <c r="Q561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1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10" s="29"/>
      <c r="AC5610" s="29"/>
      <c r="AD5610" s="25"/>
      <c r="AE5610" s="38"/>
      <c r="AF5610" s="142"/>
      <c r="AG5610" s="11"/>
      <c r="AH5610" s="7" t="e">
        <f>[1]!Table1[[#This Row],[html_tag]]&amp;[1]!Table1[[#This Row],[html_type]]&amp;[1]!Table1[[#This Row],[html_modifier]]</f>
        <v>#VALUE!</v>
      </c>
      <c r="AI5610" s="60" t="str">
        <f>Table1[[#This Row],[html_tag]]&amp;Table1[[#This Row],[html_type]]&amp;Table1[[#This Row],[html_modifier]]</f>
        <v/>
      </c>
      <c r="AL5610" s="23" t="str">
        <f>IFERROR(_xlfn.XLOOKUP([1]!Table1[[#This Row],[word]],[1]!Table57[English style name],[1]!Table57[Style type]),"")</f>
        <v/>
      </c>
      <c r="AM5610" s="23" t="str">
        <f>IFERROR(_xlfn.XLOOKUP(Table1[[#This Row],[word]],Table57[English style name],Table57[Style type]),"")</f>
        <v/>
      </c>
      <c r="AN5610" s="23"/>
      <c r="AO5610" s="62"/>
      <c r="AP5610" s="61"/>
      <c r="AQ5610" s="61"/>
      <c r="AR5610" s="61"/>
      <c r="AS5610" s="61"/>
      <c r="AT5610" s="61"/>
      <c r="AU5610" s="61"/>
      <c r="AV5610" s="61"/>
    </row>
    <row r="5611" spans="1:48">
      <c r="A5611" s="82"/>
      <c r="B5611" s="82"/>
      <c r="C5611" s="82">
        <v>1</v>
      </c>
      <c r="D5611" s="83" t="s">
        <v>3375</v>
      </c>
      <c r="E5611" s="62" t="s">
        <v>3376</v>
      </c>
      <c r="F561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11" s="13"/>
      <c r="H5611" s="13"/>
      <c r="I5611" s="85" t="e">
        <f>[1]!Table1[[#This Row],[type]]</f>
        <v>#VALUE!</v>
      </c>
      <c r="J5611" s="86" t="e">
        <f>[1]!Table1[[#This Row],[Column42]]&amp;IF([1]!Table1[[#This Row],[Column13]]="","",[1]!Table1[[#This Row],[Column13]])&amp;IF([1]!Table1[[#This Row],[mod]]="","",[1]!Table1[[#This Row],[mod]])</f>
        <v>#VALUE!</v>
      </c>
      <c r="K561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11" t="s">
        <v>0</v>
      </c>
      <c r="M5611" t="s">
        <v>3398</v>
      </c>
      <c r="Q561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1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11" s="29"/>
      <c r="AC5611" s="29"/>
      <c r="AD5611" s="25"/>
      <c r="AE5611" s="38"/>
      <c r="AF5611" s="142" t="s">
        <v>264</v>
      </c>
      <c r="AG5611" s="11" t="s">
        <v>3263</v>
      </c>
      <c r="AH5611" s="1" t="e">
        <f>[1]!Table1[[#This Row],[html_tag]]&amp;[1]!Table1[[#This Row],[html_type]]&amp;[1]!Table1[[#This Row],[html_modifier]]</f>
        <v>#VALUE!</v>
      </c>
      <c r="AI5611" s="60" t="str">
        <f>Table1[[#This Row],[html_tag]]&amp;Table1[[#This Row],[html_type]]&amp;Table1[[#This Row],[html_modifier]]</f>
        <v/>
      </c>
      <c r="AL5611" s="22" t="str">
        <f>IFERROR(_xlfn.XLOOKUP([1]!Table1[[#This Row],[word]],[1]!Table57[English style name],[1]!Table57[Style type]),"")</f>
        <v/>
      </c>
      <c r="AM5611" s="23" t="s">
        <v>756</v>
      </c>
      <c r="AN5611" s="23"/>
      <c r="AO5611" s="62"/>
      <c r="AP5611" s="61"/>
      <c r="AQ5611" s="61"/>
      <c r="AR5611" s="61"/>
      <c r="AS5611" s="61"/>
      <c r="AT5611" s="61"/>
      <c r="AU5611" s="61"/>
      <c r="AV5611" s="61"/>
    </row>
    <row r="5612" spans="1:48">
      <c r="A5612" s="82"/>
      <c r="B5612" s="82"/>
      <c r="C5612" s="82"/>
      <c r="D5612" s="83" t="s">
        <v>3375</v>
      </c>
      <c r="E5612" s="62" t="s">
        <v>3376</v>
      </c>
      <c r="F561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12" s="13"/>
      <c r="H5612" s="13"/>
      <c r="I5612" s="85" t="e">
        <f>[1]!Table1[[#This Row],[type]]</f>
        <v>#VALUE!</v>
      </c>
      <c r="J5612" s="86" t="e">
        <f>[1]!Table1[[#This Row],[Column42]]&amp;IF([1]!Table1[[#This Row],[Column13]]="","",[1]!Table1[[#This Row],[Column13]])&amp;IF([1]!Table1[[#This Row],[mod]]="","",[1]!Table1[[#This Row],[mod]])</f>
        <v>#VALUE!</v>
      </c>
      <c r="K561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12" t="s">
        <v>0</v>
      </c>
      <c r="M5612" t="s">
        <v>3398</v>
      </c>
      <c r="O5612" t="s">
        <v>3374</v>
      </c>
      <c r="Q561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1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12" s="29"/>
      <c r="AC5612" s="29"/>
      <c r="AD5612" s="25"/>
      <c r="AE5612" s="38"/>
      <c r="AF5612" s="142"/>
      <c r="AG5612" s="11"/>
      <c r="AH5612" s="7" t="e">
        <f>[1]!Table1[[#This Row],[html_tag]]&amp;[1]!Table1[[#This Row],[html_type]]&amp;[1]!Table1[[#This Row],[html_modifier]]</f>
        <v>#VALUE!</v>
      </c>
      <c r="AI5612" s="60" t="str">
        <f>Table1[[#This Row],[html_tag]]&amp;Table1[[#This Row],[html_type]]&amp;Table1[[#This Row],[html_modifier]]</f>
        <v/>
      </c>
      <c r="AL5612" s="23" t="str">
        <f>IFERROR(_xlfn.XLOOKUP([1]!Table1[[#This Row],[word]],[1]!Table57[English style name],[1]!Table57[Style type]),"")</f>
        <v/>
      </c>
      <c r="AM5612" s="23" t="str">
        <f>IFERROR(_xlfn.XLOOKUP(Table1[[#This Row],[word]],Table57[English style name],Table57[Style type]),"")</f>
        <v/>
      </c>
      <c r="AN5612" s="23"/>
      <c r="AO5612" s="62"/>
      <c r="AP5612" s="61"/>
      <c r="AQ5612" s="61"/>
      <c r="AR5612" s="61"/>
      <c r="AS5612" s="61"/>
      <c r="AT5612" s="61"/>
      <c r="AU5612" s="61"/>
      <c r="AV5612" s="61"/>
    </row>
    <row r="5613" spans="1:48">
      <c r="A5613" s="82"/>
      <c r="B5613" s="82"/>
      <c r="C5613" s="82"/>
      <c r="D5613" s="83" t="s">
        <v>3375</v>
      </c>
      <c r="E5613" s="62" t="s">
        <v>3376</v>
      </c>
      <c r="F561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13" s="13"/>
      <c r="H5613" s="13"/>
      <c r="I5613" s="85" t="e">
        <f>[1]!Table1[[#This Row],[type]]</f>
        <v>#VALUE!</v>
      </c>
      <c r="J5613" s="86" t="e">
        <f>[1]!Table1[[#This Row],[Column42]]&amp;IF([1]!Table1[[#This Row],[Column13]]="","",[1]!Table1[[#This Row],[Column13]])&amp;IF([1]!Table1[[#This Row],[mod]]="","",[1]!Table1[[#This Row],[mod]])</f>
        <v>#VALUE!</v>
      </c>
      <c r="K561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13" t="s">
        <v>0</v>
      </c>
      <c r="M5613" t="s">
        <v>3398</v>
      </c>
      <c r="O5613" t="s">
        <v>100</v>
      </c>
      <c r="Q561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1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13" s="29"/>
      <c r="AC5613" s="29"/>
      <c r="AD5613" s="25"/>
      <c r="AE5613" s="38"/>
      <c r="AF5613" s="142" t="s">
        <v>1138</v>
      </c>
      <c r="AG5613" s="11"/>
      <c r="AH5613" s="7" t="e">
        <f>[1]!Table1[[#This Row],[html_tag]]&amp;[1]!Table1[[#This Row],[html_type]]&amp;[1]!Table1[[#This Row],[html_modifier]]</f>
        <v>#VALUE!</v>
      </c>
      <c r="AI5613" s="60" t="str">
        <f>Table1[[#This Row],[html_tag]]&amp;Table1[[#This Row],[html_type]]&amp;Table1[[#This Row],[html_modifier]]</f>
        <v/>
      </c>
      <c r="AL5613" s="23" t="str">
        <f>IFERROR(_xlfn.XLOOKUP([1]!Table1[[#This Row],[word]],[1]!Table57[English style name],[1]!Table57[Style type]),"")</f>
        <v/>
      </c>
      <c r="AM5613" s="23" t="str">
        <f>IFERROR(_xlfn.XLOOKUP(Table1[[#This Row],[word]],Table57[English style name],Table57[Style type]),"")</f>
        <v/>
      </c>
      <c r="AN5613" s="23"/>
      <c r="AO5613" s="62"/>
      <c r="AP5613" s="61"/>
      <c r="AQ5613" s="61"/>
      <c r="AR5613" s="61"/>
      <c r="AS5613" s="61"/>
      <c r="AT5613" s="61"/>
      <c r="AU5613" s="61"/>
      <c r="AV5613" s="61"/>
    </row>
    <row r="5614" spans="1:48">
      <c r="A5614" s="82"/>
      <c r="B5614" s="82"/>
      <c r="C5614" s="82"/>
      <c r="D5614" s="83" t="s">
        <v>3362</v>
      </c>
      <c r="E5614" s="62"/>
      <c r="F561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14" s="13"/>
      <c r="H5614" s="13"/>
      <c r="I5614" s="85" t="e">
        <f>[1]!Table1[[#This Row],[type]]</f>
        <v>#VALUE!</v>
      </c>
      <c r="J5614" s="86" t="e">
        <f>[1]!Table1[[#This Row],[Column42]]&amp;IF([1]!Table1[[#This Row],[Column13]]="","",[1]!Table1[[#This Row],[Column13]])&amp;IF([1]!Table1[[#This Row],[mod]]="","",[1]!Table1[[#This Row],[mod]])</f>
        <v>#VALUE!</v>
      </c>
      <c r="K561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14" t="s">
        <v>0</v>
      </c>
      <c r="M5614" t="s">
        <v>3436</v>
      </c>
      <c r="Q561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1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14" s="29"/>
      <c r="AC5614" s="29"/>
      <c r="AD5614" s="25"/>
      <c r="AE5614" s="38"/>
      <c r="AF5614" s="142"/>
      <c r="AG5614" s="11"/>
      <c r="AH5614" s="7" t="e">
        <f>[1]!Table1[[#This Row],[html_tag]]&amp;[1]!Table1[[#This Row],[html_type]]&amp;[1]!Table1[[#This Row],[html_modifier]]</f>
        <v>#VALUE!</v>
      </c>
      <c r="AI5614" s="60" t="str">
        <f>Table1[[#This Row],[html_tag]]&amp;Table1[[#This Row],[html_type]]&amp;Table1[[#This Row],[html_modifier]]</f>
        <v/>
      </c>
      <c r="AL5614" s="23" t="str">
        <f>IFERROR(_xlfn.XLOOKUP([1]!Table1[[#This Row],[word]],[1]!Table57[English style name],[1]!Table57[Style type]),"")</f>
        <v/>
      </c>
      <c r="AM5614" s="23" t="str">
        <f>IFERROR(_xlfn.XLOOKUP(Table1[[#This Row],[word]],Table57[English style name],Table57[Style type]),"")</f>
        <v/>
      </c>
      <c r="AN5614" s="23"/>
      <c r="AO5614" s="62"/>
      <c r="AP5614" s="61"/>
      <c r="AQ5614" s="61"/>
      <c r="AR5614" s="61"/>
      <c r="AS5614" s="61"/>
      <c r="AT5614" s="61"/>
      <c r="AU5614" s="61"/>
      <c r="AV5614" s="61"/>
    </row>
    <row r="5615" spans="1:48">
      <c r="A5615" s="82"/>
      <c r="B5615" s="82"/>
      <c r="C5615" s="82"/>
      <c r="D5615" s="83" t="s">
        <v>804</v>
      </c>
      <c r="E5615" s="62"/>
      <c r="F561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15" s="13"/>
      <c r="H5615" s="13"/>
      <c r="I5615" s="85" t="e">
        <f>[1]!Table1[[#This Row],[type]]</f>
        <v>#VALUE!</v>
      </c>
      <c r="J5615" s="86" t="e">
        <f>[1]!Table1[[#This Row],[Column42]]&amp;IF([1]!Table1[[#This Row],[Column13]]="","",[1]!Table1[[#This Row],[Column13]])&amp;IF([1]!Table1[[#This Row],[mod]]="","",[1]!Table1[[#This Row],[mod]])</f>
        <v>#VALUE!</v>
      </c>
      <c r="K561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15" t="s">
        <v>0</v>
      </c>
      <c r="M5615" t="s">
        <v>3436</v>
      </c>
      <c r="O5615" t="s">
        <v>337</v>
      </c>
      <c r="Q561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1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15" s="29"/>
      <c r="AC5615" s="29"/>
      <c r="AD5615" s="25"/>
      <c r="AE5615" s="38"/>
      <c r="AF5615" s="142" t="s">
        <v>239</v>
      </c>
      <c r="AG5615" s="11"/>
      <c r="AH5615" s="7" t="e">
        <f>[1]!Table1[[#This Row],[html_tag]]&amp;[1]!Table1[[#This Row],[html_type]]&amp;[1]!Table1[[#This Row],[html_modifier]]</f>
        <v>#VALUE!</v>
      </c>
      <c r="AI5615" s="60" t="str">
        <f>Table1[[#This Row],[html_tag]]&amp;Table1[[#This Row],[html_type]]&amp;Table1[[#This Row],[html_modifier]]</f>
        <v/>
      </c>
      <c r="AL5615" s="23" t="str">
        <f>IFERROR(_xlfn.XLOOKUP([1]!Table1[[#This Row],[word]],[1]!Table57[English style name],[1]!Table57[Style type]),"")</f>
        <v/>
      </c>
      <c r="AM5615" s="23" t="str">
        <f>IFERROR(_xlfn.XLOOKUP(Table1[[#This Row],[word]],Table57[English style name],Table57[Style type]),"")</f>
        <v/>
      </c>
      <c r="AN5615" s="23"/>
      <c r="AO5615" s="62"/>
      <c r="AP5615" s="61"/>
      <c r="AQ5615" s="61"/>
      <c r="AR5615" s="61"/>
      <c r="AS5615" s="61"/>
      <c r="AT5615" s="61"/>
      <c r="AU5615" s="61"/>
      <c r="AV5615" s="61"/>
    </row>
    <row r="5616" spans="1:48">
      <c r="A5616" s="82"/>
      <c r="B5616" s="82"/>
      <c r="C5616" s="82"/>
      <c r="D5616" s="83" t="s">
        <v>3348</v>
      </c>
      <c r="E5616" s="62"/>
      <c r="F561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16" s="13"/>
      <c r="H5616" s="13"/>
      <c r="I5616" s="85" t="e">
        <f>[1]!Table1[[#This Row],[type]]</f>
        <v>#VALUE!</v>
      </c>
      <c r="J5616" s="86" t="e">
        <f>[1]!Table1[[#This Row],[Column42]]&amp;IF([1]!Table1[[#This Row],[Column13]]="","",[1]!Table1[[#This Row],[Column13]])&amp;IF([1]!Table1[[#This Row],[mod]]="","",[1]!Table1[[#This Row],[mod]])</f>
        <v>#VALUE!</v>
      </c>
      <c r="K561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16" t="s">
        <v>0</v>
      </c>
      <c r="O5616" t="s">
        <v>3347</v>
      </c>
      <c r="P5616" t="s">
        <v>3347</v>
      </c>
      <c r="Q561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1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16" s="29"/>
      <c r="AC5616" s="29"/>
      <c r="AD5616" s="25"/>
      <c r="AE5616" s="38"/>
      <c r="AF5616" s="142"/>
      <c r="AG5616" s="11"/>
      <c r="AH5616" s="7" t="e">
        <f>[1]!Table1[[#This Row],[html_tag]]&amp;[1]!Table1[[#This Row],[html_type]]&amp;[1]!Table1[[#This Row],[html_modifier]]</f>
        <v>#VALUE!</v>
      </c>
      <c r="AI5616" s="60" t="str">
        <f>Table1[[#This Row],[html_tag]]&amp;Table1[[#This Row],[html_type]]&amp;Table1[[#This Row],[html_modifier]]</f>
        <v/>
      </c>
      <c r="AL5616" s="23" t="str">
        <f>IFERROR(_xlfn.XLOOKUP([1]!Table1[[#This Row],[word]],[1]!Table57[English style name],[1]!Table57[Style type]),"")</f>
        <v/>
      </c>
      <c r="AM5616" s="23" t="str">
        <f>IFERROR(_xlfn.XLOOKUP(Table1[[#This Row],[word]],Table57[English style name],Table57[Style type]),"")</f>
        <v/>
      </c>
      <c r="AN5616" s="23"/>
      <c r="AO5616" s="62"/>
      <c r="AP5616" s="61"/>
      <c r="AQ5616" s="61"/>
      <c r="AR5616" s="61"/>
      <c r="AS5616" s="61"/>
      <c r="AT5616" s="61"/>
      <c r="AU5616" s="61"/>
      <c r="AV5616" s="61"/>
    </row>
    <row r="5617" spans="1:48">
      <c r="A5617" s="82"/>
      <c r="B5617" s="82"/>
      <c r="C5617" s="82"/>
      <c r="D5617" s="83" t="s">
        <v>3348</v>
      </c>
      <c r="E5617" s="62"/>
      <c r="F561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17" s="13"/>
      <c r="H5617" s="13"/>
      <c r="I5617" s="85" t="e">
        <f>[1]!Table1[[#This Row],[type]]</f>
        <v>#VALUE!</v>
      </c>
      <c r="J5617" s="86" t="e">
        <f>[1]!Table1[[#This Row],[Column42]]&amp;IF([1]!Table1[[#This Row],[Column13]]="","",[1]!Table1[[#This Row],[Column13]])&amp;IF([1]!Table1[[#This Row],[mod]]="","",[1]!Table1[[#This Row],[mod]])</f>
        <v>#VALUE!</v>
      </c>
      <c r="K561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17" t="s">
        <v>0</v>
      </c>
      <c r="M5617" t="s">
        <v>3451</v>
      </c>
      <c r="Q561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1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17" s="29"/>
      <c r="AC5617" s="29"/>
      <c r="AD5617" s="25"/>
      <c r="AE5617" s="38"/>
      <c r="AF5617" s="142"/>
      <c r="AG5617" s="11"/>
      <c r="AH5617" s="7" t="e">
        <f>[1]!Table1[[#This Row],[html_tag]]&amp;[1]!Table1[[#This Row],[html_type]]&amp;[1]!Table1[[#This Row],[html_modifier]]</f>
        <v>#VALUE!</v>
      </c>
      <c r="AI5617" s="60" t="str">
        <f>Table1[[#This Row],[html_tag]]&amp;Table1[[#This Row],[html_type]]&amp;Table1[[#This Row],[html_modifier]]</f>
        <v/>
      </c>
      <c r="AL5617" s="23" t="str">
        <f>IFERROR(_xlfn.XLOOKUP([1]!Table1[[#This Row],[word]],[1]!Table57[English style name],[1]!Table57[Style type]),"")</f>
        <v/>
      </c>
      <c r="AM5617" s="23" t="str">
        <f>IFERROR(_xlfn.XLOOKUP(Table1[[#This Row],[word]],Table57[English style name],Table57[Style type]),"")</f>
        <v/>
      </c>
      <c r="AN5617" s="23"/>
      <c r="AO5617" s="62"/>
      <c r="AP5617" s="61"/>
      <c r="AQ5617" s="61"/>
      <c r="AR5617" s="61"/>
      <c r="AS5617" s="61"/>
      <c r="AT5617" s="61"/>
      <c r="AU5617" s="61"/>
      <c r="AV5617" s="61"/>
    </row>
    <row r="5618" spans="1:48">
      <c r="A5618" s="82"/>
      <c r="B5618" s="82"/>
      <c r="C5618" s="82"/>
      <c r="D5618" s="83"/>
      <c r="E5618" s="62"/>
      <c r="F561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18" s="13" t="s">
        <v>2992</v>
      </c>
      <c r="H5618" s="13" t="s">
        <v>1</v>
      </c>
      <c r="I5618" s="85" t="e">
        <f>[1]!Table1[[#This Row],[type]]</f>
        <v>#VALUE!</v>
      </c>
      <c r="J5618" s="86" t="e">
        <f>[1]!Table1[[#This Row],[Column42]]&amp;IF([1]!Table1[[#This Row],[Column13]]="","",[1]!Table1[[#This Row],[Column13]])&amp;IF([1]!Table1[[#This Row],[mod]]="","",[1]!Table1[[#This Row],[mod]])</f>
        <v>#VALUE!</v>
      </c>
      <c r="K561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18" t="s">
        <v>0</v>
      </c>
      <c r="Q561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1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5618" t="s">
        <v>338</v>
      </c>
      <c r="AB5618" s="29"/>
      <c r="AC5618" s="29"/>
      <c r="AD5618" s="25"/>
      <c r="AE5618" s="38"/>
      <c r="AF5618" s="142" t="s">
        <v>141</v>
      </c>
      <c r="AG5618" s="11"/>
      <c r="AH5618" s="1" t="e">
        <f>[1]!Table1[[#This Row],[html_tag]]&amp;[1]!Table1[[#This Row],[html_type]]&amp;[1]!Table1[[#This Row],[html_modifier]]</f>
        <v>#VALUE!</v>
      </c>
      <c r="AI5618" s="60" t="str">
        <f>Table1[[#This Row],[html_tag]]&amp;Table1[[#This Row],[html_type]]&amp;Table1[[#This Row],[html_modifier]]</f>
        <v/>
      </c>
      <c r="AL5618" s="22" t="str">
        <f>IFERROR(_xlfn.XLOOKUP([1]!Table1[[#This Row],[word]],[1]!Table57[English style name],[1]!Table57[Style type]),"")</f>
        <v/>
      </c>
      <c r="AM5618" s="23" t="str">
        <f>IFERROR(_xlfn.XLOOKUP(Table1[[#This Row],[word]],Table57[English style name],Table57[Style type]),"")</f>
        <v/>
      </c>
      <c r="AN5618" s="23"/>
      <c r="AO5618" s="62" t="s">
        <v>57</v>
      </c>
      <c r="AP5618" s="61" t="s">
        <v>58</v>
      </c>
      <c r="AQ5618" s="61" t="s">
        <v>55</v>
      </c>
      <c r="AR5618" s="61"/>
      <c r="AS5618" s="61"/>
      <c r="AT5618" s="61"/>
      <c r="AU5618" s="61"/>
      <c r="AV5618" s="61"/>
    </row>
    <row r="5619" spans="1:48">
      <c r="A5619" s="82"/>
      <c r="B5619" s="82"/>
      <c r="C5619" s="82"/>
      <c r="D5619" s="83"/>
      <c r="E5619" s="62"/>
      <c r="F561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19" s="13" t="s">
        <v>2992</v>
      </c>
      <c r="H5619" s="13" t="s">
        <v>1</v>
      </c>
      <c r="I5619" s="85" t="e">
        <f>[1]!Table1[[#This Row],[type]]</f>
        <v>#VALUE!</v>
      </c>
      <c r="J5619" s="86" t="e">
        <f>[1]!Table1[[#This Row],[Column42]]&amp;IF([1]!Table1[[#This Row],[Column13]]="","",[1]!Table1[[#This Row],[Column13]])&amp;IF([1]!Table1[[#This Row],[mod]]="","",[1]!Table1[[#This Row],[mod]])</f>
        <v>#VALUE!</v>
      </c>
      <c r="K561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19" t="s">
        <v>0</v>
      </c>
      <c r="Q561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1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5619" t="s">
        <v>3004</v>
      </c>
      <c r="AB5619" s="29"/>
      <c r="AC5619" s="29"/>
      <c r="AD5619" s="25"/>
      <c r="AE5619" s="38"/>
      <c r="AF5619" s="142" t="s">
        <v>239</v>
      </c>
      <c r="AG5619" s="11"/>
      <c r="AH5619" s="1" t="e">
        <f>[1]!Table1[[#This Row],[html_tag]]&amp;[1]!Table1[[#This Row],[html_type]]&amp;[1]!Table1[[#This Row],[html_modifier]]</f>
        <v>#VALUE!</v>
      </c>
      <c r="AI5619" s="60" t="str">
        <f>Table1[[#This Row],[html_tag]]&amp;Table1[[#This Row],[html_type]]&amp;Table1[[#This Row],[html_modifier]]</f>
        <v/>
      </c>
      <c r="AL5619" s="22" t="str">
        <f>IFERROR(_xlfn.XLOOKUP([1]!Table1[[#This Row],[word]],[1]!Table57[English style name],[1]!Table57[Style type]),"")</f>
        <v/>
      </c>
      <c r="AM5619" s="23" t="str">
        <f>IFERROR(_xlfn.XLOOKUP(Table1[[#This Row],[word]],Table57[English style name],Table57[Style type]),"")</f>
        <v/>
      </c>
      <c r="AN5619" s="23"/>
      <c r="AO5619" s="62"/>
      <c r="AP5619" s="61"/>
      <c r="AQ5619" s="61" t="s">
        <v>1498</v>
      </c>
      <c r="AR5619" s="61" t="s">
        <v>1497</v>
      </c>
      <c r="AS5619" s="61"/>
      <c r="AT5619" s="61"/>
      <c r="AU5619" s="61"/>
      <c r="AV5619" s="61"/>
    </row>
    <row r="5620" spans="1:48">
      <c r="A5620" s="82"/>
      <c r="B5620" s="82"/>
      <c r="C5620" s="82"/>
      <c r="D5620" s="83"/>
      <c r="E5620" s="62"/>
      <c r="F562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20" s="13" t="s">
        <v>2992</v>
      </c>
      <c r="H5620" s="13" t="s">
        <v>1</v>
      </c>
      <c r="I5620" s="85" t="e">
        <f>[1]!Table1[[#This Row],[type]]</f>
        <v>#VALUE!</v>
      </c>
      <c r="J5620" s="86" t="e">
        <f>[1]!Table1[[#This Row],[Column42]]&amp;IF([1]!Table1[[#This Row],[Column13]]="","",[1]!Table1[[#This Row],[Column13]])&amp;IF([1]!Table1[[#This Row],[mod]]="","",[1]!Table1[[#This Row],[mod]])</f>
        <v>#VALUE!</v>
      </c>
      <c r="K562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20" t="s">
        <v>0</v>
      </c>
      <c r="N5620" s="4"/>
      <c r="P5620" s="4"/>
      <c r="Q562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620" s="4" t="s">
        <v>320</v>
      </c>
      <c r="S5620" s="4"/>
      <c r="U562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5620" s="4"/>
      <c r="W5620" s="4"/>
      <c r="X5620" s="4"/>
      <c r="Z5620" s="4"/>
      <c r="AA5620" s="4"/>
      <c r="AB5620" s="42"/>
      <c r="AC5620" s="42"/>
      <c r="AD5620" s="41"/>
      <c r="AE5620" s="40"/>
      <c r="AF5620" s="142"/>
      <c r="AG5620" s="11"/>
      <c r="AH5620" s="1" t="e">
        <f>[1]!Table1[[#This Row],[html_tag]]&amp;[1]!Table1[[#This Row],[html_type]]&amp;[1]!Table1[[#This Row],[html_modifier]]</f>
        <v>#VALUE!</v>
      </c>
      <c r="AI5620" s="60" t="str">
        <f>Table1[[#This Row],[html_tag]]&amp;Table1[[#This Row],[html_type]]&amp;Table1[[#This Row],[html_modifier]]</f>
        <v/>
      </c>
      <c r="AL5620" s="22" t="str">
        <f>IFERROR(_xlfn.XLOOKUP([1]!Table1[[#This Row],[word]],[1]!Table57[English style name],[1]!Table57[Style type]),"")</f>
        <v/>
      </c>
      <c r="AM5620" s="23" t="str">
        <f>IFERROR(_xlfn.XLOOKUP(Table1[[#This Row],[word]],Table57[English style name],Table57[Style type]),"")</f>
        <v/>
      </c>
      <c r="AN5620" s="23"/>
      <c r="AO5620" s="62"/>
      <c r="AP5620" s="61"/>
      <c r="AQ5620" s="61"/>
      <c r="AR5620" s="61"/>
      <c r="AS5620" s="61"/>
      <c r="AT5620" s="61"/>
      <c r="AU5620" s="61"/>
      <c r="AV5620" s="61"/>
    </row>
    <row r="5621" spans="1:48">
      <c r="A5621" s="82"/>
      <c r="B5621" s="82"/>
      <c r="C5621" s="82"/>
      <c r="D5621" s="83"/>
      <c r="E5621" s="62"/>
      <c r="F562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21" s="13" t="s">
        <v>2992</v>
      </c>
      <c r="H5621" s="13" t="s">
        <v>1</v>
      </c>
      <c r="I5621" s="85" t="e">
        <f>[1]!Table1[[#This Row],[type]]</f>
        <v>#VALUE!</v>
      </c>
      <c r="J5621" s="86" t="e">
        <f>[1]!Table1[[#This Row],[Column42]]&amp;IF([1]!Table1[[#This Row],[Column13]]="","",[1]!Table1[[#This Row],[Column13]])&amp;IF([1]!Table1[[#This Row],[mod]]="","",[1]!Table1[[#This Row],[mod]])</f>
        <v>#VALUE!</v>
      </c>
      <c r="K562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21" t="s">
        <v>0</v>
      </c>
      <c r="N5621" s="4"/>
      <c r="P5621" s="4"/>
      <c r="Q562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621" s="4" t="s">
        <v>319</v>
      </c>
      <c r="S5621" s="4"/>
      <c r="U562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5621" s="4"/>
      <c r="W5621" s="4"/>
      <c r="X5621" s="4"/>
      <c r="Z5621" s="4"/>
      <c r="AA5621" s="4"/>
      <c r="AB5621" s="42"/>
      <c r="AC5621" s="42"/>
      <c r="AD5621" s="41"/>
      <c r="AE5621" s="40"/>
      <c r="AF5621" s="142"/>
      <c r="AG5621" s="11"/>
      <c r="AH5621" s="1" t="e">
        <f>[1]!Table1[[#This Row],[html_tag]]&amp;[1]!Table1[[#This Row],[html_type]]&amp;[1]!Table1[[#This Row],[html_modifier]]</f>
        <v>#VALUE!</v>
      </c>
      <c r="AI5621" s="60" t="str">
        <f>Table1[[#This Row],[html_tag]]&amp;Table1[[#This Row],[html_type]]&amp;Table1[[#This Row],[html_modifier]]</f>
        <v/>
      </c>
      <c r="AL5621" s="22" t="str">
        <f>IFERROR(_xlfn.XLOOKUP([1]!Table1[[#This Row],[word]],[1]!Table57[English style name],[1]!Table57[Style type]),"")</f>
        <v/>
      </c>
      <c r="AM5621" s="23" t="str">
        <f>IFERROR(_xlfn.XLOOKUP(Table1[[#This Row],[word]],Table57[English style name],Table57[Style type]),"")</f>
        <v/>
      </c>
      <c r="AN5621" s="23"/>
      <c r="AO5621" s="62"/>
      <c r="AP5621" s="61"/>
      <c r="AQ5621" s="61"/>
      <c r="AR5621" s="61"/>
      <c r="AS5621" s="61"/>
      <c r="AT5621" s="61"/>
      <c r="AU5621" s="61"/>
      <c r="AV5621" s="61"/>
    </row>
    <row r="5622" spans="1:48">
      <c r="A5622" s="82"/>
      <c r="B5622" s="82"/>
      <c r="C5622" s="82"/>
      <c r="D5622" s="83"/>
      <c r="E5622" s="62"/>
      <c r="F562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22" s="13" t="s">
        <v>2992</v>
      </c>
      <c r="H5622" s="13" t="s">
        <v>1</v>
      </c>
      <c r="I5622" s="85" t="e">
        <f>[1]!Table1[[#This Row],[type]]</f>
        <v>#VALUE!</v>
      </c>
      <c r="J5622" s="86" t="e">
        <f>[1]!Table1[[#This Row],[Column42]]&amp;IF([1]!Table1[[#This Row],[Column13]]="","",[1]!Table1[[#This Row],[Column13]])&amp;IF([1]!Table1[[#This Row],[mod]]="","",[1]!Table1[[#This Row],[mod]])</f>
        <v>#VALUE!</v>
      </c>
      <c r="K562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22" t="s">
        <v>0</v>
      </c>
      <c r="N5622" s="4"/>
      <c r="P5622" s="4"/>
      <c r="Q562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622" s="4" t="s">
        <v>321</v>
      </c>
      <c r="S5622" s="4"/>
      <c r="U562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5622" s="4"/>
      <c r="W5622" s="4"/>
      <c r="X5622" s="4"/>
      <c r="Z5622" s="4"/>
      <c r="AA5622" s="4"/>
      <c r="AB5622" s="42"/>
      <c r="AC5622" s="42"/>
      <c r="AD5622" s="41"/>
      <c r="AE5622" s="40"/>
      <c r="AF5622" s="142"/>
      <c r="AG5622" s="11"/>
      <c r="AH5622" s="1" t="e">
        <f>[1]!Table1[[#This Row],[html_tag]]&amp;[1]!Table1[[#This Row],[html_type]]&amp;[1]!Table1[[#This Row],[html_modifier]]</f>
        <v>#VALUE!</v>
      </c>
      <c r="AI5622" s="60" t="str">
        <f>Table1[[#This Row],[html_tag]]&amp;Table1[[#This Row],[html_type]]&amp;Table1[[#This Row],[html_modifier]]</f>
        <v/>
      </c>
      <c r="AL5622" s="22" t="str">
        <f>IFERROR(_xlfn.XLOOKUP([1]!Table1[[#This Row],[word]],[1]!Table57[English style name],[1]!Table57[Style type]),"")</f>
        <v/>
      </c>
      <c r="AM5622" s="23" t="str">
        <f>IFERROR(_xlfn.XLOOKUP(Table1[[#This Row],[word]],Table57[English style name],Table57[Style type]),"")</f>
        <v/>
      </c>
      <c r="AN5622" s="23"/>
      <c r="AO5622" s="62"/>
      <c r="AP5622" s="61"/>
      <c r="AQ5622" s="61"/>
      <c r="AR5622" s="61"/>
      <c r="AS5622" s="61"/>
      <c r="AT5622" s="61"/>
      <c r="AU5622" s="61"/>
      <c r="AV5622" s="61"/>
    </row>
    <row r="5623" spans="1:48">
      <c r="A5623" s="82"/>
      <c r="B5623" s="82"/>
      <c r="C5623" s="82"/>
      <c r="D5623" s="83"/>
      <c r="E5623" s="62"/>
      <c r="F562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23" s="13" t="s">
        <v>337</v>
      </c>
      <c r="H5623" s="13" t="s">
        <v>2987</v>
      </c>
      <c r="I5623" s="85" t="e">
        <f>[1]!Table1[[#This Row],[type]]</f>
        <v>#VALUE!</v>
      </c>
      <c r="J5623" s="86" t="e">
        <f>[1]!Table1[[#This Row],[Column42]]&amp;IF([1]!Table1[[#This Row],[Column13]]="","",[1]!Table1[[#This Row],[Column13]])&amp;IF([1]!Table1[[#This Row],[mod]]="","",[1]!Table1[[#This Row],[mod]])</f>
        <v>#VALUE!</v>
      </c>
      <c r="K562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23" t="s">
        <v>2244</v>
      </c>
      <c r="P5623" s="6" t="s">
        <v>2244</v>
      </c>
      <c r="Q562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2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23" s="29"/>
      <c r="AC5623" s="29"/>
      <c r="AD5623" s="25"/>
      <c r="AE5623" s="38"/>
      <c r="AF5623" s="142"/>
      <c r="AG5623" s="11"/>
      <c r="AH5623" s="1" t="e">
        <f>[1]!Table1[[#This Row],[html_tag]]&amp;[1]!Table1[[#This Row],[html_type]]&amp;[1]!Table1[[#This Row],[html_modifier]]</f>
        <v>#VALUE!</v>
      </c>
      <c r="AI5623" s="60" t="str">
        <f>Table1[[#This Row],[html_tag]]&amp;Table1[[#This Row],[html_type]]&amp;Table1[[#This Row],[html_modifier]]</f>
        <v/>
      </c>
      <c r="AL5623" s="22" t="str">
        <f>IFERROR(_xlfn.XLOOKUP([1]!Table1[[#This Row],[word]],[1]!Table57[English style name],[1]!Table57[Style type]),"")</f>
        <v/>
      </c>
      <c r="AM5623" s="23" t="str">
        <f>IFERROR(_xlfn.XLOOKUP(Table1[[#This Row],[word]],Table57[English style name],Table57[Style type]),"")</f>
        <v/>
      </c>
      <c r="AN5623" s="23"/>
      <c r="AO5623" s="62"/>
      <c r="AP5623" s="61"/>
      <c r="AQ5623" s="61" t="s">
        <v>2244</v>
      </c>
      <c r="AR5623" s="61" t="s">
        <v>2245</v>
      </c>
      <c r="AS5623" s="61"/>
      <c r="AT5623" s="61"/>
      <c r="AU5623" s="61"/>
      <c r="AV5623" s="61"/>
    </row>
    <row r="5624" spans="1:48">
      <c r="A5624" s="82"/>
      <c r="B5624" s="82"/>
      <c r="C5624" s="82"/>
      <c r="D5624" s="83"/>
      <c r="E5624" s="62"/>
      <c r="F562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24" s="13" t="s">
        <v>337</v>
      </c>
      <c r="H5624" s="13" t="s">
        <v>2987</v>
      </c>
      <c r="I5624" s="85" t="e">
        <f>[1]!Table1[[#This Row],[type]]</f>
        <v>#VALUE!</v>
      </c>
      <c r="J5624" s="86" t="e">
        <f>[1]!Table1[[#This Row],[Column42]]&amp;IF([1]!Table1[[#This Row],[Column13]]="","",[1]!Table1[[#This Row],[Column13]])&amp;IF([1]!Table1[[#This Row],[mod]]="","",[1]!Table1[[#This Row],[mod]])</f>
        <v>#VALUE!</v>
      </c>
      <c r="K562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24" t="s">
        <v>2244</v>
      </c>
      <c r="P5624" s="6" t="s">
        <v>2248</v>
      </c>
      <c r="Q562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2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24" s="29"/>
      <c r="AC5624" s="29"/>
      <c r="AD5624" s="25"/>
      <c r="AE5624" s="38"/>
      <c r="AF5624" s="142"/>
      <c r="AG5624" s="11"/>
      <c r="AH5624" s="1" t="e">
        <f>[1]!Table1[[#This Row],[html_tag]]&amp;[1]!Table1[[#This Row],[html_type]]&amp;[1]!Table1[[#This Row],[html_modifier]]</f>
        <v>#VALUE!</v>
      </c>
      <c r="AI5624" s="60" t="str">
        <f>Table1[[#This Row],[html_tag]]&amp;Table1[[#This Row],[html_type]]&amp;Table1[[#This Row],[html_modifier]]</f>
        <v/>
      </c>
      <c r="AL5624" s="22" t="str">
        <f>IFERROR(_xlfn.XLOOKUP([1]!Table1[[#This Row],[word]],[1]!Table57[English style name],[1]!Table57[Style type]),"")</f>
        <v/>
      </c>
      <c r="AM5624" s="23" t="str">
        <f>IFERROR(_xlfn.XLOOKUP(Table1[[#This Row],[word]],Table57[English style name],Table57[Style type]),"")</f>
        <v/>
      </c>
      <c r="AN5624" s="23"/>
      <c r="AO5624" s="62"/>
      <c r="AP5624" s="61"/>
      <c r="AQ5624" s="61" t="s">
        <v>2248</v>
      </c>
      <c r="AR5624" s="61" t="s">
        <v>2245</v>
      </c>
      <c r="AS5624" s="61"/>
      <c r="AT5624" s="61"/>
      <c r="AU5624" s="61"/>
      <c r="AV5624" s="61"/>
    </row>
    <row r="5625" spans="1:48">
      <c r="A5625" s="82"/>
      <c r="B5625" s="82"/>
      <c r="C5625" s="82"/>
      <c r="D5625" s="83"/>
      <c r="E5625" s="62"/>
      <c r="F562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25" s="13" t="s">
        <v>337</v>
      </c>
      <c r="H5625" s="13" t="s">
        <v>2987</v>
      </c>
      <c r="I5625" s="85" t="e">
        <f>[1]!Table1[[#This Row],[type]]</f>
        <v>#VALUE!</v>
      </c>
      <c r="J5625" s="86" t="e">
        <f>[1]!Table1[[#This Row],[Column42]]&amp;IF([1]!Table1[[#This Row],[Column13]]="","",[1]!Table1[[#This Row],[Column13]])&amp;IF([1]!Table1[[#This Row],[mod]]="","",[1]!Table1[[#This Row],[mod]])</f>
        <v>#VALUE!</v>
      </c>
      <c r="K562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25" t="s">
        <v>2244</v>
      </c>
      <c r="P5625" s="6" t="s">
        <v>2250</v>
      </c>
      <c r="Q562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2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25" s="29"/>
      <c r="AC5625" s="29"/>
      <c r="AD5625" s="25"/>
      <c r="AE5625" s="38"/>
      <c r="AF5625" s="142"/>
      <c r="AG5625" s="11"/>
      <c r="AH5625" s="1" t="e">
        <f>[1]!Table1[[#This Row],[html_tag]]&amp;[1]!Table1[[#This Row],[html_type]]&amp;[1]!Table1[[#This Row],[html_modifier]]</f>
        <v>#VALUE!</v>
      </c>
      <c r="AI5625" s="60" t="str">
        <f>Table1[[#This Row],[html_tag]]&amp;Table1[[#This Row],[html_type]]&amp;Table1[[#This Row],[html_modifier]]</f>
        <v/>
      </c>
      <c r="AL5625" s="22" t="str">
        <f>IFERROR(_xlfn.XLOOKUP([1]!Table1[[#This Row],[word]],[1]!Table57[English style name],[1]!Table57[Style type]),"")</f>
        <v/>
      </c>
      <c r="AM5625" s="23" t="str">
        <f>IFERROR(_xlfn.XLOOKUP(Table1[[#This Row],[word]],Table57[English style name],Table57[Style type]),"")</f>
        <v/>
      </c>
      <c r="AN5625" s="23"/>
      <c r="AO5625" s="62"/>
      <c r="AP5625" s="61"/>
      <c r="AQ5625" s="61" t="s">
        <v>2250</v>
      </c>
      <c r="AR5625" s="61" t="s">
        <v>2245</v>
      </c>
      <c r="AS5625" s="61"/>
      <c r="AT5625" s="61"/>
      <c r="AU5625" s="61"/>
      <c r="AV5625" s="61"/>
    </row>
    <row r="5626" spans="1:48">
      <c r="A5626" s="82"/>
      <c r="B5626" s="82"/>
      <c r="C5626" s="82"/>
      <c r="D5626" s="83"/>
      <c r="E5626" s="62"/>
      <c r="F562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26" s="13" t="s">
        <v>337</v>
      </c>
      <c r="H5626" s="13" t="s">
        <v>2987</v>
      </c>
      <c r="I5626" s="85" t="e">
        <f>[1]!Table1[[#This Row],[type]]</f>
        <v>#VALUE!</v>
      </c>
      <c r="J5626" s="86" t="e">
        <f>[1]!Table1[[#This Row],[Column42]]&amp;IF([1]!Table1[[#This Row],[Column13]]="","",[1]!Table1[[#This Row],[Column13]])&amp;IF([1]!Table1[[#This Row],[mod]]="","",[1]!Table1[[#This Row],[mod]])</f>
        <v>#VALUE!</v>
      </c>
      <c r="K562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26" t="s">
        <v>2244</v>
      </c>
      <c r="P5626" s="6" t="s">
        <v>2251</v>
      </c>
      <c r="Q562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2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26" s="29"/>
      <c r="AC5626" s="29"/>
      <c r="AD5626" s="25"/>
      <c r="AE5626" s="38"/>
      <c r="AF5626" s="142"/>
      <c r="AG5626" s="11"/>
      <c r="AH5626" s="1" t="e">
        <f>[1]!Table1[[#This Row],[html_tag]]&amp;[1]!Table1[[#This Row],[html_type]]&amp;[1]!Table1[[#This Row],[html_modifier]]</f>
        <v>#VALUE!</v>
      </c>
      <c r="AI5626" s="60" t="str">
        <f>Table1[[#This Row],[html_tag]]&amp;Table1[[#This Row],[html_type]]&amp;Table1[[#This Row],[html_modifier]]</f>
        <v/>
      </c>
      <c r="AL5626" s="22" t="str">
        <f>IFERROR(_xlfn.XLOOKUP([1]!Table1[[#This Row],[word]],[1]!Table57[English style name],[1]!Table57[Style type]),"")</f>
        <v/>
      </c>
      <c r="AM5626" s="23" t="str">
        <f>IFERROR(_xlfn.XLOOKUP(Table1[[#This Row],[word]],Table57[English style name],Table57[Style type]),"")</f>
        <v/>
      </c>
      <c r="AN5626" s="23"/>
      <c r="AO5626" s="62"/>
      <c r="AP5626" s="61"/>
      <c r="AQ5626" s="61" t="s">
        <v>2251</v>
      </c>
      <c r="AR5626" s="61" t="s">
        <v>2245</v>
      </c>
      <c r="AS5626" s="61"/>
      <c r="AT5626" s="61"/>
      <c r="AU5626" s="61"/>
      <c r="AV5626" s="61"/>
    </row>
    <row r="5627" spans="1:48">
      <c r="A5627" s="82"/>
      <c r="B5627" s="82"/>
      <c r="C5627" s="82"/>
      <c r="D5627" s="83"/>
      <c r="E5627" s="62"/>
      <c r="F562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27" s="13" t="s">
        <v>337</v>
      </c>
      <c r="H5627" s="13" t="s">
        <v>2987</v>
      </c>
      <c r="I5627" s="85" t="e">
        <f>[1]!Table1[[#This Row],[type]]</f>
        <v>#VALUE!</v>
      </c>
      <c r="J5627" s="86" t="e">
        <f>[1]!Table1[[#This Row],[Column42]]&amp;IF([1]!Table1[[#This Row],[Column13]]="","",[1]!Table1[[#This Row],[Column13]])&amp;IF([1]!Table1[[#This Row],[mod]]="","",[1]!Table1[[#This Row],[mod]])</f>
        <v>#VALUE!</v>
      </c>
      <c r="K562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27" t="s">
        <v>2244</v>
      </c>
      <c r="P5627" s="6" t="s">
        <v>2254</v>
      </c>
      <c r="Q562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2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27" s="29"/>
      <c r="AC5627" s="29"/>
      <c r="AD5627" s="25"/>
      <c r="AE5627" s="38"/>
      <c r="AF5627" s="142"/>
      <c r="AG5627" s="11"/>
      <c r="AH5627" s="1" t="e">
        <f>[1]!Table1[[#This Row],[html_tag]]&amp;[1]!Table1[[#This Row],[html_type]]&amp;[1]!Table1[[#This Row],[html_modifier]]</f>
        <v>#VALUE!</v>
      </c>
      <c r="AI5627" s="60" t="str">
        <f>Table1[[#This Row],[html_tag]]&amp;Table1[[#This Row],[html_type]]&amp;Table1[[#This Row],[html_modifier]]</f>
        <v/>
      </c>
      <c r="AL5627" s="22" t="str">
        <f>IFERROR(_xlfn.XLOOKUP([1]!Table1[[#This Row],[word]],[1]!Table57[English style name],[1]!Table57[Style type]),"")</f>
        <v/>
      </c>
      <c r="AM5627" s="23" t="str">
        <f>IFERROR(_xlfn.XLOOKUP(Table1[[#This Row],[word]],Table57[English style name],Table57[Style type]),"")</f>
        <v/>
      </c>
      <c r="AN5627" s="23"/>
      <c r="AO5627" s="62"/>
      <c r="AP5627" s="61"/>
      <c r="AQ5627" s="61" t="s">
        <v>2254</v>
      </c>
      <c r="AR5627" s="61" t="s">
        <v>2245</v>
      </c>
      <c r="AS5627" s="61"/>
      <c r="AT5627" s="61"/>
      <c r="AU5627" s="61"/>
      <c r="AV5627" s="61"/>
    </row>
    <row r="5628" spans="1:48">
      <c r="A5628" s="82"/>
      <c r="B5628" s="82"/>
      <c r="C5628" s="82"/>
      <c r="D5628" s="83"/>
      <c r="E5628" s="62"/>
      <c r="F562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28" s="13" t="s">
        <v>337</v>
      </c>
      <c r="H5628" s="13" t="s">
        <v>2987</v>
      </c>
      <c r="I5628" s="85" t="e">
        <f>[1]!Table1[[#This Row],[type]]</f>
        <v>#VALUE!</v>
      </c>
      <c r="J5628" s="86" t="e">
        <f>[1]!Table1[[#This Row],[Column42]]&amp;IF([1]!Table1[[#This Row],[Column13]]="","",[1]!Table1[[#This Row],[Column13]])&amp;IF([1]!Table1[[#This Row],[mod]]="","",[1]!Table1[[#This Row],[mod]])</f>
        <v>#VALUE!</v>
      </c>
      <c r="K562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28" t="s">
        <v>2244</v>
      </c>
      <c r="P5628" s="6" t="s">
        <v>2256</v>
      </c>
      <c r="Q562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2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28" s="29"/>
      <c r="AC5628" s="29"/>
      <c r="AD5628" s="25"/>
      <c r="AE5628" s="38"/>
      <c r="AF5628" s="142"/>
      <c r="AG5628" s="11"/>
      <c r="AH5628" s="1" t="e">
        <f>[1]!Table1[[#This Row],[html_tag]]&amp;[1]!Table1[[#This Row],[html_type]]&amp;[1]!Table1[[#This Row],[html_modifier]]</f>
        <v>#VALUE!</v>
      </c>
      <c r="AI5628" s="60" t="str">
        <f>Table1[[#This Row],[html_tag]]&amp;Table1[[#This Row],[html_type]]&amp;Table1[[#This Row],[html_modifier]]</f>
        <v/>
      </c>
      <c r="AL5628" s="22" t="str">
        <f>IFERROR(_xlfn.XLOOKUP([1]!Table1[[#This Row],[word]],[1]!Table57[English style name],[1]!Table57[Style type]),"")</f>
        <v/>
      </c>
      <c r="AM5628" s="23" t="str">
        <f>IFERROR(_xlfn.XLOOKUP(Table1[[#This Row],[word]],Table57[English style name],Table57[Style type]),"")</f>
        <v/>
      </c>
      <c r="AN5628" s="23"/>
      <c r="AO5628" s="62"/>
      <c r="AP5628" s="61"/>
      <c r="AQ5628" s="61" t="s">
        <v>2256</v>
      </c>
      <c r="AR5628" s="61" t="s">
        <v>2245</v>
      </c>
      <c r="AS5628" s="61"/>
      <c r="AT5628" s="61"/>
      <c r="AU5628" s="61"/>
      <c r="AV5628" s="61"/>
    </row>
    <row r="5629" spans="1:48">
      <c r="A5629" s="82"/>
      <c r="B5629" s="82"/>
      <c r="C5629" s="82"/>
      <c r="D5629" s="83"/>
      <c r="E5629" s="62"/>
      <c r="F562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29" s="13" t="s">
        <v>337</v>
      </c>
      <c r="H5629" s="13" t="s">
        <v>2987</v>
      </c>
      <c r="I5629" s="85" t="e">
        <f>[1]!Table1[[#This Row],[type]]</f>
        <v>#VALUE!</v>
      </c>
      <c r="J5629" s="86" t="e">
        <f>[1]!Table1[[#This Row],[Column42]]&amp;IF([1]!Table1[[#This Row],[Column13]]="","",[1]!Table1[[#This Row],[Column13]])&amp;IF([1]!Table1[[#This Row],[mod]]="","",[1]!Table1[[#This Row],[mod]])</f>
        <v>#VALUE!</v>
      </c>
      <c r="K562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29" t="s">
        <v>2244</v>
      </c>
      <c r="P5629" s="6" t="s">
        <v>2259</v>
      </c>
      <c r="Q562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2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29" s="29"/>
      <c r="AC5629" s="29"/>
      <c r="AD5629" s="25"/>
      <c r="AE5629" s="38"/>
      <c r="AF5629" s="142"/>
      <c r="AG5629" s="11"/>
      <c r="AH5629" s="1" t="e">
        <f>[1]!Table1[[#This Row],[html_tag]]&amp;[1]!Table1[[#This Row],[html_type]]&amp;[1]!Table1[[#This Row],[html_modifier]]</f>
        <v>#VALUE!</v>
      </c>
      <c r="AI5629" s="60" t="str">
        <f>Table1[[#This Row],[html_tag]]&amp;Table1[[#This Row],[html_type]]&amp;Table1[[#This Row],[html_modifier]]</f>
        <v/>
      </c>
      <c r="AL5629" s="22" t="str">
        <f>IFERROR(_xlfn.XLOOKUP([1]!Table1[[#This Row],[word]],[1]!Table57[English style name],[1]!Table57[Style type]),"")</f>
        <v/>
      </c>
      <c r="AM5629" s="23" t="str">
        <f>IFERROR(_xlfn.XLOOKUP(Table1[[#This Row],[word]],Table57[English style name],Table57[Style type]),"")</f>
        <v/>
      </c>
      <c r="AN5629" s="23"/>
      <c r="AO5629" s="62"/>
      <c r="AP5629" s="61"/>
      <c r="AQ5629" s="61" t="s">
        <v>2259</v>
      </c>
      <c r="AR5629" s="61" t="s">
        <v>2245</v>
      </c>
      <c r="AS5629" s="61"/>
      <c r="AT5629" s="61"/>
      <c r="AU5629" s="61"/>
      <c r="AV5629" s="61"/>
    </row>
    <row r="5630" spans="1:48">
      <c r="A5630" s="82"/>
      <c r="B5630" s="82"/>
      <c r="C5630" s="82"/>
      <c r="D5630" s="83"/>
      <c r="E5630" s="62"/>
      <c r="F563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30" s="13" t="s">
        <v>337</v>
      </c>
      <c r="H5630" s="13" t="s">
        <v>2987</v>
      </c>
      <c r="I5630" s="85" t="e">
        <f>[1]!Table1[[#This Row],[type]]</f>
        <v>#VALUE!</v>
      </c>
      <c r="J5630" s="86" t="e">
        <f>[1]!Table1[[#This Row],[Column42]]&amp;IF([1]!Table1[[#This Row],[Column13]]="","",[1]!Table1[[#This Row],[Column13]])&amp;IF([1]!Table1[[#This Row],[mod]]="","",[1]!Table1[[#This Row],[mod]])</f>
        <v>#VALUE!</v>
      </c>
      <c r="K563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30" t="s">
        <v>2244</v>
      </c>
      <c r="P5630" s="6" t="s">
        <v>2260</v>
      </c>
      <c r="Q563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3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30" s="29"/>
      <c r="AC5630" s="29"/>
      <c r="AD5630" s="25"/>
      <c r="AE5630" s="38"/>
      <c r="AF5630" s="142"/>
      <c r="AG5630" s="11"/>
      <c r="AH5630" s="1" t="e">
        <f>[1]!Table1[[#This Row],[html_tag]]&amp;[1]!Table1[[#This Row],[html_type]]&amp;[1]!Table1[[#This Row],[html_modifier]]</f>
        <v>#VALUE!</v>
      </c>
      <c r="AI5630" s="60" t="str">
        <f>Table1[[#This Row],[html_tag]]&amp;Table1[[#This Row],[html_type]]&amp;Table1[[#This Row],[html_modifier]]</f>
        <v/>
      </c>
      <c r="AL5630" s="22" t="str">
        <f>IFERROR(_xlfn.XLOOKUP([1]!Table1[[#This Row],[word]],[1]!Table57[English style name],[1]!Table57[Style type]),"")</f>
        <v/>
      </c>
      <c r="AM5630" s="23" t="str">
        <f>IFERROR(_xlfn.XLOOKUP(Table1[[#This Row],[word]],Table57[English style name],Table57[Style type]),"")</f>
        <v/>
      </c>
      <c r="AN5630" s="23"/>
      <c r="AO5630" s="62"/>
      <c r="AP5630" s="61"/>
      <c r="AQ5630" s="61" t="s">
        <v>2260</v>
      </c>
      <c r="AR5630" s="61" t="s">
        <v>2245</v>
      </c>
      <c r="AS5630" s="61"/>
      <c r="AT5630" s="61"/>
      <c r="AU5630" s="61"/>
      <c r="AV5630" s="61"/>
    </row>
    <row r="5631" spans="1:48">
      <c r="A5631" s="82"/>
      <c r="B5631" s="82"/>
      <c r="C5631" s="82"/>
      <c r="D5631" s="83"/>
      <c r="E5631" s="62"/>
      <c r="F563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31" s="13" t="s">
        <v>337</v>
      </c>
      <c r="H5631" s="13" t="s">
        <v>2987</v>
      </c>
      <c r="I5631" s="85" t="e">
        <f>[1]!Table1[[#This Row],[type]]</f>
        <v>#VALUE!</v>
      </c>
      <c r="J5631" s="86" t="e">
        <f>[1]!Table1[[#This Row],[Column42]]&amp;IF([1]!Table1[[#This Row],[Column13]]="","",[1]!Table1[[#This Row],[Column13]])&amp;IF([1]!Table1[[#This Row],[mod]]="","",[1]!Table1[[#This Row],[mod]])</f>
        <v>#VALUE!</v>
      </c>
      <c r="K563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31" t="s">
        <v>2244</v>
      </c>
      <c r="P5631" s="6" t="s">
        <v>2261</v>
      </c>
      <c r="Q563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3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31" s="29"/>
      <c r="AC5631" s="29"/>
      <c r="AD5631" s="25"/>
      <c r="AE5631" s="38"/>
      <c r="AF5631" s="142"/>
      <c r="AG5631" s="11"/>
      <c r="AH5631" s="1" t="e">
        <f>[1]!Table1[[#This Row],[html_tag]]&amp;[1]!Table1[[#This Row],[html_type]]&amp;[1]!Table1[[#This Row],[html_modifier]]</f>
        <v>#VALUE!</v>
      </c>
      <c r="AI5631" s="60" t="str">
        <f>Table1[[#This Row],[html_tag]]&amp;Table1[[#This Row],[html_type]]&amp;Table1[[#This Row],[html_modifier]]</f>
        <v/>
      </c>
      <c r="AL5631" s="22" t="str">
        <f>IFERROR(_xlfn.XLOOKUP([1]!Table1[[#This Row],[word]],[1]!Table57[English style name],[1]!Table57[Style type]),"")</f>
        <v/>
      </c>
      <c r="AM5631" s="23" t="str">
        <f>IFERROR(_xlfn.XLOOKUP(Table1[[#This Row],[word]],Table57[English style name],Table57[Style type]),"")</f>
        <v/>
      </c>
      <c r="AN5631" s="23"/>
      <c r="AO5631" s="62"/>
      <c r="AP5631" s="61"/>
      <c r="AQ5631" s="61" t="s">
        <v>2261</v>
      </c>
      <c r="AR5631" s="61" t="s">
        <v>2245</v>
      </c>
      <c r="AS5631" s="61"/>
      <c r="AT5631" s="61"/>
      <c r="AU5631" s="61"/>
      <c r="AV5631" s="61"/>
    </row>
    <row r="5632" spans="1:48">
      <c r="A5632" s="82"/>
      <c r="B5632" s="82"/>
      <c r="C5632" s="82"/>
      <c r="D5632" s="83"/>
      <c r="E5632" s="62"/>
      <c r="F563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32" s="13" t="s">
        <v>337</v>
      </c>
      <c r="H5632" s="13" t="s">
        <v>2987</v>
      </c>
      <c r="I5632" s="85" t="e">
        <f>[1]!Table1[[#This Row],[type]]</f>
        <v>#VALUE!</v>
      </c>
      <c r="J5632" s="86" t="e">
        <f>[1]!Table1[[#This Row],[Column42]]&amp;IF([1]!Table1[[#This Row],[Column13]]="","",[1]!Table1[[#This Row],[Column13]])&amp;IF([1]!Table1[[#This Row],[mod]]="","",[1]!Table1[[#This Row],[mod]])</f>
        <v>#VALUE!</v>
      </c>
      <c r="K563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32" t="s">
        <v>2244</v>
      </c>
      <c r="P5632" s="6" t="s">
        <v>2262</v>
      </c>
      <c r="Q563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3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32" s="29"/>
      <c r="AC5632" s="29"/>
      <c r="AD5632" s="25"/>
      <c r="AE5632" s="38"/>
      <c r="AF5632" s="142"/>
      <c r="AG5632" s="11"/>
      <c r="AH5632" s="1" t="e">
        <f>[1]!Table1[[#This Row],[html_tag]]&amp;[1]!Table1[[#This Row],[html_type]]&amp;[1]!Table1[[#This Row],[html_modifier]]</f>
        <v>#VALUE!</v>
      </c>
      <c r="AI5632" s="60" t="str">
        <f>Table1[[#This Row],[html_tag]]&amp;Table1[[#This Row],[html_type]]&amp;Table1[[#This Row],[html_modifier]]</f>
        <v/>
      </c>
      <c r="AL5632" s="22" t="str">
        <f>IFERROR(_xlfn.XLOOKUP([1]!Table1[[#This Row],[word]],[1]!Table57[English style name],[1]!Table57[Style type]),"")</f>
        <v/>
      </c>
      <c r="AM5632" s="23" t="str">
        <f>IFERROR(_xlfn.XLOOKUP(Table1[[#This Row],[word]],Table57[English style name],Table57[Style type]),"")</f>
        <v/>
      </c>
      <c r="AN5632" s="23"/>
      <c r="AO5632" s="62"/>
      <c r="AP5632" s="61"/>
      <c r="AQ5632" s="61" t="s">
        <v>2262</v>
      </c>
      <c r="AR5632" s="61" t="s">
        <v>2245</v>
      </c>
      <c r="AS5632" s="61"/>
      <c r="AT5632" s="61"/>
      <c r="AU5632" s="61"/>
      <c r="AV5632" s="61"/>
    </row>
    <row r="5633" spans="1:48">
      <c r="A5633" s="82"/>
      <c r="B5633" s="82"/>
      <c r="C5633" s="82"/>
      <c r="D5633" s="83"/>
      <c r="E5633" s="62"/>
      <c r="F563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33" s="13" t="s">
        <v>337</v>
      </c>
      <c r="H5633" s="13" t="s">
        <v>2987</v>
      </c>
      <c r="I5633" s="85" t="e">
        <f>[1]!Table1[[#This Row],[type]]</f>
        <v>#VALUE!</v>
      </c>
      <c r="J5633" s="86" t="e">
        <f>[1]!Table1[[#This Row],[Column42]]&amp;IF([1]!Table1[[#This Row],[Column13]]="","",[1]!Table1[[#This Row],[Column13]])&amp;IF([1]!Table1[[#This Row],[mod]]="","",[1]!Table1[[#This Row],[mod]])</f>
        <v>#VALUE!</v>
      </c>
      <c r="K563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33" t="s">
        <v>2244</v>
      </c>
      <c r="P5633" s="6" t="s">
        <v>2264</v>
      </c>
      <c r="Q563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3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33" s="29"/>
      <c r="AC5633" s="29"/>
      <c r="AD5633" s="25"/>
      <c r="AE5633" s="38"/>
      <c r="AF5633" s="142"/>
      <c r="AG5633" s="11"/>
      <c r="AH5633" s="1" t="e">
        <f>[1]!Table1[[#This Row],[html_tag]]&amp;[1]!Table1[[#This Row],[html_type]]&amp;[1]!Table1[[#This Row],[html_modifier]]</f>
        <v>#VALUE!</v>
      </c>
      <c r="AI5633" s="60" t="str">
        <f>Table1[[#This Row],[html_tag]]&amp;Table1[[#This Row],[html_type]]&amp;Table1[[#This Row],[html_modifier]]</f>
        <v/>
      </c>
      <c r="AL5633" s="22" t="str">
        <f>IFERROR(_xlfn.XLOOKUP([1]!Table1[[#This Row],[word]],[1]!Table57[English style name],[1]!Table57[Style type]),"")</f>
        <v/>
      </c>
      <c r="AM5633" s="23" t="str">
        <f>IFERROR(_xlfn.XLOOKUP(Table1[[#This Row],[word]],Table57[English style name],Table57[Style type]),"")</f>
        <v/>
      </c>
      <c r="AN5633" s="23"/>
      <c r="AO5633" s="62"/>
      <c r="AP5633" s="61"/>
      <c r="AQ5633" s="61" t="s">
        <v>2264</v>
      </c>
      <c r="AR5633" s="61" t="s">
        <v>2245</v>
      </c>
      <c r="AS5633" s="61"/>
      <c r="AT5633" s="61"/>
      <c r="AU5633" s="61"/>
      <c r="AV5633" s="61"/>
    </row>
    <row r="5634" spans="1:48">
      <c r="A5634" s="82"/>
      <c r="B5634" s="82"/>
      <c r="C5634" s="82"/>
      <c r="D5634" s="83"/>
      <c r="E5634" s="62"/>
      <c r="F563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34" s="13" t="s">
        <v>337</v>
      </c>
      <c r="H5634" s="13" t="s">
        <v>2987</v>
      </c>
      <c r="I5634" s="85" t="e">
        <f>[1]!Table1[[#This Row],[type]]</f>
        <v>#VALUE!</v>
      </c>
      <c r="J5634" s="86" t="e">
        <f>[1]!Table1[[#This Row],[Column42]]&amp;IF([1]!Table1[[#This Row],[Column13]]="","",[1]!Table1[[#This Row],[Column13]])&amp;IF([1]!Table1[[#This Row],[mod]]="","",[1]!Table1[[#This Row],[mod]])</f>
        <v>#VALUE!</v>
      </c>
      <c r="K563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34" t="s">
        <v>2244</v>
      </c>
      <c r="P5634" s="6" t="s">
        <v>2246</v>
      </c>
      <c r="Q563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3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5634" t="s">
        <v>338</v>
      </c>
      <c r="AB5634" s="29"/>
      <c r="AC5634" s="29"/>
      <c r="AD5634" s="25"/>
      <c r="AE5634" s="38"/>
      <c r="AF5634" s="142"/>
      <c r="AG5634" s="11"/>
      <c r="AH5634" s="1" t="e">
        <f>[1]!Table1[[#This Row],[html_tag]]&amp;[1]!Table1[[#This Row],[html_type]]&amp;[1]!Table1[[#This Row],[html_modifier]]</f>
        <v>#VALUE!</v>
      </c>
      <c r="AI5634" s="60" t="str">
        <f>Table1[[#This Row],[html_tag]]&amp;Table1[[#This Row],[html_type]]&amp;Table1[[#This Row],[html_modifier]]</f>
        <v/>
      </c>
      <c r="AL5634" s="22" t="str">
        <f>IFERROR(_xlfn.XLOOKUP([1]!Table1[[#This Row],[word]],[1]!Table57[English style name],[1]!Table57[Style type]),"")</f>
        <v/>
      </c>
      <c r="AM5634" s="23" t="str">
        <f>IFERROR(_xlfn.XLOOKUP(Table1[[#This Row],[word]],Table57[English style name],Table57[Style type]),"")</f>
        <v/>
      </c>
      <c r="AN5634" s="23"/>
      <c r="AO5634" s="62"/>
      <c r="AP5634" s="61"/>
      <c r="AQ5634" s="61" t="s">
        <v>2246</v>
      </c>
      <c r="AR5634" s="61" t="s">
        <v>2247</v>
      </c>
      <c r="AS5634" s="61"/>
      <c r="AT5634" s="61"/>
      <c r="AU5634" s="61"/>
      <c r="AV5634" s="61"/>
    </row>
    <row r="5635" spans="1:48">
      <c r="A5635" s="82"/>
      <c r="B5635" s="82"/>
      <c r="C5635" s="82"/>
      <c r="D5635" s="83"/>
      <c r="E5635" s="62"/>
      <c r="F563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35" s="13" t="s">
        <v>337</v>
      </c>
      <c r="H5635" s="13" t="s">
        <v>2987</v>
      </c>
      <c r="I5635" s="85" t="e">
        <f>[1]!Table1[[#This Row],[type]]</f>
        <v>#VALUE!</v>
      </c>
      <c r="J5635" s="86" t="e">
        <f>[1]!Table1[[#This Row],[Column42]]&amp;IF([1]!Table1[[#This Row],[Column13]]="","",[1]!Table1[[#This Row],[Column13]])&amp;IF([1]!Table1[[#This Row],[mod]]="","",[1]!Table1[[#This Row],[mod]])</f>
        <v>#VALUE!</v>
      </c>
      <c r="K563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35" t="s">
        <v>2244</v>
      </c>
      <c r="P5635" s="6" t="s">
        <v>2249</v>
      </c>
      <c r="Q563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3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5635" t="s">
        <v>3163</v>
      </c>
      <c r="AB5635" s="29"/>
      <c r="AC5635" s="29"/>
      <c r="AD5635" s="25"/>
      <c r="AE5635" s="38"/>
      <c r="AF5635" s="142"/>
      <c r="AG5635" s="11"/>
      <c r="AH5635" s="1" t="e">
        <f>[1]!Table1[[#This Row],[html_tag]]&amp;[1]!Table1[[#This Row],[html_type]]&amp;[1]!Table1[[#This Row],[html_modifier]]</f>
        <v>#VALUE!</v>
      </c>
      <c r="AI5635" s="60" t="str">
        <f>Table1[[#This Row],[html_tag]]&amp;Table1[[#This Row],[html_type]]&amp;Table1[[#This Row],[html_modifier]]</f>
        <v/>
      </c>
      <c r="AL5635" s="22" t="str">
        <f>IFERROR(_xlfn.XLOOKUP([1]!Table1[[#This Row],[word]],[1]!Table57[English style name],[1]!Table57[Style type]),"")</f>
        <v/>
      </c>
      <c r="AM5635" s="23" t="str">
        <f>IFERROR(_xlfn.XLOOKUP(Table1[[#This Row],[word]],Table57[English style name],Table57[Style type]),"")</f>
        <v/>
      </c>
      <c r="AN5635" s="23"/>
      <c r="AO5635" s="62"/>
      <c r="AP5635" s="61"/>
      <c r="AQ5635" s="61" t="s">
        <v>2249</v>
      </c>
      <c r="AR5635" s="61" t="s">
        <v>2245</v>
      </c>
      <c r="AS5635" s="61"/>
      <c r="AT5635" s="61"/>
      <c r="AU5635" s="61"/>
      <c r="AV5635" s="61"/>
    </row>
    <row r="5636" spans="1:48">
      <c r="A5636" s="82"/>
      <c r="B5636" s="82"/>
      <c r="C5636" s="82"/>
      <c r="D5636" s="83"/>
      <c r="E5636" s="62"/>
      <c r="F563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36" s="13" t="s">
        <v>337</v>
      </c>
      <c r="H5636" s="13" t="s">
        <v>2987</v>
      </c>
      <c r="I5636" s="85" t="e">
        <f>[1]!Table1[[#This Row],[type]]</f>
        <v>#VALUE!</v>
      </c>
      <c r="J5636" s="86" t="e">
        <f>[1]!Table1[[#This Row],[Column42]]&amp;IF([1]!Table1[[#This Row],[Column13]]="","",[1]!Table1[[#This Row],[Column13]])&amp;IF([1]!Table1[[#This Row],[mod]]="","",[1]!Table1[[#This Row],[mod]])</f>
        <v>#VALUE!</v>
      </c>
      <c r="K563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36" t="s">
        <v>2244</v>
      </c>
      <c r="P5636" s="6" t="s">
        <v>2252</v>
      </c>
      <c r="Q563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3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5636" t="s">
        <v>3119</v>
      </c>
      <c r="AB5636" s="29"/>
      <c r="AC5636" s="29"/>
      <c r="AD5636" s="25"/>
      <c r="AE5636" s="38"/>
      <c r="AF5636" s="142"/>
      <c r="AG5636" s="11"/>
      <c r="AH5636" s="1" t="e">
        <f>[1]!Table1[[#This Row],[html_tag]]&amp;[1]!Table1[[#This Row],[html_type]]&amp;[1]!Table1[[#This Row],[html_modifier]]</f>
        <v>#VALUE!</v>
      </c>
      <c r="AI5636" s="60" t="str">
        <f>Table1[[#This Row],[html_tag]]&amp;Table1[[#This Row],[html_type]]&amp;Table1[[#This Row],[html_modifier]]</f>
        <v/>
      </c>
      <c r="AL5636" s="22" t="str">
        <f>IFERROR(_xlfn.XLOOKUP([1]!Table1[[#This Row],[word]],[1]!Table57[English style name],[1]!Table57[Style type]),"")</f>
        <v/>
      </c>
      <c r="AM5636" s="23" t="str">
        <f>IFERROR(_xlfn.XLOOKUP(Table1[[#This Row],[word]],Table57[English style name],Table57[Style type]),"")</f>
        <v/>
      </c>
      <c r="AN5636" s="23"/>
      <c r="AO5636" s="62"/>
      <c r="AP5636" s="61"/>
      <c r="AQ5636" s="61" t="s">
        <v>2252</v>
      </c>
      <c r="AR5636" s="61" t="s">
        <v>2245</v>
      </c>
      <c r="AS5636" s="61"/>
      <c r="AT5636" s="61"/>
      <c r="AU5636" s="61"/>
      <c r="AV5636" s="61"/>
    </row>
    <row r="5637" spans="1:48">
      <c r="A5637" s="82"/>
      <c r="B5637" s="82"/>
      <c r="C5637" s="82"/>
      <c r="D5637" s="83"/>
      <c r="E5637" s="62"/>
      <c r="F563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37" s="13" t="s">
        <v>337</v>
      </c>
      <c r="H5637" s="13" t="s">
        <v>2987</v>
      </c>
      <c r="I5637" s="85" t="e">
        <f>[1]!Table1[[#This Row],[type]]</f>
        <v>#VALUE!</v>
      </c>
      <c r="J5637" s="86" t="e">
        <f>[1]!Table1[[#This Row],[Column42]]&amp;IF([1]!Table1[[#This Row],[Column13]]="","",[1]!Table1[[#This Row],[Column13]])&amp;IF([1]!Table1[[#This Row],[mod]]="","",[1]!Table1[[#This Row],[mod]])</f>
        <v>#VALUE!</v>
      </c>
      <c r="K563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37" t="s">
        <v>2244</v>
      </c>
      <c r="P5637" s="6" t="s">
        <v>2253</v>
      </c>
      <c r="Q563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3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637" t="s">
        <v>3114</v>
      </c>
      <c r="AB5637" s="29"/>
      <c r="AC5637" s="29"/>
      <c r="AD5637" s="25"/>
      <c r="AE5637" s="38"/>
      <c r="AF5637" s="142"/>
      <c r="AG5637" s="11"/>
      <c r="AH5637" s="1" t="e">
        <f>[1]!Table1[[#This Row],[html_tag]]&amp;[1]!Table1[[#This Row],[html_type]]&amp;[1]!Table1[[#This Row],[html_modifier]]</f>
        <v>#VALUE!</v>
      </c>
      <c r="AI5637" s="60" t="str">
        <f>Table1[[#This Row],[html_tag]]&amp;Table1[[#This Row],[html_type]]&amp;Table1[[#This Row],[html_modifier]]</f>
        <v/>
      </c>
      <c r="AL5637" s="22" t="str">
        <f>IFERROR(_xlfn.XLOOKUP([1]!Table1[[#This Row],[word]],[1]!Table57[English style name],[1]!Table57[Style type]),"")</f>
        <v/>
      </c>
      <c r="AM5637" s="23" t="str">
        <f>IFERROR(_xlfn.XLOOKUP(Table1[[#This Row],[word]],Table57[English style name],Table57[Style type]),"")</f>
        <v/>
      </c>
      <c r="AN5637" s="23"/>
      <c r="AO5637" s="62"/>
      <c r="AP5637" s="61"/>
      <c r="AQ5637" s="61" t="s">
        <v>2253</v>
      </c>
      <c r="AR5637" s="61" t="s">
        <v>2247</v>
      </c>
      <c r="AS5637" s="61"/>
      <c r="AT5637" s="61"/>
      <c r="AU5637" s="61"/>
      <c r="AV5637" s="61"/>
    </row>
    <row r="5638" spans="1:48">
      <c r="A5638" s="82"/>
      <c r="B5638" s="82"/>
      <c r="C5638" s="82"/>
      <c r="D5638" s="83"/>
      <c r="E5638" s="62"/>
      <c r="F563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38" s="13" t="s">
        <v>337</v>
      </c>
      <c r="H5638" s="13" t="s">
        <v>2987</v>
      </c>
      <c r="I5638" s="85" t="e">
        <f>[1]!Table1[[#This Row],[type]]</f>
        <v>#VALUE!</v>
      </c>
      <c r="J5638" s="86" t="e">
        <f>[1]!Table1[[#This Row],[Column42]]&amp;IF([1]!Table1[[#This Row],[Column13]]="","",[1]!Table1[[#This Row],[Column13]])&amp;IF([1]!Table1[[#This Row],[mod]]="","",[1]!Table1[[#This Row],[mod]])</f>
        <v>#VALUE!</v>
      </c>
      <c r="K563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38" t="s">
        <v>2244</v>
      </c>
      <c r="P5638" s="6" t="s">
        <v>2255</v>
      </c>
      <c r="Q563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3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5638" t="s">
        <v>3164</v>
      </c>
      <c r="AB5638" s="29"/>
      <c r="AC5638" s="29"/>
      <c r="AD5638" s="25"/>
      <c r="AE5638" s="38"/>
      <c r="AF5638" s="142"/>
      <c r="AG5638" s="11"/>
      <c r="AH5638" s="1" t="e">
        <f>[1]!Table1[[#This Row],[html_tag]]&amp;[1]!Table1[[#This Row],[html_type]]&amp;[1]!Table1[[#This Row],[html_modifier]]</f>
        <v>#VALUE!</v>
      </c>
      <c r="AI5638" s="60" t="str">
        <f>Table1[[#This Row],[html_tag]]&amp;Table1[[#This Row],[html_type]]&amp;Table1[[#This Row],[html_modifier]]</f>
        <v/>
      </c>
      <c r="AL5638" s="22" t="str">
        <f>IFERROR(_xlfn.XLOOKUP([1]!Table1[[#This Row],[word]],[1]!Table57[English style name],[1]!Table57[Style type]),"")</f>
        <v/>
      </c>
      <c r="AM5638" s="23" t="str">
        <f>IFERROR(_xlfn.XLOOKUP(Table1[[#This Row],[word]],Table57[English style name],Table57[Style type]),"")</f>
        <v/>
      </c>
      <c r="AN5638" s="23"/>
      <c r="AO5638" s="62"/>
      <c r="AP5638" s="61"/>
      <c r="AQ5638" s="61" t="s">
        <v>2255</v>
      </c>
      <c r="AR5638" s="61" t="s">
        <v>2245</v>
      </c>
      <c r="AS5638" s="61"/>
      <c r="AT5638" s="61"/>
      <c r="AU5638" s="61"/>
      <c r="AV5638" s="61"/>
    </row>
    <row r="5639" spans="1:48">
      <c r="A5639" s="82"/>
      <c r="B5639" s="82"/>
      <c r="C5639" s="82"/>
      <c r="D5639" s="83"/>
      <c r="E5639" s="62"/>
      <c r="F563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39" s="13" t="s">
        <v>337</v>
      </c>
      <c r="H5639" s="13" t="s">
        <v>2987</v>
      </c>
      <c r="I5639" s="85" t="e">
        <f>[1]!Table1[[#This Row],[type]]</f>
        <v>#VALUE!</v>
      </c>
      <c r="J5639" s="86" t="e">
        <f>[1]!Table1[[#This Row],[Column42]]&amp;IF([1]!Table1[[#This Row],[Column13]]="","",[1]!Table1[[#This Row],[Column13]])&amp;IF([1]!Table1[[#This Row],[mod]]="","",[1]!Table1[[#This Row],[mod]])</f>
        <v>#VALUE!</v>
      </c>
      <c r="K563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39" t="s">
        <v>2244</v>
      </c>
      <c r="P5639" s="6" t="s">
        <v>2257</v>
      </c>
      <c r="Q563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3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639" s="3" t="s">
        <v>3116</v>
      </c>
      <c r="AB5639" s="29"/>
      <c r="AC5639" s="29"/>
      <c r="AD5639" s="25"/>
      <c r="AE5639" s="38"/>
      <c r="AF5639" s="142"/>
      <c r="AG5639" s="11"/>
      <c r="AH5639" s="1" t="e">
        <f>[1]!Table1[[#This Row],[html_tag]]&amp;[1]!Table1[[#This Row],[html_type]]&amp;[1]!Table1[[#This Row],[html_modifier]]</f>
        <v>#VALUE!</v>
      </c>
      <c r="AI5639" s="60" t="str">
        <f>Table1[[#This Row],[html_tag]]&amp;Table1[[#This Row],[html_type]]&amp;Table1[[#This Row],[html_modifier]]</f>
        <v/>
      </c>
      <c r="AL5639" s="22" t="str">
        <f>IFERROR(_xlfn.XLOOKUP([1]!Table1[[#This Row],[word]],[1]!Table57[English style name],[1]!Table57[Style type]),"")</f>
        <v/>
      </c>
      <c r="AM5639" s="23" t="str">
        <f>IFERROR(_xlfn.XLOOKUP(Table1[[#This Row],[word]],Table57[English style name],Table57[Style type]),"")</f>
        <v/>
      </c>
      <c r="AN5639" s="23"/>
      <c r="AO5639" s="62"/>
      <c r="AP5639" s="61"/>
      <c r="AQ5639" s="61" t="s">
        <v>2257</v>
      </c>
      <c r="AR5639" s="61" t="s">
        <v>2247</v>
      </c>
      <c r="AS5639" s="61"/>
      <c r="AT5639" s="61"/>
      <c r="AU5639" s="61"/>
      <c r="AV5639" s="61"/>
    </row>
    <row r="5640" spans="1:48">
      <c r="A5640" s="82"/>
      <c r="B5640" s="82"/>
      <c r="C5640" s="82"/>
      <c r="D5640" s="83"/>
      <c r="E5640" s="62"/>
      <c r="F564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40" s="13" t="s">
        <v>337</v>
      </c>
      <c r="H5640" s="13" t="s">
        <v>2987</v>
      </c>
      <c r="I5640" s="85" t="e">
        <f>[1]!Table1[[#This Row],[type]]</f>
        <v>#VALUE!</v>
      </c>
      <c r="J5640" s="86" t="e">
        <f>[1]!Table1[[#This Row],[Column42]]&amp;IF([1]!Table1[[#This Row],[Column13]]="","",[1]!Table1[[#This Row],[Column13]])&amp;IF([1]!Table1[[#This Row],[mod]]="","",[1]!Table1[[#This Row],[mod]])</f>
        <v>#VALUE!</v>
      </c>
      <c r="K564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40" t="s">
        <v>2244</v>
      </c>
      <c r="P5640" s="6" t="s">
        <v>2258</v>
      </c>
      <c r="Q564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4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5640" t="s">
        <v>3120</v>
      </c>
      <c r="AB5640" s="29"/>
      <c r="AC5640" s="29"/>
      <c r="AD5640" s="25"/>
      <c r="AE5640" s="38"/>
      <c r="AF5640" s="142"/>
      <c r="AG5640" s="11"/>
      <c r="AH5640" s="1" t="e">
        <f>[1]!Table1[[#This Row],[html_tag]]&amp;[1]!Table1[[#This Row],[html_type]]&amp;[1]!Table1[[#This Row],[html_modifier]]</f>
        <v>#VALUE!</v>
      </c>
      <c r="AI5640" s="60" t="str">
        <f>Table1[[#This Row],[html_tag]]&amp;Table1[[#This Row],[html_type]]&amp;Table1[[#This Row],[html_modifier]]</f>
        <v/>
      </c>
      <c r="AL5640" s="22" t="str">
        <f>IFERROR(_xlfn.XLOOKUP([1]!Table1[[#This Row],[word]],[1]!Table57[English style name],[1]!Table57[Style type]),"")</f>
        <v/>
      </c>
      <c r="AM5640" s="23" t="str">
        <f>IFERROR(_xlfn.XLOOKUP(Table1[[#This Row],[word]],Table57[English style name],Table57[Style type]),"")</f>
        <v/>
      </c>
      <c r="AN5640" s="23"/>
      <c r="AO5640" s="62"/>
      <c r="AP5640" s="61"/>
      <c r="AQ5640" s="61" t="s">
        <v>2258</v>
      </c>
      <c r="AR5640" s="61" t="s">
        <v>2245</v>
      </c>
      <c r="AS5640" s="61"/>
      <c r="AT5640" s="61"/>
      <c r="AU5640" s="61"/>
      <c r="AV5640" s="61"/>
    </row>
    <row r="5641" spans="1:48">
      <c r="A5641" s="82"/>
      <c r="B5641" s="82"/>
      <c r="C5641" s="82"/>
      <c r="D5641" s="83"/>
      <c r="E5641" s="62"/>
      <c r="F564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41" s="13" t="s">
        <v>337</v>
      </c>
      <c r="H5641" s="13" t="s">
        <v>2987</v>
      </c>
      <c r="I5641" s="85" t="e">
        <f>[1]!Table1[[#This Row],[type]]</f>
        <v>#VALUE!</v>
      </c>
      <c r="J5641" s="86" t="e">
        <f>[1]!Table1[[#This Row],[Column42]]&amp;IF([1]!Table1[[#This Row],[Column13]]="","",[1]!Table1[[#This Row],[Column13]])&amp;IF([1]!Table1[[#This Row],[mod]]="","",[1]!Table1[[#This Row],[mod]])</f>
        <v>#VALUE!</v>
      </c>
      <c r="K564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41" t="s">
        <v>2244</v>
      </c>
      <c r="P5641" s="6" t="s">
        <v>2263</v>
      </c>
      <c r="Q564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4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5641" t="s">
        <v>3121</v>
      </c>
      <c r="AB5641" s="29"/>
      <c r="AC5641" s="29"/>
      <c r="AD5641" s="25"/>
      <c r="AE5641" s="38"/>
      <c r="AF5641" s="142"/>
      <c r="AG5641" s="11"/>
      <c r="AH5641" s="1" t="e">
        <f>[1]!Table1[[#This Row],[html_tag]]&amp;[1]!Table1[[#This Row],[html_type]]&amp;[1]!Table1[[#This Row],[html_modifier]]</f>
        <v>#VALUE!</v>
      </c>
      <c r="AI5641" s="60" t="str">
        <f>Table1[[#This Row],[html_tag]]&amp;Table1[[#This Row],[html_type]]&amp;Table1[[#This Row],[html_modifier]]</f>
        <v/>
      </c>
      <c r="AL5641" s="22" t="str">
        <f>IFERROR(_xlfn.XLOOKUP([1]!Table1[[#This Row],[word]],[1]!Table57[English style name],[1]!Table57[Style type]),"")</f>
        <v/>
      </c>
      <c r="AM5641" s="23" t="str">
        <f>IFERROR(_xlfn.XLOOKUP(Table1[[#This Row],[word]],Table57[English style name],Table57[Style type]),"")</f>
        <v/>
      </c>
      <c r="AN5641" s="23"/>
      <c r="AO5641" s="62"/>
      <c r="AP5641" s="61"/>
      <c r="AQ5641" s="61" t="s">
        <v>2263</v>
      </c>
      <c r="AR5641" s="61" t="s">
        <v>2245</v>
      </c>
      <c r="AS5641" s="61"/>
      <c r="AT5641" s="61"/>
      <c r="AU5641" s="61"/>
      <c r="AV5641" s="61"/>
    </row>
    <row r="5642" spans="1:48">
      <c r="A5642" s="82"/>
      <c r="B5642" s="82"/>
      <c r="C5642" s="82"/>
      <c r="D5642" s="83"/>
      <c r="E5642" s="62"/>
      <c r="F564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42" s="13" t="s">
        <v>337</v>
      </c>
      <c r="H5642" s="13" t="s">
        <v>2987</v>
      </c>
      <c r="I5642" s="85" t="e">
        <f>[1]!Table1[[#This Row],[type]]</f>
        <v>#VALUE!</v>
      </c>
      <c r="J5642" s="86" t="e">
        <f>[1]!Table1[[#This Row],[Column42]]&amp;IF([1]!Table1[[#This Row],[Column13]]="","",[1]!Table1[[#This Row],[Column13]])&amp;IF([1]!Table1[[#This Row],[mod]]="","",[1]!Table1[[#This Row],[mod]])</f>
        <v>#VALUE!</v>
      </c>
      <c r="K564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42" t="s">
        <v>2244</v>
      </c>
      <c r="P5642" s="6" t="s">
        <v>2265</v>
      </c>
      <c r="Q564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4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642" t="s">
        <v>3127</v>
      </c>
      <c r="AB5642" s="29"/>
      <c r="AC5642" s="29"/>
      <c r="AD5642" s="25"/>
      <c r="AE5642" s="38"/>
      <c r="AF5642" s="142"/>
      <c r="AG5642" s="11"/>
      <c r="AH5642" s="1" t="e">
        <f>[1]!Table1[[#This Row],[html_tag]]&amp;[1]!Table1[[#This Row],[html_type]]&amp;[1]!Table1[[#This Row],[html_modifier]]</f>
        <v>#VALUE!</v>
      </c>
      <c r="AI5642" s="60" t="str">
        <f>Table1[[#This Row],[html_tag]]&amp;Table1[[#This Row],[html_type]]&amp;Table1[[#This Row],[html_modifier]]</f>
        <v/>
      </c>
      <c r="AL5642" s="22" t="str">
        <f>IFERROR(_xlfn.XLOOKUP([1]!Table1[[#This Row],[word]],[1]!Table57[English style name],[1]!Table57[Style type]),"")</f>
        <v/>
      </c>
      <c r="AM5642" s="23" t="str">
        <f>IFERROR(_xlfn.XLOOKUP(Table1[[#This Row],[word]],Table57[English style name],Table57[Style type]),"")</f>
        <v/>
      </c>
      <c r="AN5642" s="23"/>
      <c r="AO5642" s="62"/>
      <c r="AP5642" s="61"/>
      <c r="AQ5642" s="61" t="s">
        <v>2265</v>
      </c>
      <c r="AR5642" s="61" t="s">
        <v>2247</v>
      </c>
      <c r="AS5642" s="61"/>
      <c r="AT5642" s="61"/>
      <c r="AU5642" s="61"/>
      <c r="AV5642" s="61"/>
    </row>
    <row r="5643" spans="1:48">
      <c r="A5643" s="82"/>
      <c r="B5643" s="82"/>
      <c r="C5643" s="82"/>
      <c r="D5643" s="83"/>
      <c r="E5643" s="62"/>
      <c r="F564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43" s="13" t="s">
        <v>2994</v>
      </c>
      <c r="H5643" s="13"/>
      <c r="I5643" s="85" t="e">
        <f>[1]!Table1[[#This Row],[type]]</f>
        <v>#VALUE!</v>
      </c>
      <c r="J5643" s="86" t="e">
        <f>[1]!Table1[[#This Row],[Column42]]&amp;IF([1]!Table1[[#This Row],[Column13]]="","",[1]!Table1[[#This Row],[Column13]])&amp;IF([1]!Table1[[#This Row],[mod]]="","",[1]!Table1[[#This Row],[mod]])</f>
        <v>#VALUE!</v>
      </c>
      <c r="K564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43" t="s">
        <v>10182</v>
      </c>
      <c r="Q564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5643" t="s">
        <v>3202</v>
      </c>
      <c r="U564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43" s="29"/>
      <c r="AC5643" s="29" t="s">
        <v>5756</v>
      </c>
      <c r="AD5643" s="25"/>
      <c r="AE5643" s="38"/>
      <c r="AF5643" s="142"/>
      <c r="AG5643" s="11"/>
      <c r="AH5643" s="1" t="e">
        <f>[1]!Table1[[#This Row],[html_tag]]&amp;[1]!Table1[[#This Row],[html_type]]&amp;[1]!Table1[[#This Row],[html_modifier]]</f>
        <v>#VALUE!</v>
      </c>
      <c r="AI5643" s="60" t="str">
        <f>Table1[[#This Row],[html_tag]]&amp;Table1[[#This Row],[html_type]]&amp;Table1[[#This Row],[html_modifier]]</f>
        <v/>
      </c>
      <c r="AL5643" s="22" t="str">
        <f>IFERROR(_xlfn.XLOOKUP([1]!Table1[[#This Row],[word]],[1]!Table57[English style name],[1]!Table57[Style type]),"")</f>
        <v/>
      </c>
      <c r="AM5643" s="23" t="str">
        <f>IFERROR(_xlfn.XLOOKUP(Table1[[#This Row],[word]],Table57[English style name],Table57[Style type]),"")</f>
        <v/>
      </c>
      <c r="AN5643" s="23"/>
      <c r="AO5643" s="62"/>
      <c r="AP5643" s="61"/>
      <c r="AQ5643" s="61" t="s">
        <v>2266</v>
      </c>
      <c r="AR5643" s="61" t="s">
        <v>2267</v>
      </c>
      <c r="AS5643" s="61"/>
      <c r="AT5643" s="61"/>
      <c r="AU5643" s="61"/>
      <c r="AV5643" s="61"/>
    </row>
    <row r="5644" spans="1:48">
      <c r="A5644" s="82"/>
      <c r="B5644" s="82"/>
      <c r="C5644" s="82"/>
      <c r="D5644" s="83"/>
      <c r="E5644" s="62"/>
      <c r="F564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44" s="13" t="s">
        <v>2994</v>
      </c>
      <c r="H5644" s="13"/>
      <c r="I5644" s="85" t="e">
        <f>[1]!Table1[[#This Row],[type]]</f>
        <v>#VALUE!</v>
      </c>
      <c r="J5644" s="86" t="e">
        <f>[1]!Table1[[#This Row],[Column42]]&amp;IF([1]!Table1[[#This Row],[Column13]]="","",[1]!Table1[[#This Row],[Column13]])&amp;IF([1]!Table1[[#This Row],[mod]]="","",[1]!Table1[[#This Row],[mod]])</f>
        <v>#VALUE!</v>
      </c>
      <c r="K564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44" t="s">
        <v>10182</v>
      </c>
      <c r="Q564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5644" t="s">
        <v>3209</v>
      </c>
      <c r="U564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44" s="29"/>
      <c r="AC5644" s="29" t="s">
        <v>5769</v>
      </c>
      <c r="AD5644" s="25"/>
      <c r="AE5644" s="38"/>
      <c r="AF5644" s="142"/>
      <c r="AG5644" s="11"/>
      <c r="AH5644" s="1" t="e">
        <f>[1]!Table1[[#This Row],[html_tag]]&amp;[1]!Table1[[#This Row],[html_type]]&amp;[1]!Table1[[#This Row],[html_modifier]]</f>
        <v>#VALUE!</v>
      </c>
      <c r="AI5644" s="60" t="str">
        <f>Table1[[#This Row],[html_tag]]&amp;Table1[[#This Row],[html_type]]&amp;Table1[[#This Row],[html_modifier]]</f>
        <v/>
      </c>
      <c r="AL5644" s="22" t="str">
        <f>IFERROR(_xlfn.XLOOKUP([1]!Table1[[#This Row],[word]],[1]!Table57[English style name],[1]!Table57[Style type]),"")</f>
        <v/>
      </c>
      <c r="AM5644" s="23" t="str">
        <f>IFERROR(_xlfn.XLOOKUP(Table1[[#This Row],[word]],Table57[English style name],Table57[Style type]),"")</f>
        <v/>
      </c>
      <c r="AN5644" s="23"/>
      <c r="AO5644" s="62"/>
      <c r="AP5644" s="61"/>
      <c r="AQ5644" s="61" t="s">
        <v>2268</v>
      </c>
      <c r="AR5644" s="61" t="s">
        <v>2267</v>
      </c>
      <c r="AS5644" s="61"/>
      <c r="AT5644" s="61"/>
      <c r="AU5644" s="61"/>
      <c r="AV5644" s="61"/>
    </row>
    <row r="5645" spans="1:48">
      <c r="A5645" s="82"/>
      <c r="B5645" s="82"/>
      <c r="C5645" s="82"/>
      <c r="D5645" s="83"/>
      <c r="E5645" s="62"/>
      <c r="F564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45" s="13" t="s">
        <v>337</v>
      </c>
      <c r="H5645" s="13" t="s">
        <v>2986</v>
      </c>
      <c r="I5645" s="85" t="e">
        <f>[1]!Table1[[#This Row],[type]]</f>
        <v>#VALUE!</v>
      </c>
      <c r="J5645" s="86" t="e">
        <f>[1]!Table1[[#This Row],[Column42]]&amp;IF([1]!Table1[[#This Row],[Column13]]="","",[1]!Table1[[#This Row],[Column13]])&amp;IF([1]!Table1[[#This Row],[mod]]="","",[1]!Table1[[#This Row],[mod]])</f>
        <v>#VALUE!</v>
      </c>
      <c r="K564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45" t="s">
        <v>3108</v>
      </c>
      <c r="P5645" s="6" t="s">
        <v>2269</v>
      </c>
      <c r="Q564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4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45" s="29"/>
      <c r="AC5645" s="29"/>
      <c r="AD5645" s="25"/>
      <c r="AE5645" s="38"/>
      <c r="AF5645" s="142"/>
      <c r="AG5645" s="11"/>
      <c r="AH5645" s="1" t="e">
        <f>[1]!Table1[[#This Row],[html_tag]]&amp;[1]!Table1[[#This Row],[html_type]]&amp;[1]!Table1[[#This Row],[html_modifier]]</f>
        <v>#VALUE!</v>
      </c>
      <c r="AI5645" s="60" t="str">
        <f>Table1[[#This Row],[html_tag]]&amp;Table1[[#This Row],[html_type]]&amp;Table1[[#This Row],[html_modifier]]</f>
        <v/>
      </c>
      <c r="AL5645" s="22" t="str">
        <f>IFERROR(_xlfn.XLOOKUP([1]!Table1[[#This Row],[word]],[1]!Table57[English style name],[1]!Table57[Style type]),"")</f>
        <v/>
      </c>
      <c r="AM5645" s="23" t="str">
        <f>IFERROR(_xlfn.XLOOKUP(Table1[[#This Row],[word]],Table57[English style name],Table57[Style type]),"")</f>
        <v/>
      </c>
      <c r="AN5645" s="23"/>
      <c r="AO5645" s="62"/>
      <c r="AP5645" s="61"/>
      <c r="AQ5645" s="61" t="s">
        <v>2269</v>
      </c>
      <c r="AR5645" s="61" t="s">
        <v>2270</v>
      </c>
      <c r="AS5645" s="61"/>
      <c r="AT5645" s="61"/>
      <c r="AU5645" s="61"/>
      <c r="AV5645" s="61"/>
    </row>
    <row r="5646" spans="1:48">
      <c r="A5646" s="82"/>
      <c r="B5646" s="82"/>
      <c r="C5646" s="82"/>
      <c r="D5646" s="83"/>
      <c r="E5646" s="62"/>
      <c r="F564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46" s="13" t="s">
        <v>337</v>
      </c>
      <c r="H5646" s="13" t="s">
        <v>2986</v>
      </c>
      <c r="I5646" s="85" t="e">
        <f>[1]!Table1[[#This Row],[type]]</f>
        <v>#VALUE!</v>
      </c>
      <c r="J5646" s="86" t="e">
        <f>[1]!Table1[[#This Row],[Column42]]&amp;IF([1]!Table1[[#This Row],[Column13]]="","",[1]!Table1[[#This Row],[Column13]])&amp;IF([1]!Table1[[#This Row],[mod]]="","",[1]!Table1[[#This Row],[mod]])</f>
        <v>#VALUE!</v>
      </c>
      <c r="K564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46" t="s">
        <v>3108</v>
      </c>
      <c r="P5646" s="6" t="s">
        <v>2274</v>
      </c>
      <c r="Q564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4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46" s="29"/>
      <c r="AC5646" s="29"/>
      <c r="AD5646" s="25"/>
      <c r="AE5646" s="38"/>
      <c r="AF5646" s="142"/>
      <c r="AG5646" s="11"/>
      <c r="AH5646" s="1" t="e">
        <f>[1]!Table1[[#This Row],[html_tag]]&amp;[1]!Table1[[#This Row],[html_type]]&amp;[1]!Table1[[#This Row],[html_modifier]]</f>
        <v>#VALUE!</v>
      </c>
      <c r="AI5646" s="60" t="str">
        <f>Table1[[#This Row],[html_tag]]&amp;Table1[[#This Row],[html_type]]&amp;Table1[[#This Row],[html_modifier]]</f>
        <v/>
      </c>
      <c r="AL5646" s="22" t="str">
        <f>IFERROR(_xlfn.XLOOKUP([1]!Table1[[#This Row],[word]],[1]!Table57[English style name],[1]!Table57[Style type]),"")</f>
        <v/>
      </c>
      <c r="AM5646" s="23" t="str">
        <f>IFERROR(_xlfn.XLOOKUP(Table1[[#This Row],[word]],Table57[English style name],Table57[Style type]),"")</f>
        <v/>
      </c>
      <c r="AN5646" s="23"/>
      <c r="AO5646" s="62"/>
      <c r="AP5646" s="61"/>
      <c r="AQ5646" s="61" t="s">
        <v>2274</v>
      </c>
      <c r="AR5646" s="61" t="s">
        <v>2270</v>
      </c>
      <c r="AS5646" s="61"/>
      <c r="AT5646" s="61"/>
      <c r="AU5646" s="61"/>
      <c r="AV5646" s="61"/>
    </row>
    <row r="5647" spans="1:48">
      <c r="A5647" s="82"/>
      <c r="B5647" s="82"/>
      <c r="C5647" s="82"/>
      <c r="D5647" s="83"/>
      <c r="E5647" s="62"/>
      <c r="F564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47" s="13" t="s">
        <v>337</v>
      </c>
      <c r="H5647" s="13" t="s">
        <v>2986</v>
      </c>
      <c r="I5647" s="85" t="e">
        <f>[1]!Table1[[#This Row],[type]]</f>
        <v>#VALUE!</v>
      </c>
      <c r="J5647" s="86" t="e">
        <f>[1]!Table1[[#This Row],[Column42]]&amp;IF([1]!Table1[[#This Row],[Column13]]="","",[1]!Table1[[#This Row],[Column13]])&amp;IF([1]!Table1[[#This Row],[mod]]="","",[1]!Table1[[#This Row],[mod]])</f>
        <v>#VALUE!</v>
      </c>
      <c r="K564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47" t="s">
        <v>3108</v>
      </c>
      <c r="P5647" s="6" t="s">
        <v>2277</v>
      </c>
      <c r="Q564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4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47" s="29"/>
      <c r="AC5647" s="29"/>
      <c r="AD5647" s="25"/>
      <c r="AE5647" s="38"/>
      <c r="AF5647" s="142"/>
      <c r="AG5647" s="11"/>
      <c r="AH5647" s="1" t="e">
        <f>[1]!Table1[[#This Row],[html_tag]]&amp;[1]!Table1[[#This Row],[html_type]]&amp;[1]!Table1[[#This Row],[html_modifier]]</f>
        <v>#VALUE!</v>
      </c>
      <c r="AI5647" s="60" t="str">
        <f>Table1[[#This Row],[html_tag]]&amp;Table1[[#This Row],[html_type]]&amp;Table1[[#This Row],[html_modifier]]</f>
        <v/>
      </c>
      <c r="AL5647" s="22" t="str">
        <f>IFERROR(_xlfn.XLOOKUP([1]!Table1[[#This Row],[word]],[1]!Table57[English style name],[1]!Table57[Style type]),"")</f>
        <v/>
      </c>
      <c r="AM5647" s="23" t="str">
        <f>IFERROR(_xlfn.XLOOKUP(Table1[[#This Row],[word]],Table57[English style name],Table57[Style type]),"")</f>
        <v/>
      </c>
      <c r="AN5647" s="23"/>
      <c r="AO5647" s="62"/>
      <c r="AP5647" s="61"/>
      <c r="AQ5647" s="61" t="s">
        <v>2277</v>
      </c>
      <c r="AR5647" s="61" t="s">
        <v>2270</v>
      </c>
      <c r="AS5647" s="61"/>
      <c r="AT5647" s="61"/>
      <c r="AU5647" s="61"/>
      <c r="AV5647" s="61"/>
    </row>
    <row r="5648" spans="1:48">
      <c r="A5648" s="82"/>
      <c r="B5648" s="82"/>
      <c r="C5648" s="82"/>
      <c r="D5648" s="83"/>
      <c r="E5648" s="62"/>
      <c r="F564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48" s="13" t="s">
        <v>337</v>
      </c>
      <c r="H5648" s="13" t="s">
        <v>2986</v>
      </c>
      <c r="I5648" s="85" t="e">
        <f>[1]!Table1[[#This Row],[type]]</f>
        <v>#VALUE!</v>
      </c>
      <c r="J5648" s="86" t="e">
        <f>[1]!Table1[[#This Row],[Column42]]&amp;IF([1]!Table1[[#This Row],[Column13]]="","",[1]!Table1[[#This Row],[Column13]])&amp;IF([1]!Table1[[#This Row],[mod]]="","",[1]!Table1[[#This Row],[mod]])</f>
        <v>#VALUE!</v>
      </c>
      <c r="K564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48" t="s">
        <v>3108</v>
      </c>
      <c r="Q564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4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48" s="29"/>
      <c r="AC5648" s="29" t="s">
        <v>3626</v>
      </c>
      <c r="AD5648" s="25"/>
      <c r="AE5648" s="38"/>
      <c r="AF5648" s="142"/>
      <c r="AG5648" s="11"/>
      <c r="AH5648" s="7" t="e">
        <f>[1]!Table1[[#This Row],[html_tag]]&amp;[1]!Table1[[#This Row],[html_type]]&amp;[1]!Table1[[#This Row],[html_modifier]]</f>
        <v>#VALUE!</v>
      </c>
      <c r="AI5648" s="60" t="str">
        <f>Table1[[#This Row],[html_tag]]&amp;Table1[[#This Row],[html_type]]&amp;Table1[[#This Row],[html_modifier]]</f>
        <v/>
      </c>
      <c r="AL5648" s="23" t="str">
        <f>IFERROR(_xlfn.XLOOKUP([1]!Table1[[#This Row],[word]],[1]!Table57[English style name],[1]!Table57[Style type]),"")</f>
        <v/>
      </c>
      <c r="AM5648" s="23" t="str">
        <f>IFERROR(_xlfn.XLOOKUP(Table1[[#This Row],[word]],Table57[English style name],Table57[Style type]),"")</f>
        <v/>
      </c>
      <c r="AN5648" s="23"/>
      <c r="AO5648" s="62"/>
      <c r="AP5648" s="61"/>
      <c r="AQ5648" s="61"/>
      <c r="AR5648" s="61"/>
      <c r="AS5648" s="61"/>
      <c r="AT5648" s="61"/>
      <c r="AU5648" s="61"/>
      <c r="AV5648" s="61"/>
    </row>
    <row r="5649" spans="1:48">
      <c r="A5649" s="82"/>
      <c r="B5649" s="82"/>
      <c r="C5649" s="82"/>
      <c r="D5649" s="83"/>
      <c r="E5649" s="62"/>
      <c r="F564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49" s="13" t="s">
        <v>337</v>
      </c>
      <c r="H5649" s="13" t="s">
        <v>2986</v>
      </c>
      <c r="I5649" s="85" t="e">
        <f>[1]!Table1[[#This Row],[type]]</f>
        <v>#VALUE!</v>
      </c>
      <c r="J5649" s="86" t="e">
        <f>[1]!Table1[[#This Row],[Column42]]&amp;IF([1]!Table1[[#This Row],[Column13]]="","",[1]!Table1[[#This Row],[Column13]])&amp;IF([1]!Table1[[#This Row],[mod]]="","",[1]!Table1[[#This Row],[mod]])</f>
        <v>#VALUE!</v>
      </c>
      <c r="K564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49" t="s">
        <v>3108</v>
      </c>
      <c r="Q564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4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49" s="29"/>
      <c r="AC5649" s="29" t="s">
        <v>3627</v>
      </c>
      <c r="AD5649" s="25"/>
      <c r="AE5649" s="38"/>
      <c r="AF5649" s="142"/>
      <c r="AG5649" s="11"/>
      <c r="AH5649" s="7" t="e">
        <f>[1]!Table1[[#This Row],[html_tag]]&amp;[1]!Table1[[#This Row],[html_type]]&amp;[1]!Table1[[#This Row],[html_modifier]]</f>
        <v>#VALUE!</v>
      </c>
      <c r="AI5649" s="60" t="str">
        <f>Table1[[#This Row],[html_tag]]&amp;Table1[[#This Row],[html_type]]&amp;Table1[[#This Row],[html_modifier]]</f>
        <v/>
      </c>
      <c r="AL5649" s="23" t="str">
        <f>IFERROR(_xlfn.XLOOKUP([1]!Table1[[#This Row],[word]],[1]!Table57[English style name],[1]!Table57[Style type]),"")</f>
        <v/>
      </c>
      <c r="AM5649" s="23" t="str">
        <f>IFERROR(_xlfn.XLOOKUP(Table1[[#This Row],[word]],Table57[English style name],Table57[Style type]),"")</f>
        <v/>
      </c>
      <c r="AN5649" s="23"/>
      <c r="AO5649" s="62"/>
      <c r="AP5649" s="61"/>
      <c r="AQ5649" s="61"/>
      <c r="AR5649" s="61"/>
      <c r="AS5649" s="61"/>
      <c r="AT5649" s="61"/>
      <c r="AU5649" s="61"/>
      <c r="AV5649" s="61"/>
    </row>
    <row r="5650" spans="1:48">
      <c r="A5650" s="82"/>
      <c r="B5650" s="82"/>
      <c r="C5650" s="82"/>
      <c r="D5650" s="83"/>
      <c r="E5650" s="62"/>
      <c r="F565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50" s="13" t="s">
        <v>337</v>
      </c>
      <c r="H5650" s="13" t="s">
        <v>2986</v>
      </c>
      <c r="I5650" s="85" t="e">
        <f>[1]!Table1[[#This Row],[type]]</f>
        <v>#VALUE!</v>
      </c>
      <c r="J5650" s="86" t="e">
        <f>[1]!Table1[[#This Row],[Column42]]&amp;IF([1]!Table1[[#This Row],[Column13]]="","",[1]!Table1[[#This Row],[Column13]])&amp;IF([1]!Table1[[#This Row],[mod]]="","",[1]!Table1[[#This Row],[mod]])</f>
        <v>#VALUE!</v>
      </c>
      <c r="K565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50" t="s">
        <v>3108</v>
      </c>
      <c r="O5650" t="s">
        <v>337</v>
      </c>
      <c r="Q565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5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50" s="29"/>
      <c r="AC5650" s="29"/>
      <c r="AD5650" s="25"/>
      <c r="AE5650" s="38"/>
      <c r="AF5650" s="142"/>
      <c r="AG5650" s="11"/>
      <c r="AH5650" s="1" t="e">
        <f>[1]!Table1[[#This Row],[html_tag]]&amp;[1]!Table1[[#This Row],[html_type]]&amp;[1]!Table1[[#This Row],[html_modifier]]</f>
        <v>#VALUE!</v>
      </c>
      <c r="AI5650" s="60" t="str">
        <f>Table1[[#This Row],[html_tag]]&amp;Table1[[#This Row],[html_type]]&amp;Table1[[#This Row],[html_modifier]]</f>
        <v/>
      </c>
      <c r="AL5650" s="22" t="str">
        <f>IFERROR(_xlfn.XLOOKUP([1]!Table1[[#This Row],[word]],[1]!Table57[English style name],[1]!Table57[Style type]),"")</f>
        <v/>
      </c>
      <c r="AM5650" s="23" t="str">
        <f>IFERROR(_xlfn.XLOOKUP(Table1[[#This Row],[word]],Table57[English style name],Table57[Style type]),"")</f>
        <v/>
      </c>
      <c r="AN5650" s="23"/>
      <c r="AO5650" s="62"/>
      <c r="AP5650" s="61"/>
      <c r="AQ5650" s="61" t="s">
        <v>2272</v>
      </c>
      <c r="AR5650" s="61" t="s">
        <v>2270</v>
      </c>
      <c r="AS5650" s="61"/>
      <c r="AT5650" s="61"/>
      <c r="AU5650" s="61"/>
      <c r="AV5650" s="61"/>
    </row>
    <row r="5651" spans="1:48">
      <c r="A5651" s="82"/>
      <c r="B5651" s="82"/>
      <c r="C5651" s="82"/>
      <c r="D5651" s="83"/>
      <c r="E5651" s="62"/>
      <c r="F565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51" s="13" t="s">
        <v>337</v>
      </c>
      <c r="H5651" s="13" t="s">
        <v>2986</v>
      </c>
      <c r="I5651" s="85" t="e">
        <f>[1]!Table1[[#This Row],[type]]</f>
        <v>#VALUE!</v>
      </c>
      <c r="J5651" s="86" t="e">
        <f>[1]!Table1[[#This Row],[Column42]]&amp;IF([1]!Table1[[#This Row],[Column13]]="","",[1]!Table1[[#This Row],[Column13]])&amp;IF([1]!Table1[[#This Row],[mod]]="","",[1]!Table1[[#This Row],[mod]])</f>
        <v>#VALUE!</v>
      </c>
      <c r="K565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51" t="s">
        <v>3108</v>
      </c>
      <c r="N5651" t="s">
        <v>3186</v>
      </c>
      <c r="P5651" s="6" t="s">
        <v>2273</v>
      </c>
      <c r="Q565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5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51" s="29"/>
      <c r="AC5651" s="29"/>
      <c r="AD5651" s="25"/>
      <c r="AE5651" s="38"/>
      <c r="AF5651" s="142"/>
      <c r="AG5651" s="11"/>
      <c r="AH5651" s="1" t="e">
        <f>[1]!Table1[[#This Row],[html_tag]]&amp;[1]!Table1[[#This Row],[html_type]]&amp;[1]!Table1[[#This Row],[html_modifier]]</f>
        <v>#VALUE!</v>
      </c>
      <c r="AI5651" s="60" t="str">
        <f>Table1[[#This Row],[html_tag]]&amp;Table1[[#This Row],[html_type]]&amp;Table1[[#This Row],[html_modifier]]</f>
        <v/>
      </c>
      <c r="AL5651" s="22" t="str">
        <f>IFERROR(_xlfn.XLOOKUP([1]!Table1[[#This Row],[word]],[1]!Table57[English style name],[1]!Table57[Style type]),"")</f>
        <v/>
      </c>
      <c r="AM5651" s="23" t="str">
        <f>IFERROR(_xlfn.XLOOKUP(Table1[[#This Row],[word]],Table57[English style name],Table57[Style type]),"")</f>
        <v/>
      </c>
      <c r="AN5651" s="23"/>
      <c r="AO5651" s="62"/>
      <c r="AP5651" s="61"/>
      <c r="AQ5651" s="61" t="s">
        <v>2273</v>
      </c>
      <c r="AR5651" s="61" t="s">
        <v>2270</v>
      </c>
      <c r="AS5651" s="61"/>
      <c r="AT5651" s="61"/>
      <c r="AU5651" s="61"/>
      <c r="AV5651" s="61"/>
    </row>
    <row r="5652" spans="1:48">
      <c r="A5652" s="82"/>
      <c r="B5652" s="82"/>
      <c r="C5652" s="82"/>
      <c r="D5652" s="83"/>
      <c r="E5652" s="62"/>
      <c r="F565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52" s="13" t="s">
        <v>337</v>
      </c>
      <c r="H5652" s="13" t="s">
        <v>2986</v>
      </c>
      <c r="I5652" s="85" t="e">
        <f>[1]!Table1[[#This Row],[type]]</f>
        <v>#VALUE!</v>
      </c>
      <c r="J5652" s="86" t="e">
        <f>[1]!Table1[[#This Row],[Column42]]&amp;IF([1]!Table1[[#This Row],[Column13]]="","",[1]!Table1[[#This Row],[Column13]])&amp;IF([1]!Table1[[#This Row],[mod]]="","",[1]!Table1[[#This Row],[mod]])</f>
        <v>#VALUE!</v>
      </c>
      <c r="K565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52" t="s">
        <v>3108</v>
      </c>
      <c r="N5652" t="s">
        <v>3194</v>
      </c>
      <c r="P5652" s="6" t="s">
        <v>2275</v>
      </c>
      <c r="Q565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5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52" s="29"/>
      <c r="AC5652" s="29"/>
      <c r="AD5652" s="25"/>
      <c r="AE5652" s="38"/>
      <c r="AF5652" s="142"/>
      <c r="AG5652" s="11"/>
      <c r="AH5652" s="1" t="e">
        <f>[1]!Table1[[#This Row],[html_tag]]&amp;[1]!Table1[[#This Row],[html_type]]&amp;[1]!Table1[[#This Row],[html_modifier]]</f>
        <v>#VALUE!</v>
      </c>
      <c r="AI5652" s="60" t="str">
        <f>Table1[[#This Row],[html_tag]]&amp;Table1[[#This Row],[html_type]]&amp;Table1[[#This Row],[html_modifier]]</f>
        <v/>
      </c>
      <c r="AL5652" s="22" t="str">
        <f>IFERROR(_xlfn.XLOOKUP([1]!Table1[[#This Row],[word]],[1]!Table57[English style name],[1]!Table57[Style type]),"")</f>
        <v/>
      </c>
      <c r="AM5652" s="23" t="str">
        <f>IFERROR(_xlfn.XLOOKUP(Table1[[#This Row],[word]],Table57[English style name],Table57[Style type]),"")</f>
        <v/>
      </c>
      <c r="AN5652" s="23"/>
      <c r="AO5652" s="62"/>
      <c r="AP5652" s="61"/>
      <c r="AQ5652" s="61" t="s">
        <v>2275</v>
      </c>
      <c r="AR5652" s="61" t="s">
        <v>2270</v>
      </c>
      <c r="AS5652" s="61"/>
      <c r="AT5652" s="61"/>
      <c r="AU5652" s="61"/>
      <c r="AV5652" s="61"/>
    </row>
    <row r="5653" spans="1:48">
      <c r="A5653" s="82"/>
      <c r="B5653" s="82"/>
      <c r="C5653" s="82"/>
      <c r="D5653" s="83"/>
      <c r="E5653" s="62"/>
      <c r="F565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53" s="13" t="s">
        <v>337</v>
      </c>
      <c r="H5653" s="13" t="s">
        <v>2986</v>
      </c>
      <c r="I5653" s="85" t="e">
        <f>[1]!Table1[[#This Row],[type]]</f>
        <v>#VALUE!</v>
      </c>
      <c r="J5653" s="86" t="e">
        <f>[1]!Table1[[#This Row],[Column42]]&amp;IF([1]!Table1[[#This Row],[Column13]]="","",[1]!Table1[[#This Row],[Column13]])&amp;IF([1]!Table1[[#This Row],[mod]]="","",[1]!Table1[[#This Row],[mod]])</f>
        <v>#VALUE!</v>
      </c>
      <c r="K565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53" t="s">
        <v>3108</v>
      </c>
      <c r="O5653" t="s">
        <v>465</v>
      </c>
      <c r="Q565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5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53" s="29"/>
      <c r="AC5653" s="29"/>
      <c r="AD5653" s="25"/>
      <c r="AE5653" s="38"/>
      <c r="AF5653" s="142"/>
      <c r="AG5653" s="11"/>
      <c r="AH5653" s="1" t="e">
        <f>[1]!Table1[[#This Row],[html_tag]]&amp;[1]!Table1[[#This Row],[html_type]]&amp;[1]!Table1[[#This Row],[html_modifier]]</f>
        <v>#VALUE!</v>
      </c>
      <c r="AI5653" s="60" t="str">
        <f>Table1[[#This Row],[html_tag]]&amp;Table1[[#This Row],[html_type]]&amp;Table1[[#This Row],[html_modifier]]</f>
        <v/>
      </c>
      <c r="AL5653" s="22" t="str">
        <f>IFERROR(_xlfn.XLOOKUP([1]!Table1[[#This Row],[word]],[1]!Table57[English style name],[1]!Table57[Style type]),"")</f>
        <v/>
      </c>
      <c r="AM5653" s="23" t="str">
        <f>IFERROR(_xlfn.XLOOKUP(Table1[[#This Row],[word]],Table57[English style name],Table57[Style type]),"")</f>
        <v/>
      </c>
      <c r="AN5653" s="23"/>
      <c r="AO5653" s="62"/>
      <c r="AP5653" s="61"/>
      <c r="AQ5653" s="61" t="s">
        <v>2276</v>
      </c>
      <c r="AR5653" s="61" t="s">
        <v>2270</v>
      </c>
      <c r="AS5653" s="61"/>
      <c r="AT5653" s="61"/>
      <c r="AU5653" s="61"/>
      <c r="AV5653" s="61"/>
    </row>
    <row r="5654" spans="1:48">
      <c r="A5654" s="82"/>
      <c r="B5654" s="82"/>
      <c r="C5654" s="82"/>
      <c r="D5654" s="83"/>
      <c r="E5654" s="62"/>
      <c r="F565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54" s="13" t="s">
        <v>337</v>
      </c>
      <c r="H5654" s="13" t="s">
        <v>2986</v>
      </c>
      <c r="I5654" s="85" t="e">
        <f>[1]!Table1[[#This Row],[type]]</f>
        <v>#VALUE!</v>
      </c>
      <c r="J5654" s="86" t="e">
        <f>[1]!Table1[[#This Row],[Column42]]&amp;IF([1]!Table1[[#This Row],[Column13]]="","",[1]!Table1[[#This Row],[Column13]])&amp;IF([1]!Table1[[#This Row],[mod]]="","",[1]!Table1[[#This Row],[mod]])</f>
        <v>#VALUE!</v>
      </c>
      <c r="K565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54" t="s">
        <v>3108</v>
      </c>
      <c r="N5654" t="s">
        <v>3193</v>
      </c>
      <c r="P5654" s="6" t="s">
        <v>2278</v>
      </c>
      <c r="Q565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5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54" s="29"/>
      <c r="AC5654" s="29"/>
      <c r="AD5654" s="25"/>
      <c r="AE5654" s="38"/>
      <c r="AF5654" s="142"/>
      <c r="AG5654" s="11"/>
      <c r="AH5654" s="1" t="e">
        <f>[1]!Table1[[#This Row],[html_tag]]&amp;[1]!Table1[[#This Row],[html_type]]&amp;[1]!Table1[[#This Row],[html_modifier]]</f>
        <v>#VALUE!</v>
      </c>
      <c r="AI5654" s="60" t="str">
        <f>Table1[[#This Row],[html_tag]]&amp;Table1[[#This Row],[html_type]]&amp;Table1[[#This Row],[html_modifier]]</f>
        <v/>
      </c>
      <c r="AL5654" s="22" t="str">
        <f>IFERROR(_xlfn.XLOOKUP([1]!Table1[[#This Row],[word]],[1]!Table57[English style name],[1]!Table57[Style type]),"")</f>
        <v/>
      </c>
      <c r="AM5654" s="23" t="str">
        <f>IFERROR(_xlfn.XLOOKUP(Table1[[#This Row],[word]],Table57[English style name],Table57[Style type]),"")</f>
        <v/>
      </c>
      <c r="AN5654" s="23"/>
      <c r="AO5654" s="62"/>
      <c r="AP5654" s="61"/>
      <c r="AQ5654" s="61" t="s">
        <v>2278</v>
      </c>
      <c r="AR5654" s="61" t="s">
        <v>2270</v>
      </c>
      <c r="AS5654" s="61"/>
      <c r="AT5654" s="61"/>
      <c r="AU5654" s="61"/>
      <c r="AV5654" s="61"/>
    </row>
    <row r="5655" spans="1:48">
      <c r="A5655" s="82"/>
      <c r="B5655" s="82"/>
      <c r="C5655" s="82"/>
      <c r="D5655" s="83"/>
      <c r="E5655" s="62"/>
      <c r="F565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55" s="13" t="s">
        <v>337</v>
      </c>
      <c r="H5655" s="13" t="s">
        <v>2986</v>
      </c>
      <c r="I5655" s="85" t="e">
        <f>[1]!Table1[[#This Row],[type]]</f>
        <v>#VALUE!</v>
      </c>
      <c r="J5655" s="86" t="e">
        <f>[1]!Table1[[#This Row],[Column42]]&amp;IF([1]!Table1[[#This Row],[Column13]]="","",[1]!Table1[[#This Row],[Column13]])&amp;IF([1]!Table1[[#This Row],[mod]]="","",[1]!Table1[[#This Row],[mod]])</f>
        <v>#VALUE!</v>
      </c>
      <c r="K565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55" t="s">
        <v>3108</v>
      </c>
      <c r="N5655" t="s">
        <v>3182</v>
      </c>
      <c r="P5655" s="6" t="s">
        <v>2279</v>
      </c>
      <c r="Q565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5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55" s="29"/>
      <c r="AC5655" s="29"/>
      <c r="AD5655" s="25"/>
      <c r="AE5655" s="38"/>
      <c r="AF5655" s="142"/>
      <c r="AG5655" s="11"/>
      <c r="AH5655" s="1" t="e">
        <f>[1]!Table1[[#This Row],[html_tag]]&amp;[1]!Table1[[#This Row],[html_type]]&amp;[1]!Table1[[#This Row],[html_modifier]]</f>
        <v>#VALUE!</v>
      </c>
      <c r="AI5655" s="60" t="str">
        <f>Table1[[#This Row],[html_tag]]&amp;Table1[[#This Row],[html_type]]&amp;Table1[[#This Row],[html_modifier]]</f>
        <v/>
      </c>
      <c r="AL5655" s="22" t="str">
        <f>IFERROR(_xlfn.XLOOKUP([1]!Table1[[#This Row],[word]],[1]!Table57[English style name],[1]!Table57[Style type]),"")</f>
        <v/>
      </c>
      <c r="AM5655" s="23" t="str">
        <f>IFERROR(_xlfn.XLOOKUP(Table1[[#This Row],[word]],Table57[English style name],Table57[Style type]),"")</f>
        <v/>
      </c>
      <c r="AN5655" s="23"/>
      <c r="AO5655" s="62"/>
      <c r="AP5655" s="61"/>
      <c r="AQ5655" s="61" t="s">
        <v>2279</v>
      </c>
      <c r="AR5655" s="61" t="s">
        <v>2270</v>
      </c>
      <c r="AS5655" s="61"/>
      <c r="AT5655" s="61"/>
      <c r="AU5655" s="61"/>
      <c r="AV5655" s="61"/>
    </row>
    <row r="5656" spans="1:48">
      <c r="A5656" s="82"/>
      <c r="B5656" s="82"/>
      <c r="C5656" s="82"/>
      <c r="D5656" s="83"/>
      <c r="E5656" s="62"/>
      <c r="F565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56" s="13" t="s">
        <v>337</v>
      </c>
      <c r="H5656" s="13" t="s">
        <v>2986</v>
      </c>
      <c r="I5656" s="85" t="e">
        <f>[1]!Table1[[#This Row],[type]]</f>
        <v>#VALUE!</v>
      </c>
      <c r="J5656" s="86" t="e">
        <f>[1]!Table1[[#This Row],[Column42]]&amp;IF([1]!Table1[[#This Row],[Column13]]="","",[1]!Table1[[#This Row],[Column13]])&amp;IF([1]!Table1[[#This Row],[mod]]="","",[1]!Table1[[#This Row],[mod]])</f>
        <v>#VALUE!</v>
      </c>
      <c r="K565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56" t="s">
        <v>3108</v>
      </c>
      <c r="P5656" s="6" t="s">
        <v>2271</v>
      </c>
      <c r="Q565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5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5656" t="s">
        <v>338</v>
      </c>
      <c r="AB5656" s="29"/>
      <c r="AC5656" s="29"/>
      <c r="AD5656" s="25"/>
      <c r="AE5656" s="38"/>
      <c r="AF5656" s="142"/>
      <c r="AG5656" s="11"/>
      <c r="AH5656" s="1" t="e">
        <f>[1]!Table1[[#This Row],[html_tag]]&amp;[1]!Table1[[#This Row],[html_type]]&amp;[1]!Table1[[#This Row],[html_modifier]]</f>
        <v>#VALUE!</v>
      </c>
      <c r="AI5656" s="60" t="str">
        <f>Table1[[#This Row],[html_tag]]&amp;Table1[[#This Row],[html_type]]&amp;Table1[[#This Row],[html_modifier]]</f>
        <v/>
      </c>
      <c r="AL5656" s="22" t="str">
        <f>IFERROR(_xlfn.XLOOKUP([1]!Table1[[#This Row],[word]],[1]!Table57[English style name],[1]!Table57[Style type]),"")</f>
        <v/>
      </c>
      <c r="AM5656" s="23" t="str">
        <f>IFERROR(_xlfn.XLOOKUP(Table1[[#This Row],[word]],Table57[English style name],Table57[Style type]),"")</f>
        <v/>
      </c>
      <c r="AN5656" s="23"/>
      <c r="AO5656" s="62"/>
      <c r="AP5656" s="61"/>
      <c r="AQ5656" s="61" t="s">
        <v>2271</v>
      </c>
      <c r="AR5656" s="61" t="s">
        <v>2270</v>
      </c>
      <c r="AS5656" s="61"/>
      <c r="AT5656" s="61"/>
      <c r="AU5656" s="61"/>
      <c r="AV5656" s="61"/>
    </row>
    <row r="5657" spans="1:48">
      <c r="A5657" s="82"/>
      <c r="B5657" s="82"/>
      <c r="C5657" s="82"/>
      <c r="D5657" s="83"/>
      <c r="E5657" s="62"/>
      <c r="F565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57" s="13" t="s">
        <v>461</v>
      </c>
      <c r="H5657" s="13" t="s">
        <v>2991</v>
      </c>
      <c r="I5657" s="85" t="e">
        <f>[1]!Table1[[#This Row],[type]]</f>
        <v>#VALUE!</v>
      </c>
      <c r="J5657" s="86" t="e">
        <f>[1]!Table1[[#This Row],[Column42]]&amp;IF([1]!Table1[[#This Row],[Column13]]="","",[1]!Table1[[#This Row],[Column13]])&amp;IF([1]!Table1[[#This Row],[mod]]="","",[1]!Table1[[#This Row],[mod]])</f>
        <v>#VALUE!</v>
      </c>
      <c r="K565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57" t="s">
        <v>3158</v>
      </c>
      <c r="P5657" s="6" t="s">
        <v>1597</v>
      </c>
      <c r="Q565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5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57" s="29"/>
      <c r="AC5657" s="29"/>
      <c r="AD5657" s="25"/>
      <c r="AE5657" s="38"/>
      <c r="AF5657" s="142"/>
      <c r="AG5657" s="11"/>
      <c r="AH5657" s="1" t="e">
        <f>[1]!Table1[[#This Row],[html_tag]]&amp;[1]!Table1[[#This Row],[html_type]]&amp;[1]!Table1[[#This Row],[html_modifier]]</f>
        <v>#VALUE!</v>
      </c>
      <c r="AI5657" s="60" t="str">
        <f>Table1[[#This Row],[html_tag]]&amp;Table1[[#This Row],[html_type]]&amp;Table1[[#This Row],[html_modifier]]</f>
        <v/>
      </c>
      <c r="AL5657" s="22" t="str">
        <f>IFERROR(_xlfn.XLOOKUP([1]!Table1[[#This Row],[word]],[1]!Table57[English style name],[1]!Table57[Style type]),"")</f>
        <v/>
      </c>
      <c r="AM5657" s="23" t="str">
        <f>IFERROR(_xlfn.XLOOKUP(Table1[[#This Row],[word]],Table57[English style name],Table57[Style type]),"")</f>
        <v/>
      </c>
      <c r="AN5657" s="23"/>
      <c r="AO5657" s="62"/>
      <c r="AP5657" s="61"/>
      <c r="AQ5657" s="61" t="s">
        <v>1597</v>
      </c>
      <c r="AR5657" s="61" t="s">
        <v>1598</v>
      </c>
      <c r="AS5657" s="61"/>
      <c r="AT5657" s="61"/>
      <c r="AU5657" s="61"/>
      <c r="AV5657" s="61"/>
    </row>
    <row r="5658" spans="1:48">
      <c r="A5658" s="82"/>
      <c r="B5658" s="82"/>
      <c r="C5658" s="82"/>
      <c r="D5658" s="83"/>
      <c r="E5658" s="62"/>
      <c r="F565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58" s="13" t="s">
        <v>461</v>
      </c>
      <c r="H5658" s="13" t="s">
        <v>2991</v>
      </c>
      <c r="I5658" s="85" t="e">
        <f>[1]!Table1[[#This Row],[type]]</f>
        <v>#VALUE!</v>
      </c>
      <c r="J5658" s="86" t="e">
        <f>[1]!Table1[[#This Row],[Column42]]&amp;IF([1]!Table1[[#This Row],[Column13]]="","",[1]!Table1[[#This Row],[Column13]])&amp;IF([1]!Table1[[#This Row],[mod]]="","",[1]!Table1[[#This Row],[mod]])</f>
        <v>#VALUE!</v>
      </c>
      <c r="K565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58" t="s">
        <v>3158</v>
      </c>
      <c r="P5658" s="6" t="s">
        <v>1599</v>
      </c>
      <c r="Q565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5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58" s="29"/>
      <c r="AC5658" s="29"/>
      <c r="AD5658" s="25"/>
      <c r="AE5658" s="38"/>
      <c r="AF5658" s="142"/>
      <c r="AG5658" s="11"/>
      <c r="AH5658" s="1" t="e">
        <f>[1]!Table1[[#This Row],[html_tag]]&amp;[1]!Table1[[#This Row],[html_type]]&amp;[1]!Table1[[#This Row],[html_modifier]]</f>
        <v>#VALUE!</v>
      </c>
      <c r="AI5658" s="60" t="str">
        <f>Table1[[#This Row],[html_tag]]&amp;Table1[[#This Row],[html_type]]&amp;Table1[[#This Row],[html_modifier]]</f>
        <v/>
      </c>
      <c r="AL5658" s="22" t="str">
        <f>IFERROR(_xlfn.XLOOKUP([1]!Table1[[#This Row],[word]],[1]!Table57[English style name],[1]!Table57[Style type]),"")</f>
        <v/>
      </c>
      <c r="AM5658" s="23" t="str">
        <f>IFERROR(_xlfn.XLOOKUP(Table1[[#This Row],[word]],Table57[English style name],Table57[Style type]),"")</f>
        <v/>
      </c>
      <c r="AN5658" s="23"/>
      <c r="AO5658" s="62"/>
      <c r="AP5658" s="61"/>
      <c r="AQ5658" s="61" t="s">
        <v>1599</v>
      </c>
      <c r="AR5658" s="61" t="s">
        <v>1598</v>
      </c>
      <c r="AS5658" s="61"/>
      <c r="AT5658" s="61"/>
      <c r="AU5658" s="61"/>
      <c r="AV5658" s="61"/>
    </row>
    <row r="5659" spans="1:48">
      <c r="A5659" s="82"/>
      <c r="B5659" s="82"/>
      <c r="C5659" s="82"/>
      <c r="D5659" s="83"/>
      <c r="E5659" s="62"/>
      <c r="F565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59" s="13" t="s">
        <v>461</v>
      </c>
      <c r="H5659" s="13" t="s">
        <v>2991</v>
      </c>
      <c r="I5659" s="85" t="e">
        <f>[1]!Table1[[#This Row],[type]]</f>
        <v>#VALUE!</v>
      </c>
      <c r="J5659" s="86" t="e">
        <f>[1]!Table1[[#This Row],[Column42]]&amp;IF([1]!Table1[[#This Row],[Column13]]="","",[1]!Table1[[#This Row],[Column13]])&amp;IF([1]!Table1[[#This Row],[mod]]="","",[1]!Table1[[#This Row],[mod]])</f>
        <v>#VALUE!</v>
      </c>
      <c r="K565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59" t="s">
        <v>3158</v>
      </c>
      <c r="N5659" t="s">
        <v>3186</v>
      </c>
      <c r="P5659" s="6" t="s">
        <v>2656</v>
      </c>
      <c r="Q565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5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59" s="29"/>
      <c r="AC5659" s="29"/>
      <c r="AD5659" s="25"/>
      <c r="AE5659" s="38"/>
      <c r="AF5659" s="142"/>
      <c r="AG5659" s="11"/>
      <c r="AH5659" s="1" t="e">
        <f>[1]!Table1[[#This Row],[html_tag]]&amp;[1]!Table1[[#This Row],[html_type]]&amp;[1]!Table1[[#This Row],[html_modifier]]</f>
        <v>#VALUE!</v>
      </c>
      <c r="AI5659" s="60" t="str">
        <f>Table1[[#This Row],[html_tag]]&amp;Table1[[#This Row],[html_type]]&amp;Table1[[#This Row],[html_modifier]]</f>
        <v/>
      </c>
      <c r="AL5659" s="22" t="str">
        <f>IFERROR(_xlfn.XLOOKUP([1]!Table1[[#This Row],[word]],[1]!Table57[English style name],[1]!Table57[Style type]),"")</f>
        <v/>
      </c>
      <c r="AM5659" s="23" t="str">
        <f>IFERROR(_xlfn.XLOOKUP(Table1[[#This Row],[word]],Table57[English style name],Table57[Style type]),"")</f>
        <v/>
      </c>
      <c r="AN5659" s="23"/>
      <c r="AO5659" s="62"/>
      <c r="AP5659" s="61"/>
      <c r="AQ5659" s="61" t="s">
        <v>2656</v>
      </c>
      <c r="AR5659" s="61" t="s">
        <v>2655</v>
      </c>
      <c r="AS5659" s="61"/>
      <c r="AT5659" s="61"/>
      <c r="AU5659" s="61"/>
      <c r="AV5659" s="61"/>
    </row>
    <row r="5660" spans="1:48">
      <c r="A5660" s="82"/>
      <c r="B5660" s="82"/>
      <c r="C5660" s="82"/>
      <c r="D5660" s="83"/>
      <c r="E5660" s="62"/>
      <c r="F566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60" s="13" t="s">
        <v>461</v>
      </c>
      <c r="H5660" s="13" t="s">
        <v>2991</v>
      </c>
      <c r="I5660" s="85" t="e">
        <f>[1]!Table1[[#This Row],[type]]</f>
        <v>#VALUE!</v>
      </c>
      <c r="J5660" s="86" t="e">
        <f>[1]!Table1[[#This Row],[Column42]]&amp;IF([1]!Table1[[#This Row],[Column13]]="","",[1]!Table1[[#This Row],[Column13]])&amp;IF([1]!Table1[[#This Row],[mod]]="","",[1]!Table1[[#This Row],[mod]])</f>
        <v>#VALUE!</v>
      </c>
      <c r="K566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60" t="s">
        <v>3158</v>
      </c>
      <c r="N5660" s="3" t="s">
        <v>616</v>
      </c>
      <c r="P5660" s="6" t="s">
        <v>2657</v>
      </c>
      <c r="Q566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6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60" s="29"/>
      <c r="AC5660" s="29"/>
      <c r="AD5660" s="25"/>
      <c r="AE5660" s="38"/>
      <c r="AF5660" s="142"/>
      <c r="AG5660" s="11"/>
      <c r="AH5660" s="1" t="e">
        <f>[1]!Table1[[#This Row],[html_tag]]&amp;[1]!Table1[[#This Row],[html_type]]&amp;[1]!Table1[[#This Row],[html_modifier]]</f>
        <v>#VALUE!</v>
      </c>
      <c r="AI5660" s="60" t="str">
        <f>Table1[[#This Row],[html_tag]]&amp;Table1[[#This Row],[html_type]]&amp;Table1[[#This Row],[html_modifier]]</f>
        <v/>
      </c>
      <c r="AL5660" s="22" t="str">
        <f>IFERROR(_xlfn.XLOOKUP([1]!Table1[[#This Row],[word]],[1]!Table57[English style name],[1]!Table57[Style type]),"")</f>
        <v/>
      </c>
      <c r="AM5660" s="23" t="str">
        <f>IFERROR(_xlfn.XLOOKUP(Table1[[#This Row],[word]],Table57[English style name],Table57[Style type]),"")</f>
        <v/>
      </c>
      <c r="AN5660" s="23"/>
      <c r="AO5660" s="62"/>
      <c r="AP5660" s="61"/>
      <c r="AQ5660" s="61" t="s">
        <v>2657</v>
      </c>
      <c r="AR5660" s="61" t="s">
        <v>2655</v>
      </c>
      <c r="AS5660" s="61"/>
      <c r="AT5660" s="61"/>
      <c r="AU5660" s="61"/>
      <c r="AV5660" s="61"/>
    </row>
    <row r="5661" spans="1:48">
      <c r="A5661" s="82"/>
      <c r="B5661" s="82"/>
      <c r="C5661" s="82"/>
      <c r="D5661" s="83"/>
      <c r="E5661" s="62"/>
      <c r="F566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61" s="13" t="s">
        <v>461</v>
      </c>
      <c r="H5661" s="13" t="s">
        <v>2991</v>
      </c>
      <c r="I5661" s="85" t="e">
        <f>[1]!Table1[[#This Row],[type]]</f>
        <v>#VALUE!</v>
      </c>
      <c r="J5661" s="86" t="e">
        <f>[1]!Table1[[#This Row],[Column42]]&amp;IF([1]!Table1[[#This Row],[Column13]]="","",[1]!Table1[[#This Row],[Column13]])&amp;IF([1]!Table1[[#This Row],[mod]]="","",[1]!Table1[[#This Row],[mod]])</f>
        <v>#VALUE!</v>
      </c>
      <c r="K566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61" t="s">
        <v>3158</v>
      </c>
      <c r="N5661" t="s">
        <v>617</v>
      </c>
      <c r="P5661" s="6" t="s">
        <v>2658</v>
      </c>
      <c r="Q566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6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61" s="29"/>
      <c r="AC5661" s="29"/>
      <c r="AD5661" s="25"/>
      <c r="AE5661" s="38"/>
      <c r="AF5661" s="142"/>
      <c r="AG5661" s="11"/>
      <c r="AH5661" s="1" t="e">
        <f>[1]!Table1[[#This Row],[html_tag]]&amp;[1]!Table1[[#This Row],[html_type]]&amp;[1]!Table1[[#This Row],[html_modifier]]</f>
        <v>#VALUE!</v>
      </c>
      <c r="AI5661" s="60" t="str">
        <f>Table1[[#This Row],[html_tag]]&amp;Table1[[#This Row],[html_type]]&amp;Table1[[#This Row],[html_modifier]]</f>
        <v/>
      </c>
      <c r="AL5661" s="22" t="str">
        <f>IFERROR(_xlfn.XLOOKUP([1]!Table1[[#This Row],[word]],[1]!Table57[English style name],[1]!Table57[Style type]),"")</f>
        <v/>
      </c>
      <c r="AM5661" s="23" t="str">
        <f>IFERROR(_xlfn.XLOOKUP(Table1[[#This Row],[word]],Table57[English style name],Table57[Style type]),"")</f>
        <v/>
      </c>
      <c r="AN5661" s="23"/>
      <c r="AO5661" s="62"/>
      <c r="AP5661" s="61"/>
      <c r="AQ5661" s="61" t="s">
        <v>2658</v>
      </c>
      <c r="AR5661" s="61" t="s">
        <v>2655</v>
      </c>
      <c r="AS5661" s="61"/>
      <c r="AT5661" s="61"/>
      <c r="AU5661" s="61"/>
      <c r="AV5661" s="61"/>
    </row>
    <row r="5662" spans="1:48">
      <c r="A5662" s="82"/>
      <c r="B5662" s="82"/>
      <c r="C5662" s="82"/>
      <c r="D5662" s="83"/>
      <c r="E5662" s="62"/>
      <c r="F566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62" s="13" t="s">
        <v>461</v>
      </c>
      <c r="H5662" s="13" t="s">
        <v>2991</v>
      </c>
      <c r="I5662" s="85" t="e">
        <f>[1]!Table1[[#This Row],[type]]</f>
        <v>#VALUE!</v>
      </c>
      <c r="J5662" s="86" t="e">
        <f>[1]!Table1[[#This Row],[Column42]]&amp;IF([1]!Table1[[#This Row],[Column13]]="","",[1]!Table1[[#This Row],[Column13]])&amp;IF([1]!Table1[[#This Row],[mod]]="","",[1]!Table1[[#This Row],[mod]])</f>
        <v>#VALUE!</v>
      </c>
      <c r="K566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62" t="s">
        <v>3158</v>
      </c>
      <c r="N5662" t="s">
        <v>3182</v>
      </c>
      <c r="P5662" s="6" t="s">
        <v>2659</v>
      </c>
      <c r="Q566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6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62" s="29"/>
      <c r="AC5662" s="29"/>
      <c r="AD5662" s="25"/>
      <c r="AE5662" s="38"/>
      <c r="AF5662" s="142"/>
      <c r="AG5662" s="11"/>
      <c r="AH5662" s="1" t="e">
        <f>[1]!Table1[[#This Row],[html_tag]]&amp;[1]!Table1[[#This Row],[html_type]]&amp;[1]!Table1[[#This Row],[html_modifier]]</f>
        <v>#VALUE!</v>
      </c>
      <c r="AI5662" s="60" t="str">
        <f>Table1[[#This Row],[html_tag]]&amp;Table1[[#This Row],[html_type]]&amp;Table1[[#This Row],[html_modifier]]</f>
        <v/>
      </c>
      <c r="AL5662" s="22" t="str">
        <f>IFERROR(_xlfn.XLOOKUP([1]!Table1[[#This Row],[word]],[1]!Table57[English style name],[1]!Table57[Style type]),"")</f>
        <v/>
      </c>
      <c r="AM5662" s="23" t="str">
        <f>IFERROR(_xlfn.XLOOKUP(Table1[[#This Row],[word]],Table57[English style name],Table57[Style type]),"")</f>
        <v/>
      </c>
      <c r="AN5662" s="23"/>
      <c r="AO5662" s="62"/>
      <c r="AP5662" s="61"/>
      <c r="AQ5662" s="61" t="s">
        <v>2659</v>
      </c>
      <c r="AR5662" s="61" t="s">
        <v>2655</v>
      </c>
      <c r="AS5662" s="61"/>
      <c r="AT5662" s="61"/>
      <c r="AU5662" s="61"/>
      <c r="AV5662" s="61"/>
    </row>
    <row r="5663" spans="1:48">
      <c r="A5663" s="82"/>
      <c r="B5663" s="82"/>
      <c r="C5663" s="82"/>
      <c r="D5663" s="83"/>
      <c r="E5663" s="62"/>
      <c r="F566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63" s="13" t="s">
        <v>461</v>
      </c>
      <c r="H5663" s="13" t="s">
        <v>2991</v>
      </c>
      <c r="I5663" s="85" t="e">
        <f>[1]!Table1[[#This Row],[type]]</f>
        <v>#VALUE!</v>
      </c>
      <c r="J5663" s="86" t="e">
        <f>[1]!Table1[[#This Row],[Column42]]&amp;IF([1]!Table1[[#This Row],[Column13]]="","",[1]!Table1[[#This Row],[Column13]])&amp;IF([1]!Table1[[#This Row],[mod]]="","",[1]!Table1[[#This Row],[mod]])</f>
        <v>#VALUE!</v>
      </c>
      <c r="K566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63" t="s">
        <v>3158</v>
      </c>
      <c r="P5663" s="6" t="s">
        <v>2654</v>
      </c>
      <c r="Q566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6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5663" t="s">
        <v>338</v>
      </c>
      <c r="AB5663" s="29"/>
      <c r="AC5663" s="29"/>
      <c r="AD5663" s="25"/>
      <c r="AE5663" s="38"/>
      <c r="AF5663" s="142"/>
      <c r="AG5663" s="11"/>
      <c r="AH5663" s="1" t="e">
        <f>[1]!Table1[[#This Row],[html_tag]]&amp;[1]!Table1[[#This Row],[html_type]]&amp;[1]!Table1[[#This Row],[html_modifier]]</f>
        <v>#VALUE!</v>
      </c>
      <c r="AI5663" s="60" t="str">
        <f>Table1[[#This Row],[html_tag]]&amp;Table1[[#This Row],[html_type]]&amp;Table1[[#This Row],[html_modifier]]</f>
        <v/>
      </c>
      <c r="AL5663" s="22" t="str">
        <f>IFERROR(_xlfn.XLOOKUP([1]!Table1[[#This Row],[word]],[1]!Table57[English style name],[1]!Table57[Style type]),"")</f>
        <v/>
      </c>
      <c r="AM5663" s="23" t="str">
        <f>IFERROR(_xlfn.XLOOKUP(Table1[[#This Row],[word]],Table57[English style name],Table57[Style type]),"")</f>
        <v/>
      </c>
      <c r="AN5663" s="23"/>
      <c r="AO5663" s="62"/>
      <c r="AP5663" s="61"/>
      <c r="AQ5663" s="61" t="s">
        <v>2654</v>
      </c>
      <c r="AR5663" s="61" t="s">
        <v>2655</v>
      </c>
      <c r="AS5663" s="61"/>
      <c r="AT5663" s="61"/>
      <c r="AU5663" s="61"/>
      <c r="AV5663" s="61"/>
    </row>
    <row r="5664" spans="1:48">
      <c r="A5664" s="82"/>
      <c r="B5664" s="82"/>
      <c r="C5664" s="82"/>
      <c r="D5664" s="83"/>
      <c r="E5664" s="62"/>
      <c r="F566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64" s="13" t="s">
        <v>337</v>
      </c>
      <c r="H5664" s="13" t="s">
        <v>2987</v>
      </c>
      <c r="I5664" s="85" t="e">
        <f>[1]!Table1[[#This Row],[type]]</f>
        <v>#VALUE!</v>
      </c>
      <c r="J5664" s="86" t="e">
        <f>[1]!Table1[[#This Row],[Column42]]&amp;IF([1]!Table1[[#This Row],[Column13]]="","",[1]!Table1[[#This Row],[Column13]])&amp;IF([1]!Table1[[#This Row],[mod]]="","",[1]!Table1[[#This Row],[mod]])</f>
        <v>#VALUE!</v>
      </c>
      <c r="K566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64" t="s">
        <v>2284</v>
      </c>
      <c r="P5664" s="6" t="s">
        <v>2284</v>
      </c>
      <c r="Q566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6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64" s="29"/>
      <c r="AC5664" s="29"/>
      <c r="AD5664" s="25"/>
      <c r="AE5664" s="38"/>
      <c r="AF5664" s="142"/>
      <c r="AG5664" s="11"/>
      <c r="AH5664" s="1" t="e">
        <f>[1]!Table1[[#This Row],[html_tag]]&amp;[1]!Table1[[#This Row],[html_type]]&amp;[1]!Table1[[#This Row],[html_modifier]]</f>
        <v>#VALUE!</v>
      </c>
      <c r="AI5664" s="60" t="str">
        <f>Table1[[#This Row],[html_tag]]&amp;Table1[[#This Row],[html_type]]&amp;Table1[[#This Row],[html_modifier]]</f>
        <v/>
      </c>
      <c r="AL5664" s="22" t="str">
        <f>IFERROR(_xlfn.XLOOKUP([1]!Table1[[#This Row],[word]],[1]!Table57[English style name],[1]!Table57[Style type]),"")</f>
        <v/>
      </c>
      <c r="AM5664" s="23" t="str">
        <f>IFERROR(_xlfn.XLOOKUP(Table1[[#This Row],[word]],Table57[English style name],Table57[Style type]),"")</f>
        <v/>
      </c>
      <c r="AN5664" s="23"/>
      <c r="AO5664" s="62"/>
      <c r="AP5664" s="61"/>
      <c r="AQ5664" s="61" t="s">
        <v>2284</v>
      </c>
      <c r="AR5664" s="61" t="s">
        <v>2285</v>
      </c>
      <c r="AS5664" s="61"/>
      <c r="AT5664" s="61"/>
      <c r="AU5664" s="61"/>
      <c r="AV5664" s="61"/>
    </row>
    <row r="5665" spans="1:48">
      <c r="A5665" s="82"/>
      <c r="B5665" s="82"/>
      <c r="C5665" s="82"/>
      <c r="D5665" s="83"/>
      <c r="E5665" s="62"/>
      <c r="F566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65" s="13" t="s">
        <v>337</v>
      </c>
      <c r="H5665" s="13" t="s">
        <v>2987</v>
      </c>
      <c r="I5665" s="85" t="e">
        <f>[1]!Table1[[#This Row],[type]]</f>
        <v>#VALUE!</v>
      </c>
      <c r="J5665" s="86" t="e">
        <f>[1]!Table1[[#This Row],[Column42]]&amp;IF([1]!Table1[[#This Row],[Column13]]="","",[1]!Table1[[#This Row],[Column13]])&amp;IF([1]!Table1[[#This Row],[mod]]="","",[1]!Table1[[#This Row],[mod]])</f>
        <v>#VALUE!</v>
      </c>
      <c r="K566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65" t="s">
        <v>2284</v>
      </c>
      <c r="P5665" s="6" t="s">
        <v>2286</v>
      </c>
      <c r="Q566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6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65" s="29"/>
      <c r="AC5665" s="29"/>
      <c r="AD5665" s="25"/>
      <c r="AE5665" s="38"/>
      <c r="AF5665" s="142"/>
      <c r="AG5665" s="11"/>
      <c r="AH5665" s="1" t="e">
        <f>[1]!Table1[[#This Row],[html_tag]]&amp;[1]!Table1[[#This Row],[html_type]]&amp;[1]!Table1[[#This Row],[html_modifier]]</f>
        <v>#VALUE!</v>
      </c>
      <c r="AI5665" s="60" t="str">
        <f>Table1[[#This Row],[html_tag]]&amp;Table1[[#This Row],[html_type]]&amp;Table1[[#This Row],[html_modifier]]</f>
        <v/>
      </c>
      <c r="AL5665" s="22" t="str">
        <f>IFERROR(_xlfn.XLOOKUP([1]!Table1[[#This Row],[word]],[1]!Table57[English style name],[1]!Table57[Style type]),"")</f>
        <v/>
      </c>
      <c r="AM5665" s="23" t="str">
        <f>IFERROR(_xlfn.XLOOKUP(Table1[[#This Row],[word]],Table57[English style name],Table57[Style type]),"")</f>
        <v/>
      </c>
      <c r="AN5665" s="23"/>
      <c r="AO5665" s="62"/>
      <c r="AP5665" s="61"/>
      <c r="AQ5665" s="61" t="s">
        <v>2286</v>
      </c>
      <c r="AR5665" s="61" t="s">
        <v>2285</v>
      </c>
      <c r="AS5665" s="61"/>
      <c r="AT5665" s="61"/>
      <c r="AU5665" s="61"/>
      <c r="AV5665" s="61"/>
    </row>
    <row r="5666" spans="1:48">
      <c r="A5666" s="82"/>
      <c r="B5666" s="82"/>
      <c r="C5666" s="82"/>
      <c r="D5666" s="83"/>
      <c r="E5666" s="62"/>
      <c r="F566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66" s="13" t="s">
        <v>337</v>
      </c>
      <c r="H5666" s="13" t="s">
        <v>2987</v>
      </c>
      <c r="I5666" s="85" t="e">
        <f>[1]!Table1[[#This Row],[type]]</f>
        <v>#VALUE!</v>
      </c>
      <c r="J5666" s="86" t="e">
        <f>[1]!Table1[[#This Row],[Column42]]&amp;IF([1]!Table1[[#This Row],[Column13]]="","",[1]!Table1[[#This Row],[Column13]])&amp;IF([1]!Table1[[#This Row],[mod]]="","",[1]!Table1[[#This Row],[mod]])</f>
        <v>#VALUE!</v>
      </c>
      <c r="K566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66" t="s">
        <v>2284</v>
      </c>
      <c r="P5666" s="6" t="s">
        <v>2287</v>
      </c>
      <c r="Q566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6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66" s="29"/>
      <c r="AC5666" s="29"/>
      <c r="AD5666" s="25"/>
      <c r="AE5666" s="38"/>
      <c r="AF5666" s="142"/>
      <c r="AG5666" s="11"/>
      <c r="AH5666" s="1" t="e">
        <f>[1]!Table1[[#This Row],[html_tag]]&amp;[1]!Table1[[#This Row],[html_type]]&amp;[1]!Table1[[#This Row],[html_modifier]]</f>
        <v>#VALUE!</v>
      </c>
      <c r="AI5666" s="60" t="str">
        <f>Table1[[#This Row],[html_tag]]&amp;Table1[[#This Row],[html_type]]&amp;Table1[[#This Row],[html_modifier]]</f>
        <v/>
      </c>
      <c r="AL5666" s="22" t="str">
        <f>IFERROR(_xlfn.XLOOKUP([1]!Table1[[#This Row],[word]],[1]!Table57[English style name],[1]!Table57[Style type]),"")</f>
        <v/>
      </c>
      <c r="AM5666" s="23" t="str">
        <f>IFERROR(_xlfn.XLOOKUP(Table1[[#This Row],[word]],Table57[English style name],Table57[Style type]),"")</f>
        <v/>
      </c>
      <c r="AN5666" s="23"/>
      <c r="AO5666" s="62"/>
      <c r="AP5666" s="61"/>
      <c r="AQ5666" s="61" t="s">
        <v>2287</v>
      </c>
      <c r="AR5666" s="61" t="s">
        <v>2288</v>
      </c>
      <c r="AS5666" s="61"/>
      <c r="AT5666" s="61"/>
      <c r="AU5666" s="61"/>
      <c r="AV5666" s="61"/>
    </row>
    <row r="5667" spans="1:48">
      <c r="A5667" s="82"/>
      <c r="B5667" s="82"/>
      <c r="C5667" s="82"/>
      <c r="D5667" s="83"/>
      <c r="E5667" s="62"/>
      <c r="F566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67" s="13" t="s">
        <v>337</v>
      </c>
      <c r="H5667" s="13" t="s">
        <v>2987</v>
      </c>
      <c r="I5667" s="85" t="e">
        <f>[1]!Table1[[#This Row],[type]]</f>
        <v>#VALUE!</v>
      </c>
      <c r="J5667" s="86" t="e">
        <f>[1]!Table1[[#This Row],[Column42]]&amp;IF([1]!Table1[[#This Row],[Column13]]="","",[1]!Table1[[#This Row],[Column13]])&amp;IF([1]!Table1[[#This Row],[mod]]="","",[1]!Table1[[#This Row],[mod]])</f>
        <v>#VALUE!</v>
      </c>
      <c r="K566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67" t="s">
        <v>2284</v>
      </c>
      <c r="P5667" s="6" t="s">
        <v>2289</v>
      </c>
      <c r="Q566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6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67" s="29"/>
      <c r="AC5667" s="29"/>
      <c r="AD5667" s="25"/>
      <c r="AE5667" s="38"/>
      <c r="AF5667" s="142"/>
      <c r="AG5667" s="11"/>
      <c r="AH5667" s="1" t="e">
        <f>[1]!Table1[[#This Row],[html_tag]]&amp;[1]!Table1[[#This Row],[html_type]]&amp;[1]!Table1[[#This Row],[html_modifier]]</f>
        <v>#VALUE!</v>
      </c>
      <c r="AI5667" s="60" t="str">
        <f>Table1[[#This Row],[html_tag]]&amp;Table1[[#This Row],[html_type]]&amp;Table1[[#This Row],[html_modifier]]</f>
        <v/>
      </c>
      <c r="AL5667" s="22" t="str">
        <f>IFERROR(_xlfn.XLOOKUP([1]!Table1[[#This Row],[word]],[1]!Table57[English style name],[1]!Table57[Style type]),"")</f>
        <v/>
      </c>
      <c r="AM5667" s="23" t="str">
        <f>IFERROR(_xlfn.XLOOKUP(Table1[[#This Row],[word]],Table57[English style name],Table57[Style type]),"")</f>
        <v/>
      </c>
      <c r="AN5667" s="23"/>
      <c r="AO5667" s="62"/>
      <c r="AP5667" s="61"/>
      <c r="AQ5667" s="61" t="s">
        <v>2289</v>
      </c>
      <c r="AR5667" s="61" t="s">
        <v>2288</v>
      </c>
      <c r="AS5667" s="61"/>
      <c r="AT5667" s="61"/>
      <c r="AU5667" s="61"/>
      <c r="AV5667" s="61"/>
    </row>
    <row r="5668" spans="1:48">
      <c r="A5668" s="82"/>
      <c r="B5668" s="82"/>
      <c r="C5668" s="82"/>
      <c r="D5668" s="83"/>
      <c r="E5668" s="62"/>
      <c r="F566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68" s="13" t="s">
        <v>337</v>
      </c>
      <c r="H5668" s="13" t="s">
        <v>2987</v>
      </c>
      <c r="I5668" s="85" t="e">
        <f>[1]!Table1[[#This Row],[type]]</f>
        <v>#VALUE!</v>
      </c>
      <c r="J5668" s="86" t="e">
        <f>[1]!Table1[[#This Row],[Column42]]&amp;IF([1]!Table1[[#This Row],[Column13]]="","",[1]!Table1[[#This Row],[Column13]])&amp;IF([1]!Table1[[#This Row],[mod]]="","",[1]!Table1[[#This Row],[mod]])</f>
        <v>#VALUE!</v>
      </c>
      <c r="K566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68" t="s">
        <v>2284</v>
      </c>
      <c r="P5668" s="6" t="s">
        <v>2290</v>
      </c>
      <c r="Q566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6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68" s="29"/>
      <c r="AC5668" s="29"/>
      <c r="AD5668" s="25"/>
      <c r="AE5668" s="38"/>
      <c r="AF5668" s="142"/>
      <c r="AG5668" s="11"/>
      <c r="AH5668" s="1" t="e">
        <f>[1]!Table1[[#This Row],[html_tag]]&amp;[1]!Table1[[#This Row],[html_type]]&amp;[1]!Table1[[#This Row],[html_modifier]]</f>
        <v>#VALUE!</v>
      </c>
      <c r="AI5668" s="60" t="str">
        <f>Table1[[#This Row],[html_tag]]&amp;Table1[[#This Row],[html_type]]&amp;Table1[[#This Row],[html_modifier]]</f>
        <v/>
      </c>
      <c r="AL5668" s="22" t="str">
        <f>IFERROR(_xlfn.XLOOKUP([1]!Table1[[#This Row],[word]],[1]!Table57[English style name],[1]!Table57[Style type]),"")</f>
        <v/>
      </c>
      <c r="AM5668" s="23" t="str">
        <f>IFERROR(_xlfn.XLOOKUP(Table1[[#This Row],[word]],Table57[English style name],Table57[Style type]),"")</f>
        <v/>
      </c>
      <c r="AN5668" s="23"/>
      <c r="AO5668" s="62"/>
      <c r="AP5668" s="61"/>
      <c r="AQ5668" s="61" t="s">
        <v>2290</v>
      </c>
      <c r="AR5668" s="61" t="s">
        <v>2288</v>
      </c>
      <c r="AS5668" s="61"/>
      <c r="AT5668" s="61"/>
      <c r="AU5668" s="61"/>
      <c r="AV5668" s="61"/>
    </row>
    <row r="5669" spans="1:48">
      <c r="A5669" s="82"/>
      <c r="B5669" s="82"/>
      <c r="C5669" s="82"/>
      <c r="D5669" s="83"/>
      <c r="E5669" s="62"/>
      <c r="F566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69" s="13" t="s">
        <v>337</v>
      </c>
      <c r="H5669" s="13" t="s">
        <v>2987</v>
      </c>
      <c r="I5669" s="85" t="e">
        <f>[1]!Table1[[#This Row],[type]]</f>
        <v>#VALUE!</v>
      </c>
      <c r="J5669" s="86" t="e">
        <f>[1]!Table1[[#This Row],[Column42]]&amp;IF([1]!Table1[[#This Row],[Column13]]="","",[1]!Table1[[#This Row],[Column13]])&amp;IF([1]!Table1[[#This Row],[mod]]="","",[1]!Table1[[#This Row],[mod]])</f>
        <v>#VALUE!</v>
      </c>
      <c r="K566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69" t="s">
        <v>2284</v>
      </c>
      <c r="P5669" s="6" t="s">
        <v>2291</v>
      </c>
      <c r="Q566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6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69" s="29"/>
      <c r="AC5669" s="29"/>
      <c r="AD5669" s="25"/>
      <c r="AE5669" s="38"/>
      <c r="AF5669" s="142"/>
      <c r="AG5669" s="11"/>
      <c r="AH5669" s="1" t="e">
        <f>[1]!Table1[[#This Row],[html_tag]]&amp;[1]!Table1[[#This Row],[html_type]]&amp;[1]!Table1[[#This Row],[html_modifier]]</f>
        <v>#VALUE!</v>
      </c>
      <c r="AI5669" s="60" t="str">
        <f>Table1[[#This Row],[html_tag]]&amp;Table1[[#This Row],[html_type]]&amp;Table1[[#This Row],[html_modifier]]</f>
        <v/>
      </c>
      <c r="AL5669" s="22" t="str">
        <f>IFERROR(_xlfn.XLOOKUP([1]!Table1[[#This Row],[word]],[1]!Table57[English style name],[1]!Table57[Style type]),"")</f>
        <v/>
      </c>
      <c r="AM5669" s="23" t="str">
        <f>IFERROR(_xlfn.XLOOKUP(Table1[[#This Row],[word]],Table57[English style name],Table57[Style type]),"")</f>
        <v/>
      </c>
      <c r="AN5669" s="23"/>
      <c r="AO5669" s="62"/>
      <c r="AP5669" s="61"/>
      <c r="AQ5669" s="61" t="s">
        <v>2291</v>
      </c>
      <c r="AR5669" s="61" t="s">
        <v>2288</v>
      </c>
      <c r="AS5669" s="61"/>
      <c r="AT5669" s="61"/>
      <c r="AU5669" s="61"/>
      <c r="AV5669" s="61"/>
    </row>
    <row r="5670" spans="1:48">
      <c r="A5670" s="82"/>
      <c r="B5670" s="82"/>
      <c r="C5670" s="82"/>
      <c r="D5670" s="83"/>
      <c r="E5670" s="62"/>
      <c r="F567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70" s="13" t="s">
        <v>337</v>
      </c>
      <c r="H5670" s="13" t="s">
        <v>2987</v>
      </c>
      <c r="I5670" s="85" t="e">
        <f>[1]!Table1[[#This Row],[type]]</f>
        <v>#VALUE!</v>
      </c>
      <c r="J5670" s="86" t="e">
        <f>[1]!Table1[[#This Row],[Column42]]&amp;IF([1]!Table1[[#This Row],[Column13]]="","",[1]!Table1[[#This Row],[Column13]])&amp;IF([1]!Table1[[#This Row],[mod]]="","",[1]!Table1[[#This Row],[mod]])</f>
        <v>#VALUE!</v>
      </c>
      <c r="K567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70" t="s">
        <v>2284</v>
      </c>
      <c r="P5670" s="6" t="s">
        <v>2292</v>
      </c>
      <c r="Q567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7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70" s="29"/>
      <c r="AC5670" s="29"/>
      <c r="AD5670" s="25"/>
      <c r="AE5670" s="38"/>
      <c r="AF5670" s="142"/>
      <c r="AG5670" s="11"/>
      <c r="AH5670" s="1" t="e">
        <f>[1]!Table1[[#This Row],[html_tag]]&amp;[1]!Table1[[#This Row],[html_type]]&amp;[1]!Table1[[#This Row],[html_modifier]]</f>
        <v>#VALUE!</v>
      </c>
      <c r="AI5670" s="60" t="str">
        <f>Table1[[#This Row],[html_tag]]&amp;Table1[[#This Row],[html_type]]&amp;Table1[[#This Row],[html_modifier]]</f>
        <v/>
      </c>
      <c r="AL5670" s="22" t="str">
        <f>IFERROR(_xlfn.XLOOKUP([1]!Table1[[#This Row],[word]],[1]!Table57[English style name],[1]!Table57[Style type]),"")</f>
        <v/>
      </c>
      <c r="AM5670" s="23" t="str">
        <f>IFERROR(_xlfn.XLOOKUP(Table1[[#This Row],[word]],Table57[English style name],Table57[Style type]),"")</f>
        <v/>
      </c>
      <c r="AN5670" s="23"/>
      <c r="AO5670" s="62"/>
      <c r="AP5670" s="61"/>
      <c r="AQ5670" s="61" t="s">
        <v>2292</v>
      </c>
      <c r="AR5670" s="61" t="s">
        <v>2288</v>
      </c>
      <c r="AS5670" s="61"/>
      <c r="AT5670" s="61"/>
      <c r="AU5670" s="61"/>
      <c r="AV5670" s="61"/>
    </row>
    <row r="5671" spans="1:48">
      <c r="A5671" s="82"/>
      <c r="B5671" s="82"/>
      <c r="C5671" s="82"/>
      <c r="D5671" s="83"/>
      <c r="E5671" s="62"/>
      <c r="F567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71" s="13" t="s">
        <v>337</v>
      </c>
      <c r="H5671" s="13" t="s">
        <v>2987</v>
      </c>
      <c r="I5671" s="85" t="e">
        <f>[1]!Table1[[#This Row],[type]]</f>
        <v>#VALUE!</v>
      </c>
      <c r="J5671" s="86" t="e">
        <f>[1]!Table1[[#This Row],[Column42]]&amp;IF([1]!Table1[[#This Row],[Column13]]="","",[1]!Table1[[#This Row],[Column13]])&amp;IF([1]!Table1[[#This Row],[mod]]="","",[1]!Table1[[#This Row],[mod]])</f>
        <v>#VALUE!</v>
      </c>
      <c r="K567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71" t="s">
        <v>2284</v>
      </c>
      <c r="P5671" s="6" t="s">
        <v>2293</v>
      </c>
      <c r="Q567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7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71" s="29"/>
      <c r="AC5671" s="29"/>
      <c r="AD5671" s="25"/>
      <c r="AE5671" s="38"/>
      <c r="AF5671" s="142"/>
      <c r="AG5671" s="11"/>
      <c r="AH5671" s="1" t="e">
        <f>[1]!Table1[[#This Row],[html_tag]]&amp;[1]!Table1[[#This Row],[html_type]]&amp;[1]!Table1[[#This Row],[html_modifier]]</f>
        <v>#VALUE!</v>
      </c>
      <c r="AI5671" s="60" t="str">
        <f>Table1[[#This Row],[html_tag]]&amp;Table1[[#This Row],[html_type]]&amp;Table1[[#This Row],[html_modifier]]</f>
        <v/>
      </c>
      <c r="AL5671" s="22" t="str">
        <f>IFERROR(_xlfn.XLOOKUP([1]!Table1[[#This Row],[word]],[1]!Table57[English style name],[1]!Table57[Style type]),"")</f>
        <v/>
      </c>
      <c r="AM5671" s="23" t="str">
        <f>IFERROR(_xlfn.XLOOKUP(Table1[[#This Row],[word]],Table57[English style name],Table57[Style type]),"")</f>
        <v/>
      </c>
      <c r="AN5671" s="23"/>
      <c r="AO5671" s="62"/>
      <c r="AP5671" s="61"/>
      <c r="AQ5671" s="61" t="s">
        <v>2293</v>
      </c>
      <c r="AR5671" s="61" t="s">
        <v>2288</v>
      </c>
      <c r="AS5671" s="61"/>
      <c r="AT5671" s="61"/>
      <c r="AU5671" s="61"/>
      <c r="AV5671" s="61"/>
    </row>
    <row r="5672" spans="1:48">
      <c r="A5672" s="82"/>
      <c r="B5672" s="82"/>
      <c r="C5672" s="82"/>
      <c r="D5672" s="83"/>
      <c r="E5672" s="62"/>
      <c r="F567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72" s="13" t="s">
        <v>337</v>
      </c>
      <c r="H5672" s="13" t="s">
        <v>2987</v>
      </c>
      <c r="I5672" s="85" t="e">
        <f>[1]!Table1[[#This Row],[type]]</f>
        <v>#VALUE!</v>
      </c>
      <c r="J5672" s="86" t="e">
        <f>[1]!Table1[[#This Row],[Column42]]&amp;IF([1]!Table1[[#This Row],[Column13]]="","",[1]!Table1[[#This Row],[Column13]])&amp;IF([1]!Table1[[#This Row],[mod]]="","",[1]!Table1[[#This Row],[mod]])</f>
        <v>#VALUE!</v>
      </c>
      <c r="K567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72" t="s">
        <v>2284</v>
      </c>
      <c r="P5672" s="6" t="s">
        <v>2294</v>
      </c>
      <c r="Q567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7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72" s="29"/>
      <c r="AC5672" s="29"/>
      <c r="AD5672" s="25"/>
      <c r="AE5672" s="38"/>
      <c r="AF5672" s="142"/>
      <c r="AG5672" s="11"/>
      <c r="AH5672" s="1" t="e">
        <f>[1]!Table1[[#This Row],[html_tag]]&amp;[1]!Table1[[#This Row],[html_type]]&amp;[1]!Table1[[#This Row],[html_modifier]]</f>
        <v>#VALUE!</v>
      </c>
      <c r="AI5672" s="60" t="str">
        <f>Table1[[#This Row],[html_tag]]&amp;Table1[[#This Row],[html_type]]&amp;Table1[[#This Row],[html_modifier]]</f>
        <v/>
      </c>
      <c r="AL5672" s="22" t="str">
        <f>IFERROR(_xlfn.XLOOKUP([1]!Table1[[#This Row],[word]],[1]!Table57[English style name],[1]!Table57[Style type]),"")</f>
        <v/>
      </c>
      <c r="AM5672" s="23" t="str">
        <f>IFERROR(_xlfn.XLOOKUP(Table1[[#This Row],[word]],Table57[English style name],Table57[Style type]),"")</f>
        <v/>
      </c>
      <c r="AN5672" s="23"/>
      <c r="AO5672" s="62"/>
      <c r="AP5672" s="61"/>
      <c r="AQ5672" s="61" t="s">
        <v>2294</v>
      </c>
      <c r="AR5672" s="61" t="s">
        <v>2288</v>
      </c>
      <c r="AS5672" s="61"/>
      <c r="AT5672" s="61"/>
      <c r="AU5672" s="61"/>
      <c r="AV5672" s="61"/>
    </row>
    <row r="5673" spans="1:48">
      <c r="A5673" s="82"/>
      <c r="B5673" s="82"/>
      <c r="C5673" s="82"/>
      <c r="D5673" s="83"/>
      <c r="E5673" s="62"/>
      <c r="F567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73" s="13" t="s">
        <v>337</v>
      </c>
      <c r="H5673" s="13" t="s">
        <v>2987</v>
      </c>
      <c r="I5673" s="85" t="e">
        <f>[1]!Table1[[#This Row],[type]]</f>
        <v>#VALUE!</v>
      </c>
      <c r="J5673" s="86" t="e">
        <f>[1]!Table1[[#This Row],[Column42]]&amp;IF([1]!Table1[[#This Row],[Column13]]="","",[1]!Table1[[#This Row],[Column13]])&amp;IF([1]!Table1[[#This Row],[mod]]="","",[1]!Table1[[#This Row],[mod]])</f>
        <v>#VALUE!</v>
      </c>
      <c r="K567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73" t="s">
        <v>2284</v>
      </c>
      <c r="P5673" s="6" t="s">
        <v>2295</v>
      </c>
      <c r="Q567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7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73" s="29"/>
      <c r="AC5673" s="29"/>
      <c r="AD5673" s="25"/>
      <c r="AE5673" s="38"/>
      <c r="AF5673" s="142"/>
      <c r="AG5673" s="11"/>
      <c r="AH5673" s="1" t="e">
        <f>[1]!Table1[[#This Row],[html_tag]]&amp;[1]!Table1[[#This Row],[html_type]]&amp;[1]!Table1[[#This Row],[html_modifier]]</f>
        <v>#VALUE!</v>
      </c>
      <c r="AI5673" s="60" t="str">
        <f>Table1[[#This Row],[html_tag]]&amp;Table1[[#This Row],[html_type]]&amp;Table1[[#This Row],[html_modifier]]</f>
        <v/>
      </c>
      <c r="AL5673" s="22" t="str">
        <f>IFERROR(_xlfn.XLOOKUP([1]!Table1[[#This Row],[word]],[1]!Table57[English style name],[1]!Table57[Style type]),"")</f>
        <v/>
      </c>
      <c r="AM5673" s="23" t="str">
        <f>IFERROR(_xlfn.XLOOKUP(Table1[[#This Row],[word]],Table57[English style name],Table57[Style type]),"")</f>
        <v/>
      </c>
      <c r="AN5673" s="23"/>
      <c r="AO5673" s="62"/>
      <c r="AP5673" s="61"/>
      <c r="AQ5673" s="61" t="s">
        <v>2295</v>
      </c>
      <c r="AR5673" s="61" t="s">
        <v>2296</v>
      </c>
      <c r="AS5673" s="61"/>
      <c r="AT5673" s="61"/>
      <c r="AU5673" s="61"/>
      <c r="AV5673" s="61"/>
    </row>
    <row r="5674" spans="1:48">
      <c r="A5674" s="82"/>
      <c r="B5674" s="82"/>
      <c r="C5674" s="82"/>
      <c r="D5674" s="83"/>
      <c r="E5674" s="62"/>
      <c r="F567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74" s="13" t="s">
        <v>337</v>
      </c>
      <c r="H5674" s="13" t="s">
        <v>2987</v>
      </c>
      <c r="I5674" s="85" t="e">
        <f>[1]!Table1[[#This Row],[type]]</f>
        <v>#VALUE!</v>
      </c>
      <c r="J5674" s="86" t="e">
        <f>[1]!Table1[[#This Row],[Column42]]&amp;IF([1]!Table1[[#This Row],[Column13]]="","",[1]!Table1[[#This Row],[Column13]])&amp;IF([1]!Table1[[#This Row],[mod]]="","",[1]!Table1[[#This Row],[mod]])</f>
        <v>#VALUE!</v>
      </c>
      <c r="K567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74" t="s">
        <v>3149</v>
      </c>
      <c r="P5674" s="6" t="s">
        <v>2299</v>
      </c>
      <c r="Q567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7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74" s="29"/>
      <c r="AC5674" s="29"/>
      <c r="AD5674" s="25"/>
      <c r="AE5674" s="38"/>
      <c r="AF5674" s="142"/>
      <c r="AG5674" s="11"/>
      <c r="AH5674" s="1" t="e">
        <f>[1]!Table1[[#This Row],[html_tag]]&amp;[1]!Table1[[#This Row],[html_type]]&amp;[1]!Table1[[#This Row],[html_modifier]]</f>
        <v>#VALUE!</v>
      </c>
      <c r="AI5674" s="60" t="str">
        <f>Table1[[#This Row],[html_tag]]&amp;Table1[[#This Row],[html_type]]&amp;Table1[[#This Row],[html_modifier]]</f>
        <v/>
      </c>
      <c r="AL5674" s="22" t="str">
        <f>IFERROR(_xlfn.XLOOKUP([1]!Table1[[#This Row],[word]],[1]!Table57[English style name],[1]!Table57[Style type]),"")</f>
        <v/>
      </c>
      <c r="AM5674" s="23" t="str">
        <f>IFERROR(_xlfn.XLOOKUP(Table1[[#This Row],[word]],Table57[English style name],Table57[Style type]),"")</f>
        <v/>
      </c>
      <c r="AN5674" s="23"/>
      <c r="AO5674" s="62"/>
      <c r="AP5674" s="61"/>
      <c r="AQ5674" s="61" t="s">
        <v>2299</v>
      </c>
      <c r="AR5674" s="61" t="s">
        <v>2298</v>
      </c>
      <c r="AS5674" s="61"/>
      <c r="AT5674" s="61"/>
      <c r="AU5674" s="61"/>
      <c r="AV5674" s="61"/>
    </row>
    <row r="5675" spans="1:48">
      <c r="A5675" s="82"/>
      <c r="B5675" s="82"/>
      <c r="C5675" s="82"/>
      <c r="D5675" s="83"/>
      <c r="E5675" s="62"/>
      <c r="F567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75" s="13" t="s">
        <v>337</v>
      </c>
      <c r="H5675" s="13" t="s">
        <v>2987</v>
      </c>
      <c r="I5675" s="85" t="e">
        <f>[1]!Table1[[#This Row],[type]]</f>
        <v>#VALUE!</v>
      </c>
      <c r="J5675" s="86" t="e">
        <f>[1]!Table1[[#This Row],[Column42]]&amp;IF([1]!Table1[[#This Row],[Column13]]="","",[1]!Table1[[#This Row],[Column13]])&amp;IF([1]!Table1[[#This Row],[mod]]="","",[1]!Table1[[#This Row],[mod]])</f>
        <v>#VALUE!</v>
      </c>
      <c r="K567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75" t="s">
        <v>3149</v>
      </c>
      <c r="P5675" s="6" t="s">
        <v>2304</v>
      </c>
      <c r="Q567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7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75" s="29"/>
      <c r="AC5675" s="29"/>
      <c r="AD5675" s="25"/>
      <c r="AE5675" s="38"/>
      <c r="AF5675" s="142"/>
      <c r="AG5675" s="11"/>
      <c r="AH5675" s="1" t="e">
        <f>[1]!Table1[[#This Row],[html_tag]]&amp;[1]!Table1[[#This Row],[html_type]]&amp;[1]!Table1[[#This Row],[html_modifier]]</f>
        <v>#VALUE!</v>
      </c>
      <c r="AI5675" s="60" t="str">
        <f>Table1[[#This Row],[html_tag]]&amp;Table1[[#This Row],[html_type]]&amp;Table1[[#This Row],[html_modifier]]</f>
        <v/>
      </c>
      <c r="AL5675" s="22" t="str">
        <f>IFERROR(_xlfn.XLOOKUP([1]!Table1[[#This Row],[word]],[1]!Table57[English style name],[1]!Table57[Style type]),"")</f>
        <v/>
      </c>
      <c r="AM5675" s="23" t="str">
        <f>IFERROR(_xlfn.XLOOKUP(Table1[[#This Row],[word]],Table57[English style name],Table57[Style type]),"")</f>
        <v/>
      </c>
      <c r="AN5675" s="23"/>
      <c r="AO5675" s="62"/>
      <c r="AP5675" s="61"/>
      <c r="AQ5675" s="61" t="s">
        <v>2304</v>
      </c>
      <c r="AR5675" s="61" t="s">
        <v>2298</v>
      </c>
      <c r="AS5675" s="61"/>
      <c r="AT5675" s="61"/>
      <c r="AU5675" s="61"/>
      <c r="AV5675" s="61"/>
    </row>
    <row r="5676" spans="1:48">
      <c r="A5676" s="82"/>
      <c r="B5676" s="82"/>
      <c r="C5676" s="82"/>
      <c r="D5676" s="83"/>
      <c r="E5676" s="62"/>
      <c r="F567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76" s="13" t="s">
        <v>337</v>
      </c>
      <c r="H5676" s="13" t="s">
        <v>2987</v>
      </c>
      <c r="I5676" s="85" t="e">
        <f>[1]!Table1[[#This Row],[type]]</f>
        <v>#VALUE!</v>
      </c>
      <c r="J5676" s="86" t="e">
        <f>[1]!Table1[[#This Row],[Column42]]&amp;IF([1]!Table1[[#This Row],[Column13]]="","",[1]!Table1[[#This Row],[Column13]])&amp;IF([1]!Table1[[#This Row],[mod]]="","",[1]!Table1[[#This Row],[mod]])</f>
        <v>#VALUE!</v>
      </c>
      <c r="K567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76" t="s">
        <v>3149</v>
      </c>
      <c r="P5676" s="6" t="s">
        <v>2305</v>
      </c>
      <c r="Q567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7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76" s="29"/>
      <c r="AC5676" s="29"/>
      <c r="AD5676" s="25"/>
      <c r="AE5676" s="38"/>
      <c r="AF5676" s="142"/>
      <c r="AG5676" s="11"/>
      <c r="AH5676" s="1" t="e">
        <f>[1]!Table1[[#This Row],[html_tag]]&amp;[1]!Table1[[#This Row],[html_type]]&amp;[1]!Table1[[#This Row],[html_modifier]]</f>
        <v>#VALUE!</v>
      </c>
      <c r="AI5676" s="60" t="str">
        <f>Table1[[#This Row],[html_tag]]&amp;Table1[[#This Row],[html_type]]&amp;Table1[[#This Row],[html_modifier]]</f>
        <v/>
      </c>
      <c r="AL5676" s="22" t="str">
        <f>IFERROR(_xlfn.XLOOKUP([1]!Table1[[#This Row],[word]],[1]!Table57[English style name],[1]!Table57[Style type]),"")</f>
        <v/>
      </c>
      <c r="AM5676" s="23" t="str">
        <f>IFERROR(_xlfn.XLOOKUP(Table1[[#This Row],[word]],Table57[English style name],Table57[Style type]),"")</f>
        <v/>
      </c>
      <c r="AN5676" s="23"/>
      <c r="AO5676" s="62"/>
      <c r="AP5676" s="61"/>
      <c r="AQ5676" s="61" t="s">
        <v>2305</v>
      </c>
      <c r="AR5676" s="61" t="s">
        <v>2298</v>
      </c>
      <c r="AS5676" s="61"/>
      <c r="AT5676" s="61"/>
      <c r="AU5676" s="61"/>
      <c r="AV5676" s="61"/>
    </row>
    <row r="5677" spans="1:48">
      <c r="A5677" s="82"/>
      <c r="B5677" s="82"/>
      <c r="C5677" s="82"/>
      <c r="D5677" s="83"/>
      <c r="E5677" s="62"/>
      <c r="F567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77" s="13" t="s">
        <v>337</v>
      </c>
      <c r="H5677" s="13" t="s">
        <v>2987</v>
      </c>
      <c r="I5677" s="85" t="e">
        <f>[1]!Table1[[#This Row],[type]]</f>
        <v>#VALUE!</v>
      </c>
      <c r="J5677" s="86" t="e">
        <f>[1]!Table1[[#This Row],[Column42]]&amp;IF([1]!Table1[[#This Row],[Column13]]="","",[1]!Table1[[#This Row],[Column13]])&amp;IF([1]!Table1[[#This Row],[mod]]="","",[1]!Table1[[#This Row],[mod]])</f>
        <v>#VALUE!</v>
      </c>
      <c r="K567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77" t="s">
        <v>3149</v>
      </c>
      <c r="P5677" s="6" t="s">
        <v>2306</v>
      </c>
      <c r="Q567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7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77" s="29"/>
      <c r="AC5677" s="29"/>
      <c r="AD5677" s="25"/>
      <c r="AE5677" s="38"/>
      <c r="AF5677" s="142"/>
      <c r="AG5677" s="11"/>
      <c r="AH5677" s="1" t="e">
        <f>[1]!Table1[[#This Row],[html_tag]]&amp;[1]!Table1[[#This Row],[html_type]]&amp;[1]!Table1[[#This Row],[html_modifier]]</f>
        <v>#VALUE!</v>
      </c>
      <c r="AI5677" s="60" t="str">
        <f>Table1[[#This Row],[html_tag]]&amp;Table1[[#This Row],[html_type]]&amp;Table1[[#This Row],[html_modifier]]</f>
        <v/>
      </c>
      <c r="AL5677" s="22" t="str">
        <f>IFERROR(_xlfn.XLOOKUP([1]!Table1[[#This Row],[word]],[1]!Table57[English style name],[1]!Table57[Style type]),"")</f>
        <v/>
      </c>
      <c r="AM5677" s="23" t="str">
        <f>IFERROR(_xlfn.XLOOKUP(Table1[[#This Row],[word]],Table57[English style name],Table57[Style type]),"")</f>
        <v/>
      </c>
      <c r="AN5677" s="23"/>
      <c r="AO5677" s="62"/>
      <c r="AP5677" s="61"/>
      <c r="AQ5677" s="61" t="s">
        <v>2306</v>
      </c>
      <c r="AR5677" s="61" t="s">
        <v>2298</v>
      </c>
      <c r="AS5677" s="61"/>
      <c r="AT5677" s="61"/>
      <c r="AU5677" s="61"/>
      <c r="AV5677" s="61"/>
    </row>
    <row r="5678" spans="1:48">
      <c r="A5678" s="82"/>
      <c r="B5678" s="82"/>
      <c r="C5678" s="82"/>
      <c r="D5678" s="83"/>
      <c r="E5678" s="62"/>
      <c r="F567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78" s="13" t="s">
        <v>337</v>
      </c>
      <c r="H5678" s="13" t="s">
        <v>2987</v>
      </c>
      <c r="I5678" s="85" t="e">
        <f>[1]!Table1[[#This Row],[type]]</f>
        <v>#VALUE!</v>
      </c>
      <c r="J5678" s="86" t="e">
        <f>[1]!Table1[[#This Row],[Column42]]&amp;IF([1]!Table1[[#This Row],[Column13]]="","",[1]!Table1[[#This Row],[Column13]])&amp;IF([1]!Table1[[#This Row],[mod]]="","",[1]!Table1[[#This Row],[mod]])</f>
        <v>#VALUE!</v>
      </c>
      <c r="K567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78" t="s">
        <v>3149</v>
      </c>
      <c r="P5678" s="6" t="s">
        <v>2309</v>
      </c>
      <c r="Q567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7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78" s="29"/>
      <c r="AC5678" s="29"/>
      <c r="AD5678" s="25"/>
      <c r="AE5678" s="38"/>
      <c r="AF5678" s="142"/>
      <c r="AG5678" s="11"/>
      <c r="AH5678" s="1" t="e">
        <f>[1]!Table1[[#This Row],[html_tag]]&amp;[1]!Table1[[#This Row],[html_type]]&amp;[1]!Table1[[#This Row],[html_modifier]]</f>
        <v>#VALUE!</v>
      </c>
      <c r="AI5678" s="60" t="str">
        <f>Table1[[#This Row],[html_tag]]&amp;Table1[[#This Row],[html_type]]&amp;Table1[[#This Row],[html_modifier]]</f>
        <v/>
      </c>
      <c r="AL5678" s="22" t="str">
        <f>IFERROR(_xlfn.XLOOKUP([1]!Table1[[#This Row],[word]],[1]!Table57[English style name],[1]!Table57[Style type]),"")</f>
        <v/>
      </c>
      <c r="AM5678" s="23" t="str">
        <f>IFERROR(_xlfn.XLOOKUP(Table1[[#This Row],[word]],Table57[English style name],Table57[Style type]),"")</f>
        <v/>
      </c>
      <c r="AN5678" s="23"/>
      <c r="AO5678" s="62"/>
      <c r="AP5678" s="61"/>
      <c r="AQ5678" s="61" t="s">
        <v>2309</v>
      </c>
      <c r="AR5678" s="61" t="s">
        <v>2298</v>
      </c>
      <c r="AS5678" s="61"/>
      <c r="AT5678" s="61"/>
      <c r="AU5678" s="61"/>
      <c r="AV5678" s="61"/>
    </row>
    <row r="5679" spans="1:48">
      <c r="A5679" s="82"/>
      <c r="B5679" s="82"/>
      <c r="C5679" s="82"/>
      <c r="D5679" s="83"/>
      <c r="E5679" s="62"/>
      <c r="F567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79" s="13" t="s">
        <v>337</v>
      </c>
      <c r="H5679" s="13" t="s">
        <v>2987</v>
      </c>
      <c r="I5679" s="85" t="e">
        <f>[1]!Table1[[#This Row],[type]]</f>
        <v>#VALUE!</v>
      </c>
      <c r="J5679" s="86" t="e">
        <f>[1]!Table1[[#This Row],[Column42]]&amp;IF([1]!Table1[[#This Row],[Column13]]="","",[1]!Table1[[#This Row],[Column13]])&amp;IF([1]!Table1[[#This Row],[mod]]="","",[1]!Table1[[#This Row],[mod]])</f>
        <v>#VALUE!</v>
      </c>
      <c r="K567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79" t="s">
        <v>3149</v>
      </c>
      <c r="P5679" s="6" t="s">
        <v>2310</v>
      </c>
      <c r="Q567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7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79" s="29"/>
      <c r="AC5679" s="29"/>
      <c r="AD5679" s="25"/>
      <c r="AE5679" s="38"/>
      <c r="AF5679" s="142"/>
      <c r="AG5679" s="11"/>
      <c r="AH5679" s="1" t="e">
        <f>[1]!Table1[[#This Row],[html_tag]]&amp;[1]!Table1[[#This Row],[html_type]]&amp;[1]!Table1[[#This Row],[html_modifier]]</f>
        <v>#VALUE!</v>
      </c>
      <c r="AI5679" s="60" t="str">
        <f>Table1[[#This Row],[html_tag]]&amp;Table1[[#This Row],[html_type]]&amp;Table1[[#This Row],[html_modifier]]</f>
        <v/>
      </c>
      <c r="AL5679" s="22" t="str">
        <f>IFERROR(_xlfn.XLOOKUP([1]!Table1[[#This Row],[word]],[1]!Table57[English style name],[1]!Table57[Style type]),"")</f>
        <v/>
      </c>
      <c r="AM5679" s="23" t="str">
        <f>IFERROR(_xlfn.XLOOKUP(Table1[[#This Row],[word]],Table57[English style name],Table57[Style type]),"")</f>
        <v/>
      </c>
      <c r="AN5679" s="23"/>
      <c r="AO5679" s="62"/>
      <c r="AP5679" s="61"/>
      <c r="AQ5679" s="61" t="s">
        <v>2310</v>
      </c>
      <c r="AR5679" s="61" t="s">
        <v>2298</v>
      </c>
      <c r="AS5679" s="61"/>
      <c r="AT5679" s="61"/>
      <c r="AU5679" s="61"/>
      <c r="AV5679" s="61"/>
    </row>
    <row r="5680" spans="1:48">
      <c r="A5680" s="82"/>
      <c r="B5680" s="82"/>
      <c r="C5680" s="82"/>
      <c r="D5680" s="83"/>
      <c r="E5680" s="62"/>
      <c r="F568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80" s="13" t="s">
        <v>337</v>
      </c>
      <c r="H5680" s="13" t="s">
        <v>2987</v>
      </c>
      <c r="I5680" s="85" t="e">
        <f>[1]!Table1[[#This Row],[type]]</f>
        <v>#VALUE!</v>
      </c>
      <c r="J5680" s="86" t="e">
        <f>[1]!Table1[[#This Row],[Column42]]&amp;IF([1]!Table1[[#This Row],[Column13]]="","",[1]!Table1[[#This Row],[Column13]])&amp;IF([1]!Table1[[#This Row],[mod]]="","",[1]!Table1[[#This Row],[mod]])</f>
        <v>#VALUE!</v>
      </c>
      <c r="K568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80" t="s">
        <v>3149</v>
      </c>
      <c r="P5680" s="6" t="s">
        <v>2311</v>
      </c>
      <c r="Q568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8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80" s="29"/>
      <c r="AC5680" s="29"/>
      <c r="AD5680" s="25"/>
      <c r="AE5680" s="38"/>
      <c r="AF5680" s="142"/>
      <c r="AG5680" s="11"/>
      <c r="AH5680" s="1" t="e">
        <f>[1]!Table1[[#This Row],[html_tag]]&amp;[1]!Table1[[#This Row],[html_type]]&amp;[1]!Table1[[#This Row],[html_modifier]]</f>
        <v>#VALUE!</v>
      </c>
      <c r="AI5680" s="60" t="str">
        <f>Table1[[#This Row],[html_tag]]&amp;Table1[[#This Row],[html_type]]&amp;Table1[[#This Row],[html_modifier]]</f>
        <v/>
      </c>
      <c r="AL5680" s="22" t="str">
        <f>IFERROR(_xlfn.XLOOKUP([1]!Table1[[#This Row],[word]],[1]!Table57[English style name],[1]!Table57[Style type]),"")</f>
        <v/>
      </c>
      <c r="AM5680" s="23" t="str">
        <f>IFERROR(_xlfn.XLOOKUP(Table1[[#This Row],[word]],Table57[English style name],Table57[Style type]),"")</f>
        <v/>
      </c>
      <c r="AN5680" s="23"/>
      <c r="AO5680" s="62"/>
      <c r="AP5680" s="61"/>
      <c r="AQ5680" s="61" t="s">
        <v>2311</v>
      </c>
      <c r="AR5680" s="61" t="s">
        <v>2298</v>
      </c>
      <c r="AS5680" s="61"/>
      <c r="AT5680" s="61"/>
      <c r="AU5680" s="61"/>
      <c r="AV5680" s="61"/>
    </row>
    <row r="5681" spans="1:48">
      <c r="A5681" s="82"/>
      <c r="B5681" s="82"/>
      <c r="C5681" s="82"/>
      <c r="D5681" s="83"/>
      <c r="E5681" s="62"/>
      <c r="F568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81" s="13" t="s">
        <v>337</v>
      </c>
      <c r="H5681" s="13" t="s">
        <v>2987</v>
      </c>
      <c r="I5681" s="85" t="e">
        <f>[1]!Table1[[#This Row],[type]]</f>
        <v>#VALUE!</v>
      </c>
      <c r="J5681" s="86" t="e">
        <f>[1]!Table1[[#This Row],[Column42]]&amp;IF([1]!Table1[[#This Row],[Column13]]="","",[1]!Table1[[#This Row],[Column13]])&amp;IF([1]!Table1[[#This Row],[mod]]="","",[1]!Table1[[#This Row],[mod]])</f>
        <v>#VALUE!</v>
      </c>
      <c r="K568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81" t="s">
        <v>3149</v>
      </c>
      <c r="P5681" s="6" t="s">
        <v>2312</v>
      </c>
      <c r="Q568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8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81" s="29"/>
      <c r="AC5681" s="29"/>
      <c r="AD5681" s="25"/>
      <c r="AE5681" s="38"/>
      <c r="AF5681" s="142"/>
      <c r="AG5681" s="11"/>
      <c r="AH5681" s="1" t="e">
        <f>[1]!Table1[[#This Row],[html_tag]]&amp;[1]!Table1[[#This Row],[html_type]]&amp;[1]!Table1[[#This Row],[html_modifier]]</f>
        <v>#VALUE!</v>
      </c>
      <c r="AI5681" s="60" t="str">
        <f>Table1[[#This Row],[html_tag]]&amp;Table1[[#This Row],[html_type]]&amp;Table1[[#This Row],[html_modifier]]</f>
        <v/>
      </c>
      <c r="AL5681" s="22" t="str">
        <f>IFERROR(_xlfn.XLOOKUP([1]!Table1[[#This Row],[word]],[1]!Table57[English style name],[1]!Table57[Style type]),"")</f>
        <v/>
      </c>
      <c r="AM5681" s="23" t="str">
        <f>IFERROR(_xlfn.XLOOKUP(Table1[[#This Row],[word]],Table57[English style name],Table57[Style type]),"")</f>
        <v/>
      </c>
      <c r="AN5681" s="23"/>
      <c r="AO5681" s="62"/>
      <c r="AP5681" s="61"/>
      <c r="AQ5681" s="61" t="s">
        <v>2312</v>
      </c>
      <c r="AR5681" s="61" t="s">
        <v>2298</v>
      </c>
      <c r="AS5681" s="61"/>
      <c r="AT5681" s="61"/>
      <c r="AU5681" s="61"/>
      <c r="AV5681" s="61"/>
    </row>
    <row r="5682" spans="1:48">
      <c r="A5682" s="82"/>
      <c r="B5682" s="82"/>
      <c r="C5682" s="82"/>
      <c r="D5682" s="83"/>
      <c r="E5682" s="62"/>
      <c r="F568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82" s="13" t="s">
        <v>337</v>
      </c>
      <c r="H5682" s="13" t="s">
        <v>2987</v>
      </c>
      <c r="I5682" s="85" t="e">
        <f>[1]!Table1[[#This Row],[type]]</f>
        <v>#VALUE!</v>
      </c>
      <c r="J5682" s="86" t="e">
        <f>[1]!Table1[[#This Row],[Column42]]&amp;IF([1]!Table1[[#This Row],[Column13]]="","",[1]!Table1[[#This Row],[Column13]])&amp;IF([1]!Table1[[#This Row],[mod]]="","",[1]!Table1[[#This Row],[mod]])</f>
        <v>#VALUE!</v>
      </c>
      <c r="K568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82" t="s">
        <v>3149</v>
      </c>
      <c r="P5682" s="6" t="s">
        <v>2313</v>
      </c>
      <c r="Q568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8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82" s="29"/>
      <c r="AC5682" s="29"/>
      <c r="AD5682" s="25"/>
      <c r="AE5682" s="38"/>
      <c r="AF5682" s="142"/>
      <c r="AG5682" s="11"/>
      <c r="AH5682" s="1" t="e">
        <f>[1]!Table1[[#This Row],[html_tag]]&amp;[1]!Table1[[#This Row],[html_type]]&amp;[1]!Table1[[#This Row],[html_modifier]]</f>
        <v>#VALUE!</v>
      </c>
      <c r="AI5682" s="60" t="str">
        <f>Table1[[#This Row],[html_tag]]&amp;Table1[[#This Row],[html_type]]&amp;Table1[[#This Row],[html_modifier]]</f>
        <v/>
      </c>
      <c r="AL5682" s="22" t="str">
        <f>IFERROR(_xlfn.XLOOKUP([1]!Table1[[#This Row],[word]],[1]!Table57[English style name],[1]!Table57[Style type]),"")</f>
        <v/>
      </c>
      <c r="AM5682" s="23" t="str">
        <f>IFERROR(_xlfn.XLOOKUP(Table1[[#This Row],[word]],Table57[English style name],Table57[Style type]),"")</f>
        <v/>
      </c>
      <c r="AN5682" s="23"/>
      <c r="AO5682" s="62"/>
      <c r="AP5682" s="61"/>
      <c r="AQ5682" s="61" t="s">
        <v>2313</v>
      </c>
      <c r="AR5682" s="61" t="s">
        <v>2298</v>
      </c>
      <c r="AS5682" s="61"/>
      <c r="AT5682" s="61"/>
      <c r="AU5682" s="61"/>
      <c r="AV5682" s="61"/>
    </row>
    <row r="5683" spans="1:48">
      <c r="A5683" s="82"/>
      <c r="B5683" s="82"/>
      <c r="C5683" s="82"/>
      <c r="D5683" s="83"/>
      <c r="E5683" s="62"/>
      <c r="F568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83" s="13" t="s">
        <v>337</v>
      </c>
      <c r="H5683" s="13" t="s">
        <v>2987</v>
      </c>
      <c r="I5683" s="85" t="e">
        <f>[1]!Table1[[#This Row],[type]]</f>
        <v>#VALUE!</v>
      </c>
      <c r="J5683" s="86" t="e">
        <f>[1]!Table1[[#This Row],[Column42]]&amp;IF([1]!Table1[[#This Row],[Column13]]="","",[1]!Table1[[#This Row],[Column13]])&amp;IF([1]!Table1[[#This Row],[mod]]="","",[1]!Table1[[#This Row],[mod]])</f>
        <v>#VALUE!</v>
      </c>
      <c r="K568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83" t="s">
        <v>3149</v>
      </c>
      <c r="P5683" s="6" t="s">
        <v>2300</v>
      </c>
      <c r="Q568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8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683" t="s">
        <v>3205</v>
      </c>
      <c r="AB5683" s="29"/>
      <c r="AC5683" s="29"/>
      <c r="AD5683" s="25"/>
      <c r="AE5683" s="38"/>
      <c r="AF5683" s="142"/>
      <c r="AG5683" s="11"/>
      <c r="AH5683" s="1" t="e">
        <f>[1]!Table1[[#This Row],[html_tag]]&amp;[1]!Table1[[#This Row],[html_type]]&amp;[1]!Table1[[#This Row],[html_modifier]]</f>
        <v>#VALUE!</v>
      </c>
      <c r="AI5683" s="60" t="str">
        <f>Table1[[#This Row],[html_tag]]&amp;Table1[[#This Row],[html_type]]&amp;Table1[[#This Row],[html_modifier]]</f>
        <v/>
      </c>
      <c r="AL5683" s="22" t="str">
        <f>IFERROR(_xlfn.XLOOKUP([1]!Table1[[#This Row],[word]],[1]!Table57[English style name],[1]!Table57[Style type]),"")</f>
        <v/>
      </c>
      <c r="AM5683" s="23" t="str">
        <f>IFERROR(_xlfn.XLOOKUP(Table1[[#This Row],[word]],Table57[English style name],Table57[Style type]),"")</f>
        <v/>
      </c>
      <c r="AN5683" s="23"/>
      <c r="AO5683" s="62"/>
      <c r="AP5683" s="61"/>
      <c r="AQ5683" s="61" t="s">
        <v>2300</v>
      </c>
      <c r="AR5683" s="61" t="s">
        <v>2298</v>
      </c>
      <c r="AS5683" s="61"/>
      <c r="AT5683" s="61"/>
      <c r="AU5683" s="61"/>
      <c r="AV5683" s="61"/>
    </row>
    <row r="5684" spans="1:48">
      <c r="A5684" s="82"/>
      <c r="B5684" s="82"/>
      <c r="C5684" s="82"/>
      <c r="D5684" s="83"/>
      <c r="E5684" s="62"/>
      <c r="F568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84" s="13" t="s">
        <v>337</v>
      </c>
      <c r="H5684" s="13" t="s">
        <v>2987</v>
      </c>
      <c r="I5684" s="85" t="e">
        <f>[1]!Table1[[#This Row],[type]]</f>
        <v>#VALUE!</v>
      </c>
      <c r="J5684" s="86" t="e">
        <f>[1]!Table1[[#This Row],[Column42]]&amp;IF([1]!Table1[[#This Row],[Column13]]="","",[1]!Table1[[#This Row],[Column13]])&amp;IF([1]!Table1[[#This Row],[mod]]="","",[1]!Table1[[#This Row],[mod]])</f>
        <v>#VALUE!</v>
      </c>
      <c r="K568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84" t="s">
        <v>3149</v>
      </c>
      <c r="P5684" s="6" t="s">
        <v>2301</v>
      </c>
      <c r="Q568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8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684" t="s">
        <v>3205</v>
      </c>
      <c r="AB5684" s="29"/>
      <c r="AC5684" s="29"/>
      <c r="AD5684" s="25"/>
      <c r="AE5684" s="38"/>
      <c r="AF5684" s="142"/>
      <c r="AG5684" s="11"/>
      <c r="AH5684" s="1" t="e">
        <f>[1]!Table1[[#This Row],[html_tag]]&amp;[1]!Table1[[#This Row],[html_type]]&amp;[1]!Table1[[#This Row],[html_modifier]]</f>
        <v>#VALUE!</v>
      </c>
      <c r="AI5684" s="60" t="str">
        <f>Table1[[#This Row],[html_tag]]&amp;Table1[[#This Row],[html_type]]&amp;Table1[[#This Row],[html_modifier]]</f>
        <v/>
      </c>
      <c r="AL5684" s="22" t="str">
        <f>IFERROR(_xlfn.XLOOKUP([1]!Table1[[#This Row],[word]],[1]!Table57[English style name],[1]!Table57[Style type]),"")</f>
        <v/>
      </c>
      <c r="AM5684" s="23" t="str">
        <f>IFERROR(_xlfn.XLOOKUP(Table1[[#This Row],[word]],Table57[English style name],Table57[Style type]),"")</f>
        <v/>
      </c>
      <c r="AN5684" s="23"/>
      <c r="AO5684" s="62"/>
      <c r="AP5684" s="61"/>
      <c r="AQ5684" s="61" t="s">
        <v>2301</v>
      </c>
      <c r="AR5684" s="61" t="s">
        <v>2298</v>
      </c>
      <c r="AS5684" s="61"/>
      <c r="AT5684" s="61"/>
      <c r="AU5684" s="61"/>
      <c r="AV5684" s="61"/>
    </row>
    <row r="5685" spans="1:48">
      <c r="A5685" s="82"/>
      <c r="B5685" s="82"/>
      <c r="C5685" s="82"/>
      <c r="D5685" s="83"/>
      <c r="E5685" s="62"/>
      <c r="F568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85" s="13" t="s">
        <v>337</v>
      </c>
      <c r="H5685" s="13" t="s">
        <v>2987</v>
      </c>
      <c r="I5685" s="85" t="e">
        <f>[1]!Table1[[#This Row],[type]]</f>
        <v>#VALUE!</v>
      </c>
      <c r="J5685" s="86" t="e">
        <f>[1]!Table1[[#This Row],[Column42]]&amp;IF([1]!Table1[[#This Row],[Column13]]="","",[1]!Table1[[#This Row],[Column13]])&amp;IF([1]!Table1[[#This Row],[mod]]="","",[1]!Table1[[#This Row],[mod]])</f>
        <v>#VALUE!</v>
      </c>
      <c r="K568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85" t="s">
        <v>3149</v>
      </c>
      <c r="P5685" s="6" t="s">
        <v>2302</v>
      </c>
      <c r="Q568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8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685" t="s">
        <v>3205</v>
      </c>
      <c r="AB5685" s="29"/>
      <c r="AC5685" s="29"/>
      <c r="AD5685" s="25"/>
      <c r="AE5685" s="38"/>
      <c r="AF5685" s="142"/>
      <c r="AG5685" s="11"/>
      <c r="AH5685" s="1" t="e">
        <f>[1]!Table1[[#This Row],[html_tag]]&amp;[1]!Table1[[#This Row],[html_type]]&amp;[1]!Table1[[#This Row],[html_modifier]]</f>
        <v>#VALUE!</v>
      </c>
      <c r="AI5685" s="60" t="str">
        <f>Table1[[#This Row],[html_tag]]&amp;Table1[[#This Row],[html_type]]&amp;Table1[[#This Row],[html_modifier]]</f>
        <v/>
      </c>
      <c r="AL5685" s="22" t="str">
        <f>IFERROR(_xlfn.XLOOKUP([1]!Table1[[#This Row],[word]],[1]!Table57[English style name],[1]!Table57[Style type]),"")</f>
        <v/>
      </c>
      <c r="AM5685" s="23" t="str">
        <f>IFERROR(_xlfn.XLOOKUP(Table1[[#This Row],[word]],Table57[English style name],Table57[Style type]),"")</f>
        <v/>
      </c>
      <c r="AN5685" s="23"/>
      <c r="AO5685" s="62"/>
      <c r="AP5685" s="61"/>
      <c r="AQ5685" s="61" t="s">
        <v>2302</v>
      </c>
      <c r="AR5685" s="61" t="s">
        <v>2298</v>
      </c>
      <c r="AS5685" s="61"/>
      <c r="AT5685" s="61"/>
      <c r="AU5685" s="61"/>
      <c r="AV5685" s="61"/>
    </row>
    <row r="5686" spans="1:48">
      <c r="A5686" s="82"/>
      <c r="B5686" s="82"/>
      <c r="C5686" s="82"/>
      <c r="D5686" s="83"/>
      <c r="E5686" s="62"/>
      <c r="F568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86" s="13" t="s">
        <v>337</v>
      </c>
      <c r="H5686" s="13" t="s">
        <v>2987</v>
      </c>
      <c r="I5686" s="85" t="e">
        <f>[1]!Table1[[#This Row],[type]]</f>
        <v>#VALUE!</v>
      </c>
      <c r="J5686" s="86" t="e">
        <f>[1]!Table1[[#This Row],[Column42]]&amp;IF([1]!Table1[[#This Row],[Column13]]="","",[1]!Table1[[#This Row],[Column13]])&amp;IF([1]!Table1[[#This Row],[mod]]="","",[1]!Table1[[#This Row],[mod]])</f>
        <v>#VALUE!</v>
      </c>
      <c r="K568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86" t="s">
        <v>3149</v>
      </c>
      <c r="P5686" s="6" t="s">
        <v>2307</v>
      </c>
      <c r="Q568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8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5686" t="s">
        <v>3119</v>
      </c>
      <c r="AB5686" s="29"/>
      <c r="AC5686" s="29"/>
      <c r="AD5686" s="25"/>
      <c r="AE5686" s="38"/>
      <c r="AF5686" s="142"/>
      <c r="AG5686" s="11"/>
      <c r="AH5686" s="1" t="e">
        <f>[1]!Table1[[#This Row],[html_tag]]&amp;[1]!Table1[[#This Row],[html_type]]&amp;[1]!Table1[[#This Row],[html_modifier]]</f>
        <v>#VALUE!</v>
      </c>
      <c r="AI5686" s="60" t="str">
        <f>Table1[[#This Row],[html_tag]]&amp;Table1[[#This Row],[html_type]]&amp;Table1[[#This Row],[html_modifier]]</f>
        <v/>
      </c>
      <c r="AL5686" s="22" t="str">
        <f>IFERROR(_xlfn.XLOOKUP([1]!Table1[[#This Row],[word]],[1]!Table57[English style name],[1]!Table57[Style type]),"")</f>
        <v/>
      </c>
      <c r="AM5686" s="23" t="str">
        <f>IFERROR(_xlfn.XLOOKUP(Table1[[#This Row],[word]],Table57[English style name],Table57[Style type]),"")</f>
        <v/>
      </c>
      <c r="AN5686" s="23"/>
      <c r="AO5686" s="62"/>
      <c r="AP5686" s="61"/>
      <c r="AQ5686" s="61" t="s">
        <v>2307</v>
      </c>
      <c r="AR5686" s="61" t="s">
        <v>2298</v>
      </c>
      <c r="AS5686" s="61"/>
      <c r="AT5686" s="61"/>
      <c r="AU5686" s="61"/>
      <c r="AV5686" s="61"/>
    </row>
    <row r="5687" spans="1:48">
      <c r="A5687" s="82"/>
      <c r="B5687" s="82"/>
      <c r="C5687" s="82"/>
      <c r="D5687" s="83"/>
      <c r="E5687" s="62"/>
      <c r="F568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87" s="13" t="s">
        <v>337</v>
      </c>
      <c r="H5687" s="13" t="s">
        <v>2987</v>
      </c>
      <c r="I5687" s="85" t="e">
        <f>[1]!Table1[[#This Row],[type]]</f>
        <v>#VALUE!</v>
      </c>
      <c r="J5687" s="86" t="e">
        <f>[1]!Table1[[#This Row],[Column42]]&amp;IF([1]!Table1[[#This Row],[Column13]]="","",[1]!Table1[[#This Row],[Column13]])&amp;IF([1]!Table1[[#This Row],[mod]]="","",[1]!Table1[[#This Row],[mod]])</f>
        <v>#VALUE!</v>
      </c>
      <c r="K568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87" t="s">
        <v>3149</v>
      </c>
      <c r="P5687" s="6" t="s">
        <v>2308</v>
      </c>
      <c r="Q568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8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5687" t="s">
        <v>3119</v>
      </c>
      <c r="AB5687" s="29"/>
      <c r="AC5687" s="29"/>
      <c r="AD5687" s="25"/>
      <c r="AE5687" s="38"/>
      <c r="AF5687" s="142"/>
      <c r="AG5687" s="11"/>
      <c r="AH5687" s="1" t="e">
        <f>[1]!Table1[[#This Row],[html_tag]]&amp;[1]!Table1[[#This Row],[html_type]]&amp;[1]!Table1[[#This Row],[html_modifier]]</f>
        <v>#VALUE!</v>
      </c>
      <c r="AI5687" s="60" t="str">
        <f>Table1[[#This Row],[html_tag]]&amp;Table1[[#This Row],[html_type]]&amp;Table1[[#This Row],[html_modifier]]</f>
        <v/>
      </c>
      <c r="AL5687" s="22" t="str">
        <f>IFERROR(_xlfn.XLOOKUP([1]!Table1[[#This Row],[word]],[1]!Table57[English style name],[1]!Table57[Style type]),"")</f>
        <v/>
      </c>
      <c r="AM5687" s="23" t="str">
        <f>IFERROR(_xlfn.XLOOKUP(Table1[[#This Row],[word]],Table57[English style name],Table57[Style type]),"")</f>
        <v/>
      </c>
      <c r="AN5687" s="23"/>
      <c r="AO5687" s="62"/>
      <c r="AP5687" s="61"/>
      <c r="AQ5687" s="61" t="s">
        <v>2308</v>
      </c>
      <c r="AR5687" s="61" t="s">
        <v>2298</v>
      </c>
      <c r="AS5687" s="61"/>
      <c r="AT5687" s="61"/>
      <c r="AU5687" s="61"/>
      <c r="AV5687" s="61"/>
    </row>
    <row r="5688" spans="1:48">
      <c r="A5688" s="82"/>
      <c r="B5688" s="82"/>
      <c r="C5688" s="82"/>
      <c r="D5688" s="83"/>
      <c r="E5688" s="62"/>
      <c r="F568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88" s="13" t="s">
        <v>337</v>
      </c>
      <c r="H5688" s="13" t="s">
        <v>2987</v>
      </c>
      <c r="I5688" s="85" t="e">
        <f>[1]!Table1[[#This Row],[type]]</f>
        <v>#VALUE!</v>
      </c>
      <c r="J5688" s="86" t="e">
        <f>[1]!Table1[[#This Row],[Column42]]&amp;IF([1]!Table1[[#This Row],[Column13]]="","",[1]!Table1[[#This Row],[Column13]])&amp;IF([1]!Table1[[#This Row],[mod]]="","",[1]!Table1[[#This Row],[mod]])</f>
        <v>#VALUE!</v>
      </c>
      <c r="K568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88" t="s">
        <v>3149</v>
      </c>
      <c r="P5688" s="6" t="s">
        <v>2303</v>
      </c>
      <c r="Q568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8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688" t="s">
        <v>2943</v>
      </c>
      <c r="AB5688" s="29"/>
      <c r="AC5688" s="29"/>
      <c r="AD5688" s="25"/>
      <c r="AE5688" s="38"/>
      <c r="AF5688" s="142"/>
      <c r="AG5688" s="11"/>
      <c r="AH5688" s="1" t="e">
        <f>[1]!Table1[[#This Row],[html_tag]]&amp;[1]!Table1[[#This Row],[html_type]]&amp;[1]!Table1[[#This Row],[html_modifier]]</f>
        <v>#VALUE!</v>
      </c>
      <c r="AI5688" s="60" t="str">
        <f>Table1[[#This Row],[html_tag]]&amp;Table1[[#This Row],[html_type]]&amp;Table1[[#This Row],[html_modifier]]</f>
        <v/>
      </c>
      <c r="AL5688" s="22" t="str">
        <f>IFERROR(_xlfn.XLOOKUP([1]!Table1[[#This Row],[word]],[1]!Table57[English style name],[1]!Table57[Style type]),"")</f>
        <v/>
      </c>
      <c r="AM5688" s="23" t="str">
        <f>IFERROR(_xlfn.XLOOKUP(Table1[[#This Row],[word]],Table57[English style name],Table57[Style type]),"")</f>
        <v/>
      </c>
      <c r="AN5688" s="23"/>
      <c r="AO5688" s="62"/>
      <c r="AP5688" s="61"/>
      <c r="AQ5688" s="61" t="s">
        <v>2303</v>
      </c>
      <c r="AR5688" s="61" t="s">
        <v>2298</v>
      </c>
      <c r="AS5688" s="61"/>
      <c r="AT5688" s="61"/>
      <c r="AU5688" s="61"/>
      <c r="AV5688" s="61"/>
    </row>
    <row r="5689" spans="1:48">
      <c r="A5689" s="82"/>
      <c r="B5689" s="82"/>
      <c r="C5689" s="82"/>
      <c r="D5689" s="83"/>
      <c r="E5689" s="62"/>
      <c r="F568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89" s="13" t="s">
        <v>337</v>
      </c>
      <c r="H5689" s="13" t="s">
        <v>2986</v>
      </c>
      <c r="I5689" s="85" t="e">
        <f>[1]!Table1[[#This Row],[type]]</f>
        <v>#VALUE!</v>
      </c>
      <c r="J5689" s="86" t="e">
        <f>[1]!Table1[[#This Row],[Column42]]&amp;IF([1]!Table1[[#This Row],[Column13]]="","",[1]!Table1[[#This Row],[Column13]])&amp;IF([1]!Table1[[#This Row],[mod]]="","",[1]!Table1[[#This Row],[mod]])</f>
        <v>#VALUE!</v>
      </c>
      <c r="K568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89" t="s">
        <v>573</v>
      </c>
      <c r="Q568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8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89" s="29"/>
      <c r="AC5689" s="29" t="s">
        <v>3629</v>
      </c>
      <c r="AD5689" s="25" t="s">
        <v>3629</v>
      </c>
      <c r="AE5689" s="38"/>
      <c r="AF5689" s="142" t="s">
        <v>247</v>
      </c>
      <c r="AG5689" s="11"/>
      <c r="AH5689" s="1" t="e">
        <f>[1]!Table1[[#This Row],[html_tag]]&amp;[1]!Table1[[#This Row],[html_type]]&amp;[1]!Table1[[#This Row],[html_modifier]]</f>
        <v>#VALUE!</v>
      </c>
      <c r="AI5689" s="60" t="s">
        <v>247</v>
      </c>
      <c r="AL5689" s="22" t="str">
        <f>IFERROR(_xlfn.XLOOKUP([1]!Table1[[#This Row],[word]],[1]!Table57[English style name],[1]!Table57[Style type]),"")</f>
        <v/>
      </c>
      <c r="AM5689" s="23" t="str">
        <f>IFERROR(_xlfn.XLOOKUP(Table1[[#This Row],[word]],Table57[English style name],Table57[Style type]),"")</f>
        <v/>
      </c>
      <c r="AN5689" s="23"/>
      <c r="AO5689" s="62"/>
      <c r="AP5689" s="61"/>
      <c r="AQ5689" s="61" t="s">
        <v>573</v>
      </c>
      <c r="AR5689" s="61" t="s">
        <v>2625</v>
      </c>
      <c r="AS5689" s="61"/>
      <c r="AT5689" s="61"/>
      <c r="AU5689" s="61"/>
      <c r="AV5689" s="61"/>
    </row>
    <row r="5690" spans="1:48">
      <c r="A5690" s="82"/>
      <c r="B5690" s="82"/>
      <c r="C5690" s="82"/>
      <c r="D5690" s="83"/>
      <c r="E5690" s="62"/>
      <c r="F569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90" s="13" t="s">
        <v>337</v>
      </c>
      <c r="H5690" s="13" t="s">
        <v>2986</v>
      </c>
      <c r="I5690" s="85" t="e">
        <f>[1]!Table1[[#This Row],[type]]</f>
        <v>#VALUE!</v>
      </c>
      <c r="J5690" s="86" t="e">
        <f>[1]!Table1[[#This Row],[Column42]]&amp;IF([1]!Table1[[#This Row],[Column13]]="","",[1]!Table1[[#This Row],[Column13]])&amp;IF([1]!Table1[[#This Row],[mod]]="","",[1]!Table1[[#This Row],[mod]])</f>
        <v>#VALUE!</v>
      </c>
      <c r="K569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90" t="s">
        <v>573</v>
      </c>
      <c r="M5690" t="s">
        <v>3102</v>
      </c>
      <c r="Q569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9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90" s="29"/>
      <c r="AC5690" s="29" t="s">
        <v>3630</v>
      </c>
      <c r="AD5690" s="25"/>
      <c r="AE5690" s="38"/>
      <c r="AF5690" s="142" t="s">
        <v>247</v>
      </c>
      <c r="AG5690" s="11"/>
      <c r="AH5690" s="1" t="e">
        <f>[1]!Table1[[#This Row],[html_tag]]&amp;[1]!Table1[[#This Row],[html_type]]&amp;[1]!Table1[[#This Row],[html_modifier]]</f>
        <v>#VALUE!</v>
      </c>
      <c r="AI5690" s="60" t="str">
        <f>Table1[[#This Row],[html_tag]]&amp;Table1[[#This Row],[html_type]]&amp;Table1[[#This Row],[html_modifier]]</f>
        <v/>
      </c>
      <c r="AL5690" s="22" t="str">
        <f>IFERROR(_xlfn.XLOOKUP([1]!Table1[[#This Row],[word]],[1]!Table57[English style name],[1]!Table57[Style type]),"")</f>
        <v/>
      </c>
      <c r="AM5690" s="23" t="str">
        <f>IFERROR(_xlfn.XLOOKUP(Table1[[#This Row],[word]],Table57[English style name],Table57[Style type]),"")</f>
        <v/>
      </c>
      <c r="AN5690" s="23"/>
      <c r="AO5690" s="62"/>
      <c r="AP5690" s="61"/>
      <c r="AQ5690" s="61" t="s">
        <v>2637</v>
      </c>
      <c r="AR5690" s="61" t="s">
        <v>2625</v>
      </c>
      <c r="AS5690" s="61"/>
      <c r="AT5690" s="61"/>
      <c r="AU5690" s="61"/>
      <c r="AV5690" s="61"/>
    </row>
    <row r="5691" spans="1:48">
      <c r="A5691" s="82"/>
      <c r="B5691" s="82"/>
      <c r="C5691" s="82"/>
      <c r="D5691" s="83"/>
      <c r="E5691" s="62"/>
      <c r="F569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91" s="13" t="s">
        <v>337</v>
      </c>
      <c r="H5691" s="13" t="s">
        <v>2986</v>
      </c>
      <c r="I5691" s="85" t="e">
        <f>[1]!Table1[[#This Row],[type]]</f>
        <v>#VALUE!</v>
      </c>
      <c r="J5691" s="86" t="e">
        <f>[1]!Table1[[#This Row],[Column42]]&amp;IF([1]!Table1[[#This Row],[Column13]]="","",[1]!Table1[[#This Row],[Column13]])&amp;IF([1]!Table1[[#This Row],[mod]]="","",[1]!Table1[[#This Row],[mod]])</f>
        <v>#VALUE!</v>
      </c>
      <c r="K569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91" t="s">
        <v>573</v>
      </c>
      <c r="M5691" t="s">
        <v>3102</v>
      </c>
      <c r="Q569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9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91" s="29"/>
      <c r="AC5691" s="29" t="s">
        <v>3631</v>
      </c>
      <c r="AD5691" s="25"/>
      <c r="AE5691" s="38"/>
      <c r="AF5691" s="142" t="s">
        <v>247</v>
      </c>
      <c r="AG5691" s="11"/>
      <c r="AH5691" s="7" t="e">
        <f>[1]!Table1[[#This Row],[html_tag]]&amp;[1]!Table1[[#This Row],[html_type]]&amp;[1]!Table1[[#This Row],[html_modifier]]</f>
        <v>#VALUE!</v>
      </c>
      <c r="AI5691" s="60" t="str">
        <f>Table1[[#This Row],[html_tag]]&amp;Table1[[#This Row],[html_type]]&amp;Table1[[#This Row],[html_modifier]]</f>
        <v/>
      </c>
      <c r="AL5691" s="23" t="str">
        <f>IFERROR(_xlfn.XLOOKUP([1]!Table1[[#This Row],[word]],[1]!Table57[English style name],[1]!Table57[Style type]),"")</f>
        <v/>
      </c>
      <c r="AM5691" s="23" t="str">
        <f>IFERROR(_xlfn.XLOOKUP(Table1[[#This Row],[word]],Table57[English style name],Table57[Style type]),"")</f>
        <v/>
      </c>
      <c r="AN5691" s="23"/>
      <c r="AO5691" s="62"/>
      <c r="AP5691" s="61"/>
      <c r="AQ5691" s="61"/>
      <c r="AR5691" s="61"/>
      <c r="AS5691" s="61"/>
      <c r="AT5691" s="61"/>
      <c r="AU5691" s="61"/>
      <c r="AV5691" s="61"/>
    </row>
    <row r="5692" spans="1:48">
      <c r="A5692" s="82"/>
      <c r="B5692" s="82"/>
      <c r="C5692" s="82"/>
      <c r="D5692" s="83"/>
      <c r="E5692" s="62"/>
      <c r="F569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92" s="13" t="s">
        <v>337</v>
      </c>
      <c r="H5692" s="13" t="s">
        <v>2986</v>
      </c>
      <c r="I5692" s="85" t="e">
        <f>[1]!Table1[[#This Row],[type]]</f>
        <v>#VALUE!</v>
      </c>
      <c r="J5692" s="86" t="e">
        <f>[1]!Table1[[#This Row],[Column42]]&amp;IF([1]!Table1[[#This Row],[Column13]]="","",[1]!Table1[[#This Row],[Column13]])&amp;IF([1]!Table1[[#This Row],[mod]]="","",[1]!Table1[[#This Row],[mod]])</f>
        <v>#VALUE!</v>
      </c>
      <c r="K569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92" t="s">
        <v>573</v>
      </c>
      <c r="M5692" t="s">
        <v>3102</v>
      </c>
      <c r="Q569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9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692" s="29"/>
      <c r="AC5692" s="29" t="s">
        <v>3632</v>
      </c>
      <c r="AD5692" s="25"/>
      <c r="AE5692" s="38"/>
      <c r="AF5692" s="142" t="s">
        <v>247</v>
      </c>
      <c r="AG5692" s="11"/>
      <c r="AH5692" s="7" t="e">
        <f>[1]!Table1[[#This Row],[html_tag]]&amp;[1]!Table1[[#This Row],[html_type]]&amp;[1]!Table1[[#This Row],[html_modifier]]</f>
        <v>#VALUE!</v>
      </c>
      <c r="AI5692" s="60" t="str">
        <f>Table1[[#This Row],[html_tag]]&amp;Table1[[#This Row],[html_type]]&amp;Table1[[#This Row],[html_modifier]]</f>
        <v/>
      </c>
      <c r="AL5692" s="23" t="str">
        <f>IFERROR(_xlfn.XLOOKUP([1]!Table1[[#This Row],[word]],[1]!Table57[English style name],[1]!Table57[Style type]),"")</f>
        <v/>
      </c>
      <c r="AM5692" s="23" t="str">
        <f>IFERROR(_xlfn.XLOOKUP(Table1[[#This Row],[word]],Table57[English style name],Table57[Style type]),"")</f>
        <v/>
      </c>
      <c r="AN5692" s="23"/>
      <c r="AO5692" s="62"/>
      <c r="AP5692" s="61"/>
      <c r="AQ5692" s="61"/>
      <c r="AR5692" s="61"/>
      <c r="AS5692" s="61"/>
      <c r="AT5692" s="61"/>
      <c r="AU5692" s="61"/>
      <c r="AV5692" s="61"/>
    </row>
    <row r="5693" spans="1:48">
      <c r="A5693" s="82"/>
      <c r="B5693" s="82"/>
      <c r="C5693" s="82"/>
      <c r="D5693" s="83"/>
      <c r="E5693" s="62"/>
      <c r="F569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93" s="13" t="s">
        <v>337</v>
      </c>
      <c r="H5693" s="13" t="s">
        <v>2986</v>
      </c>
      <c r="I5693" s="85" t="e">
        <f>[1]!Table1[[#This Row],[type]]</f>
        <v>#VALUE!</v>
      </c>
      <c r="J5693" s="86" t="e">
        <f>[1]!Table1[[#This Row],[Column42]]&amp;IF([1]!Table1[[#This Row],[Column13]]="","",[1]!Table1[[#This Row],[Column13]])&amp;IF([1]!Table1[[#This Row],[mod]]="","",[1]!Table1[[#This Row],[mod]])</f>
        <v>#VALUE!</v>
      </c>
      <c r="K569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93" t="s">
        <v>573</v>
      </c>
      <c r="M5693" t="s">
        <v>3102</v>
      </c>
      <c r="Q569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9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5693" t="s">
        <v>3117</v>
      </c>
      <c r="AB5693" s="29"/>
      <c r="AC5693" s="29"/>
      <c r="AD5693" s="25" t="s">
        <v>7087</v>
      </c>
      <c r="AE5693" s="38"/>
      <c r="AF5693" s="142" t="s">
        <v>247</v>
      </c>
      <c r="AG5693" s="11"/>
      <c r="AH5693" s="1" t="e">
        <f>[1]!Table1[[#This Row],[html_tag]]&amp;[1]!Table1[[#This Row],[html_type]]&amp;[1]!Table1[[#This Row],[html_modifier]]</f>
        <v>#VALUE!</v>
      </c>
      <c r="AI5693" s="60" t="str">
        <f>Table1[[#This Row],[html_tag]]&amp;Table1[[#This Row],[html_type]]&amp;Table1[[#This Row],[html_modifier]]</f>
        <v/>
      </c>
      <c r="AL5693" s="22" t="str">
        <f>IFERROR(_xlfn.XLOOKUP([1]!Table1[[#This Row],[word]],[1]!Table57[English style name],[1]!Table57[Style type]),"")</f>
        <v/>
      </c>
      <c r="AM5693" s="23" t="str">
        <f>IFERROR(_xlfn.XLOOKUP(Table1[[#This Row],[word]],Table57[English style name],Table57[Style type]),"")</f>
        <v/>
      </c>
      <c r="AN5693" s="23"/>
      <c r="AO5693" s="62"/>
      <c r="AP5693" s="61"/>
      <c r="AQ5693" s="61" t="s">
        <v>2631</v>
      </c>
      <c r="AR5693" s="61" t="s">
        <v>2625</v>
      </c>
      <c r="AS5693" s="61"/>
      <c r="AT5693" s="61"/>
      <c r="AU5693" s="61"/>
      <c r="AV5693" s="61"/>
    </row>
    <row r="5694" spans="1:48">
      <c r="A5694" s="82"/>
      <c r="B5694" s="82"/>
      <c r="C5694" s="82"/>
      <c r="D5694" s="83"/>
      <c r="E5694" s="62"/>
      <c r="F569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94" s="13" t="s">
        <v>337</v>
      </c>
      <c r="H5694" s="13" t="s">
        <v>2986</v>
      </c>
      <c r="I5694" s="85" t="e">
        <f>[1]!Table1[[#This Row],[type]]</f>
        <v>#VALUE!</v>
      </c>
      <c r="J5694" s="86" t="e">
        <f>[1]!Table1[[#This Row],[Column42]]&amp;IF([1]!Table1[[#This Row],[Column13]]="","",[1]!Table1[[#This Row],[Column13]])&amp;IF([1]!Table1[[#This Row],[mod]]="","",[1]!Table1[[#This Row],[mod]])</f>
        <v>#VALUE!</v>
      </c>
      <c r="K569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94" t="s">
        <v>573</v>
      </c>
      <c r="M5694" t="s">
        <v>3102</v>
      </c>
      <c r="Q569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9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5694" t="s">
        <v>3119</v>
      </c>
      <c r="AB5694" s="29"/>
      <c r="AC5694" s="29"/>
      <c r="AD5694" s="25" t="s">
        <v>7084</v>
      </c>
      <c r="AE5694" s="38"/>
      <c r="AF5694" s="142" t="s">
        <v>247</v>
      </c>
      <c r="AG5694" s="11"/>
      <c r="AH5694" s="1" t="e">
        <f>[1]!Table1[[#This Row],[html_tag]]&amp;[1]!Table1[[#This Row],[html_type]]&amp;[1]!Table1[[#This Row],[html_modifier]]</f>
        <v>#VALUE!</v>
      </c>
      <c r="AI5694" s="60" t="str">
        <f>Table1[[#This Row],[html_tag]]&amp;Table1[[#This Row],[html_type]]&amp;Table1[[#This Row],[html_modifier]]</f>
        <v/>
      </c>
      <c r="AL5694" s="22" t="str">
        <f>IFERROR(_xlfn.XLOOKUP([1]!Table1[[#This Row],[word]],[1]!Table57[English style name],[1]!Table57[Style type]),"")</f>
        <v/>
      </c>
      <c r="AM5694" s="23" t="str">
        <f>IFERROR(_xlfn.XLOOKUP(Table1[[#This Row],[word]],Table57[English style name],Table57[Style type]),"")</f>
        <v/>
      </c>
      <c r="AN5694" s="23"/>
      <c r="AO5694" s="62"/>
      <c r="AP5694" s="61"/>
      <c r="AQ5694" s="61" t="s">
        <v>2632</v>
      </c>
      <c r="AR5694" s="61" t="s">
        <v>2625</v>
      </c>
      <c r="AS5694" s="61"/>
      <c r="AT5694" s="61"/>
      <c r="AU5694" s="61"/>
      <c r="AV5694" s="61"/>
    </row>
    <row r="5695" spans="1:48">
      <c r="A5695" s="82"/>
      <c r="B5695" s="82"/>
      <c r="C5695" s="82"/>
      <c r="D5695" s="83"/>
      <c r="E5695" s="62"/>
      <c r="F569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95" s="13" t="s">
        <v>337</v>
      </c>
      <c r="H5695" s="13" t="s">
        <v>2986</v>
      </c>
      <c r="I5695" s="85" t="e">
        <f>[1]!Table1[[#This Row],[type]]</f>
        <v>#VALUE!</v>
      </c>
      <c r="J5695" s="86" t="e">
        <f>[1]!Table1[[#This Row],[Column42]]&amp;IF([1]!Table1[[#This Row],[Column13]]="","",[1]!Table1[[#This Row],[Column13]])&amp;IF([1]!Table1[[#This Row],[mod]]="","",[1]!Table1[[#This Row],[mod]])</f>
        <v>#VALUE!</v>
      </c>
      <c r="K569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95" t="s">
        <v>573</v>
      </c>
      <c r="M5695" t="s">
        <v>3102</v>
      </c>
      <c r="Q569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9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5695" t="s">
        <v>3164</v>
      </c>
      <c r="AB5695" s="29"/>
      <c r="AC5695" s="29"/>
      <c r="AD5695" s="25" t="s">
        <v>7081</v>
      </c>
      <c r="AE5695" s="38"/>
      <c r="AF5695" s="142" t="s">
        <v>247</v>
      </c>
      <c r="AG5695" s="11"/>
      <c r="AH5695" s="1" t="e">
        <f>[1]!Table1[[#This Row],[html_tag]]&amp;[1]!Table1[[#This Row],[html_type]]&amp;[1]!Table1[[#This Row],[html_modifier]]</f>
        <v>#VALUE!</v>
      </c>
      <c r="AI5695" s="60" t="str">
        <f>Table1[[#This Row],[html_tag]]&amp;Table1[[#This Row],[html_type]]&amp;Table1[[#This Row],[html_modifier]]</f>
        <v/>
      </c>
      <c r="AL5695" s="22" t="str">
        <f>IFERROR(_xlfn.XLOOKUP([1]!Table1[[#This Row],[word]],[1]!Table57[English style name],[1]!Table57[Style type]),"")</f>
        <v/>
      </c>
      <c r="AM5695" s="23" t="str">
        <f>IFERROR(_xlfn.XLOOKUP(Table1[[#This Row],[word]],Table57[English style name],Table57[Style type]),"")</f>
        <v/>
      </c>
      <c r="AN5695" s="23"/>
      <c r="AO5695" s="62"/>
      <c r="AP5695" s="61"/>
      <c r="AQ5695" s="61" t="s">
        <v>2633</v>
      </c>
      <c r="AR5695" s="61" t="s">
        <v>2625</v>
      </c>
      <c r="AS5695" s="61"/>
      <c r="AT5695" s="61"/>
      <c r="AU5695" s="61"/>
      <c r="AV5695" s="61"/>
    </row>
    <row r="5696" spans="1:48">
      <c r="A5696" s="82"/>
      <c r="B5696" s="82"/>
      <c r="C5696" s="82"/>
      <c r="D5696" s="83"/>
      <c r="E5696" s="62"/>
      <c r="F569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96" s="13" t="s">
        <v>337</v>
      </c>
      <c r="H5696" s="13" t="s">
        <v>2986</v>
      </c>
      <c r="I5696" s="85" t="e">
        <f>[1]!Table1[[#This Row],[type]]</f>
        <v>#VALUE!</v>
      </c>
      <c r="J5696" s="86" t="e">
        <f>[1]!Table1[[#This Row],[Column42]]&amp;IF([1]!Table1[[#This Row],[Column13]]="","",[1]!Table1[[#This Row],[Column13]])&amp;IF([1]!Table1[[#This Row],[mod]]="","",[1]!Table1[[#This Row],[mod]])</f>
        <v>#VALUE!</v>
      </c>
      <c r="K569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96" t="s">
        <v>573</v>
      </c>
      <c r="M5696" t="s">
        <v>3102</v>
      </c>
      <c r="Q569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9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5696" t="s">
        <v>3502</v>
      </c>
      <c r="AB5696" s="29"/>
      <c r="AC5696" s="29"/>
      <c r="AD5696" s="25" t="s">
        <v>7082</v>
      </c>
      <c r="AE5696" s="38"/>
      <c r="AF5696" s="142" t="s">
        <v>247</v>
      </c>
      <c r="AG5696" s="11"/>
      <c r="AH5696" s="1" t="e">
        <f>[1]!Table1[[#This Row],[html_tag]]&amp;[1]!Table1[[#This Row],[html_type]]&amp;[1]!Table1[[#This Row],[html_modifier]]</f>
        <v>#VALUE!</v>
      </c>
      <c r="AI5696" s="60" t="str">
        <f>Table1[[#This Row],[html_tag]]&amp;Table1[[#This Row],[html_type]]&amp;Table1[[#This Row],[html_modifier]]</f>
        <v/>
      </c>
      <c r="AL5696" s="22" t="str">
        <f>IFERROR(_xlfn.XLOOKUP([1]!Table1[[#This Row],[word]],[1]!Table57[English style name],[1]!Table57[Style type]),"")</f>
        <v/>
      </c>
      <c r="AM5696" s="23" t="str">
        <f>IFERROR(_xlfn.XLOOKUP(Table1[[#This Row],[word]],Table57[English style name],Table57[Style type]),"")</f>
        <v/>
      </c>
      <c r="AN5696" s="23"/>
      <c r="AO5696" s="62"/>
      <c r="AP5696" s="61"/>
      <c r="AQ5696" s="61" t="s">
        <v>2634</v>
      </c>
      <c r="AR5696" s="61" t="s">
        <v>2625</v>
      </c>
      <c r="AS5696" s="61"/>
      <c r="AT5696" s="61"/>
      <c r="AU5696" s="61"/>
      <c r="AV5696" s="61"/>
    </row>
    <row r="5697" spans="1:48">
      <c r="A5697" s="82"/>
      <c r="B5697" s="82"/>
      <c r="C5697" s="82"/>
      <c r="D5697" s="83"/>
      <c r="E5697" s="62"/>
      <c r="F569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97" s="13" t="s">
        <v>337</v>
      </c>
      <c r="H5697" s="13" t="s">
        <v>2986</v>
      </c>
      <c r="I5697" s="85" t="e">
        <f>[1]!Table1[[#This Row],[type]]</f>
        <v>#VALUE!</v>
      </c>
      <c r="J5697" s="86" t="e">
        <f>[1]!Table1[[#This Row],[Column42]]&amp;IF([1]!Table1[[#This Row],[Column13]]="","",[1]!Table1[[#This Row],[Column13]])&amp;IF([1]!Table1[[#This Row],[mod]]="","",[1]!Table1[[#This Row],[mod]])</f>
        <v>#VALUE!</v>
      </c>
      <c r="K569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97" t="s">
        <v>573</v>
      </c>
      <c r="M5697" t="s">
        <v>3102</v>
      </c>
      <c r="Q569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9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5697" t="s">
        <v>3637</v>
      </c>
      <c r="AB5697" s="29"/>
      <c r="AC5697" s="29" t="s">
        <v>3636</v>
      </c>
      <c r="AD5697" s="25"/>
      <c r="AE5697" s="38"/>
      <c r="AF5697" s="142" t="s">
        <v>247</v>
      </c>
      <c r="AG5697" s="11"/>
      <c r="AH5697" s="7" t="e">
        <f>[1]!Table1[[#This Row],[html_tag]]&amp;[1]!Table1[[#This Row],[html_type]]&amp;[1]!Table1[[#This Row],[html_modifier]]</f>
        <v>#VALUE!</v>
      </c>
      <c r="AI5697" s="60" t="str">
        <f>Table1[[#This Row],[html_tag]]&amp;Table1[[#This Row],[html_type]]&amp;Table1[[#This Row],[html_modifier]]</f>
        <v/>
      </c>
      <c r="AL5697" s="23" t="str">
        <f>IFERROR(_xlfn.XLOOKUP([1]!Table1[[#This Row],[word]],[1]!Table57[English style name],[1]!Table57[Style type]),"")</f>
        <v/>
      </c>
      <c r="AM5697" s="23" t="str">
        <f>IFERROR(_xlfn.XLOOKUP(Table1[[#This Row],[word]],Table57[English style name],Table57[Style type]),"")</f>
        <v/>
      </c>
      <c r="AN5697" s="23"/>
      <c r="AO5697" s="62"/>
      <c r="AP5697" s="61"/>
      <c r="AQ5697" s="61"/>
      <c r="AR5697" s="61"/>
      <c r="AS5697" s="61"/>
      <c r="AT5697" s="61"/>
      <c r="AU5697" s="61"/>
      <c r="AV5697" s="61"/>
    </row>
    <row r="5698" spans="1:48">
      <c r="A5698" s="82"/>
      <c r="B5698" s="82"/>
      <c r="C5698" s="82"/>
      <c r="D5698" s="83"/>
      <c r="E5698" s="62"/>
      <c r="F569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98" s="13" t="s">
        <v>337</v>
      </c>
      <c r="H5698" s="13" t="s">
        <v>2986</v>
      </c>
      <c r="I5698" s="85" t="e">
        <f>[1]!Table1[[#This Row],[type]]</f>
        <v>#VALUE!</v>
      </c>
      <c r="J5698" s="86" t="e">
        <f>[1]!Table1[[#This Row],[Column42]]&amp;IF([1]!Table1[[#This Row],[Column13]]="","",[1]!Table1[[#This Row],[Column13]])&amp;IF([1]!Table1[[#This Row],[mod]]="","",[1]!Table1[[#This Row],[mod]])</f>
        <v>#VALUE!</v>
      </c>
      <c r="K569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98" t="s">
        <v>573</v>
      </c>
      <c r="M5698" t="s">
        <v>3102</v>
      </c>
      <c r="Q569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9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5698" t="s">
        <v>3120</v>
      </c>
      <c r="AB5698" s="29"/>
      <c r="AC5698" s="29"/>
      <c r="AD5698" s="25" t="s">
        <v>7085</v>
      </c>
      <c r="AE5698" s="38"/>
      <c r="AF5698" s="142" t="s">
        <v>247</v>
      </c>
      <c r="AG5698" s="11"/>
      <c r="AH5698" s="1" t="e">
        <f>[1]!Table1[[#This Row],[html_tag]]&amp;[1]!Table1[[#This Row],[html_type]]&amp;[1]!Table1[[#This Row],[html_modifier]]</f>
        <v>#VALUE!</v>
      </c>
      <c r="AI5698" s="60" t="str">
        <f>Table1[[#This Row],[html_tag]]&amp;Table1[[#This Row],[html_type]]&amp;Table1[[#This Row],[html_modifier]]</f>
        <v/>
      </c>
      <c r="AL5698" s="22" t="str">
        <f>IFERROR(_xlfn.XLOOKUP([1]!Table1[[#This Row],[word]],[1]!Table57[English style name],[1]!Table57[Style type]),"")</f>
        <v/>
      </c>
      <c r="AM5698" s="23" t="str">
        <f>IFERROR(_xlfn.XLOOKUP(Table1[[#This Row],[word]],Table57[English style name],Table57[Style type]),"")</f>
        <v/>
      </c>
      <c r="AN5698" s="23"/>
      <c r="AO5698" s="62"/>
      <c r="AP5698" s="61"/>
      <c r="AQ5698" s="61" t="s">
        <v>2635</v>
      </c>
      <c r="AR5698" s="61" t="s">
        <v>2625</v>
      </c>
      <c r="AS5698" s="61"/>
      <c r="AT5698" s="61"/>
      <c r="AU5698" s="61"/>
      <c r="AV5698" s="61"/>
    </row>
    <row r="5699" spans="1:48">
      <c r="A5699" s="82"/>
      <c r="B5699" s="82"/>
      <c r="C5699" s="82"/>
      <c r="D5699" s="83"/>
      <c r="E5699" s="62"/>
      <c r="F569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699" s="13" t="s">
        <v>337</v>
      </c>
      <c r="H5699" s="13" t="s">
        <v>2986</v>
      </c>
      <c r="I5699" s="85" t="e">
        <f>[1]!Table1[[#This Row],[type]]</f>
        <v>#VALUE!</v>
      </c>
      <c r="J5699" s="86" t="e">
        <f>[1]!Table1[[#This Row],[Column42]]&amp;IF([1]!Table1[[#This Row],[Column13]]="","",[1]!Table1[[#This Row],[Column13]])&amp;IF([1]!Table1[[#This Row],[mod]]="","",[1]!Table1[[#This Row],[mod]])</f>
        <v>#VALUE!</v>
      </c>
      <c r="K569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699" t="s">
        <v>573</v>
      </c>
      <c r="M5699" t="s">
        <v>3102</v>
      </c>
      <c r="Q569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69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5699" t="s">
        <v>3121</v>
      </c>
      <c r="AB5699" s="29"/>
      <c r="AC5699" s="29"/>
      <c r="AD5699" s="25" t="s">
        <v>7086</v>
      </c>
      <c r="AE5699" s="38"/>
      <c r="AF5699" s="142" t="s">
        <v>247</v>
      </c>
      <c r="AG5699" s="11"/>
      <c r="AH5699" s="1" t="e">
        <f>[1]!Table1[[#This Row],[html_tag]]&amp;[1]!Table1[[#This Row],[html_type]]&amp;[1]!Table1[[#This Row],[html_modifier]]</f>
        <v>#VALUE!</v>
      </c>
      <c r="AI5699" s="60" t="str">
        <f>Table1[[#This Row],[html_tag]]&amp;Table1[[#This Row],[html_type]]&amp;Table1[[#This Row],[html_modifier]]</f>
        <v/>
      </c>
      <c r="AL5699" s="22" t="str">
        <f>IFERROR(_xlfn.XLOOKUP([1]!Table1[[#This Row],[word]],[1]!Table57[English style name],[1]!Table57[Style type]),"")</f>
        <v/>
      </c>
      <c r="AM5699" s="23" t="str">
        <f>IFERROR(_xlfn.XLOOKUP(Table1[[#This Row],[word]],Table57[English style name],Table57[Style type]),"")</f>
        <v/>
      </c>
      <c r="AN5699" s="23"/>
      <c r="AO5699" s="62"/>
      <c r="AP5699" s="61"/>
      <c r="AQ5699" s="61" t="s">
        <v>2636</v>
      </c>
      <c r="AR5699" s="61" t="s">
        <v>2625</v>
      </c>
      <c r="AS5699" s="61"/>
      <c r="AT5699" s="61"/>
      <c r="AU5699" s="61"/>
      <c r="AV5699" s="61"/>
    </row>
    <row r="5700" spans="1:48">
      <c r="A5700" s="82"/>
      <c r="B5700" s="82"/>
      <c r="C5700" s="82"/>
      <c r="D5700" s="83"/>
      <c r="E5700" s="62"/>
      <c r="F570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00" s="13" t="s">
        <v>337</v>
      </c>
      <c r="H5700" s="13" t="s">
        <v>2986</v>
      </c>
      <c r="I5700" s="85" t="e">
        <f>[1]!Table1[[#This Row],[type]]</f>
        <v>#VALUE!</v>
      </c>
      <c r="J5700" s="86" t="e">
        <f>[1]!Table1[[#This Row],[Column42]]&amp;IF([1]!Table1[[#This Row],[Column13]]="","",[1]!Table1[[#This Row],[Column13]])&amp;IF([1]!Table1[[#This Row],[mod]]="","",[1]!Table1[[#This Row],[mod]])</f>
        <v>#VALUE!</v>
      </c>
      <c r="K570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00" t="s">
        <v>573</v>
      </c>
      <c r="M5700" t="s">
        <v>554</v>
      </c>
      <c r="Q570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0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00" s="29"/>
      <c r="AC5700" s="29" t="s">
        <v>3633</v>
      </c>
      <c r="AD5700" s="25"/>
      <c r="AE5700" s="38"/>
      <c r="AF5700" s="142" t="s">
        <v>247</v>
      </c>
      <c r="AG5700" s="11"/>
      <c r="AH5700" s="1" t="e">
        <f>[1]!Table1[[#This Row],[html_tag]]&amp;[1]!Table1[[#This Row],[html_type]]&amp;[1]!Table1[[#This Row],[html_modifier]]</f>
        <v>#VALUE!</v>
      </c>
      <c r="AI5700" s="60" t="str">
        <f>Table1[[#This Row],[html_tag]]&amp;Table1[[#This Row],[html_type]]&amp;Table1[[#This Row],[html_modifier]]</f>
        <v/>
      </c>
      <c r="AL5700" s="22" t="str">
        <f>IFERROR(_xlfn.XLOOKUP([1]!Table1[[#This Row],[word]],[1]!Table57[English style name],[1]!Table57[Style type]),"")</f>
        <v/>
      </c>
      <c r="AM5700" s="23" t="str">
        <f>IFERROR(_xlfn.XLOOKUP(Table1[[#This Row],[word]],Table57[English style name],Table57[Style type]),"")</f>
        <v/>
      </c>
      <c r="AN5700" s="23"/>
      <c r="AO5700" s="62"/>
      <c r="AP5700" s="61"/>
      <c r="AQ5700" s="61" t="s">
        <v>2627</v>
      </c>
      <c r="AR5700" s="61" t="s">
        <v>2625</v>
      </c>
      <c r="AS5700" s="61"/>
      <c r="AT5700" s="61"/>
      <c r="AU5700" s="61"/>
      <c r="AV5700" s="61"/>
    </row>
    <row r="5701" spans="1:48">
      <c r="A5701" s="82"/>
      <c r="B5701" s="82"/>
      <c r="C5701" s="82"/>
      <c r="D5701" s="83"/>
      <c r="E5701" s="62"/>
      <c r="F570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01" s="13" t="s">
        <v>337</v>
      </c>
      <c r="H5701" s="13" t="s">
        <v>2986</v>
      </c>
      <c r="I5701" s="85" t="e">
        <f>[1]!Table1[[#This Row],[type]]</f>
        <v>#VALUE!</v>
      </c>
      <c r="J5701" s="86" t="e">
        <f>[1]!Table1[[#This Row],[Column42]]&amp;IF([1]!Table1[[#This Row],[Column13]]="","",[1]!Table1[[#This Row],[Column13]])&amp;IF([1]!Table1[[#This Row],[mod]]="","",[1]!Table1[[#This Row],[mod]])</f>
        <v>#VALUE!</v>
      </c>
      <c r="K570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01" t="s">
        <v>573</v>
      </c>
      <c r="M5701" t="s">
        <v>3639</v>
      </c>
      <c r="Q570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0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01" s="29"/>
      <c r="AC5701" s="29" t="s">
        <v>3628</v>
      </c>
      <c r="AD5701" s="25"/>
      <c r="AE5701" s="38"/>
      <c r="AF5701" s="142" t="s">
        <v>247</v>
      </c>
      <c r="AG5701" s="11"/>
      <c r="AH5701" s="7" t="e">
        <f>[1]!Table1[[#This Row],[html_tag]]&amp;[1]!Table1[[#This Row],[html_type]]&amp;[1]!Table1[[#This Row],[html_modifier]]</f>
        <v>#VALUE!</v>
      </c>
      <c r="AI5701" s="60" t="str">
        <f>Table1[[#This Row],[html_tag]]&amp;Table1[[#This Row],[html_type]]&amp;Table1[[#This Row],[html_modifier]]</f>
        <v/>
      </c>
      <c r="AL5701" s="23" t="str">
        <f>IFERROR(_xlfn.XLOOKUP([1]!Table1[[#This Row],[word]],[1]!Table57[English style name],[1]!Table57[Style type]),"")</f>
        <v/>
      </c>
      <c r="AM5701" s="23" t="str">
        <f>IFERROR(_xlfn.XLOOKUP(Table1[[#This Row],[word]],Table57[English style name],Table57[Style type]),"")</f>
        <v/>
      </c>
      <c r="AN5701" s="23"/>
      <c r="AO5701" s="62"/>
      <c r="AP5701" s="61"/>
      <c r="AQ5701" s="61"/>
      <c r="AR5701" s="61"/>
      <c r="AS5701" s="61"/>
      <c r="AT5701" s="61"/>
      <c r="AU5701" s="61"/>
      <c r="AV5701" s="61"/>
    </row>
    <row r="5702" spans="1:48">
      <c r="A5702" s="82"/>
      <c r="B5702" s="82"/>
      <c r="C5702" s="82"/>
      <c r="D5702" s="83"/>
      <c r="E5702" s="62"/>
      <c r="F570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02" s="13"/>
      <c r="H5702" s="13"/>
      <c r="I5702" s="85" t="e">
        <f>[1]!Table1[[#This Row],[type]]</f>
        <v>#VALUE!</v>
      </c>
      <c r="J5702" s="86" t="e">
        <f>[1]!Table1[[#This Row],[Column42]]&amp;IF([1]!Table1[[#This Row],[Column13]]="","",[1]!Table1[[#This Row],[Column13]])&amp;IF([1]!Table1[[#This Row],[mod]]="","",[1]!Table1[[#This Row],[mod]])</f>
        <v>#VALUE!</v>
      </c>
      <c r="K570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02" t="s">
        <v>573</v>
      </c>
      <c r="M5702" t="s">
        <v>7092</v>
      </c>
      <c r="Q570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0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02" s="29"/>
      <c r="AC5702" s="29"/>
      <c r="AD5702" s="25" t="s">
        <v>7091</v>
      </c>
      <c r="AE5702" s="38"/>
      <c r="AF5702" s="142"/>
      <c r="AG5702" s="11"/>
      <c r="AH5702" s="7" t="e">
        <f>[1]!Table1[[#This Row],[html_tag]]&amp;[1]!Table1[[#This Row],[html_type]]&amp;[1]!Table1[[#This Row],[html_modifier]]</f>
        <v>#VALUE!</v>
      </c>
      <c r="AI5702" s="60" t="str">
        <f>Table1[[#This Row],[html_tag]]&amp;Table1[[#This Row],[html_type]]&amp;Table1[[#This Row],[html_modifier]]</f>
        <v/>
      </c>
      <c r="AL5702" s="23" t="str">
        <f>IFERROR(_xlfn.XLOOKUP([1]!Table1[[#This Row],[word]],[1]!Table57[English style name],[1]!Table57[Style type]),"")</f>
        <v/>
      </c>
      <c r="AM5702" s="23" t="str">
        <f>IFERROR(_xlfn.XLOOKUP(Table1[[#This Row],[word]],Table57[English style name],Table57[Style type]),"")</f>
        <v/>
      </c>
      <c r="AN5702" s="23"/>
      <c r="AO5702" s="62"/>
      <c r="AP5702" s="61"/>
      <c r="AQ5702" s="61"/>
      <c r="AR5702" s="61"/>
      <c r="AS5702" s="61"/>
      <c r="AT5702" s="61"/>
      <c r="AU5702" s="61"/>
      <c r="AV5702" s="61"/>
    </row>
    <row r="5703" spans="1:48">
      <c r="A5703" s="82"/>
      <c r="B5703" s="82"/>
      <c r="C5703" s="82"/>
      <c r="D5703" s="83"/>
      <c r="E5703" s="62"/>
      <c r="F570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03" s="13"/>
      <c r="H5703" s="13"/>
      <c r="I5703" s="85" t="e">
        <f>[1]!Table1[[#This Row],[type]]</f>
        <v>#VALUE!</v>
      </c>
      <c r="J5703" s="86" t="e">
        <f>[1]!Table1[[#This Row],[Column42]]&amp;IF([1]!Table1[[#This Row],[Column13]]="","",[1]!Table1[[#This Row],[Column13]])&amp;IF([1]!Table1[[#This Row],[mod]]="","",[1]!Table1[[#This Row],[mod]])</f>
        <v>#VALUE!</v>
      </c>
      <c r="K570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03" t="s">
        <v>573</v>
      </c>
      <c r="Q570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0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5703" t="s">
        <v>7394</v>
      </c>
      <c r="AB5703" s="29"/>
      <c r="AC5703" s="29"/>
      <c r="AD5703" s="25" t="s">
        <v>7083</v>
      </c>
      <c r="AE5703" s="38"/>
      <c r="AF5703" s="142"/>
      <c r="AG5703" s="11"/>
      <c r="AH5703" s="7" t="e">
        <f>[1]!Table1[[#This Row],[html_tag]]&amp;[1]!Table1[[#This Row],[html_type]]&amp;[1]!Table1[[#This Row],[html_modifier]]</f>
        <v>#VALUE!</v>
      </c>
      <c r="AI5703" s="60" t="str">
        <f>Table1[[#This Row],[html_tag]]&amp;Table1[[#This Row],[html_type]]&amp;Table1[[#This Row],[html_modifier]]</f>
        <v/>
      </c>
      <c r="AL5703" s="23" t="str">
        <f>IFERROR(_xlfn.XLOOKUP([1]!Table1[[#This Row],[word]],[1]!Table57[English style name],[1]!Table57[Style type]),"")</f>
        <v/>
      </c>
      <c r="AM5703" s="23" t="str">
        <f>IFERROR(_xlfn.XLOOKUP(Table1[[#This Row],[word]],Table57[English style name],Table57[Style type]),"")</f>
        <v/>
      </c>
      <c r="AN5703" s="23"/>
      <c r="AO5703" s="62"/>
      <c r="AP5703" s="61"/>
      <c r="AQ5703" s="61"/>
      <c r="AR5703" s="61"/>
      <c r="AS5703" s="61"/>
      <c r="AT5703" s="61"/>
      <c r="AU5703" s="61"/>
      <c r="AV5703" s="61"/>
    </row>
    <row r="5704" spans="1:48">
      <c r="A5704" s="82"/>
      <c r="B5704" s="82"/>
      <c r="C5704" s="82"/>
      <c r="D5704" s="83"/>
      <c r="E5704" s="62"/>
      <c r="F570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04" s="13" t="s">
        <v>337</v>
      </c>
      <c r="H5704" s="13" t="s">
        <v>2986</v>
      </c>
      <c r="I5704" s="85" t="e">
        <f>[1]!Table1[[#This Row],[type]]</f>
        <v>#VALUE!</v>
      </c>
      <c r="J5704" s="86" t="e">
        <f>[1]!Table1[[#This Row],[Column42]]&amp;IF([1]!Table1[[#This Row],[Column13]]="","",[1]!Table1[[#This Row],[Column13]])&amp;IF([1]!Table1[[#This Row],[mod]]="","",[1]!Table1[[#This Row],[mod]])</f>
        <v>#VALUE!</v>
      </c>
      <c r="K570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04" t="s">
        <v>573</v>
      </c>
      <c r="Q570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0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5704" t="s">
        <v>3638</v>
      </c>
      <c r="AB5704" s="29"/>
      <c r="AC5704" s="29" t="s">
        <v>3634</v>
      </c>
      <c r="AD5704" s="25"/>
      <c r="AE5704" s="38"/>
      <c r="AF5704" s="142" t="s">
        <v>247</v>
      </c>
      <c r="AG5704" s="11"/>
      <c r="AH5704" s="1" t="e">
        <f>[1]!Table1[[#This Row],[html_tag]]&amp;[1]!Table1[[#This Row],[html_type]]&amp;[1]!Table1[[#This Row],[html_modifier]]</f>
        <v>#VALUE!</v>
      </c>
      <c r="AI5704" s="60" t="str">
        <f>Table1[[#This Row],[html_tag]]&amp;Table1[[#This Row],[html_type]]&amp;Table1[[#This Row],[html_modifier]]</f>
        <v/>
      </c>
      <c r="AL5704" s="22" t="str">
        <f>IFERROR(_xlfn.XLOOKUP([1]!Table1[[#This Row],[word]],[1]!Table57[English style name],[1]!Table57[Style type]),"")</f>
        <v/>
      </c>
      <c r="AM5704" s="23" t="str">
        <f>IFERROR(_xlfn.XLOOKUP(Table1[[#This Row],[word]],Table57[English style name],Table57[Style type]),"")</f>
        <v/>
      </c>
      <c r="AN5704" s="23"/>
      <c r="AO5704" s="62"/>
      <c r="AP5704" s="61"/>
      <c r="AQ5704" s="61" t="s">
        <v>2626</v>
      </c>
      <c r="AR5704" s="61" t="s">
        <v>2625</v>
      </c>
      <c r="AS5704" s="61"/>
      <c r="AT5704" s="61"/>
      <c r="AU5704" s="61"/>
      <c r="AV5704" s="61"/>
    </row>
    <row r="5705" spans="1:48">
      <c r="A5705" s="82"/>
      <c r="B5705" s="82"/>
      <c r="C5705" s="82"/>
      <c r="D5705" s="83"/>
      <c r="E5705" s="62"/>
      <c r="F570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05" s="13" t="s">
        <v>337</v>
      </c>
      <c r="H5705" s="13" t="s">
        <v>2986</v>
      </c>
      <c r="I5705" s="85" t="e">
        <f>[1]!Table1[[#This Row],[type]]</f>
        <v>#VALUE!</v>
      </c>
      <c r="J5705" s="86" t="e">
        <f>[1]!Table1[[#This Row],[Column42]]&amp;IF([1]!Table1[[#This Row],[Column13]]="","",[1]!Table1[[#This Row],[Column13]])&amp;IF([1]!Table1[[#This Row],[mod]]="","",[1]!Table1[[#This Row],[mod]])</f>
        <v>#VALUE!</v>
      </c>
      <c r="K570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05" t="s">
        <v>573</v>
      </c>
      <c r="Q570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0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5705" t="s">
        <v>338</v>
      </c>
      <c r="AB5705" s="29"/>
      <c r="AC5705" s="29"/>
      <c r="AD5705" s="25"/>
      <c r="AE5705" s="38"/>
      <c r="AF5705" s="142" t="s">
        <v>247</v>
      </c>
      <c r="AG5705" s="11"/>
      <c r="AH5705" s="1" t="e">
        <f>[1]!Table1[[#This Row],[html_tag]]&amp;[1]!Table1[[#This Row],[html_type]]&amp;[1]!Table1[[#This Row],[html_modifier]]</f>
        <v>#VALUE!</v>
      </c>
      <c r="AI5705" s="60" t="str">
        <f>Table1[[#This Row],[html_tag]]&amp;Table1[[#This Row],[html_type]]&amp;Table1[[#This Row],[html_modifier]]</f>
        <v/>
      </c>
      <c r="AL5705" s="22" t="str">
        <f>IFERROR(_xlfn.XLOOKUP([1]!Table1[[#This Row],[word]],[1]!Table57[English style name],[1]!Table57[Style type]),"")</f>
        <v/>
      </c>
      <c r="AM5705" s="23" t="str">
        <f>IFERROR(_xlfn.XLOOKUP(Table1[[#This Row],[word]],Table57[English style name],Table57[Style type]),"")</f>
        <v/>
      </c>
      <c r="AN5705" s="23"/>
      <c r="AO5705" s="62"/>
      <c r="AP5705" s="61"/>
      <c r="AQ5705" s="61" t="s">
        <v>2638</v>
      </c>
      <c r="AR5705" s="61" t="s">
        <v>2625</v>
      </c>
      <c r="AS5705" s="61"/>
      <c r="AT5705" s="61"/>
      <c r="AU5705" s="61"/>
      <c r="AV5705" s="61"/>
    </row>
    <row r="5706" spans="1:48">
      <c r="A5706" s="82"/>
      <c r="B5706" s="82"/>
      <c r="C5706" s="82"/>
      <c r="D5706" s="83"/>
      <c r="E5706" s="62"/>
      <c r="F570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06" s="13" t="s">
        <v>337</v>
      </c>
      <c r="H5706" s="13" t="s">
        <v>2986</v>
      </c>
      <c r="I5706" s="85" t="e">
        <f>[1]!Table1[[#This Row],[type]]</f>
        <v>#VALUE!</v>
      </c>
      <c r="J5706" s="86" t="e">
        <f>[1]!Table1[[#This Row],[Column42]]&amp;IF([1]!Table1[[#This Row],[Column13]]="","",[1]!Table1[[#This Row],[Column13]])&amp;IF([1]!Table1[[#This Row],[mod]]="","",[1]!Table1[[#This Row],[mod]])</f>
        <v>#VALUE!</v>
      </c>
      <c r="K570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06" t="s">
        <v>573</v>
      </c>
      <c r="Q570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0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706" t="s">
        <v>3114</v>
      </c>
      <c r="AB5706" s="29"/>
      <c r="AC5706" s="29"/>
      <c r="AD5706" s="25"/>
      <c r="AE5706" s="38"/>
      <c r="AF5706" s="142" t="s">
        <v>247</v>
      </c>
      <c r="AG5706" s="11"/>
      <c r="AH5706" s="1" t="e">
        <f>[1]!Table1[[#This Row],[html_tag]]&amp;[1]!Table1[[#This Row],[html_type]]&amp;[1]!Table1[[#This Row],[html_modifier]]</f>
        <v>#VALUE!</v>
      </c>
      <c r="AI5706" s="60" t="str">
        <f>Table1[[#This Row],[html_tag]]&amp;Table1[[#This Row],[html_type]]&amp;Table1[[#This Row],[html_modifier]]</f>
        <v/>
      </c>
      <c r="AL5706" s="22" t="str">
        <f>IFERROR(_xlfn.XLOOKUP([1]!Table1[[#This Row],[word]],[1]!Table57[English style name],[1]!Table57[Style type]),"")</f>
        <v/>
      </c>
      <c r="AM5706" s="23" t="str">
        <f>IFERROR(_xlfn.XLOOKUP(Table1[[#This Row],[word]],Table57[English style name],Table57[Style type]),"")</f>
        <v/>
      </c>
      <c r="AN5706" s="23"/>
      <c r="AO5706" s="62"/>
      <c r="AP5706" s="61"/>
      <c r="AQ5706" s="61" t="s">
        <v>2628</v>
      </c>
      <c r="AR5706" s="61" t="s">
        <v>2625</v>
      </c>
      <c r="AS5706" s="61"/>
      <c r="AT5706" s="61"/>
      <c r="AU5706" s="61"/>
      <c r="AV5706" s="61"/>
    </row>
    <row r="5707" spans="1:48">
      <c r="A5707" s="82"/>
      <c r="B5707" s="82"/>
      <c r="C5707" s="82"/>
      <c r="D5707" s="83"/>
      <c r="E5707" s="62"/>
      <c r="F570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07" s="13"/>
      <c r="H5707" s="13"/>
      <c r="I5707" s="85" t="e">
        <f>[1]!Table1[[#This Row],[type]]</f>
        <v>#VALUE!</v>
      </c>
      <c r="J5707" s="86" t="e">
        <f>[1]!Table1[[#This Row],[Column42]]&amp;IF([1]!Table1[[#This Row],[Column13]]="","",[1]!Table1[[#This Row],[Column13]])&amp;IF([1]!Table1[[#This Row],[mod]]="","",[1]!Table1[[#This Row],[mod]])</f>
        <v>#VALUE!</v>
      </c>
      <c r="K570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07" t="s">
        <v>573</v>
      </c>
      <c r="Q570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0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5707" t="s">
        <v>7393</v>
      </c>
      <c r="AB5707" s="29"/>
      <c r="AC5707" s="29"/>
      <c r="AD5707" s="25" t="s">
        <v>7080</v>
      </c>
      <c r="AE5707" s="38"/>
      <c r="AF5707" s="142"/>
      <c r="AG5707" s="11"/>
      <c r="AH5707" s="7" t="e">
        <f>[1]!Table1[[#This Row],[html_tag]]&amp;[1]!Table1[[#This Row],[html_type]]&amp;[1]!Table1[[#This Row],[html_modifier]]</f>
        <v>#VALUE!</v>
      </c>
      <c r="AI5707" s="60" t="str">
        <f>Table1[[#This Row],[html_tag]]&amp;Table1[[#This Row],[html_type]]&amp;Table1[[#This Row],[html_modifier]]</f>
        <v/>
      </c>
      <c r="AL5707" s="23" t="str">
        <f>IFERROR(_xlfn.XLOOKUP([1]!Table1[[#This Row],[word]],[1]!Table57[English style name],[1]!Table57[Style type]),"")</f>
        <v/>
      </c>
      <c r="AM5707" s="23" t="str">
        <f>IFERROR(_xlfn.XLOOKUP(Table1[[#This Row],[word]],Table57[English style name],Table57[Style type]),"")</f>
        <v/>
      </c>
      <c r="AN5707" s="23"/>
      <c r="AO5707" s="62"/>
      <c r="AP5707" s="61"/>
      <c r="AQ5707" s="61"/>
      <c r="AR5707" s="61"/>
      <c r="AS5707" s="61"/>
      <c r="AT5707" s="61"/>
      <c r="AU5707" s="61"/>
      <c r="AV5707" s="61"/>
    </row>
    <row r="5708" spans="1:48">
      <c r="A5708" s="82"/>
      <c r="B5708" s="82"/>
      <c r="C5708" s="82"/>
      <c r="D5708" s="83"/>
      <c r="E5708" s="62"/>
      <c r="F570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08" s="13" t="s">
        <v>337</v>
      </c>
      <c r="H5708" s="13" t="s">
        <v>2986</v>
      </c>
      <c r="I5708" s="85" t="e">
        <f>[1]!Table1[[#This Row],[type]]</f>
        <v>#VALUE!</v>
      </c>
      <c r="J5708" s="86" t="e">
        <f>[1]!Table1[[#This Row],[Column42]]&amp;IF([1]!Table1[[#This Row],[Column13]]="","",[1]!Table1[[#This Row],[Column13]])&amp;IF([1]!Table1[[#This Row],[mod]]="","",[1]!Table1[[#This Row],[mod]])</f>
        <v>#VALUE!</v>
      </c>
      <c r="K570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08" t="s">
        <v>573</v>
      </c>
      <c r="Q570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0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708" s="3" t="s">
        <v>3116</v>
      </c>
      <c r="AB5708" s="29"/>
      <c r="AC5708" s="29"/>
      <c r="AD5708" s="25"/>
      <c r="AE5708" s="38"/>
      <c r="AF5708" s="142" t="s">
        <v>247</v>
      </c>
      <c r="AG5708" s="11"/>
      <c r="AH5708" s="1" t="e">
        <f>[1]!Table1[[#This Row],[html_tag]]&amp;[1]!Table1[[#This Row],[html_type]]&amp;[1]!Table1[[#This Row],[html_modifier]]</f>
        <v>#VALUE!</v>
      </c>
      <c r="AI5708" s="60" t="str">
        <f>Table1[[#This Row],[html_tag]]&amp;Table1[[#This Row],[html_type]]&amp;Table1[[#This Row],[html_modifier]]</f>
        <v/>
      </c>
      <c r="AL5708" s="22" t="str">
        <f>IFERROR(_xlfn.XLOOKUP([1]!Table1[[#This Row],[word]],[1]!Table57[English style name],[1]!Table57[Style type]),"")</f>
        <v/>
      </c>
      <c r="AM5708" s="23" t="str">
        <f>IFERROR(_xlfn.XLOOKUP(Table1[[#This Row],[word]],Table57[English style name],Table57[Style type]),"")</f>
        <v/>
      </c>
      <c r="AN5708" s="23"/>
      <c r="AO5708" s="62"/>
      <c r="AP5708" s="61"/>
      <c r="AQ5708" s="61" t="s">
        <v>2629</v>
      </c>
      <c r="AR5708" s="61" t="s">
        <v>2625</v>
      </c>
      <c r="AS5708" s="61"/>
      <c r="AT5708" s="61"/>
      <c r="AU5708" s="61"/>
      <c r="AV5708" s="61"/>
    </row>
    <row r="5709" spans="1:48">
      <c r="A5709" s="82"/>
      <c r="B5709" s="82"/>
      <c r="C5709" s="82"/>
      <c r="D5709" s="83"/>
      <c r="E5709" s="62"/>
      <c r="F570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09" s="13" t="s">
        <v>337</v>
      </c>
      <c r="H5709" s="13" t="s">
        <v>2986</v>
      </c>
      <c r="I5709" s="85" t="e">
        <f>[1]!Table1[[#This Row],[type]]</f>
        <v>#VALUE!</v>
      </c>
      <c r="J5709" s="86" t="e">
        <f>[1]!Table1[[#This Row],[Column42]]&amp;IF([1]!Table1[[#This Row],[Column13]]="","",[1]!Table1[[#This Row],[Column13]])&amp;IF([1]!Table1[[#This Row],[mod]]="","",[1]!Table1[[#This Row],[mod]])</f>
        <v>#VALUE!</v>
      </c>
      <c r="K570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09" t="s">
        <v>573</v>
      </c>
      <c r="Q570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0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5709" t="s">
        <v>3637</v>
      </c>
      <c r="AB5709" s="29"/>
      <c r="AC5709" s="29" t="s">
        <v>3635</v>
      </c>
      <c r="AD5709" s="25"/>
      <c r="AE5709" s="38"/>
      <c r="AF5709" s="142" t="s">
        <v>247</v>
      </c>
      <c r="AG5709" s="11"/>
      <c r="AH5709" s="1" t="e">
        <f>[1]!Table1[[#This Row],[html_tag]]&amp;[1]!Table1[[#This Row],[html_type]]&amp;[1]!Table1[[#This Row],[html_modifier]]</f>
        <v>#VALUE!</v>
      </c>
      <c r="AI5709" s="60" t="str">
        <f>Table1[[#This Row],[html_tag]]&amp;Table1[[#This Row],[html_type]]&amp;Table1[[#This Row],[html_modifier]]</f>
        <v/>
      </c>
      <c r="AL5709" s="22" t="str">
        <f>IFERROR(_xlfn.XLOOKUP([1]!Table1[[#This Row],[word]],[1]!Table57[English style name],[1]!Table57[Style type]),"")</f>
        <v/>
      </c>
      <c r="AM5709" s="23" t="str">
        <f>IFERROR(_xlfn.XLOOKUP(Table1[[#This Row],[word]],Table57[English style name],Table57[Style type]),"")</f>
        <v/>
      </c>
      <c r="AN5709" s="23"/>
      <c r="AO5709" s="62"/>
      <c r="AP5709" s="61"/>
      <c r="AQ5709" s="61" t="s">
        <v>2630</v>
      </c>
      <c r="AR5709" s="61" t="s">
        <v>2625</v>
      </c>
      <c r="AS5709" s="61"/>
      <c r="AT5709" s="61"/>
      <c r="AU5709" s="61"/>
      <c r="AV5709" s="61"/>
    </row>
    <row r="5710" spans="1:48">
      <c r="A5710" s="82"/>
      <c r="B5710" s="82"/>
      <c r="C5710" s="82"/>
      <c r="D5710" s="83"/>
      <c r="E5710" s="62"/>
      <c r="F571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10" s="13" t="s">
        <v>337</v>
      </c>
      <c r="H5710" s="13" t="s">
        <v>2988</v>
      </c>
      <c r="I5710" s="85" t="e">
        <f>[1]!Table1[[#This Row],[type]]</f>
        <v>#VALUE!</v>
      </c>
      <c r="J5710" s="86" t="e">
        <f>[1]!Table1[[#This Row],[Column42]]&amp;IF([1]!Table1[[#This Row],[Column13]]="","",[1]!Table1[[#This Row],[Column13]])&amp;IF([1]!Table1[[#This Row],[mod]]="","",[1]!Table1[[#This Row],[mod]])</f>
        <v>#VALUE!</v>
      </c>
      <c r="K571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10" t="s">
        <v>3148</v>
      </c>
      <c r="P5710" s="6" t="s">
        <v>2351</v>
      </c>
      <c r="Q571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1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10" s="29"/>
      <c r="AC5710" s="29"/>
      <c r="AD5710" s="25"/>
      <c r="AE5710" s="38"/>
      <c r="AF5710" s="142"/>
      <c r="AG5710" s="11"/>
      <c r="AH5710" s="1" t="e">
        <f>[1]!Table1[[#This Row],[html_tag]]&amp;[1]!Table1[[#This Row],[html_type]]&amp;[1]!Table1[[#This Row],[html_modifier]]</f>
        <v>#VALUE!</v>
      </c>
      <c r="AI5710" s="60" t="str">
        <f>Table1[[#This Row],[html_tag]]&amp;Table1[[#This Row],[html_type]]&amp;Table1[[#This Row],[html_modifier]]</f>
        <v/>
      </c>
      <c r="AL5710" s="22" t="str">
        <f>IFERROR(_xlfn.XLOOKUP([1]!Table1[[#This Row],[word]],[1]!Table57[English style name],[1]!Table57[Style type]),"")</f>
        <v/>
      </c>
      <c r="AM5710" s="23" t="str">
        <f>IFERROR(_xlfn.XLOOKUP(Table1[[#This Row],[word]],Table57[English style name],Table57[Style type]),"")</f>
        <v/>
      </c>
      <c r="AN5710" s="23"/>
      <c r="AO5710" s="62"/>
      <c r="AP5710" s="61"/>
      <c r="AQ5710" s="61" t="s">
        <v>2351</v>
      </c>
      <c r="AR5710" s="61" t="s">
        <v>2348</v>
      </c>
      <c r="AS5710" s="61"/>
      <c r="AT5710" s="61"/>
      <c r="AU5710" s="61"/>
      <c r="AV5710" s="61"/>
    </row>
    <row r="5711" spans="1:48">
      <c r="A5711" s="82"/>
      <c r="B5711" s="82"/>
      <c r="C5711" s="82"/>
      <c r="D5711" s="83"/>
      <c r="E5711" s="62"/>
      <c r="F571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11" s="13" t="s">
        <v>337</v>
      </c>
      <c r="H5711" s="13" t="s">
        <v>2988</v>
      </c>
      <c r="I5711" s="85" t="e">
        <f>[1]!Table1[[#This Row],[type]]</f>
        <v>#VALUE!</v>
      </c>
      <c r="J5711" s="86" t="e">
        <f>[1]!Table1[[#This Row],[Column42]]&amp;IF([1]!Table1[[#This Row],[Column13]]="","",[1]!Table1[[#This Row],[Column13]])&amp;IF([1]!Table1[[#This Row],[mod]]="","",[1]!Table1[[#This Row],[mod]])</f>
        <v>#VALUE!</v>
      </c>
      <c r="K571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11" t="s">
        <v>3148</v>
      </c>
      <c r="N5711" t="s">
        <v>3186</v>
      </c>
      <c r="P5711" s="6" t="s">
        <v>2349</v>
      </c>
      <c r="Q571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1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11" s="29"/>
      <c r="AC5711" s="29"/>
      <c r="AD5711" s="25"/>
      <c r="AE5711" s="38"/>
      <c r="AF5711" s="142"/>
      <c r="AG5711" s="11"/>
      <c r="AH5711" s="1" t="e">
        <f>[1]!Table1[[#This Row],[html_tag]]&amp;[1]!Table1[[#This Row],[html_type]]&amp;[1]!Table1[[#This Row],[html_modifier]]</f>
        <v>#VALUE!</v>
      </c>
      <c r="AI5711" s="60" t="str">
        <f>Table1[[#This Row],[html_tag]]&amp;Table1[[#This Row],[html_type]]&amp;Table1[[#This Row],[html_modifier]]</f>
        <v/>
      </c>
      <c r="AL5711" s="22" t="str">
        <f>IFERROR(_xlfn.XLOOKUP([1]!Table1[[#This Row],[word]],[1]!Table57[English style name],[1]!Table57[Style type]),"")</f>
        <v/>
      </c>
      <c r="AM5711" s="23" t="str">
        <f>IFERROR(_xlfn.XLOOKUP(Table1[[#This Row],[word]],Table57[English style name],Table57[Style type]),"")</f>
        <v/>
      </c>
      <c r="AN5711" s="23"/>
      <c r="AO5711" s="62"/>
      <c r="AP5711" s="61"/>
      <c r="AQ5711" s="61" t="s">
        <v>2349</v>
      </c>
      <c r="AR5711" s="61" t="s">
        <v>2348</v>
      </c>
      <c r="AS5711" s="61"/>
      <c r="AT5711" s="61"/>
      <c r="AU5711" s="61"/>
      <c r="AV5711" s="61"/>
    </row>
    <row r="5712" spans="1:48">
      <c r="A5712" s="82"/>
      <c r="B5712" s="82"/>
      <c r="C5712" s="82"/>
      <c r="D5712" s="83"/>
      <c r="E5712" s="62"/>
      <c r="F571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12" s="13" t="s">
        <v>337</v>
      </c>
      <c r="H5712" s="13" t="s">
        <v>2988</v>
      </c>
      <c r="I5712" s="85" t="e">
        <f>[1]!Table1[[#This Row],[type]]</f>
        <v>#VALUE!</v>
      </c>
      <c r="J5712" s="86" t="e">
        <f>[1]!Table1[[#This Row],[Column42]]&amp;IF([1]!Table1[[#This Row],[Column13]]="","",[1]!Table1[[#This Row],[Column13]])&amp;IF([1]!Table1[[#This Row],[mod]]="","",[1]!Table1[[#This Row],[mod]])</f>
        <v>#VALUE!</v>
      </c>
      <c r="K571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12" t="s">
        <v>3148</v>
      </c>
      <c r="N5712" t="s">
        <v>3182</v>
      </c>
      <c r="P5712" s="6" t="s">
        <v>2352</v>
      </c>
      <c r="Q571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1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12" s="29"/>
      <c r="AC5712" s="29"/>
      <c r="AD5712" s="25"/>
      <c r="AE5712" s="38"/>
      <c r="AF5712" s="142"/>
      <c r="AG5712" s="11"/>
      <c r="AH5712" s="1" t="e">
        <f>[1]!Table1[[#This Row],[html_tag]]&amp;[1]!Table1[[#This Row],[html_type]]&amp;[1]!Table1[[#This Row],[html_modifier]]</f>
        <v>#VALUE!</v>
      </c>
      <c r="AI5712" s="60" t="str">
        <f>Table1[[#This Row],[html_tag]]&amp;Table1[[#This Row],[html_type]]&amp;Table1[[#This Row],[html_modifier]]</f>
        <v/>
      </c>
      <c r="AL5712" s="22" t="str">
        <f>IFERROR(_xlfn.XLOOKUP([1]!Table1[[#This Row],[word]],[1]!Table57[English style name],[1]!Table57[Style type]),"")</f>
        <v/>
      </c>
      <c r="AM5712" s="23" t="str">
        <f>IFERROR(_xlfn.XLOOKUP(Table1[[#This Row],[word]],Table57[English style name],Table57[Style type]),"")</f>
        <v/>
      </c>
      <c r="AN5712" s="23"/>
      <c r="AO5712" s="62"/>
      <c r="AP5712" s="61"/>
      <c r="AQ5712" s="61" t="s">
        <v>2352</v>
      </c>
      <c r="AR5712" s="61" t="s">
        <v>2348</v>
      </c>
      <c r="AS5712" s="61"/>
      <c r="AT5712" s="61"/>
      <c r="AU5712" s="61"/>
      <c r="AV5712" s="61"/>
    </row>
    <row r="5713" spans="1:48">
      <c r="A5713" s="82"/>
      <c r="B5713" s="82"/>
      <c r="C5713" s="82"/>
      <c r="D5713" s="83"/>
      <c r="E5713" s="62"/>
      <c r="F571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13" s="13" t="s">
        <v>337</v>
      </c>
      <c r="H5713" s="13" t="s">
        <v>2988</v>
      </c>
      <c r="I5713" s="85" t="e">
        <f>[1]!Table1[[#This Row],[type]]</f>
        <v>#VALUE!</v>
      </c>
      <c r="J5713" s="86" t="e">
        <f>[1]!Table1[[#This Row],[Column42]]&amp;IF([1]!Table1[[#This Row],[Column13]]="","",[1]!Table1[[#This Row],[Column13]])&amp;IF([1]!Table1[[#This Row],[mod]]="","",[1]!Table1[[#This Row],[mod]])</f>
        <v>#VALUE!</v>
      </c>
      <c r="K571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13" t="s">
        <v>3148</v>
      </c>
      <c r="P5713" s="6" t="s">
        <v>2354</v>
      </c>
      <c r="Q571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1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5713" t="s">
        <v>338</v>
      </c>
      <c r="AB5713" s="29"/>
      <c r="AC5713" s="29"/>
      <c r="AD5713" s="25"/>
      <c r="AE5713" s="38"/>
      <c r="AF5713" s="142"/>
      <c r="AG5713" s="11"/>
      <c r="AH5713" s="1" t="e">
        <f>[1]!Table1[[#This Row],[html_tag]]&amp;[1]!Table1[[#This Row],[html_type]]&amp;[1]!Table1[[#This Row],[html_modifier]]</f>
        <v>#VALUE!</v>
      </c>
      <c r="AI5713" s="60" t="str">
        <f>Table1[[#This Row],[html_tag]]&amp;Table1[[#This Row],[html_type]]&amp;Table1[[#This Row],[html_modifier]]</f>
        <v/>
      </c>
      <c r="AL5713" s="22" t="str">
        <f>IFERROR(_xlfn.XLOOKUP([1]!Table1[[#This Row],[word]],[1]!Table57[English style name],[1]!Table57[Style type]),"")</f>
        <v/>
      </c>
      <c r="AM5713" s="23" t="str">
        <f>IFERROR(_xlfn.XLOOKUP(Table1[[#This Row],[word]],Table57[English style name],Table57[Style type]),"")</f>
        <v/>
      </c>
      <c r="AN5713" s="23"/>
      <c r="AO5713" s="62"/>
      <c r="AP5713" s="61"/>
      <c r="AQ5713" s="61" t="s">
        <v>2354</v>
      </c>
      <c r="AR5713" s="61" t="s">
        <v>2348</v>
      </c>
      <c r="AS5713" s="61"/>
      <c r="AT5713" s="61"/>
      <c r="AU5713" s="61"/>
      <c r="AV5713" s="61"/>
    </row>
    <row r="5714" spans="1:48">
      <c r="A5714" s="82"/>
      <c r="B5714" s="82"/>
      <c r="C5714" s="82"/>
      <c r="D5714" s="83"/>
      <c r="E5714" s="62"/>
      <c r="F571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14" s="13" t="s">
        <v>337</v>
      </c>
      <c r="H5714" s="13" t="s">
        <v>2988</v>
      </c>
      <c r="I5714" s="85" t="e">
        <f>[1]!Table1[[#This Row],[type]]</f>
        <v>#VALUE!</v>
      </c>
      <c r="J5714" s="86" t="e">
        <f>[1]!Table1[[#This Row],[Column42]]&amp;IF([1]!Table1[[#This Row],[Column13]]="","",[1]!Table1[[#This Row],[Column13]])&amp;IF([1]!Table1[[#This Row],[mod]]="","",[1]!Table1[[#This Row],[mod]])</f>
        <v>#VALUE!</v>
      </c>
      <c r="K571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14" t="s">
        <v>3148</v>
      </c>
      <c r="P5714" s="6" t="s">
        <v>2347</v>
      </c>
      <c r="Q571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1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5714" t="s">
        <v>338</v>
      </c>
      <c r="AB5714" s="29"/>
      <c r="AC5714" s="29"/>
      <c r="AD5714" s="25"/>
      <c r="AE5714" s="38"/>
      <c r="AF5714" s="142"/>
      <c r="AG5714" s="11"/>
      <c r="AH5714" s="1" t="e">
        <f>[1]!Table1[[#This Row],[html_tag]]&amp;[1]!Table1[[#This Row],[html_type]]&amp;[1]!Table1[[#This Row],[html_modifier]]</f>
        <v>#VALUE!</v>
      </c>
      <c r="AI5714" s="60" t="str">
        <f>Table1[[#This Row],[html_tag]]&amp;Table1[[#This Row],[html_type]]&amp;Table1[[#This Row],[html_modifier]]</f>
        <v/>
      </c>
      <c r="AL5714" s="22" t="str">
        <f>IFERROR(_xlfn.XLOOKUP([1]!Table1[[#This Row],[word]],[1]!Table57[English style name],[1]!Table57[Style type]),"")</f>
        <v/>
      </c>
      <c r="AM5714" s="23" t="str">
        <f>IFERROR(_xlfn.XLOOKUP(Table1[[#This Row],[word]],Table57[English style name],Table57[Style type]),"")</f>
        <v/>
      </c>
      <c r="AN5714" s="23"/>
      <c r="AO5714" s="62"/>
      <c r="AP5714" s="61"/>
      <c r="AQ5714" s="61" t="s">
        <v>2347</v>
      </c>
      <c r="AR5714" s="61" t="s">
        <v>2348</v>
      </c>
      <c r="AS5714" s="61"/>
      <c r="AT5714" s="61"/>
      <c r="AU5714" s="61"/>
      <c r="AV5714" s="61"/>
    </row>
    <row r="5715" spans="1:48">
      <c r="A5715" s="82"/>
      <c r="B5715" s="82"/>
      <c r="C5715" s="82"/>
      <c r="D5715" s="83"/>
      <c r="E5715" s="62"/>
      <c r="F571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15" s="13" t="s">
        <v>337</v>
      </c>
      <c r="H5715" s="13" t="s">
        <v>2988</v>
      </c>
      <c r="I5715" s="85" t="e">
        <f>[1]!Table1[[#This Row],[type]]</f>
        <v>#VALUE!</v>
      </c>
      <c r="J5715" s="86" t="e">
        <f>[1]!Table1[[#This Row],[Column42]]&amp;IF([1]!Table1[[#This Row],[Column13]]="","",[1]!Table1[[#This Row],[Column13]])&amp;IF([1]!Table1[[#This Row],[mod]]="","",[1]!Table1[[#This Row],[mod]])</f>
        <v>#VALUE!</v>
      </c>
      <c r="K571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15" t="s">
        <v>3148</v>
      </c>
      <c r="P5715" s="6" t="s">
        <v>2350</v>
      </c>
      <c r="Q571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1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715" t="s">
        <v>3205</v>
      </c>
      <c r="AB5715" s="29"/>
      <c r="AC5715" s="29"/>
      <c r="AD5715" s="25"/>
      <c r="AE5715" s="38"/>
      <c r="AF5715" s="142"/>
      <c r="AG5715" s="11"/>
      <c r="AH5715" s="1" t="e">
        <f>[1]!Table1[[#This Row],[html_tag]]&amp;[1]!Table1[[#This Row],[html_type]]&amp;[1]!Table1[[#This Row],[html_modifier]]</f>
        <v>#VALUE!</v>
      </c>
      <c r="AI5715" s="60" t="str">
        <f>Table1[[#This Row],[html_tag]]&amp;Table1[[#This Row],[html_type]]&amp;Table1[[#This Row],[html_modifier]]</f>
        <v/>
      </c>
      <c r="AL5715" s="22" t="str">
        <f>IFERROR(_xlfn.XLOOKUP([1]!Table1[[#This Row],[word]],[1]!Table57[English style name],[1]!Table57[Style type]),"")</f>
        <v/>
      </c>
      <c r="AM5715" s="23" t="str">
        <f>IFERROR(_xlfn.XLOOKUP(Table1[[#This Row],[word]],Table57[English style name],Table57[Style type]),"")</f>
        <v/>
      </c>
      <c r="AN5715" s="23"/>
      <c r="AO5715" s="62"/>
      <c r="AP5715" s="61"/>
      <c r="AQ5715" s="61" t="s">
        <v>2350</v>
      </c>
      <c r="AR5715" s="61" t="s">
        <v>2348</v>
      </c>
      <c r="AS5715" s="61"/>
      <c r="AT5715" s="61"/>
      <c r="AU5715" s="61"/>
      <c r="AV5715" s="61"/>
    </row>
    <row r="5716" spans="1:48">
      <c r="A5716" s="82"/>
      <c r="B5716" s="82"/>
      <c r="C5716" s="82"/>
      <c r="D5716" s="83"/>
      <c r="E5716" s="62"/>
      <c r="F571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16" s="13" t="s">
        <v>337</v>
      </c>
      <c r="H5716" s="13" t="s">
        <v>2988</v>
      </c>
      <c r="I5716" s="85" t="e">
        <f>[1]!Table1[[#This Row],[type]]</f>
        <v>#VALUE!</v>
      </c>
      <c r="J5716" s="86" t="e">
        <f>[1]!Table1[[#This Row],[Column42]]&amp;IF([1]!Table1[[#This Row],[Column13]]="","",[1]!Table1[[#This Row],[Column13]])&amp;IF([1]!Table1[[#This Row],[mod]]="","",[1]!Table1[[#This Row],[mod]])</f>
        <v>#VALUE!</v>
      </c>
      <c r="K571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16" t="s">
        <v>3148</v>
      </c>
      <c r="P5716" s="6" t="s">
        <v>2353</v>
      </c>
      <c r="Q571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1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716" t="s">
        <v>2943</v>
      </c>
      <c r="AB5716" s="29"/>
      <c r="AC5716" s="29"/>
      <c r="AD5716" s="25"/>
      <c r="AE5716" s="38"/>
      <c r="AF5716" s="142"/>
      <c r="AG5716" s="11"/>
      <c r="AH5716" s="1" t="e">
        <f>[1]!Table1[[#This Row],[html_tag]]&amp;[1]!Table1[[#This Row],[html_type]]&amp;[1]!Table1[[#This Row],[html_modifier]]</f>
        <v>#VALUE!</v>
      </c>
      <c r="AI5716" s="60" t="str">
        <f>Table1[[#This Row],[html_tag]]&amp;Table1[[#This Row],[html_type]]&amp;Table1[[#This Row],[html_modifier]]</f>
        <v/>
      </c>
      <c r="AL5716" s="22" t="str">
        <f>IFERROR(_xlfn.XLOOKUP([1]!Table1[[#This Row],[word]],[1]!Table57[English style name],[1]!Table57[Style type]),"")</f>
        <v/>
      </c>
      <c r="AM5716" s="23" t="str">
        <f>IFERROR(_xlfn.XLOOKUP(Table1[[#This Row],[word]],Table57[English style name],Table57[Style type]),"")</f>
        <v/>
      </c>
      <c r="AN5716" s="23"/>
      <c r="AO5716" s="62"/>
      <c r="AP5716" s="61"/>
      <c r="AQ5716" s="61" t="s">
        <v>2353</v>
      </c>
      <c r="AR5716" s="61" t="s">
        <v>2348</v>
      </c>
      <c r="AS5716" s="61"/>
      <c r="AT5716" s="61"/>
      <c r="AU5716" s="61"/>
      <c r="AV5716" s="61"/>
    </row>
    <row r="5717" spans="1:48">
      <c r="A5717" s="82"/>
      <c r="B5717" s="82"/>
      <c r="C5717" s="82"/>
      <c r="D5717" s="83"/>
      <c r="E5717" s="62"/>
      <c r="F571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17" s="13" t="s">
        <v>2994</v>
      </c>
      <c r="H5717" s="13"/>
      <c r="I5717" s="85" t="e">
        <f>[1]!Table1[[#This Row],[type]]</f>
        <v>#VALUE!</v>
      </c>
      <c r="J5717" s="86" t="e">
        <f>[1]!Table1[[#This Row],[Column42]]&amp;IF([1]!Table1[[#This Row],[Column13]]="","",[1]!Table1[[#This Row],[Column13]])&amp;IF([1]!Table1[[#This Row],[mod]]="","",[1]!Table1[[#This Row],[mod]])</f>
        <v>#VALUE!</v>
      </c>
      <c r="K571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17" t="s">
        <v>2355</v>
      </c>
      <c r="P5717" s="6" t="s">
        <v>2355</v>
      </c>
      <c r="Q571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1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17" s="29"/>
      <c r="AC5717" s="29"/>
      <c r="AD5717" s="25"/>
      <c r="AE5717" s="38"/>
      <c r="AF5717" s="142"/>
      <c r="AG5717" s="11"/>
      <c r="AH5717" s="1" t="e">
        <f>[1]!Table1[[#This Row],[html_tag]]&amp;[1]!Table1[[#This Row],[html_type]]&amp;[1]!Table1[[#This Row],[html_modifier]]</f>
        <v>#VALUE!</v>
      </c>
      <c r="AI5717" s="60" t="str">
        <f>Table1[[#This Row],[html_tag]]&amp;Table1[[#This Row],[html_type]]&amp;Table1[[#This Row],[html_modifier]]</f>
        <v/>
      </c>
      <c r="AL5717" s="22" t="str">
        <f>IFERROR(_xlfn.XLOOKUP([1]!Table1[[#This Row],[word]],[1]!Table57[English style name],[1]!Table57[Style type]),"")</f>
        <v/>
      </c>
      <c r="AM5717" s="23" t="str">
        <f>IFERROR(_xlfn.XLOOKUP(Table1[[#This Row],[word]],Table57[English style name],Table57[Style type]),"")</f>
        <v/>
      </c>
      <c r="AN5717" s="23"/>
      <c r="AO5717" s="62"/>
      <c r="AP5717" s="61"/>
      <c r="AQ5717" s="61" t="s">
        <v>2355</v>
      </c>
      <c r="AR5717" s="61" t="s">
        <v>2356</v>
      </c>
      <c r="AS5717" s="61"/>
      <c r="AT5717" s="61"/>
      <c r="AU5717" s="61"/>
      <c r="AV5717" s="61"/>
    </row>
    <row r="5718" spans="1:48">
      <c r="A5718" s="82"/>
      <c r="B5718" s="82"/>
      <c r="C5718" s="82"/>
      <c r="D5718" s="83"/>
      <c r="E5718" s="62"/>
      <c r="F571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18" s="13" t="s">
        <v>2994</v>
      </c>
      <c r="H5718" s="13"/>
      <c r="I5718" s="85" t="e">
        <f>[1]!Table1[[#This Row],[type]]</f>
        <v>#VALUE!</v>
      </c>
      <c r="J5718" s="86" t="e">
        <f>[1]!Table1[[#This Row],[Column42]]&amp;IF([1]!Table1[[#This Row],[Column13]]="","",[1]!Table1[[#This Row],[Column13]])&amp;IF([1]!Table1[[#This Row],[mod]]="","",[1]!Table1[[#This Row],[mod]])</f>
        <v>#VALUE!</v>
      </c>
      <c r="K571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18" t="s">
        <v>2355</v>
      </c>
      <c r="P5718" s="6" t="s">
        <v>2357</v>
      </c>
      <c r="Q571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1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18" s="29"/>
      <c r="AC5718" s="29"/>
      <c r="AD5718" s="25"/>
      <c r="AE5718" s="38"/>
      <c r="AF5718" s="142"/>
      <c r="AG5718" s="11"/>
      <c r="AH5718" s="1" t="e">
        <f>[1]!Table1[[#This Row],[html_tag]]&amp;[1]!Table1[[#This Row],[html_type]]&amp;[1]!Table1[[#This Row],[html_modifier]]</f>
        <v>#VALUE!</v>
      </c>
      <c r="AI5718" s="60" t="str">
        <f>Table1[[#This Row],[html_tag]]&amp;Table1[[#This Row],[html_type]]&amp;Table1[[#This Row],[html_modifier]]</f>
        <v/>
      </c>
      <c r="AL5718" s="22" t="str">
        <f>IFERROR(_xlfn.XLOOKUP([1]!Table1[[#This Row],[word]],[1]!Table57[English style name],[1]!Table57[Style type]),"")</f>
        <v/>
      </c>
      <c r="AM5718" s="23" t="str">
        <f>IFERROR(_xlfn.XLOOKUP(Table1[[#This Row],[word]],Table57[English style name],Table57[Style type]),"")</f>
        <v/>
      </c>
      <c r="AN5718" s="23"/>
      <c r="AO5718" s="62"/>
      <c r="AP5718" s="61"/>
      <c r="AQ5718" s="61" t="s">
        <v>2357</v>
      </c>
      <c r="AR5718" s="61" t="s">
        <v>2356</v>
      </c>
      <c r="AS5718" s="61"/>
      <c r="AT5718" s="61"/>
      <c r="AU5718" s="61"/>
      <c r="AV5718" s="61"/>
    </row>
    <row r="5719" spans="1:48">
      <c r="A5719" s="82"/>
      <c r="B5719" s="82"/>
      <c r="C5719" s="82"/>
      <c r="D5719" s="83"/>
      <c r="E5719" s="62"/>
      <c r="F571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19" s="13" t="s">
        <v>2994</v>
      </c>
      <c r="H5719" s="13"/>
      <c r="I5719" s="85" t="e">
        <f>[1]!Table1[[#This Row],[type]]</f>
        <v>#VALUE!</v>
      </c>
      <c r="J5719" s="86" t="e">
        <f>[1]!Table1[[#This Row],[Column42]]&amp;IF([1]!Table1[[#This Row],[Column13]]="","",[1]!Table1[[#This Row],[Column13]])&amp;IF([1]!Table1[[#This Row],[mod]]="","",[1]!Table1[[#This Row],[mod]])</f>
        <v>#VALUE!</v>
      </c>
      <c r="K571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19" t="s">
        <v>2355</v>
      </c>
      <c r="P5719" s="6" t="s">
        <v>2358</v>
      </c>
      <c r="Q571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1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19" s="29"/>
      <c r="AC5719" s="29"/>
      <c r="AD5719" s="25"/>
      <c r="AE5719" s="38"/>
      <c r="AF5719" s="142"/>
      <c r="AG5719" s="11"/>
      <c r="AH5719" s="1" t="e">
        <f>[1]!Table1[[#This Row],[html_tag]]&amp;[1]!Table1[[#This Row],[html_type]]&amp;[1]!Table1[[#This Row],[html_modifier]]</f>
        <v>#VALUE!</v>
      </c>
      <c r="AI5719" s="60" t="str">
        <f>Table1[[#This Row],[html_tag]]&amp;Table1[[#This Row],[html_type]]&amp;Table1[[#This Row],[html_modifier]]</f>
        <v/>
      </c>
      <c r="AL5719" s="22" t="str">
        <f>IFERROR(_xlfn.XLOOKUP([1]!Table1[[#This Row],[word]],[1]!Table57[English style name],[1]!Table57[Style type]),"")</f>
        <v/>
      </c>
      <c r="AM5719" s="23" t="str">
        <f>IFERROR(_xlfn.XLOOKUP(Table1[[#This Row],[word]],Table57[English style name],Table57[Style type]),"")</f>
        <v/>
      </c>
      <c r="AN5719" s="23"/>
      <c r="AO5719" s="62"/>
      <c r="AP5719" s="61"/>
      <c r="AQ5719" s="61" t="s">
        <v>2358</v>
      </c>
      <c r="AR5719" s="61" t="s">
        <v>2356</v>
      </c>
      <c r="AS5719" s="61"/>
      <c r="AT5719" s="61"/>
      <c r="AU5719" s="61"/>
      <c r="AV5719" s="61"/>
    </row>
    <row r="5720" spans="1:48">
      <c r="A5720" s="82"/>
      <c r="B5720" s="82"/>
      <c r="C5720" s="82"/>
      <c r="D5720" s="83"/>
      <c r="E5720" s="62"/>
      <c r="F572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20" s="13" t="s">
        <v>2994</v>
      </c>
      <c r="H5720" s="13"/>
      <c r="I5720" s="85" t="e">
        <f>[1]!Table1[[#This Row],[type]]</f>
        <v>#VALUE!</v>
      </c>
      <c r="J5720" s="86" t="e">
        <f>[1]!Table1[[#This Row],[Column42]]&amp;IF([1]!Table1[[#This Row],[Column13]]="","",[1]!Table1[[#This Row],[Column13]])&amp;IF([1]!Table1[[#This Row],[mod]]="","",[1]!Table1[[#This Row],[mod]])</f>
        <v>#VALUE!</v>
      </c>
      <c r="K572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20" t="s">
        <v>2355</v>
      </c>
      <c r="P5720" s="6" t="s">
        <v>2359</v>
      </c>
      <c r="Q572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2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20" s="29"/>
      <c r="AC5720" s="29"/>
      <c r="AD5720" s="25"/>
      <c r="AE5720" s="38"/>
      <c r="AF5720" s="142"/>
      <c r="AG5720" s="11"/>
      <c r="AH5720" s="1" t="e">
        <f>[1]!Table1[[#This Row],[html_tag]]&amp;[1]!Table1[[#This Row],[html_type]]&amp;[1]!Table1[[#This Row],[html_modifier]]</f>
        <v>#VALUE!</v>
      </c>
      <c r="AI5720" s="60" t="str">
        <f>Table1[[#This Row],[html_tag]]&amp;Table1[[#This Row],[html_type]]&amp;Table1[[#This Row],[html_modifier]]</f>
        <v/>
      </c>
      <c r="AL5720" s="22" t="str">
        <f>IFERROR(_xlfn.XLOOKUP([1]!Table1[[#This Row],[word]],[1]!Table57[English style name],[1]!Table57[Style type]),"")</f>
        <v/>
      </c>
      <c r="AM5720" s="23" t="str">
        <f>IFERROR(_xlfn.XLOOKUP(Table1[[#This Row],[word]],Table57[English style name],Table57[Style type]),"")</f>
        <v/>
      </c>
      <c r="AN5720" s="23"/>
      <c r="AO5720" s="62"/>
      <c r="AP5720" s="61"/>
      <c r="AQ5720" s="61" t="s">
        <v>2359</v>
      </c>
      <c r="AR5720" s="61" t="s">
        <v>2356</v>
      </c>
      <c r="AS5720" s="61"/>
      <c r="AT5720" s="61"/>
      <c r="AU5720" s="61"/>
      <c r="AV5720" s="61"/>
    </row>
    <row r="5721" spans="1:48">
      <c r="A5721" s="82"/>
      <c r="B5721" s="82"/>
      <c r="C5721" s="82"/>
      <c r="D5721" s="83"/>
      <c r="E5721" s="62"/>
      <c r="F572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21" s="13" t="s">
        <v>2994</v>
      </c>
      <c r="H5721" s="13"/>
      <c r="I5721" s="85" t="e">
        <f>[1]!Table1[[#This Row],[type]]</f>
        <v>#VALUE!</v>
      </c>
      <c r="J5721" s="86" t="e">
        <f>[1]!Table1[[#This Row],[Column42]]&amp;IF([1]!Table1[[#This Row],[Column13]]="","",[1]!Table1[[#This Row],[Column13]])&amp;IF([1]!Table1[[#This Row],[mod]]="","",[1]!Table1[[#This Row],[mod]])</f>
        <v>#VALUE!</v>
      </c>
      <c r="K572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21" t="s">
        <v>2355</v>
      </c>
      <c r="P5721" s="6" t="s">
        <v>2360</v>
      </c>
      <c r="Q572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2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21" s="29"/>
      <c r="AC5721" s="29"/>
      <c r="AD5721" s="25"/>
      <c r="AE5721" s="38"/>
      <c r="AF5721" s="142"/>
      <c r="AG5721" s="11"/>
      <c r="AH5721" s="1" t="e">
        <f>[1]!Table1[[#This Row],[html_tag]]&amp;[1]!Table1[[#This Row],[html_type]]&amp;[1]!Table1[[#This Row],[html_modifier]]</f>
        <v>#VALUE!</v>
      </c>
      <c r="AI5721" s="60" t="str">
        <f>Table1[[#This Row],[html_tag]]&amp;Table1[[#This Row],[html_type]]&amp;Table1[[#This Row],[html_modifier]]</f>
        <v/>
      </c>
      <c r="AL5721" s="22" t="str">
        <f>IFERROR(_xlfn.XLOOKUP([1]!Table1[[#This Row],[word]],[1]!Table57[English style name],[1]!Table57[Style type]),"")</f>
        <v/>
      </c>
      <c r="AM5721" s="23" t="str">
        <f>IFERROR(_xlfn.XLOOKUP(Table1[[#This Row],[word]],Table57[English style name],Table57[Style type]),"")</f>
        <v/>
      </c>
      <c r="AN5721" s="23"/>
      <c r="AO5721" s="62"/>
      <c r="AP5721" s="61"/>
      <c r="AQ5721" s="61" t="s">
        <v>2360</v>
      </c>
      <c r="AR5721" s="61" t="s">
        <v>2356</v>
      </c>
      <c r="AS5721" s="61"/>
      <c r="AT5721" s="61"/>
      <c r="AU5721" s="61"/>
      <c r="AV5721" s="61"/>
    </row>
    <row r="5722" spans="1:48">
      <c r="A5722" s="82"/>
      <c r="B5722" s="82"/>
      <c r="C5722" s="82"/>
      <c r="D5722" s="83"/>
      <c r="E5722" s="62"/>
      <c r="F572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22" s="13" t="s">
        <v>2994</v>
      </c>
      <c r="H5722" s="13"/>
      <c r="I5722" s="85" t="e">
        <f>[1]!Table1[[#This Row],[type]]</f>
        <v>#VALUE!</v>
      </c>
      <c r="J5722" s="86" t="e">
        <f>[1]!Table1[[#This Row],[Column42]]&amp;IF([1]!Table1[[#This Row],[Column13]]="","",[1]!Table1[[#This Row],[Column13]])&amp;IF([1]!Table1[[#This Row],[mod]]="","",[1]!Table1[[#This Row],[mod]])</f>
        <v>#VALUE!</v>
      </c>
      <c r="K572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22" t="s">
        <v>2355</v>
      </c>
      <c r="P5722" s="6" t="s">
        <v>2361</v>
      </c>
      <c r="Q572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2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22" s="29"/>
      <c r="AC5722" s="29"/>
      <c r="AD5722" s="25"/>
      <c r="AE5722" s="38"/>
      <c r="AF5722" s="142"/>
      <c r="AG5722" s="11"/>
      <c r="AH5722" s="1" t="e">
        <f>[1]!Table1[[#This Row],[html_tag]]&amp;[1]!Table1[[#This Row],[html_type]]&amp;[1]!Table1[[#This Row],[html_modifier]]</f>
        <v>#VALUE!</v>
      </c>
      <c r="AI5722" s="60" t="str">
        <f>Table1[[#This Row],[html_tag]]&amp;Table1[[#This Row],[html_type]]&amp;Table1[[#This Row],[html_modifier]]</f>
        <v/>
      </c>
      <c r="AL5722" s="22" t="str">
        <f>IFERROR(_xlfn.XLOOKUP([1]!Table1[[#This Row],[word]],[1]!Table57[English style name],[1]!Table57[Style type]),"")</f>
        <v/>
      </c>
      <c r="AM5722" s="23" t="str">
        <f>IFERROR(_xlfn.XLOOKUP(Table1[[#This Row],[word]],Table57[English style name],Table57[Style type]),"")</f>
        <v/>
      </c>
      <c r="AN5722" s="23"/>
      <c r="AO5722" s="62"/>
      <c r="AP5722" s="61"/>
      <c r="AQ5722" s="61" t="s">
        <v>2361</v>
      </c>
      <c r="AR5722" s="61" t="s">
        <v>2356</v>
      </c>
      <c r="AS5722" s="61"/>
      <c r="AT5722" s="61"/>
      <c r="AU5722" s="61"/>
      <c r="AV5722" s="61"/>
    </row>
    <row r="5723" spans="1:48">
      <c r="A5723" s="82"/>
      <c r="B5723" s="82"/>
      <c r="C5723" s="82"/>
      <c r="D5723" s="83"/>
      <c r="E5723" s="62"/>
      <c r="F572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23" s="13"/>
      <c r="H5723" s="13"/>
      <c r="I5723" s="85" t="e">
        <f>[1]!Table1[[#This Row],[type]]</f>
        <v>#VALUE!</v>
      </c>
      <c r="J5723" s="86" t="e">
        <f>[1]!Table1[[#This Row],[Column42]]&amp;IF([1]!Table1[[#This Row],[Column13]]="","",[1]!Table1[[#This Row],[Column13]])&amp;IF([1]!Table1[[#This Row],[mod]]="","",[1]!Table1[[#This Row],[mod]])</f>
        <v>#VALUE!</v>
      </c>
      <c r="K572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23" t="s">
        <v>3139</v>
      </c>
      <c r="Q572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2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23" s="29"/>
      <c r="AC5723" s="29"/>
      <c r="AD5723" s="25" t="s">
        <v>4393</v>
      </c>
      <c r="AE5723" s="38"/>
      <c r="AF5723" s="142"/>
      <c r="AG5723" s="11"/>
      <c r="AH5723" s="7" t="e">
        <f>[1]!Table1[[#This Row],[html_tag]]&amp;[1]!Table1[[#This Row],[html_type]]&amp;[1]!Table1[[#This Row],[html_modifier]]</f>
        <v>#VALUE!</v>
      </c>
      <c r="AI5723" s="60" t="str">
        <f>Table1[[#This Row],[html_tag]]&amp;Table1[[#This Row],[html_type]]&amp;Table1[[#This Row],[html_modifier]]</f>
        <v/>
      </c>
      <c r="AL5723" s="23" t="str">
        <f>IFERROR(_xlfn.XLOOKUP([1]!Table1[[#This Row],[word]],[1]!Table57[English style name],[1]!Table57[Style type]),"")</f>
        <v/>
      </c>
      <c r="AM5723" s="23" t="str">
        <f>IFERROR(_xlfn.XLOOKUP(Table1[[#This Row],[word]],Table57[English style name],Table57[Style type]),"")</f>
        <v/>
      </c>
      <c r="AN5723" s="23"/>
      <c r="AO5723" s="62"/>
      <c r="AP5723" s="61"/>
      <c r="AQ5723" s="61"/>
      <c r="AR5723" s="61"/>
      <c r="AS5723" s="61"/>
      <c r="AT5723" s="61"/>
      <c r="AU5723" s="61"/>
      <c r="AV5723" s="61"/>
    </row>
    <row r="5724" spans="1:48">
      <c r="A5724" s="82"/>
      <c r="B5724" s="82"/>
      <c r="C5724" s="82"/>
      <c r="D5724" s="83"/>
      <c r="E5724" s="62"/>
      <c r="F572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24" s="13" t="s">
        <v>337</v>
      </c>
      <c r="H5724" s="13" t="s">
        <v>2987</v>
      </c>
      <c r="I5724" s="85" t="e">
        <f>[1]!Table1[[#This Row],[type]]</f>
        <v>#VALUE!</v>
      </c>
      <c r="J5724" s="86" t="e">
        <f>[1]!Table1[[#This Row],[Column42]]&amp;IF([1]!Table1[[#This Row],[Column13]]="","",[1]!Table1[[#This Row],[Column13]])&amp;IF([1]!Table1[[#This Row],[mod]]="","",[1]!Table1[[#This Row],[mod]])</f>
        <v>#VALUE!</v>
      </c>
      <c r="K572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24" t="s">
        <v>3139</v>
      </c>
      <c r="P5724" s="6" t="s">
        <v>1451</v>
      </c>
      <c r="Q572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2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24" s="29"/>
      <c r="AC5724" s="29"/>
      <c r="AD5724" s="25"/>
      <c r="AE5724" s="38"/>
      <c r="AF5724" s="142"/>
      <c r="AG5724" s="11"/>
      <c r="AH5724" s="1" t="e">
        <f>[1]!Table1[[#This Row],[html_tag]]&amp;[1]!Table1[[#This Row],[html_type]]&amp;[1]!Table1[[#This Row],[html_modifier]]</f>
        <v>#VALUE!</v>
      </c>
      <c r="AI5724" s="60" t="str">
        <f>Table1[[#This Row],[html_tag]]&amp;Table1[[#This Row],[html_type]]&amp;Table1[[#This Row],[html_modifier]]</f>
        <v/>
      </c>
      <c r="AL5724" s="22" t="str">
        <f>IFERROR(_xlfn.XLOOKUP([1]!Table1[[#This Row],[word]],[1]!Table57[English style name],[1]!Table57[Style type]),"")</f>
        <v/>
      </c>
      <c r="AM5724" s="23" t="str">
        <f>IFERROR(_xlfn.XLOOKUP(Table1[[#This Row],[word]],Table57[English style name],Table57[Style type]),"")</f>
        <v/>
      </c>
      <c r="AN5724" s="23"/>
      <c r="AO5724" s="62"/>
      <c r="AP5724" s="61"/>
      <c r="AQ5724" s="61" t="s">
        <v>1451</v>
      </c>
      <c r="AR5724" s="61" t="s">
        <v>1445</v>
      </c>
      <c r="AS5724" s="61"/>
      <c r="AT5724" s="61"/>
      <c r="AU5724" s="61"/>
      <c r="AV5724" s="61"/>
    </row>
    <row r="5725" spans="1:48">
      <c r="A5725" s="82"/>
      <c r="B5725" s="82"/>
      <c r="C5725" s="82"/>
      <c r="D5725" s="83"/>
      <c r="E5725" s="62"/>
      <c r="F572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25" s="13" t="s">
        <v>337</v>
      </c>
      <c r="H5725" s="13" t="s">
        <v>2987</v>
      </c>
      <c r="I5725" s="85" t="e">
        <f>[1]!Table1[[#This Row],[type]]</f>
        <v>#VALUE!</v>
      </c>
      <c r="J5725" s="86" t="e">
        <f>[1]!Table1[[#This Row],[Column42]]&amp;IF([1]!Table1[[#This Row],[Column13]]="","",[1]!Table1[[#This Row],[Column13]])&amp;IF([1]!Table1[[#This Row],[mod]]="","",[1]!Table1[[#This Row],[mod]])</f>
        <v>#VALUE!</v>
      </c>
      <c r="K572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25" t="s">
        <v>3139</v>
      </c>
      <c r="P5725" s="6" t="s">
        <v>1452</v>
      </c>
      <c r="Q572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2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25" s="29"/>
      <c r="AC5725" s="29"/>
      <c r="AD5725" s="25"/>
      <c r="AE5725" s="38"/>
      <c r="AF5725" s="142"/>
      <c r="AG5725" s="11"/>
      <c r="AH5725" s="1" t="e">
        <f>[1]!Table1[[#This Row],[html_tag]]&amp;[1]!Table1[[#This Row],[html_type]]&amp;[1]!Table1[[#This Row],[html_modifier]]</f>
        <v>#VALUE!</v>
      </c>
      <c r="AI5725" s="60" t="str">
        <f>Table1[[#This Row],[html_tag]]&amp;Table1[[#This Row],[html_type]]&amp;Table1[[#This Row],[html_modifier]]</f>
        <v/>
      </c>
      <c r="AL5725" s="22" t="str">
        <f>IFERROR(_xlfn.XLOOKUP([1]!Table1[[#This Row],[word]],[1]!Table57[English style name],[1]!Table57[Style type]),"")</f>
        <v/>
      </c>
      <c r="AM5725" s="23" t="str">
        <f>IFERROR(_xlfn.XLOOKUP(Table1[[#This Row],[word]],Table57[English style name],Table57[Style type]),"")</f>
        <v/>
      </c>
      <c r="AN5725" s="23"/>
      <c r="AO5725" s="62"/>
      <c r="AP5725" s="61"/>
      <c r="AQ5725" s="61" t="s">
        <v>1452</v>
      </c>
      <c r="AR5725" s="61" t="s">
        <v>1445</v>
      </c>
      <c r="AS5725" s="61"/>
      <c r="AT5725" s="61"/>
      <c r="AU5725" s="61"/>
      <c r="AV5725" s="61"/>
    </row>
    <row r="5726" spans="1:48">
      <c r="A5726" s="82"/>
      <c r="B5726" s="82"/>
      <c r="C5726" s="82"/>
      <c r="D5726" s="83"/>
      <c r="E5726" s="62"/>
      <c r="F572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26" s="13" t="s">
        <v>337</v>
      </c>
      <c r="H5726" s="13" t="s">
        <v>2987</v>
      </c>
      <c r="I5726" s="85" t="e">
        <f>[1]!Table1[[#This Row],[type]]</f>
        <v>#VALUE!</v>
      </c>
      <c r="J5726" s="86" t="e">
        <f>[1]!Table1[[#This Row],[Column42]]&amp;IF([1]!Table1[[#This Row],[Column13]]="","",[1]!Table1[[#This Row],[Column13]])&amp;IF([1]!Table1[[#This Row],[mod]]="","",[1]!Table1[[#This Row],[mod]])</f>
        <v>#VALUE!</v>
      </c>
      <c r="K572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26" t="s">
        <v>3139</v>
      </c>
      <c r="P5726" s="6" t="s">
        <v>1453</v>
      </c>
      <c r="Q572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2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26" s="29"/>
      <c r="AC5726" s="29"/>
      <c r="AD5726" s="25"/>
      <c r="AE5726" s="38"/>
      <c r="AF5726" s="142"/>
      <c r="AG5726" s="11"/>
      <c r="AH5726" s="1" t="e">
        <f>[1]!Table1[[#This Row],[html_tag]]&amp;[1]!Table1[[#This Row],[html_type]]&amp;[1]!Table1[[#This Row],[html_modifier]]</f>
        <v>#VALUE!</v>
      </c>
      <c r="AI5726" s="60" t="str">
        <f>Table1[[#This Row],[html_tag]]&amp;Table1[[#This Row],[html_type]]&amp;Table1[[#This Row],[html_modifier]]</f>
        <v/>
      </c>
      <c r="AL5726" s="22" t="str">
        <f>IFERROR(_xlfn.XLOOKUP([1]!Table1[[#This Row],[word]],[1]!Table57[English style name],[1]!Table57[Style type]),"")</f>
        <v/>
      </c>
      <c r="AM5726" s="23" t="str">
        <f>IFERROR(_xlfn.XLOOKUP(Table1[[#This Row],[word]],Table57[English style name],Table57[Style type]),"")</f>
        <v/>
      </c>
      <c r="AN5726" s="23"/>
      <c r="AO5726" s="62"/>
      <c r="AP5726" s="61"/>
      <c r="AQ5726" s="61" t="s">
        <v>1453</v>
      </c>
      <c r="AR5726" s="61" t="s">
        <v>1445</v>
      </c>
      <c r="AS5726" s="61"/>
      <c r="AT5726" s="61"/>
      <c r="AU5726" s="61"/>
      <c r="AV5726" s="61"/>
    </row>
    <row r="5727" spans="1:48">
      <c r="A5727" s="82"/>
      <c r="B5727" s="82"/>
      <c r="C5727" s="82"/>
      <c r="D5727" s="83"/>
      <c r="E5727" s="62"/>
      <c r="F572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27" s="13" t="s">
        <v>337</v>
      </c>
      <c r="H5727" s="13" t="s">
        <v>2988</v>
      </c>
      <c r="I5727" s="85" t="e">
        <f>[1]!Table1[[#This Row],[type]]</f>
        <v>#VALUE!</v>
      </c>
      <c r="J5727" s="86" t="e">
        <f>[1]!Table1[[#This Row],[Column42]]&amp;IF([1]!Table1[[#This Row],[Column13]]="","",[1]!Table1[[#This Row],[Column13]])&amp;IF([1]!Table1[[#This Row],[mod]]="","",[1]!Table1[[#This Row],[mod]])</f>
        <v>#VALUE!</v>
      </c>
      <c r="K572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27" t="s">
        <v>3139</v>
      </c>
      <c r="P5727" s="6" t="s">
        <v>2392</v>
      </c>
      <c r="Q572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2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27" s="29"/>
      <c r="AC5727" s="29"/>
      <c r="AD5727" s="25"/>
      <c r="AE5727" s="38"/>
      <c r="AF5727" s="142"/>
      <c r="AG5727" s="11"/>
      <c r="AH5727" s="1" t="e">
        <f>[1]!Table1[[#This Row],[html_tag]]&amp;[1]!Table1[[#This Row],[html_type]]&amp;[1]!Table1[[#This Row],[html_modifier]]</f>
        <v>#VALUE!</v>
      </c>
      <c r="AI5727" s="60" t="str">
        <f>Table1[[#This Row],[html_tag]]&amp;Table1[[#This Row],[html_type]]&amp;Table1[[#This Row],[html_modifier]]</f>
        <v/>
      </c>
      <c r="AL5727" s="22" t="str">
        <f>IFERROR(_xlfn.XLOOKUP([1]!Table1[[#This Row],[word]],[1]!Table57[English style name],[1]!Table57[Style type]),"")</f>
        <v/>
      </c>
      <c r="AM5727" s="23" t="str">
        <f>IFERROR(_xlfn.XLOOKUP(Table1[[#This Row],[word]],Table57[English style name],Table57[Style type]),"")</f>
        <v/>
      </c>
      <c r="AN5727" s="23"/>
      <c r="AO5727" s="62"/>
      <c r="AP5727" s="61"/>
      <c r="AQ5727" s="61" t="s">
        <v>2392</v>
      </c>
      <c r="AR5727" s="61" t="s">
        <v>2390</v>
      </c>
      <c r="AS5727" s="61"/>
      <c r="AT5727" s="61"/>
      <c r="AU5727" s="61"/>
      <c r="AV5727" s="61"/>
    </row>
    <row r="5728" spans="1:48">
      <c r="A5728" s="82"/>
      <c r="B5728" s="82"/>
      <c r="C5728" s="82"/>
      <c r="D5728" s="83"/>
      <c r="E5728" s="62"/>
      <c r="F572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28" s="13" t="s">
        <v>337</v>
      </c>
      <c r="H5728" s="13" t="s">
        <v>2988</v>
      </c>
      <c r="I5728" s="85" t="e">
        <f>[1]!Table1[[#This Row],[type]]</f>
        <v>#VALUE!</v>
      </c>
      <c r="J5728" s="86" t="e">
        <f>[1]!Table1[[#This Row],[Column42]]&amp;IF([1]!Table1[[#This Row],[Column13]]="","",[1]!Table1[[#This Row],[Column13]])&amp;IF([1]!Table1[[#This Row],[mod]]="","",[1]!Table1[[#This Row],[mod]])</f>
        <v>#VALUE!</v>
      </c>
      <c r="K572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28" t="s">
        <v>3139</v>
      </c>
      <c r="P5728" s="6" t="s">
        <v>2393</v>
      </c>
      <c r="Q572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2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28" s="29"/>
      <c r="AC5728" s="29"/>
      <c r="AD5728" s="25"/>
      <c r="AE5728" s="38"/>
      <c r="AF5728" s="142"/>
      <c r="AG5728" s="11"/>
      <c r="AH5728" s="1" t="e">
        <f>[1]!Table1[[#This Row],[html_tag]]&amp;[1]!Table1[[#This Row],[html_type]]&amp;[1]!Table1[[#This Row],[html_modifier]]</f>
        <v>#VALUE!</v>
      </c>
      <c r="AI5728" s="60" t="str">
        <f>Table1[[#This Row],[html_tag]]&amp;Table1[[#This Row],[html_type]]&amp;Table1[[#This Row],[html_modifier]]</f>
        <v/>
      </c>
      <c r="AL5728" s="22" t="str">
        <f>IFERROR(_xlfn.XLOOKUP([1]!Table1[[#This Row],[word]],[1]!Table57[English style name],[1]!Table57[Style type]),"")</f>
        <v/>
      </c>
      <c r="AM5728" s="23" t="str">
        <f>IFERROR(_xlfn.XLOOKUP(Table1[[#This Row],[word]],Table57[English style name],Table57[Style type]),"")</f>
        <v/>
      </c>
      <c r="AN5728" s="23"/>
      <c r="AO5728" s="62"/>
      <c r="AP5728" s="61"/>
      <c r="AQ5728" s="61" t="s">
        <v>2393</v>
      </c>
      <c r="AR5728" s="61" t="s">
        <v>2390</v>
      </c>
      <c r="AS5728" s="61"/>
      <c r="AT5728" s="61"/>
      <c r="AU5728" s="61"/>
      <c r="AV5728" s="61"/>
    </row>
    <row r="5729" spans="1:48">
      <c r="A5729" s="82"/>
      <c r="B5729" s="82"/>
      <c r="C5729" s="82"/>
      <c r="D5729" s="83"/>
      <c r="E5729" s="62"/>
      <c r="F572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29" s="13" t="s">
        <v>337</v>
      </c>
      <c r="H5729" s="13" t="s">
        <v>2988</v>
      </c>
      <c r="I5729" s="85" t="e">
        <f>[1]!Table1[[#This Row],[type]]</f>
        <v>#VALUE!</v>
      </c>
      <c r="J5729" s="86" t="e">
        <f>[1]!Table1[[#This Row],[Column42]]&amp;IF([1]!Table1[[#This Row],[Column13]]="","",[1]!Table1[[#This Row],[Column13]])&amp;IF([1]!Table1[[#This Row],[mod]]="","",[1]!Table1[[#This Row],[mod]])</f>
        <v>#VALUE!</v>
      </c>
      <c r="K572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29" t="s">
        <v>3139</v>
      </c>
      <c r="P5729" s="6" t="s">
        <v>2398</v>
      </c>
      <c r="Q572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2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29" s="29"/>
      <c r="AC5729" s="29"/>
      <c r="AD5729" s="25"/>
      <c r="AE5729" s="38"/>
      <c r="AF5729" s="142"/>
      <c r="AG5729" s="11"/>
      <c r="AH5729" s="1" t="e">
        <f>[1]!Table1[[#This Row],[html_tag]]&amp;[1]!Table1[[#This Row],[html_type]]&amp;[1]!Table1[[#This Row],[html_modifier]]</f>
        <v>#VALUE!</v>
      </c>
      <c r="AI5729" s="60" t="str">
        <f>Table1[[#This Row],[html_tag]]&amp;Table1[[#This Row],[html_type]]&amp;Table1[[#This Row],[html_modifier]]</f>
        <v/>
      </c>
      <c r="AL5729" s="22" t="str">
        <f>IFERROR(_xlfn.XLOOKUP([1]!Table1[[#This Row],[word]],[1]!Table57[English style name],[1]!Table57[Style type]),"")</f>
        <v/>
      </c>
      <c r="AM5729" s="23" t="str">
        <f>IFERROR(_xlfn.XLOOKUP(Table1[[#This Row],[word]],Table57[English style name],Table57[Style type]),"")</f>
        <v/>
      </c>
      <c r="AN5729" s="23"/>
      <c r="AO5729" s="62"/>
      <c r="AP5729" s="61"/>
      <c r="AQ5729" s="61" t="s">
        <v>2398</v>
      </c>
      <c r="AR5729" s="61" t="s">
        <v>2390</v>
      </c>
      <c r="AS5729" s="61"/>
      <c r="AT5729" s="61"/>
      <c r="AU5729" s="61"/>
      <c r="AV5729" s="61"/>
    </row>
    <row r="5730" spans="1:48">
      <c r="A5730" s="82"/>
      <c r="B5730" s="82"/>
      <c r="C5730" s="82"/>
      <c r="D5730" s="83"/>
      <c r="E5730" s="62"/>
      <c r="F573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30" s="13" t="s">
        <v>337</v>
      </c>
      <c r="H5730" s="13" t="s">
        <v>2988</v>
      </c>
      <c r="I5730" s="85" t="e">
        <f>[1]!Table1[[#This Row],[type]]</f>
        <v>#VALUE!</v>
      </c>
      <c r="J5730" s="86" t="e">
        <f>[1]!Table1[[#This Row],[Column42]]&amp;IF([1]!Table1[[#This Row],[Column13]]="","",[1]!Table1[[#This Row],[Column13]])&amp;IF([1]!Table1[[#This Row],[mod]]="","",[1]!Table1[[#This Row],[mod]])</f>
        <v>#VALUE!</v>
      </c>
      <c r="K573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30" t="s">
        <v>3139</v>
      </c>
      <c r="P5730" s="6" t="s">
        <v>2400</v>
      </c>
      <c r="Q573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3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30" s="29"/>
      <c r="AC5730" s="29"/>
      <c r="AD5730" s="25"/>
      <c r="AE5730" s="38"/>
      <c r="AF5730" s="142"/>
      <c r="AG5730" s="11"/>
      <c r="AH5730" s="1" t="e">
        <f>[1]!Table1[[#This Row],[html_tag]]&amp;[1]!Table1[[#This Row],[html_type]]&amp;[1]!Table1[[#This Row],[html_modifier]]</f>
        <v>#VALUE!</v>
      </c>
      <c r="AI5730" s="60" t="str">
        <f>Table1[[#This Row],[html_tag]]&amp;Table1[[#This Row],[html_type]]&amp;Table1[[#This Row],[html_modifier]]</f>
        <v/>
      </c>
      <c r="AL5730" s="22" t="str">
        <f>IFERROR(_xlfn.XLOOKUP([1]!Table1[[#This Row],[word]],[1]!Table57[English style name],[1]!Table57[Style type]),"")</f>
        <v/>
      </c>
      <c r="AM5730" s="23" t="str">
        <f>IFERROR(_xlfn.XLOOKUP(Table1[[#This Row],[word]],Table57[English style name],Table57[Style type]),"")</f>
        <v/>
      </c>
      <c r="AN5730" s="23"/>
      <c r="AO5730" s="62"/>
      <c r="AP5730" s="61"/>
      <c r="AQ5730" s="61" t="s">
        <v>2400</v>
      </c>
      <c r="AR5730" s="61" t="s">
        <v>2390</v>
      </c>
      <c r="AS5730" s="61"/>
      <c r="AT5730" s="61"/>
      <c r="AU5730" s="61"/>
      <c r="AV5730" s="61"/>
    </row>
    <row r="5731" spans="1:48">
      <c r="A5731" s="82"/>
      <c r="B5731" s="82"/>
      <c r="C5731" s="82"/>
      <c r="D5731" s="83"/>
      <c r="E5731" s="62"/>
      <c r="F573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31" s="13" t="s">
        <v>337</v>
      </c>
      <c r="H5731" s="13" t="s">
        <v>2988</v>
      </c>
      <c r="I5731" s="85" t="e">
        <f>[1]!Table1[[#This Row],[type]]</f>
        <v>#VALUE!</v>
      </c>
      <c r="J5731" s="86" t="e">
        <f>[1]!Table1[[#This Row],[Column42]]&amp;IF([1]!Table1[[#This Row],[Column13]]="","",[1]!Table1[[#This Row],[Column13]])&amp;IF([1]!Table1[[#This Row],[mod]]="","",[1]!Table1[[#This Row],[mod]])</f>
        <v>#VALUE!</v>
      </c>
      <c r="K573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31" t="s">
        <v>3139</v>
      </c>
      <c r="P5731" s="6" t="s">
        <v>2401</v>
      </c>
      <c r="Q573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3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31" s="29"/>
      <c r="AC5731" s="29"/>
      <c r="AD5731" s="25"/>
      <c r="AE5731" s="38"/>
      <c r="AF5731" s="142"/>
      <c r="AG5731" s="11"/>
      <c r="AH5731" s="1" t="e">
        <f>[1]!Table1[[#This Row],[html_tag]]&amp;[1]!Table1[[#This Row],[html_type]]&amp;[1]!Table1[[#This Row],[html_modifier]]</f>
        <v>#VALUE!</v>
      </c>
      <c r="AI5731" s="60" t="str">
        <f>Table1[[#This Row],[html_tag]]&amp;Table1[[#This Row],[html_type]]&amp;Table1[[#This Row],[html_modifier]]</f>
        <v/>
      </c>
      <c r="AL5731" s="22" t="str">
        <f>IFERROR(_xlfn.XLOOKUP([1]!Table1[[#This Row],[word]],[1]!Table57[English style name],[1]!Table57[Style type]),"")</f>
        <v/>
      </c>
      <c r="AM5731" s="23" t="str">
        <f>IFERROR(_xlfn.XLOOKUP(Table1[[#This Row],[word]],Table57[English style name],Table57[Style type]),"")</f>
        <v/>
      </c>
      <c r="AN5731" s="23"/>
      <c r="AO5731" s="62"/>
      <c r="AP5731" s="61"/>
      <c r="AQ5731" s="61" t="s">
        <v>2401</v>
      </c>
      <c r="AR5731" s="61" t="s">
        <v>2390</v>
      </c>
      <c r="AS5731" s="61"/>
      <c r="AT5731" s="61"/>
      <c r="AU5731" s="61"/>
      <c r="AV5731" s="61"/>
    </row>
    <row r="5732" spans="1:48">
      <c r="A5732" s="82"/>
      <c r="B5732" s="82"/>
      <c r="C5732" s="82"/>
      <c r="D5732" s="83"/>
      <c r="E5732" s="62"/>
      <c r="F573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32" s="13" t="s">
        <v>337</v>
      </c>
      <c r="H5732" s="13" t="s">
        <v>2988</v>
      </c>
      <c r="I5732" s="85" t="e">
        <f>[1]!Table1[[#This Row],[type]]</f>
        <v>#VALUE!</v>
      </c>
      <c r="J5732" s="86" t="e">
        <f>[1]!Table1[[#This Row],[Column42]]&amp;IF([1]!Table1[[#This Row],[Column13]]="","",[1]!Table1[[#This Row],[Column13]])&amp;IF([1]!Table1[[#This Row],[mod]]="","",[1]!Table1[[#This Row],[mod]])</f>
        <v>#VALUE!</v>
      </c>
      <c r="K573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32" t="s">
        <v>3139</v>
      </c>
      <c r="P5732" s="6" t="s">
        <v>2403</v>
      </c>
      <c r="Q573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3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32" s="29"/>
      <c r="AC5732" s="29"/>
      <c r="AD5732" s="25"/>
      <c r="AE5732" s="38"/>
      <c r="AF5732" s="142"/>
      <c r="AG5732" s="11"/>
      <c r="AH5732" s="1" t="e">
        <f>[1]!Table1[[#This Row],[html_tag]]&amp;[1]!Table1[[#This Row],[html_type]]&amp;[1]!Table1[[#This Row],[html_modifier]]</f>
        <v>#VALUE!</v>
      </c>
      <c r="AI5732" s="60" t="str">
        <f>Table1[[#This Row],[html_tag]]&amp;Table1[[#This Row],[html_type]]&amp;Table1[[#This Row],[html_modifier]]</f>
        <v/>
      </c>
      <c r="AL5732" s="22" t="str">
        <f>IFERROR(_xlfn.XLOOKUP([1]!Table1[[#This Row],[word]],[1]!Table57[English style name],[1]!Table57[Style type]),"")</f>
        <v/>
      </c>
      <c r="AM5732" s="23" t="str">
        <f>IFERROR(_xlfn.XLOOKUP(Table1[[#This Row],[word]],Table57[English style name],Table57[Style type]),"")</f>
        <v/>
      </c>
      <c r="AN5732" s="23"/>
      <c r="AO5732" s="62"/>
      <c r="AP5732" s="61"/>
      <c r="AQ5732" s="61" t="s">
        <v>2403</v>
      </c>
      <c r="AR5732" s="61" t="s">
        <v>2390</v>
      </c>
      <c r="AS5732" s="61"/>
      <c r="AT5732" s="61"/>
      <c r="AU5732" s="61"/>
      <c r="AV5732" s="61"/>
    </row>
    <row r="5733" spans="1:48">
      <c r="A5733" s="82"/>
      <c r="B5733" s="82"/>
      <c r="C5733" s="82"/>
      <c r="D5733" s="83"/>
      <c r="E5733" s="62"/>
      <c r="F573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33" s="13" t="s">
        <v>337</v>
      </c>
      <c r="H5733" s="13" t="s">
        <v>2988</v>
      </c>
      <c r="I5733" s="85" t="e">
        <f>[1]!Table1[[#This Row],[type]]</f>
        <v>#VALUE!</v>
      </c>
      <c r="J5733" s="86" t="e">
        <f>[1]!Table1[[#This Row],[Column42]]&amp;IF([1]!Table1[[#This Row],[Column13]]="","",[1]!Table1[[#This Row],[Column13]])&amp;IF([1]!Table1[[#This Row],[mod]]="","",[1]!Table1[[#This Row],[mod]])</f>
        <v>#VALUE!</v>
      </c>
      <c r="K573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33" t="s">
        <v>3139</v>
      </c>
      <c r="P5733" s="6" t="s">
        <v>2370</v>
      </c>
      <c r="Q573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3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33" s="29"/>
      <c r="AC5733" s="29"/>
      <c r="AD5733" s="25"/>
      <c r="AE5733" s="38"/>
      <c r="AF5733" s="142"/>
      <c r="AG5733" s="11"/>
      <c r="AH5733" s="1" t="e">
        <f>[1]!Table1[[#This Row],[html_tag]]&amp;[1]!Table1[[#This Row],[html_type]]&amp;[1]!Table1[[#This Row],[html_modifier]]</f>
        <v>#VALUE!</v>
      </c>
      <c r="AI5733" s="60" t="str">
        <f>Table1[[#This Row],[html_tag]]&amp;Table1[[#This Row],[html_type]]&amp;Table1[[#This Row],[html_modifier]]</f>
        <v/>
      </c>
      <c r="AL5733" s="22" t="str">
        <f>IFERROR(_xlfn.XLOOKUP([1]!Table1[[#This Row],[word]],[1]!Table57[English style name],[1]!Table57[Style type]),"")</f>
        <v/>
      </c>
      <c r="AM5733" s="23" t="str">
        <f>IFERROR(_xlfn.XLOOKUP(Table1[[#This Row],[word]],Table57[English style name],Table57[Style type]),"")</f>
        <v/>
      </c>
      <c r="AN5733" s="23"/>
      <c r="AO5733" s="62"/>
      <c r="AP5733" s="61"/>
      <c r="AQ5733" s="61" t="s">
        <v>2370</v>
      </c>
      <c r="AR5733" s="61" t="s">
        <v>2368</v>
      </c>
      <c r="AS5733" s="61"/>
      <c r="AT5733" s="61"/>
      <c r="AU5733" s="61"/>
      <c r="AV5733" s="61"/>
    </row>
    <row r="5734" spans="1:48">
      <c r="A5734" s="82"/>
      <c r="B5734" s="82"/>
      <c r="C5734" s="82"/>
      <c r="D5734" s="83"/>
      <c r="E5734" s="62"/>
      <c r="F573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34" s="13"/>
      <c r="H5734" s="13"/>
      <c r="I5734" s="85" t="e">
        <f>[1]!Table1[[#This Row],[type]]</f>
        <v>#VALUE!</v>
      </c>
      <c r="J5734" s="86" t="e">
        <f>[1]!Table1[[#This Row],[Column42]]&amp;IF([1]!Table1[[#This Row],[Column13]]="","",[1]!Table1[[#This Row],[Column13]])&amp;IF([1]!Table1[[#This Row],[mod]]="","",[1]!Table1[[#This Row],[mod]])</f>
        <v>#VALUE!</v>
      </c>
      <c r="K573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34" t="s">
        <v>3139</v>
      </c>
      <c r="Q573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3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34" s="29" t="s">
        <v>4392</v>
      </c>
      <c r="AC5734" s="29"/>
      <c r="AD5734" s="25"/>
      <c r="AE5734" s="38"/>
      <c r="AF5734" s="142"/>
      <c r="AG5734" s="11"/>
      <c r="AH5734" s="7" t="e">
        <f>[1]!Table1[[#This Row],[html_tag]]&amp;[1]!Table1[[#This Row],[html_type]]&amp;[1]!Table1[[#This Row],[html_modifier]]</f>
        <v>#VALUE!</v>
      </c>
      <c r="AI5734" s="60" t="str">
        <f>Table1[[#This Row],[html_tag]]&amp;Table1[[#This Row],[html_type]]&amp;Table1[[#This Row],[html_modifier]]</f>
        <v/>
      </c>
      <c r="AL5734" s="23" t="str">
        <f>IFERROR(_xlfn.XLOOKUP([1]!Table1[[#This Row],[word]],[1]!Table57[English style name],[1]!Table57[Style type]),"")</f>
        <v/>
      </c>
      <c r="AM5734" s="23" t="str">
        <f>IFERROR(_xlfn.XLOOKUP(Table1[[#This Row],[word]],Table57[English style name],Table57[Style type]),"")</f>
        <v/>
      </c>
      <c r="AN5734" s="23"/>
      <c r="AO5734" s="62"/>
      <c r="AP5734" s="61"/>
      <c r="AQ5734" s="61"/>
      <c r="AR5734" s="61"/>
      <c r="AS5734" s="61"/>
      <c r="AT5734" s="61"/>
      <c r="AU5734" s="61"/>
      <c r="AV5734" s="61"/>
    </row>
    <row r="5735" spans="1:48">
      <c r="A5735" s="82"/>
      <c r="B5735" s="82"/>
      <c r="C5735" s="82"/>
      <c r="D5735" s="83"/>
      <c r="E5735" s="62"/>
      <c r="F573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35" s="13"/>
      <c r="H5735" s="13"/>
      <c r="I5735" s="85" t="e">
        <f>[1]!Table1[[#This Row],[type]]</f>
        <v>#VALUE!</v>
      </c>
      <c r="J5735" s="86" t="e">
        <f>[1]!Table1[[#This Row],[Column42]]&amp;IF([1]!Table1[[#This Row],[Column13]]="","",[1]!Table1[[#This Row],[Column13]])&amp;IF([1]!Table1[[#This Row],[mod]]="","",[1]!Table1[[#This Row],[mod]])</f>
        <v>#VALUE!</v>
      </c>
      <c r="K573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35" t="s">
        <v>3139</v>
      </c>
      <c r="Q573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3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35" s="29" t="s">
        <v>4393</v>
      </c>
      <c r="AC5735" s="29"/>
      <c r="AD5735" s="25"/>
      <c r="AE5735" s="38"/>
      <c r="AF5735" s="142"/>
      <c r="AG5735" s="11"/>
      <c r="AH5735" s="7" t="e">
        <f>[1]!Table1[[#This Row],[html_tag]]&amp;[1]!Table1[[#This Row],[html_type]]&amp;[1]!Table1[[#This Row],[html_modifier]]</f>
        <v>#VALUE!</v>
      </c>
      <c r="AI5735" s="60" t="str">
        <f>Table1[[#This Row],[html_tag]]&amp;Table1[[#This Row],[html_type]]&amp;Table1[[#This Row],[html_modifier]]</f>
        <v/>
      </c>
      <c r="AL5735" s="23" t="str">
        <f>IFERROR(_xlfn.XLOOKUP([1]!Table1[[#This Row],[word]],[1]!Table57[English style name],[1]!Table57[Style type]),"")</f>
        <v/>
      </c>
      <c r="AM5735" s="23" t="str">
        <f>IFERROR(_xlfn.XLOOKUP(Table1[[#This Row],[word]],Table57[English style name],Table57[Style type]),"")</f>
        <v/>
      </c>
      <c r="AN5735" s="23"/>
      <c r="AO5735" s="62"/>
      <c r="AP5735" s="61"/>
      <c r="AQ5735" s="61"/>
      <c r="AR5735" s="61"/>
      <c r="AS5735" s="61"/>
      <c r="AT5735" s="61"/>
      <c r="AU5735" s="61"/>
      <c r="AV5735" s="61"/>
    </row>
    <row r="5736" spans="1:48">
      <c r="A5736" s="82"/>
      <c r="B5736" s="82"/>
      <c r="C5736" s="82"/>
      <c r="D5736" s="83"/>
      <c r="E5736" s="62"/>
      <c r="F573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36" s="13"/>
      <c r="H5736" s="13"/>
      <c r="I5736" s="85" t="e">
        <f>[1]!Table1[[#This Row],[type]]</f>
        <v>#VALUE!</v>
      </c>
      <c r="J5736" s="86" t="e">
        <f>[1]!Table1[[#This Row],[Column42]]&amp;IF([1]!Table1[[#This Row],[Column13]]="","",[1]!Table1[[#This Row],[Column13]])&amp;IF([1]!Table1[[#This Row],[mod]]="","",[1]!Table1[[#This Row],[mod]])</f>
        <v>#VALUE!</v>
      </c>
      <c r="K573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36" t="s">
        <v>3139</v>
      </c>
      <c r="Q573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3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36" s="29" t="s">
        <v>4394</v>
      </c>
      <c r="AC5736" s="29"/>
      <c r="AD5736" s="25"/>
      <c r="AE5736" s="38"/>
      <c r="AF5736" s="142"/>
      <c r="AG5736" s="11"/>
      <c r="AH5736" s="7" t="e">
        <f>[1]!Table1[[#This Row],[html_tag]]&amp;[1]!Table1[[#This Row],[html_type]]&amp;[1]!Table1[[#This Row],[html_modifier]]</f>
        <v>#VALUE!</v>
      </c>
      <c r="AI5736" s="60" t="str">
        <f>Table1[[#This Row],[html_tag]]&amp;Table1[[#This Row],[html_type]]&amp;Table1[[#This Row],[html_modifier]]</f>
        <v/>
      </c>
      <c r="AL5736" s="23" t="str">
        <f>IFERROR(_xlfn.XLOOKUP([1]!Table1[[#This Row],[word]],[1]!Table57[English style name],[1]!Table57[Style type]),"")</f>
        <v/>
      </c>
      <c r="AM5736" s="23" t="str">
        <f>IFERROR(_xlfn.XLOOKUP(Table1[[#This Row],[word]],Table57[English style name],Table57[Style type]),"")</f>
        <v/>
      </c>
      <c r="AN5736" s="23"/>
      <c r="AO5736" s="62"/>
      <c r="AP5736" s="61"/>
      <c r="AQ5736" s="61"/>
      <c r="AR5736" s="61"/>
      <c r="AS5736" s="61"/>
      <c r="AT5736" s="61"/>
      <c r="AU5736" s="61"/>
      <c r="AV5736" s="61"/>
    </row>
    <row r="5737" spans="1:48">
      <c r="A5737" s="82"/>
      <c r="B5737" s="82"/>
      <c r="C5737" s="82"/>
      <c r="D5737" s="83"/>
      <c r="E5737" s="62"/>
      <c r="F573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37" s="13"/>
      <c r="H5737" s="13"/>
      <c r="I5737" s="85" t="e">
        <f>[1]!Table1[[#This Row],[type]]</f>
        <v>#VALUE!</v>
      </c>
      <c r="J5737" s="86" t="e">
        <f>[1]!Table1[[#This Row],[Column42]]&amp;IF([1]!Table1[[#This Row],[Column13]]="","",[1]!Table1[[#This Row],[Column13]])&amp;IF([1]!Table1[[#This Row],[mod]]="","",[1]!Table1[[#This Row],[mod]])</f>
        <v>#VALUE!</v>
      </c>
      <c r="K573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37" t="s">
        <v>3139</v>
      </c>
      <c r="Q573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3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37" s="29" t="s">
        <v>4395</v>
      </c>
      <c r="AC5737" s="29"/>
      <c r="AD5737" s="25"/>
      <c r="AE5737" s="38"/>
      <c r="AF5737" s="142"/>
      <c r="AG5737" s="11"/>
      <c r="AH5737" s="7" t="e">
        <f>[1]!Table1[[#This Row],[html_tag]]&amp;[1]!Table1[[#This Row],[html_type]]&amp;[1]!Table1[[#This Row],[html_modifier]]</f>
        <v>#VALUE!</v>
      </c>
      <c r="AI5737" s="60" t="str">
        <f>Table1[[#This Row],[html_tag]]&amp;Table1[[#This Row],[html_type]]&amp;Table1[[#This Row],[html_modifier]]</f>
        <v/>
      </c>
      <c r="AL5737" s="23" t="str">
        <f>IFERROR(_xlfn.XLOOKUP([1]!Table1[[#This Row],[word]],[1]!Table57[English style name],[1]!Table57[Style type]),"")</f>
        <v/>
      </c>
      <c r="AM5737" s="23" t="str">
        <f>IFERROR(_xlfn.XLOOKUP(Table1[[#This Row],[word]],Table57[English style name],Table57[Style type]),"")</f>
        <v/>
      </c>
      <c r="AN5737" s="23"/>
      <c r="AO5737" s="62"/>
      <c r="AP5737" s="61"/>
      <c r="AQ5737" s="61"/>
      <c r="AR5737" s="61"/>
      <c r="AS5737" s="61"/>
      <c r="AT5737" s="61"/>
      <c r="AU5737" s="61"/>
      <c r="AV5737" s="61"/>
    </row>
    <row r="5738" spans="1:48">
      <c r="A5738" s="82"/>
      <c r="B5738" s="82"/>
      <c r="C5738" s="82"/>
      <c r="D5738" s="83"/>
      <c r="E5738" s="62"/>
      <c r="F573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38" s="13"/>
      <c r="H5738" s="13"/>
      <c r="I5738" s="85" t="e">
        <f>[1]!Table1[[#This Row],[type]]</f>
        <v>#VALUE!</v>
      </c>
      <c r="J5738" s="86" t="e">
        <f>[1]!Table1[[#This Row],[Column42]]&amp;IF([1]!Table1[[#This Row],[Column13]]="","",[1]!Table1[[#This Row],[Column13]])&amp;IF([1]!Table1[[#This Row],[mod]]="","",[1]!Table1[[#This Row],[mod]])</f>
        <v>#VALUE!</v>
      </c>
      <c r="K573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38" t="s">
        <v>3139</v>
      </c>
      <c r="Q573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3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38" s="29" t="s">
        <v>4396</v>
      </c>
      <c r="AC5738" s="29"/>
      <c r="AD5738" s="25"/>
      <c r="AE5738" s="38"/>
      <c r="AF5738" s="142"/>
      <c r="AG5738" s="11"/>
      <c r="AH5738" s="7" t="e">
        <f>[1]!Table1[[#This Row],[html_tag]]&amp;[1]!Table1[[#This Row],[html_type]]&amp;[1]!Table1[[#This Row],[html_modifier]]</f>
        <v>#VALUE!</v>
      </c>
      <c r="AI5738" s="60" t="str">
        <f>Table1[[#This Row],[html_tag]]&amp;Table1[[#This Row],[html_type]]&amp;Table1[[#This Row],[html_modifier]]</f>
        <v/>
      </c>
      <c r="AL5738" s="23" t="str">
        <f>IFERROR(_xlfn.XLOOKUP([1]!Table1[[#This Row],[word]],[1]!Table57[English style name],[1]!Table57[Style type]),"")</f>
        <v/>
      </c>
      <c r="AM5738" s="23" t="str">
        <f>IFERROR(_xlfn.XLOOKUP(Table1[[#This Row],[word]],Table57[English style name],Table57[Style type]),"")</f>
        <v/>
      </c>
      <c r="AN5738" s="23"/>
      <c r="AO5738" s="62"/>
      <c r="AP5738" s="61"/>
      <c r="AQ5738" s="61"/>
      <c r="AR5738" s="61"/>
      <c r="AS5738" s="61"/>
      <c r="AT5738" s="61"/>
      <c r="AU5738" s="61"/>
      <c r="AV5738" s="61"/>
    </row>
    <row r="5739" spans="1:48">
      <c r="A5739" s="82"/>
      <c r="B5739" s="82"/>
      <c r="C5739" s="82"/>
      <c r="D5739" s="83"/>
      <c r="E5739" s="62"/>
      <c r="F573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39" s="13"/>
      <c r="H5739" s="13"/>
      <c r="I5739" s="85" t="e">
        <f>[1]!Table1[[#This Row],[type]]</f>
        <v>#VALUE!</v>
      </c>
      <c r="J5739" s="86" t="e">
        <f>[1]!Table1[[#This Row],[Column42]]&amp;IF([1]!Table1[[#This Row],[Column13]]="","",[1]!Table1[[#This Row],[Column13]])&amp;IF([1]!Table1[[#This Row],[mod]]="","",[1]!Table1[[#This Row],[mod]])</f>
        <v>#VALUE!</v>
      </c>
      <c r="K573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39" t="s">
        <v>3139</v>
      </c>
      <c r="Q573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3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39" s="29" t="s">
        <v>4397</v>
      </c>
      <c r="AC5739" s="29"/>
      <c r="AD5739" s="25"/>
      <c r="AE5739" s="38"/>
      <c r="AF5739" s="142"/>
      <c r="AG5739" s="11"/>
      <c r="AH5739" s="7" t="e">
        <f>[1]!Table1[[#This Row],[html_tag]]&amp;[1]!Table1[[#This Row],[html_type]]&amp;[1]!Table1[[#This Row],[html_modifier]]</f>
        <v>#VALUE!</v>
      </c>
      <c r="AI5739" s="60" t="str">
        <f>Table1[[#This Row],[html_tag]]&amp;Table1[[#This Row],[html_type]]&amp;Table1[[#This Row],[html_modifier]]</f>
        <v/>
      </c>
      <c r="AL5739" s="23" t="str">
        <f>IFERROR(_xlfn.XLOOKUP([1]!Table1[[#This Row],[word]],[1]!Table57[English style name],[1]!Table57[Style type]),"")</f>
        <v/>
      </c>
      <c r="AM5739" s="23" t="str">
        <f>IFERROR(_xlfn.XLOOKUP(Table1[[#This Row],[word]],Table57[English style name],Table57[Style type]),"")</f>
        <v/>
      </c>
      <c r="AN5739" s="23"/>
      <c r="AO5739" s="62"/>
      <c r="AP5739" s="61"/>
      <c r="AQ5739" s="61"/>
      <c r="AR5739" s="61"/>
      <c r="AS5739" s="61"/>
      <c r="AT5739" s="61"/>
      <c r="AU5739" s="61"/>
      <c r="AV5739" s="61"/>
    </row>
    <row r="5740" spans="1:48">
      <c r="A5740" s="82"/>
      <c r="B5740" s="82"/>
      <c r="C5740" s="82"/>
      <c r="D5740" s="83"/>
      <c r="E5740" s="62"/>
      <c r="F574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40" s="13"/>
      <c r="H5740" s="13"/>
      <c r="I5740" s="85" t="e">
        <f>[1]!Table1[[#This Row],[type]]</f>
        <v>#VALUE!</v>
      </c>
      <c r="J5740" s="86" t="e">
        <f>[1]!Table1[[#This Row],[Column42]]&amp;IF([1]!Table1[[#This Row],[Column13]]="","",[1]!Table1[[#This Row],[Column13]])&amp;IF([1]!Table1[[#This Row],[mod]]="","",[1]!Table1[[#This Row],[mod]])</f>
        <v>#VALUE!</v>
      </c>
      <c r="K574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40" t="s">
        <v>3139</v>
      </c>
      <c r="Q574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4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40" s="29" t="s">
        <v>4398</v>
      </c>
      <c r="AC5740" s="29"/>
      <c r="AD5740" s="25"/>
      <c r="AE5740" s="38"/>
      <c r="AF5740" s="142"/>
      <c r="AG5740" s="11"/>
      <c r="AH5740" s="7" t="e">
        <f>[1]!Table1[[#This Row],[html_tag]]&amp;[1]!Table1[[#This Row],[html_type]]&amp;[1]!Table1[[#This Row],[html_modifier]]</f>
        <v>#VALUE!</v>
      </c>
      <c r="AI5740" s="60" t="str">
        <f>Table1[[#This Row],[html_tag]]&amp;Table1[[#This Row],[html_type]]&amp;Table1[[#This Row],[html_modifier]]</f>
        <v/>
      </c>
      <c r="AL5740" s="23" t="str">
        <f>IFERROR(_xlfn.XLOOKUP([1]!Table1[[#This Row],[word]],[1]!Table57[English style name],[1]!Table57[Style type]),"")</f>
        <v/>
      </c>
      <c r="AM5740" s="23" t="str">
        <f>IFERROR(_xlfn.XLOOKUP(Table1[[#This Row],[word]],Table57[English style name],Table57[Style type]),"")</f>
        <v/>
      </c>
      <c r="AN5740" s="23"/>
      <c r="AO5740" s="62"/>
      <c r="AP5740" s="61"/>
      <c r="AQ5740" s="61"/>
      <c r="AR5740" s="61"/>
      <c r="AS5740" s="61"/>
      <c r="AT5740" s="61"/>
      <c r="AU5740" s="61"/>
      <c r="AV5740" s="61"/>
    </row>
    <row r="5741" spans="1:48">
      <c r="A5741" s="82"/>
      <c r="B5741" s="82"/>
      <c r="C5741" s="82"/>
      <c r="D5741" s="83"/>
      <c r="E5741" s="62"/>
      <c r="F574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41" s="13"/>
      <c r="H5741" s="13"/>
      <c r="I5741" s="85" t="e">
        <f>[1]!Table1[[#This Row],[type]]</f>
        <v>#VALUE!</v>
      </c>
      <c r="J5741" s="86" t="e">
        <f>[1]!Table1[[#This Row],[Column42]]&amp;IF([1]!Table1[[#This Row],[Column13]]="","",[1]!Table1[[#This Row],[Column13]])&amp;IF([1]!Table1[[#This Row],[mod]]="","",[1]!Table1[[#This Row],[mod]])</f>
        <v>#VALUE!</v>
      </c>
      <c r="K574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41" t="s">
        <v>3139</v>
      </c>
      <c r="Q574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4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41" s="29" t="s">
        <v>4399</v>
      </c>
      <c r="AC5741" s="29"/>
      <c r="AD5741" s="25"/>
      <c r="AE5741" s="38"/>
      <c r="AF5741" s="142"/>
      <c r="AG5741" s="11"/>
      <c r="AH5741" s="7" t="e">
        <f>[1]!Table1[[#This Row],[html_tag]]&amp;[1]!Table1[[#This Row],[html_type]]&amp;[1]!Table1[[#This Row],[html_modifier]]</f>
        <v>#VALUE!</v>
      </c>
      <c r="AI5741" s="60" t="str">
        <f>Table1[[#This Row],[html_tag]]&amp;Table1[[#This Row],[html_type]]&amp;Table1[[#This Row],[html_modifier]]</f>
        <v/>
      </c>
      <c r="AL5741" s="23" t="str">
        <f>IFERROR(_xlfn.XLOOKUP([1]!Table1[[#This Row],[word]],[1]!Table57[English style name],[1]!Table57[Style type]),"")</f>
        <v/>
      </c>
      <c r="AM5741" s="23" t="str">
        <f>IFERROR(_xlfn.XLOOKUP(Table1[[#This Row],[word]],Table57[English style name],Table57[Style type]),"")</f>
        <v/>
      </c>
      <c r="AN5741" s="23"/>
      <c r="AO5741" s="62"/>
      <c r="AP5741" s="61"/>
      <c r="AQ5741" s="61"/>
      <c r="AR5741" s="61"/>
      <c r="AS5741" s="61"/>
      <c r="AT5741" s="61"/>
      <c r="AU5741" s="61"/>
      <c r="AV5741" s="61"/>
    </row>
    <row r="5742" spans="1:48">
      <c r="A5742" s="82"/>
      <c r="B5742" s="82"/>
      <c r="C5742" s="82"/>
      <c r="D5742" s="83"/>
      <c r="E5742" s="62"/>
      <c r="F574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42" s="13"/>
      <c r="H5742" s="13"/>
      <c r="I5742" s="85" t="e">
        <f>[1]!Table1[[#This Row],[type]]</f>
        <v>#VALUE!</v>
      </c>
      <c r="J5742" s="86" t="e">
        <f>[1]!Table1[[#This Row],[Column42]]&amp;IF([1]!Table1[[#This Row],[Column13]]="","",[1]!Table1[[#This Row],[Column13]])&amp;IF([1]!Table1[[#This Row],[mod]]="","",[1]!Table1[[#This Row],[mod]])</f>
        <v>#VALUE!</v>
      </c>
      <c r="K574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42" t="s">
        <v>3139</v>
      </c>
      <c r="Q574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4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42" s="29" t="s">
        <v>4400</v>
      </c>
      <c r="AC5742" s="29"/>
      <c r="AD5742" s="25"/>
      <c r="AE5742" s="38"/>
      <c r="AF5742" s="142"/>
      <c r="AG5742" s="11"/>
      <c r="AH5742" s="7" t="e">
        <f>[1]!Table1[[#This Row],[html_tag]]&amp;[1]!Table1[[#This Row],[html_type]]&amp;[1]!Table1[[#This Row],[html_modifier]]</f>
        <v>#VALUE!</v>
      </c>
      <c r="AI5742" s="60" t="str">
        <f>Table1[[#This Row],[html_tag]]&amp;Table1[[#This Row],[html_type]]&amp;Table1[[#This Row],[html_modifier]]</f>
        <v/>
      </c>
      <c r="AL5742" s="23" t="str">
        <f>IFERROR(_xlfn.XLOOKUP([1]!Table1[[#This Row],[word]],[1]!Table57[English style name],[1]!Table57[Style type]),"")</f>
        <v/>
      </c>
      <c r="AM5742" s="23" t="str">
        <f>IFERROR(_xlfn.XLOOKUP(Table1[[#This Row],[word]],Table57[English style name],Table57[Style type]),"")</f>
        <v/>
      </c>
      <c r="AN5742" s="23"/>
      <c r="AO5742" s="62"/>
      <c r="AP5742" s="61"/>
      <c r="AQ5742" s="61"/>
      <c r="AR5742" s="61"/>
      <c r="AS5742" s="61"/>
      <c r="AT5742" s="61"/>
      <c r="AU5742" s="61"/>
      <c r="AV5742" s="61"/>
    </row>
    <row r="5743" spans="1:48">
      <c r="A5743" s="82"/>
      <c r="B5743" s="82"/>
      <c r="C5743" s="82"/>
      <c r="D5743" s="83"/>
      <c r="E5743" s="62"/>
      <c r="F574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43" s="13"/>
      <c r="H5743" s="13"/>
      <c r="I5743" s="85" t="e">
        <f>[1]!Table1[[#This Row],[type]]</f>
        <v>#VALUE!</v>
      </c>
      <c r="J5743" s="86" t="e">
        <f>[1]!Table1[[#This Row],[Column42]]&amp;IF([1]!Table1[[#This Row],[Column13]]="","",[1]!Table1[[#This Row],[Column13]])&amp;IF([1]!Table1[[#This Row],[mod]]="","",[1]!Table1[[#This Row],[mod]])</f>
        <v>#VALUE!</v>
      </c>
      <c r="K574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43" t="s">
        <v>3139</v>
      </c>
      <c r="Q574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4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43" s="29" t="s">
        <v>4401</v>
      </c>
      <c r="AC5743" s="29"/>
      <c r="AD5743" s="25"/>
      <c r="AE5743" s="38"/>
      <c r="AF5743" s="142"/>
      <c r="AG5743" s="11"/>
      <c r="AH5743" s="7" t="e">
        <f>[1]!Table1[[#This Row],[html_tag]]&amp;[1]!Table1[[#This Row],[html_type]]&amp;[1]!Table1[[#This Row],[html_modifier]]</f>
        <v>#VALUE!</v>
      </c>
      <c r="AI5743" s="60" t="str">
        <f>Table1[[#This Row],[html_tag]]&amp;Table1[[#This Row],[html_type]]&amp;Table1[[#This Row],[html_modifier]]</f>
        <v/>
      </c>
      <c r="AL5743" s="23" t="str">
        <f>IFERROR(_xlfn.XLOOKUP([1]!Table1[[#This Row],[word]],[1]!Table57[English style name],[1]!Table57[Style type]),"")</f>
        <v/>
      </c>
      <c r="AM5743" s="23" t="str">
        <f>IFERROR(_xlfn.XLOOKUP(Table1[[#This Row],[word]],Table57[English style name],Table57[Style type]),"")</f>
        <v/>
      </c>
      <c r="AN5743" s="23"/>
      <c r="AO5743" s="62"/>
      <c r="AP5743" s="61"/>
      <c r="AQ5743" s="61"/>
      <c r="AR5743" s="61"/>
      <c r="AS5743" s="61"/>
      <c r="AT5743" s="61"/>
      <c r="AU5743" s="61"/>
      <c r="AV5743" s="61"/>
    </row>
    <row r="5744" spans="1:48">
      <c r="A5744" s="82"/>
      <c r="B5744" s="82"/>
      <c r="C5744" s="82"/>
      <c r="D5744" s="83"/>
      <c r="E5744" s="62"/>
      <c r="F574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44" s="13"/>
      <c r="H5744" s="13"/>
      <c r="I5744" s="85" t="e">
        <f>[1]!Table1[[#This Row],[type]]</f>
        <v>#VALUE!</v>
      </c>
      <c r="J5744" s="86" t="e">
        <f>[1]!Table1[[#This Row],[Column42]]&amp;IF([1]!Table1[[#This Row],[Column13]]="","",[1]!Table1[[#This Row],[Column13]])&amp;IF([1]!Table1[[#This Row],[mod]]="","",[1]!Table1[[#This Row],[mod]])</f>
        <v>#VALUE!</v>
      </c>
      <c r="K574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44" t="s">
        <v>3139</v>
      </c>
      <c r="Q574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4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44" s="29" t="s">
        <v>4402</v>
      </c>
      <c r="AC5744" s="29"/>
      <c r="AD5744" s="25"/>
      <c r="AE5744" s="38"/>
      <c r="AF5744" s="142"/>
      <c r="AG5744" s="11"/>
      <c r="AH5744" s="7" t="e">
        <f>[1]!Table1[[#This Row],[html_tag]]&amp;[1]!Table1[[#This Row],[html_type]]&amp;[1]!Table1[[#This Row],[html_modifier]]</f>
        <v>#VALUE!</v>
      </c>
      <c r="AI5744" s="60" t="str">
        <f>Table1[[#This Row],[html_tag]]&amp;Table1[[#This Row],[html_type]]&amp;Table1[[#This Row],[html_modifier]]</f>
        <v/>
      </c>
      <c r="AL5744" s="23" t="str">
        <f>IFERROR(_xlfn.XLOOKUP([1]!Table1[[#This Row],[word]],[1]!Table57[English style name],[1]!Table57[Style type]),"")</f>
        <v/>
      </c>
      <c r="AM5744" s="23" t="str">
        <f>IFERROR(_xlfn.XLOOKUP(Table1[[#This Row],[word]],Table57[English style name],Table57[Style type]),"")</f>
        <v/>
      </c>
      <c r="AN5744" s="23"/>
      <c r="AO5744" s="62"/>
      <c r="AP5744" s="61"/>
      <c r="AQ5744" s="61"/>
      <c r="AR5744" s="61"/>
      <c r="AS5744" s="61"/>
      <c r="AT5744" s="61"/>
      <c r="AU5744" s="61"/>
      <c r="AV5744" s="61"/>
    </row>
    <row r="5745" spans="1:48">
      <c r="A5745" s="82"/>
      <c r="B5745" s="82"/>
      <c r="C5745" s="82"/>
      <c r="D5745" s="83"/>
      <c r="E5745" s="62"/>
      <c r="F574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45" s="13"/>
      <c r="H5745" s="13"/>
      <c r="I5745" s="85" t="e">
        <f>[1]!Table1[[#This Row],[type]]</f>
        <v>#VALUE!</v>
      </c>
      <c r="J5745" s="86" t="e">
        <f>[1]!Table1[[#This Row],[Column42]]&amp;IF([1]!Table1[[#This Row],[Column13]]="","",[1]!Table1[[#This Row],[Column13]])&amp;IF([1]!Table1[[#This Row],[mod]]="","",[1]!Table1[[#This Row],[mod]])</f>
        <v>#VALUE!</v>
      </c>
      <c r="K574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45" t="s">
        <v>3139</v>
      </c>
      <c r="Q574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4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45" s="29" t="s">
        <v>4403</v>
      </c>
      <c r="AC5745" s="29"/>
      <c r="AD5745" s="25"/>
      <c r="AE5745" s="38"/>
      <c r="AF5745" s="142"/>
      <c r="AG5745" s="11"/>
      <c r="AH5745" s="7" t="e">
        <f>[1]!Table1[[#This Row],[html_tag]]&amp;[1]!Table1[[#This Row],[html_type]]&amp;[1]!Table1[[#This Row],[html_modifier]]</f>
        <v>#VALUE!</v>
      </c>
      <c r="AI5745" s="60" t="str">
        <f>Table1[[#This Row],[html_tag]]&amp;Table1[[#This Row],[html_type]]&amp;Table1[[#This Row],[html_modifier]]</f>
        <v/>
      </c>
      <c r="AL5745" s="23" t="str">
        <f>IFERROR(_xlfn.XLOOKUP([1]!Table1[[#This Row],[word]],[1]!Table57[English style name],[1]!Table57[Style type]),"")</f>
        <v/>
      </c>
      <c r="AM5745" s="23" t="str">
        <f>IFERROR(_xlfn.XLOOKUP(Table1[[#This Row],[word]],Table57[English style name],Table57[Style type]),"")</f>
        <v/>
      </c>
      <c r="AN5745" s="23"/>
      <c r="AO5745" s="62"/>
      <c r="AP5745" s="61"/>
      <c r="AQ5745" s="61"/>
      <c r="AR5745" s="61"/>
      <c r="AS5745" s="61"/>
      <c r="AT5745" s="61"/>
      <c r="AU5745" s="61"/>
      <c r="AV5745" s="61"/>
    </row>
    <row r="5746" spans="1:48">
      <c r="A5746" s="82"/>
      <c r="B5746" s="82"/>
      <c r="C5746" s="82"/>
      <c r="D5746" s="83"/>
      <c r="E5746" s="62"/>
      <c r="F574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46" s="13"/>
      <c r="H5746" s="13"/>
      <c r="I5746" s="85" t="e">
        <f>[1]!Table1[[#This Row],[type]]</f>
        <v>#VALUE!</v>
      </c>
      <c r="J5746" s="86" t="e">
        <f>[1]!Table1[[#This Row],[Column42]]&amp;IF([1]!Table1[[#This Row],[Column13]]="","",[1]!Table1[[#This Row],[Column13]])&amp;IF([1]!Table1[[#This Row],[mod]]="","",[1]!Table1[[#This Row],[mod]])</f>
        <v>#VALUE!</v>
      </c>
      <c r="K574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46" t="s">
        <v>3139</v>
      </c>
      <c r="Q574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4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46" s="29" t="s">
        <v>4404</v>
      </c>
      <c r="AC5746" s="29"/>
      <c r="AD5746" s="25"/>
      <c r="AE5746" s="38"/>
      <c r="AF5746" s="142"/>
      <c r="AG5746" s="11"/>
      <c r="AH5746" s="7" t="e">
        <f>[1]!Table1[[#This Row],[html_tag]]&amp;[1]!Table1[[#This Row],[html_type]]&amp;[1]!Table1[[#This Row],[html_modifier]]</f>
        <v>#VALUE!</v>
      </c>
      <c r="AI5746" s="60" t="str">
        <f>Table1[[#This Row],[html_tag]]&amp;Table1[[#This Row],[html_type]]&amp;Table1[[#This Row],[html_modifier]]</f>
        <v/>
      </c>
      <c r="AL5746" s="23" t="str">
        <f>IFERROR(_xlfn.XLOOKUP([1]!Table1[[#This Row],[word]],[1]!Table57[English style name],[1]!Table57[Style type]),"")</f>
        <v/>
      </c>
      <c r="AM5746" s="23" t="str">
        <f>IFERROR(_xlfn.XLOOKUP(Table1[[#This Row],[word]],Table57[English style name],Table57[Style type]),"")</f>
        <v/>
      </c>
      <c r="AN5746" s="23"/>
      <c r="AO5746" s="62"/>
      <c r="AP5746" s="61"/>
      <c r="AQ5746" s="61"/>
      <c r="AR5746" s="61"/>
      <c r="AS5746" s="61"/>
      <c r="AT5746" s="61"/>
      <c r="AU5746" s="61"/>
      <c r="AV5746" s="61"/>
    </row>
    <row r="5747" spans="1:48">
      <c r="A5747" s="82"/>
      <c r="B5747" s="82"/>
      <c r="C5747" s="82"/>
      <c r="D5747" s="83"/>
      <c r="E5747" s="62"/>
      <c r="F574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47" s="13"/>
      <c r="H5747" s="13"/>
      <c r="I5747" s="85" t="e">
        <f>[1]!Table1[[#This Row],[type]]</f>
        <v>#VALUE!</v>
      </c>
      <c r="J5747" s="86" t="e">
        <f>[1]!Table1[[#This Row],[Column42]]&amp;IF([1]!Table1[[#This Row],[Column13]]="","",[1]!Table1[[#This Row],[Column13]])&amp;IF([1]!Table1[[#This Row],[mod]]="","",[1]!Table1[[#This Row],[mod]])</f>
        <v>#VALUE!</v>
      </c>
      <c r="K574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47" t="s">
        <v>3139</v>
      </c>
      <c r="Q574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4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47" s="29" t="s">
        <v>4405</v>
      </c>
      <c r="AC5747" s="29"/>
      <c r="AD5747" s="25"/>
      <c r="AE5747" s="38"/>
      <c r="AF5747" s="142"/>
      <c r="AG5747" s="11"/>
      <c r="AH5747" s="7" t="e">
        <f>[1]!Table1[[#This Row],[html_tag]]&amp;[1]!Table1[[#This Row],[html_type]]&amp;[1]!Table1[[#This Row],[html_modifier]]</f>
        <v>#VALUE!</v>
      </c>
      <c r="AI5747" s="60" t="str">
        <f>Table1[[#This Row],[html_tag]]&amp;Table1[[#This Row],[html_type]]&amp;Table1[[#This Row],[html_modifier]]</f>
        <v/>
      </c>
      <c r="AL5747" s="23" t="str">
        <f>IFERROR(_xlfn.XLOOKUP([1]!Table1[[#This Row],[word]],[1]!Table57[English style name],[1]!Table57[Style type]),"")</f>
        <v/>
      </c>
      <c r="AM5747" s="23" t="str">
        <f>IFERROR(_xlfn.XLOOKUP(Table1[[#This Row],[word]],Table57[English style name],Table57[Style type]),"")</f>
        <v/>
      </c>
      <c r="AN5747" s="23"/>
      <c r="AO5747" s="62"/>
      <c r="AP5747" s="61"/>
      <c r="AQ5747" s="61"/>
      <c r="AR5747" s="61"/>
      <c r="AS5747" s="61"/>
      <c r="AT5747" s="61"/>
      <c r="AU5747" s="61"/>
      <c r="AV5747" s="61"/>
    </row>
    <row r="5748" spans="1:48">
      <c r="A5748" s="82"/>
      <c r="B5748" s="82"/>
      <c r="C5748" s="82"/>
      <c r="D5748" s="83"/>
      <c r="E5748" s="62"/>
      <c r="F574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48" s="13"/>
      <c r="H5748" s="13"/>
      <c r="I5748" s="85" t="e">
        <f>[1]!Table1[[#This Row],[type]]</f>
        <v>#VALUE!</v>
      </c>
      <c r="J5748" s="86" t="e">
        <f>[1]!Table1[[#This Row],[Column42]]&amp;IF([1]!Table1[[#This Row],[Column13]]="","",[1]!Table1[[#This Row],[Column13]])&amp;IF([1]!Table1[[#This Row],[mod]]="","",[1]!Table1[[#This Row],[mod]])</f>
        <v>#VALUE!</v>
      </c>
      <c r="K574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48" t="s">
        <v>3139</v>
      </c>
      <c r="Q574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4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48" s="29" t="s">
        <v>4406</v>
      </c>
      <c r="AC5748" s="29"/>
      <c r="AD5748" s="25"/>
      <c r="AE5748" s="38"/>
      <c r="AF5748" s="142"/>
      <c r="AG5748" s="11"/>
      <c r="AH5748" s="7" t="e">
        <f>[1]!Table1[[#This Row],[html_tag]]&amp;[1]!Table1[[#This Row],[html_type]]&amp;[1]!Table1[[#This Row],[html_modifier]]</f>
        <v>#VALUE!</v>
      </c>
      <c r="AI5748" s="60" t="str">
        <f>Table1[[#This Row],[html_tag]]&amp;Table1[[#This Row],[html_type]]&amp;Table1[[#This Row],[html_modifier]]</f>
        <v/>
      </c>
      <c r="AL5748" s="23" t="str">
        <f>IFERROR(_xlfn.XLOOKUP([1]!Table1[[#This Row],[word]],[1]!Table57[English style name],[1]!Table57[Style type]),"")</f>
        <v/>
      </c>
      <c r="AM5748" s="23" t="str">
        <f>IFERROR(_xlfn.XLOOKUP(Table1[[#This Row],[word]],Table57[English style name],Table57[Style type]),"")</f>
        <v/>
      </c>
      <c r="AN5748" s="23"/>
      <c r="AO5748" s="62"/>
      <c r="AP5748" s="61"/>
      <c r="AQ5748" s="61"/>
      <c r="AR5748" s="61"/>
      <c r="AS5748" s="61"/>
      <c r="AT5748" s="61"/>
      <c r="AU5748" s="61"/>
      <c r="AV5748" s="61"/>
    </row>
    <row r="5749" spans="1:48">
      <c r="A5749" s="82"/>
      <c r="B5749" s="82"/>
      <c r="C5749" s="82"/>
      <c r="D5749" s="83"/>
      <c r="E5749" s="62"/>
      <c r="F574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49" s="13"/>
      <c r="H5749" s="13"/>
      <c r="I5749" s="85" t="e">
        <f>[1]!Table1[[#This Row],[type]]</f>
        <v>#VALUE!</v>
      </c>
      <c r="J5749" s="86" t="e">
        <f>[1]!Table1[[#This Row],[Column42]]&amp;IF([1]!Table1[[#This Row],[Column13]]="","",[1]!Table1[[#This Row],[Column13]])&amp;IF([1]!Table1[[#This Row],[mod]]="","",[1]!Table1[[#This Row],[mod]])</f>
        <v>#VALUE!</v>
      </c>
      <c r="K574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49" t="s">
        <v>3139</v>
      </c>
      <c r="Q574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4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49" s="29" t="s">
        <v>4407</v>
      </c>
      <c r="AC5749" s="29"/>
      <c r="AD5749" s="25"/>
      <c r="AE5749" s="38"/>
      <c r="AF5749" s="142"/>
      <c r="AG5749" s="11"/>
      <c r="AH5749" s="7" t="e">
        <f>[1]!Table1[[#This Row],[html_tag]]&amp;[1]!Table1[[#This Row],[html_type]]&amp;[1]!Table1[[#This Row],[html_modifier]]</f>
        <v>#VALUE!</v>
      </c>
      <c r="AI5749" s="60" t="str">
        <f>Table1[[#This Row],[html_tag]]&amp;Table1[[#This Row],[html_type]]&amp;Table1[[#This Row],[html_modifier]]</f>
        <v/>
      </c>
      <c r="AL5749" s="23" t="str">
        <f>IFERROR(_xlfn.XLOOKUP([1]!Table1[[#This Row],[word]],[1]!Table57[English style name],[1]!Table57[Style type]),"")</f>
        <v/>
      </c>
      <c r="AM5749" s="23" t="str">
        <f>IFERROR(_xlfn.XLOOKUP(Table1[[#This Row],[word]],Table57[English style name],Table57[Style type]),"")</f>
        <v/>
      </c>
      <c r="AN5749" s="23"/>
      <c r="AO5749" s="62"/>
      <c r="AP5749" s="61"/>
      <c r="AQ5749" s="61"/>
      <c r="AR5749" s="61"/>
      <c r="AS5749" s="61"/>
      <c r="AT5749" s="61"/>
      <c r="AU5749" s="61"/>
      <c r="AV5749" s="61"/>
    </row>
    <row r="5750" spans="1:48">
      <c r="A5750" s="82"/>
      <c r="B5750" s="82"/>
      <c r="C5750" s="82"/>
      <c r="D5750" s="83"/>
      <c r="E5750" s="62"/>
      <c r="F575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50" s="13"/>
      <c r="H5750" s="13"/>
      <c r="I5750" s="85" t="e">
        <f>[1]!Table1[[#This Row],[type]]</f>
        <v>#VALUE!</v>
      </c>
      <c r="J5750" s="86" t="e">
        <f>[1]!Table1[[#This Row],[Column42]]&amp;IF([1]!Table1[[#This Row],[Column13]]="","",[1]!Table1[[#This Row],[Column13]])&amp;IF([1]!Table1[[#This Row],[mod]]="","",[1]!Table1[[#This Row],[mod]])</f>
        <v>#VALUE!</v>
      </c>
      <c r="K575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50" t="s">
        <v>3139</v>
      </c>
      <c r="Q575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5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50" s="29" t="s">
        <v>4408</v>
      </c>
      <c r="AC5750" s="29"/>
      <c r="AD5750" s="25"/>
      <c r="AE5750" s="38"/>
      <c r="AF5750" s="142"/>
      <c r="AG5750" s="11"/>
      <c r="AH5750" s="7" t="e">
        <f>[1]!Table1[[#This Row],[html_tag]]&amp;[1]!Table1[[#This Row],[html_type]]&amp;[1]!Table1[[#This Row],[html_modifier]]</f>
        <v>#VALUE!</v>
      </c>
      <c r="AI5750" s="60" t="str">
        <f>Table1[[#This Row],[html_tag]]&amp;Table1[[#This Row],[html_type]]&amp;Table1[[#This Row],[html_modifier]]</f>
        <v/>
      </c>
      <c r="AL5750" s="23" t="str">
        <f>IFERROR(_xlfn.XLOOKUP([1]!Table1[[#This Row],[word]],[1]!Table57[English style name],[1]!Table57[Style type]),"")</f>
        <v/>
      </c>
      <c r="AM5750" s="23" t="str">
        <f>IFERROR(_xlfn.XLOOKUP(Table1[[#This Row],[word]],Table57[English style name],Table57[Style type]),"")</f>
        <v/>
      </c>
      <c r="AN5750" s="23"/>
      <c r="AO5750" s="62"/>
      <c r="AP5750" s="61"/>
      <c r="AQ5750" s="61"/>
      <c r="AR5750" s="61"/>
      <c r="AS5750" s="61"/>
      <c r="AT5750" s="61"/>
      <c r="AU5750" s="61"/>
      <c r="AV5750" s="61"/>
    </row>
    <row r="5751" spans="1:48">
      <c r="A5751" s="82"/>
      <c r="B5751" s="82"/>
      <c r="C5751" s="82"/>
      <c r="D5751" s="83"/>
      <c r="E5751" s="62"/>
      <c r="F575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51" s="13"/>
      <c r="H5751" s="13"/>
      <c r="I5751" s="85" t="e">
        <f>[1]!Table1[[#This Row],[type]]</f>
        <v>#VALUE!</v>
      </c>
      <c r="J5751" s="86" t="e">
        <f>[1]!Table1[[#This Row],[Column42]]&amp;IF([1]!Table1[[#This Row],[Column13]]="","",[1]!Table1[[#This Row],[Column13]])&amp;IF([1]!Table1[[#This Row],[mod]]="","",[1]!Table1[[#This Row],[mod]])</f>
        <v>#VALUE!</v>
      </c>
      <c r="K575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51" t="s">
        <v>3139</v>
      </c>
      <c r="Q575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5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51" s="29" t="s">
        <v>4409</v>
      </c>
      <c r="AC5751" s="29"/>
      <c r="AD5751" s="25"/>
      <c r="AE5751" s="38"/>
      <c r="AF5751" s="142"/>
      <c r="AG5751" s="11"/>
      <c r="AH5751" s="7" t="e">
        <f>[1]!Table1[[#This Row],[html_tag]]&amp;[1]!Table1[[#This Row],[html_type]]&amp;[1]!Table1[[#This Row],[html_modifier]]</f>
        <v>#VALUE!</v>
      </c>
      <c r="AI5751" s="60" t="str">
        <f>Table1[[#This Row],[html_tag]]&amp;Table1[[#This Row],[html_type]]&amp;Table1[[#This Row],[html_modifier]]</f>
        <v/>
      </c>
      <c r="AL5751" s="23" t="str">
        <f>IFERROR(_xlfn.XLOOKUP([1]!Table1[[#This Row],[word]],[1]!Table57[English style name],[1]!Table57[Style type]),"")</f>
        <v/>
      </c>
      <c r="AM5751" s="23" t="str">
        <f>IFERROR(_xlfn.XLOOKUP(Table1[[#This Row],[word]],Table57[English style name],Table57[Style type]),"")</f>
        <v/>
      </c>
      <c r="AN5751" s="23"/>
      <c r="AO5751" s="62"/>
      <c r="AP5751" s="61"/>
      <c r="AQ5751" s="61"/>
      <c r="AR5751" s="61"/>
      <c r="AS5751" s="61"/>
      <c r="AT5751" s="61"/>
      <c r="AU5751" s="61"/>
      <c r="AV5751" s="61"/>
    </row>
    <row r="5752" spans="1:48">
      <c r="A5752" s="82"/>
      <c r="B5752" s="82"/>
      <c r="C5752" s="82"/>
      <c r="D5752" s="83"/>
      <c r="E5752" s="62"/>
      <c r="F575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52" s="13"/>
      <c r="H5752" s="13"/>
      <c r="I5752" s="85" t="e">
        <f>[1]!Table1[[#This Row],[type]]</f>
        <v>#VALUE!</v>
      </c>
      <c r="J5752" s="86" t="e">
        <f>[1]!Table1[[#This Row],[Column42]]&amp;IF([1]!Table1[[#This Row],[Column13]]="","",[1]!Table1[[#This Row],[Column13]])&amp;IF([1]!Table1[[#This Row],[mod]]="","",[1]!Table1[[#This Row],[mod]])</f>
        <v>#VALUE!</v>
      </c>
      <c r="K575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52" t="s">
        <v>3139</v>
      </c>
      <c r="Q575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5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52" s="29" t="s">
        <v>4410</v>
      </c>
      <c r="AC5752" s="29"/>
      <c r="AD5752" s="25"/>
      <c r="AE5752" s="38"/>
      <c r="AF5752" s="142"/>
      <c r="AG5752" s="11"/>
      <c r="AH5752" s="7" t="e">
        <f>[1]!Table1[[#This Row],[html_tag]]&amp;[1]!Table1[[#This Row],[html_type]]&amp;[1]!Table1[[#This Row],[html_modifier]]</f>
        <v>#VALUE!</v>
      </c>
      <c r="AI5752" s="60" t="str">
        <f>Table1[[#This Row],[html_tag]]&amp;Table1[[#This Row],[html_type]]&amp;Table1[[#This Row],[html_modifier]]</f>
        <v/>
      </c>
      <c r="AL5752" s="23" t="str">
        <f>IFERROR(_xlfn.XLOOKUP([1]!Table1[[#This Row],[word]],[1]!Table57[English style name],[1]!Table57[Style type]),"")</f>
        <v/>
      </c>
      <c r="AM5752" s="23" t="str">
        <f>IFERROR(_xlfn.XLOOKUP(Table1[[#This Row],[word]],Table57[English style name],Table57[Style type]),"")</f>
        <v/>
      </c>
      <c r="AN5752" s="23"/>
      <c r="AO5752" s="62"/>
      <c r="AP5752" s="61"/>
      <c r="AQ5752" s="61"/>
      <c r="AR5752" s="61"/>
      <c r="AS5752" s="61"/>
      <c r="AT5752" s="61"/>
      <c r="AU5752" s="61"/>
      <c r="AV5752" s="61"/>
    </row>
    <row r="5753" spans="1:48">
      <c r="A5753" s="82"/>
      <c r="B5753" s="82"/>
      <c r="C5753" s="82"/>
      <c r="D5753" s="83"/>
      <c r="E5753" s="62"/>
      <c r="F575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53" s="13"/>
      <c r="H5753" s="13"/>
      <c r="I5753" s="85" t="e">
        <f>[1]!Table1[[#This Row],[type]]</f>
        <v>#VALUE!</v>
      </c>
      <c r="J5753" s="86" t="e">
        <f>[1]!Table1[[#This Row],[Column42]]&amp;IF([1]!Table1[[#This Row],[Column13]]="","",[1]!Table1[[#This Row],[Column13]])&amp;IF([1]!Table1[[#This Row],[mod]]="","",[1]!Table1[[#This Row],[mod]])</f>
        <v>#VALUE!</v>
      </c>
      <c r="K575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53" t="s">
        <v>3139</v>
      </c>
      <c r="Q575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5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53" s="29" t="s">
        <v>4411</v>
      </c>
      <c r="AC5753" s="29"/>
      <c r="AD5753" s="25"/>
      <c r="AE5753" s="38"/>
      <c r="AF5753" s="142"/>
      <c r="AG5753" s="11"/>
      <c r="AH5753" s="7" t="e">
        <f>[1]!Table1[[#This Row],[html_tag]]&amp;[1]!Table1[[#This Row],[html_type]]&amp;[1]!Table1[[#This Row],[html_modifier]]</f>
        <v>#VALUE!</v>
      </c>
      <c r="AI5753" s="60" t="str">
        <f>Table1[[#This Row],[html_tag]]&amp;Table1[[#This Row],[html_type]]&amp;Table1[[#This Row],[html_modifier]]</f>
        <v/>
      </c>
      <c r="AL5753" s="23" t="str">
        <f>IFERROR(_xlfn.XLOOKUP([1]!Table1[[#This Row],[word]],[1]!Table57[English style name],[1]!Table57[Style type]),"")</f>
        <v/>
      </c>
      <c r="AM5753" s="23" t="str">
        <f>IFERROR(_xlfn.XLOOKUP(Table1[[#This Row],[word]],Table57[English style name],Table57[Style type]),"")</f>
        <v/>
      </c>
      <c r="AN5753" s="23"/>
      <c r="AO5753" s="62"/>
      <c r="AP5753" s="61"/>
      <c r="AQ5753" s="61"/>
      <c r="AR5753" s="61"/>
      <c r="AS5753" s="61"/>
      <c r="AT5753" s="61"/>
      <c r="AU5753" s="61"/>
      <c r="AV5753" s="61"/>
    </row>
    <row r="5754" spans="1:48">
      <c r="A5754" s="82"/>
      <c r="B5754" s="82"/>
      <c r="C5754" s="82"/>
      <c r="D5754" s="83"/>
      <c r="E5754" s="62"/>
      <c r="F575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54" s="13"/>
      <c r="H5754" s="13"/>
      <c r="I5754" s="85" t="e">
        <f>[1]!Table1[[#This Row],[type]]</f>
        <v>#VALUE!</v>
      </c>
      <c r="J5754" s="86" t="e">
        <f>[1]!Table1[[#This Row],[Column42]]&amp;IF([1]!Table1[[#This Row],[Column13]]="","",[1]!Table1[[#This Row],[Column13]])&amp;IF([1]!Table1[[#This Row],[mod]]="","",[1]!Table1[[#This Row],[mod]])</f>
        <v>#VALUE!</v>
      </c>
      <c r="K575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54" t="s">
        <v>3139</v>
      </c>
      <c r="Q575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5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54" s="29" t="s">
        <v>4412</v>
      </c>
      <c r="AC5754" s="29"/>
      <c r="AD5754" s="25"/>
      <c r="AE5754" s="38"/>
      <c r="AF5754" s="142"/>
      <c r="AG5754" s="11"/>
      <c r="AH5754" s="7" t="e">
        <f>[1]!Table1[[#This Row],[html_tag]]&amp;[1]!Table1[[#This Row],[html_type]]&amp;[1]!Table1[[#This Row],[html_modifier]]</f>
        <v>#VALUE!</v>
      </c>
      <c r="AI5754" s="60" t="str">
        <f>Table1[[#This Row],[html_tag]]&amp;Table1[[#This Row],[html_type]]&amp;Table1[[#This Row],[html_modifier]]</f>
        <v/>
      </c>
      <c r="AL5754" s="23" t="str">
        <f>IFERROR(_xlfn.XLOOKUP([1]!Table1[[#This Row],[word]],[1]!Table57[English style name],[1]!Table57[Style type]),"")</f>
        <v/>
      </c>
      <c r="AM5754" s="23" t="str">
        <f>IFERROR(_xlfn.XLOOKUP(Table1[[#This Row],[word]],Table57[English style name],Table57[Style type]),"")</f>
        <v/>
      </c>
      <c r="AN5754" s="23"/>
      <c r="AO5754" s="62"/>
      <c r="AP5754" s="61"/>
      <c r="AQ5754" s="61"/>
      <c r="AR5754" s="61"/>
      <c r="AS5754" s="61"/>
      <c r="AT5754" s="61"/>
      <c r="AU5754" s="61"/>
      <c r="AV5754" s="61"/>
    </row>
    <row r="5755" spans="1:48">
      <c r="A5755" s="82"/>
      <c r="B5755" s="82"/>
      <c r="C5755" s="82"/>
      <c r="D5755" s="83"/>
      <c r="E5755" s="62"/>
      <c r="F575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55" s="13"/>
      <c r="H5755" s="13"/>
      <c r="I5755" s="85" t="e">
        <f>[1]!Table1[[#This Row],[type]]</f>
        <v>#VALUE!</v>
      </c>
      <c r="J5755" s="86" t="e">
        <f>[1]!Table1[[#This Row],[Column42]]&amp;IF([1]!Table1[[#This Row],[Column13]]="","",[1]!Table1[[#This Row],[Column13]])&amp;IF([1]!Table1[[#This Row],[mod]]="","",[1]!Table1[[#This Row],[mod]])</f>
        <v>#VALUE!</v>
      </c>
      <c r="K575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55" t="s">
        <v>3139</v>
      </c>
      <c r="Q575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5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55" s="29" t="s">
        <v>4413</v>
      </c>
      <c r="AC5755" s="29"/>
      <c r="AD5755" s="25"/>
      <c r="AE5755" s="38"/>
      <c r="AF5755" s="142"/>
      <c r="AG5755" s="11"/>
      <c r="AH5755" s="7" t="e">
        <f>[1]!Table1[[#This Row],[html_tag]]&amp;[1]!Table1[[#This Row],[html_type]]&amp;[1]!Table1[[#This Row],[html_modifier]]</f>
        <v>#VALUE!</v>
      </c>
      <c r="AI5755" s="60" t="str">
        <f>Table1[[#This Row],[html_tag]]&amp;Table1[[#This Row],[html_type]]&amp;Table1[[#This Row],[html_modifier]]</f>
        <v/>
      </c>
      <c r="AL5755" s="23" t="str">
        <f>IFERROR(_xlfn.XLOOKUP([1]!Table1[[#This Row],[word]],[1]!Table57[English style name],[1]!Table57[Style type]),"")</f>
        <v/>
      </c>
      <c r="AM5755" s="23" t="str">
        <f>IFERROR(_xlfn.XLOOKUP(Table1[[#This Row],[word]],Table57[English style name],Table57[Style type]),"")</f>
        <v/>
      </c>
      <c r="AN5755" s="23"/>
      <c r="AO5755" s="62"/>
      <c r="AP5755" s="61"/>
      <c r="AQ5755" s="61"/>
      <c r="AR5755" s="61"/>
      <c r="AS5755" s="61"/>
      <c r="AT5755" s="61"/>
      <c r="AU5755" s="61"/>
      <c r="AV5755" s="61"/>
    </row>
    <row r="5756" spans="1:48">
      <c r="A5756" s="82"/>
      <c r="B5756" s="82"/>
      <c r="C5756" s="82"/>
      <c r="D5756" s="83"/>
      <c r="E5756" s="62"/>
      <c r="F575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56" s="13"/>
      <c r="H5756" s="13"/>
      <c r="I5756" s="85" t="e">
        <f>[1]!Table1[[#This Row],[type]]</f>
        <v>#VALUE!</v>
      </c>
      <c r="J5756" s="86" t="e">
        <f>[1]!Table1[[#This Row],[Column42]]&amp;IF([1]!Table1[[#This Row],[Column13]]="","",[1]!Table1[[#This Row],[Column13]])&amp;IF([1]!Table1[[#This Row],[mod]]="","",[1]!Table1[[#This Row],[mod]])</f>
        <v>#VALUE!</v>
      </c>
      <c r="K575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56" t="s">
        <v>3139</v>
      </c>
      <c r="Q575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5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56" s="29" t="s">
        <v>4414</v>
      </c>
      <c r="AC5756" s="29"/>
      <c r="AD5756" s="25"/>
      <c r="AE5756" s="38"/>
      <c r="AF5756" s="142"/>
      <c r="AG5756" s="11"/>
      <c r="AH5756" s="7" t="e">
        <f>[1]!Table1[[#This Row],[html_tag]]&amp;[1]!Table1[[#This Row],[html_type]]&amp;[1]!Table1[[#This Row],[html_modifier]]</f>
        <v>#VALUE!</v>
      </c>
      <c r="AI5756" s="60" t="str">
        <f>Table1[[#This Row],[html_tag]]&amp;Table1[[#This Row],[html_type]]&amp;Table1[[#This Row],[html_modifier]]</f>
        <v/>
      </c>
      <c r="AL5756" s="23" t="str">
        <f>IFERROR(_xlfn.XLOOKUP([1]!Table1[[#This Row],[word]],[1]!Table57[English style name],[1]!Table57[Style type]),"")</f>
        <v/>
      </c>
      <c r="AM5756" s="23" t="str">
        <f>IFERROR(_xlfn.XLOOKUP(Table1[[#This Row],[word]],Table57[English style name],Table57[Style type]),"")</f>
        <v/>
      </c>
      <c r="AN5756" s="23"/>
      <c r="AO5756" s="62"/>
      <c r="AP5756" s="61"/>
      <c r="AQ5756" s="61"/>
      <c r="AR5756" s="61"/>
      <c r="AS5756" s="61"/>
      <c r="AT5756" s="61"/>
      <c r="AU5756" s="61"/>
      <c r="AV5756" s="61"/>
    </row>
    <row r="5757" spans="1:48">
      <c r="A5757" s="82"/>
      <c r="B5757" s="82"/>
      <c r="C5757" s="82"/>
      <c r="D5757" s="83"/>
      <c r="E5757" s="62"/>
      <c r="F575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57" s="13"/>
      <c r="H5757" s="13"/>
      <c r="I5757" s="85" t="e">
        <f>[1]!Table1[[#This Row],[type]]</f>
        <v>#VALUE!</v>
      </c>
      <c r="J5757" s="86" t="e">
        <f>[1]!Table1[[#This Row],[Column42]]&amp;IF([1]!Table1[[#This Row],[Column13]]="","",[1]!Table1[[#This Row],[Column13]])&amp;IF([1]!Table1[[#This Row],[mod]]="","",[1]!Table1[[#This Row],[mod]])</f>
        <v>#VALUE!</v>
      </c>
      <c r="K575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57" t="s">
        <v>3139</v>
      </c>
      <c r="Q575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5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57" s="29" t="s">
        <v>4415</v>
      </c>
      <c r="AC5757" s="29"/>
      <c r="AD5757" s="25"/>
      <c r="AE5757" s="38"/>
      <c r="AF5757" s="142"/>
      <c r="AG5757" s="11"/>
      <c r="AH5757" s="7" t="e">
        <f>[1]!Table1[[#This Row],[html_tag]]&amp;[1]!Table1[[#This Row],[html_type]]&amp;[1]!Table1[[#This Row],[html_modifier]]</f>
        <v>#VALUE!</v>
      </c>
      <c r="AI5757" s="60" t="str">
        <f>Table1[[#This Row],[html_tag]]&amp;Table1[[#This Row],[html_type]]&amp;Table1[[#This Row],[html_modifier]]</f>
        <v/>
      </c>
      <c r="AL5757" s="23" t="str">
        <f>IFERROR(_xlfn.XLOOKUP([1]!Table1[[#This Row],[word]],[1]!Table57[English style name],[1]!Table57[Style type]),"")</f>
        <v/>
      </c>
      <c r="AM5757" s="23" t="str">
        <f>IFERROR(_xlfn.XLOOKUP(Table1[[#This Row],[word]],Table57[English style name],Table57[Style type]),"")</f>
        <v/>
      </c>
      <c r="AN5757" s="23"/>
      <c r="AO5757" s="62"/>
      <c r="AP5757" s="61"/>
      <c r="AQ5757" s="61"/>
      <c r="AR5757" s="61"/>
      <c r="AS5757" s="61"/>
      <c r="AT5757" s="61"/>
      <c r="AU5757" s="61"/>
      <c r="AV5757" s="61"/>
    </row>
    <row r="5758" spans="1:48">
      <c r="A5758" s="82"/>
      <c r="B5758" s="82"/>
      <c r="C5758" s="82"/>
      <c r="D5758" s="83"/>
      <c r="E5758" s="62"/>
      <c r="F575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58" s="13" t="s">
        <v>337</v>
      </c>
      <c r="H5758" s="13" t="s">
        <v>2988</v>
      </c>
      <c r="I5758" s="85" t="e">
        <f>[1]!Table1[[#This Row],[type]]</f>
        <v>#VALUE!</v>
      </c>
      <c r="J5758" s="86" t="e">
        <f>[1]!Table1[[#This Row],[Column42]]&amp;IF([1]!Table1[[#This Row],[Column13]]="","",[1]!Table1[[#This Row],[Column13]])&amp;IF([1]!Table1[[#This Row],[mod]]="","",[1]!Table1[[#This Row],[mod]])</f>
        <v>#VALUE!</v>
      </c>
      <c r="K575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58" t="s">
        <v>3139</v>
      </c>
      <c r="N5758" t="s">
        <v>3186</v>
      </c>
      <c r="P5758" s="6" t="s">
        <v>2367</v>
      </c>
      <c r="Q575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5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58" s="29"/>
      <c r="AC5758" s="29"/>
      <c r="AD5758" s="25"/>
      <c r="AE5758" s="38"/>
      <c r="AF5758" s="142"/>
      <c r="AG5758" s="11"/>
      <c r="AH5758" s="1" t="e">
        <f>[1]!Table1[[#This Row],[html_tag]]&amp;[1]!Table1[[#This Row],[html_type]]&amp;[1]!Table1[[#This Row],[html_modifier]]</f>
        <v>#VALUE!</v>
      </c>
      <c r="AI5758" s="60" t="str">
        <f>Table1[[#This Row],[html_tag]]&amp;Table1[[#This Row],[html_type]]&amp;Table1[[#This Row],[html_modifier]]</f>
        <v/>
      </c>
      <c r="AL5758" s="22" t="str">
        <f>IFERROR(_xlfn.XLOOKUP([1]!Table1[[#This Row],[word]],[1]!Table57[English style name],[1]!Table57[Style type]),"")</f>
        <v/>
      </c>
      <c r="AM5758" s="23" t="str">
        <f>IFERROR(_xlfn.XLOOKUP(Table1[[#This Row],[word]],Table57[English style name],Table57[Style type]),"")</f>
        <v/>
      </c>
      <c r="AN5758" s="23"/>
      <c r="AO5758" s="62"/>
      <c r="AP5758" s="61"/>
      <c r="AQ5758" s="61" t="s">
        <v>2367</v>
      </c>
      <c r="AR5758" s="61" t="s">
        <v>2368</v>
      </c>
      <c r="AS5758" s="61"/>
      <c r="AT5758" s="61"/>
      <c r="AU5758" s="61"/>
      <c r="AV5758" s="61"/>
    </row>
    <row r="5759" spans="1:48">
      <c r="A5759" s="82"/>
      <c r="B5759" s="82"/>
      <c r="C5759" s="82"/>
      <c r="D5759" s="83"/>
      <c r="E5759" s="62"/>
      <c r="F575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59" s="13" t="s">
        <v>337</v>
      </c>
      <c r="H5759" s="13" t="s">
        <v>2988</v>
      </c>
      <c r="I5759" s="85" t="e">
        <f>[1]!Table1[[#This Row],[type]]</f>
        <v>#VALUE!</v>
      </c>
      <c r="J5759" s="86" t="e">
        <f>[1]!Table1[[#This Row],[Column42]]&amp;IF([1]!Table1[[#This Row],[Column13]]="","",[1]!Table1[[#This Row],[Column13]])&amp;IF([1]!Table1[[#This Row],[mod]]="","",[1]!Table1[[#This Row],[mod]])</f>
        <v>#VALUE!</v>
      </c>
      <c r="K575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59" t="s">
        <v>3139</v>
      </c>
      <c r="M5759" t="s">
        <v>414</v>
      </c>
      <c r="P5759" s="6" t="s">
        <v>2376</v>
      </c>
      <c r="Q575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5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59" s="29"/>
      <c r="AC5759" s="29"/>
      <c r="AD5759" s="25"/>
      <c r="AE5759" s="38"/>
      <c r="AF5759" s="142"/>
      <c r="AG5759" s="11"/>
      <c r="AH5759" s="1" t="e">
        <f>[1]!Table1[[#This Row],[html_tag]]&amp;[1]!Table1[[#This Row],[html_type]]&amp;[1]!Table1[[#This Row],[html_modifier]]</f>
        <v>#VALUE!</v>
      </c>
      <c r="AI5759" s="60" t="str">
        <f>Table1[[#This Row],[html_tag]]&amp;Table1[[#This Row],[html_type]]&amp;Table1[[#This Row],[html_modifier]]</f>
        <v/>
      </c>
      <c r="AL5759" s="22" t="str">
        <f>IFERROR(_xlfn.XLOOKUP([1]!Table1[[#This Row],[word]],[1]!Table57[English style name],[1]!Table57[Style type]),"")</f>
        <v/>
      </c>
      <c r="AM5759" s="23" t="str">
        <f>IFERROR(_xlfn.XLOOKUP(Table1[[#This Row],[word]],Table57[English style name],Table57[Style type]),"")</f>
        <v/>
      </c>
      <c r="AN5759" s="23"/>
      <c r="AO5759" s="62"/>
      <c r="AP5759" s="61"/>
      <c r="AQ5759" s="61" t="s">
        <v>2376</v>
      </c>
      <c r="AR5759" s="61" t="s">
        <v>2377</v>
      </c>
      <c r="AS5759" s="61"/>
      <c r="AT5759" s="61"/>
      <c r="AU5759" s="61"/>
      <c r="AV5759" s="61"/>
    </row>
    <row r="5760" spans="1:48">
      <c r="A5760" s="82"/>
      <c r="B5760" s="82"/>
      <c r="C5760" s="82"/>
      <c r="D5760" s="83"/>
      <c r="E5760" s="62"/>
      <c r="F576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60" s="13"/>
      <c r="H5760" s="13"/>
      <c r="I5760" s="85" t="e">
        <f>[1]!Table1[[#This Row],[type]]</f>
        <v>#VALUE!</v>
      </c>
      <c r="J5760" s="86" t="e">
        <f>[1]!Table1[[#This Row],[Column42]]&amp;IF([1]!Table1[[#This Row],[Column13]]="","",[1]!Table1[[#This Row],[Column13]])&amp;IF([1]!Table1[[#This Row],[mod]]="","",[1]!Table1[[#This Row],[mod]])</f>
        <v>#VALUE!</v>
      </c>
      <c r="K576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60" t="s">
        <v>3139</v>
      </c>
      <c r="N5760" t="s">
        <v>425</v>
      </c>
      <c r="Q576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6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60" s="29"/>
      <c r="AC5760" s="29"/>
      <c r="AD5760" s="25" t="s">
        <v>7070</v>
      </c>
      <c r="AE5760" s="38"/>
      <c r="AF5760" s="142"/>
      <c r="AG5760" s="11"/>
      <c r="AH5760" s="7" t="e">
        <f>[1]!Table1[[#This Row],[html_tag]]&amp;[1]!Table1[[#This Row],[html_type]]&amp;[1]!Table1[[#This Row],[html_modifier]]</f>
        <v>#VALUE!</v>
      </c>
      <c r="AI5760" s="60" t="str">
        <f>Table1[[#This Row],[html_tag]]&amp;Table1[[#This Row],[html_type]]&amp;Table1[[#This Row],[html_modifier]]</f>
        <v/>
      </c>
      <c r="AL5760" s="23" t="str">
        <f>IFERROR(_xlfn.XLOOKUP([1]!Table1[[#This Row],[word]],[1]!Table57[English style name],[1]!Table57[Style type]),"")</f>
        <v/>
      </c>
      <c r="AM5760" s="23" t="str">
        <f>IFERROR(_xlfn.XLOOKUP(Table1[[#This Row],[word]],Table57[English style name],Table57[Style type]),"")</f>
        <v/>
      </c>
      <c r="AN5760" s="23"/>
      <c r="AO5760" s="62"/>
      <c r="AP5760" s="61"/>
      <c r="AQ5760" s="61"/>
      <c r="AR5760" s="61"/>
      <c r="AS5760" s="61"/>
      <c r="AT5760" s="61"/>
      <c r="AU5760" s="61"/>
      <c r="AV5760" s="61"/>
    </row>
    <row r="5761" spans="1:48">
      <c r="A5761" s="82"/>
      <c r="B5761" s="82"/>
      <c r="C5761" s="82"/>
      <c r="D5761" s="83"/>
      <c r="E5761" s="62"/>
      <c r="F576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61" s="13" t="s">
        <v>337</v>
      </c>
      <c r="H5761" s="13" t="s">
        <v>2988</v>
      </c>
      <c r="I5761" s="85" t="e">
        <f>[1]!Table1[[#This Row],[type]]</f>
        <v>#VALUE!</v>
      </c>
      <c r="J5761" s="86" t="e">
        <f>[1]!Table1[[#This Row],[Column42]]&amp;IF([1]!Table1[[#This Row],[Column13]]="","",[1]!Table1[[#This Row],[Column13]])&amp;IF([1]!Table1[[#This Row],[mod]]="","",[1]!Table1[[#This Row],[mod]])</f>
        <v>#VALUE!</v>
      </c>
      <c r="K576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61" t="s">
        <v>3139</v>
      </c>
      <c r="N5761" t="s">
        <v>425</v>
      </c>
      <c r="P5761" s="6" t="s">
        <v>2394</v>
      </c>
      <c r="Q576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6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61" s="29"/>
      <c r="AC5761" s="29"/>
      <c r="AD5761" s="25"/>
      <c r="AE5761" s="38"/>
      <c r="AF5761" s="142"/>
      <c r="AG5761" s="11"/>
      <c r="AH5761" s="1" t="e">
        <f>[1]!Table1[[#This Row],[html_tag]]&amp;[1]!Table1[[#This Row],[html_type]]&amp;[1]!Table1[[#This Row],[html_modifier]]</f>
        <v>#VALUE!</v>
      </c>
      <c r="AI5761" s="60" t="str">
        <f>Table1[[#This Row],[html_tag]]&amp;Table1[[#This Row],[html_type]]&amp;Table1[[#This Row],[html_modifier]]</f>
        <v/>
      </c>
      <c r="AL5761" s="22" t="str">
        <f>IFERROR(_xlfn.XLOOKUP([1]!Table1[[#This Row],[word]],[1]!Table57[English style name],[1]!Table57[Style type]),"")</f>
        <v/>
      </c>
      <c r="AM5761" s="23" t="str">
        <f>IFERROR(_xlfn.XLOOKUP(Table1[[#This Row],[word]],Table57[English style name],Table57[Style type]),"")</f>
        <v/>
      </c>
      <c r="AN5761" s="23"/>
      <c r="AO5761" s="62"/>
      <c r="AP5761" s="61"/>
      <c r="AQ5761" s="61" t="s">
        <v>2394</v>
      </c>
      <c r="AR5761" s="61" t="s">
        <v>2390</v>
      </c>
      <c r="AS5761" s="61"/>
      <c r="AT5761" s="61"/>
      <c r="AU5761" s="61"/>
      <c r="AV5761" s="61"/>
    </row>
    <row r="5762" spans="1:48">
      <c r="A5762" s="82"/>
      <c r="B5762" s="82"/>
      <c r="C5762" s="82"/>
      <c r="D5762" s="83"/>
      <c r="E5762" s="62"/>
      <c r="F576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62" s="13"/>
      <c r="H5762" s="13"/>
      <c r="I5762" s="85" t="e">
        <f>[1]!Table1[[#This Row],[type]]</f>
        <v>#VALUE!</v>
      </c>
      <c r="J5762" s="86" t="e">
        <f>[1]!Table1[[#This Row],[Column42]]&amp;IF([1]!Table1[[#This Row],[Column13]]="","",[1]!Table1[[#This Row],[Column13]])&amp;IF([1]!Table1[[#This Row],[mod]]="","",[1]!Table1[[#This Row],[mod]])</f>
        <v>#VALUE!</v>
      </c>
      <c r="K576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62" t="s">
        <v>3139</v>
      </c>
      <c r="N5762" t="s">
        <v>3194</v>
      </c>
      <c r="Q576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6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62" s="29"/>
      <c r="AC5762" s="29"/>
      <c r="AD5762" s="25" t="s">
        <v>4398</v>
      </c>
      <c r="AE5762" s="38"/>
      <c r="AF5762" s="142"/>
      <c r="AG5762" s="11"/>
      <c r="AH5762" s="7" t="e">
        <f>[1]!Table1[[#This Row],[html_tag]]&amp;[1]!Table1[[#This Row],[html_type]]&amp;[1]!Table1[[#This Row],[html_modifier]]</f>
        <v>#VALUE!</v>
      </c>
      <c r="AI5762" s="60" t="str">
        <f>Table1[[#This Row],[html_tag]]&amp;Table1[[#This Row],[html_type]]&amp;Table1[[#This Row],[html_modifier]]</f>
        <v/>
      </c>
      <c r="AL5762" s="23" t="str">
        <f>IFERROR(_xlfn.XLOOKUP([1]!Table1[[#This Row],[word]],[1]!Table57[English style name],[1]!Table57[Style type]),"")</f>
        <v/>
      </c>
      <c r="AM5762" s="23" t="str">
        <f>IFERROR(_xlfn.XLOOKUP(Table1[[#This Row],[word]],Table57[English style name],Table57[Style type]),"")</f>
        <v/>
      </c>
      <c r="AN5762" s="23"/>
      <c r="AO5762" s="62"/>
      <c r="AP5762" s="61"/>
      <c r="AQ5762" s="61"/>
      <c r="AR5762" s="61"/>
      <c r="AS5762" s="61"/>
      <c r="AT5762" s="61"/>
      <c r="AU5762" s="61"/>
      <c r="AV5762" s="61"/>
    </row>
    <row r="5763" spans="1:48">
      <c r="A5763" s="82"/>
      <c r="B5763" s="82"/>
      <c r="C5763" s="82"/>
      <c r="D5763" s="83"/>
      <c r="E5763" s="62"/>
      <c r="F576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63" s="13" t="s">
        <v>337</v>
      </c>
      <c r="H5763" s="13" t="s">
        <v>2988</v>
      </c>
      <c r="I5763" s="85" t="e">
        <f>[1]!Table1[[#This Row],[type]]</f>
        <v>#VALUE!</v>
      </c>
      <c r="J5763" s="86" t="e">
        <f>[1]!Table1[[#This Row],[Column42]]&amp;IF([1]!Table1[[#This Row],[Column13]]="","",[1]!Table1[[#This Row],[Column13]])&amp;IF([1]!Table1[[#This Row],[mod]]="","",[1]!Table1[[#This Row],[mod]])</f>
        <v>#VALUE!</v>
      </c>
      <c r="K576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63" t="s">
        <v>3139</v>
      </c>
      <c r="N5763" s="3" t="s">
        <v>616</v>
      </c>
      <c r="P5763" s="6" t="s">
        <v>2395</v>
      </c>
      <c r="Q576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6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63" s="29"/>
      <c r="AC5763" s="29"/>
      <c r="AD5763" s="25"/>
      <c r="AE5763" s="38"/>
      <c r="AF5763" s="142"/>
      <c r="AG5763" s="11"/>
      <c r="AH5763" s="1" t="e">
        <f>[1]!Table1[[#This Row],[html_tag]]&amp;[1]!Table1[[#This Row],[html_type]]&amp;[1]!Table1[[#This Row],[html_modifier]]</f>
        <v>#VALUE!</v>
      </c>
      <c r="AI5763" s="60" t="str">
        <f>Table1[[#This Row],[html_tag]]&amp;Table1[[#This Row],[html_type]]&amp;Table1[[#This Row],[html_modifier]]</f>
        <v/>
      </c>
      <c r="AL5763" s="22" t="str">
        <f>IFERROR(_xlfn.XLOOKUP([1]!Table1[[#This Row],[word]],[1]!Table57[English style name],[1]!Table57[Style type]),"")</f>
        <v/>
      </c>
      <c r="AM5763" s="23" t="str">
        <f>IFERROR(_xlfn.XLOOKUP(Table1[[#This Row],[word]],Table57[English style name],Table57[Style type]),"")</f>
        <v/>
      </c>
      <c r="AN5763" s="23"/>
      <c r="AO5763" s="62"/>
      <c r="AP5763" s="61"/>
      <c r="AQ5763" s="61" t="s">
        <v>2395</v>
      </c>
      <c r="AR5763" s="61" t="s">
        <v>2390</v>
      </c>
      <c r="AS5763" s="61"/>
      <c r="AT5763" s="61"/>
      <c r="AU5763" s="61"/>
      <c r="AV5763" s="61"/>
    </row>
    <row r="5764" spans="1:48">
      <c r="A5764" s="82"/>
      <c r="B5764" s="82"/>
      <c r="C5764" s="82"/>
      <c r="D5764" s="83"/>
      <c r="E5764" s="62"/>
      <c r="F576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64" s="13" t="s">
        <v>337</v>
      </c>
      <c r="H5764" s="13" t="s">
        <v>2988</v>
      </c>
      <c r="I5764" s="85" t="e">
        <f>[1]!Table1[[#This Row],[type]]</f>
        <v>#VALUE!</v>
      </c>
      <c r="J5764" s="86" t="e">
        <f>[1]!Table1[[#This Row],[Column42]]&amp;IF([1]!Table1[[#This Row],[Column13]]="","",[1]!Table1[[#This Row],[Column13]])&amp;IF([1]!Table1[[#This Row],[mod]]="","",[1]!Table1[[#This Row],[mod]])</f>
        <v>#VALUE!</v>
      </c>
      <c r="K576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64" t="s">
        <v>3139</v>
      </c>
      <c r="N5764" s="3" t="s">
        <v>616</v>
      </c>
      <c r="P5764" s="6" t="s">
        <v>2371</v>
      </c>
      <c r="Q576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6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64" s="29"/>
      <c r="AC5764" s="29"/>
      <c r="AD5764" s="25"/>
      <c r="AE5764" s="38"/>
      <c r="AF5764" s="142"/>
      <c r="AG5764" s="11"/>
      <c r="AH5764" s="1" t="e">
        <f>[1]!Table1[[#This Row],[html_tag]]&amp;[1]!Table1[[#This Row],[html_type]]&amp;[1]!Table1[[#This Row],[html_modifier]]</f>
        <v>#VALUE!</v>
      </c>
      <c r="AI5764" s="60" t="str">
        <f>Table1[[#This Row],[html_tag]]&amp;Table1[[#This Row],[html_type]]&amp;Table1[[#This Row],[html_modifier]]</f>
        <v/>
      </c>
      <c r="AL5764" s="22" t="str">
        <f>IFERROR(_xlfn.XLOOKUP([1]!Table1[[#This Row],[word]],[1]!Table57[English style name],[1]!Table57[Style type]),"")</f>
        <v/>
      </c>
      <c r="AM5764" s="23" t="str">
        <f>IFERROR(_xlfn.XLOOKUP(Table1[[#This Row],[word]],Table57[English style name],Table57[Style type]),"")</f>
        <v/>
      </c>
      <c r="AN5764" s="23"/>
      <c r="AO5764" s="62"/>
      <c r="AP5764" s="61"/>
      <c r="AQ5764" s="61" t="s">
        <v>2371</v>
      </c>
      <c r="AR5764" s="61" t="s">
        <v>2368</v>
      </c>
      <c r="AS5764" s="61"/>
      <c r="AT5764" s="61"/>
      <c r="AU5764" s="61"/>
      <c r="AV5764" s="61"/>
    </row>
    <row r="5765" spans="1:48">
      <c r="A5765" s="82"/>
      <c r="B5765" s="82"/>
      <c r="C5765" s="82"/>
      <c r="D5765" s="83"/>
      <c r="E5765" s="62"/>
      <c r="F576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65" s="13" t="s">
        <v>337</v>
      </c>
      <c r="H5765" s="13" t="s">
        <v>2988</v>
      </c>
      <c r="I5765" s="85" t="e">
        <f>[1]!Table1[[#This Row],[type]]</f>
        <v>#VALUE!</v>
      </c>
      <c r="J5765" s="86" t="e">
        <f>[1]!Table1[[#This Row],[Column42]]&amp;IF([1]!Table1[[#This Row],[Column13]]="","",[1]!Table1[[#This Row],[Column13]])&amp;IF([1]!Table1[[#This Row],[mod]]="","",[1]!Table1[[#This Row],[mod]])</f>
        <v>#VALUE!</v>
      </c>
      <c r="K576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65" t="s">
        <v>3139</v>
      </c>
      <c r="M5765" t="s">
        <v>562</v>
      </c>
      <c r="P5765" s="6" t="s">
        <v>2381</v>
      </c>
      <c r="Q576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6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65" s="29"/>
      <c r="AC5765" s="29"/>
      <c r="AD5765" s="25"/>
      <c r="AE5765" s="38"/>
      <c r="AF5765" s="142"/>
      <c r="AG5765" s="11"/>
      <c r="AH5765" s="1" t="e">
        <f>[1]!Table1[[#This Row],[html_tag]]&amp;[1]!Table1[[#This Row],[html_type]]&amp;[1]!Table1[[#This Row],[html_modifier]]</f>
        <v>#VALUE!</v>
      </c>
      <c r="AI5765" s="60" t="str">
        <f>Table1[[#This Row],[html_tag]]&amp;Table1[[#This Row],[html_type]]&amp;Table1[[#This Row],[html_modifier]]</f>
        <v/>
      </c>
      <c r="AL5765" s="22" t="str">
        <f>IFERROR(_xlfn.XLOOKUP([1]!Table1[[#This Row],[word]],[1]!Table57[English style name],[1]!Table57[Style type]),"")</f>
        <v/>
      </c>
      <c r="AM5765" s="23" t="str">
        <f>IFERROR(_xlfn.XLOOKUP(Table1[[#This Row],[word]],Table57[English style name],Table57[Style type]),"")</f>
        <v/>
      </c>
      <c r="AN5765" s="23"/>
      <c r="AO5765" s="62"/>
      <c r="AP5765" s="61"/>
      <c r="AQ5765" s="61" t="s">
        <v>2381</v>
      </c>
      <c r="AR5765" s="61" t="s">
        <v>2379</v>
      </c>
      <c r="AS5765" s="61"/>
      <c r="AT5765" s="61"/>
      <c r="AU5765" s="61"/>
      <c r="AV5765" s="61"/>
    </row>
    <row r="5766" spans="1:48">
      <c r="A5766" s="82"/>
      <c r="B5766" s="82"/>
      <c r="C5766" s="82"/>
      <c r="D5766" s="83"/>
      <c r="E5766" s="62"/>
      <c r="F576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66" s="13" t="s">
        <v>337</v>
      </c>
      <c r="H5766" s="13" t="s">
        <v>2988</v>
      </c>
      <c r="I5766" s="85" t="e">
        <f>[1]!Table1[[#This Row],[type]]</f>
        <v>#VALUE!</v>
      </c>
      <c r="J5766" s="86" t="e">
        <f>[1]!Table1[[#This Row],[Column42]]&amp;IF([1]!Table1[[#This Row],[Column13]]="","",[1]!Table1[[#This Row],[Column13]])&amp;IF([1]!Table1[[#This Row],[mod]]="","",[1]!Table1[[#This Row],[mod]])</f>
        <v>#VALUE!</v>
      </c>
      <c r="K576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66" t="s">
        <v>3139</v>
      </c>
      <c r="M5766" t="s">
        <v>562</v>
      </c>
      <c r="P5766" s="6" t="s">
        <v>2380</v>
      </c>
      <c r="Q576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6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66" s="29"/>
      <c r="AC5766" s="29"/>
      <c r="AD5766" s="25"/>
      <c r="AE5766" s="38"/>
      <c r="AF5766" s="142"/>
      <c r="AG5766" s="11"/>
      <c r="AH5766" s="1" t="e">
        <f>[1]!Table1[[#This Row],[html_tag]]&amp;[1]!Table1[[#This Row],[html_type]]&amp;[1]!Table1[[#This Row],[html_modifier]]</f>
        <v>#VALUE!</v>
      </c>
      <c r="AI5766" s="60" t="str">
        <f>Table1[[#This Row],[html_tag]]&amp;Table1[[#This Row],[html_type]]&amp;Table1[[#This Row],[html_modifier]]</f>
        <v/>
      </c>
      <c r="AL5766" s="22" t="str">
        <f>IFERROR(_xlfn.XLOOKUP([1]!Table1[[#This Row],[word]],[1]!Table57[English style name],[1]!Table57[Style type]),"")</f>
        <v/>
      </c>
      <c r="AM5766" s="23" t="str">
        <f>IFERROR(_xlfn.XLOOKUP(Table1[[#This Row],[word]],Table57[English style name],Table57[Style type]),"")</f>
        <v/>
      </c>
      <c r="AN5766" s="23"/>
      <c r="AO5766" s="62"/>
      <c r="AP5766" s="61"/>
      <c r="AQ5766" s="61" t="s">
        <v>2380</v>
      </c>
      <c r="AR5766" s="61" t="s">
        <v>2379</v>
      </c>
      <c r="AS5766" s="61"/>
      <c r="AT5766" s="61"/>
      <c r="AU5766" s="61"/>
      <c r="AV5766" s="61"/>
    </row>
    <row r="5767" spans="1:48">
      <c r="A5767" s="82"/>
      <c r="B5767" s="82"/>
      <c r="C5767" s="82"/>
      <c r="D5767" s="83"/>
      <c r="E5767" s="62"/>
      <c r="F576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67" s="13" t="s">
        <v>337</v>
      </c>
      <c r="H5767" s="13" t="s">
        <v>2988</v>
      </c>
      <c r="I5767" s="85" t="e">
        <f>[1]!Table1[[#This Row],[type]]</f>
        <v>#VALUE!</v>
      </c>
      <c r="J5767" s="86" t="e">
        <f>[1]!Table1[[#This Row],[Column42]]&amp;IF([1]!Table1[[#This Row],[Column13]]="","",[1]!Table1[[#This Row],[Column13]])&amp;IF([1]!Table1[[#This Row],[mod]]="","",[1]!Table1[[#This Row],[mod]])</f>
        <v>#VALUE!</v>
      </c>
      <c r="K576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67" t="s">
        <v>3139</v>
      </c>
      <c r="M5767" t="s">
        <v>485</v>
      </c>
      <c r="P5767" s="6" t="s">
        <v>2382</v>
      </c>
      <c r="Q576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6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67" s="29"/>
      <c r="AC5767" s="29"/>
      <c r="AD5767" s="25"/>
      <c r="AE5767" s="38"/>
      <c r="AF5767" s="142"/>
      <c r="AG5767" s="11"/>
      <c r="AH5767" s="1" t="e">
        <f>[1]!Table1[[#This Row],[html_tag]]&amp;[1]!Table1[[#This Row],[html_type]]&amp;[1]!Table1[[#This Row],[html_modifier]]</f>
        <v>#VALUE!</v>
      </c>
      <c r="AI5767" s="60" t="str">
        <f>Table1[[#This Row],[html_tag]]&amp;Table1[[#This Row],[html_type]]&amp;Table1[[#This Row],[html_modifier]]</f>
        <v/>
      </c>
      <c r="AL5767" s="22" t="str">
        <f>IFERROR(_xlfn.XLOOKUP([1]!Table1[[#This Row],[word]],[1]!Table57[English style name],[1]!Table57[Style type]),"")</f>
        <v/>
      </c>
      <c r="AM5767" s="23" t="str">
        <f>IFERROR(_xlfn.XLOOKUP(Table1[[#This Row],[word]],Table57[English style name],Table57[Style type]),"")</f>
        <v/>
      </c>
      <c r="AN5767" s="23"/>
      <c r="AO5767" s="62"/>
      <c r="AP5767" s="61"/>
      <c r="AQ5767" s="61" t="s">
        <v>2382</v>
      </c>
      <c r="AR5767" s="61" t="s">
        <v>2383</v>
      </c>
      <c r="AS5767" s="61"/>
      <c r="AT5767" s="61"/>
      <c r="AU5767" s="61"/>
      <c r="AV5767" s="61"/>
    </row>
    <row r="5768" spans="1:48">
      <c r="A5768" s="82"/>
      <c r="B5768" s="82"/>
      <c r="C5768" s="82"/>
      <c r="D5768" s="83"/>
      <c r="E5768" s="62"/>
      <c r="F576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68" s="13" t="s">
        <v>337</v>
      </c>
      <c r="H5768" s="13" t="s">
        <v>2988</v>
      </c>
      <c r="I5768" s="85" t="e">
        <f>[1]!Table1[[#This Row],[type]]</f>
        <v>#VALUE!</v>
      </c>
      <c r="J5768" s="86" t="e">
        <f>[1]!Table1[[#This Row],[Column42]]&amp;IF([1]!Table1[[#This Row],[Column13]]="","",[1]!Table1[[#This Row],[Column13]])&amp;IF([1]!Table1[[#This Row],[mod]]="","",[1]!Table1[[#This Row],[mod]])</f>
        <v>#VALUE!</v>
      </c>
      <c r="K576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68" t="s">
        <v>3139</v>
      </c>
      <c r="M5768" t="s">
        <v>485</v>
      </c>
      <c r="P5768" s="6" t="s">
        <v>2384</v>
      </c>
      <c r="Q576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6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68" s="29"/>
      <c r="AC5768" s="29"/>
      <c r="AD5768" s="25"/>
      <c r="AE5768" s="38"/>
      <c r="AF5768" s="142"/>
      <c r="AG5768" s="11"/>
      <c r="AH5768" s="1" t="e">
        <f>[1]!Table1[[#This Row],[html_tag]]&amp;[1]!Table1[[#This Row],[html_type]]&amp;[1]!Table1[[#This Row],[html_modifier]]</f>
        <v>#VALUE!</v>
      </c>
      <c r="AI5768" s="60" t="str">
        <f>Table1[[#This Row],[html_tag]]&amp;Table1[[#This Row],[html_type]]&amp;Table1[[#This Row],[html_modifier]]</f>
        <v/>
      </c>
      <c r="AL5768" s="22" t="str">
        <f>IFERROR(_xlfn.XLOOKUP([1]!Table1[[#This Row],[word]],[1]!Table57[English style name],[1]!Table57[Style type]),"")</f>
        <v/>
      </c>
      <c r="AM5768" s="23" t="str">
        <f>IFERROR(_xlfn.XLOOKUP(Table1[[#This Row],[word]],Table57[English style name],Table57[Style type]),"")</f>
        <v/>
      </c>
      <c r="AN5768" s="23"/>
      <c r="AO5768" s="62"/>
      <c r="AP5768" s="61"/>
      <c r="AQ5768" s="61" t="s">
        <v>2384</v>
      </c>
      <c r="AR5768" s="61" t="s">
        <v>2383</v>
      </c>
      <c r="AS5768" s="61"/>
      <c r="AT5768" s="61"/>
      <c r="AU5768" s="61"/>
      <c r="AV5768" s="61"/>
    </row>
    <row r="5769" spans="1:48">
      <c r="A5769" s="82"/>
      <c r="B5769" s="82"/>
      <c r="C5769" s="82"/>
      <c r="D5769" s="83"/>
      <c r="E5769" s="62"/>
      <c r="F576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69" s="13" t="s">
        <v>337</v>
      </c>
      <c r="H5769" s="13" t="s">
        <v>2988</v>
      </c>
      <c r="I5769" s="85" t="e">
        <f>[1]!Table1[[#This Row],[type]]</f>
        <v>#VALUE!</v>
      </c>
      <c r="J5769" s="86" t="e">
        <f>[1]!Table1[[#This Row],[Column42]]&amp;IF([1]!Table1[[#This Row],[Column13]]="","",[1]!Table1[[#This Row],[Column13]])&amp;IF([1]!Table1[[#This Row],[mod]]="","",[1]!Table1[[#This Row],[mod]])</f>
        <v>#VALUE!</v>
      </c>
      <c r="K576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69" t="s">
        <v>3139</v>
      </c>
      <c r="M5769" t="s">
        <v>485</v>
      </c>
      <c r="P5769" s="6" t="s">
        <v>2385</v>
      </c>
      <c r="Q576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6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69" s="29"/>
      <c r="AC5769" s="29"/>
      <c r="AD5769" s="25"/>
      <c r="AE5769" s="38"/>
      <c r="AF5769" s="142"/>
      <c r="AG5769" s="11"/>
      <c r="AH5769" s="1" t="e">
        <f>[1]!Table1[[#This Row],[html_tag]]&amp;[1]!Table1[[#This Row],[html_type]]&amp;[1]!Table1[[#This Row],[html_modifier]]</f>
        <v>#VALUE!</v>
      </c>
      <c r="AI5769" s="60" t="str">
        <f>Table1[[#This Row],[html_tag]]&amp;Table1[[#This Row],[html_type]]&amp;Table1[[#This Row],[html_modifier]]</f>
        <v/>
      </c>
      <c r="AL5769" s="22" t="str">
        <f>IFERROR(_xlfn.XLOOKUP([1]!Table1[[#This Row],[word]],[1]!Table57[English style name],[1]!Table57[Style type]),"")</f>
        <v/>
      </c>
      <c r="AM5769" s="23" t="str">
        <f>IFERROR(_xlfn.XLOOKUP(Table1[[#This Row],[word]],Table57[English style name],Table57[Style type]),"")</f>
        <v/>
      </c>
      <c r="AN5769" s="23"/>
      <c r="AO5769" s="62"/>
      <c r="AP5769" s="61"/>
      <c r="AQ5769" s="61" t="s">
        <v>2385</v>
      </c>
      <c r="AR5769" s="61" t="s">
        <v>2383</v>
      </c>
      <c r="AS5769" s="61"/>
      <c r="AT5769" s="61"/>
      <c r="AU5769" s="61"/>
      <c r="AV5769" s="61"/>
    </row>
    <row r="5770" spans="1:48">
      <c r="A5770" s="82"/>
      <c r="B5770" s="82"/>
      <c r="C5770" s="82"/>
      <c r="D5770" s="83"/>
      <c r="E5770" s="62"/>
      <c r="F577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70" s="13" t="s">
        <v>337</v>
      </c>
      <c r="H5770" s="13" t="s">
        <v>2988</v>
      </c>
      <c r="I5770" s="85" t="e">
        <f>[1]!Table1[[#This Row],[type]]</f>
        <v>#VALUE!</v>
      </c>
      <c r="J5770" s="86" t="e">
        <f>[1]!Table1[[#This Row],[Column42]]&amp;IF([1]!Table1[[#This Row],[Column13]]="","",[1]!Table1[[#This Row],[Column13]])&amp;IF([1]!Table1[[#This Row],[mod]]="","",[1]!Table1[[#This Row],[mod]])</f>
        <v>#VALUE!</v>
      </c>
      <c r="K577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70" t="s">
        <v>3139</v>
      </c>
      <c r="M5770" t="s">
        <v>485</v>
      </c>
      <c r="P5770" s="6" t="s">
        <v>2387</v>
      </c>
      <c r="Q577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7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70" s="29"/>
      <c r="AC5770" s="29"/>
      <c r="AD5770" s="25"/>
      <c r="AE5770" s="38"/>
      <c r="AF5770" s="142"/>
      <c r="AG5770" s="11"/>
      <c r="AH5770" s="1" t="e">
        <f>[1]!Table1[[#This Row],[html_tag]]&amp;[1]!Table1[[#This Row],[html_type]]&amp;[1]!Table1[[#This Row],[html_modifier]]</f>
        <v>#VALUE!</v>
      </c>
      <c r="AI5770" s="60" t="str">
        <f>Table1[[#This Row],[html_tag]]&amp;Table1[[#This Row],[html_type]]&amp;Table1[[#This Row],[html_modifier]]</f>
        <v/>
      </c>
      <c r="AL5770" s="22" t="str">
        <f>IFERROR(_xlfn.XLOOKUP([1]!Table1[[#This Row],[word]],[1]!Table57[English style name],[1]!Table57[Style type]),"")</f>
        <v/>
      </c>
      <c r="AM5770" s="23" t="str">
        <f>IFERROR(_xlfn.XLOOKUP(Table1[[#This Row],[word]],Table57[English style name],Table57[Style type]),"")</f>
        <v/>
      </c>
      <c r="AN5770" s="23"/>
      <c r="AO5770" s="62"/>
      <c r="AP5770" s="61"/>
      <c r="AQ5770" s="61" t="s">
        <v>2387</v>
      </c>
      <c r="AR5770" s="61" t="s">
        <v>2383</v>
      </c>
      <c r="AS5770" s="61"/>
      <c r="AT5770" s="61"/>
      <c r="AU5770" s="61"/>
      <c r="AV5770" s="61"/>
    </row>
    <row r="5771" spans="1:48">
      <c r="A5771" s="82"/>
      <c r="B5771" s="82"/>
      <c r="C5771" s="82"/>
      <c r="D5771" s="83"/>
      <c r="E5771" s="62"/>
      <c r="F577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71" s="13" t="s">
        <v>337</v>
      </c>
      <c r="H5771" s="13" t="s">
        <v>2988</v>
      </c>
      <c r="I5771" s="85" t="e">
        <f>[1]!Table1[[#This Row],[type]]</f>
        <v>#VALUE!</v>
      </c>
      <c r="J5771" s="86" t="e">
        <f>[1]!Table1[[#This Row],[Column42]]&amp;IF([1]!Table1[[#This Row],[Column13]]="","",[1]!Table1[[#This Row],[Column13]])&amp;IF([1]!Table1[[#This Row],[mod]]="","",[1]!Table1[[#This Row],[mod]])</f>
        <v>#VALUE!</v>
      </c>
      <c r="K577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71" t="s">
        <v>3139</v>
      </c>
      <c r="M5771" t="s">
        <v>485</v>
      </c>
      <c r="P5771" s="6" t="s">
        <v>2386</v>
      </c>
      <c r="Q577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7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71" s="29"/>
      <c r="AC5771" s="29"/>
      <c r="AD5771" s="25"/>
      <c r="AE5771" s="38"/>
      <c r="AF5771" s="142"/>
      <c r="AG5771" s="11"/>
      <c r="AH5771" s="1" t="e">
        <f>[1]!Table1[[#This Row],[html_tag]]&amp;[1]!Table1[[#This Row],[html_type]]&amp;[1]!Table1[[#This Row],[html_modifier]]</f>
        <v>#VALUE!</v>
      </c>
      <c r="AI5771" s="60" t="str">
        <f>Table1[[#This Row],[html_tag]]&amp;Table1[[#This Row],[html_type]]&amp;Table1[[#This Row],[html_modifier]]</f>
        <v/>
      </c>
      <c r="AL5771" s="22" t="str">
        <f>IFERROR(_xlfn.XLOOKUP([1]!Table1[[#This Row],[word]],[1]!Table57[English style name],[1]!Table57[Style type]),"")</f>
        <v/>
      </c>
      <c r="AM5771" s="23" t="str">
        <f>IFERROR(_xlfn.XLOOKUP(Table1[[#This Row],[word]],Table57[English style name],Table57[Style type]),"")</f>
        <v/>
      </c>
      <c r="AN5771" s="23"/>
      <c r="AO5771" s="62"/>
      <c r="AP5771" s="61"/>
      <c r="AQ5771" s="61" t="s">
        <v>2386</v>
      </c>
      <c r="AR5771" s="61" t="s">
        <v>2383</v>
      </c>
      <c r="AS5771" s="61"/>
      <c r="AT5771" s="61"/>
      <c r="AU5771" s="61"/>
      <c r="AV5771" s="61"/>
    </row>
    <row r="5772" spans="1:48">
      <c r="A5772" s="82"/>
      <c r="B5772" s="82"/>
      <c r="C5772" s="82"/>
      <c r="D5772" s="83"/>
      <c r="E5772" s="62"/>
      <c r="F577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72" s="13" t="s">
        <v>337</v>
      </c>
      <c r="H5772" s="13" t="s">
        <v>2988</v>
      </c>
      <c r="I5772" s="85" t="e">
        <f>[1]!Table1[[#This Row],[type]]</f>
        <v>#VALUE!</v>
      </c>
      <c r="J5772" s="86" t="e">
        <f>[1]!Table1[[#This Row],[Column42]]&amp;IF([1]!Table1[[#This Row],[Column13]]="","",[1]!Table1[[#This Row],[Column13]])&amp;IF([1]!Table1[[#This Row],[mod]]="","",[1]!Table1[[#This Row],[mod]])</f>
        <v>#VALUE!</v>
      </c>
      <c r="K577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72" t="s">
        <v>3139</v>
      </c>
      <c r="M5772" t="s">
        <v>485</v>
      </c>
      <c r="P5772" s="6" t="s">
        <v>2388</v>
      </c>
      <c r="Q577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7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72" s="29"/>
      <c r="AC5772" s="29"/>
      <c r="AD5772" s="25"/>
      <c r="AE5772" s="38"/>
      <c r="AF5772" s="142"/>
      <c r="AG5772" s="11"/>
      <c r="AH5772" s="1" t="e">
        <f>[1]!Table1[[#This Row],[html_tag]]&amp;[1]!Table1[[#This Row],[html_type]]&amp;[1]!Table1[[#This Row],[html_modifier]]</f>
        <v>#VALUE!</v>
      </c>
      <c r="AI5772" s="60" t="str">
        <f>Table1[[#This Row],[html_tag]]&amp;Table1[[#This Row],[html_type]]&amp;Table1[[#This Row],[html_modifier]]</f>
        <v/>
      </c>
      <c r="AL5772" s="22" t="str">
        <f>IFERROR(_xlfn.XLOOKUP([1]!Table1[[#This Row],[word]],[1]!Table57[English style name],[1]!Table57[Style type]),"")</f>
        <v/>
      </c>
      <c r="AM5772" s="23" t="str">
        <f>IFERROR(_xlfn.XLOOKUP(Table1[[#This Row],[word]],Table57[English style name],Table57[Style type]),"")</f>
        <v/>
      </c>
      <c r="AN5772" s="23"/>
      <c r="AO5772" s="62"/>
      <c r="AP5772" s="61"/>
      <c r="AQ5772" s="61" t="s">
        <v>2388</v>
      </c>
      <c r="AR5772" s="61" t="s">
        <v>2383</v>
      </c>
      <c r="AS5772" s="61"/>
      <c r="AT5772" s="61"/>
      <c r="AU5772" s="61"/>
      <c r="AV5772" s="61"/>
    </row>
    <row r="5773" spans="1:48">
      <c r="A5773" s="82"/>
      <c r="B5773" s="82"/>
      <c r="C5773" s="82"/>
      <c r="D5773" s="83"/>
      <c r="E5773" s="62"/>
      <c r="F577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73" s="13" t="s">
        <v>337</v>
      </c>
      <c r="H5773" s="13" t="s">
        <v>2988</v>
      </c>
      <c r="I5773" s="85" t="e">
        <f>[1]!Table1[[#This Row],[type]]</f>
        <v>#VALUE!</v>
      </c>
      <c r="J5773" s="86" t="e">
        <f>[1]!Table1[[#This Row],[Column42]]&amp;IF([1]!Table1[[#This Row],[Column13]]="","",[1]!Table1[[#This Row],[Column13]])&amp;IF([1]!Table1[[#This Row],[mod]]="","",[1]!Table1[[#This Row],[mod]])</f>
        <v>#VALUE!</v>
      </c>
      <c r="K577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73" t="s">
        <v>3139</v>
      </c>
      <c r="M5773" t="s">
        <v>3411</v>
      </c>
      <c r="O5773" t="s">
        <v>465</v>
      </c>
      <c r="Q577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7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73" s="29"/>
      <c r="AC5773" s="29"/>
      <c r="AD5773" s="25"/>
      <c r="AE5773" s="38"/>
      <c r="AF5773" s="142"/>
      <c r="AG5773" s="11"/>
      <c r="AH5773" s="1" t="e">
        <f>[1]!Table1[[#This Row],[html_tag]]&amp;[1]!Table1[[#This Row],[html_type]]&amp;[1]!Table1[[#This Row],[html_modifier]]</f>
        <v>#VALUE!</v>
      </c>
      <c r="AI5773" s="60" t="str">
        <f>Table1[[#This Row],[html_tag]]&amp;Table1[[#This Row],[html_type]]&amp;Table1[[#This Row],[html_modifier]]</f>
        <v/>
      </c>
      <c r="AL5773" s="22" t="str">
        <f>IFERROR(_xlfn.XLOOKUP([1]!Table1[[#This Row],[word]],[1]!Table57[English style name],[1]!Table57[Style type]),"")</f>
        <v/>
      </c>
      <c r="AM5773" s="23" t="str">
        <f>IFERROR(_xlfn.XLOOKUP(Table1[[#This Row],[word]],Table57[English style name],Table57[Style type]),"")</f>
        <v/>
      </c>
      <c r="AN5773" s="23"/>
      <c r="AO5773" s="62"/>
      <c r="AP5773" s="61"/>
      <c r="AQ5773" s="61" t="s">
        <v>2402</v>
      </c>
      <c r="AR5773" s="61" t="s">
        <v>2390</v>
      </c>
      <c r="AS5773" s="61"/>
      <c r="AT5773" s="61"/>
      <c r="AU5773" s="61"/>
      <c r="AV5773" s="61"/>
    </row>
    <row r="5774" spans="1:48">
      <c r="A5774" s="82"/>
      <c r="B5774" s="82"/>
      <c r="C5774" s="82"/>
      <c r="D5774" s="83"/>
      <c r="E5774" s="62"/>
      <c r="F577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74" s="13" t="s">
        <v>337</v>
      </c>
      <c r="H5774" s="13" t="s">
        <v>2988</v>
      </c>
      <c r="I5774" s="85" t="e">
        <f>[1]!Table1[[#This Row],[type]]</f>
        <v>#VALUE!</v>
      </c>
      <c r="J5774" s="86" t="e">
        <f>[1]!Table1[[#This Row],[Column42]]&amp;IF([1]!Table1[[#This Row],[Column13]]="","",[1]!Table1[[#This Row],[Column13]])&amp;IF([1]!Table1[[#This Row],[mod]]="","",[1]!Table1[[#This Row],[mod]])</f>
        <v>#VALUE!</v>
      </c>
      <c r="K577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74" t="s">
        <v>3139</v>
      </c>
      <c r="M5774" t="s">
        <v>3411</v>
      </c>
      <c r="O5774" t="s">
        <v>465</v>
      </c>
      <c r="Q577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7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74" s="29"/>
      <c r="AC5774" s="29"/>
      <c r="AD5774" s="25"/>
      <c r="AE5774" s="38"/>
      <c r="AF5774" s="142"/>
      <c r="AG5774" s="11"/>
      <c r="AH5774" s="1" t="e">
        <f>[1]!Table1[[#This Row],[html_tag]]&amp;[1]!Table1[[#This Row],[html_type]]&amp;[1]!Table1[[#This Row],[html_modifier]]</f>
        <v>#VALUE!</v>
      </c>
      <c r="AI5774" s="60" t="str">
        <f>Table1[[#This Row],[html_tag]]&amp;Table1[[#This Row],[html_type]]&amp;Table1[[#This Row],[html_modifier]]</f>
        <v/>
      </c>
      <c r="AL5774" s="22" t="str">
        <f>IFERROR(_xlfn.XLOOKUP([1]!Table1[[#This Row],[word]],[1]!Table57[English style name],[1]!Table57[Style type]),"")</f>
        <v/>
      </c>
      <c r="AM5774" s="23" t="str">
        <f>IFERROR(_xlfn.XLOOKUP(Table1[[#This Row],[word]],Table57[English style name],Table57[Style type]),"")</f>
        <v/>
      </c>
      <c r="AN5774" s="23"/>
      <c r="AO5774" s="62"/>
      <c r="AP5774" s="61"/>
      <c r="AQ5774" s="61" t="s">
        <v>2397</v>
      </c>
      <c r="AR5774" s="61" t="s">
        <v>2390</v>
      </c>
      <c r="AS5774" s="61"/>
      <c r="AT5774" s="61"/>
      <c r="AU5774" s="61"/>
      <c r="AV5774" s="61"/>
    </row>
    <row r="5775" spans="1:48">
      <c r="A5775" s="82"/>
      <c r="B5775" s="82"/>
      <c r="C5775" s="82"/>
      <c r="D5775" s="83"/>
      <c r="E5775" s="62"/>
      <c r="F577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75" s="13" t="s">
        <v>337</v>
      </c>
      <c r="H5775" s="13" t="s">
        <v>2988</v>
      </c>
      <c r="I5775" s="85" t="e">
        <f>[1]!Table1[[#This Row],[type]]</f>
        <v>#VALUE!</v>
      </c>
      <c r="J5775" s="86" t="e">
        <f>[1]!Table1[[#This Row],[Column42]]&amp;IF([1]!Table1[[#This Row],[Column13]]="","",[1]!Table1[[#This Row],[Column13]])&amp;IF([1]!Table1[[#This Row],[mod]]="","",[1]!Table1[[#This Row],[mod]])</f>
        <v>#VALUE!</v>
      </c>
      <c r="K577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75" t="s">
        <v>3139</v>
      </c>
      <c r="N5775" t="s">
        <v>617</v>
      </c>
      <c r="P5775" s="6" t="s">
        <v>2396</v>
      </c>
      <c r="Q577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7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75" s="29"/>
      <c r="AC5775" s="29"/>
      <c r="AD5775" s="25"/>
      <c r="AE5775" s="38"/>
      <c r="AF5775" s="142"/>
      <c r="AG5775" s="11"/>
      <c r="AH5775" s="1" t="e">
        <f>[1]!Table1[[#This Row],[html_tag]]&amp;[1]!Table1[[#This Row],[html_type]]&amp;[1]!Table1[[#This Row],[html_modifier]]</f>
        <v>#VALUE!</v>
      </c>
      <c r="AI5775" s="60" t="str">
        <f>Table1[[#This Row],[html_tag]]&amp;Table1[[#This Row],[html_type]]&amp;Table1[[#This Row],[html_modifier]]</f>
        <v/>
      </c>
      <c r="AL5775" s="22" t="str">
        <f>IFERROR(_xlfn.XLOOKUP([1]!Table1[[#This Row],[word]],[1]!Table57[English style name],[1]!Table57[Style type]),"")</f>
        <v/>
      </c>
      <c r="AM5775" s="23" t="str">
        <f>IFERROR(_xlfn.XLOOKUP(Table1[[#This Row],[word]],Table57[English style name],Table57[Style type]),"")</f>
        <v/>
      </c>
      <c r="AN5775" s="23"/>
      <c r="AO5775" s="62"/>
      <c r="AP5775" s="61"/>
      <c r="AQ5775" s="61" t="s">
        <v>2396</v>
      </c>
      <c r="AR5775" s="61" t="s">
        <v>2390</v>
      </c>
      <c r="AS5775" s="61"/>
      <c r="AT5775" s="61"/>
      <c r="AU5775" s="61"/>
      <c r="AV5775" s="61"/>
    </row>
    <row r="5776" spans="1:48">
      <c r="A5776" s="82"/>
      <c r="B5776" s="82"/>
      <c r="C5776" s="82"/>
      <c r="D5776" s="83"/>
      <c r="E5776" s="62"/>
      <c r="F577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76" s="13" t="s">
        <v>337</v>
      </c>
      <c r="H5776" s="13" t="s">
        <v>2988</v>
      </c>
      <c r="I5776" s="85" t="e">
        <f>[1]!Table1[[#This Row],[type]]</f>
        <v>#VALUE!</v>
      </c>
      <c r="J5776" s="86" t="e">
        <f>[1]!Table1[[#This Row],[Column42]]&amp;IF([1]!Table1[[#This Row],[Column13]]="","",[1]!Table1[[#This Row],[Column13]])&amp;IF([1]!Table1[[#This Row],[mod]]="","",[1]!Table1[[#This Row],[mod]])</f>
        <v>#VALUE!</v>
      </c>
      <c r="K577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76" t="s">
        <v>3139</v>
      </c>
      <c r="N5776" t="s">
        <v>617</v>
      </c>
      <c r="P5776" s="6" t="s">
        <v>2372</v>
      </c>
      <c r="Q577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7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76" s="29"/>
      <c r="AC5776" s="29"/>
      <c r="AD5776" s="25"/>
      <c r="AE5776" s="38"/>
      <c r="AF5776" s="142"/>
      <c r="AG5776" s="11"/>
      <c r="AH5776" s="1" t="e">
        <f>[1]!Table1[[#This Row],[html_tag]]&amp;[1]!Table1[[#This Row],[html_type]]&amp;[1]!Table1[[#This Row],[html_modifier]]</f>
        <v>#VALUE!</v>
      </c>
      <c r="AI5776" s="60" t="str">
        <f>Table1[[#This Row],[html_tag]]&amp;Table1[[#This Row],[html_type]]&amp;Table1[[#This Row],[html_modifier]]</f>
        <v/>
      </c>
      <c r="AL5776" s="22" t="str">
        <f>IFERROR(_xlfn.XLOOKUP([1]!Table1[[#This Row],[word]],[1]!Table57[English style name],[1]!Table57[Style type]),"")</f>
        <v/>
      </c>
      <c r="AM5776" s="23" t="str">
        <f>IFERROR(_xlfn.XLOOKUP(Table1[[#This Row],[word]],Table57[English style name],Table57[Style type]),"")</f>
        <v/>
      </c>
      <c r="AN5776" s="23"/>
      <c r="AO5776" s="62"/>
      <c r="AP5776" s="61"/>
      <c r="AQ5776" s="61" t="s">
        <v>2372</v>
      </c>
      <c r="AR5776" s="61" t="s">
        <v>2368</v>
      </c>
      <c r="AS5776" s="61"/>
      <c r="AT5776" s="61"/>
      <c r="AU5776" s="61"/>
      <c r="AV5776" s="61"/>
    </row>
    <row r="5777" spans="1:48">
      <c r="A5777" s="82"/>
      <c r="B5777" s="82"/>
      <c r="C5777" s="82"/>
      <c r="D5777" s="83"/>
      <c r="E5777" s="62"/>
      <c r="F577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77" s="13" t="s">
        <v>337</v>
      </c>
      <c r="H5777" s="13" t="s">
        <v>2988</v>
      </c>
      <c r="I5777" s="85" t="e">
        <f>[1]!Table1[[#This Row],[type]]</f>
        <v>#VALUE!</v>
      </c>
      <c r="J5777" s="86" t="e">
        <f>[1]!Table1[[#This Row],[Column42]]&amp;IF([1]!Table1[[#This Row],[Column13]]="","",[1]!Table1[[#This Row],[Column13]])&amp;IF([1]!Table1[[#This Row],[mod]]="","",[1]!Table1[[#This Row],[mod]])</f>
        <v>#VALUE!</v>
      </c>
      <c r="K577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77" t="s">
        <v>3139</v>
      </c>
      <c r="M5777" t="s">
        <v>581</v>
      </c>
      <c r="Q577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7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77" s="29"/>
      <c r="AC5777" s="29"/>
      <c r="AD5777" s="25"/>
      <c r="AE5777" s="38"/>
      <c r="AF5777" s="142"/>
      <c r="AG5777" s="11"/>
      <c r="AH5777" s="1" t="e">
        <f>[1]!Table1[[#This Row],[html_tag]]&amp;[1]!Table1[[#This Row],[html_type]]&amp;[1]!Table1[[#This Row],[html_modifier]]</f>
        <v>#VALUE!</v>
      </c>
      <c r="AI5777" s="60" t="str">
        <f>Table1[[#This Row],[html_tag]]&amp;Table1[[#This Row],[html_type]]&amp;Table1[[#This Row],[html_modifier]]</f>
        <v/>
      </c>
      <c r="AL5777" s="22" t="str">
        <f>IFERROR(_xlfn.XLOOKUP([1]!Table1[[#This Row],[word]],[1]!Table57[English style name],[1]!Table57[Style type]),"")</f>
        <v/>
      </c>
      <c r="AM5777" s="23" t="str">
        <f>IFERROR(_xlfn.XLOOKUP(Table1[[#This Row],[word]],Table57[English style name],Table57[Style type]),"")</f>
        <v/>
      </c>
      <c r="AN5777" s="23"/>
      <c r="AO5777" s="62"/>
      <c r="AP5777" s="61"/>
      <c r="AQ5777" s="61" t="s">
        <v>2404</v>
      </c>
      <c r="AR5777" s="61" t="s">
        <v>2405</v>
      </c>
      <c r="AS5777" s="61"/>
      <c r="AT5777" s="61"/>
      <c r="AU5777" s="61"/>
      <c r="AV5777" s="61"/>
    </row>
    <row r="5778" spans="1:48">
      <c r="A5778" s="82"/>
      <c r="B5778" s="82"/>
      <c r="C5778" s="82"/>
      <c r="D5778" s="83"/>
      <c r="E5778" s="62"/>
      <c r="F577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78" s="13" t="s">
        <v>337</v>
      </c>
      <c r="H5778" s="13" t="s">
        <v>2988</v>
      </c>
      <c r="I5778" s="85" t="e">
        <f>[1]!Table1[[#This Row],[type]]</f>
        <v>#VALUE!</v>
      </c>
      <c r="J5778" s="86" t="e">
        <f>[1]!Table1[[#This Row],[Column42]]&amp;IF([1]!Table1[[#This Row],[Column13]]="","",[1]!Table1[[#This Row],[Column13]])&amp;IF([1]!Table1[[#This Row],[mod]]="","",[1]!Table1[[#This Row],[mod]])</f>
        <v>#VALUE!</v>
      </c>
      <c r="K577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78" t="s">
        <v>3139</v>
      </c>
      <c r="M5778" t="s">
        <v>581</v>
      </c>
      <c r="Q577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7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78" s="29"/>
      <c r="AC5778" s="29"/>
      <c r="AD5778" s="25"/>
      <c r="AE5778" s="38"/>
      <c r="AF5778" s="142"/>
      <c r="AG5778" s="11"/>
      <c r="AH5778" s="1" t="e">
        <f>[1]!Table1[[#This Row],[html_tag]]&amp;[1]!Table1[[#This Row],[html_type]]&amp;[1]!Table1[[#This Row],[html_modifier]]</f>
        <v>#VALUE!</v>
      </c>
      <c r="AI5778" s="60" t="str">
        <f>Table1[[#This Row],[html_tag]]&amp;Table1[[#This Row],[html_type]]&amp;Table1[[#This Row],[html_modifier]]</f>
        <v/>
      </c>
      <c r="AL5778" s="22" t="str">
        <f>IFERROR(_xlfn.XLOOKUP([1]!Table1[[#This Row],[word]],[1]!Table57[English style name],[1]!Table57[Style type]),"")</f>
        <v/>
      </c>
      <c r="AM5778" s="23" t="str">
        <f>IFERROR(_xlfn.XLOOKUP(Table1[[#This Row],[word]],Table57[English style name],Table57[Style type]),"")</f>
        <v/>
      </c>
      <c r="AN5778" s="23"/>
      <c r="AO5778" s="62"/>
      <c r="AP5778" s="61"/>
      <c r="AQ5778" s="61" t="s">
        <v>2406</v>
      </c>
      <c r="AR5778" s="61" t="s">
        <v>2405</v>
      </c>
      <c r="AS5778" s="61"/>
      <c r="AT5778" s="61"/>
      <c r="AU5778" s="61"/>
      <c r="AV5778" s="61"/>
    </row>
    <row r="5779" spans="1:48">
      <c r="A5779" s="82"/>
      <c r="B5779" s="82"/>
      <c r="C5779" s="82"/>
      <c r="D5779" s="83"/>
      <c r="E5779" s="62"/>
      <c r="F577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79" s="13" t="s">
        <v>337</v>
      </c>
      <c r="H5779" s="13" t="s">
        <v>2988</v>
      </c>
      <c r="I5779" s="85" t="e">
        <f>[1]!Table1[[#This Row],[type]]</f>
        <v>#VALUE!</v>
      </c>
      <c r="J5779" s="86" t="e">
        <f>[1]!Table1[[#This Row],[Column42]]&amp;IF([1]!Table1[[#This Row],[Column13]]="","",[1]!Table1[[#This Row],[Column13]])&amp;IF([1]!Table1[[#This Row],[mod]]="","",[1]!Table1[[#This Row],[mod]])</f>
        <v>#VALUE!</v>
      </c>
      <c r="K577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79" t="s">
        <v>3139</v>
      </c>
      <c r="M5779" t="s">
        <v>3212</v>
      </c>
      <c r="N5779" t="s">
        <v>3186</v>
      </c>
      <c r="P5779" s="14" t="s">
        <v>2414</v>
      </c>
      <c r="Q577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7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779" t="s">
        <v>2943</v>
      </c>
      <c r="AB5779" s="29"/>
      <c r="AC5779" s="29"/>
      <c r="AD5779" s="25"/>
      <c r="AE5779" s="38"/>
      <c r="AF5779" s="142"/>
      <c r="AG5779" s="11"/>
      <c r="AH5779" s="1" t="e">
        <f>[1]!Table1[[#This Row],[html_tag]]&amp;[1]!Table1[[#This Row],[html_type]]&amp;[1]!Table1[[#This Row],[html_modifier]]</f>
        <v>#VALUE!</v>
      </c>
      <c r="AI5779" s="60" t="str">
        <f>Table1[[#This Row],[html_tag]]&amp;Table1[[#This Row],[html_type]]&amp;Table1[[#This Row],[html_modifier]]</f>
        <v/>
      </c>
      <c r="AL5779" s="22" t="str">
        <f>IFERROR(_xlfn.XLOOKUP([1]!Table1[[#This Row],[word]],[1]!Table57[English style name],[1]!Table57[Style type]),"")</f>
        <v/>
      </c>
      <c r="AM5779" s="23" t="str">
        <f>IFERROR(_xlfn.XLOOKUP(Table1[[#This Row],[word]],Table57[English style name],Table57[Style type]),"")</f>
        <v/>
      </c>
      <c r="AN5779" s="23"/>
      <c r="AO5779" s="62"/>
      <c r="AP5779" s="61"/>
      <c r="AQ5779" s="61" t="s">
        <v>2414</v>
      </c>
      <c r="AR5779" s="61" t="s">
        <v>2408</v>
      </c>
      <c r="AS5779" s="61"/>
      <c r="AT5779" s="61"/>
      <c r="AU5779" s="61"/>
      <c r="AV5779" s="61"/>
    </row>
    <row r="5780" spans="1:48">
      <c r="A5780" s="82"/>
      <c r="B5780" s="82"/>
      <c r="C5780" s="82"/>
      <c r="D5780" s="83"/>
      <c r="E5780" s="62"/>
      <c r="F578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80" s="13" t="s">
        <v>337</v>
      </c>
      <c r="H5780" s="13" t="s">
        <v>2988</v>
      </c>
      <c r="I5780" s="85" t="e">
        <f>[1]!Table1[[#This Row],[type]]</f>
        <v>#VALUE!</v>
      </c>
      <c r="J5780" s="86" t="e">
        <f>[1]!Table1[[#This Row],[Column42]]&amp;IF([1]!Table1[[#This Row],[Column13]]="","",[1]!Table1[[#This Row],[Column13]])&amp;IF([1]!Table1[[#This Row],[mod]]="","",[1]!Table1[[#This Row],[mod]])</f>
        <v>#VALUE!</v>
      </c>
      <c r="K578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80" t="s">
        <v>3139</v>
      </c>
      <c r="M5780" t="s">
        <v>3212</v>
      </c>
      <c r="N5780" t="s">
        <v>425</v>
      </c>
      <c r="P5780" s="14" t="s">
        <v>2410</v>
      </c>
      <c r="Q578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8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780" t="s">
        <v>3205</v>
      </c>
      <c r="AB5780" s="29"/>
      <c r="AC5780" s="29"/>
      <c r="AD5780" s="25"/>
      <c r="AE5780" s="38"/>
      <c r="AF5780" s="142"/>
      <c r="AG5780" s="11"/>
      <c r="AH5780" s="1" t="e">
        <f>[1]!Table1[[#This Row],[html_tag]]&amp;[1]!Table1[[#This Row],[html_type]]&amp;[1]!Table1[[#This Row],[html_modifier]]</f>
        <v>#VALUE!</v>
      </c>
      <c r="AI5780" s="60" t="str">
        <f>Table1[[#This Row],[html_tag]]&amp;Table1[[#This Row],[html_type]]&amp;Table1[[#This Row],[html_modifier]]</f>
        <v/>
      </c>
      <c r="AL5780" s="22" t="str">
        <f>IFERROR(_xlfn.XLOOKUP([1]!Table1[[#This Row],[word]],[1]!Table57[English style name],[1]!Table57[Style type]),"")</f>
        <v/>
      </c>
      <c r="AM5780" s="23" t="str">
        <f>IFERROR(_xlfn.XLOOKUP(Table1[[#This Row],[word]],Table57[English style name],Table57[Style type]),"")</f>
        <v/>
      </c>
      <c r="AN5780" s="23"/>
      <c r="AO5780" s="62"/>
      <c r="AP5780" s="61"/>
      <c r="AQ5780" s="61" t="s">
        <v>2410</v>
      </c>
      <c r="AR5780" s="61" t="s">
        <v>2408</v>
      </c>
      <c r="AS5780" s="61"/>
      <c r="AT5780" s="61"/>
      <c r="AU5780" s="61"/>
      <c r="AV5780" s="61"/>
    </row>
    <row r="5781" spans="1:48">
      <c r="A5781" s="82"/>
      <c r="B5781" s="82"/>
      <c r="C5781" s="82"/>
      <c r="D5781" s="83"/>
      <c r="E5781" s="62"/>
      <c r="F578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81" s="13" t="s">
        <v>337</v>
      </c>
      <c r="H5781" s="13" t="s">
        <v>2988</v>
      </c>
      <c r="I5781" s="85" t="e">
        <f>[1]!Table1[[#This Row],[type]]</f>
        <v>#VALUE!</v>
      </c>
      <c r="J5781" s="86" t="e">
        <f>[1]!Table1[[#This Row],[Column42]]&amp;IF([1]!Table1[[#This Row],[Column13]]="","",[1]!Table1[[#This Row],[Column13]])&amp;IF([1]!Table1[[#This Row],[mod]]="","",[1]!Table1[[#This Row],[mod]])</f>
        <v>#VALUE!</v>
      </c>
      <c r="K578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81" t="s">
        <v>3139</v>
      </c>
      <c r="M5781" t="s">
        <v>3212</v>
      </c>
      <c r="N5781" t="s">
        <v>425</v>
      </c>
      <c r="P5781" s="14" t="s">
        <v>2415</v>
      </c>
      <c r="Q578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8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781" t="s">
        <v>2943</v>
      </c>
      <c r="AB5781" s="29"/>
      <c r="AC5781" s="29"/>
      <c r="AD5781" s="25"/>
      <c r="AE5781" s="38"/>
      <c r="AF5781" s="142"/>
      <c r="AG5781" s="11"/>
      <c r="AH5781" s="1" t="e">
        <f>[1]!Table1[[#This Row],[html_tag]]&amp;[1]!Table1[[#This Row],[html_type]]&amp;[1]!Table1[[#This Row],[html_modifier]]</f>
        <v>#VALUE!</v>
      </c>
      <c r="AI5781" s="60" t="str">
        <f>Table1[[#This Row],[html_tag]]&amp;Table1[[#This Row],[html_type]]&amp;Table1[[#This Row],[html_modifier]]</f>
        <v/>
      </c>
      <c r="AL5781" s="22" t="str">
        <f>IFERROR(_xlfn.XLOOKUP([1]!Table1[[#This Row],[word]],[1]!Table57[English style name],[1]!Table57[Style type]),"")</f>
        <v/>
      </c>
      <c r="AM5781" s="23" t="str">
        <f>IFERROR(_xlfn.XLOOKUP(Table1[[#This Row],[word]],Table57[English style name],Table57[Style type]),"")</f>
        <v/>
      </c>
      <c r="AN5781" s="23"/>
      <c r="AO5781" s="62"/>
      <c r="AP5781" s="61"/>
      <c r="AQ5781" s="61" t="s">
        <v>2415</v>
      </c>
      <c r="AR5781" s="61" t="s">
        <v>2408</v>
      </c>
      <c r="AS5781" s="61"/>
      <c r="AT5781" s="61"/>
      <c r="AU5781" s="61"/>
      <c r="AV5781" s="61"/>
    </row>
    <row r="5782" spans="1:48">
      <c r="A5782" s="82"/>
      <c r="B5782" s="82"/>
      <c r="C5782" s="82"/>
      <c r="D5782" s="83"/>
      <c r="E5782" s="62"/>
      <c r="F578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82" s="13" t="s">
        <v>337</v>
      </c>
      <c r="H5782" s="13" t="s">
        <v>2988</v>
      </c>
      <c r="I5782" s="85" t="e">
        <f>[1]!Table1[[#This Row],[type]]</f>
        <v>#VALUE!</v>
      </c>
      <c r="J5782" s="86" t="e">
        <f>[1]!Table1[[#This Row],[Column42]]&amp;IF([1]!Table1[[#This Row],[Column13]]="","",[1]!Table1[[#This Row],[Column13]])&amp;IF([1]!Table1[[#This Row],[mod]]="","",[1]!Table1[[#This Row],[mod]])</f>
        <v>#VALUE!</v>
      </c>
      <c r="K578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82" t="s">
        <v>3139</v>
      </c>
      <c r="M5782" t="s">
        <v>3212</v>
      </c>
      <c r="N5782" s="3" t="s">
        <v>616</v>
      </c>
      <c r="P5782" s="14" t="s">
        <v>2411</v>
      </c>
      <c r="Q578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8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782" t="s">
        <v>3205</v>
      </c>
      <c r="AB5782" s="29"/>
      <c r="AC5782" s="29"/>
      <c r="AD5782" s="25"/>
      <c r="AE5782" s="38"/>
      <c r="AF5782" s="142"/>
      <c r="AG5782" s="11"/>
      <c r="AH5782" s="1" t="e">
        <f>[1]!Table1[[#This Row],[html_tag]]&amp;[1]!Table1[[#This Row],[html_type]]&amp;[1]!Table1[[#This Row],[html_modifier]]</f>
        <v>#VALUE!</v>
      </c>
      <c r="AI5782" s="60" t="str">
        <f>Table1[[#This Row],[html_tag]]&amp;Table1[[#This Row],[html_type]]&amp;Table1[[#This Row],[html_modifier]]</f>
        <v/>
      </c>
      <c r="AL5782" s="22" t="str">
        <f>IFERROR(_xlfn.XLOOKUP([1]!Table1[[#This Row],[word]],[1]!Table57[English style name],[1]!Table57[Style type]),"")</f>
        <v/>
      </c>
      <c r="AM5782" s="23" t="str">
        <f>IFERROR(_xlfn.XLOOKUP(Table1[[#This Row],[word]],Table57[English style name],Table57[Style type]),"")</f>
        <v/>
      </c>
      <c r="AN5782" s="23"/>
      <c r="AO5782" s="62"/>
      <c r="AP5782" s="61"/>
      <c r="AQ5782" s="61" t="s">
        <v>2411</v>
      </c>
      <c r="AR5782" s="61" t="s">
        <v>2408</v>
      </c>
      <c r="AS5782" s="61"/>
      <c r="AT5782" s="61"/>
      <c r="AU5782" s="61"/>
      <c r="AV5782" s="61"/>
    </row>
    <row r="5783" spans="1:48">
      <c r="A5783" s="82"/>
      <c r="B5783" s="82"/>
      <c r="C5783" s="82"/>
      <c r="D5783" s="83"/>
      <c r="E5783" s="62"/>
      <c r="F578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83" s="13" t="s">
        <v>337</v>
      </c>
      <c r="H5783" s="13" t="s">
        <v>2988</v>
      </c>
      <c r="I5783" s="85" t="e">
        <f>[1]!Table1[[#This Row],[type]]</f>
        <v>#VALUE!</v>
      </c>
      <c r="J5783" s="86" t="e">
        <f>[1]!Table1[[#This Row],[Column42]]&amp;IF([1]!Table1[[#This Row],[Column13]]="","",[1]!Table1[[#This Row],[Column13]])&amp;IF([1]!Table1[[#This Row],[mod]]="","",[1]!Table1[[#This Row],[mod]])</f>
        <v>#VALUE!</v>
      </c>
      <c r="K578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83" t="s">
        <v>3139</v>
      </c>
      <c r="M5783" t="s">
        <v>3212</v>
      </c>
      <c r="N5783" t="s">
        <v>617</v>
      </c>
      <c r="P5783" s="14" t="s">
        <v>2412</v>
      </c>
      <c r="Q578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8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783" t="s">
        <v>3205</v>
      </c>
      <c r="AB5783" s="29"/>
      <c r="AC5783" s="29"/>
      <c r="AD5783" s="25"/>
      <c r="AE5783" s="38"/>
      <c r="AF5783" s="142"/>
      <c r="AG5783" s="11"/>
      <c r="AH5783" s="1" t="e">
        <f>[1]!Table1[[#This Row],[html_tag]]&amp;[1]!Table1[[#This Row],[html_type]]&amp;[1]!Table1[[#This Row],[html_modifier]]</f>
        <v>#VALUE!</v>
      </c>
      <c r="AI5783" s="60" t="str">
        <f>Table1[[#This Row],[html_tag]]&amp;Table1[[#This Row],[html_type]]&amp;Table1[[#This Row],[html_modifier]]</f>
        <v/>
      </c>
      <c r="AL5783" s="22" t="str">
        <f>IFERROR(_xlfn.XLOOKUP([1]!Table1[[#This Row],[word]],[1]!Table57[English style name],[1]!Table57[Style type]),"")</f>
        <v/>
      </c>
      <c r="AM5783" s="23" t="str">
        <f>IFERROR(_xlfn.XLOOKUP(Table1[[#This Row],[word]],Table57[English style name],Table57[Style type]),"")</f>
        <v/>
      </c>
      <c r="AN5783" s="23"/>
      <c r="AO5783" s="62"/>
      <c r="AP5783" s="61"/>
      <c r="AQ5783" s="61" t="s">
        <v>2412</v>
      </c>
      <c r="AR5783" s="61" t="s">
        <v>2408</v>
      </c>
      <c r="AS5783" s="61"/>
      <c r="AT5783" s="61"/>
      <c r="AU5783" s="61"/>
      <c r="AV5783" s="61"/>
    </row>
    <row r="5784" spans="1:48">
      <c r="A5784" s="82"/>
      <c r="B5784" s="82"/>
      <c r="C5784" s="82"/>
      <c r="D5784" s="83"/>
      <c r="E5784" s="62"/>
      <c r="F578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84" s="13" t="s">
        <v>337</v>
      </c>
      <c r="H5784" s="13" t="s">
        <v>2988</v>
      </c>
      <c r="I5784" s="85" t="e">
        <f>[1]!Table1[[#This Row],[type]]</f>
        <v>#VALUE!</v>
      </c>
      <c r="J5784" s="86" t="e">
        <f>[1]!Table1[[#This Row],[Column42]]&amp;IF([1]!Table1[[#This Row],[Column13]]="","",[1]!Table1[[#This Row],[Column13]])&amp;IF([1]!Table1[[#This Row],[mod]]="","",[1]!Table1[[#This Row],[mod]])</f>
        <v>#VALUE!</v>
      </c>
      <c r="K578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84" t="s">
        <v>3139</v>
      </c>
      <c r="M5784" t="s">
        <v>3212</v>
      </c>
      <c r="N5784" t="s">
        <v>3182</v>
      </c>
      <c r="P5784" s="14" t="s">
        <v>2416</v>
      </c>
      <c r="Q578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8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784" t="s">
        <v>2943</v>
      </c>
      <c r="AB5784" s="29"/>
      <c r="AC5784" s="29"/>
      <c r="AD5784" s="25"/>
      <c r="AE5784" s="38"/>
      <c r="AF5784" s="142"/>
      <c r="AG5784" s="11"/>
      <c r="AH5784" s="1" t="e">
        <f>[1]!Table1[[#This Row],[html_tag]]&amp;[1]!Table1[[#This Row],[html_type]]&amp;[1]!Table1[[#This Row],[html_modifier]]</f>
        <v>#VALUE!</v>
      </c>
      <c r="AI5784" s="60" t="str">
        <f>Table1[[#This Row],[html_tag]]&amp;Table1[[#This Row],[html_type]]&amp;Table1[[#This Row],[html_modifier]]</f>
        <v/>
      </c>
      <c r="AL5784" s="22" t="str">
        <f>IFERROR(_xlfn.XLOOKUP([1]!Table1[[#This Row],[word]],[1]!Table57[English style name],[1]!Table57[Style type]),"")</f>
        <v/>
      </c>
      <c r="AM5784" s="23" t="str">
        <f>IFERROR(_xlfn.XLOOKUP(Table1[[#This Row],[word]],Table57[English style name],Table57[Style type]),"")</f>
        <v/>
      </c>
      <c r="AN5784" s="23"/>
      <c r="AO5784" s="62"/>
      <c r="AP5784" s="61"/>
      <c r="AQ5784" s="61" t="s">
        <v>2416</v>
      </c>
      <c r="AR5784" s="61" t="s">
        <v>2408</v>
      </c>
      <c r="AS5784" s="61"/>
      <c r="AT5784" s="61"/>
      <c r="AU5784" s="61"/>
      <c r="AV5784" s="61"/>
    </row>
    <row r="5785" spans="1:48">
      <c r="A5785" s="82"/>
      <c r="B5785" s="82"/>
      <c r="C5785" s="82"/>
      <c r="D5785" s="83"/>
      <c r="E5785" s="62"/>
      <c r="F578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85" s="13" t="s">
        <v>337</v>
      </c>
      <c r="H5785" s="13" t="s">
        <v>2988</v>
      </c>
      <c r="I5785" s="85" t="e">
        <f>[1]!Table1[[#This Row],[type]]</f>
        <v>#VALUE!</v>
      </c>
      <c r="J5785" s="86" t="e">
        <f>[1]!Table1[[#This Row],[Column42]]&amp;IF([1]!Table1[[#This Row],[Column13]]="","",[1]!Table1[[#This Row],[Column13]])&amp;IF([1]!Table1[[#This Row],[mod]]="","",[1]!Table1[[#This Row],[mod]])</f>
        <v>#VALUE!</v>
      </c>
      <c r="K578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85" t="s">
        <v>3139</v>
      </c>
      <c r="M5785" t="s">
        <v>3212</v>
      </c>
      <c r="P5785" s="14" t="s">
        <v>2407</v>
      </c>
      <c r="Q578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8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5785" t="s">
        <v>338</v>
      </c>
      <c r="AB5785" s="29"/>
      <c r="AC5785" s="29"/>
      <c r="AD5785" s="25"/>
      <c r="AE5785" s="38"/>
      <c r="AF5785" s="142"/>
      <c r="AG5785" s="11"/>
      <c r="AH5785" s="1" t="e">
        <f>[1]!Table1[[#This Row],[html_tag]]&amp;[1]!Table1[[#This Row],[html_type]]&amp;[1]!Table1[[#This Row],[html_modifier]]</f>
        <v>#VALUE!</v>
      </c>
      <c r="AI5785" s="60" t="str">
        <f>Table1[[#This Row],[html_tag]]&amp;Table1[[#This Row],[html_type]]&amp;Table1[[#This Row],[html_modifier]]</f>
        <v/>
      </c>
      <c r="AL5785" s="22" t="str">
        <f>IFERROR(_xlfn.XLOOKUP([1]!Table1[[#This Row],[word]],[1]!Table57[English style name],[1]!Table57[Style type]),"")</f>
        <v/>
      </c>
      <c r="AM5785" s="23" t="str">
        <f>IFERROR(_xlfn.XLOOKUP(Table1[[#This Row],[word]],Table57[English style name],Table57[Style type]),"")</f>
        <v/>
      </c>
      <c r="AN5785" s="23"/>
      <c r="AO5785" s="62"/>
      <c r="AP5785" s="61"/>
      <c r="AQ5785" s="61" t="s">
        <v>2407</v>
      </c>
      <c r="AR5785" s="61" t="s">
        <v>2408</v>
      </c>
      <c r="AS5785" s="61"/>
      <c r="AT5785" s="61"/>
      <c r="AU5785" s="61"/>
      <c r="AV5785" s="61"/>
    </row>
    <row r="5786" spans="1:48">
      <c r="A5786" s="82"/>
      <c r="B5786" s="82"/>
      <c r="C5786" s="82"/>
      <c r="D5786" s="83"/>
      <c r="E5786" s="62"/>
      <c r="F578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86" s="13" t="s">
        <v>337</v>
      </c>
      <c r="H5786" s="13" t="s">
        <v>2988</v>
      </c>
      <c r="I5786" s="85" t="e">
        <f>[1]!Table1[[#This Row],[type]]</f>
        <v>#VALUE!</v>
      </c>
      <c r="J5786" s="86" t="e">
        <f>[1]!Table1[[#This Row],[Column42]]&amp;IF([1]!Table1[[#This Row],[Column13]]="","",[1]!Table1[[#This Row],[Column13]])&amp;IF([1]!Table1[[#This Row],[mod]]="","",[1]!Table1[[#This Row],[mod]])</f>
        <v>#VALUE!</v>
      </c>
      <c r="K578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86" t="s">
        <v>3139</v>
      </c>
      <c r="M5786" t="s">
        <v>3212</v>
      </c>
      <c r="P5786" s="14" t="s">
        <v>2409</v>
      </c>
      <c r="Q578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8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786" t="s">
        <v>3205</v>
      </c>
      <c r="AB5786" s="29"/>
      <c r="AC5786" s="29"/>
      <c r="AD5786" s="25"/>
      <c r="AE5786" s="38"/>
      <c r="AF5786" s="142"/>
      <c r="AG5786" s="11"/>
      <c r="AH5786" s="1" t="e">
        <f>[1]!Table1[[#This Row],[html_tag]]&amp;[1]!Table1[[#This Row],[html_type]]&amp;[1]!Table1[[#This Row],[html_modifier]]</f>
        <v>#VALUE!</v>
      </c>
      <c r="AI5786" s="60" t="str">
        <f>Table1[[#This Row],[html_tag]]&amp;Table1[[#This Row],[html_type]]&amp;Table1[[#This Row],[html_modifier]]</f>
        <v/>
      </c>
      <c r="AL5786" s="22" t="str">
        <f>IFERROR(_xlfn.XLOOKUP([1]!Table1[[#This Row],[word]],[1]!Table57[English style name],[1]!Table57[Style type]),"")</f>
        <v/>
      </c>
      <c r="AM5786" s="23" t="str">
        <f>IFERROR(_xlfn.XLOOKUP(Table1[[#This Row],[word]],Table57[English style name],Table57[Style type]),"")</f>
        <v/>
      </c>
      <c r="AN5786" s="23"/>
      <c r="AO5786" s="62"/>
      <c r="AP5786" s="61"/>
      <c r="AQ5786" s="61" t="s">
        <v>2409</v>
      </c>
      <c r="AR5786" s="61" t="s">
        <v>2408</v>
      </c>
      <c r="AS5786" s="61"/>
      <c r="AT5786" s="61"/>
      <c r="AU5786" s="61"/>
      <c r="AV5786" s="61"/>
    </row>
    <row r="5787" spans="1:48">
      <c r="A5787" s="82"/>
      <c r="B5787" s="82"/>
      <c r="C5787" s="82"/>
      <c r="D5787" s="83"/>
      <c r="E5787" s="62"/>
      <c r="F578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87" s="13" t="s">
        <v>337</v>
      </c>
      <c r="H5787" s="13" t="s">
        <v>2988</v>
      </c>
      <c r="I5787" s="85" t="e">
        <f>[1]!Table1[[#This Row],[type]]</f>
        <v>#VALUE!</v>
      </c>
      <c r="J5787" s="86" t="e">
        <f>[1]!Table1[[#This Row],[Column42]]&amp;IF([1]!Table1[[#This Row],[Column13]]="","",[1]!Table1[[#This Row],[Column13]])&amp;IF([1]!Table1[[#This Row],[mod]]="","",[1]!Table1[[#This Row],[mod]])</f>
        <v>#VALUE!</v>
      </c>
      <c r="K578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87" t="s">
        <v>3139</v>
      </c>
      <c r="M5787" t="s">
        <v>3212</v>
      </c>
      <c r="P5787" s="14" t="s">
        <v>2413</v>
      </c>
      <c r="Q578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8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787" t="s">
        <v>2943</v>
      </c>
      <c r="AB5787" s="29"/>
      <c r="AC5787" s="29"/>
      <c r="AD5787" s="25"/>
      <c r="AE5787" s="38"/>
      <c r="AF5787" s="142"/>
      <c r="AG5787" s="11"/>
      <c r="AH5787" s="1" t="e">
        <f>[1]!Table1[[#This Row],[html_tag]]&amp;[1]!Table1[[#This Row],[html_type]]&amp;[1]!Table1[[#This Row],[html_modifier]]</f>
        <v>#VALUE!</v>
      </c>
      <c r="AI5787" s="60" t="str">
        <f>Table1[[#This Row],[html_tag]]&amp;Table1[[#This Row],[html_type]]&amp;Table1[[#This Row],[html_modifier]]</f>
        <v/>
      </c>
      <c r="AL5787" s="22" t="str">
        <f>IFERROR(_xlfn.XLOOKUP([1]!Table1[[#This Row],[word]],[1]!Table57[English style name],[1]!Table57[Style type]),"")</f>
        <v/>
      </c>
      <c r="AM5787" s="23" t="str">
        <f>IFERROR(_xlfn.XLOOKUP(Table1[[#This Row],[word]],Table57[English style name],Table57[Style type]),"")</f>
        <v/>
      </c>
      <c r="AN5787" s="23"/>
      <c r="AO5787" s="62"/>
      <c r="AP5787" s="61"/>
      <c r="AQ5787" s="61" t="s">
        <v>2413</v>
      </c>
      <c r="AR5787" s="61" t="s">
        <v>2408</v>
      </c>
      <c r="AS5787" s="61"/>
      <c r="AT5787" s="61"/>
      <c r="AU5787" s="61"/>
      <c r="AV5787" s="61"/>
    </row>
    <row r="5788" spans="1:48">
      <c r="A5788" s="82"/>
      <c r="B5788" s="82"/>
      <c r="C5788" s="82"/>
      <c r="D5788" s="83"/>
      <c r="E5788" s="62"/>
      <c r="F578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88" s="13"/>
      <c r="H5788" s="13"/>
      <c r="I5788" s="85" t="e">
        <f>[1]!Table1[[#This Row],[type]]</f>
        <v>#VALUE!</v>
      </c>
      <c r="J5788" s="86" t="e">
        <f>[1]!Table1[[#This Row],[Column42]]&amp;IF([1]!Table1[[#This Row],[Column13]]="","",[1]!Table1[[#This Row],[Column13]])&amp;IF([1]!Table1[[#This Row],[mod]]="","",[1]!Table1[[#This Row],[mod]])</f>
        <v>#VALUE!</v>
      </c>
      <c r="K578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88" t="s">
        <v>3139</v>
      </c>
      <c r="N5788" t="s">
        <v>3193</v>
      </c>
      <c r="Q578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8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88" s="29"/>
      <c r="AC5788" s="29"/>
      <c r="AD5788" s="25" t="s">
        <v>4402</v>
      </c>
      <c r="AE5788" s="38"/>
      <c r="AF5788" s="142"/>
      <c r="AG5788" s="11"/>
      <c r="AH5788" s="7" t="e">
        <f>[1]!Table1[[#This Row],[html_tag]]&amp;[1]!Table1[[#This Row],[html_type]]&amp;[1]!Table1[[#This Row],[html_modifier]]</f>
        <v>#VALUE!</v>
      </c>
      <c r="AI5788" s="60" t="str">
        <f>Table1[[#This Row],[html_tag]]&amp;Table1[[#This Row],[html_type]]&amp;Table1[[#This Row],[html_modifier]]</f>
        <v/>
      </c>
      <c r="AL5788" s="23" t="str">
        <f>IFERROR(_xlfn.XLOOKUP([1]!Table1[[#This Row],[word]],[1]!Table57[English style name],[1]!Table57[Style type]),"")</f>
        <v/>
      </c>
      <c r="AM5788" s="23" t="str">
        <f>IFERROR(_xlfn.XLOOKUP(Table1[[#This Row],[word]],Table57[English style name],Table57[Style type]),"")</f>
        <v/>
      </c>
      <c r="AN5788" s="23"/>
      <c r="AO5788" s="62"/>
      <c r="AP5788" s="61"/>
      <c r="AQ5788" s="61"/>
      <c r="AR5788" s="61"/>
      <c r="AS5788" s="61"/>
      <c r="AT5788" s="61"/>
      <c r="AU5788" s="61"/>
      <c r="AV5788" s="61"/>
    </row>
    <row r="5789" spans="1:48">
      <c r="A5789" s="82"/>
      <c r="B5789" s="82"/>
      <c r="C5789" s="82"/>
      <c r="D5789" s="83"/>
      <c r="E5789" s="62"/>
      <c r="F578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89" s="13" t="s">
        <v>337</v>
      </c>
      <c r="H5789" s="13" t="s">
        <v>2988</v>
      </c>
      <c r="I5789" s="85" t="e">
        <f>[1]!Table1[[#This Row],[type]]</f>
        <v>#VALUE!</v>
      </c>
      <c r="J5789" s="86" t="e">
        <f>[1]!Table1[[#This Row],[Column42]]&amp;IF([1]!Table1[[#This Row],[Column13]]="","",[1]!Table1[[#This Row],[Column13]])&amp;IF([1]!Table1[[#This Row],[mod]]="","",[1]!Table1[[#This Row],[mod]])</f>
        <v>#VALUE!</v>
      </c>
      <c r="K578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89" t="s">
        <v>3139</v>
      </c>
      <c r="M5789" t="s">
        <v>333</v>
      </c>
      <c r="P5789" s="6"/>
      <c r="Q578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8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89" s="29"/>
      <c r="AC5789" s="29"/>
      <c r="AD5789" s="25"/>
      <c r="AE5789" s="38"/>
      <c r="AF5789" s="142"/>
      <c r="AG5789" s="11"/>
      <c r="AH5789" s="1" t="e">
        <f>[1]!Table1[[#This Row],[html_tag]]&amp;[1]!Table1[[#This Row],[html_type]]&amp;[1]!Table1[[#This Row],[html_modifier]]</f>
        <v>#VALUE!</v>
      </c>
      <c r="AI5789" s="60" t="str">
        <f>Table1[[#This Row],[html_tag]]&amp;Table1[[#This Row],[html_type]]&amp;Table1[[#This Row],[html_modifier]]</f>
        <v/>
      </c>
      <c r="AL5789" s="22" t="str">
        <f>IFERROR(_xlfn.XLOOKUP([1]!Table1[[#This Row],[word]],[1]!Table57[English style name],[1]!Table57[Style type]),"")</f>
        <v/>
      </c>
      <c r="AM5789" s="23" t="str">
        <f>IFERROR(_xlfn.XLOOKUP(Table1[[#This Row],[word]],Table57[English style name],Table57[Style type]),"")</f>
        <v/>
      </c>
      <c r="AN5789" s="23"/>
      <c r="AO5789" s="62"/>
      <c r="AP5789" s="61"/>
      <c r="AQ5789" s="61" t="s">
        <v>2420</v>
      </c>
      <c r="AR5789" s="61" t="s">
        <v>2418</v>
      </c>
      <c r="AS5789" s="61"/>
      <c r="AT5789" s="61"/>
      <c r="AU5789" s="61"/>
      <c r="AV5789" s="61"/>
    </row>
    <row r="5790" spans="1:48">
      <c r="A5790" s="82"/>
      <c r="B5790" s="82"/>
      <c r="C5790" s="82"/>
      <c r="D5790" s="83"/>
      <c r="E5790" s="62"/>
      <c r="F579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90" s="13" t="s">
        <v>337</v>
      </c>
      <c r="H5790" s="13" t="s">
        <v>2988</v>
      </c>
      <c r="I5790" s="85" t="e">
        <f>[1]!Table1[[#This Row],[type]]</f>
        <v>#VALUE!</v>
      </c>
      <c r="J5790" s="86" t="e">
        <f>[1]!Table1[[#This Row],[Column42]]&amp;IF([1]!Table1[[#This Row],[Column13]]="","",[1]!Table1[[#This Row],[Column13]])&amp;IF([1]!Table1[[#This Row],[mod]]="","",[1]!Table1[[#This Row],[mod]])</f>
        <v>#VALUE!</v>
      </c>
      <c r="K579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90" t="s">
        <v>3139</v>
      </c>
      <c r="M5790" t="s">
        <v>333</v>
      </c>
      <c r="P5790" s="6"/>
      <c r="Q579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9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90" s="29"/>
      <c r="AC5790" s="29"/>
      <c r="AD5790" s="25"/>
      <c r="AE5790" s="38"/>
      <c r="AF5790" s="142"/>
      <c r="AG5790" s="11"/>
      <c r="AH5790" s="1" t="e">
        <f>[1]!Table1[[#This Row],[html_tag]]&amp;[1]!Table1[[#This Row],[html_type]]&amp;[1]!Table1[[#This Row],[html_modifier]]</f>
        <v>#VALUE!</v>
      </c>
      <c r="AI5790" s="60" t="str">
        <f>Table1[[#This Row],[html_tag]]&amp;Table1[[#This Row],[html_type]]&amp;Table1[[#This Row],[html_modifier]]</f>
        <v/>
      </c>
      <c r="AL5790" s="22" t="str">
        <f>IFERROR(_xlfn.XLOOKUP([1]!Table1[[#This Row],[word]],[1]!Table57[English style name],[1]!Table57[Style type]),"")</f>
        <v/>
      </c>
      <c r="AM5790" s="23" t="str">
        <f>IFERROR(_xlfn.XLOOKUP(Table1[[#This Row],[word]],Table57[English style name],Table57[Style type]),"")</f>
        <v/>
      </c>
      <c r="AN5790" s="23"/>
      <c r="AO5790" s="62"/>
      <c r="AP5790" s="61"/>
      <c r="AQ5790" s="61" t="s">
        <v>2419</v>
      </c>
      <c r="AR5790" s="61" t="s">
        <v>2418</v>
      </c>
      <c r="AS5790" s="61"/>
      <c r="AT5790" s="61"/>
      <c r="AU5790" s="61"/>
      <c r="AV5790" s="61"/>
    </row>
    <row r="5791" spans="1:48">
      <c r="A5791" s="82"/>
      <c r="B5791" s="82"/>
      <c r="C5791" s="82"/>
      <c r="D5791" s="83"/>
      <c r="E5791" s="62"/>
      <c r="F579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91" s="13" t="s">
        <v>337</v>
      </c>
      <c r="H5791" s="13" t="s">
        <v>2988</v>
      </c>
      <c r="I5791" s="85" t="e">
        <f>[1]!Table1[[#This Row],[type]]</f>
        <v>#VALUE!</v>
      </c>
      <c r="J5791" s="86" t="e">
        <f>[1]!Table1[[#This Row],[Column42]]&amp;IF([1]!Table1[[#This Row],[Column13]]="","",[1]!Table1[[#This Row],[Column13]])&amp;IF([1]!Table1[[#This Row],[mod]]="","",[1]!Table1[[#This Row],[mod]])</f>
        <v>#VALUE!</v>
      </c>
      <c r="K579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91" t="s">
        <v>3139</v>
      </c>
      <c r="M5791" t="s">
        <v>333</v>
      </c>
      <c r="P5791" s="6"/>
      <c r="Q579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9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91" s="29"/>
      <c r="AC5791" s="29"/>
      <c r="AD5791" s="25"/>
      <c r="AE5791" s="38"/>
      <c r="AF5791" s="142"/>
      <c r="AG5791" s="11"/>
      <c r="AH5791" s="1" t="e">
        <f>[1]!Table1[[#This Row],[html_tag]]&amp;[1]!Table1[[#This Row],[html_type]]&amp;[1]!Table1[[#This Row],[html_modifier]]</f>
        <v>#VALUE!</v>
      </c>
      <c r="AI5791" s="60" t="str">
        <f>Table1[[#This Row],[html_tag]]&amp;Table1[[#This Row],[html_type]]&amp;Table1[[#This Row],[html_modifier]]</f>
        <v/>
      </c>
      <c r="AL5791" s="22" t="str">
        <f>IFERROR(_xlfn.XLOOKUP([1]!Table1[[#This Row],[word]],[1]!Table57[English style name],[1]!Table57[Style type]),"")</f>
        <v/>
      </c>
      <c r="AM5791" s="23" t="str">
        <f>IFERROR(_xlfn.XLOOKUP(Table1[[#This Row],[word]],Table57[English style name],Table57[Style type]),"")</f>
        <v/>
      </c>
      <c r="AN5791" s="23"/>
      <c r="AO5791" s="62"/>
      <c r="AP5791" s="61"/>
      <c r="AQ5791" s="61" t="s">
        <v>2417</v>
      </c>
      <c r="AR5791" s="61" t="s">
        <v>2418</v>
      </c>
      <c r="AS5791" s="61"/>
      <c r="AT5791" s="61"/>
      <c r="AU5791" s="61"/>
      <c r="AV5791" s="61"/>
    </row>
    <row r="5792" spans="1:48">
      <c r="A5792" s="82"/>
      <c r="B5792" s="82"/>
      <c r="C5792" s="82"/>
      <c r="D5792" s="83"/>
      <c r="E5792" s="62"/>
      <c r="F579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92" s="13" t="s">
        <v>337</v>
      </c>
      <c r="H5792" s="13" t="s">
        <v>2988</v>
      </c>
      <c r="I5792" s="85" t="e">
        <f>[1]!Table1[[#This Row],[type]]</f>
        <v>#VALUE!</v>
      </c>
      <c r="J5792" s="86" t="e">
        <f>[1]!Table1[[#This Row],[Column42]]&amp;IF([1]!Table1[[#This Row],[Column13]]="","",[1]!Table1[[#This Row],[Column13]])&amp;IF([1]!Table1[[#This Row],[mod]]="","",[1]!Table1[[#This Row],[mod]])</f>
        <v>#VALUE!</v>
      </c>
      <c r="K579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92" t="s">
        <v>3139</v>
      </c>
      <c r="M5792" t="s">
        <v>333</v>
      </c>
      <c r="O5792" t="s">
        <v>3101</v>
      </c>
      <c r="P5792" s="6"/>
      <c r="Q579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9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92" s="29"/>
      <c r="AC5792" s="29"/>
      <c r="AD5792" s="25"/>
      <c r="AE5792" s="38"/>
      <c r="AF5792" s="142"/>
      <c r="AG5792" s="11"/>
      <c r="AH5792" s="1" t="e">
        <f>[1]!Table1[[#This Row],[html_tag]]&amp;[1]!Table1[[#This Row],[html_type]]&amp;[1]!Table1[[#This Row],[html_modifier]]</f>
        <v>#VALUE!</v>
      </c>
      <c r="AI5792" s="60" t="str">
        <f>Table1[[#This Row],[html_tag]]&amp;Table1[[#This Row],[html_type]]&amp;Table1[[#This Row],[html_modifier]]</f>
        <v/>
      </c>
      <c r="AL5792" s="22" t="str">
        <f>IFERROR(_xlfn.XLOOKUP([1]!Table1[[#This Row],[word]],[1]!Table57[English style name],[1]!Table57[Style type]),"")</f>
        <v/>
      </c>
      <c r="AM5792" s="23" t="str">
        <f>IFERROR(_xlfn.XLOOKUP(Table1[[#This Row],[word]],Table57[English style name],Table57[Style type]),"")</f>
        <v/>
      </c>
      <c r="AN5792" s="23"/>
      <c r="AO5792" s="62"/>
      <c r="AP5792" s="61"/>
      <c r="AQ5792" s="61" t="s">
        <v>2421</v>
      </c>
      <c r="AR5792" s="61" t="s">
        <v>2418</v>
      </c>
      <c r="AS5792" s="61"/>
      <c r="AT5792" s="61"/>
      <c r="AU5792" s="61"/>
      <c r="AV5792" s="61"/>
    </row>
    <row r="5793" spans="1:48">
      <c r="A5793" s="82"/>
      <c r="B5793" s="82"/>
      <c r="C5793" s="82"/>
      <c r="D5793" s="83"/>
      <c r="E5793" s="62"/>
      <c r="F579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93" s="13" t="s">
        <v>337</v>
      </c>
      <c r="H5793" s="13" t="s">
        <v>2988</v>
      </c>
      <c r="I5793" s="85" t="e">
        <f>[1]!Table1[[#This Row],[type]]</f>
        <v>#VALUE!</v>
      </c>
      <c r="J5793" s="86" t="e">
        <f>[1]!Table1[[#This Row],[Column42]]&amp;IF([1]!Table1[[#This Row],[Column13]]="","",[1]!Table1[[#This Row],[Column13]])&amp;IF([1]!Table1[[#This Row],[mod]]="","",[1]!Table1[[#This Row],[mod]])</f>
        <v>#VALUE!</v>
      </c>
      <c r="K579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93" t="s">
        <v>3139</v>
      </c>
      <c r="M5793" t="s">
        <v>333</v>
      </c>
      <c r="O5793" t="s">
        <v>403</v>
      </c>
      <c r="P5793" s="6"/>
      <c r="Q579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9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93" s="29"/>
      <c r="AC5793" s="29"/>
      <c r="AD5793" s="25"/>
      <c r="AE5793" s="38"/>
      <c r="AF5793" s="142"/>
      <c r="AG5793" s="11"/>
      <c r="AH5793" s="1" t="e">
        <f>[1]!Table1[[#This Row],[html_tag]]&amp;[1]!Table1[[#This Row],[html_type]]&amp;[1]!Table1[[#This Row],[html_modifier]]</f>
        <v>#VALUE!</v>
      </c>
      <c r="AI5793" s="60" t="str">
        <f>Table1[[#This Row],[html_tag]]&amp;Table1[[#This Row],[html_type]]&amp;Table1[[#This Row],[html_modifier]]</f>
        <v/>
      </c>
      <c r="AL5793" s="22" t="str">
        <f>IFERROR(_xlfn.XLOOKUP([1]!Table1[[#This Row],[word]],[1]!Table57[English style name],[1]!Table57[Style type]),"")</f>
        <v/>
      </c>
      <c r="AM5793" s="23" t="str">
        <f>IFERROR(_xlfn.XLOOKUP(Table1[[#This Row],[word]],Table57[English style name],Table57[Style type]),"")</f>
        <v/>
      </c>
      <c r="AN5793" s="23"/>
      <c r="AO5793" s="62"/>
      <c r="AP5793" s="61"/>
      <c r="AQ5793" s="61" t="s">
        <v>2422</v>
      </c>
      <c r="AR5793" s="61" t="s">
        <v>2418</v>
      </c>
      <c r="AS5793" s="61"/>
      <c r="AT5793" s="61"/>
      <c r="AU5793" s="61"/>
      <c r="AV5793" s="61"/>
    </row>
    <row r="5794" spans="1:48">
      <c r="A5794" s="82"/>
      <c r="B5794" s="82"/>
      <c r="C5794" s="82"/>
      <c r="D5794" s="83"/>
      <c r="E5794" s="62"/>
      <c r="F579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94" s="13" t="s">
        <v>337</v>
      </c>
      <c r="H5794" s="13" t="s">
        <v>2988</v>
      </c>
      <c r="I5794" s="85" t="e">
        <f>[1]!Table1[[#This Row],[type]]</f>
        <v>#VALUE!</v>
      </c>
      <c r="J5794" s="86" t="e">
        <f>[1]!Table1[[#This Row],[Column42]]&amp;IF([1]!Table1[[#This Row],[Column13]]="","",[1]!Table1[[#This Row],[Column13]])&amp;IF([1]!Table1[[#This Row],[mod]]="","",[1]!Table1[[#This Row],[mod]])</f>
        <v>#VALUE!</v>
      </c>
      <c r="K579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94" t="s">
        <v>3139</v>
      </c>
      <c r="N5794" t="s">
        <v>3182</v>
      </c>
      <c r="P5794" s="6" t="s">
        <v>2373</v>
      </c>
      <c r="Q579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9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94" s="29"/>
      <c r="AC5794" s="29"/>
      <c r="AD5794" s="25"/>
      <c r="AE5794" s="38"/>
      <c r="AF5794" s="142"/>
      <c r="AG5794" s="11"/>
      <c r="AH5794" s="1" t="e">
        <f>[1]!Table1[[#This Row],[html_tag]]&amp;[1]!Table1[[#This Row],[html_type]]&amp;[1]!Table1[[#This Row],[html_modifier]]</f>
        <v>#VALUE!</v>
      </c>
      <c r="AI5794" s="60" t="str">
        <f>Table1[[#This Row],[html_tag]]&amp;Table1[[#This Row],[html_type]]&amp;Table1[[#This Row],[html_modifier]]</f>
        <v/>
      </c>
      <c r="AL5794" s="22" t="str">
        <f>IFERROR(_xlfn.XLOOKUP([1]!Table1[[#This Row],[word]],[1]!Table57[English style name],[1]!Table57[Style type]),"")</f>
        <v/>
      </c>
      <c r="AM5794" s="23" t="str">
        <f>IFERROR(_xlfn.XLOOKUP(Table1[[#This Row],[word]],Table57[English style name],Table57[Style type]),"")</f>
        <v/>
      </c>
      <c r="AN5794" s="23"/>
      <c r="AO5794" s="62"/>
      <c r="AP5794" s="61"/>
      <c r="AQ5794" s="61" t="s">
        <v>2373</v>
      </c>
      <c r="AR5794" s="61" t="s">
        <v>2368</v>
      </c>
      <c r="AS5794" s="61"/>
      <c r="AT5794" s="61"/>
      <c r="AU5794" s="61"/>
      <c r="AV5794" s="61"/>
    </row>
    <row r="5795" spans="1:48">
      <c r="A5795" s="82"/>
      <c r="B5795" s="82"/>
      <c r="C5795" s="82"/>
      <c r="D5795" s="83"/>
      <c r="E5795" s="62"/>
      <c r="F579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95" s="13" t="s">
        <v>337</v>
      </c>
      <c r="H5795" s="13" t="s">
        <v>2988</v>
      </c>
      <c r="I5795" s="85" t="e">
        <f>[1]!Table1[[#This Row],[type]]</f>
        <v>#VALUE!</v>
      </c>
      <c r="J5795" s="86" t="e">
        <f>[1]!Table1[[#This Row],[Column42]]&amp;IF([1]!Table1[[#This Row],[Column13]]="","",[1]!Table1[[#This Row],[Column13]])&amp;IF([1]!Table1[[#This Row],[mod]]="","",[1]!Table1[[#This Row],[mod]])</f>
        <v>#VALUE!</v>
      </c>
      <c r="K579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95" t="s">
        <v>3139</v>
      </c>
      <c r="P5795" s="6" t="s">
        <v>2375</v>
      </c>
      <c r="Q579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9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5795" t="s">
        <v>338</v>
      </c>
      <c r="AB5795" s="29"/>
      <c r="AC5795" s="29"/>
      <c r="AD5795" s="25"/>
      <c r="AE5795" s="38"/>
      <c r="AF5795" s="142"/>
      <c r="AG5795" s="11"/>
      <c r="AH5795" s="1" t="e">
        <f>[1]!Table1[[#This Row],[html_tag]]&amp;[1]!Table1[[#This Row],[html_type]]&amp;[1]!Table1[[#This Row],[html_modifier]]</f>
        <v>#VALUE!</v>
      </c>
      <c r="AI5795" s="60" t="str">
        <f>Table1[[#This Row],[html_tag]]&amp;Table1[[#This Row],[html_type]]&amp;Table1[[#This Row],[html_modifier]]</f>
        <v/>
      </c>
      <c r="AL5795" s="22" t="str">
        <f>IFERROR(_xlfn.XLOOKUP([1]!Table1[[#This Row],[word]],[1]!Table57[English style name],[1]!Table57[Style type]),"")</f>
        <v/>
      </c>
      <c r="AM5795" s="23" t="str">
        <f>IFERROR(_xlfn.XLOOKUP(Table1[[#This Row],[word]],Table57[English style name],Table57[Style type]),"")</f>
        <v/>
      </c>
      <c r="AN5795" s="23"/>
      <c r="AO5795" s="62"/>
      <c r="AP5795" s="61"/>
      <c r="AQ5795" s="61" t="s">
        <v>2375</v>
      </c>
      <c r="AR5795" s="61" t="s">
        <v>2368</v>
      </c>
      <c r="AS5795" s="61"/>
      <c r="AT5795" s="61"/>
      <c r="AU5795" s="61"/>
      <c r="AV5795" s="61"/>
    </row>
    <row r="5796" spans="1:48">
      <c r="A5796" s="82"/>
      <c r="B5796" s="82"/>
      <c r="C5796" s="82"/>
      <c r="D5796" s="83"/>
      <c r="E5796" s="62"/>
      <c r="F579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96" s="13" t="s">
        <v>337</v>
      </c>
      <c r="H5796" s="13" t="s">
        <v>2988</v>
      </c>
      <c r="I5796" s="85" t="e">
        <f>[1]!Table1[[#This Row],[type]]</f>
        <v>#VALUE!</v>
      </c>
      <c r="J5796" s="86" t="e">
        <f>[1]!Table1[[#This Row],[Column42]]&amp;IF([1]!Table1[[#This Row],[Column13]]="","",[1]!Table1[[#This Row],[Column13]])&amp;IF([1]!Table1[[#This Row],[mod]]="","",[1]!Table1[[#This Row],[mod]])</f>
        <v>#VALUE!</v>
      </c>
      <c r="K579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96" t="s">
        <v>3139</v>
      </c>
      <c r="P5796" s="6" t="s">
        <v>2399</v>
      </c>
      <c r="Q579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9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5796" t="s">
        <v>338</v>
      </c>
      <c r="AB5796" s="29"/>
      <c r="AC5796" s="29"/>
      <c r="AD5796" s="25"/>
      <c r="AE5796" s="38"/>
      <c r="AF5796" s="142"/>
      <c r="AG5796" s="11"/>
      <c r="AH5796" s="1" t="e">
        <f>[1]!Table1[[#This Row],[html_tag]]&amp;[1]!Table1[[#This Row],[html_type]]&amp;[1]!Table1[[#This Row],[html_modifier]]</f>
        <v>#VALUE!</v>
      </c>
      <c r="AI5796" s="60" t="str">
        <f>Table1[[#This Row],[html_tag]]&amp;Table1[[#This Row],[html_type]]&amp;Table1[[#This Row],[html_modifier]]</f>
        <v/>
      </c>
      <c r="AL5796" s="22" t="str">
        <f>IFERROR(_xlfn.XLOOKUP([1]!Table1[[#This Row],[word]],[1]!Table57[English style name],[1]!Table57[Style type]),"")</f>
        <v/>
      </c>
      <c r="AM5796" s="23" t="str">
        <f>IFERROR(_xlfn.XLOOKUP(Table1[[#This Row],[word]],Table57[English style name],Table57[Style type]),"")</f>
        <v/>
      </c>
      <c r="AN5796" s="23"/>
      <c r="AO5796" s="62"/>
      <c r="AP5796" s="61"/>
      <c r="AQ5796" s="61" t="s">
        <v>2399</v>
      </c>
      <c r="AR5796" s="61" t="s">
        <v>2390</v>
      </c>
      <c r="AS5796" s="61"/>
      <c r="AT5796" s="61"/>
      <c r="AU5796" s="61"/>
      <c r="AV5796" s="61"/>
    </row>
    <row r="5797" spans="1:48">
      <c r="A5797" s="82"/>
      <c r="B5797" s="82"/>
      <c r="C5797" s="82"/>
      <c r="D5797" s="83"/>
      <c r="E5797" s="62"/>
      <c r="F579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97" s="13" t="s">
        <v>337</v>
      </c>
      <c r="H5797" s="13" t="s">
        <v>2988</v>
      </c>
      <c r="I5797" s="85" t="e">
        <f>[1]!Table1[[#This Row],[type]]</f>
        <v>#VALUE!</v>
      </c>
      <c r="J5797" s="86" t="e">
        <f>[1]!Table1[[#This Row],[Column42]]&amp;IF([1]!Table1[[#This Row],[Column13]]="","",[1]!Table1[[#This Row],[Column13]])&amp;IF([1]!Table1[[#This Row],[mod]]="","",[1]!Table1[[#This Row],[mod]])</f>
        <v>#VALUE!</v>
      </c>
      <c r="K579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97" t="s">
        <v>3139</v>
      </c>
      <c r="P5797" s="6" t="s">
        <v>2369</v>
      </c>
      <c r="Q579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9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797" t="s">
        <v>3205</v>
      </c>
      <c r="AB5797" s="29"/>
      <c r="AC5797" s="29"/>
      <c r="AD5797" s="25"/>
      <c r="AE5797" s="38"/>
      <c r="AF5797" s="142"/>
      <c r="AG5797" s="11"/>
      <c r="AH5797" s="1" t="e">
        <f>[1]!Table1[[#This Row],[html_tag]]&amp;[1]!Table1[[#This Row],[html_type]]&amp;[1]!Table1[[#This Row],[html_modifier]]</f>
        <v>#VALUE!</v>
      </c>
      <c r="AI5797" s="60" t="str">
        <f>Table1[[#This Row],[html_tag]]&amp;Table1[[#This Row],[html_type]]&amp;Table1[[#This Row],[html_modifier]]</f>
        <v/>
      </c>
      <c r="AL5797" s="22" t="str">
        <f>IFERROR(_xlfn.XLOOKUP([1]!Table1[[#This Row],[word]],[1]!Table57[English style name],[1]!Table57[Style type]),"")</f>
        <v/>
      </c>
      <c r="AM5797" s="23" t="str">
        <f>IFERROR(_xlfn.XLOOKUP(Table1[[#This Row],[word]],Table57[English style name],Table57[Style type]),"")</f>
        <v/>
      </c>
      <c r="AN5797" s="23"/>
      <c r="AO5797" s="62"/>
      <c r="AP5797" s="61"/>
      <c r="AQ5797" s="61" t="s">
        <v>2369</v>
      </c>
      <c r="AR5797" s="61" t="s">
        <v>2368</v>
      </c>
      <c r="AS5797" s="61"/>
      <c r="AT5797" s="61"/>
      <c r="AU5797" s="61"/>
      <c r="AV5797" s="61"/>
    </row>
    <row r="5798" spans="1:48">
      <c r="A5798" s="82"/>
      <c r="B5798" s="82"/>
      <c r="C5798" s="82"/>
      <c r="D5798" s="83"/>
      <c r="E5798" s="62"/>
      <c r="F579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98" s="13" t="s">
        <v>337</v>
      </c>
      <c r="H5798" s="13" t="s">
        <v>2988</v>
      </c>
      <c r="I5798" s="85" t="e">
        <f>[1]!Table1[[#This Row],[type]]</f>
        <v>#VALUE!</v>
      </c>
      <c r="J5798" s="86" t="e">
        <f>[1]!Table1[[#This Row],[Column42]]&amp;IF([1]!Table1[[#This Row],[Column13]]="","",[1]!Table1[[#This Row],[Column13]])&amp;IF([1]!Table1[[#This Row],[mod]]="","",[1]!Table1[[#This Row],[mod]])</f>
        <v>#VALUE!</v>
      </c>
      <c r="K579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98" t="s">
        <v>3139</v>
      </c>
      <c r="P5798" s="6" t="s">
        <v>2374</v>
      </c>
      <c r="Q579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9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798" t="s">
        <v>2943</v>
      </c>
      <c r="AB5798" s="29"/>
      <c r="AC5798" s="29"/>
      <c r="AD5798" s="25"/>
      <c r="AE5798" s="38"/>
      <c r="AF5798" s="142"/>
      <c r="AG5798" s="11"/>
      <c r="AH5798" s="1" t="e">
        <f>[1]!Table1[[#This Row],[html_tag]]&amp;[1]!Table1[[#This Row],[html_type]]&amp;[1]!Table1[[#This Row],[html_modifier]]</f>
        <v>#VALUE!</v>
      </c>
      <c r="AI5798" s="60" t="str">
        <f>Table1[[#This Row],[html_tag]]&amp;Table1[[#This Row],[html_type]]&amp;Table1[[#This Row],[html_modifier]]</f>
        <v/>
      </c>
      <c r="AL5798" s="22" t="str">
        <f>IFERROR(_xlfn.XLOOKUP([1]!Table1[[#This Row],[word]],[1]!Table57[English style name],[1]!Table57[Style type]),"")</f>
        <v/>
      </c>
      <c r="AM5798" s="23" t="str">
        <f>IFERROR(_xlfn.XLOOKUP(Table1[[#This Row],[word]],Table57[English style name],Table57[Style type]),"")</f>
        <v/>
      </c>
      <c r="AN5798" s="23"/>
      <c r="AO5798" s="62"/>
      <c r="AP5798" s="61"/>
      <c r="AQ5798" s="61" t="s">
        <v>2374</v>
      </c>
      <c r="AR5798" s="61" t="s">
        <v>2368</v>
      </c>
      <c r="AS5798" s="61"/>
      <c r="AT5798" s="61"/>
      <c r="AU5798" s="61"/>
      <c r="AV5798" s="61"/>
    </row>
    <row r="5799" spans="1:48">
      <c r="A5799" s="82"/>
      <c r="B5799" s="82"/>
      <c r="C5799" s="82"/>
      <c r="D5799" s="83"/>
      <c r="E5799" s="62"/>
      <c r="F579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799" s="13" t="s">
        <v>2992</v>
      </c>
      <c r="H5799" s="13" t="s">
        <v>2993</v>
      </c>
      <c r="I5799" s="85" t="e">
        <f>[1]!Table1[[#This Row],[type]]</f>
        <v>#VALUE!</v>
      </c>
      <c r="J5799" s="86" t="e">
        <f>[1]!Table1[[#This Row],[Column42]]&amp;IF([1]!Table1[[#This Row],[Column13]]="","",[1]!Table1[[#This Row],[Column13]])&amp;IF([1]!Table1[[#This Row],[mod]]="","",[1]!Table1[[#This Row],[mod]])</f>
        <v>#VALUE!</v>
      </c>
      <c r="K579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799" t="s">
        <v>3137</v>
      </c>
      <c r="P5799" s="6" t="s">
        <v>2425</v>
      </c>
      <c r="Q579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79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799" s="29"/>
      <c r="AC5799" s="29"/>
      <c r="AD5799" s="25"/>
      <c r="AE5799" s="38"/>
      <c r="AF5799" s="142"/>
      <c r="AG5799" s="11"/>
      <c r="AH5799" s="1" t="e">
        <f>[1]!Table1[[#This Row],[html_tag]]&amp;[1]!Table1[[#This Row],[html_type]]&amp;[1]!Table1[[#This Row],[html_modifier]]</f>
        <v>#VALUE!</v>
      </c>
      <c r="AI5799" s="60" t="str">
        <f>Table1[[#This Row],[html_tag]]&amp;Table1[[#This Row],[html_type]]&amp;Table1[[#This Row],[html_modifier]]</f>
        <v/>
      </c>
      <c r="AL5799" s="22" t="str">
        <f>IFERROR(_xlfn.XLOOKUP([1]!Table1[[#This Row],[word]],[1]!Table57[English style name],[1]!Table57[Style type]),"")</f>
        <v/>
      </c>
      <c r="AM5799" s="23" t="str">
        <f>IFERROR(_xlfn.XLOOKUP(Table1[[#This Row],[word]],Table57[English style name],Table57[Style type]),"")</f>
        <v/>
      </c>
      <c r="AN5799" s="23"/>
      <c r="AO5799" s="62"/>
      <c r="AP5799" s="61"/>
      <c r="AQ5799" s="61" t="s">
        <v>2425</v>
      </c>
      <c r="AR5799" s="61" t="s">
        <v>2424</v>
      </c>
      <c r="AS5799" s="61"/>
      <c r="AT5799" s="61"/>
      <c r="AU5799" s="61"/>
      <c r="AV5799" s="61"/>
    </row>
    <row r="5800" spans="1:48">
      <c r="A5800" s="82"/>
      <c r="B5800" s="82"/>
      <c r="C5800" s="82"/>
      <c r="D5800" s="83"/>
      <c r="E5800" s="62"/>
      <c r="F580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00" s="13" t="s">
        <v>2992</v>
      </c>
      <c r="H5800" s="13" t="s">
        <v>2993</v>
      </c>
      <c r="I5800" s="85" t="e">
        <f>[1]!Table1[[#This Row],[type]]</f>
        <v>#VALUE!</v>
      </c>
      <c r="J5800" s="86" t="e">
        <f>[1]!Table1[[#This Row],[Column42]]&amp;IF([1]!Table1[[#This Row],[Column13]]="","",[1]!Table1[[#This Row],[Column13]])&amp;IF([1]!Table1[[#This Row],[mod]]="","",[1]!Table1[[#This Row],[mod]])</f>
        <v>#VALUE!</v>
      </c>
      <c r="K580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00" t="s">
        <v>3137</v>
      </c>
      <c r="P5800" s="6" t="s">
        <v>2426</v>
      </c>
      <c r="Q580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0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00" s="29"/>
      <c r="AC5800" s="29"/>
      <c r="AD5800" s="25"/>
      <c r="AE5800" s="38"/>
      <c r="AF5800" s="142"/>
      <c r="AG5800" s="11"/>
      <c r="AH5800" s="1" t="e">
        <f>[1]!Table1[[#This Row],[html_tag]]&amp;[1]!Table1[[#This Row],[html_type]]&amp;[1]!Table1[[#This Row],[html_modifier]]</f>
        <v>#VALUE!</v>
      </c>
      <c r="AI5800" s="60" t="str">
        <f>Table1[[#This Row],[html_tag]]&amp;Table1[[#This Row],[html_type]]&amp;Table1[[#This Row],[html_modifier]]</f>
        <v/>
      </c>
      <c r="AL5800" s="22" t="str">
        <f>IFERROR(_xlfn.XLOOKUP([1]!Table1[[#This Row],[word]],[1]!Table57[English style name],[1]!Table57[Style type]),"")</f>
        <v/>
      </c>
      <c r="AM5800" s="23" t="str">
        <f>IFERROR(_xlfn.XLOOKUP(Table1[[#This Row],[word]],Table57[English style name],Table57[Style type]),"")</f>
        <v/>
      </c>
      <c r="AN5800" s="23"/>
      <c r="AO5800" s="62"/>
      <c r="AP5800" s="61"/>
      <c r="AQ5800" s="61" t="s">
        <v>2426</v>
      </c>
      <c r="AR5800" s="61" t="s">
        <v>2424</v>
      </c>
      <c r="AS5800" s="61"/>
      <c r="AT5800" s="61"/>
      <c r="AU5800" s="61"/>
      <c r="AV5800" s="61"/>
    </row>
    <row r="5801" spans="1:48">
      <c r="A5801" s="82"/>
      <c r="B5801" s="82"/>
      <c r="C5801" s="82"/>
      <c r="D5801" s="83"/>
      <c r="E5801" s="62"/>
      <c r="F580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01" s="13" t="s">
        <v>2992</v>
      </c>
      <c r="H5801" s="13" t="s">
        <v>2993</v>
      </c>
      <c r="I5801" s="85" t="e">
        <f>[1]!Table1[[#This Row],[type]]</f>
        <v>#VALUE!</v>
      </c>
      <c r="J5801" s="86" t="e">
        <f>[1]!Table1[[#This Row],[Column42]]&amp;IF([1]!Table1[[#This Row],[Column13]]="","",[1]!Table1[[#This Row],[Column13]])&amp;IF([1]!Table1[[#This Row],[mod]]="","",[1]!Table1[[#This Row],[mod]])</f>
        <v>#VALUE!</v>
      </c>
      <c r="K580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01" t="s">
        <v>3137</v>
      </c>
      <c r="P5801" s="6" t="s">
        <v>2428</v>
      </c>
      <c r="Q580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0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01" s="29"/>
      <c r="AC5801" s="29"/>
      <c r="AD5801" s="25"/>
      <c r="AE5801" s="38"/>
      <c r="AF5801" s="142"/>
      <c r="AG5801" s="11"/>
      <c r="AH5801" s="1" t="e">
        <f>[1]!Table1[[#This Row],[html_tag]]&amp;[1]!Table1[[#This Row],[html_type]]&amp;[1]!Table1[[#This Row],[html_modifier]]</f>
        <v>#VALUE!</v>
      </c>
      <c r="AI5801" s="60" t="str">
        <f>Table1[[#This Row],[html_tag]]&amp;Table1[[#This Row],[html_type]]&amp;Table1[[#This Row],[html_modifier]]</f>
        <v/>
      </c>
      <c r="AL5801" s="22" t="str">
        <f>IFERROR(_xlfn.XLOOKUP([1]!Table1[[#This Row],[word]],[1]!Table57[English style name],[1]!Table57[Style type]),"")</f>
        <v/>
      </c>
      <c r="AM5801" s="23" t="str">
        <f>IFERROR(_xlfn.XLOOKUP(Table1[[#This Row],[word]],Table57[English style name],Table57[Style type]),"")</f>
        <v/>
      </c>
      <c r="AN5801" s="23"/>
      <c r="AO5801" s="62"/>
      <c r="AP5801" s="61"/>
      <c r="AQ5801" s="61" t="s">
        <v>2428</v>
      </c>
      <c r="AR5801" s="61" t="s">
        <v>2424</v>
      </c>
      <c r="AS5801" s="61"/>
      <c r="AT5801" s="61"/>
      <c r="AU5801" s="61"/>
      <c r="AV5801" s="61"/>
    </row>
    <row r="5802" spans="1:48">
      <c r="A5802" s="82"/>
      <c r="B5802" s="82"/>
      <c r="C5802" s="82"/>
      <c r="D5802" s="83"/>
      <c r="E5802" s="62"/>
      <c r="F580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02" s="13" t="s">
        <v>2992</v>
      </c>
      <c r="H5802" s="13" t="s">
        <v>2993</v>
      </c>
      <c r="I5802" s="85" t="e">
        <f>[1]!Table1[[#This Row],[type]]</f>
        <v>#VALUE!</v>
      </c>
      <c r="J5802" s="86" t="e">
        <f>[1]!Table1[[#This Row],[Column42]]&amp;IF([1]!Table1[[#This Row],[Column13]]="","",[1]!Table1[[#This Row],[Column13]])&amp;IF([1]!Table1[[#This Row],[mod]]="","",[1]!Table1[[#This Row],[mod]])</f>
        <v>#VALUE!</v>
      </c>
      <c r="K580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02" t="s">
        <v>3137</v>
      </c>
      <c r="P5802" s="6" t="s">
        <v>2429</v>
      </c>
      <c r="Q580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0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02" s="29"/>
      <c r="AC5802" s="29"/>
      <c r="AD5802" s="25"/>
      <c r="AE5802" s="38"/>
      <c r="AF5802" s="142"/>
      <c r="AG5802" s="11"/>
      <c r="AH5802" s="1" t="e">
        <f>[1]!Table1[[#This Row],[html_tag]]&amp;[1]!Table1[[#This Row],[html_type]]&amp;[1]!Table1[[#This Row],[html_modifier]]</f>
        <v>#VALUE!</v>
      </c>
      <c r="AI5802" s="60" t="str">
        <f>Table1[[#This Row],[html_tag]]&amp;Table1[[#This Row],[html_type]]&amp;Table1[[#This Row],[html_modifier]]</f>
        <v/>
      </c>
      <c r="AL5802" s="22" t="str">
        <f>IFERROR(_xlfn.XLOOKUP([1]!Table1[[#This Row],[word]],[1]!Table57[English style name],[1]!Table57[Style type]),"")</f>
        <v/>
      </c>
      <c r="AM5802" s="23" t="str">
        <f>IFERROR(_xlfn.XLOOKUP(Table1[[#This Row],[word]],Table57[English style name],Table57[Style type]),"")</f>
        <v/>
      </c>
      <c r="AN5802" s="23"/>
      <c r="AO5802" s="62"/>
      <c r="AP5802" s="61"/>
      <c r="AQ5802" s="61" t="s">
        <v>2429</v>
      </c>
      <c r="AR5802" s="61" t="s">
        <v>2424</v>
      </c>
      <c r="AS5802" s="61"/>
      <c r="AT5802" s="61"/>
      <c r="AU5802" s="61"/>
      <c r="AV5802" s="61"/>
    </row>
    <row r="5803" spans="1:48">
      <c r="A5803" s="82"/>
      <c r="B5803" s="82"/>
      <c r="C5803" s="82"/>
      <c r="D5803" s="83"/>
      <c r="E5803" s="62"/>
      <c r="F580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03" s="13" t="s">
        <v>2992</v>
      </c>
      <c r="H5803" s="13" t="s">
        <v>2993</v>
      </c>
      <c r="I5803" s="85" t="e">
        <f>[1]!Table1[[#This Row],[type]]</f>
        <v>#VALUE!</v>
      </c>
      <c r="J5803" s="86" t="e">
        <f>[1]!Table1[[#This Row],[Column42]]&amp;IF([1]!Table1[[#This Row],[Column13]]="","",[1]!Table1[[#This Row],[Column13]])&amp;IF([1]!Table1[[#This Row],[mod]]="","",[1]!Table1[[#This Row],[mod]])</f>
        <v>#VALUE!</v>
      </c>
      <c r="K580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03" t="s">
        <v>3137</v>
      </c>
      <c r="P5803" s="6" t="s">
        <v>2430</v>
      </c>
      <c r="Q580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0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03" s="29"/>
      <c r="AC5803" s="29"/>
      <c r="AD5803" s="25"/>
      <c r="AE5803" s="38"/>
      <c r="AF5803" s="142"/>
      <c r="AG5803" s="11"/>
      <c r="AH5803" s="1" t="e">
        <f>[1]!Table1[[#This Row],[html_tag]]&amp;[1]!Table1[[#This Row],[html_type]]&amp;[1]!Table1[[#This Row],[html_modifier]]</f>
        <v>#VALUE!</v>
      </c>
      <c r="AI5803" s="60" t="str">
        <f>Table1[[#This Row],[html_tag]]&amp;Table1[[#This Row],[html_type]]&amp;Table1[[#This Row],[html_modifier]]</f>
        <v/>
      </c>
      <c r="AL5803" s="22" t="str">
        <f>IFERROR(_xlfn.XLOOKUP([1]!Table1[[#This Row],[word]],[1]!Table57[English style name],[1]!Table57[Style type]),"")</f>
        <v/>
      </c>
      <c r="AM5803" s="23" t="str">
        <f>IFERROR(_xlfn.XLOOKUP(Table1[[#This Row],[word]],Table57[English style name],Table57[Style type]),"")</f>
        <v/>
      </c>
      <c r="AN5803" s="23"/>
      <c r="AO5803" s="62"/>
      <c r="AP5803" s="61"/>
      <c r="AQ5803" s="61" t="s">
        <v>2430</v>
      </c>
      <c r="AR5803" s="61" t="s">
        <v>2424</v>
      </c>
      <c r="AS5803" s="61"/>
      <c r="AT5803" s="61"/>
      <c r="AU5803" s="61"/>
      <c r="AV5803" s="61"/>
    </row>
    <row r="5804" spans="1:48">
      <c r="A5804" s="82"/>
      <c r="B5804" s="82"/>
      <c r="C5804" s="82"/>
      <c r="D5804" s="83"/>
      <c r="E5804" s="62"/>
      <c r="F580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04" s="13" t="s">
        <v>2992</v>
      </c>
      <c r="H5804" s="13" t="s">
        <v>2993</v>
      </c>
      <c r="I5804" s="85" t="e">
        <f>[1]!Table1[[#This Row],[type]]</f>
        <v>#VALUE!</v>
      </c>
      <c r="J5804" s="86" t="e">
        <f>[1]!Table1[[#This Row],[Column42]]&amp;IF([1]!Table1[[#This Row],[Column13]]="","",[1]!Table1[[#This Row],[Column13]])&amp;IF([1]!Table1[[#This Row],[mod]]="","",[1]!Table1[[#This Row],[mod]])</f>
        <v>#VALUE!</v>
      </c>
      <c r="K580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04" t="s">
        <v>3137</v>
      </c>
      <c r="P5804" s="6" t="s">
        <v>2431</v>
      </c>
      <c r="Q580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0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04" s="29"/>
      <c r="AC5804" s="29"/>
      <c r="AD5804" s="25"/>
      <c r="AE5804" s="38"/>
      <c r="AF5804" s="142"/>
      <c r="AG5804" s="11"/>
      <c r="AH5804" s="1" t="e">
        <f>[1]!Table1[[#This Row],[html_tag]]&amp;[1]!Table1[[#This Row],[html_type]]&amp;[1]!Table1[[#This Row],[html_modifier]]</f>
        <v>#VALUE!</v>
      </c>
      <c r="AI5804" s="60" t="str">
        <f>Table1[[#This Row],[html_tag]]&amp;Table1[[#This Row],[html_type]]&amp;Table1[[#This Row],[html_modifier]]</f>
        <v/>
      </c>
      <c r="AL5804" s="22" t="str">
        <f>IFERROR(_xlfn.XLOOKUP([1]!Table1[[#This Row],[word]],[1]!Table57[English style name],[1]!Table57[Style type]),"")</f>
        <v/>
      </c>
      <c r="AM5804" s="23" t="str">
        <f>IFERROR(_xlfn.XLOOKUP(Table1[[#This Row],[word]],Table57[English style name],Table57[Style type]),"")</f>
        <v/>
      </c>
      <c r="AN5804" s="23"/>
      <c r="AO5804" s="62"/>
      <c r="AP5804" s="61"/>
      <c r="AQ5804" s="61" t="s">
        <v>2431</v>
      </c>
      <c r="AR5804" s="61" t="s">
        <v>2424</v>
      </c>
      <c r="AS5804" s="61"/>
      <c r="AT5804" s="61"/>
      <c r="AU5804" s="61"/>
      <c r="AV5804" s="61"/>
    </row>
    <row r="5805" spans="1:48">
      <c r="A5805" s="82"/>
      <c r="B5805" s="82"/>
      <c r="C5805" s="82"/>
      <c r="D5805" s="83"/>
      <c r="E5805" s="62"/>
      <c r="F580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05" s="13" t="s">
        <v>2992</v>
      </c>
      <c r="H5805" s="13" t="s">
        <v>2993</v>
      </c>
      <c r="I5805" s="85" t="e">
        <f>[1]!Table1[[#This Row],[type]]</f>
        <v>#VALUE!</v>
      </c>
      <c r="J5805" s="86" t="e">
        <f>[1]!Table1[[#This Row],[Column42]]&amp;IF([1]!Table1[[#This Row],[Column13]]="","",[1]!Table1[[#This Row],[Column13]])&amp;IF([1]!Table1[[#This Row],[mod]]="","",[1]!Table1[[#This Row],[mod]])</f>
        <v>#VALUE!</v>
      </c>
      <c r="K580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05" t="s">
        <v>3137</v>
      </c>
      <c r="P5805" s="6" t="s">
        <v>2432</v>
      </c>
      <c r="Q580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0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05" s="29"/>
      <c r="AC5805" s="29"/>
      <c r="AD5805" s="25"/>
      <c r="AE5805" s="38"/>
      <c r="AF5805" s="142"/>
      <c r="AG5805" s="11"/>
      <c r="AH5805" s="1" t="e">
        <f>[1]!Table1[[#This Row],[html_tag]]&amp;[1]!Table1[[#This Row],[html_type]]&amp;[1]!Table1[[#This Row],[html_modifier]]</f>
        <v>#VALUE!</v>
      </c>
      <c r="AI5805" s="60" t="str">
        <f>Table1[[#This Row],[html_tag]]&amp;Table1[[#This Row],[html_type]]&amp;Table1[[#This Row],[html_modifier]]</f>
        <v/>
      </c>
      <c r="AL5805" s="22" t="str">
        <f>IFERROR(_xlfn.XLOOKUP([1]!Table1[[#This Row],[word]],[1]!Table57[English style name],[1]!Table57[Style type]),"")</f>
        <v/>
      </c>
      <c r="AM5805" s="23" t="str">
        <f>IFERROR(_xlfn.XLOOKUP(Table1[[#This Row],[word]],Table57[English style name],Table57[Style type]),"")</f>
        <v/>
      </c>
      <c r="AN5805" s="23"/>
      <c r="AO5805" s="62"/>
      <c r="AP5805" s="61"/>
      <c r="AQ5805" s="61" t="s">
        <v>2432</v>
      </c>
      <c r="AR5805" s="61" t="s">
        <v>2424</v>
      </c>
      <c r="AS5805" s="61"/>
      <c r="AT5805" s="61"/>
      <c r="AU5805" s="61"/>
      <c r="AV5805" s="61"/>
    </row>
    <row r="5806" spans="1:48">
      <c r="A5806" s="82"/>
      <c r="B5806" s="82"/>
      <c r="C5806" s="82"/>
      <c r="D5806" s="83"/>
      <c r="E5806" s="62"/>
      <c r="F580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06" s="13" t="s">
        <v>2992</v>
      </c>
      <c r="H5806" s="13" t="s">
        <v>2993</v>
      </c>
      <c r="I5806" s="85" t="e">
        <f>[1]!Table1[[#This Row],[type]]</f>
        <v>#VALUE!</v>
      </c>
      <c r="J5806" s="86" t="e">
        <f>[1]!Table1[[#This Row],[Column42]]&amp;IF([1]!Table1[[#This Row],[Column13]]="","",[1]!Table1[[#This Row],[Column13]])&amp;IF([1]!Table1[[#This Row],[mod]]="","",[1]!Table1[[#This Row],[mod]])</f>
        <v>#VALUE!</v>
      </c>
      <c r="K580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06" t="s">
        <v>3137</v>
      </c>
      <c r="P5806" s="6" t="s">
        <v>2433</v>
      </c>
      <c r="Q580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0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06" s="29"/>
      <c r="AC5806" s="29"/>
      <c r="AD5806" s="25"/>
      <c r="AE5806" s="38"/>
      <c r="AF5806" s="142"/>
      <c r="AG5806" s="11"/>
      <c r="AH5806" s="1" t="e">
        <f>[1]!Table1[[#This Row],[html_tag]]&amp;[1]!Table1[[#This Row],[html_type]]&amp;[1]!Table1[[#This Row],[html_modifier]]</f>
        <v>#VALUE!</v>
      </c>
      <c r="AI5806" s="60" t="str">
        <f>Table1[[#This Row],[html_tag]]&amp;Table1[[#This Row],[html_type]]&amp;Table1[[#This Row],[html_modifier]]</f>
        <v/>
      </c>
      <c r="AL5806" s="22" t="str">
        <f>IFERROR(_xlfn.XLOOKUP([1]!Table1[[#This Row],[word]],[1]!Table57[English style name],[1]!Table57[Style type]),"")</f>
        <v/>
      </c>
      <c r="AM5806" s="23" t="str">
        <f>IFERROR(_xlfn.XLOOKUP(Table1[[#This Row],[word]],Table57[English style name],Table57[Style type]),"")</f>
        <v/>
      </c>
      <c r="AN5806" s="23"/>
      <c r="AO5806" s="62"/>
      <c r="AP5806" s="61"/>
      <c r="AQ5806" s="61" t="s">
        <v>2433</v>
      </c>
      <c r="AR5806" s="61" t="s">
        <v>2424</v>
      </c>
      <c r="AS5806" s="61"/>
      <c r="AT5806" s="61"/>
      <c r="AU5806" s="61"/>
      <c r="AV5806" s="61"/>
    </row>
    <row r="5807" spans="1:48">
      <c r="A5807" s="82"/>
      <c r="B5807" s="82"/>
      <c r="C5807" s="82"/>
      <c r="D5807" s="83"/>
      <c r="E5807" s="62"/>
      <c r="F580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07" s="13" t="s">
        <v>2992</v>
      </c>
      <c r="H5807" s="13" t="s">
        <v>2993</v>
      </c>
      <c r="I5807" s="85" t="e">
        <f>[1]!Table1[[#This Row],[type]]</f>
        <v>#VALUE!</v>
      </c>
      <c r="J5807" s="86" t="e">
        <f>[1]!Table1[[#This Row],[Column42]]&amp;IF([1]!Table1[[#This Row],[Column13]]="","",[1]!Table1[[#This Row],[Column13]])&amp;IF([1]!Table1[[#This Row],[mod]]="","",[1]!Table1[[#This Row],[mod]])</f>
        <v>#VALUE!</v>
      </c>
      <c r="K580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07" t="s">
        <v>3137</v>
      </c>
      <c r="P5807" s="6" t="s">
        <v>2434</v>
      </c>
      <c r="Q580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0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07" s="29"/>
      <c r="AC5807" s="29"/>
      <c r="AD5807" s="25"/>
      <c r="AE5807" s="38"/>
      <c r="AF5807" s="142"/>
      <c r="AG5807" s="11"/>
      <c r="AH5807" s="1" t="e">
        <f>[1]!Table1[[#This Row],[html_tag]]&amp;[1]!Table1[[#This Row],[html_type]]&amp;[1]!Table1[[#This Row],[html_modifier]]</f>
        <v>#VALUE!</v>
      </c>
      <c r="AI5807" s="60" t="str">
        <f>Table1[[#This Row],[html_tag]]&amp;Table1[[#This Row],[html_type]]&amp;Table1[[#This Row],[html_modifier]]</f>
        <v/>
      </c>
      <c r="AL5807" s="22" t="str">
        <f>IFERROR(_xlfn.XLOOKUP([1]!Table1[[#This Row],[word]],[1]!Table57[English style name],[1]!Table57[Style type]),"")</f>
        <v/>
      </c>
      <c r="AM5807" s="23" t="str">
        <f>IFERROR(_xlfn.XLOOKUP(Table1[[#This Row],[word]],Table57[English style name],Table57[Style type]),"")</f>
        <v/>
      </c>
      <c r="AN5807" s="23"/>
      <c r="AO5807" s="62"/>
      <c r="AP5807" s="61"/>
      <c r="AQ5807" s="61" t="s">
        <v>2434</v>
      </c>
      <c r="AR5807" s="61" t="s">
        <v>2424</v>
      </c>
      <c r="AS5807" s="61"/>
      <c r="AT5807" s="61"/>
      <c r="AU5807" s="61"/>
      <c r="AV5807" s="61"/>
    </row>
    <row r="5808" spans="1:48">
      <c r="A5808" s="82"/>
      <c r="B5808" s="82"/>
      <c r="C5808" s="82"/>
      <c r="D5808" s="83"/>
      <c r="E5808" s="62"/>
      <c r="F580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08" s="13" t="s">
        <v>2992</v>
      </c>
      <c r="H5808" s="13" t="s">
        <v>2993</v>
      </c>
      <c r="I5808" s="85" t="e">
        <f>[1]!Table1[[#This Row],[type]]</f>
        <v>#VALUE!</v>
      </c>
      <c r="J5808" s="86" t="e">
        <f>[1]!Table1[[#This Row],[Column42]]&amp;IF([1]!Table1[[#This Row],[Column13]]="","",[1]!Table1[[#This Row],[Column13]])&amp;IF([1]!Table1[[#This Row],[mod]]="","",[1]!Table1[[#This Row],[mod]])</f>
        <v>#VALUE!</v>
      </c>
      <c r="K580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08" t="s">
        <v>3137</v>
      </c>
      <c r="P5808" s="6" t="s">
        <v>2435</v>
      </c>
      <c r="Q580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0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08" s="29"/>
      <c r="AC5808" s="29"/>
      <c r="AD5808" s="25"/>
      <c r="AE5808" s="38"/>
      <c r="AF5808" s="142"/>
      <c r="AG5808" s="11"/>
      <c r="AH5808" s="1" t="e">
        <f>[1]!Table1[[#This Row],[html_tag]]&amp;[1]!Table1[[#This Row],[html_type]]&amp;[1]!Table1[[#This Row],[html_modifier]]</f>
        <v>#VALUE!</v>
      </c>
      <c r="AI5808" s="60" t="str">
        <f>Table1[[#This Row],[html_tag]]&amp;Table1[[#This Row],[html_type]]&amp;Table1[[#This Row],[html_modifier]]</f>
        <v/>
      </c>
      <c r="AL5808" s="22" t="str">
        <f>IFERROR(_xlfn.XLOOKUP([1]!Table1[[#This Row],[word]],[1]!Table57[English style name],[1]!Table57[Style type]),"")</f>
        <v/>
      </c>
      <c r="AM5808" s="23" t="str">
        <f>IFERROR(_xlfn.XLOOKUP(Table1[[#This Row],[word]],Table57[English style name],Table57[Style type]),"")</f>
        <v/>
      </c>
      <c r="AN5808" s="23"/>
      <c r="AO5808" s="62"/>
      <c r="AP5808" s="61"/>
      <c r="AQ5808" s="61" t="s">
        <v>2435</v>
      </c>
      <c r="AR5808" s="61" t="s">
        <v>2424</v>
      </c>
      <c r="AS5808" s="61"/>
      <c r="AT5808" s="61"/>
      <c r="AU5808" s="61"/>
      <c r="AV5808" s="61"/>
    </row>
    <row r="5809" spans="1:48">
      <c r="A5809" s="82"/>
      <c r="B5809" s="82"/>
      <c r="C5809" s="82"/>
      <c r="D5809" s="83"/>
      <c r="E5809" s="62"/>
      <c r="F580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09" s="13" t="s">
        <v>2992</v>
      </c>
      <c r="H5809" s="13" t="s">
        <v>2993</v>
      </c>
      <c r="I5809" s="85" t="e">
        <f>[1]!Table1[[#This Row],[type]]</f>
        <v>#VALUE!</v>
      </c>
      <c r="J5809" s="86" t="e">
        <f>[1]!Table1[[#This Row],[Column42]]&amp;IF([1]!Table1[[#This Row],[Column13]]="","",[1]!Table1[[#This Row],[Column13]])&amp;IF([1]!Table1[[#This Row],[mod]]="","",[1]!Table1[[#This Row],[mod]])</f>
        <v>#VALUE!</v>
      </c>
      <c r="K580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09" t="s">
        <v>3137</v>
      </c>
      <c r="P5809" s="6" t="s">
        <v>2436</v>
      </c>
      <c r="Q580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0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09" s="29"/>
      <c r="AC5809" s="29"/>
      <c r="AD5809" s="25"/>
      <c r="AE5809" s="38"/>
      <c r="AF5809" s="142"/>
      <c r="AG5809" s="11"/>
      <c r="AH5809" s="1" t="e">
        <f>[1]!Table1[[#This Row],[html_tag]]&amp;[1]!Table1[[#This Row],[html_type]]&amp;[1]!Table1[[#This Row],[html_modifier]]</f>
        <v>#VALUE!</v>
      </c>
      <c r="AI5809" s="60" t="str">
        <f>Table1[[#This Row],[html_tag]]&amp;Table1[[#This Row],[html_type]]&amp;Table1[[#This Row],[html_modifier]]</f>
        <v/>
      </c>
      <c r="AL5809" s="22" t="str">
        <f>IFERROR(_xlfn.XLOOKUP([1]!Table1[[#This Row],[word]],[1]!Table57[English style name],[1]!Table57[Style type]),"")</f>
        <v/>
      </c>
      <c r="AM5809" s="23" t="str">
        <f>IFERROR(_xlfn.XLOOKUP(Table1[[#This Row],[word]],Table57[English style name],Table57[Style type]),"")</f>
        <v/>
      </c>
      <c r="AN5809" s="23"/>
      <c r="AO5809" s="62"/>
      <c r="AP5809" s="61"/>
      <c r="AQ5809" s="61" t="s">
        <v>2436</v>
      </c>
      <c r="AR5809" s="61" t="s">
        <v>2424</v>
      </c>
      <c r="AS5809" s="61"/>
      <c r="AT5809" s="61"/>
      <c r="AU5809" s="61"/>
      <c r="AV5809" s="61"/>
    </row>
    <row r="5810" spans="1:48">
      <c r="A5810" s="82"/>
      <c r="B5810" s="82"/>
      <c r="C5810" s="82"/>
      <c r="D5810" s="83"/>
      <c r="E5810" s="62"/>
      <c r="F581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10" s="13" t="s">
        <v>2992</v>
      </c>
      <c r="H5810" s="13" t="s">
        <v>2993</v>
      </c>
      <c r="I5810" s="85" t="e">
        <f>[1]!Table1[[#This Row],[type]]</f>
        <v>#VALUE!</v>
      </c>
      <c r="J5810" s="86" t="e">
        <f>[1]!Table1[[#This Row],[Column42]]&amp;IF([1]!Table1[[#This Row],[Column13]]="","",[1]!Table1[[#This Row],[Column13]])&amp;IF([1]!Table1[[#This Row],[mod]]="","",[1]!Table1[[#This Row],[mod]])</f>
        <v>#VALUE!</v>
      </c>
      <c r="K581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10" t="s">
        <v>3137</v>
      </c>
      <c r="P5810" s="6" t="s">
        <v>2437</v>
      </c>
      <c r="Q581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1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10" s="29"/>
      <c r="AC5810" s="29"/>
      <c r="AD5810" s="25"/>
      <c r="AE5810" s="38"/>
      <c r="AF5810" s="142"/>
      <c r="AG5810" s="11"/>
      <c r="AH5810" s="1" t="e">
        <f>[1]!Table1[[#This Row],[html_tag]]&amp;[1]!Table1[[#This Row],[html_type]]&amp;[1]!Table1[[#This Row],[html_modifier]]</f>
        <v>#VALUE!</v>
      </c>
      <c r="AI5810" s="60" t="str">
        <f>Table1[[#This Row],[html_tag]]&amp;Table1[[#This Row],[html_type]]&amp;Table1[[#This Row],[html_modifier]]</f>
        <v/>
      </c>
      <c r="AL5810" s="22" t="str">
        <f>IFERROR(_xlfn.XLOOKUP([1]!Table1[[#This Row],[word]],[1]!Table57[English style name],[1]!Table57[Style type]),"")</f>
        <v/>
      </c>
      <c r="AM5810" s="23" t="str">
        <f>IFERROR(_xlfn.XLOOKUP(Table1[[#This Row],[word]],Table57[English style name],Table57[Style type]),"")</f>
        <v/>
      </c>
      <c r="AN5810" s="23"/>
      <c r="AO5810" s="62"/>
      <c r="AP5810" s="61"/>
      <c r="AQ5810" s="61" t="s">
        <v>2437</v>
      </c>
      <c r="AR5810" s="61" t="s">
        <v>2424</v>
      </c>
      <c r="AS5810" s="61"/>
      <c r="AT5810" s="61"/>
      <c r="AU5810" s="61"/>
      <c r="AV5810" s="61"/>
    </row>
    <row r="5811" spans="1:48">
      <c r="A5811" s="82"/>
      <c r="B5811" s="82"/>
      <c r="C5811" s="82"/>
      <c r="D5811" s="83"/>
      <c r="E5811" s="62"/>
      <c r="F581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11" s="13" t="s">
        <v>2992</v>
      </c>
      <c r="H5811" s="13" t="s">
        <v>2993</v>
      </c>
      <c r="I5811" s="85" t="e">
        <f>[1]!Table1[[#This Row],[type]]</f>
        <v>#VALUE!</v>
      </c>
      <c r="J5811" s="86" t="e">
        <f>[1]!Table1[[#This Row],[Column42]]&amp;IF([1]!Table1[[#This Row],[Column13]]="","",[1]!Table1[[#This Row],[Column13]])&amp;IF([1]!Table1[[#This Row],[mod]]="","",[1]!Table1[[#This Row],[mod]])</f>
        <v>#VALUE!</v>
      </c>
      <c r="K581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11" t="s">
        <v>3137</v>
      </c>
      <c r="P5811" s="6" t="s">
        <v>2438</v>
      </c>
      <c r="Q581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1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11" s="29"/>
      <c r="AC5811" s="29"/>
      <c r="AD5811" s="25"/>
      <c r="AE5811" s="38"/>
      <c r="AF5811" s="142"/>
      <c r="AG5811" s="11"/>
      <c r="AH5811" s="1" t="e">
        <f>[1]!Table1[[#This Row],[html_tag]]&amp;[1]!Table1[[#This Row],[html_type]]&amp;[1]!Table1[[#This Row],[html_modifier]]</f>
        <v>#VALUE!</v>
      </c>
      <c r="AI5811" s="60" t="str">
        <f>Table1[[#This Row],[html_tag]]&amp;Table1[[#This Row],[html_type]]&amp;Table1[[#This Row],[html_modifier]]</f>
        <v/>
      </c>
      <c r="AL5811" s="22" t="str">
        <f>IFERROR(_xlfn.XLOOKUP([1]!Table1[[#This Row],[word]],[1]!Table57[English style name],[1]!Table57[Style type]),"")</f>
        <v/>
      </c>
      <c r="AM5811" s="23" t="str">
        <f>IFERROR(_xlfn.XLOOKUP(Table1[[#This Row],[word]],Table57[English style name],Table57[Style type]),"")</f>
        <v/>
      </c>
      <c r="AN5811" s="23"/>
      <c r="AO5811" s="62"/>
      <c r="AP5811" s="61"/>
      <c r="AQ5811" s="61" t="s">
        <v>2438</v>
      </c>
      <c r="AR5811" s="61" t="s">
        <v>2424</v>
      </c>
      <c r="AS5811" s="61"/>
      <c r="AT5811" s="61"/>
      <c r="AU5811" s="61"/>
      <c r="AV5811" s="61"/>
    </row>
    <row r="5812" spans="1:48">
      <c r="A5812" s="82"/>
      <c r="B5812" s="82"/>
      <c r="C5812" s="82"/>
      <c r="D5812" s="83"/>
      <c r="E5812" s="62"/>
      <c r="F581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12" s="13" t="s">
        <v>2992</v>
      </c>
      <c r="H5812" s="13" t="s">
        <v>2993</v>
      </c>
      <c r="I5812" s="85" t="e">
        <f>[1]!Table1[[#This Row],[type]]</f>
        <v>#VALUE!</v>
      </c>
      <c r="J5812" s="86" t="e">
        <f>[1]!Table1[[#This Row],[Column42]]&amp;IF([1]!Table1[[#This Row],[Column13]]="","",[1]!Table1[[#This Row],[Column13]])&amp;IF([1]!Table1[[#This Row],[mod]]="","",[1]!Table1[[#This Row],[mod]])</f>
        <v>#VALUE!</v>
      </c>
      <c r="K581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12" t="s">
        <v>3137</v>
      </c>
      <c r="P5812" s="6" t="s">
        <v>2439</v>
      </c>
      <c r="Q581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1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12" s="29"/>
      <c r="AC5812" s="29"/>
      <c r="AD5812" s="25"/>
      <c r="AE5812" s="38"/>
      <c r="AF5812" s="142"/>
      <c r="AG5812" s="11"/>
      <c r="AH5812" s="1" t="e">
        <f>[1]!Table1[[#This Row],[html_tag]]&amp;[1]!Table1[[#This Row],[html_type]]&amp;[1]!Table1[[#This Row],[html_modifier]]</f>
        <v>#VALUE!</v>
      </c>
      <c r="AI5812" s="60" t="str">
        <f>Table1[[#This Row],[html_tag]]&amp;Table1[[#This Row],[html_type]]&amp;Table1[[#This Row],[html_modifier]]</f>
        <v/>
      </c>
      <c r="AL5812" s="22" t="str">
        <f>IFERROR(_xlfn.XLOOKUP([1]!Table1[[#This Row],[word]],[1]!Table57[English style name],[1]!Table57[Style type]),"")</f>
        <v/>
      </c>
      <c r="AM5812" s="23" t="str">
        <f>IFERROR(_xlfn.XLOOKUP(Table1[[#This Row],[word]],Table57[English style name],Table57[Style type]),"")</f>
        <v/>
      </c>
      <c r="AN5812" s="23"/>
      <c r="AO5812" s="62"/>
      <c r="AP5812" s="61"/>
      <c r="AQ5812" s="61" t="s">
        <v>2439</v>
      </c>
      <c r="AR5812" s="61" t="s">
        <v>2424</v>
      </c>
      <c r="AS5812" s="61"/>
      <c r="AT5812" s="61"/>
      <c r="AU5812" s="61"/>
      <c r="AV5812" s="61"/>
    </row>
    <row r="5813" spans="1:48">
      <c r="A5813" s="82"/>
      <c r="B5813" s="82"/>
      <c r="C5813" s="82"/>
      <c r="D5813" s="83"/>
      <c r="E5813" s="62"/>
      <c r="F581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13" s="13" t="s">
        <v>2992</v>
      </c>
      <c r="H5813" s="13" t="s">
        <v>2993</v>
      </c>
      <c r="I5813" s="85" t="e">
        <f>[1]!Table1[[#This Row],[type]]</f>
        <v>#VALUE!</v>
      </c>
      <c r="J5813" s="86" t="e">
        <f>[1]!Table1[[#This Row],[Column42]]&amp;IF([1]!Table1[[#This Row],[Column13]]="","",[1]!Table1[[#This Row],[Column13]])&amp;IF([1]!Table1[[#This Row],[mod]]="","",[1]!Table1[[#This Row],[mod]])</f>
        <v>#VALUE!</v>
      </c>
      <c r="K581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13" t="s">
        <v>3137</v>
      </c>
      <c r="P5813" s="6" t="s">
        <v>2440</v>
      </c>
      <c r="Q581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1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13" s="29"/>
      <c r="AC5813" s="29"/>
      <c r="AD5813" s="25"/>
      <c r="AE5813" s="38"/>
      <c r="AF5813" s="142"/>
      <c r="AG5813" s="11"/>
      <c r="AH5813" s="1" t="e">
        <f>[1]!Table1[[#This Row],[html_tag]]&amp;[1]!Table1[[#This Row],[html_type]]&amp;[1]!Table1[[#This Row],[html_modifier]]</f>
        <v>#VALUE!</v>
      </c>
      <c r="AI5813" s="60" t="str">
        <f>Table1[[#This Row],[html_tag]]&amp;Table1[[#This Row],[html_type]]&amp;Table1[[#This Row],[html_modifier]]</f>
        <v/>
      </c>
      <c r="AL5813" s="22" t="str">
        <f>IFERROR(_xlfn.XLOOKUP([1]!Table1[[#This Row],[word]],[1]!Table57[English style name],[1]!Table57[Style type]),"")</f>
        <v/>
      </c>
      <c r="AM5813" s="23" t="str">
        <f>IFERROR(_xlfn.XLOOKUP(Table1[[#This Row],[word]],Table57[English style name],Table57[Style type]),"")</f>
        <v/>
      </c>
      <c r="AN5813" s="23"/>
      <c r="AO5813" s="62"/>
      <c r="AP5813" s="61"/>
      <c r="AQ5813" s="61" t="s">
        <v>2440</v>
      </c>
      <c r="AR5813" s="61" t="s">
        <v>2424</v>
      </c>
      <c r="AS5813" s="61"/>
      <c r="AT5813" s="61"/>
      <c r="AU5813" s="61"/>
      <c r="AV5813" s="61"/>
    </row>
    <row r="5814" spans="1:48">
      <c r="A5814" s="82"/>
      <c r="B5814" s="82"/>
      <c r="C5814" s="82"/>
      <c r="D5814" s="83"/>
      <c r="E5814" s="62"/>
      <c r="F581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14" s="13"/>
      <c r="H5814" s="13"/>
      <c r="I5814" s="85" t="e">
        <f>[1]!Table1[[#This Row],[type]]</f>
        <v>#VALUE!</v>
      </c>
      <c r="J5814" s="86" t="e">
        <f>[1]!Table1[[#This Row],[Column42]]&amp;IF([1]!Table1[[#This Row],[Column13]]="","",[1]!Table1[[#This Row],[Column13]])&amp;IF([1]!Table1[[#This Row],[mod]]="","",[1]!Table1[[#This Row],[mod]])</f>
        <v>#VALUE!</v>
      </c>
      <c r="K581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14" t="s">
        <v>3137</v>
      </c>
      <c r="O5814" t="s">
        <v>194</v>
      </c>
      <c r="Q581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1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14" s="29"/>
      <c r="AC5814" s="29"/>
      <c r="AD5814" s="25"/>
      <c r="AE5814" s="38"/>
      <c r="AF5814" s="142" t="s">
        <v>194</v>
      </c>
      <c r="AG5814" s="11"/>
      <c r="AH5814" s="1" t="e">
        <f>[1]!Table1[[#This Row],[html_tag]]&amp;[1]!Table1[[#This Row],[html_type]]&amp;[1]!Table1[[#This Row],[html_modifier]]</f>
        <v>#VALUE!</v>
      </c>
      <c r="AI5814" s="60" t="s">
        <v>194</v>
      </c>
      <c r="AL5814" s="22" t="str">
        <f>IFERROR(_xlfn.XLOOKUP([1]!Table1[[#This Row],[word]],[1]!Table57[English style name],[1]!Table57[Style type]),"")</f>
        <v/>
      </c>
      <c r="AM5814" s="23" t="str">
        <f>IFERROR(_xlfn.XLOOKUP(Table1[[#This Row],[word]],Table57[English style name],Table57[Style type]),"")</f>
        <v/>
      </c>
      <c r="AN5814" s="23"/>
      <c r="AO5814" s="62"/>
      <c r="AP5814" s="61"/>
      <c r="AQ5814" s="61"/>
      <c r="AR5814" s="61"/>
      <c r="AS5814" s="61"/>
      <c r="AT5814" s="61"/>
      <c r="AU5814" s="61"/>
      <c r="AV5814" s="61"/>
    </row>
    <row r="5815" spans="1:48">
      <c r="A5815" s="82"/>
      <c r="B5815" s="82"/>
      <c r="C5815" s="82"/>
      <c r="D5815" s="83"/>
      <c r="E5815" s="62"/>
      <c r="F581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15" s="13" t="s">
        <v>2992</v>
      </c>
      <c r="H5815" s="13" t="s">
        <v>2993</v>
      </c>
      <c r="I5815" s="85" t="e">
        <f>[1]!Table1[[#This Row],[type]]</f>
        <v>#VALUE!</v>
      </c>
      <c r="J5815" s="86" t="e">
        <f>[1]!Table1[[#This Row],[Column42]]&amp;IF([1]!Table1[[#This Row],[Column13]]="","",[1]!Table1[[#This Row],[Column13]])&amp;IF([1]!Table1[[#This Row],[mod]]="","",[1]!Table1[[#This Row],[mod]])</f>
        <v>#VALUE!</v>
      </c>
      <c r="K581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15" t="s">
        <v>3137</v>
      </c>
      <c r="P5815" s="6" t="s">
        <v>2427</v>
      </c>
      <c r="Q581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1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5815" t="s">
        <v>338</v>
      </c>
      <c r="AB5815" s="29"/>
      <c r="AC5815" s="29"/>
      <c r="AD5815" s="25"/>
      <c r="AE5815" s="38"/>
      <c r="AF5815" s="142"/>
      <c r="AG5815" s="11"/>
      <c r="AH5815" s="1" t="e">
        <f>[1]!Table1[[#This Row],[html_tag]]&amp;[1]!Table1[[#This Row],[html_type]]&amp;[1]!Table1[[#This Row],[html_modifier]]</f>
        <v>#VALUE!</v>
      </c>
      <c r="AI5815" s="60" t="str">
        <f>Table1[[#This Row],[html_tag]]&amp;Table1[[#This Row],[html_type]]&amp;Table1[[#This Row],[html_modifier]]</f>
        <v/>
      </c>
      <c r="AL5815" s="22" t="str">
        <f>IFERROR(_xlfn.XLOOKUP([1]!Table1[[#This Row],[word]],[1]!Table57[English style name],[1]!Table57[Style type]),"")</f>
        <v/>
      </c>
      <c r="AM5815" s="23" t="str">
        <f>IFERROR(_xlfn.XLOOKUP(Table1[[#This Row],[word]],Table57[English style name],Table57[Style type]),"")</f>
        <v/>
      </c>
      <c r="AN5815" s="23"/>
      <c r="AO5815" s="62"/>
      <c r="AP5815" s="61"/>
      <c r="AQ5815" s="61" t="s">
        <v>2427</v>
      </c>
      <c r="AR5815" s="61" t="s">
        <v>2424</v>
      </c>
      <c r="AS5815" s="61"/>
      <c r="AT5815" s="61"/>
      <c r="AU5815" s="61"/>
      <c r="AV5815" s="61"/>
    </row>
    <row r="5816" spans="1:48">
      <c r="A5816" s="82"/>
      <c r="B5816" s="82"/>
      <c r="C5816" s="82"/>
      <c r="D5816" s="83"/>
      <c r="E5816" s="62"/>
      <c r="F581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16" s="13" t="s">
        <v>337</v>
      </c>
      <c r="H5816" s="13" t="s">
        <v>2987</v>
      </c>
      <c r="I5816" s="85" t="e">
        <f>[1]!Table1[[#This Row],[type]]</f>
        <v>#VALUE!</v>
      </c>
      <c r="J5816" s="86" t="e">
        <f>[1]!Table1[[#This Row],[Column42]]&amp;IF([1]!Table1[[#This Row],[Column13]]="","",[1]!Table1[[#This Row],[Column13]])&amp;IF([1]!Table1[[#This Row],[mod]]="","",[1]!Table1[[#This Row],[mod]])</f>
        <v>#VALUE!</v>
      </c>
      <c r="K581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16" t="s">
        <v>3147</v>
      </c>
      <c r="P5816" s="6" t="s">
        <v>2457</v>
      </c>
      <c r="Q581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1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16" s="29"/>
      <c r="AC5816" s="29"/>
      <c r="AD5816" s="25"/>
      <c r="AE5816" s="38"/>
      <c r="AF5816" s="142"/>
      <c r="AG5816" s="11"/>
      <c r="AH5816" s="1" t="e">
        <f>[1]!Table1[[#This Row],[html_tag]]&amp;[1]!Table1[[#This Row],[html_type]]&amp;[1]!Table1[[#This Row],[html_modifier]]</f>
        <v>#VALUE!</v>
      </c>
      <c r="AI5816" s="60" t="str">
        <f>Table1[[#This Row],[html_tag]]&amp;Table1[[#This Row],[html_type]]&amp;Table1[[#This Row],[html_modifier]]</f>
        <v/>
      </c>
      <c r="AL5816" s="22" t="str">
        <f>IFERROR(_xlfn.XLOOKUP([1]!Table1[[#This Row],[word]],[1]!Table57[English style name],[1]!Table57[Style type]),"")</f>
        <v/>
      </c>
      <c r="AM5816" s="23" t="str">
        <f>IFERROR(_xlfn.XLOOKUP(Table1[[#This Row],[word]],Table57[English style name],Table57[Style type]),"")</f>
        <v/>
      </c>
      <c r="AN5816" s="23"/>
      <c r="AO5816" s="62"/>
      <c r="AP5816" s="61"/>
      <c r="AQ5816" s="61" t="s">
        <v>2457</v>
      </c>
      <c r="AR5816" s="61" t="s">
        <v>2458</v>
      </c>
      <c r="AS5816" s="61"/>
      <c r="AT5816" s="61"/>
      <c r="AU5816" s="61"/>
      <c r="AV5816" s="61"/>
    </row>
    <row r="5817" spans="1:48">
      <c r="A5817" s="82"/>
      <c r="B5817" s="82"/>
      <c r="C5817" s="82"/>
      <c r="D5817" s="83"/>
      <c r="E5817" s="62"/>
      <c r="F581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17" s="13" t="s">
        <v>337</v>
      </c>
      <c r="H5817" s="13" t="s">
        <v>2987</v>
      </c>
      <c r="I5817" s="85" t="e">
        <f>[1]!Table1[[#This Row],[type]]</f>
        <v>#VALUE!</v>
      </c>
      <c r="J5817" s="86" t="e">
        <f>[1]!Table1[[#This Row],[Column42]]&amp;IF([1]!Table1[[#This Row],[Column13]]="","",[1]!Table1[[#This Row],[Column13]])&amp;IF([1]!Table1[[#This Row],[mod]]="","",[1]!Table1[[#This Row],[mod]])</f>
        <v>#VALUE!</v>
      </c>
      <c r="K581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17" t="s">
        <v>3147</v>
      </c>
      <c r="P5817" s="6" t="s">
        <v>2459</v>
      </c>
      <c r="Q581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1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17" s="29"/>
      <c r="AC5817" s="29"/>
      <c r="AD5817" s="25"/>
      <c r="AE5817" s="38"/>
      <c r="AF5817" s="142"/>
      <c r="AG5817" s="11"/>
      <c r="AH5817" s="1" t="e">
        <f>[1]!Table1[[#This Row],[html_tag]]&amp;[1]!Table1[[#This Row],[html_type]]&amp;[1]!Table1[[#This Row],[html_modifier]]</f>
        <v>#VALUE!</v>
      </c>
      <c r="AI5817" s="60" t="str">
        <f>Table1[[#This Row],[html_tag]]&amp;Table1[[#This Row],[html_type]]&amp;Table1[[#This Row],[html_modifier]]</f>
        <v/>
      </c>
      <c r="AL5817" s="22" t="str">
        <f>IFERROR(_xlfn.XLOOKUP([1]!Table1[[#This Row],[word]],[1]!Table57[English style name],[1]!Table57[Style type]),"")</f>
        <v/>
      </c>
      <c r="AM5817" s="23" t="str">
        <f>IFERROR(_xlfn.XLOOKUP(Table1[[#This Row],[word]],Table57[English style name],Table57[Style type]),"")</f>
        <v/>
      </c>
      <c r="AN5817" s="23"/>
      <c r="AO5817" s="62"/>
      <c r="AP5817" s="61"/>
      <c r="AQ5817" s="61" t="s">
        <v>2459</v>
      </c>
      <c r="AR5817" s="61" t="s">
        <v>2458</v>
      </c>
      <c r="AS5817" s="61"/>
      <c r="AT5817" s="61"/>
      <c r="AU5817" s="61"/>
      <c r="AV5817" s="61"/>
    </row>
    <row r="5818" spans="1:48">
      <c r="A5818" s="82"/>
      <c r="B5818" s="82"/>
      <c r="C5818" s="82"/>
      <c r="D5818" s="83"/>
      <c r="E5818" s="62"/>
      <c r="F581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18" s="13" t="s">
        <v>337</v>
      </c>
      <c r="H5818" s="13" t="s">
        <v>2987</v>
      </c>
      <c r="I5818" s="85" t="e">
        <f>[1]!Table1[[#This Row],[type]]</f>
        <v>#VALUE!</v>
      </c>
      <c r="J5818" s="86" t="e">
        <f>[1]!Table1[[#This Row],[Column42]]&amp;IF([1]!Table1[[#This Row],[Column13]]="","",[1]!Table1[[#This Row],[Column13]])&amp;IF([1]!Table1[[#This Row],[mod]]="","",[1]!Table1[[#This Row],[mod]])</f>
        <v>#VALUE!</v>
      </c>
      <c r="K581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18" t="s">
        <v>3147</v>
      </c>
      <c r="P5818" s="6" t="s">
        <v>2460</v>
      </c>
      <c r="Q581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1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18" s="29"/>
      <c r="AC5818" s="29"/>
      <c r="AD5818" s="25"/>
      <c r="AE5818" s="38"/>
      <c r="AF5818" s="142"/>
      <c r="AG5818" s="11"/>
      <c r="AH5818" s="1" t="e">
        <f>[1]!Table1[[#This Row],[html_tag]]&amp;[1]!Table1[[#This Row],[html_type]]&amp;[1]!Table1[[#This Row],[html_modifier]]</f>
        <v>#VALUE!</v>
      </c>
      <c r="AI5818" s="60" t="str">
        <f>Table1[[#This Row],[html_tag]]&amp;Table1[[#This Row],[html_type]]&amp;Table1[[#This Row],[html_modifier]]</f>
        <v/>
      </c>
      <c r="AL5818" s="22" t="str">
        <f>IFERROR(_xlfn.XLOOKUP([1]!Table1[[#This Row],[word]],[1]!Table57[English style name],[1]!Table57[Style type]),"")</f>
        <v/>
      </c>
      <c r="AM5818" s="23" t="str">
        <f>IFERROR(_xlfn.XLOOKUP(Table1[[#This Row],[word]],Table57[English style name],Table57[Style type]),"")</f>
        <v/>
      </c>
      <c r="AN5818" s="23"/>
      <c r="AO5818" s="62"/>
      <c r="AP5818" s="61"/>
      <c r="AQ5818" s="61" t="s">
        <v>2460</v>
      </c>
      <c r="AR5818" s="61" t="s">
        <v>2458</v>
      </c>
      <c r="AS5818" s="61"/>
      <c r="AT5818" s="61"/>
      <c r="AU5818" s="61"/>
      <c r="AV5818" s="61"/>
    </row>
    <row r="5819" spans="1:48">
      <c r="A5819" s="82"/>
      <c r="B5819" s="82"/>
      <c r="C5819" s="82"/>
      <c r="D5819" s="83"/>
      <c r="E5819" s="62"/>
      <c r="F581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19" s="13" t="s">
        <v>337</v>
      </c>
      <c r="H5819" s="13" t="s">
        <v>2987</v>
      </c>
      <c r="I5819" s="85" t="e">
        <f>[1]!Table1[[#This Row],[type]]</f>
        <v>#VALUE!</v>
      </c>
      <c r="J5819" s="86" t="e">
        <f>[1]!Table1[[#This Row],[Column42]]&amp;IF([1]!Table1[[#This Row],[Column13]]="","",[1]!Table1[[#This Row],[Column13]])&amp;IF([1]!Table1[[#This Row],[mod]]="","",[1]!Table1[[#This Row],[mod]])</f>
        <v>#VALUE!</v>
      </c>
      <c r="K581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19" t="s">
        <v>3147</v>
      </c>
      <c r="P5819" s="6" t="s">
        <v>2462</v>
      </c>
      <c r="Q581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1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19" s="29"/>
      <c r="AC5819" s="29"/>
      <c r="AD5819" s="25"/>
      <c r="AE5819" s="38"/>
      <c r="AF5819" s="142"/>
      <c r="AG5819" s="11"/>
      <c r="AH5819" s="1" t="e">
        <f>[1]!Table1[[#This Row],[html_tag]]&amp;[1]!Table1[[#This Row],[html_type]]&amp;[1]!Table1[[#This Row],[html_modifier]]</f>
        <v>#VALUE!</v>
      </c>
      <c r="AI5819" s="60" t="str">
        <f>Table1[[#This Row],[html_tag]]&amp;Table1[[#This Row],[html_type]]&amp;Table1[[#This Row],[html_modifier]]</f>
        <v/>
      </c>
      <c r="AL5819" s="22" t="str">
        <f>IFERROR(_xlfn.XLOOKUP([1]!Table1[[#This Row],[word]],[1]!Table57[English style name],[1]!Table57[Style type]),"")</f>
        <v/>
      </c>
      <c r="AM5819" s="23" t="str">
        <f>IFERROR(_xlfn.XLOOKUP(Table1[[#This Row],[word]],Table57[English style name],Table57[Style type]),"")</f>
        <v/>
      </c>
      <c r="AN5819" s="23"/>
      <c r="AO5819" s="62"/>
      <c r="AP5819" s="61"/>
      <c r="AQ5819" s="61" t="s">
        <v>2462</v>
      </c>
      <c r="AR5819" s="61" t="s">
        <v>2458</v>
      </c>
      <c r="AS5819" s="61"/>
      <c r="AT5819" s="61"/>
      <c r="AU5819" s="61"/>
      <c r="AV5819" s="61"/>
    </row>
    <row r="5820" spans="1:48">
      <c r="A5820" s="82"/>
      <c r="B5820" s="82"/>
      <c r="C5820" s="82"/>
      <c r="D5820" s="83"/>
      <c r="E5820" s="62"/>
      <c r="F582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20" s="13" t="s">
        <v>337</v>
      </c>
      <c r="H5820" s="13" t="s">
        <v>2987</v>
      </c>
      <c r="I5820" s="85" t="e">
        <f>[1]!Table1[[#This Row],[type]]</f>
        <v>#VALUE!</v>
      </c>
      <c r="J5820" s="86" t="e">
        <f>[1]!Table1[[#This Row],[Column42]]&amp;IF([1]!Table1[[#This Row],[Column13]]="","",[1]!Table1[[#This Row],[Column13]])&amp;IF([1]!Table1[[#This Row],[mod]]="","",[1]!Table1[[#This Row],[mod]])</f>
        <v>#VALUE!</v>
      </c>
      <c r="K582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20" t="s">
        <v>3147</v>
      </c>
      <c r="P5820" s="6" t="s">
        <v>2463</v>
      </c>
      <c r="Q582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2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20" s="29"/>
      <c r="AC5820" s="29"/>
      <c r="AD5820" s="25"/>
      <c r="AE5820" s="38"/>
      <c r="AF5820" s="142"/>
      <c r="AG5820" s="11"/>
      <c r="AH5820" s="1" t="e">
        <f>[1]!Table1[[#This Row],[html_tag]]&amp;[1]!Table1[[#This Row],[html_type]]&amp;[1]!Table1[[#This Row],[html_modifier]]</f>
        <v>#VALUE!</v>
      </c>
      <c r="AI5820" s="60" t="str">
        <f>Table1[[#This Row],[html_tag]]&amp;Table1[[#This Row],[html_type]]&amp;Table1[[#This Row],[html_modifier]]</f>
        <v/>
      </c>
      <c r="AL5820" s="22" t="str">
        <f>IFERROR(_xlfn.XLOOKUP([1]!Table1[[#This Row],[word]],[1]!Table57[English style name],[1]!Table57[Style type]),"")</f>
        <v/>
      </c>
      <c r="AM5820" s="23" t="str">
        <f>IFERROR(_xlfn.XLOOKUP(Table1[[#This Row],[word]],Table57[English style name],Table57[Style type]),"")</f>
        <v/>
      </c>
      <c r="AN5820" s="23"/>
      <c r="AO5820" s="62"/>
      <c r="AP5820" s="61"/>
      <c r="AQ5820" s="61" t="s">
        <v>2463</v>
      </c>
      <c r="AR5820" s="61" t="s">
        <v>2458</v>
      </c>
      <c r="AS5820" s="61"/>
      <c r="AT5820" s="61"/>
      <c r="AU5820" s="61"/>
      <c r="AV5820" s="61"/>
    </row>
    <row r="5821" spans="1:48">
      <c r="A5821" s="82"/>
      <c r="B5821" s="82"/>
      <c r="C5821" s="82"/>
      <c r="D5821" s="83"/>
      <c r="E5821" s="62"/>
      <c r="F582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21" s="13" t="s">
        <v>337</v>
      </c>
      <c r="H5821" s="13" t="s">
        <v>2987</v>
      </c>
      <c r="I5821" s="85" t="e">
        <f>[1]!Table1[[#This Row],[type]]</f>
        <v>#VALUE!</v>
      </c>
      <c r="J5821" s="86" t="e">
        <f>[1]!Table1[[#This Row],[Column42]]&amp;IF([1]!Table1[[#This Row],[Column13]]="","",[1]!Table1[[#This Row],[Column13]])&amp;IF([1]!Table1[[#This Row],[mod]]="","",[1]!Table1[[#This Row],[mod]])</f>
        <v>#VALUE!</v>
      </c>
      <c r="K582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21" t="s">
        <v>3147</v>
      </c>
      <c r="P5821" s="6" t="s">
        <v>2464</v>
      </c>
      <c r="Q582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2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21" s="29"/>
      <c r="AC5821" s="29"/>
      <c r="AD5821" s="25"/>
      <c r="AE5821" s="38"/>
      <c r="AF5821" s="142"/>
      <c r="AG5821" s="11"/>
      <c r="AH5821" s="1" t="e">
        <f>[1]!Table1[[#This Row],[html_tag]]&amp;[1]!Table1[[#This Row],[html_type]]&amp;[1]!Table1[[#This Row],[html_modifier]]</f>
        <v>#VALUE!</v>
      </c>
      <c r="AI5821" s="60" t="str">
        <f>Table1[[#This Row],[html_tag]]&amp;Table1[[#This Row],[html_type]]&amp;Table1[[#This Row],[html_modifier]]</f>
        <v/>
      </c>
      <c r="AL5821" s="22" t="str">
        <f>IFERROR(_xlfn.XLOOKUP([1]!Table1[[#This Row],[word]],[1]!Table57[English style name],[1]!Table57[Style type]),"")</f>
        <v/>
      </c>
      <c r="AM5821" s="23" t="str">
        <f>IFERROR(_xlfn.XLOOKUP(Table1[[#This Row],[word]],Table57[English style name],Table57[Style type]),"")</f>
        <v/>
      </c>
      <c r="AN5821" s="23"/>
      <c r="AO5821" s="62"/>
      <c r="AP5821" s="61"/>
      <c r="AQ5821" s="61" t="s">
        <v>2464</v>
      </c>
      <c r="AR5821" s="61" t="s">
        <v>2458</v>
      </c>
      <c r="AS5821" s="61"/>
      <c r="AT5821" s="61"/>
      <c r="AU5821" s="61"/>
      <c r="AV5821" s="61"/>
    </row>
    <row r="5822" spans="1:48">
      <c r="A5822" s="82"/>
      <c r="B5822" s="82"/>
      <c r="C5822" s="82"/>
      <c r="D5822" s="83"/>
      <c r="E5822" s="62"/>
      <c r="F582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22" s="13" t="s">
        <v>337</v>
      </c>
      <c r="H5822" s="13" t="s">
        <v>2987</v>
      </c>
      <c r="I5822" s="85" t="e">
        <f>[1]!Table1[[#This Row],[type]]</f>
        <v>#VALUE!</v>
      </c>
      <c r="J5822" s="86" t="e">
        <f>[1]!Table1[[#This Row],[Column42]]&amp;IF([1]!Table1[[#This Row],[Column13]]="","",[1]!Table1[[#This Row],[Column13]])&amp;IF([1]!Table1[[#This Row],[mod]]="","",[1]!Table1[[#This Row],[mod]])</f>
        <v>#VALUE!</v>
      </c>
      <c r="K582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22" t="s">
        <v>3147</v>
      </c>
      <c r="P5822" s="6" t="s">
        <v>2465</v>
      </c>
      <c r="Q582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2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22" s="29"/>
      <c r="AC5822" s="29"/>
      <c r="AD5822" s="25"/>
      <c r="AE5822" s="38"/>
      <c r="AF5822" s="142"/>
      <c r="AG5822" s="11"/>
      <c r="AH5822" s="1" t="e">
        <f>[1]!Table1[[#This Row],[html_tag]]&amp;[1]!Table1[[#This Row],[html_type]]&amp;[1]!Table1[[#This Row],[html_modifier]]</f>
        <v>#VALUE!</v>
      </c>
      <c r="AI5822" s="60" t="str">
        <f>Table1[[#This Row],[html_tag]]&amp;Table1[[#This Row],[html_type]]&amp;Table1[[#This Row],[html_modifier]]</f>
        <v/>
      </c>
      <c r="AL5822" s="22" t="str">
        <f>IFERROR(_xlfn.XLOOKUP([1]!Table1[[#This Row],[word]],[1]!Table57[English style name],[1]!Table57[Style type]),"")</f>
        <v/>
      </c>
      <c r="AM5822" s="23" t="str">
        <f>IFERROR(_xlfn.XLOOKUP(Table1[[#This Row],[word]],Table57[English style name],Table57[Style type]),"")</f>
        <v/>
      </c>
      <c r="AN5822" s="23"/>
      <c r="AO5822" s="62"/>
      <c r="AP5822" s="61"/>
      <c r="AQ5822" s="61" t="s">
        <v>2465</v>
      </c>
      <c r="AR5822" s="61" t="s">
        <v>2458</v>
      </c>
      <c r="AS5822" s="61"/>
      <c r="AT5822" s="61"/>
      <c r="AU5822" s="61"/>
      <c r="AV5822" s="61"/>
    </row>
    <row r="5823" spans="1:48">
      <c r="A5823" s="82"/>
      <c r="B5823" s="82"/>
      <c r="C5823" s="82"/>
      <c r="D5823" s="83"/>
      <c r="E5823" s="62"/>
      <c r="F582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23" s="13" t="s">
        <v>337</v>
      </c>
      <c r="H5823" s="13" t="s">
        <v>2987</v>
      </c>
      <c r="I5823" s="85" t="e">
        <f>[1]!Table1[[#This Row],[type]]</f>
        <v>#VALUE!</v>
      </c>
      <c r="J5823" s="86" t="e">
        <f>[1]!Table1[[#This Row],[Column42]]&amp;IF([1]!Table1[[#This Row],[Column13]]="","",[1]!Table1[[#This Row],[Column13]])&amp;IF([1]!Table1[[#This Row],[mod]]="","",[1]!Table1[[#This Row],[mod]])</f>
        <v>#VALUE!</v>
      </c>
      <c r="K582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23" t="s">
        <v>3147</v>
      </c>
      <c r="P5823" s="6" t="s">
        <v>2461</v>
      </c>
      <c r="Q582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2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5823" t="s">
        <v>3445</v>
      </c>
      <c r="AB5823" s="29"/>
      <c r="AC5823" s="29"/>
      <c r="AD5823" s="25"/>
      <c r="AE5823" s="38"/>
      <c r="AF5823" s="142"/>
      <c r="AG5823" s="11"/>
      <c r="AH5823" s="1" t="e">
        <f>[1]!Table1[[#This Row],[html_tag]]&amp;[1]!Table1[[#This Row],[html_type]]&amp;[1]!Table1[[#This Row],[html_modifier]]</f>
        <v>#VALUE!</v>
      </c>
      <c r="AI5823" s="60" t="str">
        <f>Table1[[#This Row],[html_tag]]&amp;Table1[[#This Row],[html_type]]&amp;Table1[[#This Row],[html_modifier]]</f>
        <v/>
      </c>
      <c r="AL5823" s="22" t="str">
        <f>IFERROR(_xlfn.XLOOKUP([1]!Table1[[#This Row],[word]],[1]!Table57[English style name],[1]!Table57[Style type]),"")</f>
        <v/>
      </c>
      <c r="AM5823" s="23" t="str">
        <f>IFERROR(_xlfn.XLOOKUP(Table1[[#This Row],[word]],Table57[English style name],Table57[Style type]),"")</f>
        <v/>
      </c>
      <c r="AN5823" s="23"/>
      <c r="AO5823" s="62"/>
      <c r="AP5823" s="61"/>
      <c r="AQ5823" s="61" t="s">
        <v>2461</v>
      </c>
      <c r="AR5823" s="61" t="s">
        <v>2458</v>
      </c>
      <c r="AS5823" s="61"/>
      <c r="AT5823" s="61"/>
      <c r="AU5823" s="61"/>
      <c r="AV5823" s="61"/>
    </row>
    <row r="5824" spans="1:48">
      <c r="A5824" s="82"/>
      <c r="B5824" s="82"/>
      <c r="C5824" s="82"/>
      <c r="D5824" s="83"/>
      <c r="E5824" s="62"/>
      <c r="F582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24" s="13"/>
      <c r="H5824" s="13"/>
      <c r="I5824" s="85" t="e">
        <f>[1]!Table1[[#This Row],[type]]</f>
        <v>#VALUE!</v>
      </c>
      <c r="J5824" s="86" t="e">
        <f>[1]!Table1[[#This Row],[Column42]]&amp;IF([1]!Table1[[#This Row],[Column13]]="","",[1]!Table1[[#This Row],[Column13]])&amp;IF([1]!Table1[[#This Row],[mod]]="","",[1]!Table1[[#This Row],[mod]])</f>
        <v>#VALUE!</v>
      </c>
      <c r="K582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24" t="s">
        <v>581</v>
      </c>
      <c r="Q5824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5824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5824" s="29"/>
      <c r="AC5824" s="29"/>
      <c r="AD5824" s="25"/>
      <c r="AE5824" s="38"/>
      <c r="AF5824" s="142"/>
      <c r="AG5824" s="11"/>
      <c r="AH5824" s="1"/>
      <c r="AI5824" s="60" t="s">
        <v>262</v>
      </c>
      <c r="AL5824" s="22"/>
      <c r="AM5824" s="23" t="str">
        <f>IFERROR(_xlfn.XLOOKUP(Table1[[#This Row],[word]],Table57[English style name],Table57[Style type]),"")</f>
        <v/>
      </c>
      <c r="AN5824" s="23"/>
      <c r="AO5824" s="62"/>
      <c r="AP5824" s="61"/>
      <c r="AQ5824" s="61"/>
      <c r="AR5824" s="61"/>
      <c r="AS5824" s="61"/>
      <c r="AT5824" s="61"/>
      <c r="AU5824" s="61"/>
      <c r="AV5824" s="61"/>
    </row>
    <row r="5825" spans="1:48">
      <c r="A5825" s="82"/>
      <c r="B5825" s="82"/>
      <c r="C5825" s="82"/>
      <c r="D5825" s="83"/>
      <c r="E5825" s="62"/>
      <c r="F582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25" s="13" t="s">
        <v>2992</v>
      </c>
      <c r="H5825" s="13" t="s">
        <v>2993</v>
      </c>
      <c r="I5825" s="85" t="e">
        <f>[1]!Table1[[#This Row],[type]]</f>
        <v>#VALUE!</v>
      </c>
      <c r="J5825" s="86" t="e">
        <f>[1]!Table1[[#This Row],[Column42]]&amp;IF([1]!Table1[[#This Row],[Column13]]="","",[1]!Table1[[#This Row],[Column13]])&amp;IF([1]!Table1[[#This Row],[mod]]="","",[1]!Table1[[#This Row],[mod]])</f>
        <v>#VALUE!</v>
      </c>
      <c r="K582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25" t="s">
        <v>3140</v>
      </c>
      <c r="P5825" s="6" t="s">
        <v>2453</v>
      </c>
      <c r="Q582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2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25" s="29"/>
      <c r="AC5825" s="29"/>
      <c r="AD5825" s="25"/>
      <c r="AE5825" s="38"/>
      <c r="AF5825" s="142"/>
      <c r="AG5825" s="11"/>
      <c r="AH5825" s="1" t="e">
        <f>[1]!Table1[[#This Row],[html_tag]]&amp;[1]!Table1[[#This Row],[html_type]]&amp;[1]!Table1[[#This Row],[html_modifier]]</f>
        <v>#VALUE!</v>
      </c>
      <c r="AI5825" s="60" t="str">
        <f>Table1[[#This Row],[html_tag]]&amp;Table1[[#This Row],[html_type]]&amp;Table1[[#This Row],[html_modifier]]</f>
        <v/>
      </c>
      <c r="AL5825" s="22" t="str">
        <f>IFERROR(_xlfn.XLOOKUP([1]!Table1[[#This Row],[word]],[1]!Table57[English style name],[1]!Table57[Style type]),"")</f>
        <v/>
      </c>
      <c r="AM5825" s="23" t="str">
        <f>IFERROR(_xlfn.XLOOKUP(Table1[[#This Row],[word]],Table57[English style name],Table57[Style type]),"")</f>
        <v/>
      </c>
      <c r="AN5825" s="23"/>
      <c r="AO5825" s="62"/>
      <c r="AP5825" s="61"/>
      <c r="AQ5825" s="61" t="s">
        <v>2453</v>
      </c>
      <c r="AR5825" s="61" t="s">
        <v>2424</v>
      </c>
      <c r="AS5825" s="61"/>
      <c r="AT5825" s="61"/>
      <c r="AU5825" s="61"/>
      <c r="AV5825" s="61"/>
    </row>
    <row r="5826" spans="1:48">
      <c r="A5826" s="82"/>
      <c r="B5826" s="82"/>
      <c r="C5826" s="82"/>
      <c r="D5826" s="83"/>
      <c r="E5826" s="62"/>
      <c r="F582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26" s="13" t="s">
        <v>2992</v>
      </c>
      <c r="H5826" s="13" t="s">
        <v>2993</v>
      </c>
      <c r="I5826" s="85" t="e">
        <f>[1]!Table1[[#This Row],[type]]</f>
        <v>#VALUE!</v>
      </c>
      <c r="J5826" s="86" t="e">
        <f>[1]!Table1[[#This Row],[Column42]]&amp;IF([1]!Table1[[#This Row],[Column13]]="","",[1]!Table1[[#This Row],[Column13]])&amp;IF([1]!Table1[[#This Row],[mod]]="","",[1]!Table1[[#This Row],[mod]])</f>
        <v>#VALUE!</v>
      </c>
      <c r="K582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26" t="s">
        <v>3140</v>
      </c>
      <c r="P5826" s="6" t="s">
        <v>2443</v>
      </c>
      <c r="Q582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2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826" t="s">
        <v>3205</v>
      </c>
      <c r="AB5826" s="29"/>
      <c r="AC5826" s="29"/>
      <c r="AD5826" s="25"/>
      <c r="AE5826" s="38"/>
      <c r="AF5826" s="142"/>
      <c r="AG5826" s="11"/>
      <c r="AH5826" s="1" t="e">
        <f>[1]!Table1[[#This Row],[html_tag]]&amp;[1]!Table1[[#This Row],[html_type]]&amp;[1]!Table1[[#This Row],[html_modifier]]</f>
        <v>#VALUE!</v>
      </c>
      <c r="AI5826" s="60" t="str">
        <f>Table1[[#This Row],[html_tag]]&amp;Table1[[#This Row],[html_type]]&amp;Table1[[#This Row],[html_modifier]]</f>
        <v/>
      </c>
      <c r="AL5826" s="22" t="str">
        <f>IFERROR(_xlfn.XLOOKUP([1]!Table1[[#This Row],[word]],[1]!Table57[English style name],[1]!Table57[Style type]),"")</f>
        <v/>
      </c>
      <c r="AM5826" s="23" t="str">
        <f>IFERROR(_xlfn.XLOOKUP(Table1[[#This Row],[word]],Table57[English style name],Table57[Style type]),"")</f>
        <v/>
      </c>
      <c r="AN5826" s="23"/>
      <c r="AO5826" s="62"/>
      <c r="AP5826" s="61"/>
      <c r="AQ5826" s="61" t="s">
        <v>2443</v>
      </c>
      <c r="AR5826" s="61" t="s">
        <v>2424</v>
      </c>
      <c r="AS5826" s="61"/>
      <c r="AT5826" s="61"/>
      <c r="AU5826" s="61"/>
      <c r="AV5826" s="61"/>
    </row>
    <row r="5827" spans="1:48">
      <c r="A5827" s="82"/>
      <c r="B5827" s="82"/>
      <c r="C5827" s="82"/>
      <c r="D5827" s="83"/>
      <c r="E5827" s="62"/>
      <c r="F582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27" s="13" t="s">
        <v>2992</v>
      </c>
      <c r="H5827" s="13" t="s">
        <v>2993</v>
      </c>
      <c r="I5827" s="85" t="e">
        <f>[1]!Table1[[#This Row],[type]]</f>
        <v>#VALUE!</v>
      </c>
      <c r="J5827" s="86" t="e">
        <f>[1]!Table1[[#This Row],[Column42]]&amp;IF([1]!Table1[[#This Row],[Column13]]="","",[1]!Table1[[#This Row],[Column13]])&amp;IF([1]!Table1[[#This Row],[mod]]="","",[1]!Table1[[#This Row],[mod]])</f>
        <v>#VALUE!</v>
      </c>
      <c r="K582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27" t="s">
        <v>3140</v>
      </c>
      <c r="P5827" s="6" t="s">
        <v>2444</v>
      </c>
      <c r="Q582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2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827" t="s">
        <v>3205</v>
      </c>
      <c r="AB5827" s="29"/>
      <c r="AC5827" s="29"/>
      <c r="AD5827" s="25"/>
      <c r="AE5827" s="38"/>
      <c r="AF5827" s="142"/>
      <c r="AG5827" s="11"/>
      <c r="AH5827" s="1" t="e">
        <f>[1]!Table1[[#This Row],[html_tag]]&amp;[1]!Table1[[#This Row],[html_type]]&amp;[1]!Table1[[#This Row],[html_modifier]]</f>
        <v>#VALUE!</v>
      </c>
      <c r="AI5827" s="60" t="str">
        <f>Table1[[#This Row],[html_tag]]&amp;Table1[[#This Row],[html_type]]&amp;Table1[[#This Row],[html_modifier]]</f>
        <v/>
      </c>
      <c r="AL5827" s="22" t="str">
        <f>IFERROR(_xlfn.XLOOKUP([1]!Table1[[#This Row],[word]],[1]!Table57[English style name],[1]!Table57[Style type]),"")</f>
        <v/>
      </c>
      <c r="AM5827" s="23" t="str">
        <f>IFERROR(_xlfn.XLOOKUP(Table1[[#This Row],[word]],Table57[English style name],Table57[Style type]),"")</f>
        <v/>
      </c>
      <c r="AN5827" s="23"/>
      <c r="AO5827" s="62"/>
      <c r="AP5827" s="61"/>
      <c r="AQ5827" s="61" t="s">
        <v>2444</v>
      </c>
      <c r="AR5827" s="61" t="s">
        <v>2424</v>
      </c>
      <c r="AS5827" s="61"/>
      <c r="AT5827" s="61"/>
      <c r="AU5827" s="61"/>
      <c r="AV5827" s="61"/>
    </row>
    <row r="5828" spans="1:48">
      <c r="A5828" s="82"/>
      <c r="B5828" s="82"/>
      <c r="C5828" s="82"/>
      <c r="D5828" s="83"/>
      <c r="E5828" s="62"/>
      <c r="F582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28" s="13" t="s">
        <v>2992</v>
      </c>
      <c r="H5828" s="13" t="s">
        <v>2993</v>
      </c>
      <c r="I5828" s="85" t="e">
        <f>[1]!Table1[[#This Row],[type]]</f>
        <v>#VALUE!</v>
      </c>
      <c r="J5828" s="86" t="e">
        <f>[1]!Table1[[#This Row],[Column42]]&amp;IF([1]!Table1[[#This Row],[Column13]]="","",[1]!Table1[[#This Row],[Column13]])&amp;IF([1]!Table1[[#This Row],[mod]]="","",[1]!Table1[[#This Row],[mod]])</f>
        <v>#VALUE!</v>
      </c>
      <c r="K582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28" t="s">
        <v>3140</v>
      </c>
      <c r="P5828" s="6" t="s">
        <v>2445</v>
      </c>
      <c r="Q582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2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828" t="s">
        <v>3205</v>
      </c>
      <c r="AB5828" s="29"/>
      <c r="AC5828" s="29"/>
      <c r="AD5828" s="25"/>
      <c r="AE5828" s="38"/>
      <c r="AF5828" s="142"/>
      <c r="AG5828" s="11"/>
      <c r="AH5828" s="1" t="e">
        <f>[1]!Table1[[#This Row],[html_tag]]&amp;[1]!Table1[[#This Row],[html_type]]&amp;[1]!Table1[[#This Row],[html_modifier]]</f>
        <v>#VALUE!</v>
      </c>
      <c r="AI5828" s="60" t="str">
        <f>Table1[[#This Row],[html_tag]]&amp;Table1[[#This Row],[html_type]]&amp;Table1[[#This Row],[html_modifier]]</f>
        <v/>
      </c>
      <c r="AL5828" s="22" t="str">
        <f>IFERROR(_xlfn.XLOOKUP([1]!Table1[[#This Row],[word]],[1]!Table57[English style name],[1]!Table57[Style type]),"")</f>
        <v/>
      </c>
      <c r="AM5828" s="23" t="str">
        <f>IFERROR(_xlfn.XLOOKUP(Table1[[#This Row],[word]],Table57[English style name],Table57[Style type]),"")</f>
        <v/>
      </c>
      <c r="AN5828" s="23"/>
      <c r="AO5828" s="62"/>
      <c r="AP5828" s="61"/>
      <c r="AQ5828" s="61" t="s">
        <v>2445</v>
      </c>
      <c r="AR5828" s="61" t="s">
        <v>2424</v>
      </c>
      <c r="AS5828" s="61"/>
      <c r="AT5828" s="61"/>
      <c r="AU5828" s="61"/>
      <c r="AV5828" s="61"/>
    </row>
    <row r="5829" spans="1:48">
      <c r="A5829" s="82"/>
      <c r="B5829" s="82"/>
      <c r="C5829" s="82"/>
      <c r="D5829" s="83"/>
      <c r="E5829" s="62"/>
      <c r="F582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29" s="13" t="s">
        <v>2992</v>
      </c>
      <c r="H5829" s="13" t="s">
        <v>2993</v>
      </c>
      <c r="I5829" s="85" t="e">
        <f>[1]!Table1[[#This Row],[type]]</f>
        <v>#VALUE!</v>
      </c>
      <c r="J5829" s="86" t="e">
        <f>[1]!Table1[[#This Row],[Column42]]&amp;IF([1]!Table1[[#This Row],[Column13]]="","",[1]!Table1[[#This Row],[Column13]])&amp;IF([1]!Table1[[#This Row],[mod]]="","",[1]!Table1[[#This Row],[mod]])</f>
        <v>#VALUE!</v>
      </c>
      <c r="K582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29" t="s">
        <v>3140</v>
      </c>
      <c r="P5829" s="6" t="s">
        <v>2446</v>
      </c>
      <c r="Q582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2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829" t="s">
        <v>3205</v>
      </c>
      <c r="AB5829" s="29"/>
      <c r="AC5829" s="29"/>
      <c r="AD5829" s="25"/>
      <c r="AE5829" s="38"/>
      <c r="AF5829" s="142"/>
      <c r="AG5829" s="11"/>
      <c r="AH5829" s="1" t="e">
        <f>[1]!Table1[[#This Row],[html_tag]]&amp;[1]!Table1[[#This Row],[html_type]]&amp;[1]!Table1[[#This Row],[html_modifier]]</f>
        <v>#VALUE!</v>
      </c>
      <c r="AI5829" s="60" t="str">
        <f>Table1[[#This Row],[html_tag]]&amp;Table1[[#This Row],[html_type]]&amp;Table1[[#This Row],[html_modifier]]</f>
        <v/>
      </c>
      <c r="AL5829" s="22" t="str">
        <f>IFERROR(_xlfn.XLOOKUP([1]!Table1[[#This Row],[word]],[1]!Table57[English style name],[1]!Table57[Style type]),"")</f>
        <v/>
      </c>
      <c r="AM5829" s="23" t="str">
        <f>IFERROR(_xlfn.XLOOKUP(Table1[[#This Row],[word]],Table57[English style name],Table57[Style type]),"")</f>
        <v/>
      </c>
      <c r="AN5829" s="23"/>
      <c r="AO5829" s="62"/>
      <c r="AP5829" s="61"/>
      <c r="AQ5829" s="61" t="s">
        <v>2446</v>
      </c>
      <c r="AR5829" s="61" t="s">
        <v>2424</v>
      </c>
      <c r="AS5829" s="61"/>
      <c r="AT5829" s="61"/>
      <c r="AU5829" s="61"/>
      <c r="AV5829" s="61"/>
    </row>
    <row r="5830" spans="1:48">
      <c r="A5830" s="82"/>
      <c r="B5830" s="82"/>
      <c r="C5830" s="82"/>
      <c r="D5830" s="83"/>
      <c r="E5830" s="62"/>
      <c r="F583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30" s="13" t="s">
        <v>2992</v>
      </c>
      <c r="H5830" s="13" t="s">
        <v>2993</v>
      </c>
      <c r="I5830" s="85" t="e">
        <f>[1]!Table1[[#This Row],[type]]</f>
        <v>#VALUE!</v>
      </c>
      <c r="J5830" s="86" t="e">
        <f>[1]!Table1[[#This Row],[Column42]]&amp;IF([1]!Table1[[#This Row],[Column13]]="","",[1]!Table1[[#This Row],[Column13]])&amp;IF([1]!Table1[[#This Row],[mod]]="","",[1]!Table1[[#This Row],[mod]])</f>
        <v>#VALUE!</v>
      </c>
      <c r="K583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30" t="s">
        <v>3140</v>
      </c>
      <c r="P5830" s="6" t="s">
        <v>2447</v>
      </c>
      <c r="Q583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3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830" t="s">
        <v>3205</v>
      </c>
      <c r="AB5830" s="29"/>
      <c r="AC5830" s="29"/>
      <c r="AD5830" s="25"/>
      <c r="AE5830" s="38"/>
      <c r="AF5830" s="142"/>
      <c r="AG5830" s="11"/>
      <c r="AH5830" s="1" t="e">
        <f>[1]!Table1[[#This Row],[html_tag]]&amp;[1]!Table1[[#This Row],[html_type]]&amp;[1]!Table1[[#This Row],[html_modifier]]</f>
        <v>#VALUE!</v>
      </c>
      <c r="AI5830" s="60" t="str">
        <f>Table1[[#This Row],[html_tag]]&amp;Table1[[#This Row],[html_type]]&amp;Table1[[#This Row],[html_modifier]]</f>
        <v/>
      </c>
      <c r="AL5830" s="22" t="str">
        <f>IFERROR(_xlfn.XLOOKUP([1]!Table1[[#This Row],[word]],[1]!Table57[English style name],[1]!Table57[Style type]),"")</f>
        <v/>
      </c>
      <c r="AM5830" s="23" t="str">
        <f>IFERROR(_xlfn.XLOOKUP(Table1[[#This Row],[word]],Table57[English style name],Table57[Style type]),"")</f>
        <v/>
      </c>
      <c r="AN5830" s="23"/>
      <c r="AO5830" s="62"/>
      <c r="AP5830" s="61"/>
      <c r="AQ5830" s="61" t="s">
        <v>2447</v>
      </c>
      <c r="AR5830" s="61" t="s">
        <v>2424</v>
      </c>
      <c r="AS5830" s="61"/>
      <c r="AT5830" s="61"/>
      <c r="AU5830" s="61"/>
      <c r="AV5830" s="61"/>
    </row>
    <row r="5831" spans="1:48">
      <c r="A5831" s="82"/>
      <c r="B5831" s="82"/>
      <c r="C5831" s="82"/>
      <c r="D5831" s="83"/>
      <c r="E5831" s="62"/>
      <c r="F583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31" s="13" t="s">
        <v>2992</v>
      </c>
      <c r="H5831" s="13" t="s">
        <v>2993</v>
      </c>
      <c r="I5831" s="85" t="e">
        <f>[1]!Table1[[#This Row],[type]]</f>
        <v>#VALUE!</v>
      </c>
      <c r="J5831" s="86" t="e">
        <f>[1]!Table1[[#This Row],[Column42]]&amp;IF([1]!Table1[[#This Row],[Column13]]="","",[1]!Table1[[#This Row],[Column13]])&amp;IF([1]!Table1[[#This Row],[mod]]="","",[1]!Table1[[#This Row],[mod]])</f>
        <v>#VALUE!</v>
      </c>
      <c r="K583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31" t="s">
        <v>3140</v>
      </c>
      <c r="P5831" s="6" t="s">
        <v>2454</v>
      </c>
      <c r="Q583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3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831" s="3" t="s">
        <v>3116</v>
      </c>
      <c r="AB5831" s="29"/>
      <c r="AC5831" s="29"/>
      <c r="AD5831" s="25"/>
      <c r="AE5831" s="38"/>
      <c r="AF5831" s="142"/>
      <c r="AG5831" s="11"/>
      <c r="AH5831" s="1" t="e">
        <f>[1]!Table1[[#This Row],[html_tag]]&amp;[1]!Table1[[#This Row],[html_type]]&amp;[1]!Table1[[#This Row],[html_modifier]]</f>
        <v>#VALUE!</v>
      </c>
      <c r="AI5831" s="60" t="str">
        <f>Table1[[#This Row],[html_tag]]&amp;Table1[[#This Row],[html_type]]&amp;Table1[[#This Row],[html_modifier]]</f>
        <v/>
      </c>
      <c r="AL5831" s="22" t="str">
        <f>IFERROR(_xlfn.XLOOKUP([1]!Table1[[#This Row],[word]],[1]!Table57[English style name],[1]!Table57[Style type]),"")</f>
        <v/>
      </c>
      <c r="AM5831" s="23" t="str">
        <f>IFERROR(_xlfn.XLOOKUP(Table1[[#This Row],[word]],Table57[English style name],Table57[Style type]),"")</f>
        <v/>
      </c>
      <c r="AN5831" s="23"/>
      <c r="AO5831" s="62"/>
      <c r="AP5831" s="61"/>
      <c r="AQ5831" s="61" t="s">
        <v>2454</v>
      </c>
      <c r="AR5831" s="61" t="s">
        <v>2424</v>
      </c>
      <c r="AS5831" s="61"/>
      <c r="AT5831" s="61"/>
      <c r="AU5831" s="61"/>
      <c r="AV5831" s="61"/>
    </row>
    <row r="5832" spans="1:48">
      <c r="A5832" s="82"/>
      <c r="B5832" s="82"/>
      <c r="C5832" s="82"/>
      <c r="D5832" s="83"/>
      <c r="E5832" s="62"/>
      <c r="F583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32" s="13" t="s">
        <v>2992</v>
      </c>
      <c r="H5832" s="13" t="s">
        <v>2993</v>
      </c>
      <c r="I5832" s="85" t="e">
        <f>[1]!Table1[[#This Row],[type]]</f>
        <v>#VALUE!</v>
      </c>
      <c r="J5832" s="86" t="e">
        <f>[1]!Table1[[#This Row],[Column42]]&amp;IF([1]!Table1[[#This Row],[Column13]]="","",[1]!Table1[[#This Row],[Column13]])&amp;IF([1]!Table1[[#This Row],[mod]]="","",[1]!Table1[[#This Row],[mod]])</f>
        <v>#VALUE!</v>
      </c>
      <c r="K583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32" t="s">
        <v>3140</v>
      </c>
      <c r="P5832" s="6" t="s">
        <v>2455</v>
      </c>
      <c r="Q583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3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832" s="3" t="s">
        <v>3116</v>
      </c>
      <c r="AB5832" s="29"/>
      <c r="AC5832" s="29"/>
      <c r="AD5832" s="25"/>
      <c r="AE5832" s="38"/>
      <c r="AF5832" s="142"/>
      <c r="AG5832" s="11"/>
      <c r="AH5832" s="1" t="e">
        <f>[1]!Table1[[#This Row],[html_tag]]&amp;[1]!Table1[[#This Row],[html_type]]&amp;[1]!Table1[[#This Row],[html_modifier]]</f>
        <v>#VALUE!</v>
      </c>
      <c r="AI5832" s="60" t="str">
        <f>Table1[[#This Row],[html_tag]]&amp;Table1[[#This Row],[html_type]]&amp;Table1[[#This Row],[html_modifier]]</f>
        <v/>
      </c>
      <c r="AL5832" s="22" t="str">
        <f>IFERROR(_xlfn.XLOOKUP([1]!Table1[[#This Row],[word]],[1]!Table57[English style name],[1]!Table57[Style type]),"")</f>
        <v/>
      </c>
      <c r="AM5832" s="23" t="str">
        <f>IFERROR(_xlfn.XLOOKUP(Table1[[#This Row],[word]],Table57[English style name],Table57[Style type]),"")</f>
        <v/>
      </c>
      <c r="AN5832" s="23"/>
      <c r="AO5832" s="62"/>
      <c r="AP5832" s="61"/>
      <c r="AQ5832" s="61" t="s">
        <v>2455</v>
      </c>
      <c r="AR5832" s="61" t="s">
        <v>2424</v>
      </c>
      <c r="AS5832" s="61"/>
      <c r="AT5832" s="61"/>
      <c r="AU5832" s="61"/>
      <c r="AV5832" s="61"/>
    </row>
    <row r="5833" spans="1:48">
      <c r="A5833" s="82"/>
      <c r="B5833" s="82"/>
      <c r="C5833" s="82"/>
      <c r="D5833" s="83"/>
      <c r="E5833" s="62"/>
      <c r="F583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33" s="13" t="s">
        <v>2992</v>
      </c>
      <c r="H5833" s="13" t="s">
        <v>2993</v>
      </c>
      <c r="I5833" s="85" t="e">
        <f>[1]!Table1[[#This Row],[type]]</f>
        <v>#VALUE!</v>
      </c>
      <c r="J5833" s="86" t="e">
        <f>[1]!Table1[[#This Row],[Column42]]&amp;IF([1]!Table1[[#This Row],[Column13]]="","",[1]!Table1[[#This Row],[Column13]])&amp;IF([1]!Table1[[#This Row],[mod]]="","",[1]!Table1[[#This Row],[mod]])</f>
        <v>#VALUE!</v>
      </c>
      <c r="K583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33" t="s">
        <v>3140</v>
      </c>
      <c r="P5833" s="6" t="s">
        <v>2456</v>
      </c>
      <c r="Q583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3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833" s="3" t="s">
        <v>3116</v>
      </c>
      <c r="AB5833" s="29"/>
      <c r="AC5833" s="29"/>
      <c r="AD5833" s="25"/>
      <c r="AE5833" s="38"/>
      <c r="AF5833" s="142"/>
      <c r="AG5833" s="11"/>
      <c r="AH5833" s="1" t="e">
        <f>[1]!Table1[[#This Row],[html_tag]]&amp;[1]!Table1[[#This Row],[html_type]]&amp;[1]!Table1[[#This Row],[html_modifier]]</f>
        <v>#VALUE!</v>
      </c>
      <c r="AI5833" s="60" t="str">
        <f>Table1[[#This Row],[html_tag]]&amp;Table1[[#This Row],[html_type]]&amp;Table1[[#This Row],[html_modifier]]</f>
        <v/>
      </c>
      <c r="AL5833" s="22" t="str">
        <f>IFERROR(_xlfn.XLOOKUP([1]!Table1[[#This Row],[word]],[1]!Table57[English style name],[1]!Table57[Style type]),"")</f>
        <v/>
      </c>
      <c r="AM5833" s="23" t="str">
        <f>IFERROR(_xlfn.XLOOKUP(Table1[[#This Row],[word]],Table57[English style name],Table57[Style type]),"")</f>
        <v/>
      </c>
      <c r="AN5833" s="23"/>
      <c r="AO5833" s="62"/>
      <c r="AP5833" s="61"/>
      <c r="AQ5833" s="61" t="s">
        <v>2456</v>
      </c>
      <c r="AR5833" s="61" t="s">
        <v>2424</v>
      </c>
      <c r="AS5833" s="61"/>
      <c r="AT5833" s="61"/>
      <c r="AU5833" s="61"/>
      <c r="AV5833" s="61"/>
    </row>
    <row r="5834" spans="1:48">
      <c r="A5834" s="82"/>
      <c r="B5834" s="82"/>
      <c r="C5834" s="82"/>
      <c r="D5834" s="83"/>
      <c r="E5834" s="62"/>
      <c r="F583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34" s="13" t="s">
        <v>2992</v>
      </c>
      <c r="H5834" s="13" t="s">
        <v>2993</v>
      </c>
      <c r="I5834" s="85" t="e">
        <f>[1]!Table1[[#This Row],[type]]</f>
        <v>#VALUE!</v>
      </c>
      <c r="J5834" s="86" t="e">
        <f>[1]!Table1[[#This Row],[Column42]]&amp;IF([1]!Table1[[#This Row],[Column13]]="","",[1]!Table1[[#This Row],[Column13]])&amp;IF([1]!Table1[[#This Row],[mod]]="","",[1]!Table1[[#This Row],[mod]])</f>
        <v>#VALUE!</v>
      </c>
      <c r="K583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34" t="s">
        <v>3140</v>
      </c>
      <c r="P5834" s="6" t="s">
        <v>2451</v>
      </c>
      <c r="Q583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3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834" t="s">
        <v>2943</v>
      </c>
      <c r="AA5834" t="s">
        <v>3114</v>
      </c>
      <c r="AB5834" s="29"/>
      <c r="AC5834" s="29"/>
      <c r="AD5834" s="25"/>
      <c r="AE5834" s="38"/>
      <c r="AF5834" s="142"/>
      <c r="AG5834" s="11"/>
      <c r="AH5834" s="1" t="e">
        <f>[1]!Table1[[#This Row],[html_tag]]&amp;[1]!Table1[[#This Row],[html_type]]&amp;[1]!Table1[[#This Row],[html_modifier]]</f>
        <v>#VALUE!</v>
      </c>
      <c r="AI5834" s="60" t="str">
        <f>Table1[[#This Row],[html_tag]]&amp;Table1[[#This Row],[html_type]]&amp;Table1[[#This Row],[html_modifier]]</f>
        <v/>
      </c>
      <c r="AL5834" s="22" t="str">
        <f>IFERROR(_xlfn.XLOOKUP([1]!Table1[[#This Row],[word]],[1]!Table57[English style name],[1]!Table57[Style type]),"")</f>
        <v/>
      </c>
      <c r="AM5834" s="23" t="str">
        <f>IFERROR(_xlfn.XLOOKUP(Table1[[#This Row],[word]],Table57[English style name],Table57[Style type]),"")</f>
        <v/>
      </c>
      <c r="AN5834" s="23"/>
      <c r="AO5834" s="62"/>
      <c r="AP5834" s="61"/>
      <c r="AQ5834" s="61" t="s">
        <v>2451</v>
      </c>
      <c r="AR5834" s="61" t="s">
        <v>2424</v>
      </c>
      <c r="AS5834" s="61"/>
      <c r="AT5834" s="61"/>
      <c r="AU5834" s="61"/>
      <c r="AV5834" s="61"/>
    </row>
    <row r="5835" spans="1:48">
      <c r="A5835" s="82"/>
      <c r="B5835" s="82"/>
      <c r="C5835" s="82"/>
      <c r="D5835" s="83"/>
      <c r="E5835" s="62"/>
      <c r="F583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35" s="13" t="s">
        <v>2992</v>
      </c>
      <c r="H5835" s="13" t="s">
        <v>2993</v>
      </c>
      <c r="I5835" s="85" t="e">
        <f>[1]!Table1[[#This Row],[type]]</f>
        <v>#VALUE!</v>
      </c>
      <c r="J5835" s="86" t="e">
        <f>[1]!Table1[[#This Row],[Column42]]&amp;IF([1]!Table1[[#This Row],[Column13]]="","",[1]!Table1[[#This Row],[Column13]])&amp;IF([1]!Table1[[#This Row],[mod]]="","",[1]!Table1[[#This Row],[mod]])</f>
        <v>#VALUE!</v>
      </c>
      <c r="K583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35" t="s">
        <v>3140</v>
      </c>
      <c r="P5835" s="6" t="s">
        <v>2452</v>
      </c>
      <c r="Q583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3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835" t="s">
        <v>2943</v>
      </c>
      <c r="AA5835" t="s">
        <v>3114</v>
      </c>
      <c r="AB5835" s="29"/>
      <c r="AC5835" s="29"/>
      <c r="AD5835" s="25"/>
      <c r="AE5835" s="38"/>
      <c r="AF5835" s="142"/>
      <c r="AG5835" s="11"/>
      <c r="AH5835" s="1" t="e">
        <f>[1]!Table1[[#This Row],[html_tag]]&amp;[1]!Table1[[#This Row],[html_type]]&amp;[1]!Table1[[#This Row],[html_modifier]]</f>
        <v>#VALUE!</v>
      </c>
      <c r="AI5835" s="60" t="str">
        <f>Table1[[#This Row],[html_tag]]&amp;Table1[[#This Row],[html_type]]&amp;Table1[[#This Row],[html_modifier]]</f>
        <v/>
      </c>
      <c r="AL5835" s="22" t="str">
        <f>IFERROR(_xlfn.XLOOKUP([1]!Table1[[#This Row],[word]],[1]!Table57[English style name],[1]!Table57[Style type]),"")</f>
        <v/>
      </c>
      <c r="AM5835" s="23" t="str">
        <f>IFERROR(_xlfn.XLOOKUP(Table1[[#This Row],[word]],Table57[English style name],Table57[Style type]),"")</f>
        <v/>
      </c>
      <c r="AN5835" s="23"/>
      <c r="AO5835" s="62"/>
      <c r="AP5835" s="61"/>
      <c r="AQ5835" s="61" t="s">
        <v>2452</v>
      </c>
      <c r="AR5835" s="61" t="s">
        <v>2424</v>
      </c>
      <c r="AS5835" s="61"/>
      <c r="AT5835" s="61"/>
      <c r="AU5835" s="61"/>
      <c r="AV5835" s="61"/>
    </row>
    <row r="5836" spans="1:48">
      <c r="A5836" s="82"/>
      <c r="B5836" s="82"/>
      <c r="C5836" s="82"/>
      <c r="D5836" s="83"/>
      <c r="E5836" s="62"/>
      <c r="F583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36" s="13" t="s">
        <v>2992</v>
      </c>
      <c r="H5836" s="13" t="s">
        <v>2993</v>
      </c>
      <c r="I5836" s="85" t="e">
        <f>[1]!Table1[[#This Row],[type]]</f>
        <v>#VALUE!</v>
      </c>
      <c r="J5836" s="86" t="e">
        <f>[1]!Table1[[#This Row],[Column42]]&amp;IF([1]!Table1[[#This Row],[Column13]]="","",[1]!Table1[[#This Row],[Column13]])&amp;IF([1]!Table1[[#This Row],[mod]]="","",[1]!Table1[[#This Row],[mod]])</f>
        <v>#VALUE!</v>
      </c>
      <c r="K583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36" t="s">
        <v>3140</v>
      </c>
      <c r="P5836" s="6" t="s">
        <v>2448</v>
      </c>
      <c r="Q583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3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836" t="s">
        <v>2943</v>
      </c>
      <c r="AA5836" t="s">
        <v>3126</v>
      </c>
      <c r="AB5836" s="29"/>
      <c r="AC5836" s="29"/>
      <c r="AD5836" s="25"/>
      <c r="AE5836" s="38"/>
      <c r="AF5836" s="142"/>
      <c r="AG5836" s="11"/>
      <c r="AH5836" s="1" t="e">
        <f>[1]!Table1[[#This Row],[html_tag]]&amp;[1]!Table1[[#This Row],[html_type]]&amp;[1]!Table1[[#This Row],[html_modifier]]</f>
        <v>#VALUE!</v>
      </c>
      <c r="AI5836" s="60" t="str">
        <f>Table1[[#This Row],[html_tag]]&amp;Table1[[#This Row],[html_type]]&amp;Table1[[#This Row],[html_modifier]]</f>
        <v/>
      </c>
      <c r="AL5836" s="22" t="str">
        <f>IFERROR(_xlfn.XLOOKUP([1]!Table1[[#This Row],[word]],[1]!Table57[English style name],[1]!Table57[Style type]),"")</f>
        <v/>
      </c>
      <c r="AM5836" s="23" t="str">
        <f>IFERROR(_xlfn.XLOOKUP(Table1[[#This Row],[word]],Table57[English style name],Table57[Style type]),"")</f>
        <v/>
      </c>
      <c r="AN5836" s="23"/>
      <c r="AO5836" s="62"/>
      <c r="AP5836" s="61"/>
      <c r="AQ5836" s="61" t="s">
        <v>2448</v>
      </c>
      <c r="AR5836" s="61" t="s">
        <v>2424</v>
      </c>
      <c r="AS5836" s="61"/>
      <c r="AT5836" s="61"/>
      <c r="AU5836" s="61"/>
      <c r="AV5836" s="61"/>
    </row>
    <row r="5837" spans="1:48">
      <c r="A5837" s="82"/>
      <c r="B5837" s="82"/>
      <c r="C5837" s="82"/>
      <c r="D5837" s="83"/>
      <c r="E5837" s="62"/>
      <c r="F583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37" s="13" t="s">
        <v>2992</v>
      </c>
      <c r="H5837" s="13" t="s">
        <v>2993</v>
      </c>
      <c r="I5837" s="85" t="e">
        <f>[1]!Table1[[#This Row],[type]]</f>
        <v>#VALUE!</v>
      </c>
      <c r="J5837" s="86" t="e">
        <f>[1]!Table1[[#This Row],[Column42]]&amp;IF([1]!Table1[[#This Row],[Column13]]="","",[1]!Table1[[#This Row],[Column13]])&amp;IF([1]!Table1[[#This Row],[mod]]="","",[1]!Table1[[#This Row],[mod]])</f>
        <v>#VALUE!</v>
      </c>
      <c r="K583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37" t="s">
        <v>3140</v>
      </c>
      <c r="P5837" s="6" t="s">
        <v>2449</v>
      </c>
      <c r="Q583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3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837" t="s">
        <v>2943</v>
      </c>
      <c r="AA5837" t="s">
        <v>3126</v>
      </c>
      <c r="AB5837" s="29"/>
      <c r="AC5837" s="29"/>
      <c r="AD5837" s="25"/>
      <c r="AE5837" s="38"/>
      <c r="AF5837" s="142"/>
      <c r="AG5837" s="11"/>
      <c r="AH5837" s="1" t="e">
        <f>[1]!Table1[[#This Row],[html_tag]]&amp;[1]!Table1[[#This Row],[html_type]]&amp;[1]!Table1[[#This Row],[html_modifier]]</f>
        <v>#VALUE!</v>
      </c>
      <c r="AI5837" s="60" t="str">
        <f>Table1[[#This Row],[html_tag]]&amp;Table1[[#This Row],[html_type]]&amp;Table1[[#This Row],[html_modifier]]</f>
        <v/>
      </c>
      <c r="AL5837" s="22" t="str">
        <f>IFERROR(_xlfn.XLOOKUP([1]!Table1[[#This Row],[word]],[1]!Table57[English style name],[1]!Table57[Style type]),"")</f>
        <v/>
      </c>
      <c r="AM5837" s="23" t="str">
        <f>IFERROR(_xlfn.XLOOKUP(Table1[[#This Row],[word]],Table57[English style name],Table57[Style type]),"")</f>
        <v/>
      </c>
      <c r="AN5837" s="23"/>
      <c r="AO5837" s="62"/>
      <c r="AP5837" s="61"/>
      <c r="AQ5837" s="61" t="s">
        <v>2449</v>
      </c>
      <c r="AR5837" s="61" t="s">
        <v>2424</v>
      </c>
      <c r="AS5837" s="61"/>
      <c r="AT5837" s="61"/>
      <c r="AU5837" s="61"/>
      <c r="AV5837" s="61"/>
    </row>
    <row r="5838" spans="1:48">
      <c r="A5838" s="82"/>
      <c r="B5838" s="82"/>
      <c r="C5838" s="82"/>
      <c r="D5838" s="83"/>
      <c r="E5838" s="62"/>
      <c r="F583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38" s="13" t="s">
        <v>2992</v>
      </c>
      <c r="H5838" s="13" t="s">
        <v>2993</v>
      </c>
      <c r="I5838" s="85" t="e">
        <f>[1]!Table1[[#This Row],[type]]</f>
        <v>#VALUE!</v>
      </c>
      <c r="J5838" s="86" t="e">
        <f>[1]!Table1[[#This Row],[Column42]]&amp;IF([1]!Table1[[#This Row],[Column13]]="","",[1]!Table1[[#This Row],[Column13]])&amp;IF([1]!Table1[[#This Row],[mod]]="","",[1]!Table1[[#This Row],[mod]])</f>
        <v>#VALUE!</v>
      </c>
      <c r="K583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38" t="s">
        <v>3140</v>
      </c>
      <c r="P5838" s="6" t="s">
        <v>2450</v>
      </c>
      <c r="Q583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3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838" t="s">
        <v>3127</v>
      </c>
      <c r="AB5838" s="29"/>
      <c r="AC5838" s="29"/>
      <c r="AD5838" s="25"/>
      <c r="AE5838" s="38"/>
      <c r="AF5838" s="142"/>
      <c r="AG5838" s="11"/>
      <c r="AH5838" s="1" t="e">
        <f>[1]!Table1[[#This Row],[html_tag]]&amp;[1]!Table1[[#This Row],[html_type]]&amp;[1]!Table1[[#This Row],[html_modifier]]</f>
        <v>#VALUE!</v>
      </c>
      <c r="AI5838" s="60" t="str">
        <f>Table1[[#This Row],[html_tag]]&amp;Table1[[#This Row],[html_type]]&amp;Table1[[#This Row],[html_modifier]]</f>
        <v/>
      </c>
      <c r="AL5838" s="22" t="str">
        <f>IFERROR(_xlfn.XLOOKUP([1]!Table1[[#This Row],[word]],[1]!Table57[English style name],[1]!Table57[Style type]),"")</f>
        <v/>
      </c>
      <c r="AM5838" s="23" t="str">
        <f>IFERROR(_xlfn.XLOOKUP(Table1[[#This Row],[word]],Table57[English style name],Table57[Style type]),"")</f>
        <v/>
      </c>
      <c r="AN5838" s="23"/>
      <c r="AO5838" s="62"/>
      <c r="AP5838" s="61"/>
      <c r="AQ5838" s="61" t="s">
        <v>2450</v>
      </c>
      <c r="AR5838" s="61" t="s">
        <v>2424</v>
      </c>
      <c r="AS5838" s="61"/>
      <c r="AT5838" s="61"/>
      <c r="AU5838" s="61"/>
      <c r="AV5838" s="61"/>
    </row>
    <row r="5839" spans="1:48">
      <c r="A5839" s="82"/>
      <c r="B5839" s="82"/>
      <c r="C5839" s="82"/>
      <c r="D5839" s="83"/>
      <c r="E5839" s="62"/>
      <c r="F583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39" s="13" t="s">
        <v>2992</v>
      </c>
      <c r="H5839" s="13" t="s">
        <v>84</v>
      </c>
      <c r="I5839" s="85" t="e">
        <f>[1]!Table1[[#This Row],[type]]</f>
        <v>#VALUE!</v>
      </c>
      <c r="J5839" s="86" t="e">
        <f>[1]!Table1[[#This Row],[Column42]]&amp;IF([1]!Table1[[#This Row],[Column13]]="","",[1]!Table1[[#This Row],[Column13]])&amp;IF([1]!Table1[[#This Row],[mod]]="","",[1]!Table1[[#This Row],[mod]])</f>
        <v>#VALUE!</v>
      </c>
      <c r="K583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39" t="s">
        <v>3141</v>
      </c>
      <c r="N5839" t="s">
        <v>3186</v>
      </c>
      <c r="P5839" s="6" t="s">
        <v>2672</v>
      </c>
      <c r="Q583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3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39" s="29"/>
      <c r="AC5839" s="29"/>
      <c r="AD5839" s="25"/>
      <c r="AE5839" s="38"/>
      <c r="AF5839" s="142"/>
      <c r="AG5839" s="11"/>
      <c r="AH5839" s="1" t="e">
        <f>[1]!Table1[[#This Row],[html_tag]]&amp;[1]!Table1[[#This Row],[html_type]]&amp;[1]!Table1[[#This Row],[html_modifier]]</f>
        <v>#VALUE!</v>
      </c>
      <c r="AI5839" s="60" t="str">
        <f>Table1[[#This Row],[html_tag]]&amp;Table1[[#This Row],[html_type]]&amp;Table1[[#This Row],[html_modifier]]</f>
        <v/>
      </c>
      <c r="AL5839" s="22" t="str">
        <f>IFERROR(_xlfn.XLOOKUP([1]!Table1[[#This Row],[word]],[1]!Table57[English style name],[1]!Table57[Style type]),"")</f>
        <v/>
      </c>
      <c r="AM5839" s="23" t="str">
        <f>IFERROR(_xlfn.XLOOKUP(Table1[[#This Row],[word]],Table57[English style name],Table57[Style type]),"")</f>
        <v/>
      </c>
      <c r="AN5839" s="23"/>
      <c r="AO5839" s="62"/>
      <c r="AP5839" s="61"/>
      <c r="AQ5839" s="61" t="s">
        <v>2672</v>
      </c>
      <c r="AR5839" s="61" t="s">
        <v>2671</v>
      </c>
      <c r="AS5839" s="61"/>
      <c r="AT5839" s="61"/>
      <c r="AU5839" s="61"/>
      <c r="AV5839" s="61"/>
    </row>
    <row r="5840" spans="1:48">
      <c r="A5840" s="82"/>
      <c r="B5840" s="82"/>
      <c r="C5840" s="82"/>
      <c r="D5840" s="83"/>
      <c r="E5840" s="62"/>
      <c r="F584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40" s="13" t="s">
        <v>2992</v>
      </c>
      <c r="H5840" s="13" t="s">
        <v>84</v>
      </c>
      <c r="I5840" s="85" t="e">
        <f>[1]!Table1[[#This Row],[type]]</f>
        <v>#VALUE!</v>
      </c>
      <c r="J5840" s="86" t="e">
        <f>[1]!Table1[[#This Row],[Column42]]&amp;IF([1]!Table1[[#This Row],[Column13]]="","",[1]!Table1[[#This Row],[Column13]])&amp;IF([1]!Table1[[#This Row],[mod]]="","",[1]!Table1[[#This Row],[mod]])</f>
        <v>#VALUE!</v>
      </c>
      <c r="K584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40" t="s">
        <v>3141</v>
      </c>
      <c r="N5840" s="3" t="s">
        <v>616</v>
      </c>
      <c r="P5840" s="6" t="s">
        <v>2674</v>
      </c>
      <c r="Q584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4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40" s="29"/>
      <c r="AC5840" s="29"/>
      <c r="AD5840" s="25"/>
      <c r="AE5840" s="38"/>
      <c r="AF5840" s="142"/>
      <c r="AG5840" s="11"/>
      <c r="AH5840" s="1" t="e">
        <f>[1]!Table1[[#This Row],[html_tag]]&amp;[1]!Table1[[#This Row],[html_type]]&amp;[1]!Table1[[#This Row],[html_modifier]]</f>
        <v>#VALUE!</v>
      </c>
      <c r="AI5840" s="60" t="str">
        <f>Table1[[#This Row],[html_tag]]&amp;Table1[[#This Row],[html_type]]&amp;Table1[[#This Row],[html_modifier]]</f>
        <v/>
      </c>
      <c r="AL5840" s="22" t="str">
        <f>IFERROR(_xlfn.XLOOKUP([1]!Table1[[#This Row],[word]],[1]!Table57[English style name],[1]!Table57[Style type]),"")</f>
        <v/>
      </c>
      <c r="AM5840" s="23" t="str">
        <f>IFERROR(_xlfn.XLOOKUP(Table1[[#This Row],[word]],Table57[English style name],Table57[Style type]),"")</f>
        <v/>
      </c>
      <c r="AN5840" s="23"/>
      <c r="AO5840" s="62"/>
      <c r="AP5840" s="61"/>
      <c r="AQ5840" s="61" t="s">
        <v>2674</v>
      </c>
      <c r="AR5840" s="61" t="s">
        <v>2671</v>
      </c>
      <c r="AS5840" s="61"/>
      <c r="AT5840" s="61"/>
      <c r="AU5840" s="61"/>
      <c r="AV5840" s="61"/>
    </row>
    <row r="5841" spans="1:48">
      <c r="A5841" s="82"/>
      <c r="B5841" s="82"/>
      <c r="C5841" s="82"/>
      <c r="D5841" s="83"/>
      <c r="E5841" s="62"/>
      <c r="F584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41" s="13" t="s">
        <v>2992</v>
      </c>
      <c r="H5841" s="13" t="s">
        <v>84</v>
      </c>
      <c r="I5841" s="85" t="e">
        <f>[1]!Table1[[#This Row],[type]]</f>
        <v>#VALUE!</v>
      </c>
      <c r="J5841" s="86" t="e">
        <f>[1]!Table1[[#This Row],[Column42]]&amp;IF([1]!Table1[[#This Row],[Column13]]="","",[1]!Table1[[#This Row],[Column13]])&amp;IF([1]!Table1[[#This Row],[mod]]="","",[1]!Table1[[#This Row],[mod]])</f>
        <v>#VALUE!</v>
      </c>
      <c r="K584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41" t="s">
        <v>3141</v>
      </c>
      <c r="N5841" t="s">
        <v>617</v>
      </c>
      <c r="P5841" s="6" t="s">
        <v>2678</v>
      </c>
      <c r="Q584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4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41" s="29"/>
      <c r="AC5841" s="29"/>
      <c r="AD5841" s="25"/>
      <c r="AE5841" s="38"/>
      <c r="AF5841" s="142"/>
      <c r="AG5841" s="11"/>
      <c r="AH5841" s="1" t="e">
        <f>[1]!Table1[[#This Row],[html_tag]]&amp;[1]!Table1[[#This Row],[html_type]]&amp;[1]!Table1[[#This Row],[html_modifier]]</f>
        <v>#VALUE!</v>
      </c>
      <c r="AI5841" s="60" t="str">
        <f>Table1[[#This Row],[html_tag]]&amp;Table1[[#This Row],[html_type]]&amp;Table1[[#This Row],[html_modifier]]</f>
        <v/>
      </c>
      <c r="AL5841" s="22" t="str">
        <f>IFERROR(_xlfn.XLOOKUP([1]!Table1[[#This Row],[word]],[1]!Table57[English style name],[1]!Table57[Style type]),"")</f>
        <v/>
      </c>
      <c r="AM5841" s="23" t="str">
        <f>IFERROR(_xlfn.XLOOKUP(Table1[[#This Row],[word]],Table57[English style name],Table57[Style type]),"")</f>
        <v/>
      </c>
      <c r="AN5841" s="23"/>
      <c r="AO5841" s="62"/>
      <c r="AP5841" s="61"/>
      <c r="AQ5841" s="61" t="s">
        <v>2678</v>
      </c>
      <c r="AR5841" s="61" t="s">
        <v>2671</v>
      </c>
      <c r="AS5841" s="61"/>
      <c r="AT5841" s="61"/>
      <c r="AU5841" s="61"/>
      <c r="AV5841" s="61"/>
    </row>
    <row r="5842" spans="1:48">
      <c r="A5842" s="82"/>
      <c r="B5842" s="82"/>
      <c r="C5842" s="82"/>
      <c r="D5842" s="83"/>
      <c r="E5842" s="62"/>
      <c r="F584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42" s="13" t="s">
        <v>2992</v>
      </c>
      <c r="H5842" s="13" t="s">
        <v>84</v>
      </c>
      <c r="I5842" s="85" t="e">
        <f>[1]!Table1[[#This Row],[type]]</f>
        <v>#VALUE!</v>
      </c>
      <c r="J5842" s="86" t="e">
        <f>[1]!Table1[[#This Row],[Column42]]&amp;IF([1]!Table1[[#This Row],[Column13]]="","",[1]!Table1[[#This Row],[Column13]])&amp;IF([1]!Table1[[#This Row],[mod]]="","",[1]!Table1[[#This Row],[mod]])</f>
        <v>#VALUE!</v>
      </c>
      <c r="K584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42" t="s">
        <v>3141</v>
      </c>
      <c r="N5842" t="s">
        <v>3182</v>
      </c>
      <c r="P5842" s="6" t="s">
        <v>2680</v>
      </c>
      <c r="Q584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4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42" s="29"/>
      <c r="AC5842" s="29"/>
      <c r="AD5842" s="25"/>
      <c r="AE5842" s="38"/>
      <c r="AF5842" s="142"/>
      <c r="AG5842" s="11"/>
      <c r="AH5842" s="1" t="e">
        <f>[1]!Table1[[#This Row],[html_tag]]&amp;[1]!Table1[[#This Row],[html_type]]&amp;[1]!Table1[[#This Row],[html_modifier]]</f>
        <v>#VALUE!</v>
      </c>
      <c r="AI5842" s="60" t="str">
        <f>Table1[[#This Row],[html_tag]]&amp;Table1[[#This Row],[html_type]]&amp;Table1[[#This Row],[html_modifier]]</f>
        <v/>
      </c>
      <c r="AL5842" s="22" t="str">
        <f>IFERROR(_xlfn.XLOOKUP([1]!Table1[[#This Row],[word]],[1]!Table57[English style name],[1]!Table57[Style type]),"")</f>
        <v/>
      </c>
      <c r="AM5842" s="23" t="str">
        <f>IFERROR(_xlfn.XLOOKUP(Table1[[#This Row],[word]],Table57[English style name],Table57[Style type]),"")</f>
        <v/>
      </c>
      <c r="AN5842" s="23"/>
      <c r="AO5842" s="62"/>
      <c r="AP5842" s="61"/>
      <c r="AQ5842" s="61" t="s">
        <v>2680</v>
      </c>
      <c r="AR5842" s="61" t="s">
        <v>2671</v>
      </c>
      <c r="AS5842" s="61"/>
      <c r="AT5842" s="61"/>
      <c r="AU5842" s="61"/>
      <c r="AV5842" s="61"/>
    </row>
    <row r="5843" spans="1:48">
      <c r="A5843" s="82"/>
      <c r="B5843" s="82"/>
      <c r="C5843" s="82"/>
      <c r="D5843" s="83"/>
      <c r="E5843" s="62"/>
      <c r="F584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43" s="13" t="s">
        <v>2992</v>
      </c>
      <c r="H5843" s="13" t="s">
        <v>84</v>
      </c>
      <c r="I5843" s="85" t="e">
        <f>[1]!Table1[[#This Row],[type]]</f>
        <v>#VALUE!</v>
      </c>
      <c r="J5843" s="86" t="e">
        <f>[1]!Table1[[#This Row],[Column42]]&amp;IF([1]!Table1[[#This Row],[Column13]]="","",[1]!Table1[[#This Row],[Column13]])&amp;IF([1]!Table1[[#This Row],[mod]]="","",[1]!Table1[[#This Row],[mod]])</f>
        <v>#VALUE!</v>
      </c>
      <c r="K584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43" t="s">
        <v>3141</v>
      </c>
      <c r="P5843" s="6" t="s">
        <v>2670</v>
      </c>
      <c r="Q584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4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843" t="s">
        <v>3161</v>
      </c>
      <c r="AB5843" s="29"/>
      <c r="AC5843" s="29"/>
      <c r="AD5843" s="25"/>
      <c r="AE5843" s="38"/>
      <c r="AF5843" s="142"/>
      <c r="AG5843" s="11"/>
      <c r="AH5843" s="1" t="e">
        <f>[1]!Table1[[#This Row],[html_tag]]&amp;[1]!Table1[[#This Row],[html_type]]&amp;[1]!Table1[[#This Row],[html_modifier]]</f>
        <v>#VALUE!</v>
      </c>
      <c r="AI5843" s="60" t="str">
        <f>Table1[[#This Row],[html_tag]]&amp;Table1[[#This Row],[html_type]]&amp;Table1[[#This Row],[html_modifier]]</f>
        <v/>
      </c>
      <c r="AL5843" s="22" t="str">
        <f>IFERROR(_xlfn.XLOOKUP([1]!Table1[[#This Row],[word]],[1]!Table57[English style name],[1]!Table57[Style type]),"")</f>
        <v/>
      </c>
      <c r="AM5843" s="23" t="str">
        <f>IFERROR(_xlfn.XLOOKUP(Table1[[#This Row],[word]],Table57[English style name],Table57[Style type]),"")</f>
        <v/>
      </c>
      <c r="AN5843" s="23"/>
      <c r="AO5843" s="62"/>
      <c r="AP5843" s="61"/>
      <c r="AQ5843" s="61" t="s">
        <v>2670</v>
      </c>
      <c r="AR5843" s="61" t="s">
        <v>2671</v>
      </c>
      <c r="AS5843" s="61"/>
      <c r="AT5843" s="61"/>
      <c r="AU5843" s="61"/>
      <c r="AV5843" s="61"/>
    </row>
    <row r="5844" spans="1:48">
      <c r="A5844" s="82"/>
      <c r="B5844" s="82"/>
      <c r="C5844" s="82"/>
      <c r="D5844" s="83"/>
      <c r="E5844" s="62"/>
      <c r="F584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44" s="13" t="s">
        <v>2992</v>
      </c>
      <c r="H5844" s="13" t="s">
        <v>84</v>
      </c>
      <c r="I5844" s="85" t="e">
        <f>[1]!Table1[[#This Row],[type]]</f>
        <v>#VALUE!</v>
      </c>
      <c r="J5844" s="86" t="e">
        <f>[1]!Table1[[#This Row],[Column42]]&amp;IF([1]!Table1[[#This Row],[Column13]]="","",[1]!Table1[[#This Row],[Column13]])&amp;IF([1]!Table1[[#This Row],[mod]]="","",[1]!Table1[[#This Row],[mod]])</f>
        <v>#VALUE!</v>
      </c>
      <c r="K584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44" t="s">
        <v>3141</v>
      </c>
      <c r="P5844" s="6" t="s">
        <v>2673</v>
      </c>
      <c r="Q584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5844" t="s">
        <v>3711</v>
      </c>
      <c r="U584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44" s="29"/>
      <c r="AC5844" s="29"/>
      <c r="AD5844" s="25"/>
      <c r="AE5844" s="38"/>
      <c r="AF5844" s="142"/>
      <c r="AG5844" s="11"/>
      <c r="AH5844" s="1" t="e">
        <f>[1]!Table1[[#This Row],[html_tag]]&amp;[1]!Table1[[#This Row],[html_type]]&amp;[1]!Table1[[#This Row],[html_modifier]]</f>
        <v>#VALUE!</v>
      </c>
      <c r="AI5844" s="60" t="str">
        <f>Table1[[#This Row],[html_tag]]&amp;Table1[[#This Row],[html_type]]&amp;Table1[[#This Row],[html_modifier]]</f>
        <v/>
      </c>
      <c r="AL5844" s="22" t="str">
        <f>IFERROR(_xlfn.XLOOKUP([1]!Table1[[#This Row],[word]],[1]!Table57[English style name],[1]!Table57[Style type]),"")</f>
        <v/>
      </c>
      <c r="AM5844" s="23" t="str">
        <f>IFERROR(_xlfn.XLOOKUP(Table1[[#This Row],[word]],Table57[English style name],Table57[Style type]),"")</f>
        <v/>
      </c>
      <c r="AN5844" s="23"/>
      <c r="AO5844" s="62"/>
      <c r="AP5844" s="61"/>
      <c r="AQ5844" s="61" t="s">
        <v>2673</v>
      </c>
      <c r="AR5844" s="61" t="s">
        <v>2671</v>
      </c>
      <c r="AS5844" s="61"/>
      <c r="AT5844" s="61"/>
      <c r="AU5844" s="61"/>
      <c r="AV5844" s="61"/>
    </row>
    <row r="5845" spans="1:48">
      <c r="A5845" s="82"/>
      <c r="B5845" s="82"/>
      <c r="C5845" s="82"/>
      <c r="D5845" s="83"/>
      <c r="E5845" s="62"/>
      <c r="F584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45" s="13" t="s">
        <v>2992</v>
      </c>
      <c r="H5845" s="13" t="s">
        <v>84</v>
      </c>
      <c r="I5845" s="85" t="e">
        <f>[1]!Table1[[#This Row],[type]]</f>
        <v>#VALUE!</v>
      </c>
      <c r="J5845" s="86" t="e">
        <f>[1]!Table1[[#This Row],[Column42]]&amp;IF([1]!Table1[[#This Row],[Column13]]="","",[1]!Table1[[#This Row],[Column13]])&amp;IF([1]!Table1[[#This Row],[mod]]="","",[1]!Table1[[#This Row],[mod]])</f>
        <v>#VALUE!</v>
      </c>
      <c r="K584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45" t="s">
        <v>3141</v>
      </c>
      <c r="P5845" s="6" t="s">
        <v>2675</v>
      </c>
      <c r="Q584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4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845" t="s">
        <v>3114</v>
      </c>
      <c r="AB5845" s="29"/>
      <c r="AC5845" s="29" t="s">
        <v>5995</v>
      </c>
      <c r="AD5845" s="25"/>
      <c r="AE5845" s="38"/>
      <c r="AF5845" s="142"/>
      <c r="AG5845" s="11"/>
      <c r="AH5845" s="1" t="e">
        <f>[1]!Table1[[#This Row],[html_tag]]&amp;[1]!Table1[[#This Row],[html_type]]&amp;[1]!Table1[[#This Row],[html_modifier]]</f>
        <v>#VALUE!</v>
      </c>
      <c r="AI5845" s="60" t="str">
        <f>Table1[[#This Row],[html_tag]]&amp;Table1[[#This Row],[html_type]]&amp;Table1[[#This Row],[html_modifier]]</f>
        <v/>
      </c>
      <c r="AL5845" s="22" t="str">
        <f>IFERROR(_xlfn.XLOOKUP([1]!Table1[[#This Row],[word]],[1]!Table57[English style name],[1]!Table57[Style type]),"")</f>
        <v/>
      </c>
      <c r="AM5845" s="23" t="str">
        <f>IFERROR(_xlfn.XLOOKUP(Table1[[#This Row],[word]],Table57[English style name],Table57[Style type]),"")</f>
        <v/>
      </c>
      <c r="AN5845" s="23"/>
      <c r="AO5845" s="62"/>
      <c r="AP5845" s="61"/>
      <c r="AQ5845" s="61" t="s">
        <v>2675</v>
      </c>
      <c r="AR5845" s="61" t="s">
        <v>2671</v>
      </c>
      <c r="AS5845" s="61"/>
      <c r="AT5845" s="61"/>
      <c r="AU5845" s="61"/>
      <c r="AV5845" s="61"/>
    </row>
    <row r="5846" spans="1:48">
      <c r="A5846" s="82"/>
      <c r="B5846" s="82"/>
      <c r="C5846" s="82"/>
      <c r="D5846" s="83"/>
      <c r="E5846" s="62"/>
      <c r="F584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46" s="13" t="s">
        <v>2992</v>
      </c>
      <c r="H5846" s="13" t="s">
        <v>84</v>
      </c>
      <c r="I5846" s="85" t="e">
        <f>[1]!Table1[[#This Row],[type]]</f>
        <v>#VALUE!</v>
      </c>
      <c r="J5846" s="86" t="e">
        <f>[1]!Table1[[#This Row],[Column42]]&amp;IF([1]!Table1[[#This Row],[Column13]]="","",[1]!Table1[[#This Row],[Column13]])&amp;IF([1]!Table1[[#This Row],[mod]]="","",[1]!Table1[[#This Row],[mod]])</f>
        <v>#VALUE!</v>
      </c>
      <c r="K584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46" t="s">
        <v>3141</v>
      </c>
      <c r="P5846" s="6" t="s">
        <v>2676</v>
      </c>
      <c r="Q584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4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846" t="s">
        <v>3115</v>
      </c>
      <c r="AB5846" s="29"/>
      <c r="AC5846" s="29" t="s">
        <v>5994</v>
      </c>
      <c r="AD5846" s="25"/>
      <c r="AE5846" s="38"/>
      <c r="AF5846" s="142"/>
      <c r="AG5846" s="11"/>
      <c r="AH5846" s="1" t="e">
        <f>[1]!Table1[[#This Row],[html_tag]]&amp;[1]!Table1[[#This Row],[html_type]]&amp;[1]!Table1[[#This Row],[html_modifier]]</f>
        <v>#VALUE!</v>
      </c>
      <c r="AI5846" s="60" t="str">
        <f>Table1[[#This Row],[html_tag]]&amp;Table1[[#This Row],[html_type]]&amp;Table1[[#This Row],[html_modifier]]</f>
        <v/>
      </c>
      <c r="AL5846" s="22" t="str">
        <f>IFERROR(_xlfn.XLOOKUP([1]!Table1[[#This Row],[word]],[1]!Table57[English style name],[1]!Table57[Style type]),"")</f>
        <v/>
      </c>
      <c r="AM5846" s="23" t="str">
        <f>IFERROR(_xlfn.XLOOKUP(Table1[[#This Row],[word]],Table57[English style name],Table57[Style type]),"")</f>
        <v/>
      </c>
      <c r="AN5846" s="23"/>
      <c r="AO5846" s="62"/>
      <c r="AP5846" s="61"/>
      <c r="AQ5846" s="61" t="s">
        <v>2676</v>
      </c>
      <c r="AR5846" s="61" t="s">
        <v>2671</v>
      </c>
      <c r="AS5846" s="61"/>
      <c r="AT5846" s="61"/>
      <c r="AU5846" s="61"/>
      <c r="AV5846" s="61"/>
    </row>
    <row r="5847" spans="1:48">
      <c r="A5847" s="82"/>
      <c r="B5847" s="82"/>
      <c r="C5847" s="82"/>
      <c r="D5847" s="83"/>
      <c r="E5847" s="62"/>
      <c r="F584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47" s="13" t="s">
        <v>2992</v>
      </c>
      <c r="H5847" s="13" t="s">
        <v>84</v>
      </c>
      <c r="I5847" s="85" t="e">
        <f>[1]!Table1[[#This Row],[type]]</f>
        <v>#VALUE!</v>
      </c>
      <c r="J5847" s="86" t="e">
        <f>[1]!Table1[[#This Row],[Column42]]&amp;IF([1]!Table1[[#This Row],[Column13]]="","",[1]!Table1[[#This Row],[Column13]])&amp;IF([1]!Table1[[#This Row],[mod]]="","",[1]!Table1[[#This Row],[mod]])</f>
        <v>#VALUE!</v>
      </c>
      <c r="K584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47" t="s">
        <v>3141</v>
      </c>
      <c r="P5847" s="6" t="s">
        <v>2677</v>
      </c>
      <c r="Q584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5847" t="s">
        <v>3209</v>
      </c>
      <c r="U584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47" s="29"/>
      <c r="AC5847" s="29" t="s">
        <v>5996</v>
      </c>
      <c r="AD5847" s="25"/>
      <c r="AE5847" s="38"/>
      <c r="AF5847" s="142"/>
      <c r="AG5847" s="11"/>
      <c r="AH5847" s="1" t="e">
        <f>[1]!Table1[[#This Row],[html_tag]]&amp;[1]!Table1[[#This Row],[html_type]]&amp;[1]!Table1[[#This Row],[html_modifier]]</f>
        <v>#VALUE!</v>
      </c>
      <c r="AI5847" s="60" t="str">
        <f>Table1[[#This Row],[html_tag]]&amp;Table1[[#This Row],[html_type]]&amp;Table1[[#This Row],[html_modifier]]</f>
        <v/>
      </c>
      <c r="AL5847" s="22" t="str">
        <f>IFERROR(_xlfn.XLOOKUP([1]!Table1[[#This Row],[word]],[1]!Table57[English style name],[1]!Table57[Style type]),"")</f>
        <v/>
      </c>
      <c r="AM5847" s="23" t="str">
        <f>IFERROR(_xlfn.XLOOKUP(Table1[[#This Row],[word]],Table57[English style name],Table57[Style type]),"")</f>
        <v/>
      </c>
      <c r="AN5847" s="23"/>
      <c r="AO5847" s="62"/>
      <c r="AP5847" s="61"/>
      <c r="AQ5847" s="61" t="s">
        <v>2677</v>
      </c>
      <c r="AR5847" s="61" t="s">
        <v>2671</v>
      </c>
      <c r="AS5847" s="61"/>
      <c r="AT5847" s="61"/>
      <c r="AU5847" s="61"/>
      <c r="AV5847" s="61"/>
    </row>
    <row r="5848" spans="1:48">
      <c r="A5848" s="82"/>
      <c r="B5848" s="82"/>
      <c r="C5848" s="82"/>
      <c r="D5848" s="83"/>
      <c r="E5848" s="62"/>
      <c r="F584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48" s="13" t="s">
        <v>2992</v>
      </c>
      <c r="H5848" s="13" t="s">
        <v>84</v>
      </c>
      <c r="I5848" s="85" t="e">
        <f>[1]!Table1[[#This Row],[type]]</f>
        <v>#VALUE!</v>
      </c>
      <c r="J5848" s="86" t="e">
        <f>[1]!Table1[[#This Row],[Column42]]&amp;IF([1]!Table1[[#This Row],[Column13]]="","",[1]!Table1[[#This Row],[Column13]])&amp;IF([1]!Table1[[#This Row],[mod]]="","",[1]!Table1[[#This Row],[mod]])</f>
        <v>#VALUE!</v>
      </c>
      <c r="K584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48" t="s">
        <v>3141</v>
      </c>
      <c r="P5848" s="6" t="s">
        <v>2679</v>
      </c>
      <c r="Q584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4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848" s="3" t="s">
        <v>3116</v>
      </c>
      <c r="AB5848" s="29"/>
      <c r="AC5848" s="29" t="s">
        <v>5997</v>
      </c>
      <c r="AD5848" s="25"/>
      <c r="AE5848" s="38"/>
      <c r="AF5848" s="142"/>
      <c r="AG5848" s="11"/>
      <c r="AH5848" s="1" t="e">
        <f>[1]!Table1[[#This Row],[html_tag]]&amp;[1]!Table1[[#This Row],[html_type]]&amp;[1]!Table1[[#This Row],[html_modifier]]</f>
        <v>#VALUE!</v>
      </c>
      <c r="AI5848" s="60" t="str">
        <f>Table1[[#This Row],[html_tag]]&amp;Table1[[#This Row],[html_type]]&amp;Table1[[#This Row],[html_modifier]]</f>
        <v/>
      </c>
      <c r="AL5848" s="22" t="str">
        <f>IFERROR(_xlfn.XLOOKUP([1]!Table1[[#This Row],[word]],[1]!Table57[English style name],[1]!Table57[Style type]),"")</f>
        <v/>
      </c>
      <c r="AM5848" s="23" t="str">
        <f>IFERROR(_xlfn.XLOOKUP(Table1[[#This Row],[word]],Table57[English style name],Table57[Style type]),"")</f>
        <v/>
      </c>
      <c r="AN5848" s="23"/>
      <c r="AO5848" s="62"/>
      <c r="AP5848" s="61"/>
      <c r="AQ5848" s="61" t="s">
        <v>2679</v>
      </c>
      <c r="AR5848" s="61" t="s">
        <v>2671</v>
      </c>
      <c r="AS5848" s="61"/>
      <c r="AT5848" s="61"/>
      <c r="AU5848" s="61"/>
      <c r="AV5848" s="61"/>
    </row>
    <row r="5849" spans="1:48">
      <c r="A5849" s="82"/>
      <c r="B5849" s="82"/>
      <c r="C5849" s="82"/>
      <c r="D5849" s="83"/>
      <c r="E5849" s="62"/>
      <c r="F584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49" s="13" t="s">
        <v>2992</v>
      </c>
      <c r="H5849" s="13" t="s">
        <v>84</v>
      </c>
      <c r="I5849" s="85" t="e">
        <f>[1]!Table1[[#This Row],[type]]</f>
        <v>#VALUE!</v>
      </c>
      <c r="J5849" s="86" t="e">
        <f>[1]!Table1[[#This Row],[Column42]]&amp;IF([1]!Table1[[#This Row],[Column13]]="","",[1]!Table1[[#This Row],[Column13]])&amp;IF([1]!Table1[[#This Row],[mod]]="","",[1]!Table1[[#This Row],[mod]])</f>
        <v>#VALUE!</v>
      </c>
      <c r="K584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49" t="s">
        <v>3141</v>
      </c>
      <c r="P5849" s="6" t="s">
        <v>2681</v>
      </c>
      <c r="Q584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4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849" s="3" t="s">
        <v>3126</v>
      </c>
      <c r="AB5849" s="29"/>
      <c r="AC5849" s="29"/>
      <c r="AD5849" s="25"/>
      <c r="AE5849" s="38"/>
      <c r="AF5849" s="142"/>
      <c r="AG5849" s="11"/>
      <c r="AH5849" s="1" t="e">
        <f>[1]!Table1[[#This Row],[html_tag]]&amp;[1]!Table1[[#This Row],[html_type]]&amp;[1]!Table1[[#This Row],[html_modifier]]</f>
        <v>#VALUE!</v>
      </c>
      <c r="AI5849" s="60" t="str">
        <f>Table1[[#This Row],[html_tag]]&amp;Table1[[#This Row],[html_type]]&amp;Table1[[#This Row],[html_modifier]]</f>
        <v/>
      </c>
      <c r="AL5849" s="22" t="str">
        <f>IFERROR(_xlfn.XLOOKUP([1]!Table1[[#This Row],[word]],[1]!Table57[English style name],[1]!Table57[Style type]),"")</f>
        <v/>
      </c>
      <c r="AM5849" s="23" t="str">
        <f>IFERROR(_xlfn.XLOOKUP(Table1[[#This Row],[word]],Table57[English style name],Table57[Style type]),"")</f>
        <v/>
      </c>
      <c r="AN5849" s="23"/>
      <c r="AO5849" s="62"/>
      <c r="AP5849" s="61"/>
      <c r="AQ5849" s="61" t="s">
        <v>2681</v>
      </c>
      <c r="AR5849" s="61" t="s">
        <v>2671</v>
      </c>
      <c r="AS5849" s="61"/>
      <c r="AT5849" s="61"/>
      <c r="AU5849" s="61"/>
      <c r="AV5849" s="61"/>
    </row>
    <row r="5850" spans="1:48">
      <c r="A5850" s="82"/>
      <c r="B5850" s="82"/>
      <c r="C5850" s="82"/>
      <c r="D5850" s="83"/>
      <c r="E5850" s="62"/>
      <c r="F585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50" s="13" t="s">
        <v>461</v>
      </c>
      <c r="H5850" s="13" t="s">
        <v>2990</v>
      </c>
      <c r="I5850" s="85" t="e">
        <f>[1]!Table1[[#This Row],[type]]</f>
        <v>#VALUE!</v>
      </c>
      <c r="J5850" s="86" t="e">
        <f>[1]!Table1[[#This Row],[Column42]]&amp;IF([1]!Table1[[#This Row],[Column13]]="","",[1]!Table1[[#This Row],[Column13]])&amp;IF([1]!Table1[[#This Row],[mod]]="","",[1]!Table1[[#This Row],[mod]])</f>
        <v>#VALUE!</v>
      </c>
      <c r="K585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50" t="s">
        <v>3146</v>
      </c>
      <c r="P5850" s="6" t="s">
        <v>2532</v>
      </c>
      <c r="Q585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5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50" s="29"/>
      <c r="AC5850" s="29"/>
      <c r="AD5850" s="25"/>
      <c r="AE5850" s="38"/>
      <c r="AF5850" s="142"/>
      <c r="AG5850" s="11"/>
      <c r="AH5850" s="1" t="e">
        <f>[1]!Table1[[#This Row],[html_tag]]&amp;[1]!Table1[[#This Row],[html_type]]&amp;[1]!Table1[[#This Row],[html_modifier]]</f>
        <v>#VALUE!</v>
      </c>
      <c r="AI5850" s="60" t="str">
        <f>Table1[[#This Row],[html_tag]]&amp;Table1[[#This Row],[html_type]]&amp;Table1[[#This Row],[html_modifier]]</f>
        <v/>
      </c>
      <c r="AL5850" s="22" t="str">
        <f>IFERROR(_xlfn.XLOOKUP([1]!Table1[[#This Row],[word]],[1]!Table57[English style name],[1]!Table57[Style type]),"")</f>
        <v/>
      </c>
      <c r="AM5850" s="23" t="str">
        <f>IFERROR(_xlfn.XLOOKUP(Table1[[#This Row],[word]],Table57[English style name],Table57[Style type]),"")</f>
        <v/>
      </c>
      <c r="AN5850" s="23"/>
      <c r="AO5850" s="62"/>
      <c r="AP5850" s="61"/>
      <c r="AQ5850" s="61" t="s">
        <v>2532</v>
      </c>
      <c r="AR5850" s="61" t="s">
        <v>2533</v>
      </c>
      <c r="AS5850" s="61"/>
      <c r="AT5850" s="61"/>
      <c r="AU5850" s="61"/>
      <c r="AV5850" s="61"/>
    </row>
    <row r="5851" spans="1:48">
      <c r="A5851" s="82"/>
      <c r="B5851" s="82"/>
      <c r="C5851" s="82"/>
      <c r="D5851" s="83"/>
      <c r="E5851" s="62"/>
      <c r="F585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51" s="13" t="s">
        <v>461</v>
      </c>
      <c r="H5851" s="13" t="s">
        <v>2990</v>
      </c>
      <c r="I5851" s="85" t="e">
        <f>[1]!Table1[[#This Row],[type]]</f>
        <v>#VALUE!</v>
      </c>
      <c r="J5851" s="86" t="e">
        <f>[1]!Table1[[#This Row],[Column42]]&amp;IF([1]!Table1[[#This Row],[Column13]]="","",[1]!Table1[[#This Row],[Column13]])&amp;IF([1]!Table1[[#This Row],[mod]]="","",[1]!Table1[[#This Row],[mod]])</f>
        <v>#VALUE!</v>
      </c>
      <c r="K585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51" t="s">
        <v>3146</v>
      </c>
      <c r="P5851" s="6" t="s">
        <v>2535</v>
      </c>
      <c r="Q585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5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51" s="29"/>
      <c r="AC5851" s="29"/>
      <c r="AD5851" s="25"/>
      <c r="AE5851" s="38"/>
      <c r="AF5851" s="142"/>
      <c r="AG5851" s="11"/>
      <c r="AH5851" s="1" t="e">
        <f>[1]!Table1[[#This Row],[html_tag]]&amp;[1]!Table1[[#This Row],[html_type]]&amp;[1]!Table1[[#This Row],[html_modifier]]</f>
        <v>#VALUE!</v>
      </c>
      <c r="AI5851" s="60" t="str">
        <f>Table1[[#This Row],[html_tag]]&amp;Table1[[#This Row],[html_type]]&amp;Table1[[#This Row],[html_modifier]]</f>
        <v/>
      </c>
      <c r="AL5851" s="22" t="str">
        <f>IFERROR(_xlfn.XLOOKUP([1]!Table1[[#This Row],[word]],[1]!Table57[English style name],[1]!Table57[Style type]),"")</f>
        <v/>
      </c>
      <c r="AM5851" s="23" t="str">
        <f>IFERROR(_xlfn.XLOOKUP(Table1[[#This Row],[word]],Table57[English style name],Table57[Style type]),"")</f>
        <v/>
      </c>
      <c r="AN5851" s="23"/>
      <c r="AO5851" s="62"/>
      <c r="AP5851" s="61"/>
      <c r="AQ5851" s="61" t="s">
        <v>2535</v>
      </c>
      <c r="AR5851" s="61" t="s">
        <v>2533</v>
      </c>
      <c r="AS5851" s="61"/>
      <c r="AT5851" s="61"/>
      <c r="AU5851" s="61"/>
      <c r="AV5851" s="61"/>
    </row>
    <row r="5852" spans="1:48">
      <c r="A5852" s="82"/>
      <c r="B5852" s="82"/>
      <c r="C5852" s="82"/>
      <c r="D5852" s="83"/>
      <c r="E5852" s="62"/>
      <c r="F585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52" s="13" t="s">
        <v>461</v>
      </c>
      <c r="H5852" s="13" t="s">
        <v>2990</v>
      </c>
      <c r="I5852" s="85" t="e">
        <f>[1]!Table1[[#This Row],[type]]</f>
        <v>#VALUE!</v>
      </c>
      <c r="J5852" s="86" t="e">
        <f>[1]!Table1[[#This Row],[Column42]]&amp;IF([1]!Table1[[#This Row],[Column13]]="","",[1]!Table1[[#This Row],[Column13]])&amp;IF([1]!Table1[[#This Row],[mod]]="","",[1]!Table1[[#This Row],[mod]])</f>
        <v>#VALUE!</v>
      </c>
      <c r="K585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52" t="s">
        <v>3146</v>
      </c>
      <c r="P5852" s="6" t="s">
        <v>2538</v>
      </c>
      <c r="Q585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5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52" s="29"/>
      <c r="AC5852" s="29"/>
      <c r="AD5852" s="25"/>
      <c r="AE5852" s="38"/>
      <c r="AF5852" s="142"/>
      <c r="AG5852" s="11"/>
      <c r="AH5852" s="1" t="e">
        <f>[1]!Table1[[#This Row],[html_tag]]&amp;[1]!Table1[[#This Row],[html_type]]&amp;[1]!Table1[[#This Row],[html_modifier]]</f>
        <v>#VALUE!</v>
      </c>
      <c r="AI5852" s="60" t="str">
        <f>Table1[[#This Row],[html_tag]]&amp;Table1[[#This Row],[html_type]]&amp;Table1[[#This Row],[html_modifier]]</f>
        <v/>
      </c>
      <c r="AL5852" s="22" t="str">
        <f>IFERROR(_xlfn.XLOOKUP([1]!Table1[[#This Row],[word]],[1]!Table57[English style name],[1]!Table57[Style type]),"")</f>
        <v/>
      </c>
      <c r="AM5852" s="23" t="str">
        <f>IFERROR(_xlfn.XLOOKUP(Table1[[#This Row],[word]],Table57[English style name],Table57[Style type]),"")</f>
        <v/>
      </c>
      <c r="AN5852" s="23"/>
      <c r="AO5852" s="62"/>
      <c r="AP5852" s="61"/>
      <c r="AQ5852" s="61" t="s">
        <v>2538</v>
      </c>
      <c r="AR5852" s="61" t="s">
        <v>2533</v>
      </c>
      <c r="AS5852" s="61"/>
      <c r="AT5852" s="61"/>
      <c r="AU5852" s="61"/>
      <c r="AV5852" s="61"/>
    </row>
    <row r="5853" spans="1:48">
      <c r="A5853" s="82"/>
      <c r="B5853" s="82"/>
      <c r="C5853" s="82"/>
      <c r="D5853" s="83"/>
      <c r="E5853" s="62"/>
      <c r="F585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53" s="13" t="s">
        <v>461</v>
      </c>
      <c r="H5853" s="13" t="s">
        <v>2990</v>
      </c>
      <c r="I5853" s="85" t="e">
        <f>[1]!Table1[[#This Row],[type]]</f>
        <v>#VALUE!</v>
      </c>
      <c r="J5853" s="86" t="e">
        <f>[1]!Table1[[#This Row],[Column42]]&amp;IF([1]!Table1[[#This Row],[Column13]]="","",[1]!Table1[[#This Row],[Column13]])&amp;IF([1]!Table1[[#This Row],[mod]]="","",[1]!Table1[[#This Row],[mod]])</f>
        <v>#VALUE!</v>
      </c>
      <c r="K585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53" t="s">
        <v>3146</v>
      </c>
      <c r="P5853" s="6" t="s">
        <v>2534</v>
      </c>
      <c r="Q585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5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53" s="29"/>
      <c r="AC5853" s="29"/>
      <c r="AD5853" s="25"/>
      <c r="AE5853" s="38"/>
      <c r="AF5853" s="142"/>
      <c r="AG5853" s="11"/>
      <c r="AH5853" s="1" t="e">
        <f>[1]!Table1[[#This Row],[html_tag]]&amp;[1]!Table1[[#This Row],[html_type]]&amp;[1]!Table1[[#This Row],[html_modifier]]</f>
        <v>#VALUE!</v>
      </c>
      <c r="AI5853" s="60" t="str">
        <f>Table1[[#This Row],[html_tag]]&amp;Table1[[#This Row],[html_type]]&amp;Table1[[#This Row],[html_modifier]]</f>
        <v/>
      </c>
      <c r="AL5853" s="22" t="str">
        <f>IFERROR(_xlfn.XLOOKUP([1]!Table1[[#This Row],[word]],[1]!Table57[English style name],[1]!Table57[Style type]),"")</f>
        <v/>
      </c>
      <c r="AM5853" s="23" t="str">
        <f>IFERROR(_xlfn.XLOOKUP(Table1[[#This Row],[word]],Table57[English style name],Table57[Style type]),"")</f>
        <v/>
      </c>
      <c r="AN5853" s="23"/>
      <c r="AO5853" s="62"/>
      <c r="AP5853" s="61"/>
      <c r="AQ5853" s="61" t="s">
        <v>2534</v>
      </c>
      <c r="AR5853" s="61" t="s">
        <v>2533</v>
      </c>
      <c r="AS5853" s="61"/>
      <c r="AT5853" s="61"/>
      <c r="AU5853" s="61"/>
      <c r="AV5853" s="61"/>
    </row>
    <row r="5854" spans="1:48">
      <c r="A5854" s="82"/>
      <c r="B5854" s="82"/>
      <c r="C5854" s="82"/>
      <c r="D5854" s="83"/>
      <c r="E5854" s="62"/>
      <c r="F585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54" s="13" t="s">
        <v>461</v>
      </c>
      <c r="H5854" s="13" t="s">
        <v>2990</v>
      </c>
      <c r="I5854" s="85" t="e">
        <f>[1]!Table1[[#This Row],[type]]</f>
        <v>#VALUE!</v>
      </c>
      <c r="J5854" s="86" t="e">
        <f>[1]!Table1[[#This Row],[Column42]]&amp;IF([1]!Table1[[#This Row],[Column13]]="","",[1]!Table1[[#This Row],[Column13]])&amp;IF([1]!Table1[[#This Row],[mod]]="","",[1]!Table1[[#This Row],[mod]])</f>
        <v>#VALUE!</v>
      </c>
      <c r="K585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54" t="s">
        <v>3146</v>
      </c>
      <c r="P5854" s="6" t="s">
        <v>2539</v>
      </c>
      <c r="Q585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5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54" s="29"/>
      <c r="AC5854" s="29"/>
      <c r="AD5854" s="25"/>
      <c r="AE5854" s="38"/>
      <c r="AF5854" s="142"/>
      <c r="AG5854" s="11"/>
      <c r="AH5854" s="1" t="e">
        <f>[1]!Table1[[#This Row],[html_tag]]&amp;[1]!Table1[[#This Row],[html_type]]&amp;[1]!Table1[[#This Row],[html_modifier]]</f>
        <v>#VALUE!</v>
      </c>
      <c r="AI5854" s="60" t="str">
        <f>Table1[[#This Row],[html_tag]]&amp;Table1[[#This Row],[html_type]]&amp;Table1[[#This Row],[html_modifier]]</f>
        <v/>
      </c>
      <c r="AL5854" s="22" t="str">
        <f>IFERROR(_xlfn.XLOOKUP([1]!Table1[[#This Row],[word]],[1]!Table57[English style name],[1]!Table57[Style type]),"")</f>
        <v/>
      </c>
      <c r="AM5854" s="23" t="str">
        <f>IFERROR(_xlfn.XLOOKUP(Table1[[#This Row],[word]],Table57[English style name],Table57[Style type]),"")</f>
        <v/>
      </c>
      <c r="AN5854" s="23"/>
      <c r="AO5854" s="62"/>
      <c r="AP5854" s="61"/>
      <c r="AQ5854" s="61" t="s">
        <v>2539</v>
      </c>
      <c r="AR5854" s="61" t="s">
        <v>2533</v>
      </c>
      <c r="AS5854" s="61"/>
      <c r="AT5854" s="61"/>
      <c r="AU5854" s="61"/>
      <c r="AV5854" s="61"/>
    </row>
    <row r="5855" spans="1:48">
      <c r="A5855" s="82"/>
      <c r="B5855" s="82"/>
      <c r="C5855" s="82"/>
      <c r="D5855" s="83"/>
      <c r="E5855" s="62"/>
      <c r="F585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55" s="13" t="s">
        <v>337</v>
      </c>
      <c r="H5855" s="13" t="s">
        <v>2988</v>
      </c>
      <c r="I5855" s="85" t="e">
        <f>[1]!Table1[[#This Row],[type]]</f>
        <v>#VALUE!</v>
      </c>
      <c r="J5855" s="86" t="e">
        <f>[1]!Table1[[#This Row],[Column42]]&amp;IF([1]!Table1[[#This Row],[Column13]]="","",[1]!Table1[[#This Row],[Column13]])&amp;IF([1]!Table1[[#This Row],[mod]]="","",[1]!Table1[[#This Row],[mod]])</f>
        <v>#VALUE!</v>
      </c>
      <c r="K585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55" t="s">
        <v>3146</v>
      </c>
      <c r="P5855" s="6" t="s">
        <v>2530</v>
      </c>
      <c r="Q585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5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55" s="29"/>
      <c r="AC5855" s="29"/>
      <c r="AD5855" s="25"/>
      <c r="AE5855" s="38"/>
      <c r="AF5855" s="142"/>
      <c r="AG5855" s="11"/>
      <c r="AH5855" s="1" t="e">
        <f>[1]!Table1[[#This Row],[html_tag]]&amp;[1]!Table1[[#This Row],[html_type]]&amp;[1]!Table1[[#This Row],[html_modifier]]</f>
        <v>#VALUE!</v>
      </c>
      <c r="AI5855" s="60" t="str">
        <f>Table1[[#This Row],[html_tag]]&amp;Table1[[#This Row],[html_type]]&amp;Table1[[#This Row],[html_modifier]]</f>
        <v/>
      </c>
      <c r="AL5855" s="22" t="str">
        <f>IFERROR(_xlfn.XLOOKUP([1]!Table1[[#This Row],[word]],[1]!Table57[English style name],[1]!Table57[Style type]),"")</f>
        <v/>
      </c>
      <c r="AM5855" s="23" t="str">
        <f>IFERROR(_xlfn.XLOOKUP(Table1[[#This Row],[word]],Table57[English style name],Table57[Style type]),"")</f>
        <v/>
      </c>
      <c r="AN5855" s="23"/>
      <c r="AO5855" s="62"/>
      <c r="AP5855" s="61"/>
      <c r="AQ5855" s="61" t="s">
        <v>2530</v>
      </c>
      <c r="AR5855" s="61" t="s">
        <v>2527</v>
      </c>
      <c r="AS5855" s="61"/>
      <c r="AT5855" s="61"/>
      <c r="AU5855" s="61"/>
      <c r="AV5855" s="61"/>
    </row>
    <row r="5856" spans="1:48">
      <c r="A5856" s="82"/>
      <c r="B5856" s="82"/>
      <c r="C5856" s="82"/>
      <c r="D5856" s="83"/>
      <c r="E5856" s="62"/>
      <c r="F585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56" s="13" t="s">
        <v>461</v>
      </c>
      <c r="H5856" s="13" t="s">
        <v>2990</v>
      </c>
      <c r="I5856" s="85" t="e">
        <f>[1]!Table1[[#This Row],[type]]</f>
        <v>#VALUE!</v>
      </c>
      <c r="J5856" s="86" t="e">
        <f>[1]!Table1[[#This Row],[Column42]]&amp;IF([1]!Table1[[#This Row],[Column13]]="","",[1]!Table1[[#This Row],[Column13]])&amp;IF([1]!Table1[[#This Row],[mod]]="","",[1]!Table1[[#This Row],[mod]])</f>
        <v>#VALUE!</v>
      </c>
      <c r="K585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56" t="s">
        <v>3146</v>
      </c>
      <c r="P5856" s="6" t="s">
        <v>2540</v>
      </c>
      <c r="Q585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5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56" s="29"/>
      <c r="AC5856" s="29"/>
      <c r="AD5856" s="25"/>
      <c r="AE5856" s="38"/>
      <c r="AF5856" s="142"/>
      <c r="AG5856" s="11"/>
      <c r="AH5856" s="1" t="e">
        <f>[1]!Table1[[#This Row],[html_tag]]&amp;[1]!Table1[[#This Row],[html_type]]&amp;[1]!Table1[[#This Row],[html_modifier]]</f>
        <v>#VALUE!</v>
      </c>
      <c r="AI5856" s="60" t="str">
        <f>Table1[[#This Row],[html_tag]]&amp;Table1[[#This Row],[html_type]]&amp;Table1[[#This Row],[html_modifier]]</f>
        <v/>
      </c>
      <c r="AL5856" s="22" t="str">
        <f>IFERROR(_xlfn.XLOOKUP([1]!Table1[[#This Row],[word]],[1]!Table57[English style name],[1]!Table57[Style type]),"")</f>
        <v/>
      </c>
      <c r="AM5856" s="23" t="str">
        <f>IFERROR(_xlfn.XLOOKUP(Table1[[#This Row],[word]],Table57[English style name],Table57[Style type]),"")</f>
        <v/>
      </c>
      <c r="AN5856" s="23"/>
      <c r="AO5856" s="62"/>
      <c r="AP5856" s="61"/>
      <c r="AQ5856" s="61" t="s">
        <v>2540</v>
      </c>
      <c r="AR5856" s="61" t="s">
        <v>2533</v>
      </c>
      <c r="AS5856" s="61"/>
      <c r="AT5856" s="61"/>
      <c r="AU5856" s="61"/>
      <c r="AV5856" s="61"/>
    </row>
    <row r="5857" spans="1:48">
      <c r="A5857" s="82"/>
      <c r="B5857" s="82"/>
      <c r="C5857" s="82"/>
      <c r="D5857" s="83"/>
      <c r="E5857" s="62"/>
      <c r="F585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57" s="13" t="s">
        <v>461</v>
      </c>
      <c r="H5857" s="13" t="s">
        <v>2990</v>
      </c>
      <c r="I5857" s="85" t="e">
        <f>[1]!Table1[[#This Row],[type]]</f>
        <v>#VALUE!</v>
      </c>
      <c r="J5857" s="86" t="e">
        <f>[1]!Table1[[#This Row],[Column42]]&amp;IF([1]!Table1[[#This Row],[Column13]]="","",[1]!Table1[[#This Row],[Column13]])&amp;IF([1]!Table1[[#This Row],[mod]]="","",[1]!Table1[[#This Row],[mod]])</f>
        <v>#VALUE!</v>
      </c>
      <c r="K585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57" t="s">
        <v>3146</v>
      </c>
      <c r="P5857" s="6" t="s">
        <v>2541</v>
      </c>
      <c r="Q585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5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57" s="29"/>
      <c r="AC5857" s="29"/>
      <c r="AD5857" s="25"/>
      <c r="AE5857" s="38"/>
      <c r="AF5857" s="142"/>
      <c r="AG5857" s="11"/>
      <c r="AH5857" s="1" t="e">
        <f>[1]!Table1[[#This Row],[html_tag]]&amp;[1]!Table1[[#This Row],[html_type]]&amp;[1]!Table1[[#This Row],[html_modifier]]</f>
        <v>#VALUE!</v>
      </c>
      <c r="AI5857" s="60" t="str">
        <f>Table1[[#This Row],[html_tag]]&amp;Table1[[#This Row],[html_type]]&amp;Table1[[#This Row],[html_modifier]]</f>
        <v/>
      </c>
      <c r="AL5857" s="22" t="str">
        <f>IFERROR(_xlfn.XLOOKUP([1]!Table1[[#This Row],[word]],[1]!Table57[English style name],[1]!Table57[Style type]),"")</f>
        <v/>
      </c>
      <c r="AM5857" s="23" t="str">
        <f>IFERROR(_xlfn.XLOOKUP(Table1[[#This Row],[word]],Table57[English style name],Table57[Style type]),"")</f>
        <v/>
      </c>
      <c r="AN5857" s="23"/>
      <c r="AO5857" s="62"/>
      <c r="AP5857" s="61"/>
      <c r="AQ5857" s="61" t="s">
        <v>2541</v>
      </c>
      <c r="AR5857" s="61" t="s">
        <v>2533</v>
      </c>
      <c r="AS5857" s="61"/>
      <c r="AT5857" s="61"/>
      <c r="AU5857" s="61"/>
      <c r="AV5857" s="61"/>
    </row>
    <row r="5858" spans="1:48">
      <c r="A5858" s="82"/>
      <c r="B5858" s="82"/>
      <c r="C5858" s="82"/>
      <c r="D5858" s="83"/>
      <c r="E5858" s="62"/>
      <c r="F585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58" s="13" t="s">
        <v>461</v>
      </c>
      <c r="H5858" s="13" t="s">
        <v>2990</v>
      </c>
      <c r="I5858" s="85" t="e">
        <f>[1]!Table1[[#This Row],[type]]</f>
        <v>#VALUE!</v>
      </c>
      <c r="J5858" s="86" t="e">
        <f>[1]!Table1[[#This Row],[Column42]]&amp;IF([1]!Table1[[#This Row],[Column13]]="","",[1]!Table1[[#This Row],[Column13]])&amp;IF([1]!Table1[[#This Row],[mod]]="","",[1]!Table1[[#This Row],[mod]])</f>
        <v>#VALUE!</v>
      </c>
      <c r="K585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58" t="s">
        <v>3146</v>
      </c>
      <c r="P5858" s="6" t="s">
        <v>2542</v>
      </c>
      <c r="Q585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5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58" s="29"/>
      <c r="AC5858" s="29"/>
      <c r="AD5858" s="25"/>
      <c r="AE5858" s="38"/>
      <c r="AF5858" s="142"/>
      <c r="AG5858" s="11"/>
      <c r="AH5858" s="1" t="e">
        <f>[1]!Table1[[#This Row],[html_tag]]&amp;[1]!Table1[[#This Row],[html_type]]&amp;[1]!Table1[[#This Row],[html_modifier]]</f>
        <v>#VALUE!</v>
      </c>
      <c r="AI5858" s="60" t="str">
        <f>Table1[[#This Row],[html_tag]]&amp;Table1[[#This Row],[html_type]]&amp;Table1[[#This Row],[html_modifier]]</f>
        <v/>
      </c>
      <c r="AL5858" s="22" t="str">
        <f>IFERROR(_xlfn.XLOOKUP([1]!Table1[[#This Row],[word]],[1]!Table57[English style name],[1]!Table57[Style type]),"")</f>
        <v/>
      </c>
      <c r="AM5858" s="23" t="str">
        <f>IFERROR(_xlfn.XLOOKUP(Table1[[#This Row],[word]],Table57[English style name],Table57[Style type]),"")</f>
        <v/>
      </c>
      <c r="AN5858" s="23"/>
      <c r="AO5858" s="62"/>
      <c r="AP5858" s="61"/>
      <c r="AQ5858" s="61" t="s">
        <v>2542</v>
      </c>
      <c r="AR5858" s="61" t="s">
        <v>2533</v>
      </c>
      <c r="AS5858" s="61"/>
      <c r="AT5858" s="61"/>
      <c r="AU5858" s="61"/>
      <c r="AV5858" s="61"/>
    </row>
    <row r="5859" spans="1:48">
      <c r="A5859" s="82"/>
      <c r="B5859" s="82"/>
      <c r="C5859" s="82"/>
      <c r="D5859" s="83"/>
      <c r="E5859" s="62"/>
      <c r="F585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59" s="13" t="s">
        <v>337</v>
      </c>
      <c r="H5859" s="13" t="s">
        <v>2988</v>
      </c>
      <c r="I5859" s="85" t="e">
        <f>[1]!Table1[[#This Row],[type]]</f>
        <v>#VALUE!</v>
      </c>
      <c r="J5859" s="86" t="e">
        <f>[1]!Table1[[#This Row],[Column42]]&amp;IF([1]!Table1[[#This Row],[Column13]]="","",[1]!Table1[[#This Row],[Column13]])&amp;IF([1]!Table1[[#This Row],[mod]]="","",[1]!Table1[[#This Row],[mod]])</f>
        <v>#VALUE!</v>
      </c>
      <c r="K585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59" t="s">
        <v>3146</v>
      </c>
      <c r="P5859" s="6" t="s">
        <v>2531</v>
      </c>
      <c r="Q585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5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59" s="29"/>
      <c r="AC5859" s="29"/>
      <c r="AD5859" s="25"/>
      <c r="AE5859" s="38"/>
      <c r="AF5859" s="142"/>
      <c r="AG5859" s="11"/>
      <c r="AH5859" s="1" t="e">
        <f>[1]!Table1[[#This Row],[html_tag]]&amp;[1]!Table1[[#This Row],[html_type]]&amp;[1]!Table1[[#This Row],[html_modifier]]</f>
        <v>#VALUE!</v>
      </c>
      <c r="AI5859" s="60" t="str">
        <f>Table1[[#This Row],[html_tag]]&amp;Table1[[#This Row],[html_type]]&amp;Table1[[#This Row],[html_modifier]]</f>
        <v/>
      </c>
      <c r="AL5859" s="22" t="str">
        <f>IFERROR(_xlfn.XLOOKUP([1]!Table1[[#This Row],[word]],[1]!Table57[English style name],[1]!Table57[Style type]),"")</f>
        <v/>
      </c>
      <c r="AM5859" s="23" t="str">
        <f>IFERROR(_xlfn.XLOOKUP(Table1[[#This Row],[word]],Table57[English style name],Table57[Style type]),"")</f>
        <v/>
      </c>
      <c r="AN5859" s="23"/>
      <c r="AO5859" s="62"/>
      <c r="AP5859" s="61"/>
      <c r="AQ5859" s="61" t="s">
        <v>2531</v>
      </c>
      <c r="AR5859" s="61" t="s">
        <v>2527</v>
      </c>
      <c r="AS5859" s="61"/>
      <c r="AT5859" s="61"/>
      <c r="AU5859" s="61"/>
      <c r="AV5859" s="61"/>
    </row>
    <row r="5860" spans="1:48">
      <c r="A5860" s="82"/>
      <c r="B5860" s="82"/>
      <c r="C5860" s="82"/>
      <c r="D5860" s="83"/>
      <c r="E5860" s="62"/>
      <c r="F586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60" s="13" t="s">
        <v>461</v>
      </c>
      <c r="H5860" s="13" t="s">
        <v>2990</v>
      </c>
      <c r="I5860" s="85" t="e">
        <f>[1]!Table1[[#This Row],[type]]</f>
        <v>#VALUE!</v>
      </c>
      <c r="J5860" s="86" t="e">
        <f>[1]!Table1[[#This Row],[Column42]]&amp;IF([1]!Table1[[#This Row],[Column13]]="","",[1]!Table1[[#This Row],[Column13]])&amp;IF([1]!Table1[[#This Row],[mod]]="","",[1]!Table1[[#This Row],[mod]])</f>
        <v>#VALUE!</v>
      </c>
      <c r="K586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60" t="s">
        <v>3146</v>
      </c>
      <c r="P5860" s="6" t="s">
        <v>2543</v>
      </c>
      <c r="Q586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6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60" s="29"/>
      <c r="AC5860" s="29"/>
      <c r="AD5860" s="25"/>
      <c r="AE5860" s="38"/>
      <c r="AF5860" s="142"/>
      <c r="AG5860" s="11"/>
      <c r="AH5860" s="1" t="e">
        <f>[1]!Table1[[#This Row],[html_tag]]&amp;[1]!Table1[[#This Row],[html_type]]&amp;[1]!Table1[[#This Row],[html_modifier]]</f>
        <v>#VALUE!</v>
      </c>
      <c r="AI5860" s="60" t="str">
        <f>Table1[[#This Row],[html_tag]]&amp;Table1[[#This Row],[html_type]]&amp;Table1[[#This Row],[html_modifier]]</f>
        <v/>
      </c>
      <c r="AL5860" s="22" t="str">
        <f>IFERROR(_xlfn.XLOOKUP([1]!Table1[[#This Row],[word]],[1]!Table57[English style name],[1]!Table57[Style type]),"")</f>
        <v/>
      </c>
      <c r="AM5860" s="23" t="str">
        <f>IFERROR(_xlfn.XLOOKUP(Table1[[#This Row],[word]],Table57[English style name],Table57[Style type]),"")</f>
        <v/>
      </c>
      <c r="AN5860" s="23"/>
      <c r="AO5860" s="62"/>
      <c r="AP5860" s="61"/>
      <c r="AQ5860" s="61" t="s">
        <v>2543</v>
      </c>
      <c r="AR5860" s="61" t="s">
        <v>2533</v>
      </c>
      <c r="AS5860" s="61"/>
      <c r="AT5860" s="61"/>
      <c r="AU5860" s="61"/>
      <c r="AV5860" s="61"/>
    </row>
    <row r="5861" spans="1:48">
      <c r="A5861" s="82"/>
      <c r="B5861" s="82"/>
      <c r="C5861" s="82"/>
      <c r="D5861" s="83"/>
      <c r="E5861" s="62"/>
      <c r="F586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61" s="13" t="s">
        <v>461</v>
      </c>
      <c r="H5861" s="13" t="s">
        <v>2990</v>
      </c>
      <c r="I5861" s="85" t="e">
        <f>[1]!Table1[[#This Row],[type]]</f>
        <v>#VALUE!</v>
      </c>
      <c r="J5861" s="86" t="e">
        <f>[1]!Table1[[#This Row],[Column42]]&amp;IF([1]!Table1[[#This Row],[Column13]]="","",[1]!Table1[[#This Row],[Column13]])&amp;IF([1]!Table1[[#This Row],[mod]]="","",[1]!Table1[[#This Row],[mod]])</f>
        <v>#VALUE!</v>
      </c>
      <c r="K586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61" t="s">
        <v>3146</v>
      </c>
      <c r="P5861" s="6" t="s">
        <v>2544</v>
      </c>
      <c r="Q586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6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61" s="29"/>
      <c r="AC5861" s="29"/>
      <c r="AD5861" s="25"/>
      <c r="AE5861" s="38"/>
      <c r="AF5861" s="142"/>
      <c r="AG5861" s="11"/>
      <c r="AH5861" s="1" t="e">
        <f>[1]!Table1[[#This Row],[html_tag]]&amp;[1]!Table1[[#This Row],[html_type]]&amp;[1]!Table1[[#This Row],[html_modifier]]</f>
        <v>#VALUE!</v>
      </c>
      <c r="AI5861" s="60" t="str">
        <f>Table1[[#This Row],[html_tag]]&amp;Table1[[#This Row],[html_type]]&amp;Table1[[#This Row],[html_modifier]]</f>
        <v/>
      </c>
      <c r="AL5861" s="22" t="str">
        <f>IFERROR(_xlfn.XLOOKUP([1]!Table1[[#This Row],[word]],[1]!Table57[English style name],[1]!Table57[Style type]),"")</f>
        <v/>
      </c>
      <c r="AM5861" s="23" t="str">
        <f>IFERROR(_xlfn.XLOOKUP(Table1[[#This Row],[word]],Table57[English style name],Table57[Style type]),"")</f>
        <v/>
      </c>
      <c r="AN5861" s="23"/>
      <c r="AO5861" s="62"/>
      <c r="AP5861" s="61"/>
      <c r="AQ5861" s="61" t="s">
        <v>2544</v>
      </c>
      <c r="AR5861" s="61" t="s">
        <v>2533</v>
      </c>
      <c r="AS5861" s="61"/>
      <c r="AT5861" s="61"/>
      <c r="AU5861" s="61"/>
      <c r="AV5861" s="61"/>
    </row>
    <row r="5862" spans="1:48">
      <c r="A5862" s="82"/>
      <c r="B5862" s="82"/>
      <c r="C5862" s="82"/>
      <c r="D5862" s="83"/>
      <c r="E5862" s="62"/>
      <c r="F586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62" s="13" t="s">
        <v>461</v>
      </c>
      <c r="H5862" s="13" t="s">
        <v>2990</v>
      </c>
      <c r="I5862" s="85" t="e">
        <f>[1]!Table1[[#This Row],[type]]</f>
        <v>#VALUE!</v>
      </c>
      <c r="J5862" s="86" t="e">
        <f>[1]!Table1[[#This Row],[Column42]]&amp;IF([1]!Table1[[#This Row],[Column13]]="","",[1]!Table1[[#This Row],[Column13]])&amp;IF([1]!Table1[[#This Row],[mod]]="","",[1]!Table1[[#This Row],[mod]])</f>
        <v>#VALUE!</v>
      </c>
      <c r="K586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62" t="s">
        <v>3146</v>
      </c>
      <c r="P5862" s="6" t="s">
        <v>2547</v>
      </c>
      <c r="Q586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6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62" s="29"/>
      <c r="AC5862" s="29"/>
      <c r="AD5862" s="25"/>
      <c r="AE5862" s="38"/>
      <c r="AF5862" s="142"/>
      <c r="AG5862" s="11"/>
      <c r="AH5862" s="1" t="e">
        <f>[1]!Table1[[#This Row],[html_tag]]&amp;[1]!Table1[[#This Row],[html_type]]&amp;[1]!Table1[[#This Row],[html_modifier]]</f>
        <v>#VALUE!</v>
      </c>
      <c r="AI5862" s="60" t="str">
        <f>Table1[[#This Row],[html_tag]]&amp;Table1[[#This Row],[html_type]]&amp;Table1[[#This Row],[html_modifier]]</f>
        <v/>
      </c>
      <c r="AL5862" s="22" t="str">
        <f>IFERROR(_xlfn.XLOOKUP([1]!Table1[[#This Row],[word]],[1]!Table57[English style name],[1]!Table57[Style type]),"")</f>
        <v/>
      </c>
      <c r="AM5862" s="23" t="str">
        <f>IFERROR(_xlfn.XLOOKUP(Table1[[#This Row],[word]],Table57[English style name],Table57[Style type]),"")</f>
        <v/>
      </c>
      <c r="AN5862" s="23"/>
      <c r="AO5862" s="62"/>
      <c r="AP5862" s="61"/>
      <c r="AQ5862" s="61" t="s">
        <v>2547</v>
      </c>
      <c r="AR5862" s="61" t="s">
        <v>2533</v>
      </c>
      <c r="AS5862" s="61"/>
      <c r="AT5862" s="61"/>
      <c r="AU5862" s="61"/>
      <c r="AV5862" s="61"/>
    </row>
    <row r="5863" spans="1:48">
      <c r="A5863" s="82"/>
      <c r="B5863" s="82"/>
      <c r="C5863" s="82"/>
      <c r="D5863" s="83"/>
      <c r="E5863" s="62"/>
      <c r="F586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63" s="13" t="s">
        <v>461</v>
      </c>
      <c r="H5863" s="13" t="s">
        <v>2990</v>
      </c>
      <c r="I5863" s="85" t="e">
        <f>[1]!Table1[[#This Row],[type]]</f>
        <v>#VALUE!</v>
      </c>
      <c r="J5863" s="86" t="e">
        <f>[1]!Table1[[#This Row],[Column42]]&amp;IF([1]!Table1[[#This Row],[Column13]]="","",[1]!Table1[[#This Row],[Column13]])&amp;IF([1]!Table1[[#This Row],[mod]]="","",[1]!Table1[[#This Row],[mod]])</f>
        <v>#VALUE!</v>
      </c>
      <c r="K586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63" t="s">
        <v>3146</v>
      </c>
      <c r="P5863" s="6" t="s">
        <v>2548</v>
      </c>
      <c r="Q586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6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63" s="29"/>
      <c r="AC5863" s="29"/>
      <c r="AD5863" s="25"/>
      <c r="AE5863" s="38"/>
      <c r="AF5863" s="142"/>
      <c r="AG5863" s="11"/>
      <c r="AH5863" s="1" t="e">
        <f>[1]!Table1[[#This Row],[html_tag]]&amp;[1]!Table1[[#This Row],[html_type]]&amp;[1]!Table1[[#This Row],[html_modifier]]</f>
        <v>#VALUE!</v>
      </c>
      <c r="AI5863" s="60" t="str">
        <f>Table1[[#This Row],[html_tag]]&amp;Table1[[#This Row],[html_type]]&amp;Table1[[#This Row],[html_modifier]]</f>
        <v/>
      </c>
      <c r="AL5863" s="22" t="str">
        <f>IFERROR(_xlfn.XLOOKUP([1]!Table1[[#This Row],[word]],[1]!Table57[English style name],[1]!Table57[Style type]),"")</f>
        <v/>
      </c>
      <c r="AM5863" s="23" t="str">
        <f>IFERROR(_xlfn.XLOOKUP(Table1[[#This Row],[word]],Table57[English style name],Table57[Style type]),"")</f>
        <v/>
      </c>
      <c r="AN5863" s="23"/>
      <c r="AO5863" s="62"/>
      <c r="AP5863" s="61"/>
      <c r="AQ5863" s="61" t="s">
        <v>2548</v>
      </c>
      <c r="AR5863" s="61" t="s">
        <v>2533</v>
      </c>
      <c r="AS5863" s="61"/>
      <c r="AT5863" s="61"/>
      <c r="AU5863" s="61"/>
      <c r="AV5863" s="61"/>
    </row>
    <row r="5864" spans="1:48">
      <c r="A5864" s="82"/>
      <c r="B5864" s="82"/>
      <c r="C5864" s="82"/>
      <c r="D5864" s="83"/>
      <c r="E5864" s="62"/>
      <c r="F586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64" s="13" t="s">
        <v>461</v>
      </c>
      <c r="H5864" s="13" t="s">
        <v>2990</v>
      </c>
      <c r="I5864" s="85" t="e">
        <f>[1]!Table1[[#This Row],[type]]</f>
        <v>#VALUE!</v>
      </c>
      <c r="J5864" s="86" t="e">
        <f>[1]!Table1[[#This Row],[Column42]]&amp;IF([1]!Table1[[#This Row],[Column13]]="","",[1]!Table1[[#This Row],[Column13]])&amp;IF([1]!Table1[[#This Row],[mod]]="","",[1]!Table1[[#This Row],[mod]])</f>
        <v>#VALUE!</v>
      </c>
      <c r="K586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64" t="s">
        <v>3146</v>
      </c>
      <c r="M5864" t="s">
        <v>3103</v>
      </c>
      <c r="O5864" t="s">
        <v>465</v>
      </c>
      <c r="Q586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6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64" s="29"/>
      <c r="AC5864" s="29"/>
      <c r="AD5864" s="25"/>
      <c r="AE5864" s="38"/>
      <c r="AF5864" s="142"/>
      <c r="AG5864" s="11"/>
      <c r="AH5864" s="1" t="e">
        <f>[1]!Table1[[#This Row],[html_tag]]&amp;[1]!Table1[[#This Row],[html_type]]&amp;[1]!Table1[[#This Row],[html_modifier]]</f>
        <v>#VALUE!</v>
      </c>
      <c r="AI5864" s="60" t="str">
        <f>Table1[[#This Row],[html_tag]]&amp;Table1[[#This Row],[html_type]]&amp;Table1[[#This Row],[html_modifier]]</f>
        <v/>
      </c>
      <c r="AL5864" s="22" t="str">
        <f>IFERROR(_xlfn.XLOOKUP([1]!Table1[[#This Row],[word]],[1]!Table57[English style name],[1]!Table57[Style type]),"")</f>
        <v/>
      </c>
      <c r="AM5864" s="23" t="str">
        <f>IFERROR(_xlfn.XLOOKUP(Table1[[#This Row],[word]],Table57[English style name],Table57[Style type]),"")</f>
        <v/>
      </c>
      <c r="AN5864" s="23"/>
      <c r="AO5864" s="62"/>
      <c r="AP5864" s="61"/>
      <c r="AQ5864" s="61" t="s">
        <v>2536</v>
      </c>
      <c r="AR5864" s="61" t="s">
        <v>2533</v>
      </c>
      <c r="AS5864" s="61"/>
      <c r="AT5864" s="61"/>
      <c r="AU5864" s="61"/>
      <c r="AV5864" s="61"/>
    </row>
    <row r="5865" spans="1:48">
      <c r="A5865" s="82"/>
      <c r="B5865" s="82"/>
      <c r="C5865" s="82"/>
      <c r="D5865" s="83"/>
      <c r="E5865" s="62"/>
      <c r="F586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65" s="13" t="s">
        <v>461</v>
      </c>
      <c r="H5865" s="13" t="s">
        <v>2990</v>
      </c>
      <c r="I5865" s="85" t="e">
        <f>[1]!Table1[[#This Row],[type]]</f>
        <v>#VALUE!</v>
      </c>
      <c r="J5865" s="86" t="e">
        <f>[1]!Table1[[#This Row],[Column42]]&amp;IF([1]!Table1[[#This Row],[Column13]]="","",[1]!Table1[[#This Row],[Column13]])&amp;IF([1]!Table1[[#This Row],[mod]]="","",[1]!Table1[[#This Row],[mod]])</f>
        <v>#VALUE!</v>
      </c>
      <c r="K586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65" t="s">
        <v>3146</v>
      </c>
      <c r="M5865" t="s">
        <v>3103</v>
      </c>
      <c r="O5865" t="s">
        <v>465</v>
      </c>
      <c r="Q586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5865" t="s">
        <v>3412</v>
      </c>
      <c r="U586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65" s="29"/>
      <c r="AC5865" s="29"/>
      <c r="AD5865" s="25"/>
      <c r="AE5865" s="38"/>
      <c r="AF5865" s="142"/>
      <c r="AG5865" s="11"/>
      <c r="AH5865" s="1" t="e">
        <f>[1]!Table1[[#This Row],[html_tag]]&amp;[1]!Table1[[#This Row],[html_type]]&amp;[1]!Table1[[#This Row],[html_modifier]]</f>
        <v>#VALUE!</v>
      </c>
      <c r="AI5865" s="60" t="str">
        <f>Table1[[#This Row],[html_tag]]&amp;Table1[[#This Row],[html_type]]&amp;Table1[[#This Row],[html_modifier]]</f>
        <v/>
      </c>
      <c r="AL5865" s="22" t="str">
        <f>IFERROR(_xlfn.XLOOKUP([1]!Table1[[#This Row],[word]],[1]!Table57[English style name],[1]!Table57[Style type]),"")</f>
        <v/>
      </c>
      <c r="AM5865" s="23" t="str">
        <f>IFERROR(_xlfn.XLOOKUP(Table1[[#This Row],[word]],Table57[English style name],Table57[Style type]),"")</f>
        <v/>
      </c>
      <c r="AN5865" s="23"/>
      <c r="AO5865" s="62"/>
      <c r="AP5865" s="61"/>
      <c r="AQ5865" s="61" t="s">
        <v>2537</v>
      </c>
      <c r="AR5865" s="61" t="s">
        <v>2533</v>
      </c>
      <c r="AS5865" s="61"/>
      <c r="AT5865" s="61"/>
      <c r="AU5865" s="61"/>
      <c r="AV5865" s="61"/>
    </row>
    <row r="5866" spans="1:48">
      <c r="A5866" s="82"/>
      <c r="B5866" s="82"/>
      <c r="C5866" s="82"/>
      <c r="D5866" s="83"/>
      <c r="E5866" s="62"/>
      <c r="F586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66" s="13" t="s">
        <v>337</v>
      </c>
      <c r="H5866" s="13" t="s">
        <v>2988</v>
      </c>
      <c r="I5866" s="85" t="e">
        <f>[1]!Table1[[#This Row],[type]]</f>
        <v>#VALUE!</v>
      </c>
      <c r="J5866" s="86" t="e">
        <f>[1]!Table1[[#This Row],[Column42]]&amp;IF([1]!Table1[[#This Row],[Column13]]="","",[1]!Table1[[#This Row],[Column13]])&amp;IF([1]!Table1[[#This Row],[mod]]="","",[1]!Table1[[#This Row],[mod]])</f>
        <v>#VALUE!</v>
      </c>
      <c r="K586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66" t="s">
        <v>3146</v>
      </c>
      <c r="N5866" s="3" t="s">
        <v>616</v>
      </c>
      <c r="P5866" s="6" t="s">
        <v>2528</v>
      </c>
      <c r="Q586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6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66" s="29"/>
      <c r="AC5866" s="29"/>
      <c r="AD5866" s="25"/>
      <c r="AE5866" s="38"/>
      <c r="AF5866" s="142"/>
      <c r="AG5866" s="11"/>
      <c r="AH5866" s="1" t="e">
        <f>[1]!Table1[[#This Row],[html_tag]]&amp;[1]!Table1[[#This Row],[html_type]]&amp;[1]!Table1[[#This Row],[html_modifier]]</f>
        <v>#VALUE!</v>
      </c>
      <c r="AI5866" s="60" t="str">
        <f>Table1[[#This Row],[html_tag]]&amp;Table1[[#This Row],[html_type]]&amp;Table1[[#This Row],[html_modifier]]</f>
        <v/>
      </c>
      <c r="AL5866" s="22" t="str">
        <f>IFERROR(_xlfn.XLOOKUP([1]!Table1[[#This Row],[word]],[1]!Table57[English style name],[1]!Table57[Style type]),"")</f>
        <v/>
      </c>
      <c r="AM5866" s="23" t="str">
        <f>IFERROR(_xlfn.XLOOKUP(Table1[[#This Row],[word]],Table57[English style name],Table57[Style type]),"")</f>
        <v/>
      </c>
      <c r="AN5866" s="23"/>
      <c r="AO5866" s="62"/>
      <c r="AP5866" s="61"/>
      <c r="AQ5866" s="61" t="s">
        <v>2528</v>
      </c>
      <c r="AR5866" s="61" t="s">
        <v>2527</v>
      </c>
      <c r="AS5866" s="61"/>
      <c r="AT5866" s="61"/>
      <c r="AU5866" s="61"/>
      <c r="AV5866" s="61"/>
    </row>
    <row r="5867" spans="1:48">
      <c r="A5867" s="82"/>
      <c r="B5867" s="82"/>
      <c r="C5867" s="82"/>
      <c r="D5867" s="83"/>
      <c r="E5867" s="62"/>
      <c r="F586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67" s="13" t="s">
        <v>337</v>
      </c>
      <c r="H5867" s="13" t="s">
        <v>2988</v>
      </c>
      <c r="I5867" s="85" t="e">
        <f>[1]!Table1[[#This Row],[type]]</f>
        <v>#VALUE!</v>
      </c>
      <c r="J5867" s="86" t="e">
        <f>[1]!Table1[[#This Row],[Column42]]&amp;IF([1]!Table1[[#This Row],[Column13]]="","",[1]!Table1[[#This Row],[Column13]])&amp;IF([1]!Table1[[#This Row],[mod]]="","",[1]!Table1[[#This Row],[mod]])</f>
        <v>#VALUE!</v>
      </c>
      <c r="K586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67" t="s">
        <v>3146</v>
      </c>
      <c r="N5867" t="s">
        <v>617</v>
      </c>
      <c r="P5867" s="6" t="s">
        <v>2529</v>
      </c>
      <c r="Q586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6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67" s="29"/>
      <c r="AC5867" s="29"/>
      <c r="AD5867" s="25"/>
      <c r="AE5867" s="38"/>
      <c r="AF5867" s="142"/>
      <c r="AG5867" s="11"/>
      <c r="AH5867" s="1" t="e">
        <f>[1]!Table1[[#This Row],[html_tag]]&amp;[1]!Table1[[#This Row],[html_type]]&amp;[1]!Table1[[#This Row],[html_modifier]]</f>
        <v>#VALUE!</v>
      </c>
      <c r="AI5867" s="60" t="str">
        <f>Table1[[#This Row],[html_tag]]&amp;Table1[[#This Row],[html_type]]&amp;Table1[[#This Row],[html_modifier]]</f>
        <v/>
      </c>
      <c r="AL5867" s="22" t="str">
        <f>IFERROR(_xlfn.XLOOKUP([1]!Table1[[#This Row],[word]],[1]!Table57[English style name],[1]!Table57[Style type]),"")</f>
        <v/>
      </c>
      <c r="AM5867" s="23" t="str">
        <f>IFERROR(_xlfn.XLOOKUP(Table1[[#This Row],[word]],Table57[English style name],Table57[Style type]),"")</f>
        <v/>
      </c>
      <c r="AN5867" s="23"/>
      <c r="AO5867" s="62"/>
      <c r="AP5867" s="61"/>
      <c r="AQ5867" s="61" t="s">
        <v>2529</v>
      </c>
      <c r="AR5867" s="61" t="s">
        <v>2527</v>
      </c>
      <c r="AS5867" s="61"/>
      <c r="AT5867" s="61"/>
      <c r="AU5867" s="61"/>
      <c r="AV5867" s="61"/>
    </row>
    <row r="5868" spans="1:48">
      <c r="A5868" s="82"/>
      <c r="B5868" s="82"/>
      <c r="C5868" s="82"/>
      <c r="D5868" s="83"/>
      <c r="E5868" s="62"/>
      <c r="F586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68" s="13" t="s">
        <v>461</v>
      </c>
      <c r="H5868" s="13" t="s">
        <v>2990</v>
      </c>
      <c r="I5868" s="85" t="e">
        <f>[1]!Table1[[#This Row],[type]]</f>
        <v>#VALUE!</v>
      </c>
      <c r="J5868" s="86" t="e">
        <f>[1]!Table1[[#This Row],[Column42]]&amp;IF([1]!Table1[[#This Row],[Column13]]="","",[1]!Table1[[#This Row],[Column13]])&amp;IF([1]!Table1[[#This Row],[mod]]="","",[1]!Table1[[#This Row],[mod]])</f>
        <v>#VALUE!</v>
      </c>
      <c r="K586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68" t="s">
        <v>3146</v>
      </c>
      <c r="M5868" t="s">
        <v>493</v>
      </c>
      <c r="O5868" t="s">
        <v>465</v>
      </c>
      <c r="Q586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6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68" s="29"/>
      <c r="AC5868" s="29"/>
      <c r="AD5868" s="25"/>
      <c r="AE5868" s="38"/>
      <c r="AF5868" s="142"/>
      <c r="AG5868" s="11"/>
      <c r="AH5868" s="1" t="e">
        <f>[1]!Table1[[#This Row],[html_tag]]&amp;[1]!Table1[[#This Row],[html_type]]&amp;[1]!Table1[[#This Row],[html_modifier]]</f>
        <v>#VALUE!</v>
      </c>
      <c r="AI5868" s="60" t="str">
        <f>Table1[[#This Row],[html_tag]]&amp;Table1[[#This Row],[html_type]]&amp;Table1[[#This Row],[html_modifier]]</f>
        <v/>
      </c>
      <c r="AL5868" s="22" t="str">
        <f>IFERROR(_xlfn.XLOOKUP([1]!Table1[[#This Row],[word]],[1]!Table57[English style name],[1]!Table57[Style type]),"")</f>
        <v/>
      </c>
      <c r="AM5868" s="23" t="str">
        <f>IFERROR(_xlfn.XLOOKUP(Table1[[#This Row],[word]],Table57[English style name],Table57[Style type]),"")</f>
        <v/>
      </c>
      <c r="AN5868" s="23"/>
      <c r="AO5868" s="62"/>
      <c r="AP5868" s="61"/>
      <c r="AQ5868" s="61" t="s">
        <v>2545</v>
      </c>
      <c r="AR5868" s="61" t="s">
        <v>2533</v>
      </c>
      <c r="AS5868" s="61"/>
      <c r="AT5868" s="61"/>
      <c r="AU5868" s="61"/>
      <c r="AV5868" s="61"/>
    </row>
    <row r="5869" spans="1:48">
      <c r="A5869" s="82"/>
      <c r="B5869" s="82"/>
      <c r="C5869" s="82"/>
      <c r="D5869" s="83"/>
      <c r="E5869" s="62"/>
      <c r="F586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69" s="13" t="s">
        <v>461</v>
      </c>
      <c r="H5869" s="13" t="s">
        <v>2990</v>
      </c>
      <c r="I5869" s="85" t="e">
        <f>[1]!Table1[[#This Row],[type]]</f>
        <v>#VALUE!</v>
      </c>
      <c r="J5869" s="86" t="e">
        <f>[1]!Table1[[#This Row],[Column42]]&amp;IF([1]!Table1[[#This Row],[Column13]]="","",[1]!Table1[[#This Row],[Column13]])&amp;IF([1]!Table1[[#This Row],[mod]]="","",[1]!Table1[[#This Row],[mod]])</f>
        <v>#VALUE!</v>
      </c>
      <c r="K586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69" t="s">
        <v>3146</v>
      </c>
      <c r="M5869" t="s">
        <v>3393</v>
      </c>
      <c r="O5869" t="s">
        <v>465</v>
      </c>
      <c r="Q586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6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69" s="29"/>
      <c r="AC5869" s="29"/>
      <c r="AD5869" s="25"/>
      <c r="AE5869" s="38"/>
      <c r="AF5869" s="142"/>
      <c r="AG5869" s="11"/>
      <c r="AH5869" s="1" t="e">
        <f>[1]!Table1[[#This Row],[html_tag]]&amp;[1]!Table1[[#This Row],[html_type]]&amp;[1]!Table1[[#This Row],[html_modifier]]</f>
        <v>#VALUE!</v>
      </c>
      <c r="AI5869" s="60" t="str">
        <f>Table1[[#This Row],[html_tag]]&amp;Table1[[#This Row],[html_type]]&amp;Table1[[#This Row],[html_modifier]]</f>
        <v/>
      </c>
      <c r="AL5869" s="22" t="str">
        <f>IFERROR(_xlfn.XLOOKUP([1]!Table1[[#This Row],[word]],[1]!Table57[English style name],[1]!Table57[Style type]),"")</f>
        <v/>
      </c>
      <c r="AM5869" s="23" t="str">
        <f>IFERROR(_xlfn.XLOOKUP(Table1[[#This Row],[word]],Table57[English style name],Table57[Style type]),"")</f>
        <v/>
      </c>
      <c r="AN5869" s="23"/>
      <c r="AO5869" s="62"/>
      <c r="AP5869" s="61"/>
      <c r="AQ5869" s="61" t="s">
        <v>2546</v>
      </c>
      <c r="AR5869" s="61" t="s">
        <v>2533</v>
      </c>
      <c r="AS5869" s="61"/>
      <c r="AT5869" s="61"/>
      <c r="AU5869" s="61"/>
      <c r="AV5869" s="61"/>
    </row>
    <row r="5870" spans="1:48">
      <c r="A5870" s="82"/>
      <c r="B5870" s="82"/>
      <c r="C5870" s="82"/>
      <c r="D5870" s="83"/>
      <c r="E5870" s="62"/>
      <c r="F587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70" s="13" t="s">
        <v>337</v>
      </c>
      <c r="H5870" s="13" t="s">
        <v>2988</v>
      </c>
      <c r="I5870" s="85" t="e">
        <f>[1]!Table1[[#This Row],[type]]</f>
        <v>#VALUE!</v>
      </c>
      <c r="J5870" s="86" t="e">
        <f>[1]!Table1[[#This Row],[Column42]]&amp;IF([1]!Table1[[#This Row],[Column13]]="","",[1]!Table1[[#This Row],[Column13]])&amp;IF([1]!Table1[[#This Row],[mod]]="","",[1]!Table1[[#This Row],[mod]])</f>
        <v>#VALUE!</v>
      </c>
      <c r="K587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70" t="s">
        <v>3146</v>
      </c>
      <c r="P5870" s="6" t="s">
        <v>2526</v>
      </c>
      <c r="Q587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7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5870" t="s">
        <v>338</v>
      </c>
      <c r="AB5870" s="29"/>
      <c r="AC5870" s="29"/>
      <c r="AD5870" s="25"/>
      <c r="AE5870" s="38"/>
      <c r="AF5870" s="142"/>
      <c r="AG5870" s="11"/>
      <c r="AH5870" s="1" t="e">
        <f>[1]!Table1[[#This Row],[html_tag]]&amp;[1]!Table1[[#This Row],[html_type]]&amp;[1]!Table1[[#This Row],[html_modifier]]</f>
        <v>#VALUE!</v>
      </c>
      <c r="AI5870" s="60" t="str">
        <f>Table1[[#This Row],[html_tag]]&amp;Table1[[#This Row],[html_type]]&amp;Table1[[#This Row],[html_modifier]]</f>
        <v/>
      </c>
      <c r="AL5870" s="22" t="str">
        <f>IFERROR(_xlfn.XLOOKUP([1]!Table1[[#This Row],[word]],[1]!Table57[English style name],[1]!Table57[Style type]),"")</f>
        <v/>
      </c>
      <c r="AM5870" s="23" t="str">
        <f>IFERROR(_xlfn.XLOOKUP(Table1[[#This Row],[word]],Table57[English style name],Table57[Style type]),"")</f>
        <v/>
      </c>
      <c r="AN5870" s="23"/>
      <c r="AO5870" s="62"/>
      <c r="AP5870" s="61"/>
      <c r="AQ5870" s="61" t="s">
        <v>2526</v>
      </c>
      <c r="AR5870" s="61" t="s">
        <v>2527</v>
      </c>
      <c r="AS5870" s="61"/>
      <c r="AT5870" s="61"/>
      <c r="AU5870" s="61"/>
      <c r="AV5870" s="61"/>
    </row>
    <row r="5871" spans="1:48">
      <c r="A5871" s="82"/>
      <c r="B5871" s="82"/>
      <c r="C5871" s="82"/>
      <c r="D5871" s="83"/>
      <c r="E5871" s="62"/>
      <c r="F587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71" s="13"/>
      <c r="H5871" s="13"/>
      <c r="I5871" s="85" t="e">
        <f>[1]!Table1[[#This Row],[type]]</f>
        <v>#VALUE!</v>
      </c>
      <c r="J5871" s="86" t="e">
        <f>[1]!Table1[[#This Row],[Column42]]&amp;IF([1]!Table1[[#This Row],[Column13]]="","",[1]!Table1[[#This Row],[Column13]])&amp;IF([1]!Table1[[#This Row],[mod]]="","",[1]!Table1[[#This Row],[mod]])</f>
        <v>#VALUE!</v>
      </c>
      <c r="K587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71" t="s">
        <v>7200</v>
      </c>
      <c r="Q587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7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71" s="29"/>
      <c r="AC5871" s="29"/>
      <c r="AD5871" s="25" t="s">
        <v>7206</v>
      </c>
      <c r="AE5871" s="38"/>
      <c r="AF5871" s="142"/>
      <c r="AG5871" s="11"/>
      <c r="AH5871" s="7" t="e">
        <f>[1]!Table1[[#This Row],[html_tag]]&amp;[1]!Table1[[#This Row],[html_type]]&amp;[1]!Table1[[#This Row],[html_modifier]]</f>
        <v>#VALUE!</v>
      </c>
      <c r="AI5871" s="60" t="str">
        <f>Table1[[#This Row],[html_tag]]&amp;Table1[[#This Row],[html_type]]&amp;Table1[[#This Row],[html_modifier]]</f>
        <v/>
      </c>
      <c r="AL5871" s="23" t="str">
        <f>IFERROR(_xlfn.XLOOKUP([1]!Table1[[#This Row],[word]],[1]!Table57[English style name],[1]!Table57[Style type]),"")</f>
        <v/>
      </c>
      <c r="AM5871" s="23" t="str">
        <f>IFERROR(_xlfn.XLOOKUP(Table1[[#This Row],[word]],Table57[English style name],Table57[Style type]),"")</f>
        <v/>
      </c>
      <c r="AN5871" s="23"/>
      <c r="AO5871" s="62"/>
      <c r="AP5871" s="61"/>
      <c r="AQ5871" s="61"/>
      <c r="AR5871" s="61"/>
      <c r="AS5871" s="61"/>
      <c r="AT5871" s="61"/>
      <c r="AU5871" s="61"/>
      <c r="AV5871" s="61"/>
    </row>
    <row r="5872" spans="1:48">
      <c r="A5872" s="82"/>
      <c r="B5872" s="82"/>
      <c r="C5872" s="82"/>
      <c r="D5872" s="83"/>
      <c r="E5872" s="62"/>
      <c r="F587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72" s="13"/>
      <c r="H5872" s="13"/>
      <c r="I5872" s="85" t="e">
        <f>[1]!Table1[[#This Row],[type]]</f>
        <v>#VALUE!</v>
      </c>
      <c r="J5872" s="86" t="e">
        <f>[1]!Table1[[#This Row],[Column42]]&amp;IF([1]!Table1[[#This Row],[Column13]]="","",[1]!Table1[[#This Row],[Column13]])&amp;IF([1]!Table1[[#This Row],[mod]]="","",[1]!Table1[[#This Row],[mod]])</f>
        <v>#VALUE!</v>
      </c>
      <c r="K587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72" t="s">
        <v>7200</v>
      </c>
      <c r="Q587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7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72" s="29"/>
      <c r="AC5872" s="29"/>
      <c r="AD5872" s="25" t="s">
        <v>7205</v>
      </c>
      <c r="AE5872" s="38"/>
      <c r="AF5872" s="142"/>
      <c r="AG5872" s="11"/>
      <c r="AH5872" s="7" t="e">
        <f>[1]!Table1[[#This Row],[html_tag]]&amp;[1]!Table1[[#This Row],[html_type]]&amp;[1]!Table1[[#This Row],[html_modifier]]</f>
        <v>#VALUE!</v>
      </c>
      <c r="AI5872" s="60" t="str">
        <f>Table1[[#This Row],[html_tag]]&amp;Table1[[#This Row],[html_type]]&amp;Table1[[#This Row],[html_modifier]]</f>
        <v/>
      </c>
      <c r="AL5872" s="23" t="str">
        <f>IFERROR(_xlfn.XLOOKUP([1]!Table1[[#This Row],[word]],[1]!Table57[English style name],[1]!Table57[Style type]),"")</f>
        <v/>
      </c>
      <c r="AM5872" s="23" t="str">
        <f>IFERROR(_xlfn.XLOOKUP(Table1[[#This Row],[word]],Table57[English style name],Table57[Style type]),"")</f>
        <v/>
      </c>
      <c r="AN5872" s="23"/>
      <c r="AO5872" s="62"/>
      <c r="AP5872" s="61"/>
      <c r="AQ5872" s="61"/>
      <c r="AR5872" s="61"/>
      <c r="AS5872" s="61"/>
      <c r="AT5872" s="61"/>
      <c r="AU5872" s="61"/>
      <c r="AV5872" s="61"/>
    </row>
    <row r="5873" spans="1:48">
      <c r="A5873" s="82"/>
      <c r="B5873" s="82"/>
      <c r="C5873" s="82"/>
      <c r="D5873" s="83"/>
      <c r="E5873" s="62"/>
      <c r="F587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73" s="13" t="s">
        <v>337</v>
      </c>
      <c r="H5873" s="13" t="s">
        <v>2986</v>
      </c>
      <c r="I5873" s="85" t="e">
        <f>[1]!Table1[[#This Row],[type]]</f>
        <v>#VALUE!</v>
      </c>
      <c r="J5873" s="86" t="e">
        <f>[1]!Table1[[#This Row],[Column42]]&amp;IF([1]!Table1[[#This Row],[Column13]]="","",[1]!Table1[[#This Row],[Column13]])&amp;IF([1]!Table1[[#This Row],[mod]]="","",[1]!Table1[[#This Row],[mod]])</f>
        <v>#VALUE!</v>
      </c>
      <c r="K587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73" t="s">
        <v>3159</v>
      </c>
      <c r="P5873" s="6" t="s">
        <v>2584</v>
      </c>
      <c r="Q587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7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73" s="29"/>
      <c r="AC5873" s="29"/>
      <c r="AD5873" s="25"/>
      <c r="AE5873" s="38"/>
      <c r="AF5873" s="142"/>
      <c r="AG5873" s="11"/>
      <c r="AH5873" s="1" t="e">
        <f>[1]!Table1[[#This Row],[html_tag]]&amp;[1]!Table1[[#This Row],[html_type]]&amp;[1]!Table1[[#This Row],[html_modifier]]</f>
        <v>#VALUE!</v>
      </c>
      <c r="AI5873" s="60" t="str">
        <f>Table1[[#This Row],[html_tag]]&amp;Table1[[#This Row],[html_type]]&amp;Table1[[#This Row],[html_modifier]]</f>
        <v/>
      </c>
      <c r="AL5873" s="22" t="str">
        <f>IFERROR(_xlfn.XLOOKUP([1]!Table1[[#This Row],[word]],[1]!Table57[English style name],[1]!Table57[Style type]),"")</f>
        <v/>
      </c>
      <c r="AM5873" s="23" t="str">
        <f>IFERROR(_xlfn.XLOOKUP(Table1[[#This Row],[word]],Table57[English style name],Table57[Style type]),"")</f>
        <v/>
      </c>
      <c r="AN5873" s="23"/>
      <c r="AO5873" s="62"/>
      <c r="AP5873" s="61"/>
      <c r="AQ5873" s="61" t="s">
        <v>2584</v>
      </c>
      <c r="AR5873" s="61" t="s">
        <v>2585</v>
      </c>
      <c r="AS5873" s="61"/>
      <c r="AT5873" s="61"/>
      <c r="AU5873" s="61"/>
      <c r="AV5873" s="61"/>
    </row>
    <row r="5874" spans="1:48">
      <c r="A5874" s="82"/>
      <c r="B5874" s="82"/>
      <c r="C5874" s="82"/>
      <c r="D5874" s="83"/>
      <c r="E5874" s="62"/>
      <c r="F587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74" s="13" t="s">
        <v>337</v>
      </c>
      <c r="H5874" s="13" t="s">
        <v>2986</v>
      </c>
      <c r="I5874" s="85" t="e">
        <f>[1]!Table1[[#This Row],[type]]</f>
        <v>#VALUE!</v>
      </c>
      <c r="J5874" s="86" t="e">
        <f>[1]!Table1[[#This Row],[Column42]]&amp;IF([1]!Table1[[#This Row],[Column13]]="","",[1]!Table1[[#This Row],[Column13]])&amp;IF([1]!Table1[[#This Row],[mod]]="","",[1]!Table1[[#This Row],[mod]])</f>
        <v>#VALUE!</v>
      </c>
      <c r="K587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74" t="s">
        <v>3159</v>
      </c>
      <c r="P5874" s="6" t="s">
        <v>2587</v>
      </c>
      <c r="Q587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7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74" s="29"/>
      <c r="AC5874" s="29"/>
      <c r="AD5874" s="25"/>
      <c r="AE5874" s="38"/>
      <c r="AF5874" s="142"/>
      <c r="AG5874" s="11"/>
      <c r="AH5874" s="1" t="e">
        <f>[1]!Table1[[#This Row],[html_tag]]&amp;[1]!Table1[[#This Row],[html_type]]&amp;[1]!Table1[[#This Row],[html_modifier]]</f>
        <v>#VALUE!</v>
      </c>
      <c r="AI5874" s="60" t="str">
        <f>Table1[[#This Row],[html_tag]]&amp;Table1[[#This Row],[html_type]]&amp;Table1[[#This Row],[html_modifier]]</f>
        <v/>
      </c>
      <c r="AL5874" s="22" t="str">
        <f>IFERROR(_xlfn.XLOOKUP([1]!Table1[[#This Row],[word]],[1]!Table57[English style name],[1]!Table57[Style type]),"")</f>
        <v/>
      </c>
      <c r="AM5874" s="23" t="str">
        <f>IFERROR(_xlfn.XLOOKUP(Table1[[#This Row],[word]],Table57[English style name],Table57[Style type]),"")</f>
        <v/>
      </c>
      <c r="AN5874" s="23"/>
      <c r="AO5874" s="62"/>
      <c r="AP5874" s="61"/>
      <c r="AQ5874" s="61" t="s">
        <v>2587</v>
      </c>
      <c r="AR5874" s="61" t="s">
        <v>2585</v>
      </c>
      <c r="AS5874" s="61"/>
      <c r="AT5874" s="61"/>
      <c r="AU5874" s="61"/>
      <c r="AV5874" s="61"/>
    </row>
    <row r="5875" spans="1:48">
      <c r="A5875" s="82"/>
      <c r="B5875" s="82"/>
      <c r="C5875" s="82"/>
      <c r="D5875" s="83"/>
      <c r="E5875" s="62"/>
      <c r="F587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75" s="13" t="s">
        <v>337</v>
      </c>
      <c r="H5875" s="13" t="s">
        <v>2986</v>
      </c>
      <c r="I5875" s="85" t="e">
        <f>[1]!Table1[[#This Row],[type]]</f>
        <v>#VALUE!</v>
      </c>
      <c r="J5875" s="86" t="e">
        <f>[1]!Table1[[#This Row],[Column42]]&amp;IF([1]!Table1[[#This Row],[Column13]]="","",[1]!Table1[[#This Row],[Column13]])&amp;IF([1]!Table1[[#This Row],[mod]]="","",[1]!Table1[[#This Row],[mod]])</f>
        <v>#VALUE!</v>
      </c>
      <c r="K587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75" t="s">
        <v>3159</v>
      </c>
      <c r="Q587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7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5875" t="s">
        <v>3004</v>
      </c>
      <c r="X5875" t="s">
        <v>3205</v>
      </c>
      <c r="AB5875" s="29"/>
      <c r="AC5875" s="29"/>
      <c r="AD5875" s="25"/>
      <c r="AE5875" s="38"/>
      <c r="AF5875" s="142" t="s">
        <v>270</v>
      </c>
      <c r="AG5875" s="11"/>
      <c r="AH5875" s="1" t="e">
        <f>[1]!Table1[[#This Row],[html_tag]]&amp;[1]!Table1[[#This Row],[html_type]]&amp;[1]!Table1[[#This Row],[html_modifier]]</f>
        <v>#VALUE!</v>
      </c>
      <c r="AI5875" s="60" t="str">
        <f>Table1[[#This Row],[html_tag]]&amp;Table1[[#This Row],[html_type]]&amp;Table1[[#This Row],[html_modifier]]</f>
        <v/>
      </c>
      <c r="AL5875" s="22" t="str">
        <f>IFERROR(_xlfn.XLOOKUP([1]!Table1[[#This Row],[word]],[1]!Table57[English style name],[1]!Table57[Style type]),"")</f>
        <v/>
      </c>
      <c r="AM5875" s="23" t="str">
        <f>IFERROR(_xlfn.XLOOKUP(Table1[[#This Row],[word]],Table57[English style name],Table57[Style type]),"")</f>
        <v/>
      </c>
      <c r="AN5875" s="23"/>
      <c r="AO5875" s="62"/>
      <c r="AP5875" s="61"/>
      <c r="AQ5875" s="61" t="s">
        <v>2591</v>
      </c>
      <c r="AR5875" s="61" t="s">
        <v>2585</v>
      </c>
      <c r="AS5875" s="61"/>
      <c r="AT5875" s="61"/>
      <c r="AU5875" s="61"/>
      <c r="AV5875" s="61"/>
    </row>
    <row r="5876" spans="1:48">
      <c r="A5876" s="82"/>
      <c r="B5876" s="82"/>
      <c r="C5876" s="82"/>
      <c r="D5876" s="83"/>
      <c r="E5876" s="62"/>
      <c r="F587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76" s="13" t="s">
        <v>337</v>
      </c>
      <c r="H5876" s="13" t="s">
        <v>2986</v>
      </c>
      <c r="I5876" s="85" t="e">
        <f>[1]!Table1[[#This Row],[type]]</f>
        <v>#VALUE!</v>
      </c>
      <c r="J5876" s="86" t="e">
        <f>[1]!Table1[[#This Row],[Column42]]&amp;IF([1]!Table1[[#This Row],[Column13]]="","",[1]!Table1[[#This Row],[Column13]])&amp;IF([1]!Table1[[#This Row],[mod]]="","",[1]!Table1[[#This Row],[mod]])</f>
        <v>#VALUE!</v>
      </c>
      <c r="K587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76" t="s">
        <v>3159</v>
      </c>
      <c r="Q587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7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5876" t="s">
        <v>3004</v>
      </c>
      <c r="X5876" t="s">
        <v>2943</v>
      </c>
      <c r="AB5876" s="29"/>
      <c r="AC5876" s="29"/>
      <c r="AD5876" s="25"/>
      <c r="AE5876" s="38"/>
      <c r="AF5876" s="142" t="s">
        <v>270</v>
      </c>
      <c r="AG5876" s="11"/>
      <c r="AH5876" s="1" t="e">
        <f>[1]!Table1[[#This Row],[html_tag]]&amp;[1]!Table1[[#This Row],[html_type]]&amp;[1]!Table1[[#This Row],[html_modifier]]</f>
        <v>#VALUE!</v>
      </c>
      <c r="AI5876" s="60" t="str">
        <f>Table1[[#This Row],[html_tag]]&amp;Table1[[#This Row],[html_type]]&amp;Table1[[#This Row],[html_modifier]]</f>
        <v/>
      </c>
      <c r="AL5876" s="22" t="str">
        <f>IFERROR(_xlfn.XLOOKUP([1]!Table1[[#This Row],[word]],[1]!Table57[English style name],[1]!Table57[Style type]),"")</f>
        <v/>
      </c>
      <c r="AM5876" s="23" t="str">
        <f>IFERROR(_xlfn.XLOOKUP(Table1[[#This Row],[word]],Table57[English style name],Table57[Style type]),"")</f>
        <v/>
      </c>
      <c r="AN5876" s="23"/>
      <c r="AO5876" s="62"/>
      <c r="AP5876" s="61"/>
      <c r="AQ5876" s="61" t="s">
        <v>2600</v>
      </c>
      <c r="AR5876" s="61" t="s">
        <v>2585</v>
      </c>
      <c r="AS5876" s="61"/>
      <c r="AT5876" s="61"/>
      <c r="AU5876" s="61"/>
      <c r="AV5876" s="61"/>
    </row>
    <row r="5877" spans="1:48">
      <c r="A5877" s="82"/>
      <c r="B5877" s="82"/>
      <c r="C5877" s="82"/>
      <c r="D5877" s="83"/>
      <c r="E5877" s="62"/>
      <c r="F587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77" s="13" t="s">
        <v>337</v>
      </c>
      <c r="H5877" s="13" t="s">
        <v>2986</v>
      </c>
      <c r="I5877" s="85" t="e">
        <f>[1]!Table1[[#This Row],[type]]</f>
        <v>#VALUE!</v>
      </c>
      <c r="J5877" s="86" t="e">
        <f>[1]!Table1[[#This Row],[Column42]]&amp;IF([1]!Table1[[#This Row],[Column13]]="","",[1]!Table1[[#This Row],[Column13]])&amp;IF([1]!Table1[[#This Row],[mod]]="","",[1]!Table1[[#This Row],[mod]])</f>
        <v>#VALUE!</v>
      </c>
      <c r="K587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77" t="s">
        <v>3159</v>
      </c>
      <c r="P5877" s="6" t="s">
        <v>2588</v>
      </c>
      <c r="Q587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7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877" t="s">
        <v>3205</v>
      </c>
      <c r="AB5877" s="29"/>
      <c r="AC5877" s="29"/>
      <c r="AD5877" s="25"/>
      <c r="AE5877" s="38"/>
      <c r="AF5877" s="142"/>
      <c r="AG5877" s="11"/>
      <c r="AH5877" s="1" t="e">
        <f>[1]!Table1[[#This Row],[html_tag]]&amp;[1]!Table1[[#This Row],[html_type]]&amp;[1]!Table1[[#This Row],[html_modifier]]</f>
        <v>#VALUE!</v>
      </c>
      <c r="AI5877" s="60" t="str">
        <f>Table1[[#This Row],[html_tag]]&amp;Table1[[#This Row],[html_type]]&amp;Table1[[#This Row],[html_modifier]]</f>
        <v/>
      </c>
      <c r="AL5877" s="22" t="str">
        <f>IFERROR(_xlfn.XLOOKUP([1]!Table1[[#This Row],[word]],[1]!Table57[English style name],[1]!Table57[Style type]),"")</f>
        <v/>
      </c>
      <c r="AM5877" s="23" t="str">
        <f>IFERROR(_xlfn.XLOOKUP(Table1[[#This Row],[word]],Table57[English style name],Table57[Style type]),"")</f>
        <v/>
      </c>
      <c r="AN5877" s="23"/>
      <c r="AO5877" s="62"/>
      <c r="AP5877" s="61"/>
      <c r="AQ5877" s="61" t="s">
        <v>2588</v>
      </c>
      <c r="AR5877" s="61" t="s">
        <v>2585</v>
      </c>
      <c r="AS5877" s="61"/>
      <c r="AT5877" s="61"/>
      <c r="AU5877" s="61"/>
      <c r="AV5877" s="61"/>
    </row>
    <row r="5878" spans="1:48">
      <c r="A5878" s="82"/>
      <c r="B5878" s="82"/>
      <c r="C5878" s="82"/>
      <c r="D5878" s="83"/>
      <c r="E5878" s="62"/>
      <c r="F587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78" s="13" t="s">
        <v>337</v>
      </c>
      <c r="H5878" s="13" t="s">
        <v>2986</v>
      </c>
      <c r="I5878" s="85" t="e">
        <f>[1]!Table1[[#This Row],[type]]</f>
        <v>#VALUE!</v>
      </c>
      <c r="J5878" s="86" t="e">
        <f>[1]!Table1[[#This Row],[Column42]]&amp;IF([1]!Table1[[#This Row],[Column13]]="","",[1]!Table1[[#This Row],[Column13]])&amp;IF([1]!Table1[[#This Row],[mod]]="","",[1]!Table1[[#This Row],[mod]])</f>
        <v>#VALUE!</v>
      </c>
      <c r="K587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78" t="s">
        <v>3159</v>
      </c>
      <c r="P5878" s="6" t="s">
        <v>2589</v>
      </c>
      <c r="Q587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7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878" t="s">
        <v>3205</v>
      </c>
      <c r="AA5878" t="s">
        <v>3161</v>
      </c>
      <c r="AB5878" s="29"/>
      <c r="AC5878" s="29"/>
      <c r="AD5878" s="25"/>
      <c r="AE5878" s="38"/>
      <c r="AF5878" s="142"/>
      <c r="AG5878" s="11"/>
      <c r="AH5878" s="1" t="e">
        <f>[1]!Table1[[#This Row],[html_tag]]&amp;[1]!Table1[[#This Row],[html_type]]&amp;[1]!Table1[[#This Row],[html_modifier]]</f>
        <v>#VALUE!</v>
      </c>
      <c r="AI5878" s="60" t="str">
        <f>Table1[[#This Row],[html_tag]]&amp;Table1[[#This Row],[html_type]]&amp;Table1[[#This Row],[html_modifier]]</f>
        <v/>
      </c>
      <c r="AL5878" s="22" t="str">
        <f>IFERROR(_xlfn.XLOOKUP([1]!Table1[[#This Row],[word]],[1]!Table57[English style name],[1]!Table57[Style type]),"")</f>
        <v/>
      </c>
      <c r="AM5878" s="23" t="str">
        <f>IFERROR(_xlfn.XLOOKUP(Table1[[#This Row],[word]],Table57[English style name],Table57[Style type]),"")</f>
        <v/>
      </c>
      <c r="AN5878" s="23"/>
      <c r="AO5878" s="62"/>
      <c r="AP5878" s="61"/>
      <c r="AQ5878" s="61" t="s">
        <v>2589</v>
      </c>
      <c r="AR5878" s="61" t="s">
        <v>2585</v>
      </c>
      <c r="AS5878" s="61"/>
      <c r="AT5878" s="61"/>
      <c r="AU5878" s="61"/>
      <c r="AV5878" s="61"/>
    </row>
    <row r="5879" spans="1:48">
      <c r="A5879" s="82"/>
      <c r="B5879" s="82"/>
      <c r="C5879" s="82"/>
      <c r="D5879" s="83"/>
      <c r="E5879" s="62"/>
      <c r="F587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79" s="13" t="s">
        <v>337</v>
      </c>
      <c r="H5879" s="13" t="s">
        <v>2986</v>
      </c>
      <c r="I5879" s="85" t="e">
        <f>[1]!Table1[[#This Row],[type]]</f>
        <v>#VALUE!</v>
      </c>
      <c r="J5879" s="86" t="e">
        <f>[1]!Table1[[#This Row],[Column42]]&amp;IF([1]!Table1[[#This Row],[Column13]]="","",[1]!Table1[[#This Row],[Column13]])&amp;IF([1]!Table1[[#This Row],[mod]]="","",[1]!Table1[[#This Row],[mod]])</f>
        <v>#VALUE!</v>
      </c>
      <c r="K587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79" t="s">
        <v>3159</v>
      </c>
      <c r="P5879" s="6" t="s">
        <v>2590</v>
      </c>
      <c r="Q587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7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879" t="s">
        <v>3205</v>
      </c>
      <c r="AA5879" t="s">
        <v>3162</v>
      </c>
      <c r="AB5879" s="29"/>
      <c r="AC5879" s="29"/>
      <c r="AD5879" s="25"/>
      <c r="AE5879" s="38"/>
      <c r="AF5879" s="142"/>
      <c r="AG5879" s="11"/>
      <c r="AH5879" s="1" t="e">
        <f>[1]!Table1[[#This Row],[html_tag]]&amp;[1]!Table1[[#This Row],[html_type]]&amp;[1]!Table1[[#This Row],[html_modifier]]</f>
        <v>#VALUE!</v>
      </c>
      <c r="AI5879" s="60" t="str">
        <f>Table1[[#This Row],[html_tag]]&amp;Table1[[#This Row],[html_type]]&amp;Table1[[#This Row],[html_modifier]]</f>
        <v/>
      </c>
      <c r="AL5879" s="22" t="str">
        <f>IFERROR(_xlfn.XLOOKUP([1]!Table1[[#This Row],[word]],[1]!Table57[English style name],[1]!Table57[Style type]),"")</f>
        <v/>
      </c>
      <c r="AM5879" s="23" t="str">
        <f>IFERROR(_xlfn.XLOOKUP(Table1[[#This Row],[word]],Table57[English style name],Table57[Style type]),"")</f>
        <v/>
      </c>
      <c r="AN5879" s="23"/>
      <c r="AO5879" s="62"/>
      <c r="AP5879" s="61"/>
      <c r="AQ5879" s="61" t="s">
        <v>2590</v>
      </c>
      <c r="AR5879" s="61" t="s">
        <v>2585</v>
      </c>
      <c r="AS5879" s="61"/>
      <c r="AT5879" s="61"/>
      <c r="AU5879" s="61"/>
      <c r="AV5879" s="61"/>
    </row>
    <row r="5880" spans="1:48">
      <c r="A5880" s="82"/>
      <c r="B5880" s="82"/>
      <c r="C5880" s="82"/>
      <c r="D5880" s="83"/>
      <c r="E5880" s="62"/>
      <c r="F588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80" s="13" t="s">
        <v>337</v>
      </c>
      <c r="H5880" s="13" t="s">
        <v>2986</v>
      </c>
      <c r="I5880" s="85" t="e">
        <f>[1]!Table1[[#This Row],[type]]</f>
        <v>#VALUE!</v>
      </c>
      <c r="J5880" s="86" t="e">
        <f>[1]!Table1[[#This Row],[Column42]]&amp;IF([1]!Table1[[#This Row],[Column13]]="","",[1]!Table1[[#This Row],[Column13]])&amp;IF([1]!Table1[[#This Row],[mod]]="","",[1]!Table1[[#This Row],[mod]])</f>
        <v>#VALUE!</v>
      </c>
      <c r="K588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80" t="s">
        <v>3159</v>
      </c>
      <c r="P5880" s="6" t="s">
        <v>2592</v>
      </c>
      <c r="Q588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8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880" t="s">
        <v>3205</v>
      </c>
      <c r="AA5880" t="s">
        <v>3114</v>
      </c>
      <c r="AB5880" s="29"/>
      <c r="AC5880" s="29"/>
      <c r="AD5880" s="25"/>
      <c r="AE5880" s="38"/>
      <c r="AF5880" s="142"/>
      <c r="AG5880" s="11"/>
      <c r="AH5880" s="1" t="e">
        <f>[1]!Table1[[#This Row],[html_tag]]&amp;[1]!Table1[[#This Row],[html_type]]&amp;[1]!Table1[[#This Row],[html_modifier]]</f>
        <v>#VALUE!</v>
      </c>
      <c r="AI5880" s="60" t="str">
        <f>Table1[[#This Row],[html_tag]]&amp;Table1[[#This Row],[html_type]]&amp;Table1[[#This Row],[html_modifier]]</f>
        <v/>
      </c>
      <c r="AL5880" s="22" t="str">
        <f>IFERROR(_xlfn.XLOOKUP([1]!Table1[[#This Row],[word]],[1]!Table57[English style name],[1]!Table57[Style type]),"")</f>
        <v/>
      </c>
      <c r="AM5880" s="23" t="str">
        <f>IFERROR(_xlfn.XLOOKUP(Table1[[#This Row],[word]],Table57[English style name],Table57[Style type]),"")</f>
        <v/>
      </c>
      <c r="AN5880" s="23"/>
      <c r="AO5880" s="62"/>
      <c r="AP5880" s="61"/>
      <c r="AQ5880" s="61" t="s">
        <v>2592</v>
      </c>
      <c r="AR5880" s="61" t="s">
        <v>2585</v>
      </c>
      <c r="AS5880" s="61"/>
      <c r="AT5880" s="61"/>
      <c r="AU5880" s="61"/>
      <c r="AV5880" s="61"/>
    </row>
    <row r="5881" spans="1:48">
      <c r="A5881" s="82"/>
      <c r="B5881" s="82"/>
      <c r="C5881" s="82"/>
      <c r="D5881" s="83"/>
      <c r="E5881" s="62"/>
      <c r="F588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81" s="13" t="s">
        <v>337</v>
      </c>
      <c r="H5881" s="13" t="s">
        <v>2986</v>
      </c>
      <c r="I5881" s="85" t="e">
        <f>[1]!Table1[[#This Row],[type]]</f>
        <v>#VALUE!</v>
      </c>
      <c r="J5881" s="86" t="e">
        <f>[1]!Table1[[#This Row],[Column42]]&amp;IF([1]!Table1[[#This Row],[Column13]]="","",[1]!Table1[[#This Row],[Column13]])&amp;IF([1]!Table1[[#This Row],[mod]]="","",[1]!Table1[[#This Row],[mod]])</f>
        <v>#VALUE!</v>
      </c>
      <c r="K588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81" t="s">
        <v>3159</v>
      </c>
      <c r="P5881" s="6" t="s">
        <v>2593</v>
      </c>
      <c r="Q588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8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881" t="s">
        <v>3205</v>
      </c>
      <c r="AA5881" t="s">
        <v>3115</v>
      </c>
      <c r="AB5881" s="29"/>
      <c r="AC5881" s="29"/>
      <c r="AD5881" s="25"/>
      <c r="AE5881" s="38"/>
      <c r="AF5881" s="142"/>
      <c r="AG5881" s="11"/>
      <c r="AH5881" s="1" t="e">
        <f>[1]!Table1[[#This Row],[html_tag]]&amp;[1]!Table1[[#This Row],[html_type]]&amp;[1]!Table1[[#This Row],[html_modifier]]</f>
        <v>#VALUE!</v>
      </c>
      <c r="AI5881" s="60" t="str">
        <f>Table1[[#This Row],[html_tag]]&amp;Table1[[#This Row],[html_type]]&amp;Table1[[#This Row],[html_modifier]]</f>
        <v/>
      </c>
      <c r="AL5881" s="22" t="str">
        <f>IFERROR(_xlfn.XLOOKUP([1]!Table1[[#This Row],[word]],[1]!Table57[English style name],[1]!Table57[Style type]),"")</f>
        <v/>
      </c>
      <c r="AM5881" s="23" t="str">
        <f>IFERROR(_xlfn.XLOOKUP(Table1[[#This Row],[word]],Table57[English style name],Table57[Style type]),"")</f>
        <v/>
      </c>
      <c r="AN5881" s="23"/>
      <c r="AO5881" s="62"/>
      <c r="AP5881" s="61"/>
      <c r="AQ5881" s="61" t="s">
        <v>2593</v>
      </c>
      <c r="AR5881" s="61" t="s">
        <v>2585</v>
      </c>
      <c r="AS5881" s="61"/>
      <c r="AT5881" s="61"/>
      <c r="AU5881" s="61"/>
      <c r="AV5881" s="61"/>
    </row>
    <row r="5882" spans="1:48">
      <c r="A5882" s="82"/>
      <c r="B5882" s="82"/>
      <c r="C5882" s="82"/>
      <c r="D5882" s="83"/>
      <c r="E5882" s="62"/>
      <c r="F588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82" s="13" t="s">
        <v>337</v>
      </c>
      <c r="H5882" s="13" t="s">
        <v>2986</v>
      </c>
      <c r="I5882" s="85" t="e">
        <f>[1]!Table1[[#This Row],[type]]</f>
        <v>#VALUE!</v>
      </c>
      <c r="J5882" s="86" t="e">
        <f>[1]!Table1[[#This Row],[Column42]]&amp;IF([1]!Table1[[#This Row],[Column13]]="","",[1]!Table1[[#This Row],[Column13]])&amp;IF([1]!Table1[[#This Row],[mod]]="","",[1]!Table1[[#This Row],[mod]])</f>
        <v>#VALUE!</v>
      </c>
      <c r="K588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82" t="s">
        <v>3159</v>
      </c>
      <c r="P5882" s="6" t="s">
        <v>2594</v>
      </c>
      <c r="Q588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8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882" t="s">
        <v>3205</v>
      </c>
      <c r="AA5882" s="3" t="s">
        <v>3116</v>
      </c>
      <c r="AB5882" s="29"/>
      <c r="AC5882" s="29"/>
      <c r="AD5882" s="25"/>
      <c r="AE5882" s="38"/>
      <c r="AF5882" s="142"/>
      <c r="AG5882" s="11"/>
      <c r="AH5882" s="1" t="e">
        <f>[1]!Table1[[#This Row],[html_tag]]&amp;[1]!Table1[[#This Row],[html_type]]&amp;[1]!Table1[[#This Row],[html_modifier]]</f>
        <v>#VALUE!</v>
      </c>
      <c r="AI5882" s="60" t="str">
        <f>Table1[[#This Row],[html_tag]]&amp;Table1[[#This Row],[html_type]]&amp;Table1[[#This Row],[html_modifier]]</f>
        <v/>
      </c>
      <c r="AL5882" s="22" t="str">
        <f>IFERROR(_xlfn.XLOOKUP([1]!Table1[[#This Row],[word]],[1]!Table57[English style name],[1]!Table57[Style type]),"")</f>
        <v/>
      </c>
      <c r="AM5882" s="23" t="str">
        <f>IFERROR(_xlfn.XLOOKUP(Table1[[#This Row],[word]],Table57[English style name],Table57[Style type]),"")</f>
        <v/>
      </c>
      <c r="AN5882" s="23"/>
      <c r="AO5882" s="62"/>
      <c r="AP5882" s="61"/>
      <c r="AQ5882" s="61" t="s">
        <v>2594</v>
      </c>
      <c r="AR5882" s="61" t="s">
        <v>2585</v>
      </c>
      <c r="AS5882" s="61"/>
      <c r="AT5882" s="61"/>
      <c r="AU5882" s="61"/>
      <c r="AV5882" s="61"/>
    </row>
    <row r="5883" spans="1:48">
      <c r="A5883" s="82"/>
      <c r="B5883" s="82"/>
      <c r="C5883" s="82"/>
      <c r="D5883" s="83"/>
      <c r="E5883" s="62"/>
      <c r="F588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83" s="13" t="s">
        <v>337</v>
      </c>
      <c r="H5883" s="13" t="s">
        <v>2986</v>
      </c>
      <c r="I5883" s="85" t="e">
        <f>[1]!Table1[[#This Row],[type]]</f>
        <v>#VALUE!</v>
      </c>
      <c r="J5883" s="86" t="e">
        <f>[1]!Table1[[#This Row],[Column42]]&amp;IF([1]!Table1[[#This Row],[Column13]]="","",[1]!Table1[[#This Row],[Column13]])&amp;IF([1]!Table1[[#This Row],[mod]]="","",[1]!Table1[[#This Row],[mod]])</f>
        <v>#VALUE!</v>
      </c>
      <c r="K588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83" t="s">
        <v>3159</v>
      </c>
      <c r="P5883" s="6" t="s">
        <v>2595</v>
      </c>
      <c r="Q588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8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883" t="s">
        <v>3205</v>
      </c>
      <c r="AA5883" s="3" t="s">
        <v>3126</v>
      </c>
      <c r="AB5883" s="29"/>
      <c r="AC5883" s="29"/>
      <c r="AD5883" s="25"/>
      <c r="AE5883" s="38"/>
      <c r="AF5883" s="142"/>
      <c r="AG5883" s="11"/>
      <c r="AH5883" s="1" t="e">
        <f>[1]!Table1[[#This Row],[html_tag]]&amp;[1]!Table1[[#This Row],[html_type]]&amp;[1]!Table1[[#This Row],[html_modifier]]</f>
        <v>#VALUE!</v>
      </c>
      <c r="AI5883" s="60" t="str">
        <f>Table1[[#This Row],[html_tag]]&amp;Table1[[#This Row],[html_type]]&amp;Table1[[#This Row],[html_modifier]]</f>
        <v/>
      </c>
      <c r="AL5883" s="22" t="str">
        <f>IFERROR(_xlfn.XLOOKUP([1]!Table1[[#This Row],[word]],[1]!Table57[English style name],[1]!Table57[Style type]),"")</f>
        <v/>
      </c>
      <c r="AM5883" s="23" t="str">
        <f>IFERROR(_xlfn.XLOOKUP(Table1[[#This Row],[word]],Table57[English style name],Table57[Style type]),"")</f>
        <v/>
      </c>
      <c r="AN5883" s="23"/>
      <c r="AO5883" s="62"/>
      <c r="AP5883" s="61"/>
      <c r="AQ5883" s="61" t="s">
        <v>2595</v>
      </c>
      <c r="AR5883" s="61" t="s">
        <v>2585</v>
      </c>
      <c r="AS5883" s="61"/>
      <c r="AT5883" s="61"/>
      <c r="AU5883" s="61"/>
      <c r="AV5883" s="61"/>
    </row>
    <row r="5884" spans="1:48">
      <c r="A5884" s="82"/>
      <c r="B5884" s="82"/>
      <c r="C5884" s="82"/>
      <c r="D5884" s="83"/>
      <c r="E5884" s="62"/>
      <c r="F588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84" s="13" t="s">
        <v>337</v>
      </c>
      <c r="H5884" s="13" t="s">
        <v>2986</v>
      </c>
      <c r="I5884" s="85" t="e">
        <f>[1]!Table1[[#This Row],[type]]</f>
        <v>#VALUE!</v>
      </c>
      <c r="J5884" s="86" t="e">
        <f>[1]!Table1[[#This Row],[Column42]]&amp;IF([1]!Table1[[#This Row],[Column13]]="","",[1]!Table1[[#This Row],[Column13]])&amp;IF([1]!Table1[[#This Row],[mod]]="","",[1]!Table1[[#This Row],[mod]])</f>
        <v>#VALUE!</v>
      </c>
      <c r="K588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84" t="s">
        <v>3159</v>
      </c>
      <c r="P5884" s="6" t="s">
        <v>2596</v>
      </c>
      <c r="Q588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8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884" t="s">
        <v>3205</v>
      </c>
      <c r="AA5884" t="s">
        <v>3127</v>
      </c>
      <c r="AB5884" s="29"/>
      <c r="AC5884" s="29"/>
      <c r="AD5884" s="25"/>
      <c r="AE5884" s="38"/>
      <c r="AF5884" s="142"/>
      <c r="AG5884" s="11"/>
      <c r="AH5884" s="1" t="e">
        <f>[1]!Table1[[#This Row],[html_tag]]&amp;[1]!Table1[[#This Row],[html_type]]&amp;[1]!Table1[[#This Row],[html_modifier]]</f>
        <v>#VALUE!</v>
      </c>
      <c r="AI5884" s="60" t="str">
        <f>Table1[[#This Row],[html_tag]]&amp;Table1[[#This Row],[html_type]]&amp;Table1[[#This Row],[html_modifier]]</f>
        <v/>
      </c>
      <c r="AL5884" s="22" t="str">
        <f>IFERROR(_xlfn.XLOOKUP([1]!Table1[[#This Row],[word]],[1]!Table57[English style name],[1]!Table57[Style type]),"")</f>
        <v/>
      </c>
      <c r="AM5884" s="23" t="str">
        <f>IFERROR(_xlfn.XLOOKUP(Table1[[#This Row],[word]],Table57[English style name],Table57[Style type]),"")</f>
        <v/>
      </c>
      <c r="AN5884" s="23"/>
      <c r="AO5884" s="62"/>
      <c r="AP5884" s="61"/>
      <c r="AQ5884" s="61" t="s">
        <v>2596</v>
      </c>
      <c r="AR5884" s="61" t="s">
        <v>2585</v>
      </c>
      <c r="AS5884" s="61"/>
      <c r="AT5884" s="61"/>
      <c r="AU5884" s="61"/>
      <c r="AV5884" s="61"/>
    </row>
    <row r="5885" spans="1:48">
      <c r="A5885" s="82"/>
      <c r="B5885" s="82"/>
      <c r="C5885" s="82"/>
      <c r="D5885" s="83"/>
      <c r="E5885" s="62"/>
      <c r="F588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85" s="13" t="s">
        <v>337</v>
      </c>
      <c r="H5885" s="13" t="s">
        <v>2986</v>
      </c>
      <c r="I5885" s="85" t="e">
        <f>[1]!Table1[[#This Row],[type]]</f>
        <v>#VALUE!</v>
      </c>
      <c r="J5885" s="86" t="e">
        <f>[1]!Table1[[#This Row],[Column42]]&amp;IF([1]!Table1[[#This Row],[Column13]]="","",[1]!Table1[[#This Row],[Column13]])&amp;IF([1]!Table1[[#This Row],[mod]]="","",[1]!Table1[[#This Row],[mod]])</f>
        <v>#VALUE!</v>
      </c>
      <c r="K588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85" t="s">
        <v>3159</v>
      </c>
      <c r="P5885" s="6" t="s">
        <v>2586</v>
      </c>
      <c r="Q588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8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885" t="s">
        <v>2943</v>
      </c>
      <c r="AB5885" s="29"/>
      <c r="AC5885" s="29"/>
      <c r="AD5885" s="25"/>
      <c r="AE5885" s="38"/>
      <c r="AF5885" s="142"/>
      <c r="AG5885" s="11"/>
      <c r="AH5885" s="1" t="e">
        <f>[1]!Table1[[#This Row],[html_tag]]&amp;[1]!Table1[[#This Row],[html_type]]&amp;[1]!Table1[[#This Row],[html_modifier]]</f>
        <v>#VALUE!</v>
      </c>
      <c r="AI5885" s="60" t="str">
        <f>Table1[[#This Row],[html_tag]]&amp;Table1[[#This Row],[html_type]]&amp;Table1[[#This Row],[html_modifier]]</f>
        <v/>
      </c>
      <c r="AL5885" s="22" t="str">
        <f>IFERROR(_xlfn.XLOOKUP([1]!Table1[[#This Row],[word]],[1]!Table57[English style name],[1]!Table57[Style type]),"")</f>
        <v/>
      </c>
      <c r="AM5885" s="23" t="str">
        <f>IFERROR(_xlfn.XLOOKUP(Table1[[#This Row],[word]],Table57[English style name],Table57[Style type]),"")</f>
        <v/>
      </c>
      <c r="AN5885" s="23"/>
      <c r="AO5885" s="62"/>
      <c r="AP5885" s="61"/>
      <c r="AQ5885" s="61" t="s">
        <v>2586</v>
      </c>
      <c r="AR5885" s="61" t="s">
        <v>2585</v>
      </c>
      <c r="AS5885" s="61"/>
      <c r="AT5885" s="61"/>
      <c r="AU5885" s="61"/>
      <c r="AV5885" s="61"/>
    </row>
    <row r="5886" spans="1:48">
      <c r="A5886" s="82"/>
      <c r="B5886" s="82"/>
      <c r="C5886" s="82"/>
      <c r="D5886" s="83"/>
      <c r="E5886" s="62"/>
      <c r="F588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86" s="13" t="s">
        <v>337</v>
      </c>
      <c r="H5886" s="13" t="s">
        <v>2986</v>
      </c>
      <c r="I5886" s="85" t="e">
        <f>[1]!Table1[[#This Row],[type]]</f>
        <v>#VALUE!</v>
      </c>
      <c r="J5886" s="86" t="e">
        <f>[1]!Table1[[#This Row],[Column42]]&amp;IF([1]!Table1[[#This Row],[Column13]]="","",[1]!Table1[[#This Row],[Column13]])&amp;IF([1]!Table1[[#This Row],[mod]]="","",[1]!Table1[[#This Row],[mod]])</f>
        <v>#VALUE!</v>
      </c>
      <c r="K588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86" t="s">
        <v>3159</v>
      </c>
      <c r="P5886" s="6" t="s">
        <v>2597</v>
      </c>
      <c r="Q588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8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886" t="s">
        <v>2943</v>
      </c>
      <c r="AB5886" s="29"/>
      <c r="AC5886" s="29"/>
      <c r="AD5886" s="25"/>
      <c r="AE5886" s="38"/>
      <c r="AF5886" s="142"/>
      <c r="AG5886" s="11"/>
      <c r="AH5886" s="1" t="e">
        <f>[1]!Table1[[#This Row],[html_tag]]&amp;[1]!Table1[[#This Row],[html_type]]&amp;[1]!Table1[[#This Row],[html_modifier]]</f>
        <v>#VALUE!</v>
      </c>
      <c r="AI5886" s="60" t="str">
        <f>Table1[[#This Row],[html_tag]]&amp;Table1[[#This Row],[html_type]]&amp;Table1[[#This Row],[html_modifier]]</f>
        <v/>
      </c>
      <c r="AL5886" s="22" t="str">
        <f>IFERROR(_xlfn.XLOOKUP([1]!Table1[[#This Row],[word]],[1]!Table57[English style name],[1]!Table57[Style type]),"")</f>
        <v/>
      </c>
      <c r="AM5886" s="23" t="str">
        <f>IFERROR(_xlfn.XLOOKUP(Table1[[#This Row],[word]],Table57[English style name],Table57[Style type]),"")</f>
        <v/>
      </c>
      <c r="AN5886" s="23"/>
      <c r="AO5886" s="62"/>
      <c r="AP5886" s="61"/>
      <c r="AQ5886" s="61" t="s">
        <v>2597</v>
      </c>
      <c r="AR5886" s="61" t="s">
        <v>2585</v>
      </c>
      <c r="AS5886" s="61"/>
      <c r="AT5886" s="61"/>
      <c r="AU5886" s="61"/>
      <c r="AV5886" s="61"/>
    </row>
    <row r="5887" spans="1:48">
      <c r="A5887" s="82"/>
      <c r="B5887" s="82"/>
      <c r="C5887" s="82"/>
      <c r="D5887" s="83"/>
      <c r="E5887" s="62"/>
      <c r="F588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87" s="13" t="s">
        <v>337</v>
      </c>
      <c r="H5887" s="13" t="s">
        <v>2986</v>
      </c>
      <c r="I5887" s="85" t="e">
        <f>[1]!Table1[[#This Row],[type]]</f>
        <v>#VALUE!</v>
      </c>
      <c r="J5887" s="86" t="e">
        <f>[1]!Table1[[#This Row],[Column42]]&amp;IF([1]!Table1[[#This Row],[Column13]]="","",[1]!Table1[[#This Row],[Column13]])&amp;IF([1]!Table1[[#This Row],[mod]]="","",[1]!Table1[[#This Row],[mod]])</f>
        <v>#VALUE!</v>
      </c>
      <c r="K588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87" t="s">
        <v>3159</v>
      </c>
      <c r="P5887" s="6" t="s">
        <v>2598</v>
      </c>
      <c r="Q588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8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887" t="s">
        <v>2943</v>
      </c>
      <c r="AA5887" t="s">
        <v>3161</v>
      </c>
      <c r="AB5887" s="29"/>
      <c r="AC5887" s="29"/>
      <c r="AD5887" s="25"/>
      <c r="AE5887" s="38"/>
      <c r="AF5887" s="142"/>
      <c r="AG5887" s="11"/>
      <c r="AH5887" s="1" t="e">
        <f>[1]!Table1[[#This Row],[html_tag]]&amp;[1]!Table1[[#This Row],[html_type]]&amp;[1]!Table1[[#This Row],[html_modifier]]</f>
        <v>#VALUE!</v>
      </c>
      <c r="AI5887" s="60" t="str">
        <f>Table1[[#This Row],[html_tag]]&amp;Table1[[#This Row],[html_type]]&amp;Table1[[#This Row],[html_modifier]]</f>
        <v/>
      </c>
      <c r="AL5887" s="22" t="str">
        <f>IFERROR(_xlfn.XLOOKUP([1]!Table1[[#This Row],[word]],[1]!Table57[English style name],[1]!Table57[Style type]),"")</f>
        <v/>
      </c>
      <c r="AM5887" s="23" t="str">
        <f>IFERROR(_xlfn.XLOOKUP(Table1[[#This Row],[word]],Table57[English style name],Table57[Style type]),"")</f>
        <v/>
      </c>
      <c r="AN5887" s="23"/>
      <c r="AO5887" s="62"/>
      <c r="AP5887" s="61"/>
      <c r="AQ5887" s="61" t="s">
        <v>2598</v>
      </c>
      <c r="AR5887" s="61" t="s">
        <v>2585</v>
      </c>
      <c r="AS5887" s="61"/>
      <c r="AT5887" s="61"/>
      <c r="AU5887" s="61"/>
      <c r="AV5887" s="61"/>
    </row>
    <row r="5888" spans="1:48">
      <c r="A5888" s="82"/>
      <c r="B5888" s="82"/>
      <c r="C5888" s="82"/>
      <c r="D5888" s="83"/>
      <c r="E5888" s="62"/>
      <c r="F588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88" s="13" t="s">
        <v>337</v>
      </c>
      <c r="H5888" s="13" t="s">
        <v>2986</v>
      </c>
      <c r="I5888" s="85" t="e">
        <f>[1]!Table1[[#This Row],[type]]</f>
        <v>#VALUE!</v>
      </c>
      <c r="J5888" s="86" t="e">
        <f>[1]!Table1[[#This Row],[Column42]]&amp;IF([1]!Table1[[#This Row],[Column13]]="","",[1]!Table1[[#This Row],[Column13]])&amp;IF([1]!Table1[[#This Row],[mod]]="","",[1]!Table1[[#This Row],[mod]])</f>
        <v>#VALUE!</v>
      </c>
      <c r="K588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88" t="s">
        <v>3159</v>
      </c>
      <c r="P5888" s="6" t="s">
        <v>2599</v>
      </c>
      <c r="Q588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8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888" t="s">
        <v>2943</v>
      </c>
      <c r="AA5888" t="s">
        <v>3162</v>
      </c>
      <c r="AB5888" s="29"/>
      <c r="AC5888" s="29"/>
      <c r="AD5888" s="25"/>
      <c r="AE5888" s="38"/>
      <c r="AF5888" s="142"/>
      <c r="AG5888" s="11"/>
      <c r="AH5888" s="1" t="e">
        <f>[1]!Table1[[#This Row],[html_tag]]&amp;[1]!Table1[[#This Row],[html_type]]&amp;[1]!Table1[[#This Row],[html_modifier]]</f>
        <v>#VALUE!</v>
      </c>
      <c r="AI5888" s="60" t="str">
        <f>Table1[[#This Row],[html_tag]]&amp;Table1[[#This Row],[html_type]]&amp;Table1[[#This Row],[html_modifier]]</f>
        <v/>
      </c>
      <c r="AL5888" s="22" t="str">
        <f>IFERROR(_xlfn.XLOOKUP([1]!Table1[[#This Row],[word]],[1]!Table57[English style name],[1]!Table57[Style type]),"")</f>
        <v/>
      </c>
      <c r="AM5888" s="23" t="str">
        <f>IFERROR(_xlfn.XLOOKUP(Table1[[#This Row],[word]],Table57[English style name],Table57[Style type]),"")</f>
        <v/>
      </c>
      <c r="AN5888" s="23"/>
      <c r="AO5888" s="62"/>
      <c r="AP5888" s="61"/>
      <c r="AQ5888" s="61" t="s">
        <v>2599</v>
      </c>
      <c r="AR5888" s="61" t="s">
        <v>2585</v>
      </c>
      <c r="AS5888" s="61"/>
      <c r="AT5888" s="61"/>
      <c r="AU5888" s="61"/>
      <c r="AV5888" s="61"/>
    </row>
    <row r="5889" spans="1:48">
      <c r="A5889" s="82"/>
      <c r="B5889" s="82"/>
      <c r="C5889" s="82"/>
      <c r="D5889" s="83"/>
      <c r="E5889" s="62"/>
      <c r="F588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89" s="13" t="s">
        <v>337</v>
      </c>
      <c r="H5889" s="13" t="s">
        <v>2986</v>
      </c>
      <c r="I5889" s="85" t="e">
        <f>[1]!Table1[[#This Row],[type]]</f>
        <v>#VALUE!</v>
      </c>
      <c r="J5889" s="86" t="e">
        <f>[1]!Table1[[#This Row],[Column42]]&amp;IF([1]!Table1[[#This Row],[Column13]]="","",[1]!Table1[[#This Row],[Column13]])&amp;IF([1]!Table1[[#This Row],[mod]]="","",[1]!Table1[[#This Row],[mod]])</f>
        <v>#VALUE!</v>
      </c>
      <c r="K588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89" t="s">
        <v>3159</v>
      </c>
      <c r="P5889" s="6" t="s">
        <v>2601</v>
      </c>
      <c r="Q588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8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889" t="s">
        <v>2943</v>
      </c>
      <c r="AA5889" t="s">
        <v>3114</v>
      </c>
      <c r="AB5889" s="29"/>
      <c r="AC5889" s="29"/>
      <c r="AD5889" s="25"/>
      <c r="AE5889" s="38"/>
      <c r="AF5889" s="142"/>
      <c r="AG5889" s="11"/>
      <c r="AH5889" s="1" t="e">
        <f>[1]!Table1[[#This Row],[html_tag]]&amp;[1]!Table1[[#This Row],[html_type]]&amp;[1]!Table1[[#This Row],[html_modifier]]</f>
        <v>#VALUE!</v>
      </c>
      <c r="AI5889" s="60" t="str">
        <f>Table1[[#This Row],[html_tag]]&amp;Table1[[#This Row],[html_type]]&amp;Table1[[#This Row],[html_modifier]]</f>
        <v/>
      </c>
      <c r="AL5889" s="22" t="str">
        <f>IFERROR(_xlfn.XLOOKUP([1]!Table1[[#This Row],[word]],[1]!Table57[English style name],[1]!Table57[Style type]),"")</f>
        <v/>
      </c>
      <c r="AM5889" s="23" t="str">
        <f>IFERROR(_xlfn.XLOOKUP(Table1[[#This Row],[word]],Table57[English style name],Table57[Style type]),"")</f>
        <v/>
      </c>
      <c r="AN5889" s="23"/>
      <c r="AO5889" s="62"/>
      <c r="AP5889" s="61"/>
      <c r="AQ5889" s="61" t="s">
        <v>2601</v>
      </c>
      <c r="AR5889" s="61" t="s">
        <v>2585</v>
      </c>
      <c r="AS5889" s="61"/>
      <c r="AT5889" s="61"/>
      <c r="AU5889" s="61"/>
      <c r="AV5889" s="61"/>
    </row>
    <row r="5890" spans="1:48">
      <c r="A5890" s="82"/>
      <c r="B5890" s="82"/>
      <c r="C5890" s="82"/>
      <c r="D5890" s="83"/>
      <c r="E5890" s="62"/>
      <c r="F589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90" s="13" t="s">
        <v>337</v>
      </c>
      <c r="H5890" s="13" t="s">
        <v>2986</v>
      </c>
      <c r="I5890" s="85" t="e">
        <f>[1]!Table1[[#This Row],[type]]</f>
        <v>#VALUE!</v>
      </c>
      <c r="J5890" s="86" t="e">
        <f>[1]!Table1[[#This Row],[Column42]]&amp;IF([1]!Table1[[#This Row],[Column13]]="","",[1]!Table1[[#This Row],[Column13]])&amp;IF([1]!Table1[[#This Row],[mod]]="","",[1]!Table1[[#This Row],[mod]])</f>
        <v>#VALUE!</v>
      </c>
      <c r="K589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90" t="s">
        <v>3159</v>
      </c>
      <c r="P5890" s="6" t="s">
        <v>2602</v>
      </c>
      <c r="Q589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9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890" t="s">
        <v>2943</v>
      </c>
      <c r="AA5890" t="s">
        <v>3115</v>
      </c>
      <c r="AB5890" s="29"/>
      <c r="AC5890" s="29"/>
      <c r="AD5890" s="25"/>
      <c r="AE5890" s="38"/>
      <c r="AF5890" s="142"/>
      <c r="AG5890" s="11"/>
      <c r="AH5890" s="1" t="e">
        <f>[1]!Table1[[#This Row],[html_tag]]&amp;[1]!Table1[[#This Row],[html_type]]&amp;[1]!Table1[[#This Row],[html_modifier]]</f>
        <v>#VALUE!</v>
      </c>
      <c r="AI5890" s="60" t="str">
        <f>Table1[[#This Row],[html_tag]]&amp;Table1[[#This Row],[html_type]]&amp;Table1[[#This Row],[html_modifier]]</f>
        <v/>
      </c>
      <c r="AL5890" s="22" t="str">
        <f>IFERROR(_xlfn.XLOOKUP([1]!Table1[[#This Row],[word]],[1]!Table57[English style name],[1]!Table57[Style type]),"")</f>
        <v/>
      </c>
      <c r="AM5890" s="23" t="str">
        <f>IFERROR(_xlfn.XLOOKUP(Table1[[#This Row],[word]],Table57[English style name],Table57[Style type]),"")</f>
        <v/>
      </c>
      <c r="AN5890" s="23"/>
      <c r="AO5890" s="62"/>
      <c r="AP5890" s="61"/>
      <c r="AQ5890" s="61" t="s">
        <v>2602</v>
      </c>
      <c r="AR5890" s="61" t="s">
        <v>2585</v>
      </c>
      <c r="AS5890" s="61"/>
      <c r="AT5890" s="61"/>
      <c r="AU5890" s="61"/>
      <c r="AV5890" s="61"/>
    </row>
    <row r="5891" spans="1:48">
      <c r="A5891" s="82"/>
      <c r="B5891" s="82"/>
      <c r="C5891" s="82"/>
      <c r="D5891" s="83"/>
      <c r="E5891" s="62"/>
      <c r="F589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91" s="13" t="s">
        <v>337</v>
      </c>
      <c r="H5891" s="13" t="s">
        <v>2986</v>
      </c>
      <c r="I5891" s="85" t="e">
        <f>[1]!Table1[[#This Row],[type]]</f>
        <v>#VALUE!</v>
      </c>
      <c r="J5891" s="86" t="e">
        <f>[1]!Table1[[#This Row],[Column42]]&amp;IF([1]!Table1[[#This Row],[Column13]]="","",[1]!Table1[[#This Row],[Column13]])&amp;IF([1]!Table1[[#This Row],[mod]]="","",[1]!Table1[[#This Row],[mod]])</f>
        <v>#VALUE!</v>
      </c>
      <c r="K589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91" t="s">
        <v>3159</v>
      </c>
      <c r="P5891" s="6" t="s">
        <v>2603</v>
      </c>
      <c r="Q589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9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891" t="s">
        <v>2943</v>
      </c>
      <c r="AA5891" s="3" t="s">
        <v>3116</v>
      </c>
      <c r="AB5891" s="29"/>
      <c r="AC5891" s="29"/>
      <c r="AD5891" s="25"/>
      <c r="AE5891" s="38"/>
      <c r="AF5891" s="142"/>
      <c r="AG5891" s="11"/>
      <c r="AH5891" s="1" t="e">
        <f>[1]!Table1[[#This Row],[html_tag]]&amp;[1]!Table1[[#This Row],[html_type]]&amp;[1]!Table1[[#This Row],[html_modifier]]</f>
        <v>#VALUE!</v>
      </c>
      <c r="AI5891" s="60" t="str">
        <f>Table1[[#This Row],[html_tag]]&amp;Table1[[#This Row],[html_type]]&amp;Table1[[#This Row],[html_modifier]]</f>
        <v/>
      </c>
      <c r="AL5891" s="22" t="str">
        <f>IFERROR(_xlfn.XLOOKUP([1]!Table1[[#This Row],[word]],[1]!Table57[English style name],[1]!Table57[Style type]),"")</f>
        <v/>
      </c>
      <c r="AM5891" s="23" t="str">
        <f>IFERROR(_xlfn.XLOOKUP(Table1[[#This Row],[word]],Table57[English style name],Table57[Style type]),"")</f>
        <v/>
      </c>
      <c r="AN5891" s="23"/>
      <c r="AO5891" s="62"/>
      <c r="AP5891" s="61"/>
      <c r="AQ5891" s="61" t="s">
        <v>2603</v>
      </c>
      <c r="AR5891" s="61" t="s">
        <v>2585</v>
      </c>
      <c r="AS5891" s="61"/>
      <c r="AT5891" s="61"/>
      <c r="AU5891" s="61"/>
      <c r="AV5891" s="61"/>
    </row>
    <row r="5892" spans="1:48">
      <c r="A5892" s="82"/>
      <c r="B5892" s="82"/>
      <c r="C5892" s="82"/>
      <c r="D5892" s="83"/>
      <c r="E5892" s="62"/>
      <c r="F589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92" s="13" t="s">
        <v>337</v>
      </c>
      <c r="H5892" s="13" t="s">
        <v>2986</v>
      </c>
      <c r="I5892" s="85" t="e">
        <f>[1]!Table1[[#This Row],[type]]</f>
        <v>#VALUE!</v>
      </c>
      <c r="J5892" s="86" t="e">
        <f>[1]!Table1[[#This Row],[Column42]]&amp;IF([1]!Table1[[#This Row],[Column13]]="","",[1]!Table1[[#This Row],[Column13]])&amp;IF([1]!Table1[[#This Row],[mod]]="","",[1]!Table1[[#This Row],[mod]])</f>
        <v>#VALUE!</v>
      </c>
      <c r="K589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92" t="s">
        <v>3159</v>
      </c>
      <c r="P5892" s="6" t="s">
        <v>2604</v>
      </c>
      <c r="Q589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9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892" t="s">
        <v>2943</v>
      </c>
      <c r="AA5892" s="3" t="s">
        <v>3126</v>
      </c>
      <c r="AB5892" s="29"/>
      <c r="AC5892" s="29"/>
      <c r="AD5892" s="25"/>
      <c r="AE5892" s="38"/>
      <c r="AF5892" s="142"/>
      <c r="AG5892" s="11"/>
      <c r="AH5892" s="1" t="e">
        <f>[1]!Table1[[#This Row],[html_tag]]&amp;[1]!Table1[[#This Row],[html_type]]&amp;[1]!Table1[[#This Row],[html_modifier]]</f>
        <v>#VALUE!</v>
      </c>
      <c r="AI5892" s="60" t="str">
        <f>Table1[[#This Row],[html_tag]]&amp;Table1[[#This Row],[html_type]]&amp;Table1[[#This Row],[html_modifier]]</f>
        <v/>
      </c>
      <c r="AL5892" s="22" t="str">
        <f>IFERROR(_xlfn.XLOOKUP([1]!Table1[[#This Row],[word]],[1]!Table57[English style name],[1]!Table57[Style type]),"")</f>
        <v/>
      </c>
      <c r="AM5892" s="23" t="str">
        <f>IFERROR(_xlfn.XLOOKUP(Table1[[#This Row],[word]],Table57[English style name],Table57[Style type]),"")</f>
        <v/>
      </c>
      <c r="AN5892" s="23"/>
      <c r="AO5892" s="62"/>
      <c r="AP5892" s="61"/>
      <c r="AQ5892" s="61" t="s">
        <v>2604</v>
      </c>
      <c r="AR5892" s="61" t="s">
        <v>2585</v>
      </c>
      <c r="AS5892" s="61"/>
      <c r="AT5892" s="61"/>
      <c r="AU5892" s="61"/>
      <c r="AV5892" s="61"/>
    </row>
    <row r="5893" spans="1:48">
      <c r="A5893" s="82"/>
      <c r="B5893" s="82"/>
      <c r="C5893" s="82"/>
      <c r="D5893" s="83"/>
      <c r="E5893" s="62"/>
      <c r="F589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93" s="13" t="s">
        <v>337</v>
      </c>
      <c r="H5893" s="13" t="s">
        <v>2986</v>
      </c>
      <c r="I5893" s="85" t="e">
        <f>[1]!Table1[[#This Row],[type]]</f>
        <v>#VALUE!</v>
      </c>
      <c r="J5893" s="86" t="e">
        <f>[1]!Table1[[#This Row],[Column42]]&amp;IF([1]!Table1[[#This Row],[Column13]]="","",[1]!Table1[[#This Row],[Column13]])&amp;IF([1]!Table1[[#This Row],[mod]]="","",[1]!Table1[[#This Row],[mod]])</f>
        <v>#VALUE!</v>
      </c>
      <c r="K589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93" t="s">
        <v>3159</v>
      </c>
      <c r="P5893" s="6" t="s">
        <v>2605</v>
      </c>
      <c r="Q589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9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893" t="s">
        <v>2943</v>
      </c>
      <c r="AA5893" t="s">
        <v>3127</v>
      </c>
      <c r="AB5893" s="29"/>
      <c r="AC5893" s="29"/>
      <c r="AD5893" s="25"/>
      <c r="AE5893" s="38"/>
      <c r="AF5893" s="142"/>
      <c r="AG5893" s="11"/>
      <c r="AH5893" s="1" t="e">
        <f>[1]!Table1[[#This Row],[html_tag]]&amp;[1]!Table1[[#This Row],[html_type]]&amp;[1]!Table1[[#This Row],[html_modifier]]</f>
        <v>#VALUE!</v>
      </c>
      <c r="AI5893" s="60" t="str">
        <f>Table1[[#This Row],[html_tag]]&amp;Table1[[#This Row],[html_type]]&amp;Table1[[#This Row],[html_modifier]]</f>
        <v/>
      </c>
      <c r="AL5893" s="22" t="str">
        <f>IFERROR(_xlfn.XLOOKUP([1]!Table1[[#This Row],[word]],[1]!Table57[English style name],[1]!Table57[Style type]),"")</f>
        <v/>
      </c>
      <c r="AM5893" s="23" t="str">
        <f>IFERROR(_xlfn.XLOOKUP(Table1[[#This Row],[word]],Table57[English style name],Table57[Style type]),"")</f>
        <v/>
      </c>
      <c r="AN5893" s="23"/>
      <c r="AO5893" s="62"/>
      <c r="AP5893" s="61"/>
      <c r="AQ5893" s="61" t="s">
        <v>2605</v>
      </c>
      <c r="AR5893" s="61" t="s">
        <v>2585</v>
      </c>
      <c r="AS5893" s="61"/>
      <c r="AT5893" s="61"/>
      <c r="AU5893" s="61"/>
      <c r="AV5893" s="61"/>
    </row>
    <row r="5894" spans="1:48">
      <c r="A5894" s="82"/>
      <c r="B5894" s="82"/>
      <c r="C5894" s="82"/>
      <c r="D5894" s="83"/>
      <c r="E5894" s="62"/>
      <c r="F589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94" s="13"/>
      <c r="H5894" s="13"/>
      <c r="I5894" s="85" t="e">
        <f>[1]!Table1[[#This Row],[type]]</f>
        <v>#VALUE!</v>
      </c>
      <c r="J5894" s="86" t="e">
        <f>[1]!Table1[[#This Row],[Column42]]&amp;IF([1]!Table1[[#This Row],[Column13]]="","",[1]!Table1[[#This Row],[Column13]])&amp;IF([1]!Table1[[#This Row],[mod]]="","",[1]!Table1[[#This Row],[mod]])</f>
        <v>#VALUE!</v>
      </c>
      <c r="K589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94" t="s">
        <v>2639</v>
      </c>
      <c r="Q589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9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94" s="29"/>
      <c r="AC5894" s="29"/>
      <c r="AD5894" s="25" t="s">
        <v>6926</v>
      </c>
      <c r="AE5894" s="38"/>
      <c r="AF5894" s="142"/>
      <c r="AG5894" s="11"/>
      <c r="AH5894" s="7" t="e">
        <f>[1]!Table1[[#This Row],[html_tag]]&amp;[1]!Table1[[#This Row],[html_type]]&amp;[1]!Table1[[#This Row],[html_modifier]]</f>
        <v>#VALUE!</v>
      </c>
      <c r="AI5894" s="60" t="str">
        <f>Table1[[#This Row],[html_tag]]&amp;Table1[[#This Row],[html_type]]&amp;Table1[[#This Row],[html_modifier]]</f>
        <v/>
      </c>
      <c r="AL5894" s="23" t="str">
        <f>IFERROR(_xlfn.XLOOKUP([1]!Table1[[#This Row],[word]],[1]!Table57[English style name],[1]!Table57[Style type]),"")</f>
        <v/>
      </c>
      <c r="AM5894" s="23" t="str">
        <f>IFERROR(_xlfn.XLOOKUP(Table1[[#This Row],[word]],Table57[English style name],Table57[Style type]),"")</f>
        <v/>
      </c>
      <c r="AN5894" s="23"/>
      <c r="AO5894" s="62"/>
      <c r="AP5894" s="61"/>
      <c r="AQ5894" s="61"/>
      <c r="AR5894" s="61"/>
      <c r="AS5894" s="61"/>
      <c r="AT5894" s="61"/>
      <c r="AU5894" s="61"/>
      <c r="AV5894" s="61"/>
    </row>
    <row r="5895" spans="1:48">
      <c r="A5895" s="82"/>
      <c r="B5895" s="82"/>
      <c r="C5895" s="82"/>
      <c r="D5895" s="83"/>
      <c r="E5895" s="62"/>
      <c r="F589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95" s="13"/>
      <c r="H5895" s="13"/>
      <c r="I5895" s="85" t="e">
        <f>[1]!Table1[[#This Row],[type]]</f>
        <v>#VALUE!</v>
      </c>
      <c r="J5895" s="86" t="e">
        <f>[1]!Table1[[#This Row],[Column42]]&amp;IF([1]!Table1[[#This Row],[Column13]]="","",[1]!Table1[[#This Row],[Column13]])&amp;IF([1]!Table1[[#This Row],[mod]]="","",[1]!Table1[[#This Row],[mod]])</f>
        <v>#VALUE!</v>
      </c>
      <c r="K589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95" t="s">
        <v>2639</v>
      </c>
      <c r="Q589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9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95" s="29"/>
      <c r="AC5895" s="29"/>
      <c r="AD5895" s="25" t="s">
        <v>6928</v>
      </c>
      <c r="AE5895" s="38"/>
      <c r="AF5895" s="142"/>
      <c r="AG5895" s="11"/>
      <c r="AH5895" s="7" t="e">
        <f>[1]!Table1[[#This Row],[html_tag]]&amp;[1]!Table1[[#This Row],[html_type]]&amp;[1]!Table1[[#This Row],[html_modifier]]</f>
        <v>#VALUE!</v>
      </c>
      <c r="AI5895" s="60" t="str">
        <f>Table1[[#This Row],[html_tag]]&amp;Table1[[#This Row],[html_type]]&amp;Table1[[#This Row],[html_modifier]]</f>
        <v/>
      </c>
      <c r="AL5895" s="23" t="str">
        <f>IFERROR(_xlfn.XLOOKUP([1]!Table1[[#This Row],[word]],[1]!Table57[English style name],[1]!Table57[Style type]),"")</f>
        <v/>
      </c>
      <c r="AM5895" s="23" t="str">
        <f>IFERROR(_xlfn.XLOOKUP(Table1[[#This Row],[word]],Table57[English style name],Table57[Style type]),"")</f>
        <v/>
      </c>
      <c r="AN5895" s="23"/>
      <c r="AO5895" s="62"/>
      <c r="AP5895" s="61"/>
      <c r="AQ5895" s="61"/>
      <c r="AR5895" s="61"/>
      <c r="AS5895" s="61"/>
      <c r="AT5895" s="61"/>
      <c r="AU5895" s="61"/>
      <c r="AV5895" s="61"/>
    </row>
    <row r="5896" spans="1:48">
      <c r="A5896" s="82"/>
      <c r="B5896" s="82"/>
      <c r="C5896" s="82"/>
      <c r="D5896" s="83"/>
      <c r="E5896" s="62"/>
      <c r="F589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96" s="13"/>
      <c r="H5896" s="13"/>
      <c r="I5896" s="85" t="e">
        <f>[1]!Table1[[#This Row],[type]]</f>
        <v>#VALUE!</v>
      </c>
      <c r="J5896" s="86" t="e">
        <f>[1]!Table1[[#This Row],[Column42]]&amp;IF([1]!Table1[[#This Row],[Column13]]="","",[1]!Table1[[#This Row],[Column13]])&amp;IF([1]!Table1[[#This Row],[mod]]="","",[1]!Table1[[#This Row],[mod]])</f>
        <v>#VALUE!</v>
      </c>
      <c r="K589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96" t="s">
        <v>2639</v>
      </c>
      <c r="Q589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9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96" s="29"/>
      <c r="AC5896" s="29"/>
      <c r="AD5896" s="25" t="s">
        <v>6931</v>
      </c>
      <c r="AE5896" s="38"/>
      <c r="AF5896" s="142"/>
      <c r="AG5896" s="11"/>
      <c r="AH5896" s="7" t="e">
        <f>[1]!Table1[[#This Row],[html_tag]]&amp;[1]!Table1[[#This Row],[html_type]]&amp;[1]!Table1[[#This Row],[html_modifier]]</f>
        <v>#VALUE!</v>
      </c>
      <c r="AI5896" s="60" t="str">
        <f>Table1[[#This Row],[html_tag]]&amp;Table1[[#This Row],[html_type]]&amp;Table1[[#This Row],[html_modifier]]</f>
        <v/>
      </c>
      <c r="AL5896" s="23" t="str">
        <f>IFERROR(_xlfn.XLOOKUP([1]!Table1[[#This Row],[word]],[1]!Table57[English style name],[1]!Table57[Style type]),"")</f>
        <v/>
      </c>
      <c r="AM5896" s="23" t="str">
        <f>IFERROR(_xlfn.XLOOKUP(Table1[[#This Row],[word]],Table57[English style name],Table57[Style type]),"")</f>
        <v/>
      </c>
      <c r="AN5896" s="23"/>
      <c r="AO5896" s="62"/>
      <c r="AP5896" s="61"/>
      <c r="AQ5896" s="61"/>
      <c r="AR5896" s="61"/>
      <c r="AS5896" s="61"/>
      <c r="AT5896" s="61"/>
      <c r="AU5896" s="61"/>
      <c r="AV5896" s="61"/>
    </row>
    <row r="5897" spans="1:48">
      <c r="A5897" s="82"/>
      <c r="B5897" s="82"/>
      <c r="C5897" s="82"/>
      <c r="D5897" s="83"/>
      <c r="E5897" s="62"/>
      <c r="F589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97" s="13"/>
      <c r="H5897" s="13"/>
      <c r="I5897" s="85" t="e">
        <f>[1]!Table1[[#This Row],[type]]</f>
        <v>#VALUE!</v>
      </c>
      <c r="J5897" s="86" t="e">
        <f>[1]!Table1[[#This Row],[Column42]]&amp;IF([1]!Table1[[#This Row],[Column13]]="","",[1]!Table1[[#This Row],[Column13]])&amp;IF([1]!Table1[[#This Row],[mod]]="","",[1]!Table1[[#This Row],[mod]])</f>
        <v>#VALUE!</v>
      </c>
      <c r="K589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97" t="s">
        <v>2639</v>
      </c>
      <c r="Q589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9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97" s="29"/>
      <c r="AC5897" s="29"/>
      <c r="AD5897" s="25" t="s">
        <v>6927</v>
      </c>
      <c r="AE5897" s="38"/>
      <c r="AF5897" s="142"/>
      <c r="AG5897" s="11"/>
      <c r="AH5897" s="7" t="e">
        <f>[1]!Table1[[#This Row],[html_tag]]&amp;[1]!Table1[[#This Row],[html_type]]&amp;[1]!Table1[[#This Row],[html_modifier]]</f>
        <v>#VALUE!</v>
      </c>
      <c r="AI5897" s="60" t="str">
        <f>Table1[[#This Row],[html_tag]]&amp;Table1[[#This Row],[html_type]]&amp;Table1[[#This Row],[html_modifier]]</f>
        <v/>
      </c>
      <c r="AL5897" s="23" t="str">
        <f>IFERROR(_xlfn.XLOOKUP([1]!Table1[[#This Row],[word]],[1]!Table57[English style name],[1]!Table57[Style type]),"")</f>
        <v/>
      </c>
      <c r="AM5897" s="23" t="str">
        <f>IFERROR(_xlfn.XLOOKUP(Table1[[#This Row],[word]],Table57[English style name],Table57[Style type]),"")</f>
        <v/>
      </c>
      <c r="AN5897" s="23"/>
      <c r="AO5897" s="62"/>
      <c r="AP5897" s="61"/>
      <c r="AQ5897" s="61"/>
      <c r="AR5897" s="61"/>
      <c r="AS5897" s="61"/>
      <c r="AT5897" s="61"/>
      <c r="AU5897" s="61"/>
      <c r="AV5897" s="61"/>
    </row>
    <row r="5898" spans="1:48">
      <c r="A5898" s="82"/>
      <c r="B5898" s="82"/>
      <c r="C5898" s="82"/>
      <c r="D5898" s="83"/>
      <c r="E5898" s="62"/>
      <c r="F589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98" s="13"/>
      <c r="H5898" s="13"/>
      <c r="I5898" s="85" t="e">
        <f>[1]!Table1[[#This Row],[type]]</f>
        <v>#VALUE!</v>
      </c>
      <c r="J5898" s="86" t="e">
        <f>[1]!Table1[[#This Row],[Column42]]&amp;IF([1]!Table1[[#This Row],[Column13]]="","",[1]!Table1[[#This Row],[Column13]])&amp;IF([1]!Table1[[#This Row],[mod]]="","",[1]!Table1[[#This Row],[mod]])</f>
        <v>#VALUE!</v>
      </c>
      <c r="K589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98" t="s">
        <v>2639</v>
      </c>
      <c r="Q589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9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98" s="29"/>
      <c r="AC5898" s="29"/>
      <c r="AD5898" s="25" t="s">
        <v>6930</v>
      </c>
      <c r="AE5898" s="38"/>
      <c r="AF5898" s="142"/>
      <c r="AG5898" s="11"/>
      <c r="AH5898" s="7" t="e">
        <f>[1]!Table1[[#This Row],[html_tag]]&amp;[1]!Table1[[#This Row],[html_type]]&amp;[1]!Table1[[#This Row],[html_modifier]]</f>
        <v>#VALUE!</v>
      </c>
      <c r="AI5898" s="60" t="str">
        <f>Table1[[#This Row],[html_tag]]&amp;Table1[[#This Row],[html_type]]&amp;Table1[[#This Row],[html_modifier]]</f>
        <v/>
      </c>
      <c r="AL5898" s="23" t="str">
        <f>IFERROR(_xlfn.XLOOKUP([1]!Table1[[#This Row],[word]],[1]!Table57[English style name],[1]!Table57[Style type]),"")</f>
        <v/>
      </c>
      <c r="AM5898" s="23" t="str">
        <f>IFERROR(_xlfn.XLOOKUP(Table1[[#This Row],[word]],Table57[English style name],Table57[Style type]),"")</f>
        <v/>
      </c>
      <c r="AN5898" s="23"/>
      <c r="AO5898" s="62"/>
      <c r="AP5898" s="61"/>
      <c r="AQ5898" s="61"/>
      <c r="AR5898" s="61"/>
      <c r="AS5898" s="61"/>
      <c r="AT5898" s="61"/>
      <c r="AU5898" s="61"/>
      <c r="AV5898" s="61"/>
    </row>
    <row r="5899" spans="1:48">
      <c r="A5899" s="82"/>
      <c r="B5899" s="82"/>
      <c r="C5899" s="82"/>
      <c r="D5899" s="83"/>
      <c r="E5899" s="62"/>
      <c r="F589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899" s="13"/>
      <c r="H5899" s="13"/>
      <c r="I5899" s="85" t="e">
        <f>[1]!Table1[[#This Row],[type]]</f>
        <v>#VALUE!</v>
      </c>
      <c r="J5899" s="86" t="e">
        <f>[1]!Table1[[#This Row],[Column42]]&amp;IF([1]!Table1[[#This Row],[Column13]]="","",[1]!Table1[[#This Row],[Column13]])&amp;IF([1]!Table1[[#This Row],[mod]]="","",[1]!Table1[[#This Row],[mod]])</f>
        <v>#VALUE!</v>
      </c>
      <c r="K589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899" t="s">
        <v>2639</v>
      </c>
      <c r="Q589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89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899" s="29"/>
      <c r="AC5899" s="29"/>
      <c r="AD5899" s="25" t="s">
        <v>6929</v>
      </c>
      <c r="AE5899" s="38"/>
      <c r="AF5899" s="142"/>
      <c r="AG5899" s="11"/>
      <c r="AH5899" s="7" t="e">
        <f>[1]!Table1[[#This Row],[html_tag]]&amp;[1]!Table1[[#This Row],[html_type]]&amp;[1]!Table1[[#This Row],[html_modifier]]</f>
        <v>#VALUE!</v>
      </c>
      <c r="AI5899" s="60" t="str">
        <f>Table1[[#This Row],[html_tag]]&amp;Table1[[#This Row],[html_type]]&amp;Table1[[#This Row],[html_modifier]]</f>
        <v/>
      </c>
      <c r="AL5899" s="23" t="str">
        <f>IFERROR(_xlfn.XLOOKUP([1]!Table1[[#This Row],[word]],[1]!Table57[English style name],[1]!Table57[Style type]),"")</f>
        <v/>
      </c>
      <c r="AM5899" s="23" t="str">
        <f>IFERROR(_xlfn.XLOOKUP(Table1[[#This Row],[word]],Table57[English style name],Table57[Style type]),"")</f>
        <v/>
      </c>
      <c r="AN5899" s="23"/>
      <c r="AO5899" s="62"/>
      <c r="AP5899" s="61"/>
      <c r="AQ5899" s="61"/>
      <c r="AR5899" s="61"/>
      <c r="AS5899" s="61"/>
      <c r="AT5899" s="61"/>
      <c r="AU5899" s="61"/>
      <c r="AV5899" s="61"/>
    </row>
    <row r="5900" spans="1:48">
      <c r="A5900" s="82"/>
      <c r="B5900" s="82"/>
      <c r="C5900" s="82"/>
      <c r="D5900" s="83"/>
      <c r="E5900" s="62"/>
      <c r="F590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00" s="13"/>
      <c r="H5900" s="13"/>
      <c r="I5900" s="85" t="e">
        <f>[1]!Table1[[#This Row],[type]]</f>
        <v>#VALUE!</v>
      </c>
      <c r="J5900" s="86" t="e">
        <f>[1]!Table1[[#This Row],[Column42]]&amp;IF([1]!Table1[[#This Row],[Column13]]="","",[1]!Table1[[#This Row],[Column13]])&amp;IF([1]!Table1[[#This Row],[mod]]="","",[1]!Table1[[#This Row],[mod]])</f>
        <v>#VALUE!</v>
      </c>
      <c r="K590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00" t="s">
        <v>2639</v>
      </c>
      <c r="Q590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0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900" s="29"/>
      <c r="AC5900" s="29"/>
      <c r="AD5900" s="25" t="s">
        <v>6925</v>
      </c>
      <c r="AE5900" s="38"/>
      <c r="AF5900" s="142"/>
      <c r="AG5900" s="11"/>
      <c r="AH5900" s="7" t="e">
        <f>[1]!Table1[[#This Row],[html_tag]]&amp;[1]!Table1[[#This Row],[html_type]]&amp;[1]!Table1[[#This Row],[html_modifier]]</f>
        <v>#VALUE!</v>
      </c>
      <c r="AI5900" s="60" t="str">
        <f>Table1[[#This Row],[html_tag]]&amp;Table1[[#This Row],[html_type]]&amp;Table1[[#This Row],[html_modifier]]</f>
        <v/>
      </c>
      <c r="AL5900" s="23" t="str">
        <f>IFERROR(_xlfn.XLOOKUP([1]!Table1[[#This Row],[word]],[1]!Table57[English style name],[1]!Table57[Style type]),"")</f>
        <v/>
      </c>
      <c r="AM5900" s="23" t="str">
        <f>IFERROR(_xlfn.XLOOKUP(Table1[[#This Row],[word]],Table57[English style name],Table57[Style type]),"")</f>
        <v/>
      </c>
      <c r="AN5900" s="23"/>
      <c r="AO5900" s="62"/>
      <c r="AP5900" s="61"/>
      <c r="AQ5900" s="61"/>
      <c r="AR5900" s="61"/>
      <c r="AS5900" s="61"/>
      <c r="AT5900" s="61"/>
      <c r="AU5900" s="61"/>
      <c r="AV5900" s="61"/>
    </row>
    <row r="5901" spans="1:48">
      <c r="A5901" s="82"/>
      <c r="B5901" s="82"/>
      <c r="C5901" s="82"/>
      <c r="D5901" s="83"/>
      <c r="E5901" s="62"/>
      <c r="F590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01" s="13" t="s">
        <v>337</v>
      </c>
      <c r="H5901" s="13" t="s">
        <v>2986</v>
      </c>
      <c r="I5901" s="85" t="e">
        <f>[1]!Table1[[#This Row],[type]]</f>
        <v>#VALUE!</v>
      </c>
      <c r="J5901" s="86" t="e">
        <f>[1]!Table1[[#This Row],[Column42]]&amp;IF([1]!Table1[[#This Row],[Column13]]="","",[1]!Table1[[#This Row],[Column13]])&amp;IF([1]!Table1[[#This Row],[mod]]="","",[1]!Table1[[#This Row],[mod]])</f>
        <v>#VALUE!</v>
      </c>
      <c r="K590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01" t="s">
        <v>2639</v>
      </c>
      <c r="P5901" s="6" t="s">
        <v>2639</v>
      </c>
      <c r="Q590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0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901" s="29"/>
      <c r="AC5901" s="29"/>
      <c r="AD5901" s="25"/>
      <c r="AE5901" s="38"/>
      <c r="AF5901" s="142"/>
      <c r="AG5901" s="11"/>
      <c r="AH5901" s="1" t="e">
        <f>[1]!Table1[[#This Row],[html_tag]]&amp;[1]!Table1[[#This Row],[html_type]]&amp;[1]!Table1[[#This Row],[html_modifier]]</f>
        <v>#VALUE!</v>
      </c>
      <c r="AI5901" s="60" t="str">
        <f>Table1[[#This Row],[html_tag]]&amp;Table1[[#This Row],[html_type]]&amp;Table1[[#This Row],[html_modifier]]</f>
        <v/>
      </c>
      <c r="AL5901" s="22" t="str">
        <f>IFERROR(_xlfn.XLOOKUP([1]!Table1[[#This Row],[word]],[1]!Table57[English style name],[1]!Table57[Style type]),"")</f>
        <v/>
      </c>
      <c r="AM5901" s="23" t="str">
        <f>IFERROR(_xlfn.XLOOKUP(Table1[[#This Row],[word]],Table57[English style name],Table57[Style type]),"")</f>
        <v/>
      </c>
      <c r="AN5901" s="23"/>
      <c r="AO5901" s="62"/>
      <c r="AP5901" s="61"/>
      <c r="AQ5901" s="61" t="s">
        <v>2639</v>
      </c>
      <c r="AR5901" s="61" t="s">
        <v>2640</v>
      </c>
      <c r="AS5901" s="61"/>
      <c r="AT5901" s="61"/>
      <c r="AU5901" s="61"/>
      <c r="AV5901" s="61"/>
    </row>
    <row r="5902" spans="1:48">
      <c r="A5902" s="82"/>
      <c r="B5902" s="82"/>
      <c r="C5902" s="82"/>
      <c r="D5902" s="83"/>
      <c r="E5902" s="62"/>
      <c r="F590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02" s="13" t="s">
        <v>337</v>
      </c>
      <c r="H5902" s="13" t="s">
        <v>2986</v>
      </c>
      <c r="I5902" s="85" t="e">
        <f>[1]!Table1[[#This Row],[type]]</f>
        <v>#VALUE!</v>
      </c>
      <c r="J5902" s="86" t="e">
        <f>[1]!Table1[[#This Row],[Column42]]&amp;IF([1]!Table1[[#This Row],[Column13]]="","",[1]!Table1[[#This Row],[Column13]])&amp;IF([1]!Table1[[#This Row],[mod]]="","",[1]!Table1[[#This Row],[mod]])</f>
        <v>#VALUE!</v>
      </c>
      <c r="K590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02" t="s">
        <v>2639</v>
      </c>
      <c r="Q590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0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902" s="29"/>
      <c r="AC5902" s="29"/>
      <c r="AD5902" s="25"/>
      <c r="AE5902" s="38"/>
      <c r="AF5902" s="142"/>
      <c r="AG5902" s="11"/>
      <c r="AH5902" s="7" t="e">
        <f>[1]!Table1[[#This Row],[html_tag]]&amp;[1]!Table1[[#This Row],[html_type]]&amp;[1]!Table1[[#This Row],[html_modifier]]</f>
        <v>#VALUE!</v>
      </c>
      <c r="AI5902" s="60" t="str">
        <f>Table1[[#This Row],[html_tag]]&amp;Table1[[#This Row],[html_type]]&amp;Table1[[#This Row],[html_modifier]]</f>
        <v/>
      </c>
      <c r="AL5902" s="23" t="str">
        <f>IFERROR(_xlfn.XLOOKUP([1]!Table1[[#This Row],[word]],[1]!Table57[English style name],[1]!Table57[Style type]),"")</f>
        <v/>
      </c>
      <c r="AM5902" s="23" t="str">
        <f>IFERROR(_xlfn.XLOOKUP(Table1[[#This Row],[word]],Table57[English style name],Table57[Style type]),"")</f>
        <v/>
      </c>
      <c r="AN5902" s="23"/>
      <c r="AO5902" s="62"/>
      <c r="AP5902" s="61"/>
      <c r="AQ5902" s="61"/>
      <c r="AR5902" s="61"/>
      <c r="AS5902" s="61"/>
      <c r="AT5902" s="61"/>
      <c r="AU5902" s="61"/>
      <c r="AV5902" s="61"/>
    </row>
    <row r="5903" spans="1:48">
      <c r="A5903" s="82"/>
      <c r="B5903" s="82"/>
      <c r="C5903" s="82"/>
      <c r="D5903" s="83"/>
      <c r="E5903" s="62"/>
      <c r="F590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03" s="13" t="s">
        <v>337</v>
      </c>
      <c r="H5903" s="13" t="s">
        <v>2986</v>
      </c>
      <c r="I5903" s="85" t="e">
        <f>[1]!Table1[[#This Row],[type]]</f>
        <v>#VALUE!</v>
      </c>
      <c r="J5903" s="86" t="e">
        <f>[1]!Table1[[#This Row],[Column42]]&amp;IF([1]!Table1[[#This Row],[Column13]]="","",[1]!Table1[[#This Row],[Column13]])&amp;IF([1]!Table1[[#This Row],[mod]]="","",[1]!Table1[[#This Row],[mod]])</f>
        <v>#VALUE!</v>
      </c>
      <c r="K590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03" t="s">
        <v>2639</v>
      </c>
      <c r="M5903" t="s">
        <v>3125</v>
      </c>
      <c r="Q590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0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903" s="29"/>
      <c r="AC5903" s="29" t="s">
        <v>3717</v>
      </c>
      <c r="AD5903" s="25"/>
      <c r="AE5903" s="38"/>
      <c r="AF5903" s="142"/>
      <c r="AG5903" s="11"/>
      <c r="AH5903" s="7" t="e">
        <f>[1]!Table1[[#This Row],[html_tag]]&amp;[1]!Table1[[#This Row],[html_type]]&amp;[1]!Table1[[#This Row],[html_modifier]]</f>
        <v>#VALUE!</v>
      </c>
      <c r="AI5903" s="60" t="str">
        <f>Table1[[#This Row],[html_tag]]&amp;Table1[[#This Row],[html_type]]&amp;Table1[[#This Row],[html_modifier]]</f>
        <v/>
      </c>
      <c r="AL5903" s="23" t="str">
        <f>IFERROR(_xlfn.XLOOKUP([1]!Table1[[#This Row],[word]],[1]!Table57[English style name],[1]!Table57[Style type]),"")</f>
        <v/>
      </c>
      <c r="AM5903" s="23" t="str">
        <f>IFERROR(_xlfn.XLOOKUP(Table1[[#This Row],[word]],Table57[English style name],Table57[Style type]),"")</f>
        <v/>
      </c>
      <c r="AN5903" s="23"/>
      <c r="AO5903" s="62"/>
      <c r="AP5903" s="61"/>
      <c r="AQ5903" s="61"/>
      <c r="AR5903" s="61"/>
      <c r="AS5903" s="61"/>
      <c r="AT5903" s="61"/>
      <c r="AU5903" s="61"/>
      <c r="AV5903" s="61"/>
    </row>
    <row r="5904" spans="1:48">
      <c r="A5904" s="82"/>
      <c r="B5904" s="82"/>
      <c r="C5904" s="82"/>
      <c r="D5904" s="83"/>
      <c r="E5904" s="62"/>
      <c r="F590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04" s="13" t="s">
        <v>337</v>
      </c>
      <c r="H5904" s="13" t="s">
        <v>2986</v>
      </c>
      <c r="I5904" s="85" t="e">
        <f>[1]!Table1[[#This Row],[type]]</f>
        <v>#VALUE!</v>
      </c>
      <c r="J5904" s="86" t="e">
        <f>[1]!Table1[[#This Row],[Column42]]&amp;IF([1]!Table1[[#This Row],[Column13]]="","",[1]!Table1[[#This Row],[Column13]])&amp;IF([1]!Table1[[#This Row],[mod]]="","",[1]!Table1[[#This Row],[mod]])</f>
        <v>#VALUE!</v>
      </c>
      <c r="K590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04" t="s">
        <v>2639</v>
      </c>
      <c r="M5904" t="s">
        <v>3125</v>
      </c>
      <c r="Q590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0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904" s="29"/>
      <c r="AC5904" s="29" t="s">
        <v>3718</v>
      </c>
      <c r="AD5904" s="25"/>
      <c r="AE5904" s="38"/>
      <c r="AF5904" s="142"/>
      <c r="AG5904" s="11"/>
      <c r="AH5904" s="7" t="e">
        <f>[1]!Table1[[#This Row],[html_tag]]&amp;[1]!Table1[[#This Row],[html_type]]&amp;[1]!Table1[[#This Row],[html_modifier]]</f>
        <v>#VALUE!</v>
      </c>
      <c r="AI5904" s="60" t="str">
        <f>Table1[[#This Row],[html_tag]]&amp;Table1[[#This Row],[html_type]]&amp;Table1[[#This Row],[html_modifier]]</f>
        <v/>
      </c>
      <c r="AL5904" s="23" t="str">
        <f>IFERROR(_xlfn.XLOOKUP([1]!Table1[[#This Row],[word]],[1]!Table57[English style name],[1]!Table57[Style type]),"")</f>
        <v/>
      </c>
      <c r="AM5904" s="23" t="str">
        <f>IFERROR(_xlfn.XLOOKUP(Table1[[#This Row],[word]],Table57[English style name],Table57[Style type]),"")</f>
        <v/>
      </c>
      <c r="AN5904" s="23"/>
      <c r="AO5904" s="62"/>
      <c r="AP5904" s="61"/>
      <c r="AQ5904" s="61"/>
      <c r="AR5904" s="61"/>
      <c r="AS5904" s="61"/>
      <c r="AT5904" s="61"/>
      <c r="AU5904" s="61"/>
      <c r="AV5904" s="61"/>
    </row>
    <row r="5905" spans="1:48">
      <c r="A5905" s="82"/>
      <c r="B5905" s="82"/>
      <c r="C5905" s="82"/>
      <c r="D5905" s="83"/>
      <c r="E5905" s="62"/>
      <c r="F590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05" s="13" t="s">
        <v>337</v>
      </c>
      <c r="H5905" s="13" t="s">
        <v>2986</v>
      </c>
      <c r="I5905" s="85" t="e">
        <f>[1]!Table1[[#This Row],[type]]</f>
        <v>#VALUE!</v>
      </c>
      <c r="J5905" s="86" t="e">
        <f>[1]!Table1[[#This Row],[Column42]]&amp;IF([1]!Table1[[#This Row],[Column13]]="","",[1]!Table1[[#This Row],[Column13]])&amp;IF([1]!Table1[[#This Row],[mod]]="","",[1]!Table1[[#This Row],[mod]])</f>
        <v>#VALUE!</v>
      </c>
      <c r="K590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05" t="s">
        <v>2639</v>
      </c>
      <c r="M5905" t="s">
        <v>3125</v>
      </c>
      <c r="Q590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0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905" t="s">
        <v>3116</v>
      </c>
      <c r="AB5905" s="29"/>
      <c r="AC5905" s="29" t="s">
        <v>3719</v>
      </c>
      <c r="AD5905" s="25"/>
      <c r="AE5905" s="38"/>
      <c r="AF5905" s="142"/>
      <c r="AG5905" s="11"/>
      <c r="AH5905" s="7" t="e">
        <f>[1]!Table1[[#This Row],[html_tag]]&amp;[1]!Table1[[#This Row],[html_type]]&amp;[1]!Table1[[#This Row],[html_modifier]]</f>
        <v>#VALUE!</v>
      </c>
      <c r="AI5905" s="60" t="str">
        <f>Table1[[#This Row],[html_tag]]&amp;Table1[[#This Row],[html_type]]&amp;Table1[[#This Row],[html_modifier]]</f>
        <v/>
      </c>
      <c r="AL5905" s="23" t="str">
        <f>IFERROR(_xlfn.XLOOKUP([1]!Table1[[#This Row],[word]],[1]!Table57[English style name],[1]!Table57[Style type]),"")</f>
        <v/>
      </c>
      <c r="AM5905" s="23" t="str">
        <f>IFERROR(_xlfn.XLOOKUP(Table1[[#This Row],[word]],Table57[English style name],Table57[Style type]),"")</f>
        <v/>
      </c>
      <c r="AN5905" s="23"/>
      <c r="AO5905" s="62"/>
      <c r="AP5905" s="61"/>
      <c r="AQ5905" s="61"/>
      <c r="AR5905" s="61"/>
      <c r="AS5905" s="61"/>
      <c r="AT5905" s="61"/>
      <c r="AU5905" s="61"/>
      <c r="AV5905" s="61"/>
    </row>
    <row r="5906" spans="1:48">
      <c r="A5906" s="82"/>
      <c r="B5906" s="82"/>
      <c r="C5906" s="82"/>
      <c r="D5906" s="83"/>
      <c r="E5906" s="62"/>
      <c r="F590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06" s="13" t="s">
        <v>337</v>
      </c>
      <c r="H5906" s="13" t="s">
        <v>2986</v>
      </c>
      <c r="I5906" s="85" t="e">
        <f>[1]!Table1[[#This Row],[type]]</f>
        <v>#VALUE!</v>
      </c>
      <c r="J5906" s="86" t="e">
        <f>[1]!Table1[[#This Row],[Column42]]&amp;IF([1]!Table1[[#This Row],[Column13]]="","",[1]!Table1[[#This Row],[Column13]])&amp;IF([1]!Table1[[#This Row],[mod]]="","",[1]!Table1[[#This Row],[mod]])</f>
        <v>#VALUE!</v>
      </c>
      <c r="K590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06" t="s">
        <v>2639</v>
      </c>
      <c r="M5906" t="s">
        <v>3723</v>
      </c>
      <c r="P5906" s="6" t="s">
        <v>2653</v>
      </c>
      <c r="Q590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0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906" s="29"/>
      <c r="AC5906" s="29" t="s">
        <v>3720</v>
      </c>
      <c r="AD5906" s="25"/>
      <c r="AE5906" s="38"/>
      <c r="AF5906" s="142"/>
      <c r="AG5906" s="11"/>
      <c r="AH5906" s="1" t="e">
        <f>[1]!Table1[[#This Row],[html_tag]]&amp;[1]!Table1[[#This Row],[html_type]]&amp;[1]!Table1[[#This Row],[html_modifier]]</f>
        <v>#VALUE!</v>
      </c>
      <c r="AI5906" s="60" t="str">
        <f>Table1[[#This Row],[html_tag]]&amp;Table1[[#This Row],[html_type]]&amp;Table1[[#This Row],[html_modifier]]</f>
        <v/>
      </c>
      <c r="AL5906" s="22" t="str">
        <f>IFERROR(_xlfn.XLOOKUP([1]!Table1[[#This Row],[word]],[1]!Table57[English style name],[1]!Table57[Style type]),"")</f>
        <v/>
      </c>
      <c r="AM5906" s="23" t="str">
        <f>IFERROR(_xlfn.XLOOKUP(Table1[[#This Row],[word]],Table57[English style name],Table57[Style type]),"")</f>
        <v/>
      </c>
      <c r="AN5906" s="23"/>
      <c r="AO5906" s="62"/>
      <c r="AP5906" s="61"/>
      <c r="AQ5906" s="61" t="s">
        <v>2653</v>
      </c>
      <c r="AR5906" s="61" t="s">
        <v>2640</v>
      </c>
      <c r="AS5906" s="61"/>
      <c r="AT5906" s="61"/>
      <c r="AU5906" s="61"/>
      <c r="AV5906" s="61"/>
    </row>
    <row r="5907" spans="1:48">
      <c r="A5907" s="82"/>
      <c r="B5907" s="82"/>
      <c r="C5907" s="82"/>
      <c r="D5907" s="83"/>
      <c r="E5907" s="62"/>
      <c r="F590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07" s="13" t="s">
        <v>337</v>
      </c>
      <c r="H5907" s="13" t="s">
        <v>2986</v>
      </c>
      <c r="I5907" s="85" t="e">
        <f>[1]!Table1[[#This Row],[type]]</f>
        <v>#VALUE!</v>
      </c>
      <c r="J5907" s="86" t="e">
        <f>[1]!Table1[[#This Row],[Column42]]&amp;IF([1]!Table1[[#This Row],[Column13]]="","",[1]!Table1[[#This Row],[Column13]])&amp;IF([1]!Table1[[#This Row],[mod]]="","",[1]!Table1[[#This Row],[mod]])</f>
        <v>#VALUE!</v>
      </c>
      <c r="K590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07" t="s">
        <v>2639</v>
      </c>
      <c r="M5907" t="s">
        <v>3723</v>
      </c>
      <c r="Q590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0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907" s="29"/>
      <c r="AC5907" s="29" t="s">
        <v>3721</v>
      </c>
      <c r="AD5907" s="25"/>
      <c r="AE5907" s="38"/>
      <c r="AF5907" s="142"/>
      <c r="AG5907" s="11"/>
      <c r="AH5907" s="7" t="e">
        <f>[1]!Table1[[#This Row],[html_tag]]&amp;[1]!Table1[[#This Row],[html_type]]&amp;[1]!Table1[[#This Row],[html_modifier]]</f>
        <v>#VALUE!</v>
      </c>
      <c r="AI5907" s="60" t="str">
        <f>Table1[[#This Row],[html_tag]]&amp;Table1[[#This Row],[html_type]]&amp;Table1[[#This Row],[html_modifier]]</f>
        <v/>
      </c>
      <c r="AL5907" s="23" t="str">
        <f>IFERROR(_xlfn.XLOOKUP([1]!Table1[[#This Row],[word]],[1]!Table57[English style name],[1]!Table57[Style type]),"")</f>
        <v/>
      </c>
      <c r="AM5907" s="23" t="str">
        <f>IFERROR(_xlfn.XLOOKUP(Table1[[#This Row],[word]],Table57[English style name],Table57[Style type]),"")</f>
        <v/>
      </c>
      <c r="AN5907" s="23"/>
      <c r="AO5907" s="62"/>
      <c r="AP5907" s="61"/>
      <c r="AQ5907" s="61"/>
      <c r="AR5907" s="61"/>
      <c r="AS5907" s="61"/>
      <c r="AT5907" s="61"/>
      <c r="AU5907" s="61"/>
      <c r="AV5907" s="61"/>
    </row>
    <row r="5908" spans="1:48">
      <c r="A5908" s="82"/>
      <c r="B5908" s="82"/>
      <c r="C5908" s="82"/>
      <c r="D5908" s="83"/>
      <c r="E5908" s="62"/>
      <c r="F590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08" s="13" t="s">
        <v>337</v>
      </c>
      <c r="H5908" s="13" t="s">
        <v>2986</v>
      </c>
      <c r="I5908" s="85" t="e">
        <f>[1]!Table1[[#This Row],[type]]</f>
        <v>#VALUE!</v>
      </c>
      <c r="J5908" s="86" t="e">
        <f>[1]!Table1[[#This Row],[Column42]]&amp;IF([1]!Table1[[#This Row],[Column13]]="","",[1]!Table1[[#This Row],[Column13]])&amp;IF([1]!Table1[[#This Row],[mod]]="","",[1]!Table1[[#This Row],[mod]])</f>
        <v>#VALUE!</v>
      </c>
      <c r="K590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08" t="s">
        <v>2639</v>
      </c>
      <c r="M5908" t="s">
        <v>3723</v>
      </c>
      <c r="Q590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0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908" t="s">
        <v>3116</v>
      </c>
      <c r="AB5908" s="29"/>
      <c r="AC5908" s="29" t="s">
        <v>3722</v>
      </c>
      <c r="AD5908" s="25"/>
      <c r="AE5908" s="38"/>
      <c r="AF5908" s="142"/>
      <c r="AG5908" s="11"/>
      <c r="AH5908" s="7" t="e">
        <f>[1]!Table1[[#This Row],[html_tag]]&amp;[1]!Table1[[#This Row],[html_type]]&amp;[1]!Table1[[#This Row],[html_modifier]]</f>
        <v>#VALUE!</v>
      </c>
      <c r="AI5908" s="60" t="str">
        <f>Table1[[#This Row],[html_tag]]&amp;Table1[[#This Row],[html_type]]&amp;Table1[[#This Row],[html_modifier]]</f>
        <v/>
      </c>
      <c r="AL5908" s="23" t="str">
        <f>IFERROR(_xlfn.XLOOKUP([1]!Table1[[#This Row],[word]],[1]!Table57[English style name],[1]!Table57[Style type]),"")</f>
        <v/>
      </c>
      <c r="AM5908" s="23" t="str">
        <f>IFERROR(_xlfn.XLOOKUP(Table1[[#This Row],[word]],Table57[English style name],Table57[Style type]),"")</f>
        <v/>
      </c>
      <c r="AN5908" s="23"/>
      <c r="AO5908" s="62"/>
      <c r="AP5908" s="61"/>
      <c r="AQ5908" s="61"/>
      <c r="AR5908" s="61"/>
      <c r="AS5908" s="61"/>
      <c r="AT5908" s="61"/>
      <c r="AU5908" s="61"/>
      <c r="AV5908" s="61"/>
    </row>
    <row r="5909" spans="1:48">
      <c r="A5909" s="82"/>
      <c r="B5909" s="82"/>
      <c r="C5909" s="82"/>
      <c r="D5909" s="83"/>
      <c r="E5909" s="62"/>
      <c r="F590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09" s="13" t="s">
        <v>337</v>
      </c>
      <c r="H5909" s="13" t="s">
        <v>2986</v>
      </c>
      <c r="I5909" s="85" t="e">
        <f>[1]!Table1[[#This Row],[type]]</f>
        <v>#VALUE!</v>
      </c>
      <c r="J5909" s="86" t="e">
        <f>[1]!Table1[[#This Row],[Column42]]&amp;IF([1]!Table1[[#This Row],[Column13]]="","",[1]!Table1[[#This Row],[Column13]])&amp;IF([1]!Table1[[#This Row],[mod]]="","",[1]!Table1[[#This Row],[mod]])</f>
        <v>#VALUE!</v>
      </c>
      <c r="K590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09" t="s">
        <v>2639</v>
      </c>
      <c r="P5909" s="6"/>
      <c r="Q590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0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5909" t="s">
        <v>338</v>
      </c>
      <c r="AB5909" s="29"/>
      <c r="AC5909" s="29"/>
      <c r="AD5909" s="25"/>
      <c r="AE5909" s="38"/>
      <c r="AF5909" s="142"/>
      <c r="AG5909" s="11"/>
      <c r="AH5909" s="1" t="e">
        <f>[1]!Table1[[#This Row],[html_tag]]&amp;[1]!Table1[[#This Row],[html_type]]&amp;[1]!Table1[[#This Row],[html_modifier]]</f>
        <v>#VALUE!</v>
      </c>
      <c r="AI5909" s="60" t="str">
        <f>Table1[[#This Row],[html_tag]]&amp;Table1[[#This Row],[html_type]]&amp;Table1[[#This Row],[html_modifier]]</f>
        <v/>
      </c>
      <c r="AL5909" s="22" t="str">
        <f>IFERROR(_xlfn.XLOOKUP([1]!Table1[[#This Row],[word]],[1]!Table57[English style name],[1]!Table57[Style type]),"")</f>
        <v/>
      </c>
      <c r="AM5909" s="23" t="str">
        <f>IFERROR(_xlfn.XLOOKUP(Table1[[#This Row],[word]],Table57[English style name],Table57[Style type]),"")</f>
        <v/>
      </c>
      <c r="AN5909" s="23"/>
      <c r="AO5909" s="62"/>
      <c r="AP5909" s="61"/>
      <c r="AQ5909" s="61" t="s">
        <v>2641</v>
      </c>
      <c r="AR5909" s="61" t="s">
        <v>2640</v>
      </c>
      <c r="AS5909" s="61"/>
      <c r="AT5909" s="61"/>
      <c r="AU5909" s="61"/>
      <c r="AV5909" s="61"/>
    </row>
    <row r="5910" spans="1:48">
      <c r="A5910" s="82"/>
      <c r="B5910" s="82"/>
      <c r="C5910" s="82"/>
      <c r="D5910" s="83"/>
      <c r="E5910" s="62"/>
      <c r="F591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10" s="13" t="s">
        <v>337</v>
      </c>
      <c r="H5910" s="13" t="s">
        <v>2986</v>
      </c>
      <c r="I5910" s="85" t="e">
        <f>[1]!Table1[[#This Row],[type]]</f>
        <v>#VALUE!</v>
      </c>
      <c r="J5910" s="86" t="e">
        <f>[1]!Table1[[#This Row],[Column42]]&amp;IF([1]!Table1[[#This Row],[Column13]]="","",[1]!Table1[[#This Row],[Column13]])&amp;IF([1]!Table1[[#This Row],[mod]]="","",[1]!Table1[[#This Row],[mod]])</f>
        <v>#VALUE!</v>
      </c>
      <c r="K591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10" t="s">
        <v>2639</v>
      </c>
      <c r="P5910" s="6"/>
      <c r="Q591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1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5910" t="s">
        <v>3163</v>
      </c>
      <c r="AB5910" s="29"/>
      <c r="AC5910" s="29"/>
      <c r="AD5910" s="25"/>
      <c r="AE5910" s="38"/>
      <c r="AF5910" s="142"/>
      <c r="AG5910" s="11"/>
      <c r="AH5910" s="1" t="e">
        <f>[1]!Table1[[#This Row],[html_tag]]&amp;[1]!Table1[[#This Row],[html_type]]&amp;[1]!Table1[[#This Row],[html_modifier]]</f>
        <v>#VALUE!</v>
      </c>
      <c r="AI5910" s="60" t="str">
        <f>Table1[[#This Row],[html_tag]]&amp;Table1[[#This Row],[html_type]]&amp;Table1[[#This Row],[html_modifier]]</f>
        <v/>
      </c>
      <c r="AL5910" s="22" t="str">
        <f>IFERROR(_xlfn.XLOOKUP([1]!Table1[[#This Row],[word]],[1]!Table57[English style name],[1]!Table57[Style type]),"")</f>
        <v/>
      </c>
      <c r="AM5910" s="23" t="str">
        <f>IFERROR(_xlfn.XLOOKUP(Table1[[#This Row],[word]],Table57[English style name],Table57[Style type]),"")</f>
        <v/>
      </c>
      <c r="AN5910" s="23"/>
      <c r="AO5910" s="62"/>
      <c r="AP5910" s="61"/>
      <c r="AQ5910" s="61" t="s">
        <v>2642</v>
      </c>
      <c r="AR5910" s="61" t="s">
        <v>2640</v>
      </c>
      <c r="AS5910" s="61"/>
      <c r="AT5910" s="61"/>
      <c r="AU5910" s="61"/>
      <c r="AV5910" s="61"/>
    </row>
    <row r="5911" spans="1:48">
      <c r="A5911" s="82"/>
      <c r="B5911" s="82"/>
      <c r="C5911" s="82"/>
      <c r="D5911" s="83"/>
      <c r="E5911" s="62"/>
      <c r="F591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11" s="13" t="s">
        <v>337</v>
      </c>
      <c r="H5911" s="13" t="s">
        <v>2986</v>
      </c>
      <c r="I5911" s="85" t="e">
        <f>[1]!Table1[[#This Row],[type]]</f>
        <v>#VALUE!</v>
      </c>
      <c r="J5911" s="86" t="e">
        <f>[1]!Table1[[#This Row],[Column42]]&amp;IF([1]!Table1[[#This Row],[Column13]]="","",[1]!Table1[[#This Row],[Column13]])&amp;IF([1]!Table1[[#This Row],[mod]]="","",[1]!Table1[[#This Row],[mod]])</f>
        <v>#VALUE!</v>
      </c>
      <c r="K591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11" t="s">
        <v>2639</v>
      </c>
      <c r="P5911" s="6" t="s">
        <v>2643</v>
      </c>
      <c r="Q591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1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5911" t="s">
        <v>3501</v>
      </c>
      <c r="AB5911" s="29"/>
      <c r="AC5911" s="29"/>
      <c r="AD5911" s="25"/>
      <c r="AE5911" s="38"/>
      <c r="AF5911" s="142"/>
      <c r="AG5911" s="11"/>
      <c r="AH5911" s="1" t="e">
        <f>[1]!Table1[[#This Row],[html_tag]]&amp;[1]!Table1[[#This Row],[html_type]]&amp;[1]!Table1[[#This Row],[html_modifier]]</f>
        <v>#VALUE!</v>
      </c>
      <c r="AI5911" s="60" t="str">
        <f>Table1[[#This Row],[html_tag]]&amp;Table1[[#This Row],[html_type]]&amp;Table1[[#This Row],[html_modifier]]</f>
        <v/>
      </c>
      <c r="AL5911" s="22" t="str">
        <f>IFERROR(_xlfn.XLOOKUP([1]!Table1[[#This Row],[word]],[1]!Table57[English style name],[1]!Table57[Style type]),"")</f>
        <v/>
      </c>
      <c r="AM5911" s="23" t="str">
        <f>IFERROR(_xlfn.XLOOKUP(Table1[[#This Row],[word]],Table57[English style name],Table57[Style type]),"")</f>
        <v/>
      </c>
      <c r="AN5911" s="23"/>
      <c r="AO5911" s="62"/>
      <c r="AP5911" s="61"/>
      <c r="AQ5911" s="61" t="s">
        <v>2643</v>
      </c>
      <c r="AR5911" s="61" t="s">
        <v>2640</v>
      </c>
      <c r="AS5911" s="61"/>
      <c r="AT5911" s="61"/>
      <c r="AU5911" s="61"/>
      <c r="AV5911" s="61"/>
    </row>
    <row r="5912" spans="1:48">
      <c r="A5912" s="82"/>
      <c r="B5912" s="82"/>
      <c r="C5912" s="82"/>
      <c r="D5912" s="83"/>
      <c r="E5912" s="62"/>
      <c r="F591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12" s="13" t="s">
        <v>337</v>
      </c>
      <c r="H5912" s="13" t="s">
        <v>2986</v>
      </c>
      <c r="I5912" s="85" t="e">
        <f>[1]!Table1[[#This Row],[type]]</f>
        <v>#VALUE!</v>
      </c>
      <c r="J5912" s="86" t="e">
        <f>[1]!Table1[[#This Row],[Column42]]&amp;IF([1]!Table1[[#This Row],[Column13]]="","",[1]!Table1[[#This Row],[Column13]])&amp;IF([1]!Table1[[#This Row],[mod]]="","",[1]!Table1[[#This Row],[mod]])</f>
        <v>#VALUE!</v>
      </c>
      <c r="K591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12" t="s">
        <v>2639</v>
      </c>
      <c r="P5912" s="6"/>
      <c r="Q591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1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5912" t="s">
        <v>3119</v>
      </c>
      <c r="AB5912" s="29"/>
      <c r="AC5912" s="29"/>
      <c r="AD5912" s="25"/>
      <c r="AE5912" s="38"/>
      <c r="AF5912" s="142"/>
      <c r="AG5912" s="11"/>
      <c r="AH5912" s="1" t="e">
        <f>[1]!Table1[[#This Row],[html_tag]]&amp;[1]!Table1[[#This Row],[html_type]]&amp;[1]!Table1[[#This Row],[html_modifier]]</f>
        <v>#VALUE!</v>
      </c>
      <c r="AI5912" s="60" t="str">
        <f>Table1[[#This Row],[html_tag]]&amp;Table1[[#This Row],[html_type]]&amp;Table1[[#This Row],[html_modifier]]</f>
        <v/>
      </c>
      <c r="AL5912" s="22" t="str">
        <f>IFERROR(_xlfn.XLOOKUP([1]!Table1[[#This Row],[word]],[1]!Table57[English style name],[1]!Table57[Style type]),"")</f>
        <v/>
      </c>
      <c r="AM5912" s="23" t="str">
        <f>IFERROR(_xlfn.XLOOKUP(Table1[[#This Row],[word]],Table57[English style name],Table57[Style type]),"")</f>
        <v/>
      </c>
      <c r="AN5912" s="23"/>
      <c r="AO5912" s="62"/>
      <c r="AP5912" s="61"/>
      <c r="AQ5912" s="61" t="s">
        <v>2644</v>
      </c>
      <c r="AR5912" s="61" t="s">
        <v>2640</v>
      </c>
      <c r="AS5912" s="61"/>
      <c r="AT5912" s="61"/>
      <c r="AU5912" s="61"/>
      <c r="AV5912" s="61"/>
    </row>
    <row r="5913" spans="1:48">
      <c r="A5913" s="82"/>
      <c r="B5913" s="82"/>
      <c r="C5913" s="82"/>
      <c r="D5913" s="83"/>
      <c r="E5913" s="62"/>
      <c r="F591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13" s="13"/>
      <c r="H5913" s="13"/>
      <c r="I5913" s="85" t="e">
        <f>[1]!Table1[[#This Row],[type]]</f>
        <v>#VALUE!</v>
      </c>
      <c r="J5913" s="86" t="e">
        <f>[1]!Table1[[#This Row],[Column42]]&amp;IF([1]!Table1[[#This Row],[Column13]]="","",[1]!Table1[[#This Row],[Column13]])&amp;IF([1]!Table1[[#This Row],[mod]]="","",[1]!Table1[[#This Row],[mod]])</f>
        <v>#VALUE!</v>
      </c>
      <c r="K591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13" t="s">
        <v>2639</v>
      </c>
      <c r="Q591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1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913" t="s">
        <v>3114</v>
      </c>
      <c r="AB5913" s="29"/>
      <c r="AC5913" s="29"/>
      <c r="AD5913" s="25" t="s">
        <v>6935</v>
      </c>
      <c r="AE5913" s="38"/>
      <c r="AF5913" s="142"/>
      <c r="AG5913" s="11"/>
      <c r="AH5913" s="7" t="e">
        <f>[1]!Table1[[#This Row],[html_tag]]&amp;[1]!Table1[[#This Row],[html_type]]&amp;[1]!Table1[[#This Row],[html_modifier]]</f>
        <v>#VALUE!</v>
      </c>
      <c r="AI5913" s="60" t="str">
        <f>Table1[[#This Row],[html_tag]]&amp;Table1[[#This Row],[html_type]]&amp;Table1[[#This Row],[html_modifier]]</f>
        <v/>
      </c>
      <c r="AL5913" s="23" t="str">
        <f>IFERROR(_xlfn.XLOOKUP([1]!Table1[[#This Row],[word]],[1]!Table57[English style name],[1]!Table57[Style type]),"")</f>
        <v/>
      </c>
      <c r="AM5913" s="23" t="str">
        <f>IFERROR(_xlfn.XLOOKUP(Table1[[#This Row],[word]],Table57[English style name],Table57[Style type]),"")</f>
        <v/>
      </c>
      <c r="AN5913" s="23"/>
      <c r="AO5913" s="62"/>
      <c r="AP5913" s="61"/>
      <c r="AQ5913" s="61"/>
      <c r="AR5913" s="61"/>
      <c r="AS5913" s="61"/>
      <c r="AT5913" s="61"/>
      <c r="AU5913" s="61"/>
      <c r="AV5913" s="61"/>
    </row>
    <row r="5914" spans="1:48">
      <c r="A5914" s="82"/>
      <c r="B5914" s="82"/>
      <c r="C5914" s="82"/>
      <c r="D5914" s="83"/>
      <c r="E5914" s="62"/>
      <c r="F591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14" s="13" t="s">
        <v>337</v>
      </c>
      <c r="H5914" s="13" t="s">
        <v>2986</v>
      </c>
      <c r="I5914" s="85" t="e">
        <f>[1]!Table1[[#This Row],[type]]</f>
        <v>#VALUE!</v>
      </c>
      <c r="J5914" s="86" t="e">
        <f>[1]!Table1[[#This Row],[Column42]]&amp;IF([1]!Table1[[#This Row],[Column13]]="","",[1]!Table1[[#This Row],[Column13]])&amp;IF([1]!Table1[[#This Row],[mod]]="","",[1]!Table1[[#This Row],[mod]])</f>
        <v>#VALUE!</v>
      </c>
      <c r="K591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14" t="s">
        <v>2639</v>
      </c>
      <c r="P5914" s="6"/>
      <c r="Q591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1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914" t="s">
        <v>3114</v>
      </c>
      <c r="AB5914" s="29"/>
      <c r="AC5914" s="29"/>
      <c r="AD5914" s="25"/>
      <c r="AE5914" s="38"/>
      <c r="AF5914" s="142"/>
      <c r="AG5914" s="11"/>
      <c r="AH5914" s="1" t="e">
        <f>[1]!Table1[[#This Row],[html_tag]]&amp;[1]!Table1[[#This Row],[html_type]]&amp;[1]!Table1[[#This Row],[html_modifier]]</f>
        <v>#VALUE!</v>
      </c>
      <c r="AI5914" s="60" t="str">
        <f>Table1[[#This Row],[html_tag]]&amp;Table1[[#This Row],[html_type]]&amp;Table1[[#This Row],[html_modifier]]</f>
        <v/>
      </c>
      <c r="AL5914" s="22" t="str">
        <f>IFERROR(_xlfn.XLOOKUP([1]!Table1[[#This Row],[word]],[1]!Table57[English style name],[1]!Table57[Style type]),"")</f>
        <v/>
      </c>
      <c r="AM5914" s="23" t="str">
        <f>IFERROR(_xlfn.XLOOKUP(Table1[[#This Row],[word]],Table57[English style name],Table57[Style type]),"")</f>
        <v/>
      </c>
      <c r="AN5914" s="23"/>
      <c r="AO5914" s="62"/>
      <c r="AP5914" s="61"/>
      <c r="AQ5914" s="61" t="s">
        <v>2645</v>
      </c>
      <c r="AR5914" s="61" t="s">
        <v>2640</v>
      </c>
      <c r="AS5914" s="61"/>
      <c r="AT5914" s="61"/>
      <c r="AU5914" s="61"/>
      <c r="AV5914" s="61"/>
    </row>
    <row r="5915" spans="1:48">
      <c r="A5915" s="82"/>
      <c r="B5915" s="82"/>
      <c r="C5915" s="82"/>
      <c r="D5915" s="83"/>
      <c r="E5915" s="62"/>
      <c r="F591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15" s="13" t="s">
        <v>337</v>
      </c>
      <c r="H5915" s="13" t="s">
        <v>2986</v>
      </c>
      <c r="I5915" s="85" t="e">
        <f>[1]!Table1[[#This Row],[type]]</f>
        <v>#VALUE!</v>
      </c>
      <c r="J5915" s="86" t="e">
        <f>[1]!Table1[[#This Row],[Column42]]&amp;IF([1]!Table1[[#This Row],[Column13]]="","",[1]!Table1[[#This Row],[Column13]])&amp;IF([1]!Table1[[#This Row],[mod]]="","",[1]!Table1[[#This Row],[mod]])</f>
        <v>#VALUE!</v>
      </c>
      <c r="K591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15" t="s">
        <v>2639</v>
      </c>
      <c r="P5915" s="6" t="s">
        <v>2646</v>
      </c>
      <c r="Q591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1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5915" t="s">
        <v>3503</v>
      </c>
      <c r="AB5915" s="29"/>
      <c r="AC5915" s="29"/>
      <c r="AD5915" s="25"/>
      <c r="AE5915" s="38"/>
      <c r="AF5915" s="142"/>
      <c r="AG5915" s="11"/>
      <c r="AH5915" s="1" t="e">
        <f>[1]!Table1[[#This Row],[html_tag]]&amp;[1]!Table1[[#This Row],[html_type]]&amp;[1]!Table1[[#This Row],[html_modifier]]</f>
        <v>#VALUE!</v>
      </c>
      <c r="AI5915" s="60" t="str">
        <f>Table1[[#This Row],[html_tag]]&amp;Table1[[#This Row],[html_type]]&amp;Table1[[#This Row],[html_modifier]]</f>
        <v/>
      </c>
      <c r="AL5915" s="22" t="str">
        <f>IFERROR(_xlfn.XLOOKUP([1]!Table1[[#This Row],[word]],[1]!Table57[English style name],[1]!Table57[Style type]),"")</f>
        <v/>
      </c>
      <c r="AM5915" s="23" t="str">
        <f>IFERROR(_xlfn.XLOOKUP(Table1[[#This Row],[word]],Table57[English style name],Table57[Style type]),"")</f>
        <v/>
      </c>
      <c r="AN5915" s="23"/>
      <c r="AO5915" s="62"/>
      <c r="AP5915" s="61"/>
      <c r="AQ5915" s="61" t="s">
        <v>2646</v>
      </c>
      <c r="AR5915" s="61" t="s">
        <v>2640</v>
      </c>
      <c r="AS5915" s="61"/>
      <c r="AT5915" s="61"/>
      <c r="AU5915" s="61"/>
      <c r="AV5915" s="61"/>
    </row>
    <row r="5916" spans="1:48">
      <c r="A5916" s="82"/>
      <c r="B5916" s="82"/>
      <c r="C5916" s="82"/>
      <c r="D5916" s="83"/>
      <c r="E5916" s="62"/>
      <c r="F591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16" s="13"/>
      <c r="H5916" s="13"/>
      <c r="I5916" s="85" t="e">
        <f>[1]!Table1[[#This Row],[type]]</f>
        <v>#VALUE!</v>
      </c>
      <c r="J5916" s="86" t="e">
        <f>[1]!Table1[[#This Row],[Column42]]&amp;IF([1]!Table1[[#This Row],[Column13]]="","",[1]!Table1[[#This Row],[Column13]])&amp;IF([1]!Table1[[#This Row],[mod]]="","",[1]!Table1[[#This Row],[mod]])</f>
        <v>#VALUE!</v>
      </c>
      <c r="K591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16" t="s">
        <v>2639</v>
      </c>
      <c r="Q591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1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916" t="s">
        <v>3115</v>
      </c>
      <c r="AB5916" s="29"/>
      <c r="AC5916" s="29"/>
      <c r="AD5916" s="25" t="s">
        <v>6934</v>
      </c>
      <c r="AE5916" s="38"/>
      <c r="AF5916" s="142"/>
      <c r="AG5916" s="11"/>
      <c r="AH5916" s="7" t="e">
        <f>[1]!Table1[[#This Row],[html_tag]]&amp;[1]!Table1[[#This Row],[html_type]]&amp;[1]!Table1[[#This Row],[html_modifier]]</f>
        <v>#VALUE!</v>
      </c>
      <c r="AI5916" s="60" t="str">
        <f>Table1[[#This Row],[html_tag]]&amp;Table1[[#This Row],[html_type]]&amp;Table1[[#This Row],[html_modifier]]</f>
        <v/>
      </c>
      <c r="AL5916" s="23" t="str">
        <f>IFERROR(_xlfn.XLOOKUP([1]!Table1[[#This Row],[word]],[1]!Table57[English style name],[1]!Table57[Style type]),"")</f>
        <v/>
      </c>
      <c r="AM5916" s="23" t="str">
        <f>IFERROR(_xlfn.XLOOKUP(Table1[[#This Row],[word]],Table57[English style name],Table57[Style type]),"")</f>
        <v/>
      </c>
      <c r="AN5916" s="23"/>
      <c r="AO5916" s="62"/>
      <c r="AP5916" s="61"/>
      <c r="AQ5916" s="61"/>
      <c r="AR5916" s="61"/>
      <c r="AS5916" s="61"/>
      <c r="AT5916" s="61"/>
      <c r="AU5916" s="61"/>
      <c r="AV5916" s="61"/>
    </row>
    <row r="5917" spans="1:48">
      <c r="A5917" s="82"/>
      <c r="B5917" s="82"/>
      <c r="C5917" s="82"/>
      <c r="D5917" s="83"/>
      <c r="E5917" s="62"/>
      <c r="F591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17" s="13" t="s">
        <v>337</v>
      </c>
      <c r="H5917" s="13" t="s">
        <v>2986</v>
      </c>
      <c r="I5917" s="85" t="e">
        <f>[1]!Table1[[#This Row],[type]]</f>
        <v>#VALUE!</v>
      </c>
      <c r="J5917" s="86" t="e">
        <f>[1]!Table1[[#This Row],[Column42]]&amp;IF([1]!Table1[[#This Row],[Column13]]="","",[1]!Table1[[#This Row],[Column13]])&amp;IF([1]!Table1[[#This Row],[mod]]="","",[1]!Table1[[#This Row],[mod]])</f>
        <v>#VALUE!</v>
      </c>
      <c r="K591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17" t="s">
        <v>2639</v>
      </c>
      <c r="P5917" s="6"/>
      <c r="Q591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1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917" t="s">
        <v>3115</v>
      </c>
      <c r="AB5917" s="29"/>
      <c r="AC5917" s="29"/>
      <c r="AD5917" s="25"/>
      <c r="AE5917" s="38"/>
      <c r="AF5917" s="142"/>
      <c r="AG5917" s="11"/>
      <c r="AH5917" s="1" t="e">
        <f>[1]!Table1[[#This Row],[html_tag]]&amp;[1]!Table1[[#This Row],[html_type]]&amp;[1]!Table1[[#This Row],[html_modifier]]</f>
        <v>#VALUE!</v>
      </c>
      <c r="AI5917" s="60" t="str">
        <f>Table1[[#This Row],[html_tag]]&amp;Table1[[#This Row],[html_type]]&amp;Table1[[#This Row],[html_modifier]]</f>
        <v/>
      </c>
      <c r="AL5917" s="22" t="str">
        <f>IFERROR(_xlfn.XLOOKUP([1]!Table1[[#This Row],[word]],[1]!Table57[English style name],[1]!Table57[Style type]),"")</f>
        <v/>
      </c>
      <c r="AM5917" s="23" t="str">
        <f>IFERROR(_xlfn.XLOOKUP(Table1[[#This Row],[word]],Table57[English style name],Table57[Style type]),"")</f>
        <v/>
      </c>
      <c r="AN5917" s="23"/>
      <c r="AO5917" s="62"/>
      <c r="AP5917" s="61"/>
      <c r="AQ5917" s="61" t="s">
        <v>2647</v>
      </c>
      <c r="AR5917" s="61" t="s">
        <v>2640</v>
      </c>
      <c r="AS5917" s="61"/>
      <c r="AT5917" s="61"/>
      <c r="AU5917" s="61"/>
      <c r="AV5917" s="61"/>
    </row>
    <row r="5918" spans="1:48">
      <c r="A5918" s="82"/>
      <c r="B5918" s="82"/>
      <c r="C5918" s="82"/>
      <c r="D5918" s="83"/>
      <c r="E5918" s="62"/>
      <c r="F591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18" s="13" t="s">
        <v>337</v>
      </c>
      <c r="H5918" s="13" t="s">
        <v>2986</v>
      </c>
      <c r="I5918" s="85" t="e">
        <f>[1]!Table1[[#This Row],[type]]</f>
        <v>#VALUE!</v>
      </c>
      <c r="J5918" s="86" t="e">
        <f>[1]!Table1[[#This Row],[Column42]]&amp;IF([1]!Table1[[#This Row],[Column13]]="","",[1]!Table1[[#This Row],[Column13]])&amp;IF([1]!Table1[[#This Row],[mod]]="","",[1]!Table1[[#This Row],[mod]])</f>
        <v>#VALUE!</v>
      </c>
      <c r="K591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18" t="s">
        <v>2639</v>
      </c>
      <c r="P5918" s="6"/>
      <c r="Q591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1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5918" t="s">
        <v>3164</v>
      </c>
      <c r="AB5918" s="29"/>
      <c r="AC5918" s="29"/>
      <c r="AD5918" s="25"/>
      <c r="AE5918" s="38"/>
      <c r="AF5918" s="142"/>
      <c r="AG5918" s="11"/>
      <c r="AH5918" s="1" t="e">
        <f>[1]!Table1[[#This Row],[html_tag]]&amp;[1]!Table1[[#This Row],[html_type]]&amp;[1]!Table1[[#This Row],[html_modifier]]</f>
        <v>#VALUE!</v>
      </c>
      <c r="AI5918" s="60" t="str">
        <f>Table1[[#This Row],[html_tag]]&amp;Table1[[#This Row],[html_type]]&amp;Table1[[#This Row],[html_modifier]]</f>
        <v/>
      </c>
      <c r="AL5918" s="22" t="str">
        <f>IFERROR(_xlfn.XLOOKUP([1]!Table1[[#This Row],[word]],[1]!Table57[English style name],[1]!Table57[Style type]),"")</f>
        <v/>
      </c>
      <c r="AM5918" s="23" t="str">
        <f>IFERROR(_xlfn.XLOOKUP(Table1[[#This Row],[word]],Table57[English style name],Table57[Style type]),"")</f>
        <v/>
      </c>
      <c r="AN5918" s="23"/>
      <c r="AO5918" s="62"/>
      <c r="AP5918" s="61"/>
      <c r="AQ5918" s="61" t="s">
        <v>2648</v>
      </c>
      <c r="AR5918" s="61" t="s">
        <v>2640</v>
      </c>
      <c r="AS5918" s="61"/>
      <c r="AT5918" s="61"/>
      <c r="AU5918" s="61"/>
      <c r="AV5918" s="61"/>
    </row>
    <row r="5919" spans="1:48">
      <c r="A5919" s="82"/>
      <c r="B5919" s="82"/>
      <c r="C5919" s="82"/>
      <c r="D5919" s="83"/>
      <c r="E5919" s="62"/>
      <c r="F591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19" s="13" t="s">
        <v>337</v>
      </c>
      <c r="H5919" s="13" t="s">
        <v>2986</v>
      </c>
      <c r="I5919" s="85" t="e">
        <f>[1]!Table1[[#This Row],[type]]</f>
        <v>#VALUE!</v>
      </c>
      <c r="J5919" s="86" t="e">
        <f>[1]!Table1[[#This Row],[Column42]]&amp;IF([1]!Table1[[#This Row],[Column13]]="","",[1]!Table1[[#This Row],[Column13]])&amp;IF([1]!Table1[[#This Row],[mod]]="","",[1]!Table1[[#This Row],[mod]])</f>
        <v>#VALUE!</v>
      </c>
      <c r="K591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19" t="s">
        <v>2639</v>
      </c>
      <c r="P5919" s="6"/>
      <c r="Q591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1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5919" t="s">
        <v>3502</v>
      </c>
      <c r="AB5919" s="29"/>
      <c r="AC5919" s="29"/>
      <c r="AD5919" s="25"/>
      <c r="AE5919" s="38"/>
      <c r="AF5919" s="142"/>
      <c r="AG5919" s="11"/>
      <c r="AH5919" s="1" t="e">
        <f>[1]!Table1[[#This Row],[html_tag]]&amp;[1]!Table1[[#This Row],[html_type]]&amp;[1]!Table1[[#This Row],[html_modifier]]</f>
        <v>#VALUE!</v>
      </c>
      <c r="AI5919" s="60" t="str">
        <f>Table1[[#This Row],[html_tag]]&amp;Table1[[#This Row],[html_type]]&amp;Table1[[#This Row],[html_modifier]]</f>
        <v/>
      </c>
      <c r="AL5919" s="22" t="str">
        <f>IFERROR(_xlfn.XLOOKUP([1]!Table1[[#This Row],[word]],[1]!Table57[English style name],[1]!Table57[Style type]),"")</f>
        <v/>
      </c>
      <c r="AM5919" s="23" t="str">
        <f>IFERROR(_xlfn.XLOOKUP(Table1[[#This Row],[word]],Table57[English style name],Table57[Style type]),"")</f>
        <v/>
      </c>
      <c r="AN5919" s="23"/>
      <c r="AO5919" s="62"/>
      <c r="AP5919" s="61"/>
      <c r="AQ5919" s="61" t="s">
        <v>2649</v>
      </c>
      <c r="AR5919" s="61" t="s">
        <v>2640</v>
      </c>
      <c r="AS5919" s="61"/>
      <c r="AT5919" s="61"/>
      <c r="AU5919" s="61"/>
      <c r="AV5919" s="61"/>
    </row>
    <row r="5920" spans="1:48">
      <c r="A5920" s="82"/>
      <c r="B5920" s="82"/>
      <c r="C5920" s="82"/>
      <c r="D5920" s="83"/>
      <c r="E5920" s="62"/>
      <c r="F592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20" s="13"/>
      <c r="H5920" s="13"/>
      <c r="I5920" s="85" t="e">
        <f>[1]!Table1[[#This Row],[type]]</f>
        <v>#VALUE!</v>
      </c>
      <c r="J5920" s="86" t="e">
        <f>[1]!Table1[[#This Row],[Column42]]&amp;IF([1]!Table1[[#This Row],[Column13]]="","",[1]!Table1[[#This Row],[Column13]])&amp;IF([1]!Table1[[#This Row],[mod]]="","",[1]!Table1[[#This Row],[mod]])</f>
        <v>#VALUE!</v>
      </c>
      <c r="K592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20" t="s">
        <v>2639</v>
      </c>
      <c r="Q592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2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920" t="s">
        <v>3116</v>
      </c>
      <c r="AB5920" s="29"/>
      <c r="AC5920" s="29"/>
      <c r="AD5920" s="25" t="s">
        <v>6933</v>
      </c>
      <c r="AE5920" s="38"/>
      <c r="AF5920" s="142"/>
      <c r="AG5920" s="11"/>
      <c r="AH5920" s="7" t="e">
        <f>[1]!Table1[[#This Row],[html_tag]]&amp;[1]!Table1[[#This Row],[html_type]]&amp;[1]!Table1[[#This Row],[html_modifier]]</f>
        <v>#VALUE!</v>
      </c>
      <c r="AI5920" s="60" t="str">
        <f>Table1[[#This Row],[html_tag]]&amp;Table1[[#This Row],[html_type]]&amp;Table1[[#This Row],[html_modifier]]</f>
        <v/>
      </c>
      <c r="AL5920" s="23" t="str">
        <f>IFERROR(_xlfn.XLOOKUP([1]!Table1[[#This Row],[word]],[1]!Table57[English style name],[1]!Table57[Style type]),"")</f>
        <v/>
      </c>
      <c r="AM5920" s="23" t="str">
        <f>IFERROR(_xlfn.XLOOKUP(Table1[[#This Row],[word]],Table57[English style name],Table57[Style type]),"")</f>
        <v/>
      </c>
      <c r="AN5920" s="23"/>
      <c r="AO5920" s="62"/>
      <c r="AP5920" s="61"/>
      <c r="AQ5920" s="61"/>
      <c r="AR5920" s="61"/>
      <c r="AS5920" s="61"/>
      <c r="AT5920" s="61"/>
      <c r="AU5920" s="61"/>
      <c r="AV5920" s="61"/>
    </row>
    <row r="5921" spans="1:48">
      <c r="A5921" s="82"/>
      <c r="B5921" s="82"/>
      <c r="C5921" s="82"/>
      <c r="D5921" s="83"/>
      <c r="E5921" s="62"/>
      <c r="F592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21" s="13" t="s">
        <v>337</v>
      </c>
      <c r="H5921" s="13" t="s">
        <v>2986</v>
      </c>
      <c r="I5921" s="85" t="e">
        <f>[1]!Table1[[#This Row],[type]]</f>
        <v>#VALUE!</v>
      </c>
      <c r="J5921" s="86" t="e">
        <f>[1]!Table1[[#This Row],[Column42]]&amp;IF([1]!Table1[[#This Row],[Column13]]="","",[1]!Table1[[#This Row],[Column13]])&amp;IF([1]!Table1[[#This Row],[mod]]="","",[1]!Table1[[#This Row],[mod]])</f>
        <v>#VALUE!</v>
      </c>
      <c r="K592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21" t="s">
        <v>2639</v>
      </c>
      <c r="P5921" s="6"/>
      <c r="Q592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2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921" s="3" t="s">
        <v>3116</v>
      </c>
      <c r="AB5921" s="29"/>
      <c r="AC5921" s="29"/>
      <c r="AD5921" s="25"/>
      <c r="AE5921" s="38"/>
      <c r="AF5921" s="142"/>
      <c r="AG5921" s="11"/>
      <c r="AH5921" s="1" t="e">
        <f>[1]!Table1[[#This Row],[html_tag]]&amp;[1]!Table1[[#This Row],[html_type]]&amp;[1]!Table1[[#This Row],[html_modifier]]</f>
        <v>#VALUE!</v>
      </c>
      <c r="AI5921" s="60" t="str">
        <f>Table1[[#This Row],[html_tag]]&amp;Table1[[#This Row],[html_type]]&amp;Table1[[#This Row],[html_modifier]]</f>
        <v/>
      </c>
      <c r="AL5921" s="22" t="str">
        <f>IFERROR(_xlfn.XLOOKUP([1]!Table1[[#This Row],[word]],[1]!Table57[English style name],[1]!Table57[Style type]),"")</f>
        <v/>
      </c>
      <c r="AM5921" s="23" t="str">
        <f>IFERROR(_xlfn.XLOOKUP(Table1[[#This Row],[word]],Table57[English style name],Table57[Style type]),"")</f>
        <v/>
      </c>
      <c r="AN5921" s="23"/>
      <c r="AO5921" s="62"/>
      <c r="AP5921" s="61"/>
      <c r="AQ5921" s="61" t="s">
        <v>2650</v>
      </c>
      <c r="AR5921" s="61" t="s">
        <v>2640</v>
      </c>
      <c r="AS5921" s="61"/>
      <c r="AT5921" s="61"/>
      <c r="AU5921" s="61"/>
      <c r="AV5921" s="61"/>
    </row>
    <row r="5922" spans="1:48">
      <c r="A5922" s="82"/>
      <c r="B5922" s="82"/>
      <c r="C5922" s="82"/>
      <c r="D5922" s="83"/>
      <c r="E5922" s="62"/>
      <c r="F592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22" s="13" t="s">
        <v>337</v>
      </c>
      <c r="H5922" s="13" t="s">
        <v>2986</v>
      </c>
      <c r="I5922" s="85" t="e">
        <f>[1]!Table1[[#This Row],[type]]</f>
        <v>#VALUE!</v>
      </c>
      <c r="J5922" s="86" t="e">
        <f>[1]!Table1[[#This Row],[Column42]]&amp;IF([1]!Table1[[#This Row],[Column13]]="","",[1]!Table1[[#This Row],[Column13]])&amp;IF([1]!Table1[[#This Row],[mod]]="","",[1]!Table1[[#This Row],[mod]])</f>
        <v>#VALUE!</v>
      </c>
      <c r="K592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22" t="s">
        <v>2639</v>
      </c>
      <c r="P5922" s="6"/>
      <c r="Q592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2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5922" t="s">
        <v>3120</v>
      </c>
      <c r="AB5922" s="29"/>
      <c r="AC5922" s="29"/>
      <c r="AD5922" s="25"/>
      <c r="AE5922" s="38"/>
      <c r="AF5922" s="142"/>
      <c r="AG5922" s="11"/>
      <c r="AH5922" s="1" t="e">
        <f>[1]!Table1[[#This Row],[html_tag]]&amp;[1]!Table1[[#This Row],[html_type]]&amp;[1]!Table1[[#This Row],[html_modifier]]</f>
        <v>#VALUE!</v>
      </c>
      <c r="AI5922" s="60" t="str">
        <f>Table1[[#This Row],[html_tag]]&amp;Table1[[#This Row],[html_type]]&amp;Table1[[#This Row],[html_modifier]]</f>
        <v/>
      </c>
      <c r="AL5922" s="22" t="str">
        <f>IFERROR(_xlfn.XLOOKUP([1]!Table1[[#This Row],[word]],[1]!Table57[English style name],[1]!Table57[Style type]),"")</f>
        <v/>
      </c>
      <c r="AM5922" s="23" t="str">
        <f>IFERROR(_xlfn.XLOOKUP(Table1[[#This Row],[word]],Table57[English style name],Table57[Style type]),"")</f>
        <v/>
      </c>
      <c r="AN5922" s="23"/>
      <c r="AO5922" s="62"/>
      <c r="AP5922" s="61"/>
      <c r="AQ5922" s="61" t="s">
        <v>2651</v>
      </c>
      <c r="AR5922" s="61" t="s">
        <v>2640</v>
      </c>
      <c r="AS5922" s="61"/>
      <c r="AT5922" s="61"/>
      <c r="AU5922" s="61"/>
      <c r="AV5922" s="61"/>
    </row>
    <row r="5923" spans="1:48">
      <c r="A5923" s="82"/>
      <c r="B5923" s="82"/>
      <c r="C5923" s="82"/>
      <c r="D5923" s="83"/>
      <c r="E5923" s="62"/>
      <c r="F592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23" s="13" t="s">
        <v>337</v>
      </c>
      <c r="H5923" s="13" t="s">
        <v>2986</v>
      </c>
      <c r="I5923" s="85" t="e">
        <f>[1]!Table1[[#This Row],[type]]</f>
        <v>#VALUE!</v>
      </c>
      <c r="J5923" s="86" t="e">
        <f>[1]!Table1[[#This Row],[Column42]]&amp;IF([1]!Table1[[#This Row],[Column13]]="","",[1]!Table1[[#This Row],[Column13]])&amp;IF([1]!Table1[[#This Row],[mod]]="","",[1]!Table1[[#This Row],[mod]])</f>
        <v>#VALUE!</v>
      </c>
      <c r="K592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23" t="s">
        <v>2639</v>
      </c>
      <c r="P5923" s="6"/>
      <c r="Q592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2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5923" t="s">
        <v>3121</v>
      </c>
      <c r="AB5923" s="29"/>
      <c r="AC5923" s="29"/>
      <c r="AD5923" s="25"/>
      <c r="AE5923" s="38"/>
      <c r="AF5923" s="142"/>
      <c r="AG5923" s="11"/>
      <c r="AH5923" s="1" t="e">
        <f>[1]!Table1[[#This Row],[html_tag]]&amp;[1]!Table1[[#This Row],[html_type]]&amp;[1]!Table1[[#This Row],[html_modifier]]</f>
        <v>#VALUE!</v>
      </c>
      <c r="AI5923" s="60" t="str">
        <f>Table1[[#This Row],[html_tag]]&amp;Table1[[#This Row],[html_type]]&amp;Table1[[#This Row],[html_modifier]]</f>
        <v/>
      </c>
      <c r="AL5923" s="22" t="str">
        <f>IFERROR(_xlfn.XLOOKUP([1]!Table1[[#This Row],[word]],[1]!Table57[English style name],[1]!Table57[Style type]),"")</f>
        <v/>
      </c>
      <c r="AM5923" s="23" t="str">
        <f>IFERROR(_xlfn.XLOOKUP(Table1[[#This Row],[word]],Table57[English style name],Table57[Style type]),"")</f>
        <v/>
      </c>
      <c r="AN5923" s="23"/>
      <c r="AO5923" s="62"/>
      <c r="AP5923" s="61"/>
      <c r="AQ5923" s="61" t="s">
        <v>2652</v>
      </c>
      <c r="AR5923" s="61" t="s">
        <v>2640</v>
      </c>
      <c r="AS5923" s="61"/>
      <c r="AT5923" s="61"/>
      <c r="AU5923" s="61"/>
      <c r="AV5923" s="61"/>
    </row>
    <row r="5924" spans="1:48">
      <c r="A5924" s="82"/>
      <c r="B5924" s="82"/>
      <c r="C5924" s="82"/>
      <c r="D5924" s="83"/>
      <c r="E5924" s="62"/>
      <c r="F592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24" s="13"/>
      <c r="H5924" s="13"/>
      <c r="I5924" s="85" t="e">
        <f>[1]!Table1[[#This Row],[type]]</f>
        <v>#VALUE!</v>
      </c>
      <c r="J5924" s="86" t="e">
        <f>[1]!Table1[[#This Row],[Column42]]&amp;IF([1]!Table1[[#This Row],[Column13]]="","",[1]!Table1[[#This Row],[Column13]])&amp;IF([1]!Table1[[#This Row],[mod]]="","",[1]!Table1[[#This Row],[mod]])</f>
        <v>#VALUE!</v>
      </c>
      <c r="K592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24" t="s">
        <v>2639</v>
      </c>
      <c r="Q592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2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924" t="s">
        <v>3126</v>
      </c>
      <c r="AB5924" s="29"/>
      <c r="AC5924" s="29"/>
      <c r="AD5924" s="25" t="s">
        <v>6936</v>
      </c>
      <c r="AE5924" s="38"/>
      <c r="AF5924" s="142"/>
      <c r="AG5924" s="11"/>
      <c r="AH5924" s="7" t="e">
        <f>[1]!Table1[[#This Row],[html_tag]]&amp;[1]!Table1[[#This Row],[html_type]]&amp;[1]!Table1[[#This Row],[html_modifier]]</f>
        <v>#VALUE!</v>
      </c>
      <c r="AI5924" s="60" t="str">
        <f>Table1[[#This Row],[html_tag]]&amp;Table1[[#This Row],[html_type]]&amp;Table1[[#This Row],[html_modifier]]</f>
        <v/>
      </c>
      <c r="AL5924" s="23" t="str">
        <f>IFERROR(_xlfn.XLOOKUP([1]!Table1[[#This Row],[word]],[1]!Table57[English style name],[1]!Table57[Style type]),"")</f>
        <v/>
      </c>
      <c r="AM5924" s="23" t="str">
        <f>IFERROR(_xlfn.XLOOKUP(Table1[[#This Row],[word]],Table57[English style name],Table57[Style type]),"")</f>
        <v/>
      </c>
      <c r="AN5924" s="23"/>
      <c r="AO5924" s="62"/>
      <c r="AP5924" s="61"/>
      <c r="AQ5924" s="61"/>
      <c r="AR5924" s="61"/>
      <c r="AS5924" s="61"/>
      <c r="AT5924" s="61"/>
      <c r="AU5924" s="61"/>
      <c r="AV5924" s="61"/>
    </row>
    <row r="5925" spans="1:48">
      <c r="A5925" s="82"/>
      <c r="B5925" s="82"/>
      <c r="C5925" s="82"/>
      <c r="D5925" s="83"/>
      <c r="E5925" s="62"/>
      <c r="F592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25" s="13"/>
      <c r="H5925" s="13"/>
      <c r="I5925" s="85" t="e">
        <f>[1]!Table1[[#This Row],[type]]</f>
        <v>#VALUE!</v>
      </c>
      <c r="J5925" s="86" t="e">
        <f>[1]!Table1[[#This Row],[Column42]]&amp;IF([1]!Table1[[#This Row],[Column13]]="","",[1]!Table1[[#This Row],[Column13]])&amp;IF([1]!Table1[[#This Row],[mod]]="","",[1]!Table1[[#This Row],[mod]])</f>
        <v>#VALUE!</v>
      </c>
      <c r="K592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25" t="s">
        <v>2639</v>
      </c>
      <c r="Q592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2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925" t="s">
        <v>3127</v>
      </c>
      <c r="AB5925" s="29"/>
      <c r="AC5925" s="29"/>
      <c r="AD5925" s="25" t="s">
        <v>6932</v>
      </c>
      <c r="AE5925" s="38"/>
      <c r="AF5925" s="142"/>
      <c r="AG5925" s="11"/>
      <c r="AH5925" s="7" t="e">
        <f>[1]!Table1[[#This Row],[html_tag]]&amp;[1]!Table1[[#This Row],[html_type]]&amp;[1]!Table1[[#This Row],[html_modifier]]</f>
        <v>#VALUE!</v>
      </c>
      <c r="AI5925" s="60" t="str">
        <f>Table1[[#This Row],[html_tag]]&amp;Table1[[#This Row],[html_type]]&amp;Table1[[#This Row],[html_modifier]]</f>
        <v/>
      </c>
      <c r="AL5925" s="23" t="str">
        <f>IFERROR(_xlfn.XLOOKUP([1]!Table1[[#This Row],[word]],[1]!Table57[English style name],[1]!Table57[Style type]),"")</f>
        <v/>
      </c>
      <c r="AM5925" s="23" t="str">
        <f>IFERROR(_xlfn.XLOOKUP(Table1[[#This Row],[word]],Table57[English style name],Table57[Style type]),"")</f>
        <v/>
      </c>
      <c r="AN5925" s="23"/>
      <c r="AO5925" s="62"/>
      <c r="AP5925" s="61"/>
      <c r="AQ5925" s="61"/>
      <c r="AR5925" s="61"/>
      <c r="AS5925" s="61"/>
      <c r="AT5925" s="61"/>
      <c r="AU5925" s="61"/>
      <c r="AV5925" s="61"/>
    </row>
    <row r="5926" spans="1:48">
      <c r="A5926" s="82"/>
      <c r="B5926" s="82"/>
      <c r="C5926" s="82"/>
      <c r="D5926" s="83"/>
      <c r="E5926" s="62"/>
      <c r="F592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26" s="13" t="s">
        <v>461</v>
      </c>
      <c r="H5926" s="13" t="s">
        <v>2991</v>
      </c>
      <c r="I5926" s="85" t="s">
        <v>3009</v>
      </c>
      <c r="J5926" s="86" t="e">
        <f>[1]!Table1[[#This Row],[Column42]]&amp;IF([1]!Table1[[#This Row],[Column13]]="","",[1]!Table1[[#This Row],[Column13]])&amp;IF([1]!Table1[[#This Row],[mod]]="","",[1]!Table1[[#This Row],[mod]])</f>
        <v>#VALUE!</v>
      </c>
      <c r="K592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26" s="57" t="s">
        <v>10181</v>
      </c>
      <c r="Q592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26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926" s="29"/>
      <c r="AC5926" s="29" t="s">
        <v>9748</v>
      </c>
      <c r="AD5926" s="25"/>
      <c r="AE5926" s="38"/>
      <c r="AF5926" s="142"/>
      <c r="AG5926" s="11"/>
      <c r="AH5926" s="7" t="e">
        <f>[1]!Table1[[#This Row],[html_tag]]&amp;[1]!Table1[[#This Row],[html_type]]&amp;[1]!Table1[[#This Row],[html_modifier]]</f>
        <v>#VALUE!</v>
      </c>
      <c r="AI5926" s="60" t="str">
        <f>Table1[[#This Row],[html_tag]]&amp;Table1[[#This Row],[html_type]]&amp;Table1[[#This Row],[html_modifier]]</f>
        <v/>
      </c>
      <c r="AL5926" s="23" t="str">
        <f>IFERROR(_xlfn.XLOOKUP([1]!Table1[[#This Row],[word]],[1]!Table57[English style name],[1]!Table57[Style type]),"")</f>
        <v/>
      </c>
      <c r="AM5926" s="23" t="str">
        <f>IFERROR(_xlfn.XLOOKUP(Table1[[#This Row],[word]],Table57[English style name],Table57[Style type]),"")</f>
        <v/>
      </c>
      <c r="AN5926" s="23"/>
      <c r="AO5926" s="62"/>
      <c r="AP5926" s="61"/>
      <c r="AQ5926" s="61"/>
      <c r="AR5926" s="61"/>
      <c r="AS5926" s="61"/>
      <c r="AT5926" s="61"/>
      <c r="AU5926" s="61"/>
      <c r="AV5926" s="61"/>
    </row>
    <row r="5927" spans="1:48">
      <c r="A5927" s="82"/>
      <c r="B5927" s="82"/>
      <c r="C5927" s="82"/>
      <c r="D5927" s="83"/>
      <c r="E5927" s="62"/>
      <c r="F592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27" s="13" t="s">
        <v>461</v>
      </c>
      <c r="H5927" s="13" t="s">
        <v>2991</v>
      </c>
      <c r="I5927" s="85" t="s">
        <v>3009</v>
      </c>
      <c r="J5927" s="86" t="e">
        <f>[1]!Table1[[#This Row],[Column42]]&amp;IF([1]!Table1[[#This Row],[Column13]]="","",[1]!Table1[[#This Row],[Column13]])&amp;IF([1]!Table1[[#This Row],[mod]]="","",[1]!Table1[[#This Row],[mod]])</f>
        <v>#VALUE!</v>
      </c>
      <c r="K592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27" s="57" t="s">
        <v>10181</v>
      </c>
      <c r="Q592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5927" t="s">
        <v>10180</v>
      </c>
      <c r="U5927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927" s="29"/>
      <c r="AC5927" s="29" t="s">
        <v>10173</v>
      </c>
      <c r="AD5927" s="25"/>
      <c r="AE5927" s="38"/>
      <c r="AF5927" s="142"/>
      <c r="AG5927" s="11"/>
      <c r="AH5927" s="7" t="e">
        <f>[1]!Table1[[#This Row],[html_tag]]&amp;[1]!Table1[[#This Row],[html_type]]&amp;[1]!Table1[[#This Row],[html_modifier]]</f>
        <v>#VALUE!</v>
      </c>
      <c r="AI5927" s="60" t="str">
        <f>Table1[[#This Row],[html_tag]]&amp;Table1[[#This Row],[html_type]]&amp;Table1[[#This Row],[html_modifier]]</f>
        <v/>
      </c>
      <c r="AL5927" s="23" t="str">
        <f>IFERROR(_xlfn.XLOOKUP([1]!Table1[[#This Row],[word]],[1]!Table57[English style name],[1]!Table57[Style type]),"")</f>
        <v/>
      </c>
      <c r="AM5927" s="23" t="str">
        <f>IFERROR(_xlfn.XLOOKUP(Table1[[#This Row],[word]],Table57[English style name],Table57[Style type]),"")</f>
        <v/>
      </c>
      <c r="AN5927" s="23"/>
      <c r="AO5927" s="62"/>
      <c r="AP5927" s="61"/>
      <c r="AQ5927" s="61"/>
      <c r="AR5927" s="61"/>
      <c r="AS5927" s="61"/>
      <c r="AT5927" s="61"/>
      <c r="AU5927" s="61"/>
      <c r="AV5927" s="61"/>
    </row>
    <row r="5928" spans="1:48">
      <c r="A5928" s="82"/>
      <c r="B5928" s="82"/>
      <c r="C5928" s="82"/>
      <c r="D5928" s="83"/>
      <c r="E5928" s="62"/>
      <c r="F592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28" s="13"/>
      <c r="H5928" s="13"/>
      <c r="I5928" s="85" t="e">
        <f>[1]!Table1[[#This Row],[type]]</f>
        <v>#VALUE!</v>
      </c>
      <c r="J5928" s="86" t="e">
        <f>[1]!Table1[[#This Row],[Column42]]&amp;IF([1]!Table1[[#This Row],[Column13]]="","",[1]!Table1[[#This Row],[Column13]])&amp;IF([1]!Table1[[#This Row],[mod]]="","",[1]!Table1[[#This Row],[mod]])</f>
        <v>#VALUE!</v>
      </c>
      <c r="K592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28" t="s">
        <v>3160</v>
      </c>
      <c r="Q592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2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928" s="29"/>
      <c r="AC5928" s="29"/>
      <c r="AD5928" s="25" t="s">
        <v>7217</v>
      </c>
      <c r="AE5928" s="38"/>
      <c r="AF5928" s="142"/>
      <c r="AG5928" s="11"/>
      <c r="AH5928" s="7" t="e">
        <f>[1]!Table1[[#This Row],[html_tag]]&amp;[1]!Table1[[#This Row],[html_type]]&amp;[1]!Table1[[#This Row],[html_modifier]]</f>
        <v>#VALUE!</v>
      </c>
      <c r="AI5928" s="60" t="str">
        <f>Table1[[#This Row],[html_tag]]&amp;Table1[[#This Row],[html_type]]&amp;Table1[[#This Row],[html_modifier]]</f>
        <v/>
      </c>
      <c r="AL5928" s="23" t="str">
        <f>IFERROR(_xlfn.XLOOKUP([1]!Table1[[#This Row],[word]],[1]!Table57[English style name],[1]!Table57[Style type]),"")</f>
        <v/>
      </c>
      <c r="AM5928" s="23" t="str">
        <f>IFERROR(_xlfn.XLOOKUP(Table1[[#This Row],[word]],Table57[English style name],Table57[Style type]),"")</f>
        <v/>
      </c>
      <c r="AN5928" s="23"/>
      <c r="AO5928" s="62"/>
      <c r="AP5928" s="61"/>
      <c r="AQ5928" s="61"/>
      <c r="AR5928" s="61"/>
      <c r="AS5928" s="61"/>
      <c r="AT5928" s="61"/>
      <c r="AU5928" s="61"/>
      <c r="AV5928" s="61"/>
    </row>
    <row r="5929" spans="1:48">
      <c r="A5929" s="82"/>
      <c r="B5929" s="82"/>
      <c r="C5929" s="82"/>
      <c r="D5929" s="83"/>
      <c r="E5929" s="62"/>
      <c r="F592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29" s="13"/>
      <c r="H5929" s="13"/>
      <c r="I5929" s="85" t="e">
        <f>[1]!Table1[[#This Row],[type]]</f>
        <v>#VALUE!</v>
      </c>
      <c r="J5929" s="86" t="e">
        <f>[1]!Table1[[#This Row],[Column42]]&amp;IF([1]!Table1[[#This Row],[Column13]]="","",[1]!Table1[[#This Row],[Column13]])&amp;IF([1]!Table1[[#This Row],[mod]]="","",[1]!Table1[[#This Row],[mod]])</f>
        <v>#VALUE!</v>
      </c>
      <c r="K592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29" t="s">
        <v>3160</v>
      </c>
      <c r="N5929" t="s">
        <v>3186</v>
      </c>
      <c r="Q592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2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929" s="29"/>
      <c r="AC5929" s="29"/>
      <c r="AD5929" s="25" t="s">
        <v>7219</v>
      </c>
      <c r="AE5929" s="38"/>
      <c r="AF5929" s="142"/>
      <c r="AG5929" s="11"/>
      <c r="AH5929" s="7" t="e">
        <f>[1]!Table1[[#This Row],[html_tag]]&amp;[1]!Table1[[#This Row],[html_type]]&amp;[1]!Table1[[#This Row],[html_modifier]]</f>
        <v>#VALUE!</v>
      </c>
      <c r="AI5929" s="60" t="str">
        <f>Table1[[#This Row],[html_tag]]&amp;Table1[[#This Row],[html_type]]&amp;Table1[[#This Row],[html_modifier]]</f>
        <v/>
      </c>
      <c r="AL5929" s="23" t="str">
        <f>IFERROR(_xlfn.XLOOKUP([1]!Table1[[#This Row],[word]],[1]!Table57[English style name],[1]!Table57[Style type]),"")</f>
        <v/>
      </c>
      <c r="AM5929" s="23" t="str">
        <f>IFERROR(_xlfn.XLOOKUP(Table1[[#This Row],[word]],Table57[English style name],Table57[Style type]),"")</f>
        <v/>
      </c>
      <c r="AN5929" s="23"/>
      <c r="AO5929" s="62"/>
      <c r="AP5929" s="61"/>
      <c r="AQ5929" s="61"/>
      <c r="AR5929" s="61"/>
      <c r="AS5929" s="61"/>
      <c r="AT5929" s="61"/>
      <c r="AU5929" s="61"/>
      <c r="AV5929" s="61"/>
    </row>
    <row r="5930" spans="1:48">
      <c r="A5930" s="82"/>
      <c r="B5930" s="82"/>
      <c r="C5930" s="82"/>
      <c r="D5930" s="83"/>
      <c r="E5930" s="62"/>
      <c r="F593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30" s="13"/>
      <c r="H5930" s="13"/>
      <c r="I5930" s="85" t="e">
        <f>[1]!Table1[[#This Row],[type]]</f>
        <v>#VALUE!</v>
      </c>
      <c r="J5930" s="86" t="e">
        <f>[1]!Table1[[#This Row],[Column42]]&amp;IF([1]!Table1[[#This Row],[Column13]]="","",[1]!Table1[[#This Row],[Column13]])&amp;IF([1]!Table1[[#This Row],[mod]]="","",[1]!Table1[[#This Row],[mod]])</f>
        <v>#VALUE!</v>
      </c>
      <c r="K593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30" t="s">
        <v>3160</v>
      </c>
      <c r="N5930" t="s">
        <v>3194</v>
      </c>
      <c r="Q593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3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930" s="29"/>
      <c r="AC5930" s="29"/>
      <c r="AD5930" s="25" t="s">
        <v>7221</v>
      </c>
      <c r="AE5930" s="38"/>
      <c r="AF5930" s="142"/>
      <c r="AG5930" s="11"/>
      <c r="AH5930" s="7" t="e">
        <f>[1]!Table1[[#This Row],[html_tag]]&amp;[1]!Table1[[#This Row],[html_type]]&amp;[1]!Table1[[#This Row],[html_modifier]]</f>
        <v>#VALUE!</v>
      </c>
      <c r="AI5930" s="60" t="str">
        <f>Table1[[#This Row],[html_tag]]&amp;Table1[[#This Row],[html_type]]&amp;Table1[[#This Row],[html_modifier]]</f>
        <v/>
      </c>
      <c r="AL5930" s="23" t="str">
        <f>IFERROR(_xlfn.XLOOKUP([1]!Table1[[#This Row],[word]],[1]!Table57[English style name],[1]!Table57[Style type]),"")</f>
        <v/>
      </c>
      <c r="AM5930" s="23" t="str">
        <f>IFERROR(_xlfn.XLOOKUP(Table1[[#This Row],[word]],Table57[English style name],Table57[Style type]),"")</f>
        <v/>
      </c>
      <c r="AN5930" s="23"/>
      <c r="AO5930" s="62"/>
      <c r="AP5930" s="61"/>
      <c r="AQ5930" s="61"/>
      <c r="AR5930" s="61"/>
      <c r="AS5930" s="61"/>
      <c r="AT5930" s="61"/>
      <c r="AU5930" s="61"/>
      <c r="AV5930" s="61"/>
    </row>
    <row r="5931" spans="1:48">
      <c r="A5931" s="82"/>
      <c r="B5931" s="82"/>
      <c r="C5931" s="82"/>
      <c r="D5931" s="83"/>
      <c r="E5931" s="62"/>
      <c r="F593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31" s="13"/>
      <c r="H5931" s="13"/>
      <c r="I5931" s="85" t="e">
        <f>[1]!Table1[[#This Row],[type]]</f>
        <v>#VALUE!</v>
      </c>
      <c r="J5931" s="86" t="e">
        <f>[1]!Table1[[#This Row],[Column42]]&amp;IF([1]!Table1[[#This Row],[Column13]]="","",[1]!Table1[[#This Row],[Column13]])&amp;IF([1]!Table1[[#This Row],[mod]]="","",[1]!Table1[[#This Row],[mod]])</f>
        <v>#VALUE!</v>
      </c>
      <c r="K593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31" t="s">
        <v>3160</v>
      </c>
      <c r="N5931" t="s">
        <v>3193</v>
      </c>
      <c r="Q593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3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931" s="29"/>
      <c r="AC5931" s="29"/>
      <c r="AD5931" s="25" t="s">
        <v>7220</v>
      </c>
      <c r="AE5931" s="38"/>
      <c r="AF5931" s="142"/>
      <c r="AG5931" s="11"/>
      <c r="AH5931" s="7" t="e">
        <f>[1]!Table1[[#This Row],[html_tag]]&amp;[1]!Table1[[#This Row],[html_type]]&amp;[1]!Table1[[#This Row],[html_modifier]]</f>
        <v>#VALUE!</v>
      </c>
      <c r="AI5931" s="60" t="str">
        <f>Table1[[#This Row],[html_tag]]&amp;Table1[[#This Row],[html_type]]&amp;Table1[[#This Row],[html_modifier]]</f>
        <v/>
      </c>
      <c r="AL5931" s="23" t="str">
        <f>IFERROR(_xlfn.XLOOKUP([1]!Table1[[#This Row],[word]],[1]!Table57[English style name],[1]!Table57[Style type]),"")</f>
        <v/>
      </c>
      <c r="AM5931" s="23" t="str">
        <f>IFERROR(_xlfn.XLOOKUP(Table1[[#This Row],[word]],Table57[English style name],Table57[Style type]),"")</f>
        <v/>
      </c>
      <c r="AN5931" s="23"/>
      <c r="AO5931" s="62"/>
      <c r="AP5931" s="61"/>
      <c r="AQ5931" s="61"/>
      <c r="AR5931" s="61"/>
      <c r="AS5931" s="61"/>
      <c r="AT5931" s="61"/>
      <c r="AU5931" s="61"/>
      <c r="AV5931" s="61"/>
    </row>
    <row r="5932" spans="1:48">
      <c r="A5932" s="82"/>
      <c r="B5932" s="82"/>
      <c r="C5932" s="82"/>
      <c r="D5932" s="83"/>
      <c r="E5932" s="62"/>
      <c r="F593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32" s="13"/>
      <c r="H5932" s="13"/>
      <c r="I5932" s="85" t="e">
        <f>[1]!Table1[[#This Row],[type]]</f>
        <v>#VALUE!</v>
      </c>
      <c r="J5932" s="86" t="e">
        <f>[1]!Table1[[#This Row],[Column42]]&amp;IF([1]!Table1[[#This Row],[Column13]]="","",[1]!Table1[[#This Row],[Column13]])&amp;IF([1]!Table1[[#This Row],[mod]]="","",[1]!Table1[[#This Row],[mod]])</f>
        <v>#VALUE!</v>
      </c>
      <c r="K593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32" t="s">
        <v>3160</v>
      </c>
      <c r="N5932" t="s">
        <v>3182</v>
      </c>
      <c r="Q593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3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932" s="29"/>
      <c r="AC5932" s="29"/>
      <c r="AD5932" s="25" t="s">
        <v>7218</v>
      </c>
      <c r="AE5932" s="38"/>
      <c r="AF5932" s="142"/>
      <c r="AG5932" s="11"/>
      <c r="AH5932" s="7" t="e">
        <f>[1]!Table1[[#This Row],[html_tag]]&amp;[1]!Table1[[#This Row],[html_type]]&amp;[1]!Table1[[#This Row],[html_modifier]]</f>
        <v>#VALUE!</v>
      </c>
      <c r="AI5932" s="60" t="str">
        <f>Table1[[#This Row],[html_tag]]&amp;Table1[[#This Row],[html_type]]&amp;Table1[[#This Row],[html_modifier]]</f>
        <v/>
      </c>
      <c r="AL5932" s="23" t="str">
        <f>IFERROR(_xlfn.XLOOKUP([1]!Table1[[#This Row],[word]],[1]!Table57[English style name],[1]!Table57[Style type]),"")</f>
        <v/>
      </c>
      <c r="AM5932" s="23" t="str">
        <f>IFERROR(_xlfn.XLOOKUP(Table1[[#This Row],[word]],Table57[English style name],Table57[Style type]),"")</f>
        <v/>
      </c>
      <c r="AN5932" s="23"/>
      <c r="AO5932" s="62"/>
      <c r="AP5932" s="61"/>
      <c r="AQ5932" s="61"/>
      <c r="AR5932" s="61"/>
      <c r="AS5932" s="61"/>
      <c r="AT5932" s="61"/>
      <c r="AU5932" s="61"/>
      <c r="AV5932" s="61"/>
    </row>
    <row r="5933" spans="1:48">
      <c r="A5933" s="82"/>
      <c r="B5933" s="82"/>
      <c r="C5933" s="82"/>
      <c r="D5933" s="83"/>
      <c r="E5933" s="62"/>
      <c r="F593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33" s="13" t="s">
        <v>461</v>
      </c>
      <c r="H5933" s="13" t="s">
        <v>2991</v>
      </c>
      <c r="I5933" s="85" t="e">
        <f>[1]!Table1[[#This Row],[type]]</f>
        <v>#VALUE!</v>
      </c>
      <c r="J5933" s="86" t="e">
        <f>[1]!Table1[[#This Row],[Column42]]&amp;IF([1]!Table1[[#This Row],[Column13]]="","",[1]!Table1[[#This Row],[Column13]])&amp;IF([1]!Table1[[#This Row],[mod]]="","",[1]!Table1[[#This Row],[mod]])</f>
        <v>#VALUE!</v>
      </c>
      <c r="K593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33" t="s">
        <v>3160</v>
      </c>
      <c r="Q593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5933" t="s">
        <v>1820</v>
      </c>
      <c r="U593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933" t="s">
        <v>3205</v>
      </c>
      <c r="AB5933" s="29"/>
      <c r="AC5933" s="29"/>
      <c r="AD5933" s="25"/>
      <c r="AE5933" s="38"/>
      <c r="AF5933" s="142"/>
      <c r="AG5933" s="11"/>
      <c r="AH5933" s="1" t="e">
        <f>[1]!Table1[[#This Row],[html_tag]]&amp;[1]!Table1[[#This Row],[html_type]]&amp;[1]!Table1[[#This Row],[html_modifier]]</f>
        <v>#VALUE!</v>
      </c>
      <c r="AI5933" s="60" t="str">
        <f>Table1[[#This Row],[html_tag]]&amp;Table1[[#This Row],[html_type]]&amp;Table1[[#This Row],[html_modifier]]</f>
        <v/>
      </c>
      <c r="AL5933" s="22" t="str">
        <f>IFERROR(_xlfn.XLOOKUP([1]!Table1[[#This Row],[word]],[1]!Table57[English style name],[1]!Table57[Style type]),"")</f>
        <v/>
      </c>
      <c r="AM5933" s="23" t="str">
        <f>IFERROR(_xlfn.XLOOKUP(Table1[[#This Row],[word]],Table57[English style name],Table57[Style type]),"")</f>
        <v/>
      </c>
      <c r="AN5933" s="23"/>
      <c r="AO5933" s="62"/>
      <c r="AP5933" s="61"/>
      <c r="AQ5933" s="61" t="s">
        <v>2622</v>
      </c>
      <c r="AR5933" s="61" t="s">
        <v>2621</v>
      </c>
      <c r="AS5933" s="61"/>
      <c r="AT5933" s="61"/>
      <c r="AU5933" s="61"/>
      <c r="AV5933" s="61"/>
    </row>
    <row r="5934" spans="1:48">
      <c r="A5934" s="82"/>
      <c r="B5934" s="82"/>
      <c r="C5934" s="82"/>
      <c r="D5934" s="83"/>
      <c r="E5934" s="62"/>
      <c r="F593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34" s="13" t="s">
        <v>461</v>
      </c>
      <c r="H5934" s="13" t="s">
        <v>2991</v>
      </c>
      <c r="I5934" s="85" t="e">
        <f>[1]!Table1[[#This Row],[type]]</f>
        <v>#VALUE!</v>
      </c>
      <c r="J5934" s="86" t="e">
        <f>[1]!Table1[[#This Row],[Column42]]&amp;IF([1]!Table1[[#This Row],[Column13]]="","",[1]!Table1[[#This Row],[Column13]])&amp;IF([1]!Table1[[#This Row],[mod]]="","",[1]!Table1[[#This Row],[mod]])</f>
        <v>#VALUE!</v>
      </c>
      <c r="K593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34" t="s">
        <v>3160</v>
      </c>
      <c r="Q593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5934" t="s">
        <v>1820</v>
      </c>
      <c r="U593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934" t="s">
        <v>2943</v>
      </c>
      <c r="AB5934" s="29"/>
      <c r="AC5934" s="29"/>
      <c r="AD5934" s="25"/>
      <c r="AE5934" s="38"/>
      <c r="AF5934" s="142"/>
      <c r="AG5934" s="11"/>
      <c r="AH5934" s="1" t="e">
        <f>[1]!Table1[[#This Row],[html_tag]]&amp;[1]!Table1[[#This Row],[html_type]]&amp;[1]!Table1[[#This Row],[html_modifier]]</f>
        <v>#VALUE!</v>
      </c>
      <c r="AI5934" s="60" t="str">
        <f>Table1[[#This Row],[html_tag]]&amp;Table1[[#This Row],[html_type]]&amp;Table1[[#This Row],[html_modifier]]</f>
        <v/>
      </c>
      <c r="AL5934" s="22" t="str">
        <f>IFERROR(_xlfn.XLOOKUP([1]!Table1[[#This Row],[word]],[1]!Table57[English style name],[1]!Table57[Style type]),"")</f>
        <v/>
      </c>
      <c r="AM5934" s="23" t="str">
        <f>IFERROR(_xlfn.XLOOKUP(Table1[[#This Row],[word]],Table57[English style name],Table57[Style type]),"")</f>
        <v/>
      </c>
      <c r="AN5934" s="23"/>
      <c r="AO5934" s="62"/>
      <c r="AP5934" s="61"/>
      <c r="AQ5934" s="61" t="s">
        <v>2624</v>
      </c>
      <c r="AR5934" s="61" t="s">
        <v>2621</v>
      </c>
      <c r="AS5934" s="61"/>
      <c r="AT5934" s="61"/>
      <c r="AU5934" s="61"/>
      <c r="AV5934" s="61"/>
    </row>
    <row r="5935" spans="1:48">
      <c r="A5935" s="82"/>
      <c r="B5935" s="82"/>
      <c r="C5935" s="82"/>
      <c r="D5935" s="83"/>
      <c r="E5935" s="62"/>
      <c r="F593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35" s="13" t="s">
        <v>461</v>
      </c>
      <c r="H5935" s="13" t="s">
        <v>2991</v>
      </c>
      <c r="I5935" s="85" t="e">
        <f>[1]!Table1[[#This Row],[type]]</f>
        <v>#VALUE!</v>
      </c>
      <c r="J5935" s="86" t="e">
        <f>[1]!Table1[[#This Row],[Column42]]&amp;IF([1]!Table1[[#This Row],[Column13]]="","",[1]!Table1[[#This Row],[Column13]])&amp;IF([1]!Table1[[#This Row],[mod]]="","",[1]!Table1[[#This Row],[mod]])</f>
        <v>#VALUE!</v>
      </c>
      <c r="K593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35" t="s">
        <v>3160</v>
      </c>
      <c r="Q593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3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935" t="s">
        <v>3205</v>
      </c>
      <c r="AB5935" s="29"/>
      <c r="AC5935" s="29"/>
      <c r="AD5935" s="25"/>
      <c r="AE5935" s="38"/>
      <c r="AF5935" s="142"/>
      <c r="AG5935" s="11"/>
      <c r="AH5935" s="1" t="e">
        <f>[1]!Table1[[#This Row],[html_tag]]&amp;[1]!Table1[[#This Row],[html_type]]&amp;[1]!Table1[[#This Row],[html_modifier]]</f>
        <v>#VALUE!</v>
      </c>
      <c r="AI5935" s="60" t="str">
        <f>Table1[[#This Row],[html_tag]]&amp;Table1[[#This Row],[html_type]]&amp;Table1[[#This Row],[html_modifier]]</f>
        <v/>
      </c>
      <c r="AL5935" s="22" t="str">
        <f>IFERROR(_xlfn.XLOOKUP([1]!Table1[[#This Row],[word]],[1]!Table57[English style name],[1]!Table57[Style type]),"")</f>
        <v/>
      </c>
      <c r="AM5935" s="23" t="str">
        <f>IFERROR(_xlfn.XLOOKUP(Table1[[#This Row],[word]],Table57[English style name],Table57[Style type]),"")</f>
        <v/>
      </c>
      <c r="AN5935" s="23"/>
      <c r="AO5935" s="62"/>
      <c r="AP5935" s="61"/>
      <c r="AQ5935" s="61" t="s">
        <v>2620</v>
      </c>
      <c r="AR5935" s="61" t="s">
        <v>2621</v>
      </c>
      <c r="AS5935" s="61"/>
      <c r="AT5935" s="61"/>
      <c r="AU5935" s="61"/>
      <c r="AV5935" s="61"/>
    </row>
    <row r="5936" spans="1:48">
      <c r="A5936" s="82"/>
      <c r="B5936" s="82"/>
      <c r="C5936" s="82"/>
      <c r="D5936" s="83"/>
      <c r="E5936" s="62"/>
      <c r="F593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36" s="13" t="s">
        <v>461</v>
      </c>
      <c r="H5936" s="13" t="s">
        <v>2991</v>
      </c>
      <c r="I5936" s="85" t="e">
        <f>[1]!Table1[[#This Row],[type]]</f>
        <v>#VALUE!</v>
      </c>
      <c r="J5936" s="86" t="e">
        <f>[1]!Table1[[#This Row],[Column42]]&amp;IF([1]!Table1[[#This Row],[Column13]]="","",[1]!Table1[[#This Row],[Column13]])&amp;IF([1]!Table1[[#This Row],[mod]]="","",[1]!Table1[[#This Row],[mod]])</f>
        <v>#VALUE!</v>
      </c>
      <c r="K593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36" t="s">
        <v>3160</v>
      </c>
      <c r="Q593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3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936" t="s">
        <v>2943</v>
      </c>
      <c r="AB5936" s="29"/>
      <c r="AC5936" s="29"/>
      <c r="AD5936" s="25"/>
      <c r="AE5936" s="38"/>
      <c r="AF5936" s="142"/>
      <c r="AG5936" s="11"/>
      <c r="AH5936" s="1" t="e">
        <f>[1]!Table1[[#This Row],[html_tag]]&amp;[1]!Table1[[#This Row],[html_type]]&amp;[1]!Table1[[#This Row],[html_modifier]]</f>
        <v>#VALUE!</v>
      </c>
      <c r="AI5936" s="60" t="str">
        <f>Table1[[#This Row],[html_tag]]&amp;Table1[[#This Row],[html_type]]&amp;Table1[[#This Row],[html_modifier]]</f>
        <v/>
      </c>
      <c r="AL5936" s="22" t="str">
        <f>IFERROR(_xlfn.XLOOKUP([1]!Table1[[#This Row],[word]],[1]!Table57[English style name],[1]!Table57[Style type]),"")</f>
        <v/>
      </c>
      <c r="AM5936" s="23" t="str">
        <f>IFERROR(_xlfn.XLOOKUP(Table1[[#This Row],[word]],Table57[English style name],Table57[Style type]),"")</f>
        <v/>
      </c>
      <c r="AN5936" s="23"/>
      <c r="AO5936" s="62"/>
      <c r="AP5936" s="61"/>
      <c r="AQ5936" s="61" t="s">
        <v>2623</v>
      </c>
      <c r="AR5936" s="61" t="s">
        <v>2621</v>
      </c>
      <c r="AS5936" s="61"/>
      <c r="AT5936" s="61"/>
      <c r="AU5936" s="61"/>
      <c r="AV5936" s="61"/>
    </row>
    <row r="5937" spans="1:48">
      <c r="A5937" s="82"/>
      <c r="B5937" s="82"/>
      <c r="C5937" s="82"/>
      <c r="D5937" s="83"/>
      <c r="E5937" s="62"/>
      <c r="F593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37" s="13"/>
      <c r="H5937" s="13"/>
      <c r="I5937" s="85" t="e">
        <f>[1]!Table1[[#This Row],[type]]</f>
        <v>#VALUE!</v>
      </c>
      <c r="J5937" s="86" t="e">
        <f>[1]!Table1[[#This Row],[Column42]]&amp;IF([1]!Table1[[#This Row],[Column13]]="","",[1]!Table1[[#This Row],[Column13]])&amp;IF([1]!Table1[[#This Row],[mod]]="","",[1]!Table1[[#This Row],[mod]])</f>
        <v>#VALUE!</v>
      </c>
      <c r="K593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37" t="s">
        <v>7222</v>
      </c>
      <c r="Q593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3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937" s="29"/>
      <c r="AC5937" s="29"/>
      <c r="AD5937" s="25" t="s">
        <v>7240</v>
      </c>
      <c r="AE5937" s="38"/>
      <c r="AF5937" s="142" t="s">
        <v>264</v>
      </c>
      <c r="AG5937" s="11"/>
      <c r="AH5937" s="7" t="e">
        <f>[1]!Table1[[#This Row],[html_tag]]&amp;[1]!Table1[[#This Row],[html_type]]&amp;[1]!Table1[[#This Row],[html_modifier]]</f>
        <v>#VALUE!</v>
      </c>
      <c r="AI5937" s="60" t="str">
        <f>Table1[[#This Row],[html_tag]]&amp;Table1[[#This Row],[html_type]]&amp;Table1[[#This Row],[html_modifier]]</f>
        <v/>
      </c>
      <c r="AL5937" s="23" t="str">
        <f>IFERROR(_xlfn.XLOOKUP([1]!Table1[[#This Row],[word]],[1]!Table57[English style name],[1]!Table57[Style type]),"")</f>
        <v/>
      </c>
      <c r="AM5937" s="23" t="str">
        <f>IFERROR(_xlfn.XLOOKUP(Table1[[#This Row],[word]],Table57[English style name],Table57[Style type]),"")</f>
        <v/>
      </c>
      <c r="AN5937" s="23"/>
      <c r="AO5937" s="62"/>
      <c r="AP5937" s="61"/>
      <c r="AQ5937" s="61"/>
      <c r="AR5937" s="61"/>
      <c r="AS5937" s="61"/>
      <c r="AT5937" s="61"/>
      <c r="AU5937" s="61"/>
      <c r="AV5937" s="61"/>
    </row>
    <row r="5938" spans="1:48">
      <c r="A5938" s="82"/>
      <c r="B5938" s="82"/>
      <c r="C5938" s="82"/>
      <c r="D5938" s="83"/>
      <c r="E5938" s="62"/>
      <c r="F593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38" s="13"/>
      <c r="H5938" s="13"/>
      <c r="I5938" s="85" t="e">
        <f>[1]!Table1[[#This Row],[type]]</f>
        <v>#VALUE!</v>
      </c>
      <c r="J5938" s="86" t="e">
        <f>[1]!Table1[[#This Row],[Column42]]&amp;IF([1]!Table1[[#This Row],[Column13]]="","",[1]!Table1[[#This Row],[Column13]])&amp;IF([1]!Table1[[#This Row],[mod]]="","",[1]!Table1[[#This Row],[mod]])</f>
        <v>#VALUE!</v>
      </c>
      <c r="K593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38" t="s">
        <v>7222</v>
      </c>
      <c r="M5938" t="s">
        <v>7224</v>
      </c>
      <c r="Q593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3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938" s="29"/>
      <c r="AC5938" s="29"/>
      <c r="AD5938" s="25" t="s">
        <v>7241</v>
      </c>
      <c r="AE5938" s="38"/>
      <c r="AF5938" s="142" t="s">
        <v>168</v>
      </c>
      <c r="AG5938" s="11"/>
      <c r="AH5938" s="7" t="e">
        <f>[1]!Table1[[#This Row],[html_tag]]&amp;[1]!Table1[[#This Row],[html_type]]&amp;[1]!Table1[[#This Row],[html_modifier]]</f>
        <v>#VALUE!</v>
      </c>
      <c r="AI5938" s="60" t="str">
        <f>Table1[[#This Row],[html_tag]]&amp;Table1[[#This Row],[html_type]]&amp;Table1[[#This Row],[html_modifier]]</f>
        <v/>
      </c>
      <c r="AL5938" s="23" t="str">
        <f>IFERROR(_xlfn.XLOOKUP([1]!Table1[[#This Row],[word]],[1]!Table57[English style name],[1]!Table57[Style type]),"")</f>
        <v/>
      </c>
      <c r="AM5938" s="23" t="str">
        <f>IFERROR(_xlfn.XLOOKUP(Table1[[#This Row],[word]],Table57[English style name],Table57[Style type]),"")</f>
        <v/>
      </c>
      <c r="AN5938" s="23"/>
      <c r="AO5938" s="62"/>
      <c r="AP5938" s="61"/>
      <c r="AQ5938" s="61"/>
      <c r="AR5938" s="61"/>
      <c r="AS5938" s="61"/>
      <c r="AT5938" s="61"/>
      <c r="AU5938" s="61"/>
      <c r="AV5938" s="61"/>
    </row>
    <row r="5939" spans="1:48">
      <c r="A5939" s="82"/>
      <c r="B5939" s="82"/>
      <c r="C5939" s="82"/>
      <c r="D5939" s="83"/>
      <c r="E5939" s="62"/>
      <c r="F593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39" s="13"/>
      <c r="H5939" s="13"/>
      <c r="I5939" s="85" t="e">
        <f>[1]!Table1[[#This Row],[type]]</f>
        <v>#VALUE!</v>
      </c>
      <c r="J5939" s="86" t="e">
        <f>[1]!Table1[[#This Row],[Column42]]&amp;IF([1]!Table1[[#This Row],[Column13]]="","",[1]!Table1[[#This Row],[Column13]])&amp;IF([1]!Table1[[#This Row],[mod]]="","",[1]!Table1[[#This Row],[mod]])</f>
        <v>#VALUE!</v>
      </c>
      <c r="K593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39" t="s">
        <v>7222</v>
      </c>
      <c r="M5939" t="s">
        <v>7224</v>
      </c>
      <c r="N5939" t="s">
        <v>554</v>
      </c>
      <c r="Q593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3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939" s="29"/>
      <c r="AC5939" s="29"/>
      <c r="AD5939" s="25" t="s">
        <v>7242</v>
      </c>
      <c r="AE5939" s="38"/>
      <c r="AF5939" s="142" t="s">
        <v>170</v>
      </c>
      <c r="AG5939" s="11"/>
      <c r="AH5939" s="7" t="e">
        <f>[1]!Table1[[#This Row],[html_tag]]&amp;[1]!Table1[[#This Row],[html_type]]&amp;[1]!Table1[[#This Row],[html_modifier]]</f>
        <v>#VALUE!</v>
      </c>
      <c r="AI5939" s="60" t="str">
        <f>Table1[[#This Row],[html_tag]]&amp;Table1[[#This Row],[html_type]]&amp;Table1[[#This Row],[html_modifier]]</f>
        <v/>
      </c>
      <c r="AL5939" s="23" t="str">
        <f>IFERROR(_xlfn.XLOOKUP([1]!Table1[[#This Row],[word]],[1]!Table57[English style name],[1]!Table57[Style type]),"")</f>
        <v/>
      </c>
      <c r="AM5939" s="23" t="str">
        <f>IFERROR(_xlfn.XLOOKUP(Table1[[#This Row],[word]],Table57[English style name],Table57[Style type]),"")</f>
        <v/>
      </c>
      <c r="AN5939" s="23"/>
      <c r="AO5939" s="62"/>
      <c r="AP5939" s="61"/>
      <c r="AQ5939" s="61"/>
      <c r="AR5939" s="61"/>
      <c r="AS5939" s="61"/>
      <c r="AT5939" s="61"/>
      <c r="AU5939" s="61"/>
      <c r="AV5939" s="61"/>
    </row>
    <row r="5940" spans="1:48">
      <c r="A5940" s="82"/>
      <c r="B5940" s="82"/>
      <c r="C5940" s="82"/>
      <c r="D5940" s="83"/>
      <c r="E5940" s="62"/>
      <c r="F594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40" s="13"/>
      <c r="H5940" s="13"/>
      <c r="I5940" s="85" t="e">
        <f>[1]!Table1[[#This Row],[type]]</f>
        <v>#VALUE!</v>
      </c>
      <c r="J5940" s="86" t="e">
        <f>[1]!Table1[[#This Row],[Column42]]&amp;IF([1]!Table1[[#This Row],[Column13]]="","",[1]!Table1[[#This Row],[Column13]])&amp;IF([1]!Table1[[#This Row],[mod]]="","",[1]!Table1[[#This Row],[mod]])</f>
        <v>#VALUE!</v>
      </c>
      <c r="K594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40" t="s">
        <v>7222</v>
      </c>
      <c r="M5940" t="s">
        <v>7224</v>
      </c>
      <c r="N5940" t="s">
        <v>10233</v>
      </c>
      <c r="Q594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4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940" s="29"/>
      <c r="AC5940" s="29"/>
      <c r="AD5940" s="25" t="s">
        <v>7243</v>
      </c>
      <c r="AE5940" s="38"/>
      <c r="AF5940" s="142" t="s">
        <v>155</v>
      </c>
      <c r="AG5940" s="11"/>
      <c r="AH5940" s="7" t="e">
        <f>[1]!Table1[[#This Row],[html_tag]]&amp;[1]!Table1[[#This Row],[html_type]]&amp;[1]!Table1[[#This Row],[html_modifier]]</f>
        <v>#VALUE!</v>
      </c>
      <c r="AI5940" s="60" t="str">
        <f>Table1[[#This Row],[html_tag]]&amp;Table1[[#This Row],[html_type]]&amp;Table1[[#This Row],[html_modifier]]</f>
        <v/>
      </c>
      <c r="AL5940" s="23" t="str">
        <f>IFERROR(_xlfn.XLOOKUP([1]!Table1[[#This Row],[word]],[1]!Table57[English style name],[1]!Table57[Style type]),"")</f>
        <v/>
      </c>
      <c r="AM5940" s="23" t="str">
        <f>IFERROR(_xlfn.XLOOKUP(Table1[[#This Row],[word]],Table57[English style name],Table57[Style type]),"")</f>
        <v/>
      </c>
      <c r="AN5940" s="23"/>
      <c r="AO5940" s="62"/>
      <c r="AP5940" s="61"/>
      <c r="AQ5940" s="61"/>
      <c r="AR5940" s="61"/>
      <c r="AS5940" s="61"/>
      <c r="AT5940" s="61"/>
      <c r="AU5940" s="61"/>
      <c r="AV5940" s="61"/>
    </row>
    <row r="5941" spans="1:48">
      <c r="A5941" s="82"/>
      <c r="B5941" s="82"/>
      <c r="C5941" s="82"/>
      <c r="D5941" s="83"/>
      <c r="E5941" s="62"/>
      <c r="F594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41" s="13"/>
      <c r="H5941" s="13"/>
      <c r="I5941" s="85" t="e">
        <f>[1]!Table1[[#This Row],[type]]</f>
        <v>#VALUE!</v>
      </c>
      <c r="J5941" s="86" t="e">
        <f>[1]!Table1[[#This Row],[Column42]]&amp;IF([1]!Table1[[#This Row],[Column13]]="","",[1]!Table1[[#This Row],[Column13]])&amp;IF([1]!Table1[[#This Row],[mod]]="","",[1]!Table1[[#This Row],[mod]])</f>
        <v>#VALUE!</v>
      </c>
      <c r="K594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41" t="s">
        <v>7222</v>
      </c>
      <c r="M5941" t="s">
        <v>7224</v>
      </c>
      <c r="N5941" t="s">
        <v>10233</v>
      </c>
      <c r="O5941" t="s">
        <v>10214</v>
      </c>
      <c r="Q594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4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941" s="29"/>
      <c r="AC5941" s="29"/>
      <c r="AD5941" s="25" t="s">
        <v>7246</v>
      </c>
      <c r="AE5941" s="38"/>
      <c r="AF5941" s="142" t="s">
        <v>270</v>
      </c>
      <c r="AG5941" s="11"/>
      <c r="AH5941" s="7" t="e">
        <f>[1]!Table1[[#This Row],[html_tag]]&amp;[1]!Table1[[#This Row],[html_type]]&amp;[1]!Table1[[#This Row],[html_modifier]]</f>
        <v>#VALUE!</v>
      </c>
      <c r="AI5941" s="60" t="str">
        <f>Table1[[#This Row],[html_tag]]&amp;Table1[[#This Row],[html_type]]&amp;Table1[[#This Row],[html_modifier]]</f>
        <v/>
      </c>
      <c r="AL5941" s="23" t="str">
        <f>IFERROR(_xlfn.XLOOKUP([1]!Table1[[#This Row],[word]],[1]!Table57[English style name],[1]!Table57[Style type]),"")</f>
        <v/>
      </c>
      <c r="AM5941" s="23" t="str">
        <f>IFERROR(_xlfn.XLOOKUP(Table1[[#This Row],[word]],Table57[English style name],Table57[Style type]),"")</f>
        <v/>
      </c>
      <c r="AN5941" s="23"/>
      <c r="AO5941" s="62"/>
      <c r="AP5941" s="61"/>
      <c r="AQ5941" s="61"/>
      <c r="AR5941" s="61"/>
      <c r="AS5941" s="61"/>
      <c r="AT5941" s="61"/>
      <c r="AU5941" s="61"/>
      <c r="AV5941" s="61"/>
    </row>
    <row r="5942" spans="1:48">
      <c r="A5942" s="82"/>
      <c r="B5942" s="82"/>
      <c r="C5942" s="82"/>
      <c r="D5942" s="83"/>
      <c r="E5942" s="62"/>
      <c r="F594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42" s="13"/>
      <c r="H5942" s="13"/>
      <c r="I5942" s="85" t="e">
        <f>[1]!Table1[[#This Row],[type]]</f>
        <v>#VALUE!</v>
      </c>
      <c r="J5942" s="86" t="e">
        <f>[1]!Table1[[#This Row],[Column42]]&amp;IF([1]!Table1[[#This Row],[Column13]]="","",[1]!Table1[[#This Row],[Column13]])&amp;IF([1]!Table1[[#This Row],[mod]]="","",[1]!Table1[[#This Row],[mod]])</f>
        <v>#VALUE!</v>
      </c>
      <c r="K594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42" t="s">
        <v>7222</v>
      </c>
      <c r="M5942" t="s">
        <v>7224</v>
      </c>
      <c r="N5942" t="s">
        <v>10233</v>
      </c>
      <c r="O5942" t="s">
        <v>347</v>
      </c>
      <c r="Q594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4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942" s="29"/>
      <c r="AC5942" s="29"/>
      <c r="AD5942" s="25" t="s">
        <v>7244</v>
      </c>
      <c r="AE5942" s="38"/>
      <c r="AF5942" s="142" t="s">
        <v>270</v>
      </c>
      <c r="AG5942" s="11"/>
      <c r="AH5942" s="7" t="e">
        <f>[1]!Table1[[#This Row],[html_tag]]&amp;[1]!Table1[[#This Row],[html_type]]&amp;[1]!Table1[[#This Row],[html_modifier]]</f>
        <v>#VALUE!</v>
      </c>
      <c r="AI5942" s="60" t="str">
        <f>Table1[[#This Row],[html_tag]]&amp;Table1[[#This Row],[html_type]]&amp;Table1[[#This Row],[html_modifier]]</f>
        <v/>
      </c>
      <c r="AL5942" s="23" t="str">
        <f>IFERROR(_xlfn.XLOOKUP([1]!Table1[[#This Row],[word]],[1]!Table57[English style name],[1]!Table57[Style type]),"")</f>
        <v/>
      </c>
      <c r="AM5942" s="23" t="str">
        <f>IFERROR(_xlfn.XLOOKUP(Table1[[#This Row],[word]],Table57[English style name],Table57[Style type]),"")</f>
        <v/>
      </c>
      <c r="AN5942" s="23"/>
      <c r="AO5942" s="62"/>
      <c r="AP5942" s="61"/>
      <c r="AQ5942" s="61"/>
      <c r="AR5942" s="61"/>
      <c r="AS5942" s="61"/>
      <c r="AT5942" s="61"/>
      <c r="AU5942" s="61"/>
      <c r="AV5942" s="61"/>
    </row>
    <row r="5943" spans="1:48">
      <c r="A5943" s="82"/>
      <c r="B5943" s="82"/>
      <c r="C5943" s="82"/>
      <c r="D5943" s="83"/>
      <c r="E5943" s="62"/>
      <c r="F594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43" s="13"/>
      <c r="H5943" s="13"/>
      <c r="I5943" s="85" t="e">
        <f>[1]!Table1[[#This Row],[type]]</f>
        <v>#VALUE!</v>
      </c>
      <c r="J5943" s="86" t="e">
        <f>[1]!Table1[[#This Row],[Column42]]&amp;IF([1]!Table1[[#This Row],[Column13]]="","",[1]!Table1[[#This Row],[Column13]])&amp;IF([1]!Table1[[#This Row],[mod]]="","",[1]!Table1[[#This Row],[mod]])</f>
        <v>#VALUE!</v>
      </c>
      <c r="K594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43" t="s">
        <v>7222</v>
      </c>
      <c r="M5943" t="s">
        <v>7224</v>
      </c>
      <c r="N5943" t="s">
        <v>10233</v>
      </c>
      <c r="O5943" t="s">
        <v>343</v>
      </c>
      <c r="Q594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4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943" s="29"/>
      <c r="AC5943" s="29"/>
      <c r="AD5943" s="25" t="s">
        <v>7245</v>
      </c>
      <c r="AE5943" s="38"/>
      <c r="AF5943" s="142" t="s">
        <v>201</v>
      </c>
      <c r="AG5943" s="11"/>
      <c r="AH5943" s="7" t="e">
        <f>[1]!Table1[[#This Row],[html_tag]]&amp;[1]!Table1[[#This Row],[html_type]]&amp;[1]!Table1[[#This Row],[html_modifier]]</f>
        <v>#VALUE!</v>
      </c>
      <c r="AI5943" s="60" t="str">
        <f>Table1[[#This Row],[html_tag]]&amp;Table1[[#This Row],[html_type]]&amp;Table1[[#This Row],[html_modifier]]</f>
        <v/>
      </c>
      <c r="AL5943" s="23" t="str">
        <f>IFERROR(_xlfn.XLOOKUP([1]!Table1[[#This Row],[word]],[1]!Table57[English style name],[1]!Table57[Style type]),"")</f>
        <v/>
      </c>
      <c r="AM5943" s="23" t="str">
        <f>IFERROR(_xlfn.XLOOKUP(Table1[[#This Row],[word]],Table57[English style name],Table57[Style type]),"")</f>
        <v/>
      </c>
      <c r="AN5943" s="23"/>
      <c r="AO5943" s="62"/>
      <c r="AP5943" s="61"/>
      <c r="AQ5943" s="61"/>
      <c r="AR5943" s="61"/>
      <c r="AS5943" s="61"/>
      <c r="AT5943" s="61"/>
      <c r="AU5943" s="61"/>
      <c r="AV5943" s="61"/>
    </row>
    <row r="5944" spans="1:48">
      <c r="A5944" s="82"/>
      <c r="B5944" s="82"/>
      <c r="C5944" s="82"/>
      <c r="D5944" s="83"/>
      <c r="E5944" s="62"/>
      <c r="F594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44" s="13"/>
      <c r="H5944" s="13"/>
      <c r="I5944" s="85" t="e">
        <f>[1]!Table1[[#This Row],[type]]</f>
        <v>#VALUE!</v>
      </c>
      <c r="J5944" s="86" t="e">
        <f>[1]!Table1[[#This Row],[Column42]]&amp;IF([1]!Table1[[#This Row],[Column13]]="","",[1]!Table1[[#This Row],[Column13]])&amp;IF([1]!Table1[[#This Row],[mod]]="","",[1]!Table1[[#This Row],[mod]])</f>
        <v>#VALUE!</v>
      </c>
      <c r="K594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44" t="s">
        <v>7222</v>
      </c>
      <c r="M5944" t="s">
        <v>7224</v>
      </c>
      <c r="N5944" t="s">
        <v>10233</v>
      </c>
      <c r="O5944" t="s">
        <v>10234</v>
      </c>
      <c r="Q594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44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944" s="29"/>
      <c r="AC5944" s="29"/>
      <c r="AD5944" s="25"/>
      <c r="AE5944" s="38"/>
      <c r="AF5944" s="142" t="s">
        <v>270</v>
      </c>
      <c r="AG5944" s="11"/>
      <c r="AH5944" s="7" t="e">
        <f>[1]!Table1[[#This Row],[html_tag]]&amp;[1]!Table1[[#This Row],[html_type]]&amp;[1]!Table1[[#This Row],[html_modifier]]</f>
        <v>#VALUE!</v>
      </c>
      <c r="AI5944" s="60" t="str">
        <f>Table1[[#This Row],[html_tag]]&amp;Table1[[#This Row],[html_type]]&amp;Table1[[#This Row],[html_modifier]]</f>
        <v/>
      </c>
      <c r="AL5944" s="23" t="str">
        <f>IFERROR(_xlfn.XLOOKUP([1]!Table1[[#This Row],[word]],[1]!Table57[English style name],[1]!Table57[Style type]),"")</f>
        <v/>
      </c>
      <c r="AM5944" s="23" t="str">
        <f>IFERROR(_xlfn.XLOOKUP(Table1[[#This Row],[word]],Table57[English style name],Table57[Style type]),"")</f>
        <v/>
      </c>
      <c r="AN5944" s="23"/>
      <c r="AO5944" s="62"/>
      <c r="AP5944" s="61"/>
      <c r="AQ5944" s="61"/>
      <c r="AR5944" s="61"/>
      <c r="AS5944" s="61"/>
      <c r="AT5944" s="61"/>
      <c r="AU5944" s="61"/>
      <c r="AV5944" s="61"/>
    </row>
    <row r="5945" spans="1:48">
      <c r="A5945" s="82"/>
      <c r="B5945" s="82"/>
      <c r="C5945" s="82"/>
      <c r="D5945" s="83"/>
      <c r="E5945" s="62"/>
      <c r="F594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45" s="13"/>
      <c r="H5945" s="13"/>
      <c r="I5945" s="85" t="e">
        <f>[1]!Table1[[#This Row],[type]]</f>
        <v>#VALUE!</v>
      </c>
      <c r="J5945" s="86" t="e">
        <f>[1]!Table1[[#This Row],[Column42]]&amp;IF([1]!Table1[[#This Row],[Column13]]="","",[1]!Table1[[#This Row],[Column13]])&amp;IF([1]!Table1[[#This Row],[mod]]="","",[1]!Table1[[#This Row],[mod]])</f>
        <v>#VALUE!</v>
      </c>
      <c r="K594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45" t="s">
        <v>7222</v>
      </c>
      <c r="M5945" t="s">
        <v>7224</v>
      </c>
      <c r="Q594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5945" t="s">
        <v>10236</v>
      </c>
      <c r="U5945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945" s="29"/>
      <c r="AC5945" s="29"/>
      <c r="AD5945" s="25"/>
      <c r="AE5945" s="38"/>
      <c r="AF5945" s="142" t="s">
        <v>168</v>
      </c>
      <c r="AG5945" s="11"/>
      <c r="AH5945" s="7" t="e">
        <f>[1]!Table1[[#This Row],[html_tag]]&amp;[1]!Table1[[#This Row],[html_type]]&amp;[1]!Table1[[#This Row],[html_modifier]]</f>
        <v>#VALUE!</v>
      </c>
      <c r="AI5945" s="60" t="str">
        <f>Table1[[#This Row],[html_tag]]&amp;Table1[[#This Row],[html_type]]&amp;Table1[[#This Row],[html_modifier]]</f>
        <v/>
      </c>
      <c r="AL5945" s="23" t="str">
        <f>IFERROR(_xlfn.XLOOKUP([1]!Table1[[#This Row],[word]],[1]!Table57[English style name],[1]!Table57[Style type]),"")</f>
        <v/>
      </c>
      <c r="AM5945" s="23" t="str">
        <f>IFERROR(_xlfn.XLOOKUP(Table1[[#This Row],[word]],Table57[English style name],Table57[Style type]),"")</f>
        <v/>
      </c>
      <c r="AN5945" s="23"/>
      <c r="AO5945" s="62"/>
      <c r="AP5945" s="61"/>
      <c r="AQ5945" s="61"/>
      <c r="AR5945" s="61"/>
      <c r="AS5945" s="61"/>
      <c r="AT5945" s="61"/>
      <c r="AU5945" s="61"/>
      <c r="AV5945" s="61"/>
    </row>
    <row r="5946" spans="1:48">
      <c r="A5946" s="82"/>
      <c r="B5946" s="82"/>
      <c r="C5946" s="82"/>
      <c r="D5946" s="83"/>
      <c r="E5946" s="62"/>
      <c r="F594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46" s="13"/>
      <c r="H5946" s="13"/>
      <c r="I5946" s="85" t="e">
        <f>[1]!Table1[[#This Row],[type]]</f>
        <v>#VALUE!</v>
      </c>
      <c r="J5946" s="86" t="e">
        <f>[1]!Table1[[#This Row],[Column42]]&amp;IF([1]!Table1[[#This Row],[Column13]]="","",[1]!Table1[[#This Row],[Column13]])&amp;IF([1]!Table1[[#This Row],[mod]]="","",[1]!Table1[[#This Row],[mod]])</f>
        <v>#VALUE!</v>
      </c>
      <c r="K594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46" t="s">
        <v>7222</v>
      </c>
      <c r="M5946" t="s">
        <v>7224</v>
      </c>
      <c r="Q594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5946" t="s">
        <v>7393</v>
      </c>
      <c r="U5946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946" s="29"/>
      <c r="AC5946" s="29"/>
      <c r="AD5946" s="25"/>
      <c r="AE5946" s="38"/>
      <c r="AF5946" s="142" t="s">
        <v>168</v>
      </c>
      <c r="AG5946" s="11"/>
      <c r="AH5946" s="7" t="e">
        <f>[1]!Table1[[#This Row],[html_tag]]&amp;[1]!Table1[[#This Row],[html_type]]&amp;[1]!Table1[[#This Row],[html_modifier]]</f>
        <v>#VALUE!</v>
      </c>
      <c r="AI5946" s="60" t="str">
        <f>Table1[[#This Row],[html_tag]]&amp;Table1[[#This Row],[html_type]]&amp;Table1[[#This Row],[html_modifier]]</f>
        <v/>
      </c>
      <c r="AL5946" s="23" t="str">
        <f>IFERROR(_xlfn.XLOOKUP([1]!Table1[[#This Row],[word]],[1]!Table57[English style name],[1]!Table57[Style type]),"")</f>
        <v/>
      </c>
      <c r="AM5946" s="23" t="str">
        <f>IFERROR(_xlfn.XLOOKUP(Table1[[#This Row],[word]],Table57[English style name],Table57[Style type]),"")</f>
        <v/>
      </c>
      <c r="AN5946" s="23"/>
      <c r="AO5946" s="62"/>
      <c r="AP5946" s="61"/>
      <c r="AQ5946" s="61"/>
      <c r="AR5946" s="61"/>
      <c r="AS5946" s="61"/>
      <c r="AT5946" s="61"/>
      <c r="AU5946" s="61"/>
      <c r="AV5946" s="61"/>
    </row>
    <row r="5947" spans="1:48">
      <c r="A5947" s="82"/>
      <c r="B5947" s="82"/>
      <c r="C5947" s="82"/>
      <c r="D5947" s="83"/>
      <c r="E5947" s="62"/>
      <c r="F594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47" s="13"/>
      <c r="H5947" s="13"/>
      <c r="I5947" s="85" t="e">
        <f>[1]!Table1[[#This Row],[type]]</f>
        <v>#VALUE!</v>
      </c>
      <c r="J5947" s="86" t="e">
        <f>[1]!Table1[[#This Row],[Column42]]&amp;IF([1]!Table1[[#This Row],[Column13]]="","",[1]!Table1[[#This Row],[Column13]])&amp;IF([1]!Table1[[#This Row],[mod]]="","",[1]!Table1[[#This Row],[mod]])</f>
        <v>#VALUE!</v>
      </c>
      <c r="K594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47" t="s">
        <v>7222</v>
      </c>
      <c r="M5947" t="s">
        <v>7224</v>
      </c>
      <c r="Q594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5947" t="s">
        <v>10235</v>
      </c>
      <c r="U5947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947" s="29"/>
      <c r="AC5947" s="29"/>
      <c r="AD5947" s="25"/>
      <c r="AE5947" s="38"/>
      <c r="AF5947" s="142" t="s">
        <v>168</v>
      </c>
      <c r="AG5947" s="11"/>
      <c r="AH5947" s="7" t="e">
        <f>[1]!Table1[[#This Row],[html_tag]]&amp;[1]!Table1[[#This Row],[html_type]]&amp;[1]!Table1[[#This Row],[html_modifier]]</f>
        <v>#VALUE!</v>
      </c>
      <c r="AI5947" s="60" t="str">
        <f>Table1[[#This Row],[html_tag]]&amp;Table1[[#This Row],[html_type]]&amp;Table1[[#This Row],[html_modifier]]</f>
        <v/>
      </c>
      <c r="AL5947" s="23" t="str">
        <f>IFERROR(_xlfn.XLOOKUP([1]!Table1[[#This Row],[word]],[1]!Table57[English style name],[1]!Table57[Style type]),"")</f>
        <v/>
      </c>
      <c r="AM5947" s="23" t="str">
        <f>IFERROR(_xlfn.XLOOKUP(Table1[[#This Row],[word]],Table57[English style name],Table57[Style type]),"")</f>
        <v/>
      </c>
      <c r="AN5947" s="23"/>
      <c r="AO5947" s="62"/>
      <c r="AP5947" s="61"/>
      <c r="AQ5947" s="61"/>
      <c r="AR5947" s="61"/>
      <c r="AS5947" s="61"/>
      <c r="AT5947" s="61"/>
      <c r="AU5947" s="61"/>
      <c r="AV5947" s="61"/>
    </row>
    <row r="5948" spans="1:48">
      <c r="A5948" s="82"/>
      <c r="B5948" s="82"/>
      <c r="C5948" s="82"/>
      <c r="D5948" s="83"/>
      <c r="E5948" s="62"/>
      <c r="F594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48" s="13"/>
      <c r="H5948" s="13"/>
      <c r="I5948" s="85" t="e">
        <f>[1]!Table1[[#This Row],[type]]</f>
        <v>#VALUE!</v>
      </c>
      <c r="J5948" s="86" t="e">
        <f>[1]!Table1[[#This Row],[Column42]]&amp;IF([1]!Table1[[#This Row],[Column13]]="","",[1]!Table1[[#This Row],[Column13]])&amp;IF([1]!Table1[[#This Row],[mod]]="","",[1]!Table1[[#This Row],[mod]])</f>
        <v>#VALUE!</v>
      </c>
      <c r="K594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48" t="s">
        <v>7222</v>
      </c>
      <c r="Q594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4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948" t="s">
        <v>3205</v>
      </c>
      <c r="AB5948" s="29"/>
      <c r="AC5948" s="29"/>
      <c r="AD5948" s="25" t="s">
        <v>7247</v>
      </c>
      <c r="AE5948" s="38"/>
      <c r="AF5948" s="142" t="s">
        <v>264</v>
      </c>
      <c r="AG5948" s="11"/>
      <c r="AH5948" s="7" t="e">
        <f>[1]!Table1[[#This Row],[html_tag]]&amp;[1]!Table1[[#This Row],[html_type]]&amp;[1]!Table1[[#This Row],[html_modifier]]</f>
        <v>#VALUE!</v>
      </c>
      <c r="AI5948" s="60" t="str">
        <f>Table1[[#This Row],[html_tag]]&amp;Table1[[#This Row],[html_type]]&amp;Table1[[#This Row],[html_modifier]]</f>
        <v/>
      </c>
      <c r="AL5948" s="23" t="str">
        <f>IFERROR(_xlfn.XLOOKUP([1]!Table1[[#This Row],[word]],[1]!Table57[English style name],[1]!Table57[Style type]),"")</f>
        <v/>
      </c>
      <c r="AM5948" s="23" t="str">
        <f>IFERROR(_xlfn.XLOOKUP(Table1[[#This Row],[word]],Table57[English style name],Table57[Style type]),"")</f>
        <v/>
      </c>
      <c r="AN5948" s="23"/>
      <c r="AO5948" s="62"/>
      <c r="AP5948" s="61"/>
      <c r="AQ5948" s="61"/>
      <c r="AR5948" s="61"/>
      <c r="AS5948" s="61"/>
      <c r="AT5948" s="61"/>
      <c r="AU5948" s="61"/>
      <c r="AV5948" s="61"/>
    </row>
    <row r="5949" spans="1:48">
      <c r="A5949" s="82"/>
      <c r="B5949" s="82"/>
      <c r="C5949" s="82"/>
      <c r="D5949" s="83"/>
      <c r="E5949" s="62"/>
      <c r="F594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49" s="13"/>
      <c r="H5949" s="13"/>
      <c r="I5949" s="85" t="e">
        <f>[1]!Table1[[#This Row],[type]]</f>
        <v>#VALUE!</v>
      </c>
      <c r="J5949" s="86" t="e">
        <f>[1]!Table1[[#This Row],[Column42]]&amp;IF([1]!Table1[[#This Row],[Column13]]="","",[1]!Table1[[#This Row],[Column13]])&amp;IF([1]!Table1[[#This Row],[mod]]="","",[1]!Table1[[#This Row],[mod]])</f>
        <v>#VALUE!</v>
      </c>
      <c r="K594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49" t="s">
        <v>7222</v>
      </c>
      <c r="Q594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4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949" t="s">
        <v>2943</v>
      </c>
      <c r="AB5949" s="29"/>
      <c r="AC5949" s="29"/>
      <c r="AD5949" s="25" t="s">
        <v>7248</v>
      </c>
      <c r="AE5949" s="38"/>
      <c r="AF5949" s="142" t="s">
        <v>264</v>
      </c>
      <c r="AG5949" s="11"/>
      <c r="AH5949" s="7" t="e">
        <f>[1]!Table1[[#This Row],[html_tag]]&amp;[1]!Table1[[#This Row],[html_type]]&amp;[1]!Table1[[#This Row],[html_modifier]]</f>
        <v>#VALUE!</v>
      </c>
      <c r="AI5949" s="60" t="str">
        <f>Table1[[#This Row],[html_tag]]&amp;Table1[[#This Row],[html_type]]&amp;Table1[[#This Row],[html_modifier]]</f>
        <v/>
      </c>
      <c r="AL5949" s="23" t="str">
        <f>IFERROR(_xlfn.XLOOKUP([1]!Table1[[#This Row],[word]],[1]!Table57[English style name],[1]!Table57[Style type]),"")</f>
        <v/>
      </c>
      <c r="AM5949" s="23" t="str">
        <f>IFERROR(_xlfn.XLOOKUP(Table1[[#This Row],[word]],Table57[English style name],Table57[Style type]),"")</f>
        <v/>
      </c>
      <c r="AN5949" s="23"/>
      <c r="AO5949" s="62"/>
      <c r="AP5949" s="61"/>
      <c r="AQ5949" s="61"/>
      <c r="AR5949" s="61"/>
      <c r="AS5949" s="61"/>
      <c r="AT5949" s="61"/>
      <c r="AU5949" s="61"/>
      <c r="AV5949" s="61"/>
    </row>
    <row r="5950" spans="1:48">
      <c r="A5950" s="82"/>
      <c r="B5950" s="82"/>
      <c r="C5950" s="82"/>
      <c r="D5950" s="83"/>
      <c r="E5950" s="62"/>
      <c r="F595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50" s="13"/>
      <c r="H5950" s="13"/>
      <c r="I5950" s="85" t="e">
        <f>[1]!Table1[[#This Row],[type]]</f>
        <v>#VALUE!</v>
      </c>
      <c r="J5950" s="86" t="e">
        <f>[1]!Table1[[#This Row],[Column42]]&amp;IF([1]!Table1[[#This Row],[Column13]]="","",[1]!Table1[[#This Row],[Column13]])&amp;IF([1]!Table1[[#This Row],[mod]]="","",[1]!Table1[[#This Row],[mod]])</f>
        <v>#VALUE!</v>
      </c>
      <c r="K595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50" t="s">
        <v>346</v>
      </c>
      <c r="Q595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5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950" s="29"/>
      <c r="AC5950" s="29"/>
      <c r="AD5950" s="25" t="s">
        <v>7265</v>
      </c>
      <c r="AE5950" s="38"/>
      <c r="AF5950" s="142"/>
      <c r="AG5950" s="11"/>
      <c r="AH5950" s="7" t="e">
        <f>[1]!Table1[[#This Row],[html_tag]]&amp;[1]!Table1[[#This Row],[html_type]]&amp;[1]!Table1[[#This Row],[html_modifier]]</f>
        <v>#VALUE!</v>
      </c>
      <c r="AI5950" s="60" t="str">
        <f>Table1[[#This Row],[html_tag]]&amp;Table1[[#This Row],[html_type]]&amp;Table1[[#This Row],[html_modifier]]</f>
        <v/>
      </c>
      <c r="AL5950" s="23" t="str">
        <f>IFERROR(_xlfn.XLOOKUP([1]!Table1[[#This Row],[word]],[1]!Table57[English style name],[1]!Table57[Style type]),"")</f>
        <v/>
      </c>
      <c r="AM5950" s="23" t="str">
        <f>IFERROR(_xlfn.XLOOKUP(Table1[[#This Row],[word]],Table57[English style name],Table57[Style type]),"")</f>
        <v/>
      </c>
      <c r="AN5950" s="23"/>
      <c r="AO5950" s="62"/>
      <c r="AP5950" s="61"/>
      <c r="AQ5950" s="61"/>
      <c r="AR5950" s="61"/>
      <c r="AS5950" s="61"/>
      <c r="AT5950" s="61"/>
      <c r="AU5950" s="61"/>
      <c r="AV5950" s="61"/>
    </row>
    <row r="5951" spans="1:48">
      <c r="A5951" s="82"/>
      <c r="B5951" s="82"/>
      <c r="C5951" s="82"/>
      <c r="D5951" s="83"/>
      <c r="E5951" s="62"/>
      <c r="F595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51" s="13"/>
      <c r="H5951" s="13"/>
      <c r="I5951" s="85" t="e">
        <f>[1]!Table1[[#This Row],[type]]</f>
        <v>#VALUE!</v>
      </c>
      <c r="J5951" s="86" t="e">
        <f>[1]!Table1[[#This Row],[Column42]]&amp;IF([1]!Table1[[#This Row],[Column13]]="","",[1]!Table1[[#This Row],[Column13]])&amp;IF([1]!Table1[[#This Row],[mod]]="","",[1]!Table1[[#This Row],[mod]])</f>
        <v>#VALUE!</v>
      </c>
      <c r="K595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51" t="s">
        <v>346</v>
      </c>
      <c r="Q595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5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5951" t="s">
        <v>7394</v>
      </c>
      <c r="AB5951" s="29"/>
      <c r="AC5951" s="29"/>
      <c r="AD5951" s="25" t="s">
        <v>7269</v>
      </c>
      <c r="AE5951" s="38"/>
      <c r="AF5951" s="142"/>
      <c r="AG5951" s="11"/>
      <c r="AH5951" s="7" t="e">
        <f>[1]!Table1[[#This Row],[html_tag]]&amp;[1]!Table1[[#This Row],[html_type]]&amp;[1]!Table1[[#This Row],[html_modifier]]</f>
        <v>#VALUE!</v>
      </c>
      <c r="AI5951" s="60" t="str">
        <f>Table1[[#This Row],[html_tag]]&amp;Table1[[#This Row],[html_type]]&amp;Table1[[#This Row],[html_modifier]]</f>
        <v/>
      </c>
      <c r="AL5951" s="23" t="str">
        <f>IFERROR(_xlfn.XLOOKUP([1]!Table1[[#This Row],[word]],[1]!Table57[English style name],[1]!Table57[Style type]),"")</f>
        <v/>
      </c>
      <c r="AM5951" s="23" t="str">
        <f>IFERROR(_xlfn.XLOOKUP(Table1[[#This Row],[word]],Table57[English style name],Table57[Style type]),"")</f>
        <v/>
      </c>
      <c r="AN5951" s="23"/>
      <c r="AO5951" s="62"/>
      <c r="AP5951" s="61"/>
      <c r="AQ5951" s="61"/>
      <c r="AR5951" s="61"/>
      <c r="AS5951" s="61"/>
      <c r="AT5951" s="61"/>
      <c r="AU5951" s="61"/>
      <c r="AV5951" s="61"/>
    </row>
    <row r="5952" spans="1:48">
      <c r="A5952" s="82"/>
      <c r="B5952" s="82"/>
      <c r="C5952" s="82"/>
      <c r="D5952" s="83"/>
      <c r="E5952" s="62"/>
      <c r="F595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52" s="13"/>
      <c r="H5952" s="13"/>
      <c r="I5952" s="85" t="e">
        <f>[1]!Table1[[#This Row],[type]]</f>
        <v>#VALUE!</v>
      </c>
      <c r="J5952" s="86" t="e">
        <f>[1]!Table1[[#This Row],[Column42]]&amp;IF([1]!Table1[[#This Row],[Column13]]="","",[1]!Table1[[#This Row],[Column13]])&amp;IF([1]!Table1[[#This Row],[mod]]="","",[1]!Table1[[#This Row],[mod]])</f>
        <v>#VALUE!</v>
      </c>
      <c r="K595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52" t="s">
        <v>346</v>
      </c>
      <c r="Q595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5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5952" t="s">
        <v>3117</v>
      </c>
      <c r="AB5952" s="29"/>
      <c r="AC5952" s="29"/>
      <c r="AD5952" s="25" t="s">
        <v>7273</v>
      </c>
      <c r="AE5952" s="38"/>
      <c r="AF5952" s="142"/>
      <c r="AG5952" s="11"/>
      <c r="AH5952" s="7" t="e">
        <f>[1]!Table1[[#This Row],[html_tag]]&amp;[1]!Table1[[#This Row],[html_type]]&amp;[1]!Table1[[#This Row],[html_modifier]]</f>
        <v>#VALUE!</v>
      </c>
      <c r="AI5952" s="60" t="str">
        <f>Table1[[#This Row],[html_tag]]&amp;Table1[[#This Row],[html_type]]&amp;Table1[[#This Row],[html_modifier]]</f>
        <v/>
      </c>
      <c r="AL5952" s="23" t="str">
        <f>IFERROR(_xlfn.XLOOKUP([1]!Table1[[#This Row],[word]],[1]!Table57[English style name],[1]!Table57[Style type]),"")</f>
        <v/>
      </c>
      <c r="AM5952" s="23" t="str">
        <f>IFERROR(_xlfn.XLOOKUP(Table1[[#This Row],[word]],Table57[English style name],Table57[Style type]),"")</f>
        <v/>
      </c>
      <c r="AN5952" s="23"/>
      <c r="AO5952" s="62"/>
      <c r="AP5952" s="61"/>
      <c r="AQ5952" s="61"/>
      <c r="AR5952" s="61"/>
      <c r="AS5952" s="61"/>
      <c r="AT5952" s="61"/>
      <c r="AU5952" s="61"/>
      <c r="AV5952" s="61"/>
    </row>
    <row r="5953" spans="1:48">
      <c r="A5953" s="82"/>
      <c r="B5953" s="82"/>
      <c r="C5953" s="82"/>
      <c r="D5953" s="83"/>
      <c r="E5953" s="62"/>
      <c r="F595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53" s="13"/>
      <c r="H5953" s="13"/>
      <c r="I5953" s="85" t="e">
        <f>[1]!Table1[[#This Row],[type]]</f>
        <v>#VALUE!</v>
      </c>
      <c r="J5953" s="86" t="e">
        <f>[1]!Table1[[#This Row],[Column42]]&amp;IF([1]!Table1[[#This Row],[Column13]]="","",[1]!Table1[[#This Row],[Column13]])&amp;IF([1]!Table1[[#This Row],[mod]]="","",[1]!Table1[[#This Row],[mod]])</f>
        <v>#VALUE!</v>
      </c>
      <c r="K595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53" t="s">
        <v>346</v>
      </c>
      <c r="Q595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5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5953" t="s">
        <v>3119</v>
      </c>
      <c r="AB5953" s="29"/>
      <c r="AC5953" s="29"/>
      <c r="AD5953" s="25" t="s">
        <v>7270</v>
      </c>
      <c r="AE5953" s="38"/>
      <c r="AF5953" s="142"/>
      <c r="AG5953" s="11"/>
      <c r="AH5953" s="7" t="e">
        <f>[1]!Table1[[#This Row],[html_tag]]&amp;[1]!Table1[[#This Row],[html_type]]&amp;[1]!Table1[[#This Row],[html_modifier]]</f>
        <v>#VALUE!</v>
      </c>
      <c r="AI5953" s="60" t="str">
        <f>Table1[[#This Row],[html_tag]]&amp;Table1[[#This Row],[html_type]]&amp;Table1[[#This Row],[html_modifier]]</f>
        <v/>
      </c>
      <c r="AL5953" s="23" t="str">
        <f>IFERROR(_xlfn.XLOOKUP([1]!Table1[[#This Row],[word]],[1]!Table57[English style name],[1]!Table57[Style type]),"")</f>
        <v/>
      </c>
      <c r="AM5953" s="23" t="str">
        <f>IFERROR(_xlfn.XLOOKUP(Table1[[#This Row],[word]],Table57[English style name],Table57[Style type]),"")</f>
        <v/>
      </c>
      <c r="AN5953" s="23"/>
      <c r="AO5953" s="62"/>
      <c r="AP5953" s="61"/>
      <c r="AQ5953" s="61"/>
      <c r="AR5953" s="61"/>
      <c r="AS5953" s="61"/>
      <c r="AT5953" s="61"/>
      <c r="AU5953" s="61"/>
      <c r="AV5953" s="61"/>
    </row>
    <row r="5954" spans="1:48">
      <c r="A5954" s="82"/>
      <c r="B5954" s="82"/>
      <c r="C5954" s="82"/>
      <c r="D5954" s="83"/>
      <c r="E5954" s="62"/>
      <c r="F595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54" s="13"/>
      <c r="H5954" s="13"/>
      <c r="I5954" s="85" t="e">
        <f>[1]!Table1[[#This Row],[type]]</f>
        <v>#VALUE!</v>
      </c>
      <c r="J5954" s="86" t="e">
        <f>[1]!Table1[[#This Row],[Column42]]&amp;IF([1]!Table1[[#This Row],[Column13]]="","",[1]!Table1[[#This Row],[Column13]])&amp;IF([1]!Table1[[#This Row],[mod]]="","",[1]!Table1[[#This Row],[mod]])</f>
        <v>#VALUE!</v>
      </c>
      <c r="K595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54" t="s">
        <v>346</v>
      </c>
      <c r="Q595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5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954" t="s">
        <v>3114</v>
      </c>
      <c r="AB5954" s="29"/>
      <c r="AC5954" s="29"/>
      <c r="AD5954" s="25" t="s">
        <v>7277</v>
      </c>
      <c r="AE5954" s="38"/>
      <c r="AF5954" s="142"/>
      <c r="AG5954" s="11"/>
      <c r="AH5954" s="7" t="e">
        <f>[1]!Table1[[#This Row],[html_tag]]&amp;[1]!Table1[[#This Row],[html_type]]&amp;[1]!Table1[[#This Row],[html_modifier]]</f>
        <v>#VALUE!</v>
      </c>
      <c r="AI5954" s="60" t="str">
        <f>Table1[[#This Row],[html_tag]]&amp;Table1[[#This Row],[html_type]]&amp;Table1[[#This Row],[html_modifier]]</f>
        <v/>
      </c>
      <c r="AL5954" s="23" t="str">
        <f>IFERROR(_xlfn.XLOOKUP([1]!Table1[[#This Row],[word]],[1]!Table57[English style name],[1]!Table57[Style type]),"")</f>
        <v/>
      </c>
      <c r="AM5954" s="23" t="str">
        <f>IFERROR(_xlfn.XLOOKUP(Table1[[#This Row],[word]],Table57[English style name],Table57[Style type]),"")</f>
        <v/>
      </c>
      <c r="AN5954" s="23"/>
      <c r="AO5954" s="62"/>
      <c r="AP5954" s="61"/>
      <c r="AQ5954" s="61"/>
      <c r="AR5954" s="61"/>
      <c r="AS5954" s="61"/>
      <c r="AT5954" s="61"/>
      <c r="AU5954" s="61"/>
      <c r="AV5954" s="61"/>
    </row>
    <row r="5955" spans="1:48">
      <c r="A5955" s="82"/>
      <c r="B5955" s="82"/>
      <c r="C5955" s="82"/>
      <c r="D5955" s="83"/>
      <c r="E5955" s="62"/>
      <c r="F595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55" s="13"/>
      <c r="H5955" s="13"/>
      <c r="I5955" s="85" t="e">
        <f>[1]!Table1[[#This Row],[type]]</f>
        <v>#VALUE!</v>
      </c>
      <c r="J5955" s="86" t="e">
        <f>[1]!Table1[[#This Row],[Column42]]&amp;IF([1]!Table1[[#This Row],[Column13]]="","",[1]!Table1[[#This Row],[Column13]])&amp;IF([1]!Table1[[#This Row],[mod]]="","",[1]!Table1[[#This Row],[mod]])</f>
        <v>#VALUE!</v>
      </c>
      <c r="K595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55" t="s">
        <v>346</v>
      </c>
      <c r="Q595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5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955" t="s">
        <v>3115</v>
      </c>
      <c r="AB5955" s="29"/>
      <c r="AC5955" s="29"/>
      <c r="AD5955" s="25" t="s">
        <v>7276</v>
      </c>
      <c r="AE5955" s="38"/>
      <c r="AF5955" s="142"/>
      <c r="AG5955" s="11"/>
      <c r="AH5955" s="7" t="e">
        <f>[1]!Table1[[#This Row],[html_tag]]&amp;[1]!Table1[[#This Row],[html_type]]&amp;[1]!Table1[[#This Row],[html_modifier]]</f>
        <v>#VALUE!</v>
      </c>
      <c r="AI5955" s="60" t="str">
        <f>Table1[[#This Row],[html_tag]]&amp;Table1[[#This Row],[html_type]]&amp;Table1[[#This Row],[html_modifier]]</f>
        <v/>
      </c>
      <c r="AL5955" s="23" t="str">
        <f>IFERROR(_xlfn.XLOOKUP([1]!Table1[[#This Row],[word]],[1]!Table57[English style name],[1]!Table57[Style type]),"")</f>
        <v/>
      </c>
      <c r="AM5955" s="23" t="str">
        <f>IFERROR(_xlfn.XLOOKUP(Table1[[#This Row],[word]],Table57[English style name],Table57[Style type]),"")</f>
        <v/>
      </c>
      <c r="AN5955" s="23"/>
      <c r="AO5955" s="62"/>
      <c r="AP5955" s="61"/>
      <c r="AQ5955" s="61"/>
      <c r="AR5955" s="61"/>
      <c r="AS5955" s="61"/>
      <c r="AT5955" s="61"/>
      <c r="AU5955" s="61"/>
      <c r="AV5955" s="61"/>
    </row>
    <row r="5956" spans="1:48">
      <c r="A5956" s="82"/>
      <c r="B5956" s="82"/>
      <c r="C5956" s="82"/>
      <c r="D5956" s="83"/>
      <c r="E5956" s="62"/>
      <c r="F595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56" s="13"/>
      <c r="H5956" s="13"/>
      <c r="I5956" s="85" t="e">
        <f>[1]!Table1[[#This Row],[type]]</f>
        <v>#VALUE!</v>
      </c>
      <c r="J5956" s="86" t="e">
        <f>[1]!Table1[[#This Row],[Column42]]&amp;IF([1]!Table1[[#This Row],[Column13]]="","",[1]!Table1[[#This Row],[Column13]])&amp;IF([1]!Table1[[#This Row],[mod]]="","",[1]!Table1[[#This Row],[mod]])</f>
        <v>#VALUE!</v>
      </c>
      <c r="K595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56" t="s">
        <v>346</v>
      </c>
      <c r="Q595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5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5956" t="s">
        <v>7393</v>
      </c>
      <c r="AB5956" s="29"/>
      <c r="AC5956" s="29"/>
      <c r="AD5956" s="25" t="s">
        <v>7266</v>
      </c>
      <c r="AE5956" s="38"/>
      <c r="AF5956" s="142"/>
      <c r="AG5956" s="11"/>
      <c r="AH5956" s="7" t="e">
        <f>[1]!Table1[[#This Row],[html_tag]]&amp;[1]!Table1[[#This Row],[html_type]]&amp;[1]!Table1[[#This Row],[html_modifier]]</f>
        <v>#VALUE!</v>
      </c>
      <c r="AI5956" s="60" t="str">
        <f>Table1[[#This Row],[html_tag]]&amp;Table1[[#This Row],[html_type]]&amp;Table1[[#This Row],[html_modifier]]</f>
        <v/>
      </c>
      <c r="AL5956" s="23" t="str">
        <f>IFERROR(_xlfn.XLOOKUP([1]!Table1[[#This Row],[word]],[1]!Table57[English style name],[1]!Table57[Style type]),"")</f>
        <v/>
      </c>
      <c r="AM5956" s="23" t="str">
        <f>IFERROR(_xlfn.XLOOKUP(Table1[[#This Row],[word]],Table57[English style name],Table57[Style type]),"")</f>
        <v/>
      </c>
      <c r="AN5956" s="23"/>
      <c r="AO5956" s="62"/>
      <c r="AP5956" s="61"/>
      <c r="AQ5956" s="61"/>
      <c r="AR5956" s="61"/>
      <c r="AS5956" s="61"/>
      <c r="AT5956" s="61"/>
      <c r="AU5956" s="61"/>
      <c r="AV5956" s="61"/>
    </row>
    <row r="5957" spans="1:48">
      <c r="A5957" s="82"/>
      <c r="B5957" s="82"/>
      <c r="C5957" s="82"/>
      <c r="D5957" s="83"/>
      <c r="E5957" s="62"/>
      <c r="F595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57" s="13"/>
      <c r="H5957" s="13"/>
      <c r="I5957" s="85" t="e">
        <f>[1]!Table1[[#This Row],[type]]</f>
        <v>#VALUE!</v>
      </c>
      <c r="J5957" s="86" t="e">
        <f>[1]!Table1[[#This Row],[Column42]]&amp;IF([1]!Table1[[#This Row],[Column13]]="","",[1]!Table1[[#This Row],[Column13]])&amp;IF([1]!Table1[[#This Row],[mod]]="","",[1]!Table1[[#This Row],[mod]])</f>
        <v>#VALUE!</v>
      </c>
      <c r="K595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57" t="s">
        <v>346</v>
      </c>
      <c r="Q595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5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5957" t="s">
        <v>3164</v>
      </c>
      <c r="AB5957" s="29"/>
      <c r="AC5957" s="29"/>
      <c r="AD5957" s="25" t="s">
        <v>7267</v>
      </c>
      <c r="AE5957" s="38"/>
      <c r="AF5957" s="142"/>
      <c r="AG5957" s="11"/>
      <c r="AH5957" s="7" t="e">
        <f>[1]!Table1[[#This Row],[html_tag]]&amp;[1]!Table1[[#This Row],[html_type]]&amp;[1]!Table1[[#This Row],[html_modifier]]</f>
        <v>#VALUE!</v>
      </c>
      <c r="AI5957" s="60" t="str">
        <f>Table1[[#This Row],[html_tag]]&amp;Table1[[#This Row],[html_type]]&amp;Table1[[#This Row],[html_modifier]]</f>
        <v/>
      </c>
      <c r="AL5957" s="23" t="str">
        <f>IFERROR(_xlfn.XLOOKUP([1]!Table1[[#This Row],[word]],[1]!Table57[English style name],[1]!Table57[Style type]),"")</f>
        <v/>
      </c>
      <c r="AM5957" s="23" t="str">
        <f>IFERROR(_xlfn.XLOOKUP(Table1[[#This Row],[word]],Table57[English style name],Table57[Style type]),"")</f>
        <v/>
      </c>
      <c r="AN5957" s="23"/>
      <c r="AO5957" s="62"/>
      <c r="AP5957" s="61"/>
      <c r="AQ5957" s="61"/>
      <c r="AR5957" s="61"/>
      <c r="AS5957" s="61"/>
      <c r="AT5957" s="61"/>
      <c r="AU5957" s="61"/>
      <c r="AV5957" s="61"/>
    </row>
    <row r="5958" spans="1:48">
      <c r="A5958" s="82"/>
      <c r="B5958" s="82"/>
      <c r="C5958" s="82"/>
      <c r="D5958" s="83"/>
      <c r="E5958" s="62"/>
      <c r="F595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58" s="13"/>
      <c r="H5958" s="13"/>
      <c r="I5958" s="85" t="e">
        <f>[1]!Table1[[#This Row],[type]]</f>
        <v>#VALUE!</v>
      </c>
      <c r="J5958" s="86" t="e">
        <f>[1]!Table1[[#This Row],[Column42]]&amp;IF([1]!Table1[[#This Row],[Column13]]="","",[1]!Table1[[#This Row],[Column13]])&amp;IF([1]!Table1[[#This Row],[mod]]="","",[1]!Table1[[#This Row],[mod]])</f>
        <v>#VALUE!</v>
      </c>
      <c r="K595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58" t="s">
        <v>346</v>
      </c>
      <c r="Q595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5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5958" t="s">
        <v>3502</v>
      </c>
      <c r="AB5958" s="29"/>
      <c r="AC5958" s="29"/>
      <c r="AD5958" s="25" t="s">
        <v>7268</v>
      </c>
      <c r="AE5958" s="38"/>
      <c r="AF5958" s="142"/>
      <c r="AG5958" s="11"/>
      <c r="AH5958" s="7" t="e">
        <f>[1]!Table1[[#This Row],[html_tag]]&amp;[1]!Table1[[#This Row],[html_type]]&amp;[1]!Table1[[#This Row],[html_modifier]]</f>
        <v>#VALUE!</v>
      </c>
      <c r="AI5958" s="60" t="str">
        <f>Table1[[#This Row],[html_tag]]&amp;Table1[[#This Row],[html_type]]&amp;Table1[[#This Row],[html_modifier]]</f>
        <v/>
      </c>
      <c r="AL5958" s="23" t="str">
        <f>IFERROR(_xlfn.XLOOKUP([1]!Table1[[#This Row],[word]],[1]!Table57[English style name],[1]!Table57[Style type]),"")</f>
        <v/>
      </c>
      <c r="AM5958" s="23" t="str">
        <f>IFERROR(_xlfn.XLOOKUP(Table1[[#This Row],[word]],Table57[English style name],Table57[Style type]),"")</f>
        <v/>
      </c>
      <c r="AN5958" s="23"/>
      <c r="AO5958" s="62"/>
      <c r="AP5958" s="61"/>
      <c r="AQ5958" s="61"/>
      <c r="AR5958" s="61"/>
      <c r="AS5958" s="61"/>
      <c r="AT5958" s="61"/>
      <c r="AU5958" s="61"/>
      <c r="AV5958" s="61"/>
    </row>
    <row r="5959" spans="1:48">
      <c r="A5959" s="82"/>
      <c r="B5959" s="82"/>
      <c r="C5959" s="82"/>
      <c r="D5959" s="83"/>
      <c r="E5959" s="62"/>
      <c r="F595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59" s="13"/>
      <c r="H5959" s="13"/>
      <c r="I5959" s="85" t="e">
        <f>[1]!Table1[[#This Row],[type]]</f>
        <v>#VALUE!</v>
      </c>
      <c r="J5959" s="86" t="e">
        <f>[1]!Table1[[#This Row],[Column42]]&amp;IF([1]!Table1[[#This Row],[Column13]]="","",[1]!Table1[[#This Row],[Column13]])&amp;IF([1]!Table1[[#This Row],[mod]]="","",[1]!Table1[[#This Row],[mod]])</f>
        <v>#VALUE!</v>
      </c>
      <c r="K595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59" t="s">
        <v>346</v>
      </c>
      <c r="Q595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5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959" t="s">
        <v>3116</v>
      </c>
      <c r="AB5959" s="29"/>
      <c r="AC5959" s="29"/>
      <c r="AD5959" s="25" t="s">
        <v>7275</v>
      </c>
      <c r="AE5959" s="38"/>
      <c r="AF5959" s="142"/>
      <c r="AG5959" s="11"/>
      <c r="AH5959" s="7" t="e">
        <f>[1]!Table1[[#This Row],[html_tag]]&amp;[1]!Table1[[#This Row],[html_type]]&amp;[1]!Table1[[#This Row],[html_modifier]]</f>
        <v>#VALUE!</v>
      </c>
      <c r="AI5959" s="60" t="str">
        <f>Table1[[#This Row],[html_tag]]&amp;Table1[[#This Row],[html_type]]&amp;Table1[[#This Row],[html_modifier]]</f>
        <v/>
      </c>
      <c r="AL5959" s="23" t="str">
        <f>IFERROR(_xlfn.XLOOKUP([1]!Table1[[#This Row],[word]],[1]!Table57[English style name],[1]!Table57[Style type]),"")</f>
        <v/>
      </c>
      <c r="AM5959" s="23" t="str">
        <f>IFERROR(_xlfn.XLOOKUP(Table1[[#This Row],[word]],Table57[English style name],Table57[Style type]),"")</f>
        <v/>
      </c>
      <c r="AN5959" s="23"/>
      <c r="AO5959" s="62"/>
      <c r="AP5959" s="61"/>
      <c r="AQ5959" s="61"/>
      <c r="AR5959" s="61"/>
      <c r="AS5959" s="61"/>
      <c r="AT5959" s="61"/>
      <c r="AU5959" s="61"/>
      <c r="AV5959" s="61"/>
    </row>
    <row r="5960" spans="1:48">
      <c r="A5960" s="82"/>
      <c r="B5960" s="82"/>
      <c r="C5960" s="82"/>
      <c r="D5960" s="83"/>
      <c r="E5960" s="62"/>
      <c r="F596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60" s="13"/>
      <c r="H5960" s="13"/>
      <c r="I5960" s="85" t="e">
        <f>[1]!Table1[[#This Row],[type]]</f>
        <v>#VALUE!</v>
      </c>
      <c r="J5960" s="86" t="e">
        <f>[1]!Table1[[#This Row],[Column42]]&amp;IF([1]!Table1[[#This Row],[Column13]]="","",[1]!Table1[[#This Row],[Column13]])&amp;IF([1]!Table1[[#This Row],[mod]]="","",[1]!Table1[[#This Row],[mod]])</f>
        <v>#VALUE!</v>
      </c>
      <c r="K596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60" t="s">
        <v>346</v>
      </c>
      <c r="Q596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6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5960" t="s">
        <v>3120</v>
      </c>
      <c r="AB5960" s="29"/>
      <c r="AC5960" s="29"/>
      <c r="AD5960" s="25" t="s">
        <v>7271</v>
      </c>
      <c r="AE5960" s="38"/>
      <c r="AF5960" s="142"/>
      <c r="AG5960" s="11"/>
      <c r="AH5960" s="7" t="e">
        <f>[1]!Table1[[#This Row],[html_tag]]&amp;[1]!Table1[[#This Row],[html_type]]&amp;[1]!Table1[[#This Row],[html_modifier]]</f>
        <v>#VALUE!</v>
      </c>
      <c r="AI5960" s="60" t="str">
        <f>Table1[[#This Row],[html_tag]]&amp;Table1[[#This Row],[html_type]]&amp;Table1[[#This Row],[html_modifier]]</f>
        <v/>
      </c>
      <c r="AL5960" s="23" t="str">
        <f>IFERROR(_xlfn.XLOOKUP([1]!Table1[[#This Row],[word]],[1]!Table57[English style name],[1]!Table57[Style type]),"")</f>
        <v/>
      </c>
      <c r="AM5960" s="23" t="str">
        <f>IFERROR(_xlfn.XLOOKUP(Table1[[#This Row],[word]],Table57[English style name],Table57[Style type]),"")</f>
        <v/>
      </c>
      <c r="AN5960" s="23"/>
      <c r="AO5960" s="62"/>
      <c r="AP5960" s="61"/>
      <c r="AQ5960" s="61"/>
      <c r="AR5960" s="61"/>
      <c r="AS5960" s="61"/>
      <c r="AT5960" s="61"/>
      <c r="AU5960" s="61"/>
      <c r="AV5960" s="61"/>
    </row>
    <row r="5961" spans="1:48">
      <c r="A5961" s="82"/>
      <c r="B5961" s="82"/>
      <c r="C5961" s="82"/>
      <c r="D5961" s="83"/>
      <c r="E5961" s="62"/>
      <c r="F596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61" s="13"/>
      <c r="H5961" s="13"/>
      <c r="I5961" s="85" t="e">
        <f>[1]!Table1[[#This Row],[type]]</f>
        <v>#VALUE!</v>
      </c>
      <c r="J5961" s="86" t="e">
        <f>[1]!Table1[[#This Row],[Column42]]&amp;IF([1]!Table1[[#This Row],[Column13]]="","",[1]!Table1[[#This Row],[Column13]])&amp;IF([1]!Table1[[#This Row],[mod]]="","",[1]!Table1[[#This Row],[mod]])</f>
        <v>#VALUE!</v>
      </c>
      <c r="K596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61" t="s">
        <v>346</v>
      </c>
      <c r="Q596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6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5961" t="s">
        <v>3121</v>
      </c>
      <c r="AB5961" s="29"/>
      <c r="AC5961" s="29"/>
      <c r="AD5961" s="25" t="s">
        <v>7272</v>
      </c>
      <c r="AE5961" s="38"/>
      <c r="AF5961" s="142"/>
      <c r="AG5961" s="11"/>
      <c r="AH5961" s="7" t="e">
        <f>[1]!Table1[[#This Row],[html_tag]]&amp;[1]!Table1[[#This Row],[html_type]]&amp;[1]!Table1[[#This Row],[html_modifier]]</f>
        <v>#VALUE!</v>
      </c>
      <c r="AI5961" s="60" t="str">
        <f>Table1[[#This Row],[html_tag]]&amp;Table1[[#This Row],[html_type]]&amp;Table1[[#This Row],[html_modifier]]</f>
        <v/>
      </c>
      <c r="AL5961" s="23" t="str">
        <f>IFERROR(_xlfn.XLOOKUP([1]!Table1[[#This Row],[word]],[1]!Table57[English style name],[1]!Table57[Style type]),"")</f>
        <v/>
      </c>
      <c r="AM5961" s="23" t="str">
        <f>IFERROR(_xlfn.XLOOKUP(Table1[[#This Row],[word]],Table57[English style name],Table57[Style type]),"")</f>
        <v/>
      </c>
      <c r="AN5961" s="23"/>
      <c r="AO5961" s="62"/>
      <c r="AP5961" s="61"/>
      <c r="AQ5961" s="61"/>
      <c r="AR5961" s="61"/>
      <c r="AS5961" s="61"/>
      <c r="AT5961" s="61"/>
      <c r="AU5961" s="61"/>
      <c r="AV5961" s="61"/>
    </row>
    <row r="5962" spans="1:48">
      <c r="A5962" s="82"/>
      <c r="B5962" s="82"/>
      <c r="C5962" s="82"/>
      <c r="D5962" s="83"/>
      <c r="E5962" s="62"/>
      <c r="F596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62" s="13"/>
      <c r="H5962" s="13"/>
      <c r="I5962" s="85" t="e">
        <f>[1]!Table1[[#This Row],[type]]</f>
        <v>#VALUE!</v>
      </c>
      <c r="J5962" s="86" t="e">
        <f>[1]!Table1[[#This Row],[Column42]]&amp;IF([1]!Table1[[#This Row],[Column13]]="","",[1]!Table1[[#This Row],[Column13]])&amp;IF([1]!Table1[[#This Row],[mod]]="","",[1]!Table1[[#This Row],[mod]])</f>
        <v>#VALUE!</v>
      </c>
      <c r="K596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62" t="s">
        <v>346</v>
      </c>
      <c r="Q596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6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962" t="s">
        <v>3126</v>
      </c>
      <c r="AB5962" s="29"/>
      <c r="AC5962" s="29"/>
      <c r="AD5962" s="25" t="s">
        <v>7278</v>
      </c>
      <c r="AE5962" s="38"/>
      <c r="AF5962" s="142"/>
      <c r="AG5962" s="11"/>
      <c r="AH5962" s="7" t="e">
        <f>[1]!Table1[[#This Row],[html_tag]]&amp;[1]!Table1[[#This Row],[html_type]]&amp;[1]!Table1[[#This Row],[html_modifier]]</f>
        <v>#VALUE!</v>
      </c>
      <c r="AI5962" s="60" t="str">
        <f>Table1[[#This Row],[html_tag]]&amp;Table1[[#This Row],[html_type]]&amp;Table1[[#This Row],[html_modifier]]</f>
        <v/>
      </c>
      <c r="AL5962" s="23" t="str">
        <f>IFERROR(_xlfn.XLOOKUP([1]!Table1[[#This Row],[word]],[1]!Table57[English style name],[1]!Table57[Style type]),"")</f>
        <v/>
      </c>
      <c r="AM5962" s="23" t="str">
        <f>IFERROR(_xlfn.XLOOKUP(Table1[[#This Row],[word]],Table57[English style name],Table57[Style type]),"")</f>
        <v/>
      </c>
      <c r="AN5962" s="23"/>
      <c r="AO5962" s="62"/>
      <c r="AP5962" s="61"/>
      <c r="AQ5962" s="61"/>
      <c r="AR5962" s="61"/>
      <c r="AS5962" s="61"/>
      <c r="AT5962" s="61"/>
      <c r="AU5962" s="61"/>
      <c r="AV5962" s="61"/>
    </row>
    <row r="5963" spans="1:48">
      <c r="A5963" s="82"/>
      <c r="B5963" s="82"/>
      <c r="C5963" s="82"/>
      <c r="D5963" s="83"/>
      <c r="E5963" s="62"/>
      <c r="F596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63" s="13"/>
      <c r="H5963" s="13"/>
      <c r="I5963" s="85" t="e">
        <f>[1]!Table1[[#This Row],[type]]</f>
        <v>#VALUE!</v>
      </c>
      <c r="J5963" s="86" t="e">
        <f>[1]!Table1[[#This Row],[Column42]]&amp;IF([1]!Table1[[#This Row],[Column13]]="","",[1]!Table1[[#This Row],[Column13]])&amp;IF([1]!Table1[[#This Row],[mod]]="","",[1]!Table1[[#This Row],[mod]])</f>
        <v>#VALUE!</v>
      </c>
      <c r="K596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63" t="s">
        <v>346</v>
      </c>
      <c r="Q596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6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5963" t="s">
        <v>3127</v>
      </c>
      <c r="AB5963" s="29"/>
      <c r="AC5963" s="29"/>
      <c r="AD5963" s="25" t="s">
        <v>7274</v>
      </c>
      <c r="AE5963" s="38"/>
      <c r="AF5963" s="142"/>
      <c r="AG5963" s="11"/>
      <c r="AH5963" s="7" t="e">
        <f>[1]!Table1[[#This Row],[html_tag]]&amp;[1]!Table1[[#This Row],[html_type]]&amp;[1]!Table1[[#This Row],[html_modifier]]</f>
        <v>#VALUE!</v>
      </c>
      <c r="AI5963" s="60" t="str">
        <f>Table1[[#This Row],[html_tag]]&amp;Table1[[#This Row],[html_type]]&amp;Table1[[#This Row],[html_modifier]]</f>
        <v/>
      </c>
      <c r="AL5963" s="23" t="str">
        <f>IFERROR(_xlfn.XLOOKUP([1]!Table1[[#This Row],[word]],[1]!Table57[English style name],[1]!Table57[Style type]),"")</f>
        <v/>
      </c>
      <c r="AM5963" s="23" t="str">
        <f>IFERROR(_xlfn.XLOOKUP(Table1[[#This Row],[word]],Table57[English style name],Table57[Style type]),"")</f>
        <v/>
      </c>
      <c r="AN5963" s="23"/>
      <c r="AO5963" s="62"/>
      <c r="AP5963" s="61"/>
      <c r="AQ5963" s="61"/>
      <c r="AR5963" s="61"/>
      <c r="AS5963" s="61"/>
      <c r="AT5963" s="61"/>
      <c r="AU5963" s="61"/>
      <c r="AV5963" s="61"/>
    </row>
    <row r="5964" spans="1:48">
      <c r="A5964" s="82"/>
      <c r="B5964" s="82"/>
      <c r="C5964" s="82"/>
      <c r="D5964" s="83"/>
      <c r="E5964" s="62"/>
      <c r="F596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64" s="13"/>
      <c r="H5964" s="13"/>
      <c r="I5964" s="85" t="e">
        <f>[1]!Table1[[#This Row],[type]]</f>
        <v>#VALUE!</v>
      </c>
      <c r="J5964" s="86" t="e">
        <f>[1]!Table1[[#This Row],[Column42]]&amp;IF([1]!Table1[[#This Row],[Column13]]="","",[1]!Table1[[#This Row],[Column13]])&amp;IF([1]!Table1[[#This Row],[mod]]="","",[1]!Table1[[#This Row],[mod]])</f>
        <v>#VALUE!</v>
      </c>
      <c r="K596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64" t="s">
        <v>7279</v>
      </c>
      <c r="Q596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6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964" s="29"/>
      <c r="AC5964" s="29"/>
      <c r="AD5964" s="25" t="s">
        <v>7298</v>
      </c>
      <c r="AE5964" s="38"/>
      <c r="AF5964" s="142"/>
      <c r="AG5964" s="11"/>
      <c r="AH5964" s="7" t="e">
        <f>[1]!Table1[[#This Row],[html_tag]]&amp;[1]!Table1[[#This Row],[html_type]]&amp;[1]!Table1[[#This Row],[html_modifier]]</f>
        <v>#VALUE!</v>
      </c>
      <c r="AI5964" s="60" t="str">
        <f>Table1[[#This Row],[html_tag]]&amp;Table1[[#This Row],[html_type]]&amp;Table1[[#This Row],[html_modifier]]</f>
        <v/>
      </c>
      <c r="AL5964" s="23" t="str">
        <f>IFERROR(_xlfn.XLOOKUP([1]!Table1[[#This Row],[word]],[1]!Table57[English style name],[1]!Table57[Style type]),"")</f>
        <v/>
      </c>
      <c r="AM5964" s="23" t="str">
        <f>IFERROR(_xlfn.XLOOKUP(Table1[[#This Row],[word]],Table57[English style name],Table57[Style type]),"")</f>
        <v/>
      </c>
      <c r="AN5964" s="23"/>
      <c r="AO5964" s="62"/>
      <c r="AP5964" s="61"/>
      <c r="AQ5964" s="61"/>
      <c r="AR5964" s="61"/>
      <c r="AS5964" s="61"/>
      <c r="AT5964" s="61"/>
      <c r="AU5964" s="61"/>
      <c r="AV5964" s="61"/>
    </row>
    <row r="5965" spans="1:48">
      <c r="A5965" s="82"/>
      <c r="B5965" s="82"/>
      <c r="C5965" s="82"/>
      <c r="D5965" s="83"/>
      <c r="E5965" s="62"/>
      <c r="F596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65" s="13"/>
      <c r="H5965" s="13"/>
      <c r="I5965" s="85" t="e">
        <f>[1]!Table1[[#This Row],[type]]</f>
        <v>#VALUE!</v>
      </c>
      <c r="J5965" s="86" t="e">
        <f>[1]!Table1[[#This Row],[Column42]]&amp;IF([1]!Table1[[#This Row],[Column13]]="","",[1]!Table1[[#This Row],[Column13]])&amp;IF([1]!Table1[[#This Row],[mod]]="","",[1]!Table1[[#This Row],[mod]])</f>
        <v>#VALUE!</v>
      </c>
      <c r="K596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65" t="s">
        <v>7279</v>
      </c>
      <c r="Q596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6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965" s="29"/>
      <c r="AC5965" s="29"/>
      <c r="AD5965" s="25" t="s">
        <v>7300</v>
      </c>
      <c r="AE5965" s="38"/>
      <c r="AF5965" s="142"/>
      <c r="AG5965" s="11"/>
      <c r="AH5965" s="7" t="e">
        <f>[1]!Table1[[#This Row],[html_tag]]&amp;[1]!Table1[[#This Row],[html_type]]&amp;[1]!Table1[[#This Row],[html_modifier]]</f>
        <v>#VALUE!</v>
      </c>
      <c r="AI5965" s="60" t="str">
        <f>Table1[[#This Row],[html_tag]]&amp;Table1[[#This Row],[html_type]]&amp;Table1[[#This Row],[html_modifier]]</f>
        <v/>
      </c>
      <c r="AL5965" s="23" t="str">
        <f>IFERROR(_xlfn.XLOOKUP([1]!Table1[[#This Row],[word]],[1]!Table57[English style name],[1]!Table57[Style type]),"")</f>
        <v/>
      </c>
      <c r="AM5965" s="23" t="str">
        <f>IFERROR(_xlfn.XLOOKUP(Table1[[#This Row],[word]],Table57[English style name],Table57[Style type]),"")</f>
        <v/>
      </c>
      <c r="AN5965" s="23"/>
      <c r="AO5965" s="62"/>
      <c r="AP5965" s="61"/>
      <c r="AQ5965" s="61"/>
      <c r="AR5965" s="61"/>
      <c r="AS5965" s="61"/>
      <c r="AT5965" s="61"/>
      <c r="AU5965" s="61"/>
      <c r="AV5965" s="61"/>
    </row>
    <row r="5966" spans="1:48">
      <c r="A5966" s="82"/>
      <c r="B5966" s="82"/>
      <c r="C5966" s="82"/>
      <c r="D5966" s="83"/>
      <c r="E5966" s="62"/>
      <c r="F596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66" s="13"/>
      <c r="H5966" s="13"/>
      <c r="I5966" s="85" t="e">
        <f>[1]!Table1[[#This Row],[type]]</f>
        <v>#VALUE!</v>
      </c>
      <c r="J5966" s="86" t="e">
        <f>[1]!Table1[[#This Row],[Column42]]&amp;IF([1]!Table1[[#This Row],[Column13]]="","",[1]!Table1[[#This Row],[Column13]])&amp;IF([1]!Table1[[#This Row],[mod]]="","",[1]!Table1[[#This Row],[mod]])</f>
        <v>#VALUE!</v>
      </c>
      <c r="K596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66" t="s">
        <v>7279</v>
      </c>
      <c r="Q596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6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966" s="29"/>
      <c r="AC5966" s="29"/>
      <c r="AD5966" s="25" t="s">
        <v>7299</v>
      </c>
      <c r="AE5966" s="38"/>
      <c r="AF5966" s="142"/>
      <c r="AG5966" s="11"/>
      <c r="AH5966" s="7" t="e">
        <f>[1]!Table1[[#This Row],[html_tag]]&amp;[1]!Table1[[#This Row],[html_type]]&amp;[1]!Table1[[#This Row],[html_modifier]]</f>
        <v>#VALUE!</v>
      </c>
      <c r="AI5966" s="60" t="str">
        <f>Table1[[#This Row],[html_tag]]&amp;Table1[[#This Row],[html_type]]&amp;Table1[[#This Row],[html_modifier]]</f>
        <v/>
      </c>
      <c r="AL5966" s="23" t="str">
        <f>IFERROR(_xlfn.XLOOKUP([1]!Table1[[#This Row],[word]],[1]!Table57[English style name],[1]!Table57[Style type]),"")</f>
        <v/>
      </c>
      <c r="AM5966" s="23" t="str">
        <f>IFERROR(_xlfn.XLOOKUP(Table1[[#This Row],[word]],Table57[English style name],Table57[Style type]),"")</f>
        <v/>
      </c>
      <c r="AN5966" s="23"/>
      <c r="AO5966" s="62"/>
      <c r="AP5966" s="61"/>
      <c r="AQ5966" s="61"/>
      <c r="AR5966" s="61"/>
      <c r="AS5966" s="61"/>
      <c r="AT5966" s="61"/>
      <c r="AU5966" s="61"/>
      <c r="AV5966" s="61"/>
    </row>
    <row r="5967" spans="1:48">
      <c r="A5967" s="82"/>
      <c r="B5967" s="82"/>
      <c r="C5967" s="82"/>
      <c r="D5967" s="83"/>
      <c r="E5967" s="62"/>
      <c r="F596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67" s="13"/>
      <c r="H5967" s="13"/>
      <c r="I5967" s="85" t="e">
        <f>[1]!Table1[[#This Row],[type]]</f>
        <v>#VALUE!</v>
      </c>
      <c r="J5967" s="86" t="e">
        <f>[1]!Table1[[#This Row],[Column42]]&amp;IF([1]!Table1[[#This Row],[Column13]]="","",[1]!Table1[[#This Row],[Column13]])&amp;IF([1]!Table1[[#This Row],[mod]]="","",[1]!Table1[[#This Row],[mod]])</f>
        <v>#VALUE!</v>
      </c>
      <c r="K596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67" t="s">
        <v>7279</v>
      </c>
      <c r="Q596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6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5967" t="s">
        <v>7394</v>
      </c>
      <c r="AB5967" s="29"/>
      <c r="AC5967" s="29"/>
      <c r="AD5967" s="25" t="s">
        <v>7304</v>
      </c>
      <c r="AE5967" s="38"/>
      <c r="AF5967" s="142"/>
      <c r="AG5967" s="11"/>
      <c r="AH5967" s="7" t="e">
        <f>[1]!Table1[[#This Row],[html_tag]]&amp;[1]!Table1[[#This Row],[html_type]]&amp;[1]!Table1[[#This Row],[html_modifier]]</f>
        <v>#VALUE!</v>
      </c>
      <c r="AI5967" s="60" t="str">
        <f>Table1[[#This Row],[html_tag]]&amp;Table1[[#This Row],[html_type]]&amp;Table1[[#This Row],[html_modifier]]</f>
        <v/>
      </c>
      <c r="AL5967" s="23" t="str">
        <f>IFERROR(_xlfn.XLOOKUP([1]!Table1[[#This Row],[word]],[1]!Table57[English style name],[1]!Table57[Style type]),"")</f>
        <v/>
      </c>
      <c r="AM5967" s="23" t="str">
        <f>IFERROR(_xlfn.XLOOKUP(Table1[[#This Row],[word]],Table57[English style name],Table57[Style type]),"")</f>
        <v/>
      </c>
      <c r="AN5967" s="23"/>
      <c r="AO5967" s="62"/>
      <c r="AP5967" s="61"/>
      <c r="AQ5967" s="61"/>
      <c r="AR5967" s="61"/>
      <c r="AS5967" s="61"/>
      <c r="AT5967" s="61"/>
      <c r="AU5967" s="61"/>
      <c r="AV5967" s="61"/>
    </row>
    <row r="5968" spans="1:48">
      <c r="A5968" s="82"/>
      <c r="B5968" s="82"/>
      <c r="C5968" s="82"/>
      <c r="D5968" s="83"/>
      <c r="E5968" s="62"/>
      <c r="F596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68" s="13"/>
      <c r="H5968" s="13"/>
      <c r="I5968" s="85" t="e">
        <f>[1]!Table1[[#This Row],[type]]</f>
        <v>#VALUE!</v>
      </c>
      <c r="J5968" s="86" t="e">
        <f>[1]!Table1[[#This Row],[Column42]]&amp;IF([1]!Table1[[#This Row],[Column13]]="","",[1]!Table1[[#This Row],[Column13]])&amp;IF([1]!Table1[[#This Row],[mod]]="","",[1]!Table1[[#This Row],[mod]])</f>
        <v>#VALUE!</v>
      </c>
      <c r="K596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68" t="s">
        <v>7279</v>
      </c>
      <c r="Q596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6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5968" t="s">
        <v>3117</v>
      </c>
      <c r="AB5968" s="29"/>
      <c r="AC5968" s="29"/>
      <c r="AD5968" s="25" t="s">
        <v>7308</v>
      </c>
      <c r="AE5968" s="38"/>
      <c r="AF5968" s="142"/>
      <c r="AG5968" s="11"/>
      <c r="AH5968" s="7" t="e">
        <f>[1]!Table1[[#This Row],[html_tag]]&amp;[1]!Table1[[#This Row],[html_type]]&amp;[1]!Table1[[#This Row],[html_modifier]]</f>
        <v>#VALUE!</v>
      </c>
      <c r="AI5968" s="60" t="str">
        <f>Table1[[#This Row],[html_tag]]&amp;Table1[[#This Row],[html_type]]&amp;Table1[[#This Row],[html_modifier]]</f>
        <v/>
      </c>
      <c r="AL5968" s="23" t="str">
        <f>IFERROR(_xlfn.XLOOKUP([1]!Table1[[#This Row],[word]],[1]!Table57[English style name],[1]!Table57[Style type]),"")</f>
        <v/>
      </c>
      <c r="AM5968" s="23" t="str">
        <f>IFERROR(_xlfn.XLOOKUP(Table1[[#This Row],[word]],Table57[English style name],Table57[Style type]),"")</f>
        <v/>
      </c>
      <c r="AN5968" s="23"/>
      <c r="AO5968" s="62"/>
      <c r="AP5968" s="61"/>
      <c r="AQ5968" s="61"/>
      <c r="AR5968" s="61"/>
      <c r="AS5968" s="61"/>
      <c r="AT5968" s="61"/>
      <c r="AU5968" s="61"/>
      <c r="AV5968" s="61"/>
    </row>
    <row r="5969" spans="1:48">
      <c r="A5969" s="82"/>
      <c r="B5969" s="82"/>
      <c r="C5969" s="82"/>
      <c r="D5969" s="83"/>
      <c r="E5969" s="62"/>
      <c r="F596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69" s="13"/>
      <c r="H5969" s="13"/>
      <c r="I5969" s="85" t="e">
        <f>[1]!Table1[[#This Row],[type]]</f>
        <v>#VALUE!</v>
      </c>
      <c r="J5969" s="86" t="e">
        <f>[1]!Table1[[#This Row],[Column42]]&amp;IF([1]!Table1[[#This Row],[Column13]]="","",[1]!Table1[[#This Row],[Column13]])&amp;IF([1]!Table1[[#This Row],[mod]]="","",[1]!Table1[[#This Row],[mod]])</f>
        <v>#VALUE!</v>
      </c>
      <c r="K596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69" t="s">
        <v>7279</v>
      </c>
      <c r="Q596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6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969" t="s">
        <v>3205</v>
      </c>
      <c r="AB5969" s="29"/>
      <c r="AC5969" s="29"/>
      <c r="AD5969" s="25" t="s">
        <v>7310</v>
      </c>
      <c r="AE5969" s="38"/>
      <c r="AF5969" s="142"/>
      <c r="AG5969" s="11"/>
      <c r="AH5969" s="7" t="e">
        <f>[1]!Table1[[#This Row],[html_tag]]&amp;[1]!Table1[[#This Row],[html_type]]&amp;[1]!Table1[[#This Row],[html_modifier]]</f>
        <v>#VALUE!</v>
      </c>
      <c r="AI5969" s="60" t="str">
        <f>Table1[[#This Row],[html_tag]]&amp;Table1[[#This Row],[html_type]]&amp;Table1[[#This Row],[html_modifier]]</f>
        <v/>
      </c>
      <c r="AL5969" s="23" t="str">
        <f>IFERROR(_xlfn.XLOOKUP([1]!Table1[[#This Row],[word]],[1]!Table57[English style name],[1]!Table57[Style type]),"")</f>
        <v/>
      </c>
      <c r="AM5969" s="23" t="str">
        <f>IFERROR(_xlfn.XLOOKUP(Table1[[#This Row],[word]],Table57[English style name],Table57[Style type]),"")</f>
        <v/>
      </c>
      <c r="AN5969" s="23"/>
      <c r="AO5969" s="62"/>
      <c r="AP5969" s="61"/>
      <c r="AQ5969" s="61"/>
      <c r="AR5969" s="61"/>
      <c r="AS5969" s="61"/>
      <c r="AT5969" s="61"/>
      <c r="AU5969" s="61"/>
      <c r="AV5969" s="61"/>
    </row>
    <row r="5970" spans="1:48">
      <c r="A5970" s="82"/>
      <c r="B5970" s="82"/>
      <c r="C5970" s="82"/>
      <c r="D5970" s="83"/>
      <c r="E5970" s="62"/>
      <c r="F597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70" s="13"/>
      <c r="H5970" s="13"/>
      <c r="I5970" s="85" t="e">
        <f>[1]!Table1[[#This Row],[type]]</f>
        <v>#VALUE!</v>
      </c>
      <c r="J5970" s="86" t="e">
        <f>[1]!Table1[[#This Row],[Column42]]&amp;IF([1]!Table1[[#This Row],[Column13]]="","",[1]!Table1[[#This Row],[Column13]])&amp;IF([1]!Table1[[#This Row],[mod]]="","",[1]!Table1[[#This Row],[mod]])</f>
        <v>#VALUE!</v>
      </c>
      <c r="K597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70" t="s">
        <v>7279</v>
      </c>
      <c r="Q597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7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5970" t="s">
        <v>3119</v>
      </c>
      <c r="AB5970" s="29"/>
      <c r="AC5970" s="29"/>
      <c r="AD5970" s="25" t="s">
        <v>7305</v>
      </c>
      <c r="AE5970" s="38"/>
      <c r="AF5970" s="142"/>
      <c r="AG5970" s="11"/>
      <c r="AH5970" s="7" t="e">
        <f>[1]!Table1[[#This Row],[html_tag]]&amp;[1]!Table1[[#This Row],[html_type]]&amp;[1]!Table1[[#This Row],[html_modifier]]</f>
        <v>#VALUE!</v>
      </c>
      <c r="AI5970" s="60" t="str">
        <f>Table1[[#This Row],[html_tag]]&amp;Table1[[#This Row],[html_type]]&amp;Table1[[#This Row],[html_modifier]]</f>
        <v/>
      </c>
      <c r="AL5970" s="23" t="str">
        <f>IFERROR(_xlfn.XLOOKUP([1]!Table1[[#This Row],[word]],[1]!Table57[English style name],[1]!Table57[Style type]),"")</f>
        <v/>
      </c>
      <c r="AM5970" s="23" t="str">
        <f>IFERROR(_xlfn.XLOOKUP(Table1[[#This Row],[word]],Table57[English style name],Table57[Style type]),"")</f>
        <v/>
      </c>
      <c r="AN5970" s="23"/>
      <c r="AO5970" s="62"/>
      <c r="AP5970" s="61"/>
      <c r="AQ5970" s="61"/>
      <c r="AR5970" s="61"/>
      <c r="AS5970" s="61"/>
      <c r="AT5970" s="61"/>
      <c r="AU5970" s="61"/>
      <c r="AV5970" s="61"/>
    </row>
    <row r="5971" spans="1:48">
      <c r="A5971" s="82"/>
      <c r="B5971" s="82"/>
      <c r="C5971" s="82"/>
      <c r="D5971" s="83"/>
      <c r="E5971" s="62"/>
      <c r="F597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71" s="13"/>
      <c r="H5971" s="13"/>
      <c r="I5971" s="85" t="e">
        <f>[1]!Table1[[#This Row],[type]]</f>
        <v>#VALUE!</v>
      </c>
      <c r="J5971" s="86" t="e">
        <f>[1]!Table1[[#This Row],[Column42]]&amp;IF([1]!Table1[[#This Row],[Column13]]="","",[1]!Table1[[#This Row],[Column13]])&amp;IF([1]!Table1[[#This Row],[mod]]="","",[1]!Table1[[#This Row],[mod]])</f>
        <v>#VALUE!</v>
      </c>
      <c r="K597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71" t="s">
        <v>7279</v>
      </c>
      <c r="Q597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7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5971" t="s">
        <v>7393</v>
      </c>
      <c r="AB5971" s="29"/>
      <c r="AC5971" s="29"/>
      <c r="AD5971" s="25" t="s">
        <v>7301</v>
      </c>
      <c r="AE5971" s="38"/>
      <c r="AF5971" s="142"/>
      <c r="AG5971" s="11"/>
      <c r="AH5971" s="7" t="e">
        <f>[1]!Table1[[#This Row],[html_tag]]&amp;[1]!Table1[[#This Row],[html_type]]&amp;[1]!Table1[[#This Row],[html_modifier]]</f>
        <v>#VALUE!</v>
      </c>
      <c r="AI5971" s="60" t="str">
        <f>Table1[[#This Row],[html_tag]]&amp;Table1[[#This Row],[html_type]]&amp;Table1[[#This Row],[html_modifier]]</f>
        <v/>
      </c>
      <c r="AL5971" s="23" t="str">
        <f>IFERROR(_xlfn.XLOOKUP([1]!Table1[[#This Row],[word]],[1]!Table57[English style name],[1]!Table57[Style type]),"")</f>
        <v/>
      </c>
      <c r="AM5971" s="23" t="str">
        <f>IFERROR(_xlfn.XLOOKUP(Table1[[#This Row],[word]],Table57[English style name],Table57[Style type]),"")</f>
        <v/>
      </c>
      <c r="AN5971" s="23"/>
      <c r="AO5971" s="62"/>
      <c r="AP5971" s="61"/>
      <c r="AQ5971" s="61"/>
      <c r="AR5971" s="61"/>
      <c r="AS5971" s="61"/>
      <c r="AT5971" s="61"/>
      <c r="AU5971" s="61"/>
      <c r="AV5971" s="61"/>
    </row>
    <row r="5972" spans="1:48">
      <c r="A5972" s="82"/>
      <c r="B5972" s="82"/>
      <c r="C5972" s="82"/>
      <c r="D5972" s="83"/>
      <c r="E5972" s="62"/>
      <c r="F597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72" s="13"/>
      <c r="H5972" s="13"/>
      <c r="I5972" s="85" t="e">
        <f>[1]!Table1[[#This Row],[type]]</f>
        <v>#VALUE!</v>
      </c>
      <c r="J5972" s="86" t="e">
        <f>[1]!Table1[[#This Row],[Column42]]&amp;IF([1]!Table1[[#This Row],[Column13]]="","",[1]!Table1[[#This Row],[Column13]])&amp;IF([1]!Table1[[#This Row],[mod]]="","",[1]!Table1[[#This Row],[mod]])</f>
        <v>#VALUE!</v>
      </c>
      <c r="K597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72" t="s">
        <v>7279</v>
      </c>
      <c r="Q597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7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5972" t="s">
        <v>3164</v>
      </c>
      <c r="AB5972" s="29"/>
      <c r="AC5972" s="29"/>
      <c r="AD5972" s="25" t="s">
        <v>7302</v>
      </c>
      <c r="AE5972" s="38"/>
      <c r="AF5972" s="142"/>
      <c r="AG5972" s="11"/>
      <c r="AH5972" s="7" t="e">
        <f>[1]!Table1[[#This Row],[html_tag]]&amp;[1]!Table1[[#This Row],[html_type]]&amp;[1]!Table1[[#This Row],[html_modifier]]</f>
        <v>#VALUE!</v>
      </c>
      <c r="AI5972" s="60" t="str">
        <f>Table1[[#This Row],[html_tag]]&amp;Table1[[#This Row],[html_type]]&amp;Table1[[#This Row],[html_modifier]]</f>
        <v/>
      </c>
      <c r="AL5972" s="23" t="str">
        <f>IFERROR(_xlfn.XLOOKUP([1]!Table1[[#This Row],[word]],[1]!Table57[English style name],[1]!Table57[Style type]),"")</f>
        <v/>
      </c>
      <c r="AM5972" s="23" t="str">
        <f>IFERROR(_xlfn.XLOOKUP(Table1[[#This Row],[word]],Table57[English style name],Table57[Style type]),"")</f>
        <v/>
      </c>
      <c r="AN5972" s="23"/>
      <c r="AO5972" s="62"/>
      <c r="AP5972" s="61"/>
      <c r="AQ5972" s="61"/>
      <c r="AR5972" s="61"/>
      <c r="AS5972" s="61"/>
      <c r="AT5972" s="61"/>
      <c r="AU5972" s="61"/>
      <c r="AV5972" s="61"/>
    </row>
    <row r="5973" spans="1:48">
      <c r="A5973" s="82"/>
      <c r="B5973" s="82"/>
      <c r="C5973" s="82"/>
      <c r="D5973" s="83"/>
      <c r="E5973" s="62"/>
      <c r="F597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73" s="13"/>
      <c r="H5973" s="13"/>
      <c r="I5973" s="85" t="e">
        <f>[1]!Table1[[#This Row],[type]]</f>
        <v>#VALUE!</v>
      </c>
      <c r="J5973" s="86" t="e">
        <f>[1]!Table1[[#This Row],[Column42]]&amp;IF([1]!Table1[[#This Row],[Column13]]="","",[1]!Table1[[#This Row],[Column13]])&amp;IF([1]!Table1[[#This Row],[mod]]="","",[1]!Table1[[#This Row],[mod]])</f>
        <v>#VALUE!</v>
      </c>
      <c r="K597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73" t="s">
        <v>7279</v>
      </c>
      <c r="Q597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7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5973" t="s">
        <v>3502</v>
      </c>
      <c r="AB5973" s="29"/>
      <c r="AC5973" s="29"/>
      <c r="AD5973" s="25" t="s">
        <v>7303</v>
      </c>
      <c r="AE5973" s="38"/>
      <c r="AF5973" s="142"/>
      <c r="AG5973" s="11"/>
      <c r="AH5973" s="7" t="e">
        <f>[1]!Table1[[#This Row],[html_tag]]&amp;[1]!Table1[[#This Row],[html_type]]&amp;[1]!Table1[[#This Row],[html_modifier]]</f>
        <v>#VALUE!</v>
      </c>
      <c r="AI5973" s="60" t="str">
        <f>Table1[[#This Row],[html_tag]]&amp;Table1[[#This Row],[html_type]]&amp;Table1[[#This Row],[html_modifier]]</f>
        <v/>
      </c>
      <c r="AL5973" s="23" t="str">
        <f>IFERROR(_xlfn.XLOOKUP([1]!Table1[[#This Row],[word]],[1]!Table57[English style name],[1]!Table57[Style type]),"")</f>
        <v/>
      </c>
      <c r="AM5973" s="23" t="str">
        <f>IFERROR(_xlfn.XLOOKUP(Table1[[#This Row],[word]],Table57[English style name],Table57[Style type]),"")</f>
        <v/>
      </c>
      <c r="AN5973" s="23"/>
      <c r="AO5973" s="62"/>
      <c r="AP5973" s="61"/>
      <c r="AQ5973" s="61"/>
      <c r="AR5973" s="61"/>
      <c r="AS5973" s="61"/>
      <c r="AT5973" s="61"/>
      <c r="AU5973" s="61"/>
      <c r="AV5973" s="61"/>
    </row>
    <row r="5974" spans="1:48">
      <c r="A5974" s="82"/>
      <c r="B5974" s="82"/>
      <c r="C5974" s="82"/>
      <c r="D5974" s="83"/>
      <c r="E5974" s="62"/>
      <c r="F597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74" s="13"/>
      <c r="H5974" s="13"/>
      <c r="I5974" s="85" t="e">
        <f>[1]!Table1[[#This Row],[type]]</f>
        <v>#VALUE!</v>
      </c>
      <c r="J5974" s="86" t="e">
        <f>[1]!Table1[[#This Row],[Column42]]&amp;IF([1]!Table1[[#This Row],[Column13]]="","",[1]!Table1[[#This Row],[Column13]])&amp;IF([1]!Table1[[#This Row],[mod]]="","",[1]!Table1[[#This Row],[mod]])</f>
        <v>#VALUE!</v>
      </c>
      <c r="K597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74" t="s">
        <v>7279</v>
      </c>
      <c r="Q597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7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5974" t="s">
        <v>3120</v>
      </c>
      <c r="AB5974" s="29"/>
      <c r="AC5974" s="29"/>
      <c r="AD5974" s="25" t="s">
        <v>7306</v>
      </c>
      <c r="AE5974" s="38"/>
      <c r="AF5974" s="142"/>
      <c r="AG5974" s="11"/>
      <c r="AH5974" s="7" t="e">
        <f>[1]!Table1[[#This Row],[html_tag]]&amp;[1]!Table1[[#This Row],[html_type]]&amp;[1]!Table1[[#This Row],[html_modifier]]</f>
        <v>#VALUE!</v>
      </c>
      <c r="AI5974" s="60" t="str">
        <f>Table1[[#This Row],[html_tag]]&amp;Table1[[#This Row],[html_type]]&amp;Table1[[#This Row],[html_modifier]]</f>
        <v/>
      </c>
      <c r="AL5974" s="23" t="str">
        <f>IFERROR(_xlfn.XLOOKUP([1]!Table1[[#This Row],[word]],[1]!Table57[English style name],[1]!Table57[Style type]),"")</f>
        <v/>
      </c>
      <c r="AM5974" s="23" t="str">
        <f>IFERROR(_xlfn.XLOOKUP(Table1[[#This Row],[word]],Table57[English style name],Table57[Style type]),"")</f>
        <v/>
      </c>
      <c r="AN5974" s="23"/>
      <c r="AO5974" s="62"/>
      <c r="AP5974" s="61"/>
      <c r="AQ5974" s="61"/>
      <c r="AR5974" s="61"/>
      <c r="AS5974" s="61"/>
      <c r="AT5974" s="61"/>
      <c r="AU5974" s="61"/>
      <c r="AV5974" s="61"/>
    </row>
    <row r="5975" spans="1:48">
      <c r="A5975" s="82"/>
      <c r="B5975" s="82"/>
      <c r="C5975" s="82"/>
      <c r="D5975" s="83"/>
      <c r="E5975" s="62"/>
      <c r="F597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75" s="13"/>
      <c r="H5975" s="13"/>
      <c r="I5975" s="85" t="e">
        <f>[1]!Table1[[#This Row],[type]]</f>
        <v>#VALUE!</v>
      </c>
      <c r="J5975" s="86" t="e">
        <f>[1]!Table1[[#This Row],[Column42]]&amp;IF([1]!Table1[[#This Row],[Column13]]="","",[1]!Table1[[#This Row],[Column13]])&amp;IF([1]!Table1[[#This Row],[mod]]="","",[1]!Table1[[#This Row],[mod]])</f>
        <v>#VALUE!</v>
      </c>
      <c r="K597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75" t="s">
        <v>7279</v>
      </c>
      <c r="Q597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7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5975" t="s">
        <v>2943</v>
      </c>
      <c r="AB5975" s="29"/>
      <c r="AC5975" s="29"/>
      <c r="AD5975" s="25" t="s">
        <v>7309</v>
      </c>
      <c r="AE5975" s="38"/>
      <c r="AF5975" s="142"/>
      <c r="AG5975" s="11"/>
      <c r="AH5975" s="7" t="e">
        <f>[1]!Table1[[#This Row],[html_tag]]&amp;[1]!Table1[[#This Row],[html_type]]&amp;[1]!Table1[[#This Row],[html_modifier]]</f>
        <v>#VALUE!</v>
      </c>
      <c r="AI5975" s="60" t="str">
        <f>Table1[[#This Row],[html_tag]]&amp;Table1[[#This Row],[html_type]]&amp;Table1[[#This Row],[html_modifier]]</f>
        <v/>
      </c>
      <c r="AL5975" s="23" t="str">
        <f>IFERROR(_xlfn.XLOOKUP([1]!Table1[[#This Row],[word]],[1]!Table57[English style name],[1]!Table57[Style type]),"")</f>
        <v/>
      </c>
      <c r="AM5975" s="23" t="str">
        <f>IFERROR(_xlfn.XLOOKUP(Table1[[#This Row],[word]],Table57[English style name],Table57[Style type]),"")</f>
        <v/>
      </c>
      <c r="AN5975" s="23"/>
      <c r="AO5975" s="62"/>
      <c r="AP5975" s="61"/>
      <c r="AQ5975" s="61"/>
      <c r="AR5975" s="61"/>
      <c r="AS5975" s="61"/>
      <c r="AT5975" s="61"/>
      <c r="AU5975" s="61"/>
      <c r="AV5975" s="61"/>
    </row>
    <row r="5976" spans="1:48">
      <c r="A5976" s="82"/>
      <c r="B5976" s="82"/>
      <c r="C5976" s="82"/>
      <c r="D5976" s="83"/>
      <c r="E5976" s="62"/>
      <c r="F597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76" s="13"/>
      <c r="H5976" s="13"/>
      <c r="I5976" s="85" t="e">
        <f>[1]!Table1[[#This Row],[type]]</f>
        <v>#VALUE!</v>
      </c>
      <c r="J5976" s="86" t="e">
        <f>[1]!Table1[[#This Row],[Column42]]&amp;IF([1]!Table1[[#This Row],[Column13]]="","",[1]!Table1[[#This Row],[Column13]])&amp;IF([1]!Table1[[#This Row],[mod]]="","",[1]!Table1[[#This Row],[mod]])</f>
        <v>#VALUE!</v>
      </c>
      <c r="K597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76" t="s">
        <v>7279</v>
      </c>
      <c r="Q597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7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5976" t="s">
        <v>3121</v>
      </c>
      <c r="AB5976" s="29"/>
      <c r="AC5976" s="29"/>
      <c r="AD5976" s="25" t="s">
        <v>7307</v>
      </c>
      <c r="AE5976" s="38"/>
      <c r="AF5976" s="142"/>
      <c r="AG5976" s="11"/>
      <c r="AH5976" s="7" t="e">
        <f>[1]!Table1[[#This Row],[html_tag]]&amp;[1]!Table1[[#This Row],[html_type]]&amp;[1]!Table1[[#This Row],[html_modifier]]</f>
        <v>#VALUE!</v>
      </c>
      <c r="AI5976" s="60" t="str">
        <f>Table1[[#This Row],[html_tag]]&amp;Table1[[#This Row],[html_type]]&amp;Table1[[#This Row],[html_modifier]]</f>
        <v/>
      </c>
      <c r="AL5976" s="23" t="str">
        <f>IFERROR(_xlfn.XLOOKUP([1]!Table1[[#This Row],[word]],[1]!Table57[English style name],[1]!Table57[Style type]),"")</f>
        <v/>
      </c>
      <c r="AM5976" s="23" t="str">
        <f>IFERROR(_xlfn.XLOOKUP(Table1[[#This Row],[word]],Table57[English style name],Table57[Style type]),"")</f>
        <v/>
      </c>
      <c r="AN5976" s="23"/>
      <c r="AO5976" s="62"/>
      <c r="AP5976" s="61"/>
      <c r="AQ5976" s="61"/>
      <c r="AR5976" s="61"/>
      <c r="AS5976" s="61"/>
      <c r="AT5976" s="61"/>
      <c r="AU5976" s="61"/>
      <c r="AV5976" s="61"/>
    </row>
    <row r="5977" spans="1:48">
      <c r="A5977" s="82"/>
      <c r="B5977" s="82"/>
      <c r="C5977" s="82"/>
      <c r="D5977" s="83"/>
      <c r="E5977" s="62"/>
      <c r="F597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77" s="13" t="s">
        <v>337</v>
      </c>
      <c r="H5977" s="13" t="s">
        <v>2987</v>
      </c>
      <c r="I5977" s="85" t="e">
        <f>[1]!Table1[[#This Row],[type]]</f>
        <v>#VALUE!</v>
      </c>
      <c r="J5977" s="86" t="e">
        <f>[1]!Table1[[#This Row],[Column42]]&amp;IF([1]!Table1[[#This Row],[Column13]]="","",[1]!Table1[[#This Row],[Column13]])&amp;IF([1]!Table1[[#This Row],[mod]]="","",[1]!Table1[[#This Row],[mod]])</f>
        <v>#VALUE!</v>
      </c>
      <c r="K597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77" t="s">
        <v>589</v>
      </c>
      <c r="P5977" s="6" t="s">
        <v>2725</v>
      </c>
      <c r="Q597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7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977" s="29"/>
      <c r="AC5977" s="29"/>
      <c r="AD5977" s="25"/>
      <c r="AE5977" s="38"/>
      <c r="AF5977" s="142"/>
      <c r="AG5977" s="11"/>
      <c r="AH5977" s="1" t="e">
        <f>[1]!Table1[[#This Row],[html_tag]]&amp;[1]!Table1[[#This Row],[html_type]]&amp;[1]!Table1[[#This Row],[html_modifier]]</f>
        <v>#VALUE!</v>
      </c>
      <c r="AI5977" s="60" t="str">
        <f>Table1[[#This Row],[html_tag]]&amp;Table1[[#This Row],[html_type]]&amp;Table1[[#This Row],[html_modifier]]</f>
        <v/>
      </c>
      <c r="AL5977" s="22" t="str">
        <f>IFERROR(_xlfn.XLOOKUP([1]!Table1[[#This Row],[word]],[1]!Table57[English style name],[1]!Table57[Style type]),"")</f>
        <v/>
      </c>
      <c r="AM5977" s="23" t="str">
        <f>IFERROR(_xlfn.XLOOKUP(Table1[[#This Row],[word]],Table57[English style name],Table57[Style type]),"")</f>
        <v/>
      </c>
      <c r="AN5977" s="23"/>
      <c r="AO5977" s="62"/>
      <c r="AP5977" s="61"/>
      <c r="AQ5977" s="61" t="s">
        <v>2725</v>
      </c>
      <c r="AR5977" s="61" t="s">
        <v>2724</v>
      </c>
      <c r="AS5977" s="61"/>
      <c r="AT5977" s="61"/>
      <c r="AU5977" s="61"/>
      <c r="AV5977" s="61"/>
    </row>
    <row r="5978" spans="1:48">
      <c r="A5978" s="82"/>
      <c r="B5978" s="82"/>
      <c r="C5978" s="82"/>
      <c r="D5978" s="83"/>
      <c r="E5978" s="62"/>
      <c r="F597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78" s="13" t="s">
        <v>337</v>
      </c>
      <c r="H5978" s="13" t="s">
        <v>2987</v>
      </c>
      <c r="I5978" s="85" t="e">
        <f>[1]!Table1[[#This Row],[type]]</f>
        <v>#VALUE!</v>
      </c>
      <c r="J5978" s="86" t="e">
        <f>[1]!Table1[[#This Row],[Column42]]&amp;IF([1]!Table1[[#This Row],[Column13]]="","",[1]!Table1[[#This Row],[Column13]])&amp;IF([1]!Table1[[#This Row],[mod]]="","",[1]!Table1[[#This Row],[mod]])</f>
        <v>#VALUE!</v>
      </c>
      <c r="K597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78" t="s">
        <v>589</v>
      </c>
      <c r="P5978" s="6" t="s">
        <v>2727</v>
      </c>
      <c r="Q597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7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978" s="29"/>
      <c r="AC5978" s="29"/>
      <c r="AD5978" s="25"/>
      <c r="AE5978" s="38"/>
      <c r="AF5978" s="142"/>
      <c r="AG5978" s="11"/>
      <c r="AH5978" s="1" t="e">
        <f>[1]!Table1[[#This Row],[html_tag]]&amp;[1]!Table1[[#This Row],[html_type]]&amp;[1]!Table1[[#This Row],[html_modifier]]</f>
        <v>#VALUE!</v>
      </c>
      <c r="AI5978" s="60" t="str">
        <f>Table1[[#This Row],[html_tag]]&amp;Table1[[#This Row],[html_type]]&amp;Table1[[#This Row],[html_modifier]]</f>
        <v/>
      </c>
      <c r="AL5978" s="22" t="str">
        <f>IFERROR(_xlfn.XLOOKUP([1]!Table1[[#This Row],[word]],[1]!Table57[English style name],[1]!Table57[Style type]),"")</f>
        <v/>
      </c>
      <c r="AM5978" s="23" t="str">
        <f>IFERROR(_xlfn.XLOOKUP(Table1[[#This Row],[word]],Table57[English style name],Table57[Style type]),"")</f>
        <v/>
      </c>
      <c r="AN5978" s="23"/>
      <c r="AO5978" s="62"/>
      <c r="AP5978" s="61"/>
      <c r="AQ5978" s="61" t="s">
        <v>2727</v>
      </c>
      <c r="AR5978" s="61" t="s">
        <v>2724</v>
      </c>
      <c r="AS5978" s="61"/>
      <c r="AT5978" s="61"/>
      <c r="AU5978" s="61"/>
      <c r="AV5978" s="61"/>
    </row>
    <row r="5979" spans="1:48">
      <c r="A5979" s="82"/>
      <c r="B5979" s="82"/>
      <c r="C5979" s="82"/>
      <c r="D5979" s="83"/>
      <c r="E5979" s="62"/>
      <c r="F597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79" s="13" t="s">
        <v>337</v>
      </c>
      <c r="H5979" s="13" t="s">
        <v>2987</v>
      </c>
      <c r="I5979" s="85" t="e">
        <f>[1]!Table1[[#This Row],[type]]</f>
        <v>#VALUE!</v>
      </c>
      <c r="J5979" s="86" t="e">
        <f>[1]!Table1[[#This Row],[Column42]]&amp;IF([1]!Table1[[#This Row],[Column13]]="","",[1]!Table1[[#This Row],[Column13]])&amp;IF([1]!Table1[[#This Row],[mod]]="","",[1]!Table1[[#This Row],[mod]])</f>
        <v>#VALUE!</v>
      </c>
      <c r="K597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79" t="s">
        <v>589</v>
      </c>
      <c r="P5979" s="6" t="s">
        <v>2723</v>
      </c>
      <c r="Q597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7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5979" t="s">
        <v>338</v>
      </c>
      <c r="AB5979" s="29"/>
      <c r="AC5979" s="29"/>
      <c r="AD5979" s="25"/>
      <c r="AE5979" s="38"/>
      <c r="AF5979" s="142"/>
      <c r="AG5979" s="11"/>
      <c r="AH5979" s="1" t="e">
        <f>[1]!Table1[[#This Row],[html_tag]]&amp;[1]!Table1[[#This Row],[html_type]]&amp;[1]!Table1[[#This Row],[html_modifier]]</f>
        <v>#VALUE!</v>
      </c>
      <c r="AI5979" s="60" t="str">
        <f>Table1[[#This Row],[html_tag]]&amp;Table1[[#This Row],[html_type]]&amp;Table1[[#This Row],[html_modifier]]</f>
        <v/>
      </c>
      <c r="AL5979" s="22" t="str">
        <f>IFERROR(_xlfn.XLOOKUP([1]!Table1[[#This Row],[word]],[1]!Table57[English style name],[1]!Table57[Style type]),"")</f>
        <v/>
      </c>
      <c r="AM5979" s="23" t="str">
        <f>IFERROR(_xlfn.XLOOKUP(Table1[[#This Row],[word]],Table57[English style name],Table57[Style type]),"")</f>
        <v/>
      </c>
      <c r="AN5979" s="23"/>
      <c r="AO5979" s="62"/>
      <c r="AP5979" s="61"/>
      <c r="AQ5979" s="61" t="s">
        <v>2723</v>
      </c>
      <c r="AR5979" s="61" t="s">
        <v>2724</v>
      </c>
      <c r="AS5979" s="61"/>
      <c r="AT5979" s="61"/>
      <c r="AU5979" s="61"/>
      <c r="AV5979" s="61"/>
    </row>
    <row r="5980" spans="1:48">
      <c r="A5980" s="82"/>
      <c r="B5980" s="82"/>
      <c r="C5980" s="82"/>
      <c r="D5980" s="83"/>
      <c r="E5980" s="62"/>
      <c r="F598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80" s="13" t="s">
        <v>337</v>
      </c>
      <c r="H5980" s="13" t="s">
        <v>2987</v>
      </c>
      <c r="I5980" s="85" t="e">
        <f>[1]!Table1[[#This Row],[type]]</f>
        <v>#VALUE!</v>
      </c>
      <c r="J5980" s="86" t="e">
        <f>[1]!Table1[[#This Row],[Column42]]&amp;IF([1]!Table1[[#This Row],[Column13]]="","",[1]!Table1[[#This Row],[Column13]])&amp;IF([1]!Table1[[#This Row],[mod]]="","",[1]!Table1[[#This Row],[mod]])</f>
        <v>#VALUE!</v>
      </c>
      <c r="K598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80" t="s">
        <v>589</v>
      </c>
      <c r="P5980" s="6" t="s">
        <v>2726</v>
      </c>
      <c r="Q598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8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5980" t="s">
        <v>3004</v>
      </c>
      <c r="AB5980" s="29"/>
      <c r="AC5980" s="29"/>
      <c r="AD5980" s="25"/>
      <c r="AE5980" s="38"/>
      <c r="AF5980" s="142" t="s">
        <v>277</v>
      </c>
      <c r="AG5980" s="11"/>
      <c r="AH5980" s="1" t="e">
        <f>[1]!Table1[[#This Row],[html_tag]]&amp;[1]!Table1[[#This Row],[html_type]]&amp;[1]!Table1[[#This Row],[html_modifier]]</f>
        <v>#VALUE!</v>
      </c>
      <c r="AI5980" s="60" t="str">
        <f>Table1[[#This Row],[html_tag]]&amp;Table1[[#This Row],[html_type]]&amp;Table1[[#This Row],[html_modifier]]</f>
        <v/>
      </c>
      <c r="AL5980" s="22" t="str">
        <f>IFERROR(_xlfn.XLOOKUP([1]!Table1[[#This Row],[word]],[1]!Table57[English style name],[1]!Table57[Style type]),"")</f>
        <v/>
      </c>
      <c r="AM5980" s="23" t="str">
        <f>IFERROR(_xlfn.XLOOKUP(Table1[[#This Row],[word]],Table57[English style name],Table57[Style type]),"")</f>
        <v/>
      </c>
      <c r="AN5980" s="23"/>
      <c r="AO5980" s="62"/>
      <c r="AP5980" s="61"/>
      <c r="AQ5980" s="61" t="s">
        <v>2726</v>
      </c>
      <c r="AR5980" s="61" t="s">
        <v>2724</v>
      </c>
      <c r="AS5980" s="61"/>
      <c r="AT5980" s="61"/>
      <c r="AU5980" s="61"/>
      <c r="AV5980" s="61"/>
    </row>
    <row r="5981" spans="1:48">
      <c r="A5981" s="82"/>
      <c r="B5981" s="82"/>
      <c r="C5981" s="82"/>
      <c r="D5981" s="83"/>
      <c r="E5981" s="62"/>
      <c r="F598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81" s="13"/>
      <c r="H5981" s="13"/>
      <c r="I5981" s="85" t="e">
        <f>[1]!Table1[[#This Row],[type]]</f>
        <v>#VALUE!</v>
      </c>
      <c r="J5981" s="86" t="e">
        <f>[1]!Table1[[#This Row],[Column42]]&amp;IF([1]!Table1[[#This Row],[Column13]]="","",[1]!Table1[[#This Row],[Column13]])&amp;IF([1]!Table1[[#This Row],[mod]]="","",[1]!Table1[[#This Row],[mod]])</f>
        <v>#VALUE!</v>
      </c>
      <c r="K598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81" t="s">
        <v>7311</v>
      </c>
      <c r="Q598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8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981" s="29"/>
      <c r="AC5981" s="29"/>
      <c r="AD5981" s="25" t="s">
        <v>7331</v>
      </c>
      <c r="AE5981" s="38"/>
      <c r="AF5981" s="142"/>
      <c r="AG5981" s="11"/>
      <c r="AH5981" s="7" t="e">
        <f>[1]!Table1[[#This Row],[html_tag]]&amp;[1]!Table1[[#This Row],[html_type]]&amp;[1]!Table1[[#This Row],[html_modifier]]</f>
        <v>#VALUE!</v>
      </c>
      <c r="AI5981" s="60" t="str">
        <f>Table1[[#This Row],[html_tag]]&amp;Table1[[#This Row],[html_type]]&amp;Table1[[#This Row],[html_modifier]]</f>
        <v/>
      </c>
      <c r="AL5981" s="23" t="str">
        <f>IFERROR(_xlfn.XLOOKUP([1]!Table1[[#This Row],[word]],[1]!Table57[English style name],[1]!Table57[Style type]),"")</f>
        <v/>
      </c>
      <c r="AM5981" s="23" t="str">
        <f>IFERROR(_xlfn.XLOOKUP(Table1[[#This Row],[word]],Table57[English style name],Table57[Style type]),"")</f>
        <v/>
      </c>
      <c r="AN5981" s="23"/>
      <c r="AO5981" s="62"/>
      <c r="AP5981" s="61"/>
      <c r="AQ5981" s="61"/>
      <c r="AR5981" s="61"/>
      <c r="AS5981" s="61"/>
      <c r="AT5981" s="61"/>
      <c r="AU5981" s="61"/>
      <c r="AV5981" s="61"/>
    </row>
    <row r="5982" spans="1:48">
      <c r="A5982" s="82"/>
      <c r="B5982" s="82"/>
      <c r="C5982" s="82"/>
      <c r="D5982" s="83"/>
      <c r="E5982" s="62"/>
      <c r="F598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82" s="13"/>
      <c r="H5982" s="13"/>
      <c r="I5982" s="85" t="e">
        <f>[1]!Table1[[#This Row],[type]]</f>
        <v>#VALUE!</v>
      </c>
      <c r="J5982" s="86" t="e">
        <f>[1]!Table1[[#This Row],[Column42]]&amp;IF([1]!Table1[[#This Row],[Column13]]="","",[1]!Table1[[#This Row],[Column13]])&amp;IF([1]!Table1[[#This Row],[mod]]="","",[1]!Table1[[#This Row],[mod]])</f>
        <v>#VALUE!</v>
      </c>
      <c r="K598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82" t="s">
        <v>7311</v>
      </c>
      <c r="Q598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8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982" s="29"/>
      <c r="AC5982" s="29"/>
      <c r="AD5982" s="25" t="s">
        <v>7327</v>
      </c>
      <c r="AE5982" s="38"/>
      <c r="AF5982" s="142"/>
      <c r="AG5982" s="11"/>
      <c r="AH5982" s="7" t="e">
        <f>[1]!Table1[[#This Row],[html_tag]]&amp;[1]!Table1[[#This Row],[html_type]]&amp;[1]!Table1[[#This Row],[html_modifier]]</f>
        <v>#VALUE!</v>
      </c>
      <c r="AI5982" s="60" t="str">
        <f>Table1[[#This Row],[html_tag]]&amp;Table1[[#This Row],[html_type]]&amp;Table1[[#This Row],[html_modifier]]</f>
        <v/>
      </c>
      <c r="AL5982" s="23" t="str">
        <f>IFERROR(_xlfn.XLOOKUP([1]!Table1[[#This Row],[word]],[1]!Table57[English style name],[1]!Table57[Style type]),"")</f>
        <v/>
      </c>
      <c r="AM5982" s="23" t="str">
        <f>IFERROR(_xlfn.XLOOKUP(Table1[[#This Row],[word]],Table57[English style name],Table57[Style type]),"")</f>
        <v/>
      </c>
      <c r="AN5982" s="23"/>
      <c r="AO5982" s="62"/>
      <c r="AP5982" s="61"/>
      <c r="AQ5982" s="61"/>
      <c r="AR5982" s="61"/>
      <c r="AS5982" s="61"/>
      <c r="AT5982" s="61"/>
      <c r="AU5982" s="61"/>
      <c r="AV5982" s="61"/>
    </row>
    <row r="5983" spans="1:48">
      <c r="A5983" s="82"/>
      <c r="B5983" s="82"/>
      <c r="C5983" s="82"/>
      <c r="D5983" s="83"/>
      <c r="E5983" s="62"/>
      <c r="F598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83" s="13"/>
      <c r="H5983" s="13"/>
      <c r="I5983" s="85" t="e">
        <f>[1]!Table1[[#This Row],[type]]</f>
        <v>#VALUE!</v>
      </c>
      <c r="J5983" s="86" t="e">
        <f>[1]!Table1[[#This Row],[Column42]]&amp;IF([1]!Table1[[#This Row],[Column13]]="","",[1]!Table1[[#This Row],[Column13]])&amp;IF([1]!Table1[[#This Row],[mod]]="","",[1]!Table1[[#This Row],[mod]])</f>
        <v>#VALUE!</v>
      </c>
      <c r="K598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83" t="s">
        <v>7311</v>
      </c>
      <c r="Q598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8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983" s="29"/>
      <c r="AC5983" s="29"/>
      <c r="AD5983" s="25" t="s">
        <v>7328</v>
      </c>
      <c r="AE5983" s="38"/>
      <c r="AF5983" s="142"/>
      <c r="AG5983" s="11"/>
      <c r="AH5983" s="7" t="e">
        <f>[1]!Table1[[#This Row],[html_tag]]&amp;[1]!Table1[[#This Row],[html_type]]&amp;[1]!Table1[[#This Row],[html_modifier]]</f>
        <v>#VALUE!</v>
      </c>
      <c r="AI5983" s="60" t="str">
        <f>Table1[[#This Row],[html_tag]]&amp;Table1[[#This Row],[html_type]]&amp;Table1[[#This Row],[html_modifier]]</f>
        <v/>
      </c>
      <c r="AL5983" s="23" t="str">
        <f>IFERROR(_xlfn.XLOOKUP([1]!Table1[[#This Row],[word]],[1]!Table57[English style name],[1]!Table57[Style type]),"")</f>
        <v/>
      </c>
      <c r="AM5983" s="23" t="str">
        <f>IFERROR(_xlfn.XLOOKUP(Table1[[#This Row],[word]],Table57[English style name],Table57[Style type]),"")</f>
        <v/>
      </c>
      <c r="AN5983" s="23"/>
      <c r="AO5983" s="62"/>
      <c r="AP5983" s="61"/>
      <c r="AQ5983" s="61"/>
      <c r="AR5983" s="61"/>
      <c r="AS5983" s="61"/>
      <c r="AT5983" s="61"/>
      <c r="AU5983" s="61"/>
      <c r="AV5983" s="61"/>
    </row>
    <row r="5984" spans="1:48">
      <c r="A5984" s="82"/>
      <c r="B5984" s="82"/>
      <c r="C5984" s="82"/>
      <c r="D5984" s="83"/>
      <c r="E5984" s="62"/>
      <c r="F598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84" s="13"/>
      <c r="H5984" s="13"/>
      <c r="I5984" s="85" t="e">
        <f>[1]!Table1[[#This Row],[type]]</f>
        <v>#VALUE!</v>
      </c>
      <c r="J5984" s="86" t="e">
        <f>[1]!Table1[[#This Row],[Column42]]&amp;IF([1]!Table1[[#This Row],[Column13]]="","",[1]!Table1[[#This Row],[Column13]])&amp;IF([1]!Table1[[#This Row],[mod]]="","",[1]!Table1[[#This Row],[mod]])</f>
        <v>#VALUE!</v>
      </c>
      <c r="K598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84" t="s">
        <v>7311</v>
      </c>
      <c r="Q598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8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984" s="29"/>
      <c r="AC5984" s="29"/>
      <c r="AD5984" s="25" t="s">
        <v>7329</v>
      </c>
      <c r="AE5984" s="38"/>
      <c r="AF5984" s="142"/>
      <c r="AG5984" s="11"/>
      <c r="AH5984" s="7" t="e">
        <f>[1]!Table1[[#This Row],[html_tag]]&amp;[1]!Table1[[#This Row],[html_type]]&amp;[1]!Table1[[#This Row],[html_modifier]]</f>
        <v>#VALUE!</v>
      </c>
      <c r="AI5984" s="60" t="str">
        <f>Table1[[#This Row],[html_tag]]&amp;Table1[[#This Row],[html_type]]&amp;Table1[[#This Row],[html_modifier]]</f>
        <v/>
      </c>
      <c r="AL5984" s="23" t="str">
        <f>IFERROR(_xlfn.XLOOKUP([1]!Table1[[#This Row],[word]],[1]!Table57[English style name],[1]!Table57[Style type]),"")</f>
        <v/>
      </c>
      <c r="AM5984" s="23" t="str">
        <f>IFERROR(_xlfn.XLOOKUP(Table1[[#This Row],[word]],Table57[English style name],Table57[Style type]),"")</f>
        <v/>
      </c>
      <c r="AN5984" s="23"/>
      <c r="AO5984" s="62"/>
      <c r="AP5984" s="61"/>
      <c r="AQ5984" s="61"/>
      <c r="AR5984" s="61"/>
      <c r="AS5984" s="61"/>
      <c r="AT5984" s="61"/>
      <c r="AU5984" s="61"/>
      <c r="AV5984" s="61"/>
    </row>
    <row r="5985" spans="1:48">
      <c r="A5985" s="82"/>
      <c r="B5985" s="82"/>
      <c r="C5985" s="82"/>
      <c r="D5985" s="83"/>
      <c r="E5985" s="62"/>
      <c r="F598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85" s="13"/>
      <c r="H5985" s="13"/>
      <c r="I5985" s="85" t="e">
        <f>[1]!Table1[[#This Row],[type]]</f>
        <v>#VALUE!</v>
      </c>
      <c r="J5985" s="86" t="e">
        <f>[1]!Table1[[#This Row],[Column42]]&amp;IF([1]!Table1[[#This Row],[Column13]]="","",[1]!Table1[[#This Row],[Column13]])&amp;IF([1]!Table1[[#This Row],[mod]]="","",[1]!Table1[[#This Row],[mod]])</f>
        <v>#VALUE!</v>
      </c>
      <c r="K598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85" t="s">
        <v>7311</v>
      </c>
      <c r="Q598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8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985" s="29"/>
      <c r="AC5985" s="29"/>
      <c r="AD5985" s="25" t="s">
        <v>7332</v>
      </c>
      <c r="AE5985" s="38"/>
      <c r="AF5985" s="142"/>
      <c r="AG5985" s="11"/>
      <c r="AH5985" s="7" t="e">
        <f>[1]!Table1[[#This Row],[html_tag]]&amp;[1]!Table1[[#This Row],[html_type]]&amp;[1]!Table1[[#This Row],[html_modifier]]</f>
        <v>#VALUE!</v>
      </c>
      <c r="AI5985" s="60" t="str">
        <f>Table1[[#This Row],[html_tag]]&amp;Table1[[#This Row],[html_type]]&amp;Table1[[#This Row],[html_modifier]]</f>
        <v/>
      </c>
      <c r="AL5985" s="23" t="str">
        <f>IFERROR(_xlfn.XLOOKUP([1]!Table1[[#This Row],[word]],[1]!Table57[English style name],[1]!Table57[Style type]),"")</f>
        <v/>
      </c>
      <c r="AM5985" s="23" t="str">
        <f>IFERROR(_xlfn.XLOOKUP(Table1[[#This Row],[word]],Table57[English style name],Table57[Style type]),"")</f>
        <v/>
      </c>
      <c r="AN5985" s="23"/>
      <c r="AO5985" s="62"/>
      <c r="AP5985" s="61"/>
      <c r="AQ5985" s="61"/>
      <c r="AR5985" s="61"/>
      <c r="AS5985" s="61"/>
      <c r="AT5985" s="61"/>
      <c r="AU5985" s="61"/>
      <c r="AV5985" s="61"/>
    </row>
    <row r="5986" spans="1:48">
      <c r="A5986" s="82"/>
      <c r="B5986" s="82"/>
      <c r="C5986" s="82"/>
      <c r="D5986" s="83"/>
      <c r="E5986" s="62"/>
      <c r="F598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86" s="13"/>
      <c r="H5986" s="13"/>
      <c r="I5986" s="85" t="e">
        <f>[1]!Table1[[#This Row],[type]]</f>
        <v>#VALUE!</v>
      </c>
      <c r="J5986" s="86" t="e">
        <f>[1]!Table1[[#This Row],[Column42]]&amp;IF([1]!Table1[[#This Row],[Column13]]="","",[1]!Table1[[#This Row],[Column13]])&amp;IF([1]!Table1[[#This Row],[mod]]="","",[1]!Table1[[#This Row],[mod]])</f>
        <v>#VALUE!</v>
      </c>
      <c r="K598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86" t="s">
        <v>7311</v>
      </c>
      <c r="Q598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8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986" s="29"/>
      <c r="AC5986" s="29"/>
      <c r="AD5986" s="25" t="s">
        <v>7326</v>
      </c>
      <c r="AE5986" s="38"/>
      <c r="AF5986" s="142"/>
      <c r="AG5986" s="11"/>
      <c r="AH5986" s="7" t="e">
        <f>[1]!Table1[[#This Row],[html_tag]]&amp;[1]!Table1[[#This Row],[html_type]]&amp;[1]!Table1[[#This Row],[html_modifier]]</f>
        <v>#VALUE!</v>
      </c>
      <c r="AI5986" s="60" t="str">
        <f>Table1[[#This Row],[html_tag]]&amp;Table1[[#This Row],[html_type]]&amp;Table1[[#This Row],[html_modifier]]</f>
        <v/>
      </c>
      <c r="AL5986" s="23" t="str">
        <f>IFERROR(_xlfn.XLOOKUP([1]!Table1[[#This Row],[word]],[1]!Table57[English style name],[1]!Table57[Style type]),"")</f>
        <v/>
      </c>
      <c r="AM5986" s="23" t="str">
        <f>IFERROR(_xlfn.XLOOKUP(Table1[[#This Row],[word]],Table57[English style name],Table57[Style type]),"")</f>
        <v/>
      </c>
      <c r="AN5986" s="23"/>
      <c r="AO5986" s="62"/>
      <c r="AP5986" s="61"/>
      <c r="AQ5986" s="61"/>
      <c r="AR5986" s="61"/>
      <c r="AS5986" s="61"/>
      <c r="AT5986" s="61"/>
      <c r="AU5986" s="61"/>
      <c r="AV5986" s="61"/>
    </row>
    <row r="5987" spans="1:48">
      <c r="A5987" s="82"/>
      <c r="B5987" s="82"/>
      <c r="C5987" s="82"/>
      <c r="D5987" s="83"/>
      <c r="E5987" s="62"/>
      <c r="F598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87" s="13"/>
      <c r="H5987" s="13"/>
      <c r="I5987" s="85" t="e">
        <f>[1]!Table1[[#This Row],[type]]</f>
        <v>#VALUE!</v>
      </c>
      <c r="J5987" s="86" t="e">
        <f>[1]!Table1[[#This Row],[Column42]]&amp;IF([1]!Table1[[#This Row],[Column13]]="","",[1]!Table1[[#This Row],[Column13]])&amp;IF([1]!Table1[[#This Row],[mod]]="","",[1]!Table1[[#This Row],[mod]])</f>
        <v>#VALUE!</v>
      </c>
      <c r="K598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87" t="s">
        <v>7311</v>
      </c>
      <c r="Q598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8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5987" t="s">
        <v>350</v>
      </c>
      <c r="AB5987" s="29"/>
      <c r="AC5987" s="29"/>
      <c r="AD5987" s="25" t="s">
        <v>7330</v>
      </c>
      <c r="AE5987" s="38"/>
      <c r="AF5987" s="142"/>
      <c r="AG5987" s="11"/>
      <c r="AH5987" s="7" t="e">
        <f>[1]!Table1[[#This Row],[html_tag]]&amp;[1]!Table1[[#This Row],[html_type]]&amp;[1]!Table1[[#This Row],[html_modifier]]</f>
        <v>#VALUE!</v>
      </c>
      <c r="AI5987" s="60" t="str">
        <f>Table1[[#This Row],[html_tag]]&amp;Table1[[#This Row],[html_type]]&amp;Table1[[#This Row],[html_modifier]]</f>
        <v/>
      </c>
      <c r="AL5987" s="23" t="str">
        <f>IFERROR(_xlfn.XLOOKUP([1]!Table1[[#This Row],[word]],[1]!Table57[English style name],[1]!Table57[Style type]),"")</f>
        <v/>
      </c>
      <c r="AM5987" s="23" t="str">
        <f>IFERROR(_xlfn.XLOOKUP(Table1[[#This Row],[word]],Table57[English style name],Table57[Style type]),"")</f>
        <v/>
      </c>
      <c r="AN5987" s="23"/>
      <c r="AO5987" s="62"/>
      <c r="AP5987" s="61"/>
      <c r="AQ5987" s="61"/>
      <c r="AR5987" s="61"/>
      <c r="AS5987" s="61"/>
      <c r="AT5987" s="61"/>
      <c r="AU5987" s="61"/>
      <c r="AV5987" s="61"/>
    </row>
    <row r="5988" spans="1:48">
      <c r="A5988" s="82"/>
      <c r="B5988" s="82"/>
      <c r="C5988" s="82"/>
      <c r="D5988" s="83"/>
      <c r="E5988" s="62"/>
      <c r="F598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88" s="13" t="s">
        <v>2994</v>
      </c>
      <c r="H5988" s="13"/>
      <c r="I5988" s="85" t="e">
        <f>[1]!Table1[[#This Row],[type]]</f>
        <v>#VALUE!</v>
      </c>
      <c r="J5988" s="86" t="e">
        <f>[1]!Table1[[#This Row],[Column42]]&amp;IF([1]!Table1[[#This Row],[Column13]]="","",[1]!Table1[[#This Row],[Column13]])&amp;IF([1]!Table1[[#This Row],[mod]]="","",[1]!Table1[[#This Row],[mod]])</f>
        <v>#VALUE!</v>
      </c>
      <c r="K598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88" t="s">
        <v>91</v>
      </c>
      <c r="P5988" s="6" t="s">
        <v>2322</v>
      </c>
      <c r="Q598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8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988" s="29"/>
      <c r="AC5988" s="29"/>
      <c r="AD5988" s="25"/>
      <c r="AE5988" s="38"/>
      <c r="AF5988" s="142"/>
      <c r="AG5988" s="11"/>
      <c r="AH5988" s="1" t="e">
        <f>[1]!Table1[[#This Row],[html_tag]]&amp;[1]!Table1[[#This Row],[html_type]]&amp;[1]!Table1[[#This Row],[html_modifier]]</f>
        <v>#VALUE!</v>
      </c>
      <c r="AI5988" s="60" t="str">
        <f>Table1[[#This Row],[html_tag]]&amp;Table1[[#This Row],[html_type]]&amp;Table1[[#This Row],[html_modifier]]</f>
        <v/>
      </c>
      <c r="AL5988" s="22" t="str">
        <f>IFERROR(_xlfn.XLOOKUP([1]!Table1[[#This Row],[word]],[1]!Table57[English style name],[1]!Table57[Style type]),"")</f>
        <v/>
      </c>
      <c r="AM5988" s="23" t="str">
        <f>IFERROR(_xlfn.XLOOKUP(Table1[[#This Row],[word]],Table57[English style name],Table57[Style type]),"")</f>
        <v/>
      </c>
      <c r="AN5988" s="23"/>
      <c r="AO5988" s="62"/>
      <c r="AP5988" s="61"/>
      <c r="AQ5988" s="61" t="s">
        <v>2322</v>
      </c>
      <c r="AR5988" s="61" t="s">
        <v>2315</v>
      </c>
      <c r="AS5988" s="61"/>
      <c r="AT5988" s="61"/>
      <c r="AU5988" s="61"/>
      <c r="AV5988" s="61"/>
    </row>
    <row r="5989" spans="1:48">
      <c r="A5989" s="82"/>
      <c r="B5989" s="82"/>
      <c r="C5989" s="82"/>
      <c r="D5989" s="83"/>
      <c r="E5989" s="62"/>
      <c r="F598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89" s="13" t="s">
        <v>2994</v>
      </c>
      <c r="H5989" s="13"/>
      <c r="I5989" s="85" t="e">
        <f>[1]!Table1[[#This Row],[type]]</f>
        <v>#VALUE!</v>
      </c>
      <c r="J5989" s="86" t="e">
        <f>[1]!Table1[[#This Row],[Column42]]&amp;IF([1]!Table1[[#This Row],[Column13]]="","",[1]!Table1[[#This Row],[Column13]])&amp;IF([1]!Table1[[#This Row],[mod]]="","",[1]!Table1[[#This Row],[mod]])</f>
        <v>#VALUE!</v>
      </c>
      <c r="K598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89" t="s">
        <v>91</v>
      </c>
      <c r="P5989" s="6" t="s">
        <v>2323</v>
      </c>
      <c r="Q598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8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989" s="29"/>
      <c r="AC5989" s="29"/>
      <c r="AD5989" s="25"/>
      <c r="AE5989" s="38"/>
      <c r="AF5989" s="142"/>
      <c r="AG5989" s="11"/>
      <c r="AH5989" s="1" t="e">
        <f>[1]!Table1[[#This Row],[html_tag]]&amp;[1]!Table1[[#This Row],[html_type]]&amp;[1]!Table1[[#This Row],[html_modifier]]</f>
        <v>#VALUE!</v>
      </c>
      <c r="AI5989" s="60" t="str">
        <f>Table1[[#This Row],[html_tag]]&amp;Table1[[#This Row],[html_type]]&amp;Table1[[#This Row],[html_modifier]]</f>
        <v/>
      </c>
      <c r="AL5989" s="22" t="str">
        <f>IFERROR(_xlfn.XLOOKUP([1]!Table1[[#This Row],[word]],[1]!Table57[English style name],[1]!Table57[Style type]),"")</f>
        <v/>
      </c>
      <c r="AM5989" s="23" t="str">
        <f>IFERROR(_xlfn.XLOOKUP(Table1[[#This Row],[word]],Table57[English style name],Table57[Style type]),"")</f>
        <v/>
      </c>
      <c r="AN5989" s="23"/>
      <c r="AO5989" s="62"/>
      <c r="AP5989" s="61"/>
      <c r="AQ5989" s="61" t="s">
        <v>2323</v>
      </c>
      <c r="AR5989" s="61" t="s">
        <v>2315</v>
      </c>
      <c r="AS5989" s="61"/>
      <c r="AT5989" s="61"/>
      <c r="AU5989" s="61"/>
      <c r="AV5989" s="61"/>
    </row>
    <row r="5990" spans="1:48">
      <c r="A5990" s="82"/>
      <c r="B5990" s="82"/>
      <c r="C5990" s="82"/>
      <c r="D5990" s="83"/>
      <c r="E5990" s="62"/>
      <c r="F599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90" s="13" t="s">
        <v>2994</v>
      </c>
      <c r="H5990" s="13"/>
      <c r="I5990" s="85" t="e">
        <f>[1]!Table1[[#This Row],[type]]</f>
        <v>#VALUE!</v>
      </c>
      <c r="J5990" s="86" t="e">
        <f>[1]!Table1[[#This Row],[Column42]]&amp;IF([1]!Table1[[#This Row],[Column13]]="","",[1]!Table1[[#This Row],[Column13]])&amp;IF([1]!Table1[[#This Row],[mod]]="","",[1]!Table1[[#This Row],[mod]])</f>
        <v>#VALUE!</v>
      </c>
      <c r="K599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90" t="s">
        <v>91</v>
      </c>
      <c r="P5990" s="6" t="s">
        <v>2324</v>
      </c>
      <c r="Q599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9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990" s="29"/>
      <c r="AC5990" s="29"/>
      <c r="AD5990" s="25"/>
      <c r="AE5990" s="38"/>
      <c r="AF5990" s="142"/>
      <c r="AG5990" s="11"/>
      <c r="AH5990" s="1" t="e">
        <f>[1]!Table1[[#This Row],[html_tag]]&amp;[1]!Table1[[#This Row],[html_type]]&amp;[1]!Table1[[#This Row],[html_modifier]]</f>
        <v>#VALUE!</v>
      </c>
      <c r="AI5990" s="60" t="str">
        <f>Table1[[#This Row],[html_tag]]&amp;Table1[[#This Row],[html_type]]&amp;Table1[[#This Row],[html_modifier]]</f>
        <v/>
      </c>
      <c r="AL5990" s="22" t="str">
        <f>IFERROR(_xlfn.XLOOKUP([1]!Table1[[#This Row],[word]],[1]!Table57[English style name],[1]!Table57[Style type]),"")</f>
        <v/>
      </c>
      <c r="AM5990" s="23" t="str">
        <f>IFERROR(_xlfn.XLOOKUP(Table1[[#This Row],[word]],Table57[English style name],Table57[Style type]),"")</f>
        <v/>
      </c>
      <c r="AN5990" s="23"/>
      <c r="AO5990" s="62"/>
      <c r="AP5990" s="61"/>
      <c r="AQ5990" s="61" t="s">
        <v>2324</v>
      </c>
      <c r="AR5990" s="61" t="s">
        <v>2315</v>
      </c>
      <c r="AS5990" s="61"/>
      <c r="AT5990" s="61"/>
      <c r="AU5990" s="61"/>
      <c r="AV5990" s="61"/>
    </row>
    <row r="5991" spans="1:48">
      <c r="A5991" s="82"/>
      <c r="B5991" s="82"/>
      <c r="C5991" s="82"/>
      <c r="D5991" s="83"/>
      <c r="E5991" s="62"/>
      <c r="F599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91" s="13"/>
      <c r="H5991" s="13"/>
      <c r="I5991" s="85" t="e">
        <f>[1]!Table1[[#This Row],[type]]</f>
        <v>#VALUE!</v>
      </c>
      <c r="J5991" s="86" t="e">
        <f>[1]!Table1[[#This Row],[Column42]]&amp;IF([1]!Table1[[#This Row],[Column13]]="","",[1]!Table1[[#This Row],[Column13]])&amp;IF([1]!Table1[[#This Row],[mod]]="","",[1]!Table1[[#This Row],[mod]])</f>
        <v>#VALUE!</v>
      </c>
      <c r="K599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91" t="s">
        <v>91</v>
      </c>
      <c r="P5991" s="6" t="s">
        <v>1494</v>
      </c>
      <c r="Q599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9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991" s="29"/>
      <c r="AC5991" s="29"/>
      <c r="AD5991" s="25"/>
      <c r="AE5991" s="38"/>
      <c r="AF5991" s="142"/>
      <c r="AG5991" s="11"/>
      <c r="AH5991" s="1" t="e">
        <f>[1]!Table1[[#This Row],[html_tag]]&amp;[1]!Table1[[#This Row],[html_type]]&amp;[1]!Table1[[#This Row],[html_modifier]]</f>
        <v>#VALUE!</v>
      </c>
      <c r="AI5991" s="60" t="str">
        <f>Table1[[#This Row],[html_tag]]&amp;Table1[[#This Row],[html_type]]&amp;Table1[[#This Row],[html_modifier]]</f>
        <v/>
      </c>
      <c r="AL5991" s="22" t="str">
        <f>IFERROR(_xlfn.XLOOKUP([1]!Table1[[#This Row],[word]],[1]!Table57[English style name],[1]!Table57[Style type]),"")</f>
        <v/>
      </c>
      <c r="AM5991" s="23" t="str">
        <f>IFERROR(_xlfn.XLOOKUP(Table1[[#This Row],[word]],Table57[English style name],Table57[Style type]),"")</f>
        <v/>
      </c>
      <c r="AN5991" s="23"/>
      <c r="AO5991" s="62"/>
      <c r="AP5991" s="61"/>
      <c r="AQ5991" s="61" t="s">
        <v>1494</v>
      </c>
      <c r="AR5991" s="61" t="s">
        <v>1495</v>
      </c>
      <c r="AS5991" s="61"/>
      <c r="AT5991" s="61"/>
      <c r="AU5991" s="61"/>
      <c r="AV5991" s="61"/>
    </row>
    <row r="5992" spans="1:48">
      <c r="A5992" s="82"/>
      <c r="B5992" s="82"/>
      <c r="C5992" s="82"/>
      <c r="D5992" s="83"/>
      <c r="E5992" s="62"/>
      <c r="F599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92" s="13" t="s">
        <v>461</v>
      </c>
      <c r="H5992" s="13" t="s">
        <v>2991</v>
      </c>
      <c r="I5992" s="85" t="e">
        <f>[1]!Table1[[#This Row],[type]]</f>
        <v>#VALUE!</v>
      </c>
      <c r="J5992" s="86" t="e">
        <f>[1]!Table1[[#This Row],[Column42]]&amp;IF([1]!Table1[[#This Row],[Column13]]="","",[1]!Table1[[#This Row],[Column13]])&amp;IF([1]!Table1[[#This Row],[mod]]="","",[1]!Table1[[#This Row],[mod]])</f>
        <v>#VALUE!</v>
      </c>
      <c r="K599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92" t="s">
        <v>91</v>
      </c>
      <c r="P5992" s="6" t="s">
        <v>1229</v>
      </c>
      <c r="Q599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9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992" s="29"/>
      <c r="AC5992" s="29"/>
      <c r="AD5992" s="25"/>
      <c r="AE5992" s="38"/>
      <c r="AF5992" s="142"/>
      <c r="AG5992" s="11"/>
      <c r="AH5992" s="1" t="e">
        <f>[1]!Table1[[#This Row],[html_tag]]&amp;[1]!Table1[[#This Row],[html_type]]&amp;[1]!Table1[[#This Row],[html_modifier]]</f>
        <v>#VALUE!</v>
      </c>
      <c r="AI5992" s="60" t="str">
        <f>Table1[[#This Row],[html_tag]]&amp;Table1[[#This Row],[html_type]]&amp;Table1[[#This Row],[html_modifier]]</f>
        <v/>
      </c>
      <c r="AL5992" s="22" t="str">
        <f>IFERROR(_xlfn.XLOOKUP([1]!Table1[[#This Row],[word]],[1]!Table57[English style name],[1]!Table57[Style type]),"")</f>
        <v/>
      </c>
      <c r="AM5992" s="23" t="str">
        <f>IFERROR(_xlfn.XLOOKUP(Table1[[#This Row],[word]],Table57[English style name],Table57[Style type]),"")</f>
        <v/>
      </c>
      <c r="AN5992" s="23"/>
      <c r="AO5992" s="62"/>
      <c r="AP5992" s="61"/>
      <c r="AQ5992" s="61" t="s">
        <v>1229</v>
      </c>
      <c r="AR5992" s="61" t="s">
        <v>1220</v>
      </c>
      <c r="AS5992" s="61"/>
      <c r="AT5992" s="61"/>
      <c r="AU5992" s="61"/>
      <c r="AV5992" s="61"/>
    </row>
    <row r="5993" spans="1:48">
      <c r="A5993" s="82"/>
      <c r="B5993" s="82"/>
      <c r="C5993" s="82"/>
      <c r="D5993" s="83"/>
      <c r="E5993" s="62"/>
      <c r="F599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93" s="13" t="s">
        <v>461</v>
      </c>
      <c r="H5993" s="13" t="s">
        <v>2991</v>
      </c>
      <c r="I5993" s="85" t="e">
        <f>[1]!Table1[[#This Row],[type]]</f>
        <v>#VALUE!</v>
      </c>
      <c r="J5993" s="86" t="e">
        <f>[1]!Table1[[#This Row],[Column42]]&amp;IF([1]!Table1[[#This Row],[Column13]]="","",[1]!Table1[[#This Row],[Column13]])&amp;IF([1]!Table1[[#This Row],[mod]]="","",[1]!Table1[[#This Row],[mod]])</f>
        <v>#VALUE!</v>
      </c>
      <c r="K599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93" t="s">
        <v>91</v>
      </c>
      <c r="P5993" s="6" t="s">
        <v>1230</v>
      </c>
      <c r="Q599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9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993" s="29"/>
      <c r="AC5993" s="29"/>
      <c r="AD5993" s="25"/>
      <c r="AE5993" s="38"/>
      <c r="AF5993" s="142"/>
      <c r="AG5993" s="11"/>
      <c r="AH5993" s="1" t="e">
        <f>[1]!Table1[[#This Row],[html_tag]]&amp;[1]!Table1[[#This Row],[html_type]]&amp;[1]!Table1[[#This Row],[html_modifier]]</f>
        <v>#VALUE!</v>
      </c>
      <c r="AI5993" s="60" t="str">
        <f>Table1[[#This Row],[html_tag]]&amp;Table1[[#This Row],[html_type]]&amp;Table1[[#This Row],[html_modifier]]</f>
        <v/>
      </c>
      <c r="AL5993" s="22" t="str">
        <f>IFERROR(_xlfn.XLOOKUP([1]!Table1[[#This Row],[word]],[1]!Table57[English style name],[1]!Table57[Style type]),"")</f>
        <v/>
      </c>
      <c r="AM5993" s="23" t="str">
        <f>IFERROR(_xlfn.XLOOKUP(Table1[[#This Row],[word]],Table57[English style name],Table57[Style type]),"")</f>
        <v/>
      </c>
      <c r="AN5993" s="23"/>
      <c r="AO5993" s="62"/>
      <c r="AP5993" s="61"/>
      <c r="AQ5993" s="61" t="s">
        <v>1230</v>
      </c>
      <c r="AR5993" s="61" t="s">
        <v>1220</v>
      </c>
      <c r="AS5993" s="61"/>
      <c r="AT5993" s="61"/>
      <c r="AU5993" s="61"/>
      <c r="AV5993" s="61"/>
    </row>
    <row r="5994" spans="1:48">
      <c r="A5994" s="82"/>
      <c r="B5994" s="82"/>
      <c r="C5994" s="82"/>
      <c r="D5994" s="83"/>
      <c r="E5994" s="62"/>
      <c r="F599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94" s="13"/>
      <c r="H5994" s="13"/>
      <c r="I5994" s="85" t="e">
        <f>[1]!Table1[[#This Row],[type]]</f>
        <v>#VALUE!</v>
      </c>
      <c r="J5994" s="86" t="e">
        <f>[1]!Table1[[#This Row],[Column42]]&amp;IF([1]!Table1[[#This Row],[Column13]]="","",[1]!Table1[[#This Row],[Column13]])&amp;IF([1]!Table1[[#This Row],[mod]]="","",[1]!Table1[[#This Row],[mod]])</f>
        <v>#VALUE!</v>
      </c>
      <c r="K599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94" t="s">
        <v>91</v>
      </c>
      <c r="P5994" t="s">
        <v>920</v>
      </c>
      <c r="Q599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9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994" s="29"/>
      <c r="AC5994" s="29"/>
      <c r="AD5994" s="25"/>
      <c r="AE5994" s="38"/>
      <c r="AF5994" s="142" t="s">
        <v>282</v>
      </c>
      <c r="AG5994" s="11"/>
      <c r="AH5994" s="1" t="e">
        <f>[1]!Table1[[#This Row],[html_tag]]&amp;[1]!Table1[[#This Row],[html_type]]&amp;[1]!Table1[[#This Row],[html_modifier]]</f>
        <v>#VALUE!</v>
      </c>
      <c r="AI5994" s="60" t="str">
        <f>Table1[[#This Row],[html_tag]]&amp;Table1[[#This Row],[html_type]]&amp;Table1[[#This Row],[html_modifier]]</f>
        <v/>
      </c>
      <c r="AL5994" s="22" t="str">
        <f>IFERROR(_xlfn.XLOOKUP([1]!Table1[[#This Row],[word]],[1]!Table57[English style name],[1]!Table57[Style type]),"")</f>
        <v/>
      </c>
      <c r="AM5994" s="23" t="s">
        <v>920</v>
      </c>
      <c r="AN5994" s="23"/>
      <c r="AO5994" s="62"/>
      <c r="AP5994" s="61"/>
      <c r="AQ5994" s="61"/>
      <c r="AR5994" s="61"/>
      <c r="AS5994" s="61"/>
      <c r="AT5994" s="61"/>
      <c r="AU5994" s="61"/>
      <c r="AV5994" s="61"/>
    </row>
    <row r="5995" spans="1:48">
      <c r="A5995" s="82"/>
      <c r="B5995" s="82"/>
      <c r="C5995" s="82"/>
      <c r="D5995" s="83"/>
      <c r="E5995" s="62"/>
      <c r="F599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95" s="13"/>
      <c r="H5995" s="13"/>
      <c r="I5995" s="85" t="e">
        <f>[1]!Table1[[#This Row],[type]]</f>
        <v>#VALUE!</v>
      </c>
      <c r="J5995" s="86" t="e">
        <f>[1]!Table1[[#This Row],[Column42]]&amp;IF([1]!Table1[[#This Row],[Column13]]="","",[1]!Table1[[#This Row],[Column13]])&amp;IF([1]!Table1[[#This Row],[mod]]="","",[1]!Table1[[#This Row],[mod]])</f>
        <v>#VALUE!</v>
      </c>
      <c r="K599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95" t="s">
        <v>91</v>
      </c>
      <c r="P5995" t="s">
        <v>918</v>
      </c>
      <c r="Q599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9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995" s="29"/>
      <c r="AC5995" s="29"/>
      <c r="AD5995" s="25"/>
      <c r="AE5995" s="38"/>
      <c r="AF5995" s="142" t="s">
        <v>282</v>
      </c>
      <c r="AG5995" s="11"/>
      <c r="AH5995" s="1" t="e">
        <f>[1]!Table1[[#This Row],[html_tag]]&amp;[1]!Table1[[#This Row],[html_type]]&amp;[1]!Table1[[#This Row],[html_modifier]]</f>
        <v>#VALUE!</v>
      </c>
      <c r="AI5995" s="60" t="str">
        <f>Table1[[#This Row],[html_tag]]&amp;Table1[[#This Row],[html_type]]&amp;Table1[[#This Row],[html_modifier]]</f>
        <v/>
      </c>
      <c r="AL5995" s="22" t="str">
        <f>IFERROR(_xlfn.XLOOKUP([1]!Table1[[#This Row],[word]],[1]!Table57[English style name],[1]!Table57[Style type]),"")</f>
        <v/>
      </c>
      <c r="AM5995" s="23" t="s">
        <v>918</v>
      </c>
      <c r="AN5995" s="23"/>
      <c r="AO5995" s="62"/>
      <c r="AP5995" s="61"/>
      <c r="AQ5995" s="61"/>
      <c r="AR5995" s="61"/>
      <c r="AS5995" s="61"/>
      <c r="AT5995" s="61"/>
      <c r="AU5995" s="61"/>
      <c r="AV5995" s="61"/>
    </row>
    <row r="5996" spans="1:48">
      <c r="A5996" s="82"/>
      <c r="B5996" s="82"/>
      <c r="C5996" s="82"/>
      <c r="D5996" s="83"/>
      <c r="E5996" s="62"/>
      <c r="F599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96" s="13"/>
      <c r="H5996" s="13"/>
      <c r="I5996" s="85" t="e">
        <f>[1]!Table1[[#This Row],[type]]</f>
        <v>#VALUE!</v>
      </c>
      <c r="J5996" s="86" t="e">
        <f>[1]!Table1[[#This Row],[Column42]]&amp;IF([1]!Table1[[#This Row],[Column13]]="","",[1]!Table1[[#This Row],[Column13]])&amp;IF([1]!Table1[[#This Row],[mod]]="","",[1]!Table1[[#This Row],[mod]])</f>
        <v>#VALUE!</v>
      </c>
      <c r="K599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96" t="s">
        <v>91</v>
      </c>
      <c r="P5996" t="s">
        <v>916</v>
      </c>
      <c r="Q599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9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996" s="29"/>
      <c r="AC5996" s="29"/>
      <c r="AD5996" s="25"/>
      <c r="AE5996" s="38"/>
      <c r="AF5996" s="142" t="s">
        <v>282</v>
      </c>
      <c r="AG5996" s="11"/>
      <c r="AH5996" s="1" t="e">
        <f>[1]!Table1[[#This Row],[html_tag]]&amp;[1]!Table1[[#This Row],[html_type]]&amp;[1]!Table1[[#This Row],[html_modifier]]</f>
        <v>#VALUE!</v>
      </c>
      <c r="AI5996" s="60" t="str">
        <f>Table1[[#This Row],[html_tag]]&amp;Table1[[#This Row],[html_type]]&amp;Table1[[#This Row],[html_modifier]]</f>
        <v/>
      </c>
      <c r="AL5996" s="22" t="str">
        <f>IFERROR(_xlfn.XLOOKUP([1]!Table1[[#This Row],[word]],[1]!Table57[English style name],[1]!Table57[Style type]),"")</f>
        <v/>
      </c>
      <c r="AM5996" s="23" t="s">
        <v>916</v>
      </c>
      <c r="AN5996" s="23"/>
      <c r="AO5996" s="62"/>
      <c r="AP5996" s="61"/>
      <c r="AQ5996" s="61"/>
      <c r="AR5996" s="61"/>
      <c r="AS5996" s="61"/>
      <c r="AT5996" s="61"/>
      <c r="AU5996" s="61"/>
      <c r="AV5996" s="61"/>
    </row>
    <row r="5997" spans="1:48">
      <c r="A5997" s="82"/>
      <c r="B5997" s="82"/>
      <c r="C5997" s="82"/>
      <c r="D5997" s="83"/>
      <c r="E5997" s="62"/>
      <c r="F599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97" s="13"/>
      <c r="H5997" s="13"/>
      <c r="I5997" s="85" t="e">
        <f>[1]!Table1[[#This Row],[type]]</f>
        <v>#VALUE!</v>
      </c>
      <c r="J5997" s="86" t="e">
        <f>[1]!Table1[[#This Row],[Column42]]&amp;IF([1]!Table1[[#This Row],[Column13]]="","",[1]!Table1[[#This Row],[Column13]])&amp;IF([1]!Table1[[#This Row],[mod]]="","",[1]!Table1[[#This Row],[mod]])</f>
        <v>#VALUE!</v>
      </c>
      <c r="K599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97" t="s">
        <v>91</v>
      </c>
      <c r="P5997" t="s">
        <v>1088</v>
      </c>
      <c r="Q599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9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997" s="29"/>
      <c r="AC5997" s="29"/>
      <c r="AD5997" s="25"/>
      <c r="AE5997" s="38"/>
      <c r="AF5997" s="142" t="s">
        <v>282</v>
      </c>
      <c r="AG5997" s="11"/>
      <c r="AH5997" s="1" t="e">
        <f>[1]!Table1[[#This Row],[html_tag]]&amp;[1]!Table1[[#This Row],[html_type]]&amp;[1]!Table1[[#This Row],[html_modifier]]</f>
        <v>#VALUE!</v>
      </c>
      <c r="AI5997" s="60" t="str">
        <f>Table1[[#This Row],[html_tag]]&amp;Table1[[#This Row],[html_type]]&amp;Table1[[#This Row],[html_modifier]]</f>
        <v/>
      </c>
      <c r="AL5997" s="22" t="str">
        <f>IFERROR(_xlfn.XLOOKUP([1]!Table1[[#This Row],[word]],[1]!Table57[English style name],[1]!Table57[Style type]),"")</f>
        <v/>
      </c>
      <c r="AM5997" s="23" t="s">
        <v>1088</v>
      </c>
      <c r="AN5997" s="23"/>
      <c r="AO5997" s="62"/>
      <c r="AP5997" s="61"/>
      <c r="AQ5997" s="61"/>
      <c r="AR5997" s="61"/>
      <c r="AS5997" s="61"/>
      <c r="AT5997" s="61"/>
      <c r="AU5997" s="61"/>
      <c r="AV5997" s="61"/>
    </row>
    <row r="5998" spans="1:48">
      <c r="A5998" s="82"/>
      <c r="B5998" s="82"/>
      <c r="C5998" s="82"/>
      <c r="D5998" s="83"/>
      <c r="E5998" s="62"/>
      <c r="F599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98" s="13"/>
      <c r="H5998" s="13"/>
      <c r="I5998" s="85" t="e">
        <f>[1]!Table1[[#This Row],[type]]</f>
        <v>#VALUE!</v>
      </c>
      <c r="J5998" s="86" t="e">
        <f>[1]!Table1[[#This Row],[Column42]]&amp;IF([1]!Table1[[#This Row],[Column13]]="","",[1]!Table1[[#This Row],[Column13]])&amp;IF([1]!Table1[[#This Row],[mod]]="","",[1]!Table1[[#This Row],[mod]])</f>
        <v>#VALUE!</v>
      </c>
      <c r="K599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98" t="s">
        <v>91</v>
      </c>
      <c r="P5998" t="s">
        <v>1089</v>
      </c>
      <c r="Q599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9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998" s="29"/>
      <c r="AC5998" s="29"/>
      <c r="AD5998" s="25"/>
      <c r="AE5998" s="38"/>
      <c r="AF5998" s="142" t="s">
        <v>282</v>
      </c>
      <c r="AG5998" s="11"/>
      <c r="AH5998" s="1" t="e">
        <f>[1]!Table1[[#This Row],[html_tag]]&amp;[1]!Table1[[#This Row],[html_type]]&amp;[1]!Table1[[#This Row],[html_modifier]]</f>
        <v>#VALUE!</v>
      </c>
      <c r="AI5998" s="60" t="str">
        <f>Table1[[#This Row],[html_tag]]&amp;Table1[[#This Row],[html_type]]&amp;Table1[[#This Row],[html_modifier]]</f>
        <v/>
      </c>
      <c r="AL5998" s="22" t="str">
        <f>IFERROR(_xlfn.XLOOKUP([1]!Table1[[#This Row],[word]],[1]!Table57[English style name],[1]!Table57[Style type]),"")</f>
        <v/>
      </c>
      <c r="AM5998" s="23" t="s">
        <v>1089</v>
      </c>
      <c r="AN5998" s="23"/>
      <c r="AO5998" s="62"/>
      <c r="AP5998" s="61"/>
      <c r="AQ5998" s="61"/>
      <c r="AR5998" s="61"/>
      <c r="AS5998" s="61"/>
      <c r="AT5998" s="61"/>
      <c r="AU5998" s="61"/>
      <c r="AV5998" s="61"/>
    </row>
    <row r="5999" spans="1:48">
      <c r="A5999" s="82"/>
      <c r="B5999" s="82"/>
      <c r="C5999" s="82"/>
      <c r="D5999" s="83"/>
      <c r="E5999" s="62"/>
      <c r="F599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5999" s="13"/>
      <c r="H5999" s="13"/>
      <c r="I5999" s="85" t="e">
        <f>[1]!Table1[[#This Row],[type]]</f>
        <v>#VALUE!</v>
      </c>
      <c r="J5999" s="86" t="e">
        <f>[1]!Table1[[#This Row],[Column42]]&amp;IF([1]!Table1[[#This Row],[Column13]]="","",[1]!Table1[[#This Row],[Column13]])&amp;IF([1]!Table1[[#This Row],[mod]]="","",[1]!Table1[[#This Row],[mod]])</f>
        <v>#VALUE!</v>
      </c>
      <c r="K599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5999" t="s">
        <v>91</v>
      </c>
      <c r="P5999" t="s">
        <v>1090</v>
      </c>
      <c r="Q599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599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5999" s="29"/>
      <c r="AC5999" s="29"/>
      <c r="AD5999" s="25"/>
      <c r="AE5999" s="38"/>
      <c r="AF5999" s="142" t="s">
        <v>282</v>
      </c>
      <c r="AG5999" s="11"/>
      <c r="AH5999" s="1" t="e">
        <f>[1]!Table1[[#This Row],[html_tag]]&amp;[1]!Table1[[#This Row],[html_type]]&amp;[1]!Table1[[#This Row],[html_modifier]]</f>
        <v>#VALUE!</v>
      </c>
      <c r="AI5999" s="60" t="str">
        <f>Table1[[#This Row],[html_tag]]&amp;Table1[[#This Row],[html_type]]&amp;Table1[[#This Row],[html_modifier]]</f>
        <v/>
      </c>
      <c r="AL5999" s="22" t="str">
        <f>IFERROR(_xlfn.XLOOKUP([1]!Table1[[#This Row],[word]],[1]!Table57[English style name],[1]!Table57[Style type]),"")</f>
        <v/>
      </c>
      <c r="AM5999" s="23" t="s">
        <v>1090</v>
      </c>
      <c r="AN5999" s="23"/>
      <c r="AO5999" s="62"/>
      <c r="AP5999" s="61"/>
      <c r="AQ5999" s="61"/>
      <c r="AR5999" s="61"/>
      <c r="AS5999" s="61"/>
      <c r="AT5999" s="61"/>
      <c r="AU5999" s="61"/>
      <c r="AV5999" s="61"/>
    </row>
    <row r="6000" spans="1:48">
      <c r="A6000" s="82"/>
      <c r="B6000" s="82"/>
      <c r="C6000" s="82"/>
      <c r="D6000" s="83"/>
      <c r="E6000" s="62"/>
      <c r="F600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00" s="13"/>
      <c r="H6000" s="13"/>
      <c r="I6000" s="85" t="e">
        <f>[1]!Table1[[#This Row],[type]]</f>
        <v>#VALUE!</v>
      </c>
      <c r="J6000" s="86" t="e">
        <f>[1]!Table1[[#This Row],[Column42]]&amp;IF([1]!Table1[[#This Row],[Column13]]="","",[1]!Table1[[#This Row],[Column13]])&amp;IF([1]!Table1[[#This Row],[mod]]="","",[1]!Table1[[#This Row],[mod]])</f>
        <v>#VALUE!</v>
      </c>
      <c r="K600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00" t="s">
        <v>91</v>
      </c>
      <c r="P6000" t="s">
        <v>1091</v>
      </c>
      <c r="Q600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0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00" s="29"/>
      <c r="AC6000" s="29"/>
      <c r="AD6000" s="25"/>
      <c r="AE6000" s="38"/>
      <c r="AF6000" s="142" t="s">
        <v>282</v>
      </c>
      <c r="AG6000" s="11"/>
      <c r="AH6000" s="1" t="e">
        <f>[1]!Table1[[#This Row],[html_tag]]&amp;[1]!Table1[[#This Row],[html_type]]&amp;[1]!Table1[[#This Row],[html_modifier]]</f>
        <v>#VALUE!</v>
      </c>
      <c r="AI6000" s="60" t="str">
        <f>Table1[[#This Row],[html_tag]]&amp;Table1[[#This Row],[html_type]]&amp;Table1[[#This Row],[html_modifier]]</f>
        <v/>
      </c>
      <c r="AL6000" s="22" t="str">
        <f>IFERROR(_xlfn.XLOOKUP([1]!Table1[[#This Row],[word]],[1]!Table57[English style name],[1]!Table57[Style type]),"")</f>
        <v/>
      </c>
      <c r="AM6000" s="23" t="s">
        <v>1091</v>
      </c>
      <c r="AN6000" s="23"/>
      <c r="AO6000" s="62"/>
      <c r="AP6000" s="61"/>
      <c r="AQ6000" s="61"/>
      <c r="AR6000" s="61"/>
      <c r="AS6000" s="61"/>
      <c r="AT6000" s="61"/>
      <c r="AU6000" s="61"/>
      <c r="AV6000" s="61"/>
    </row>
    <row r="6001" spans="1:48">
      <c r="A6001" s="82"/>
      <c r="B6001" s="82"/>
      <c r="C6001" s="82"/>
      <c r="D6001" s="83"/>
      <c r="E6001" s="62"/>
      <c r="F600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01" s="13"/>
      <c r="H6001" s="13"/>
      <c r="I6001" s="85" t="e">
        <f>[1]!Table1[[#This Row],[type]]</f>
        <v>#VALUE!</v>
      </c>
      <c r="J6001" s="86" t="e">
        <f>[1]!Table1[[#This Row],[Column42]]&amp;IF([1]!Table1[[#This Row],[Column13]]="","",[1]!Table1[[#This Row],[Column13]])&amp;IF([1]!Table1[[#This Row],[mod]]="","",[1]!Table1[[#This Row],[mod]])</f>
        <v>#VALUE!</v>
      </c>
      <c r="K600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01" t="s">
        <v>91</v>
      </c>
      <c r="P6001" t="s">
        <v>1092</v>
      </c>
      <c r="Q600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0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01" s="29"/>
      <c r="AC6001" s="29"/>
      <c r="AD6001" s="25"/>
      <c r="AE6001" s="38"/>
      <c r="AF6001" s="142" t="s">
        <v>282</v>
      </c>
      <c r="AG6001" s="11"/>
      <c r="AH6001" s="1" t="e">
        <f>[1]!Table1[[#This Row],[html_tag]]&amp;[1]!Table1[[#This Row],[html_type]]&amp;[1]!Table1[[#This Row],[html_modifier]]</f>
        <v>#VALUE!</v>
      </c>
      <c r="AI6001" s="60" t="str">
        <f>Table1[[#This Row],[html_tag]]&amp;Table1[[#This Row],[html_type]]&amp;Table1[[#This Row],[html_modifier]]</f>
        <v/>
      </c>
      <c r="AL6001" s="22" t="str">
        <f>IFERROR(_xlfn.XLOOKUP([1]!Table1[[#This Row],[word]],[1]!Table57[English style name],[1]!Table57[Style type]),"")</f>
        <v/>
      </c>
      <c r="AM6001" s="23" t="s">
        <v>1092</v>
      </c>
      <c r="AN6001" s="23"/>
      <c r="AO6001" s="62"/>
      <c r="AP6001" s="61"/>
      <c r="AQ6001" s="61"/>
      <c r="AR6001" s="61"/>
      <c r="AS6001" s="61"/>
      <c r="AT6001" s="61"/>
      <c r="AU6001" s="61"/>
      <c r="AV6001" s="61"/>
    </row>
    <row r="6002" spans="1:48">
      <c r="A6002" s="82"/>
      <c r="B6002" s="82"/>
      <c r="C6002" s="82"/>
      <c r="D6002" s="83"/>
      <c r="E6002" s="62"/>
      <c r="F600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02" s="13"/>
      <c r="H6002" s="13"/>
      <c r="I6002" s="85" t="e">
        <f>[1]!Table1[[#This Row],[type]]</f>
        <v>#VALUE!</v>
      </c>
      <c r="J6002" s="86" t="e">
        <f>[1]!Table1[[#This Row],[Column42]]&amp;IF([1]!Table1[[#This Row],[Column13]]="","",[1]!Table1[[#This Row],[Column13]])&amp;IF([1]!Table1[[#This Row],[mod]]="","",[1]!Table1[[#This Row],[mod]])</f>
        <v>#VALUE!</v>
      </c>
      <c r="K600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02" t="s">
        <v>91</v>
      </c>
      <c r="P6002" t="s">
        <v>1093</v>
      </c>
      <c r="Q600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0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02" s="29"/>
      <c r="AC6002" s="29"/>
      <c r="AD6002" s="25"/>
      <c r="AE6002" s="38"/>
      <c r="AF6002" s="142" t="s">
        <v>282</v>
      </c>
      <c r="AG6002" s="11"/>
      <c r="AH6002" s="1" t="e">
        <f>[1]!Table1[[#This Row],[html_tag]]&amp;[1]!Table1[[#This Row],[html_type]]&amp;[1]!Table1[[#This Row],[html_modifier]]</f>
        <v>#VALUE!</v>
      </c>
      <c r="AI6002" s="60" t="str">
        <f>Table1[[#This Row],[html_tag]]&amp;Table1[[#This Row],[html_type]]&amp;Table1[[#This Row],[html_modifier]]</f>
        <v/>
      </c>
      <c r="AL6002" s="22" t="str">
        <f>IFERROR(_xlfn.XLOOKUP([1]!Table1[[#This Row],[word]],[1]!Table57[English style name],[1]!Table57[Style type]),"")</f>
        <v/>
      </c>
      <c r="AM6002" s="23" t="s">
        <v>1093</v>
      </c>
      <c r="AN6002" s="23"/>
      <c r="AO6002" s="62"/>
      <c r="AP6002" s="61"/>
      <c r="AQ6002" s="61"/>
      <c r="AR6002" s="61"/>
      <c r="AS6002" s="61"/>
      <c r="AT6002" s="61"/>
      <c r="AU6002" s="61"/>
      <c r="AV6002" s="61"/>
    </row>
    <row r="6003" spans="1:48">
      <c r="A6003" s="82"/>
      <c r="B6003" s="82"/>
      <c r="C6003" s="82"/>
      <c r="D6003" s="83"/>
      <c r="E6003" s="62"/>
      <c r="F600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03" s="13"/>
      <c r="H6003" s="13"/>
      <c r="I6003" s="85" t="e">
        <f>[1]!Table1[[#This Row],[type]]</f>
        <v>#VALUE!</v>
      </c>
      <c r="J6003" s="86" t="e">
        <f>[1]!Table1[[#This Row],[Column42]]&amp;IF([1]!Table1[[#This Row],[Column13]]="","",[1]!Table1[[#This Row],[Column13]])&amp;IF([1]!Table1[[#This Row],[mod]]="","",[1]!Table1[[#This Row],[mod]])</f>
        <v>#VALUE!</v>
      </c>
      <c r="K600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03" t="s">
        <v>91</v>
      </c>
      <c r="P6003" t="s">
        <v>1094</v>
      </c>
      <c r="Q600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0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03" s="29"/>
      <c r="AC6003" s="29"/>
      <c r="AD6003" s="25"/>
      <c r="AE6003" s="38"/>
      <c r="AF6003" s="142" t="s">
        <v>282</v>
      </c>
      <c r="AG6003" s="11"/>
      <c r="AH6003" s="1" t="e">
        <f>[1]!Table1[[#This Row],[html_tag]]&amp;[1]!Table1[[#This Row],[html_type]]&amp;[1]!Table1[[#This Row],[html_modifier]]</f>
        <v>#VALUE!</v>
      </c>
      <c r="AI6003" s="60" t="str">
        <f>Table1[[#This Row],[html_tag]]&amp;Table1[[#This Row],[html_type]]&amp;Table1[[#This Row],[html_modifier]]</f>
        <v/>
      </c>
      <c r="AL6003" s="22" t="str">
        <f>IFERROR(_xlfn.XLOOKUP([1]!Table1[[#This Row],[word]],[1]!Table57[English style name],[1]!Table57[Style type]),"")</f>
        <v/>
      </c>
      <c r="AM6003" s="23" t="s">
        <v>1094</v>
      </c>
      <c r="AN6003" s="23"/>
      <c r="AO6003" s="62"/>
      <c r="AP6003" s="61"/>
      <c r="AQ6003" s="61"/>
      <c r="AR6003" s="61"/>
      <c r="AS6003" s="61"/>
      <c r="AT6003" s="61"/>
      <c r="AU6003" s="61"/>
      <c r="AV6003" s="61"/>
    </row>
    <row r="6004" spans="1:48">
      <c r="A6004" s="82"/>
      <c r="B6004" s="82"/>
      <c r="C6004" s="82"/>
      <c r="D6004" s="83"/>
      <c r="E6004" s="62"/>
      <c r="F600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04" s="13"/>
      <c r="H6004" s="13"/>
      <c r="I6004" s="85" t="e">
        <f>[1]!Table1[[#This Row],[type]]</f>
        <v>#VALUE!</v>
      </c>
      <c r="J6004" s="86" t="e">
        <f>[1]!Table1[[#This Row],[Column42]]&amp;IF([1]!Table1[[#This Row],[Column13]]="","",[1]!Table1[[#This Row],[Column13]])&amp;IF([1]!Table1[[#This Row],[mod]]="","",[1]!Table1[[#This Row],[mod]])</f>
        <v>#VALUE!</v>
      </c>
      <c r="K600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04" t="s">
        <v>91</v>
      </c>
      <c r="P6004" t="s">
        <v>930</v>
      </c>
      <c r="Q600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0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04" s="29"/>
      <c r="AC6004" s="29"/>
      <c r="AD6004" s="25"/>
      <c r="AE6004" s="38"/>
      <c r="AF6004" s="142" t="s">
        <v>282</v>
      </c>
      <c r="AG6004" s="11"/>
      <c r="AH6004" s="1" t="e">
        <f>[1]!Table1[[#This Row],[html_tag]]&amp;[1]!Table1[[#This Row],[html_type]]&amp;[1]!Table1[[#This Row],[html_modifier]]</f>
        <v>#VALUE!</v>
      </c>
      <c r="AI6004" s="60" t="str">
        <f>Table1[[#This Row],[html_tag]]&amp;Table1[[#This Row],[html_type]]&amp;Table1[[#This Row],[html_modifier]]</f>
        <v/>
      </c>
      <c r="AL6004" s="22" t="str">
        <f>IFERROR(_xlfn.XLOOKUP([1]!Table1[[#This Row],[word]],[1]!Table57[English style name],[1]!Table57[Style type]),"")</f>
        <v/>
      </c>
      <c r="AM6004" s="23" t="s">
        <v>930</v>
      </c>
      <c r="AN6004" s="23"/>
      <c r="AO6004" s="62"/>
      <c r="AP6004" s="61"/>
      <c r="AQ6004" s="61"/>
      <c r="AR6004" s="61"/>
      <c r="AS6004" s="61"/>
      <c r="AT6004" s="61"/>
      <c r="AU6004" s="61"/>
      <c r="AV6004" s="61"/>
    </row>
    <row r="6005" spans="1:48">
      <c r="A6005" s="82"/>
      <c r="B6005" s="82"/>
      <c r="C6005" s="82"/>
      <c r="D6005" s="83"/>
      <c r="E6005" s="62"/>
      <c r="F600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05" s="13"/>
      <c r="H6005" s="13"/>
      <c r="I6005" s="85" t="e">
        <f>[1]!Table1[[#This Row],[type]]</f>
        <v>#VALUE!</v>
      </c>
      <c r="J6005" s="86" t="e">
        <f>[1]!Table1[[#This Row],[Column42]]&amp;IF([1]!Table1[[#This Row],[Column13]]="","",[1]!Table1[[#This Row],[Column13]])&amp;IF([1]!Table1[[#This Row],[mod]]="","",[1]!Table1[[#This Row],[mod]])</f>
        <v>#VALUE!</v>
      </c>
      <c r="K600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05" t="s">
        <v>91</v>
      </c>
      <c r="P6005" t="s">
        <v>932</v>
      </c>
      <c r="Q600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0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05" s="29"/>
      <c r="AC6005" s="29"/>
      <c r="AD6005" s="25"/>
      <c r="AE6005" s="38"/>
      <c r="AF6005" s="142" t="s">
        <v>282</v>
      </c>
      <c r="AG6005" s="11"/>
      <c r="AH6005" s="1" t="e">
        <f>[1]!Table1[[#This Row],[html_tag]]&amp;[1]!Table1[[#This Row],[html_type]]&amp;[1]!Table1[[#This Row],[html_modifier]]</f>
        <v>#VALUE!</v>
      </c>
      <c r="AI6005" s="60" t="str">
        <f>Table1[[#This Row],[html_tag]]&amp;Table1[[#This Row],[html_type]]&amp;Table1[[#This Row],[html_modifier]]</f>
        <v/>
      </c>
      <c r="AL6005" s="22" t="str">
        <f>IFERROR(_xlfn.XLOOKUP([1]!Table1[[#This Row],[word]],[1]!Table57[English style name],[1]!Table57[Style type]),"")</f>
        <v/>
      </c>
      <c r="AM6005" s="23" t="s">
        <v>932</v>
      </c>
      <c r="AN6005" s="23"/>
      <c r="AO6005" s="62"/>
      <c r="AP6005" s="61"/>
      <c r="AQ6005" s="61"/>
      <c r="AR6005" s="61"/>
      <c r="AS6005" s="61"/>
      <c r="AT6005" s="61"/>
      <c r="AU6005" s="61"/>
      <c r="AV6005" s="61"/>
    </row>
    <row r="6006" spans="1:48">
      <c r="A6006" s="82"/>
      <c r="B6006" s="82"/>
      <c r="C6006" s="82"/>
      <c r="D6006" s="83"/>
      <c r="E6006" s="62"/>
      <c r="F600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06" s="13"/>
      <c r="H6006" s="13"/>
      <c r="I6006" s="85" t="e">
        <f>[1]!Table1[[#This Row],[type]]</f>
        <v>#VALUE!</v>
      </c>
      <c r="J6006" s="86" t="e">
        <f>[1]!Table1[[#This Row],[Column42]]&amp;IF([1]!Table1[[#This Row],[Column13]]="","",[1]!Table1[[#This Row],[Column13]])&amp;IF([1]!Table1[[#This Row],[mod]]="","",[1]!Table1[[#This Row],[mod]])</f>
        <v>#VALUE!</v>
      </c>
      <c r="K600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06" t="s">
        <v>91</v>
      </c>
      <c r="P6006" t="s">
        <v>934</v>
      </c>
      <c r="Q600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0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06" s="29"/>
      <c r="AC6006" s="29"/>
      <c r="AD6006" s="25"/>
      <c r="AE6006" s="38"/>
      <c r="AF6006" s="142" t="s">
        <v>282</v>
      </c>
      <c r="AG6006" s="11"/>
      <c r="AH6006" s="1" t="e">
        <f>[1]!Table1[[#This Row],[html_tag]]&amp;[1]!Table1[[#This Row],[html_type]]&amp;[1]!Table1[[#This Row],[html_modifier]]</f>
        <v>#VALUE!</v>
      </c>
      <c r="AI6006" s="60" t="str">
        <f>Table1[[#This Row],[html_tag]]&amp;Table1[[#This Row],[html_type]]&amp;Table1[[#This Row],[html_modifier]]</f>
        <v/>
      </c>
      <c r="AL6006" s="22" t="str">
        <f>IFERROR(_xlfn.XLOOKUP([1]!Table1[[#This Row],[word]],[1]!Table57[English style name],[1]!Table57[Style type]),"")</f>
        <v/>
      </c>
      <c r="AM6006" s="23" t="s">
        <v>934</v>
      </c>
      <c r="AN6006" s="23"/>
      <c r="AO6006" s="62"/>
      <c r="AP6006" s="61"/>
      <c r="AQ6006" s="61"/>
      <c r="AR6006" s="61"/>
      <c r="AS6006" s="61"/>
      <c r="AT6006" s="61"/>
      <c r="AU6006" s="61"/>
      <c r="AV6006" s="61"/>
    </row>
    <row r="6007" spans="1:48">
      <c r="A6007" s="82"/>
      <c r="B6007" s="82"/>
      <c r="C6007" s="82"/>
      <c r="D6007" s="83"/>
      <c r="E6007" s="62"/>
      <c r="F600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07" s="13"/>
      <c r="H6007" s="13"/>
      <c r="I6007" s="85" t="e">
        <f>[1]!Table1[[#This Row],[type]]</f>
        <v>#VALUE!</v>
      </c>
      <c r="J6007" s="86" t="e">
        <f>[1]!Table1[[#This Row],[Column42]]&amp;IF([1]!Table1[[#This Row],[Column13]]="","",[1]!Table1[[#This Row],[Column13]])&amp;IF([1]!Table1[[#This Row],[mod]]="","",[1]!Table1[[#This Row],[mod]])</f>
        <v>#VALUE!</v>
      </c>
      <c r="K600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07" t="s">
        <v>91</v>
      </c>
      <c r="P6007" t="s">
        <v>926</v>
      </c>
      <c r="Q600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0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07" s="29"/>
      <c r="AC6007" s="29"/>
      <c r="AD6007" s="25"/>
      <c r="AE6007" s="38"/>
      <c r="AF6007" s="142" t="s">
        <v>282</v>
      </c>
      <c r="AG6007" s="11"/>
      <c r="AH6007" s="1" t="e">
        <f>[1]!Table1[[#This Row],[html_tag]]&amp;[1]!Table1[[#This Row],[html_type]]&amp;[1]!Table1[[#This Row],[html_modifier]]</f>
        <v>#VALUE!</v>
      </c>
      <c r="AI6007" s="60" t="str">
        <f>Table1[[#This Row],[html_tag]]&amp;Table1[[#This Row],[html_type]]&amp;Table1[[#This Row],[html_modifier]]</f>
        <v/>
      </c>
      <c r="AL6007" s="22" t="str">
        <f>IFERROR(_xlfn.XLOOKUP([1]!Table1[[#This Row],[word]],[1]!Table57[English style name],[1]!Table57[Style type]),"")</f>
        <v/>
      </c>
      <c r="AM6007" s="23" t="s">
        <v>926</v>
      </c>
      <c r="AN6007" s="23"/>
      <c r="AO6007" s="62"/>
      <c r="AP6007" s="61"/>
      <c r="AQ6007" s="61"/>
      <c r="AR6007" s="61"/>
      <c r="AS6007" s="61"/>
      <c r="AT6007" s="61"/>
      <c r="AU6007" s="61"/>
      <c r="AV6007" s="61"/>
    </row>
    <row r="6008" spans="1:48">
      <c r="A6008" s="82"/>
      <c r="B6008" s="82"/>
      <c r="C6008" s="82"/>
      <c r="D6008" s="83"/>
      <c r="E6008" s="62"/>
      <c r="F600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08" s="13"/>
      <c r="H6008" s="13"/>
      <c r="I6008" s="85" t="e">
        <f>[1]!Table1[[#This Row],[type]]</f>
        <v>#VALUE!</v>
      </c>
      <c r="J6008" s="86" t="e">
        <f>[1]!Table1[[#This Row],[Column42]]&amp;IF([1]!Table1[[#This Row],[Column13]]="","",[1]!Table1[[#This Row],[Column13]])&amp;IF([1]!Table1[[#This Row],[mod]]="","",[1]!Table1[[#This Row],[mod]])</f>
        <v>#VALUE!</v>
      </c>
      <c r="K600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08" t="s">
        <v>91</v>
      </c>
      <c r="P6008" t="s">
        <v>928</v>
      </c>
      <c r="Q600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0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08" s="29"/>
      <c r="AC6008" s="29"/>
      <c r="AD6008" s="25"/>
      <c r="AE6008" s="38"/>
      <c r="AF6008" s="142" t="s">
        <v>282</v>
      </c>
      <c r="AG6008" s="11"/>
      <c r="AH6008" s="1" t="e">
        <f>[1]!Table1[[#This Row],[html_tag]]&amp;[1]!Table1[[#This Row],[html_type]]&amp;[1]!Table1[[#This Row],[html_modifier]]</f>
        <v>#VALUE!</v>
      </c>
      <c r="AI6008" s="60" t="str">
        <f>Table1[[#This Row],[html_tag]]&amp;Table1[[#This Row],[html_type]]&amp;Table1[[#This Row],[html_modifier]]</f>
        <v/>
      </c>
      <c r="AL6008" s="22" t="str">
        <f>IFERROR(_xlfn.XLOOKUP([1]!Table1[[#This Row],[word]],[1]!Table57[English style name],[1]!Table57[Style type]),"")</f>
        <v/>
      </c>
      <c r="AM6008" s="23" t="s">
        <v>928</v>
      </c>
      <c r="AN6008" s="23"/>
      <c r="AO6008" s="62"/>
      <c r="AP6008" s="61"/>
      <c r="AQ6008" s="61"/>
      <c r="AR6008" s="61"/>
      <c r="AS6008" s="61"/>
      <c r="AT6008" s="61"/>
      <c r="AU6008" s="61"/>
      <c r="AV6008" s="61"/>
    </row>
    <row r="6009" spans="1:48">
      <c r="A6009" s="82"/>
      <c r="B6009" s="82"/>
      <c r="C6009" s="82"/>
      <c r="D6009" s="83"/>
      <c r="E6009" s="62"/>
      <c r="F600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09" s="13"/>
      <c r="H6009" s="13"/>
      <c r="I6009" s="85" t="e">
        <f>[1]!Table1[[#This Row],[type]]</f>
        <v>#VALUE!</v>
      </c>
      <c r="J6009" s="86" t="e">
        <f>[1]!Table1[[#This Row],[Column42]]&amp;IF([1]!Table1[[#This Row],[Column13]]="","",[1]!Table1[[#This Row],[Column13]])&amp;IF([1]!Table1[[#This Row],[mod]]="","",[1]!Table1[[#This Row],[mod]])</f>
        <v>#VALUE!</v>
      </c>
      <c r="K600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09" t="s">
        <v>91</v>
      </c>
      <c r="P6009" t="s">
        <v>922</v>
      </c>
      <c r="Q600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0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09" s="29"/>
      <c r="AC6009" s="29"/>
      <c r="AD6009" s="25"/>
      <c r="AE6009" s="38"/>
      <c r="AF6009" s="142" t="s">
        <v>282</v>
      </c>
      <c r="AG6009" s="11"/>
      <c r="AH6009" s="1" t="e">
        <f>[1]!Table1[[#This Row],[html_tag]]&amp;[1]!Table1[[#This Row],[html_type]]&amp;[1]!Table1[[#This Row],[html_modifier]]</f>
        <v>#VALUE!</v>
      </c>
      <c r="AI6009" s="60" t="str">
        <f>Table1[[#This Row],[html_tag]]&amp;Table1[[#This Row],[html_type]]&amp;Table1[[#This Row],[html_modifier]]</f>
        <v/>
      </c>
      <c r="AL6009" s="22" t="str">
        <f>IFERROR(_xlfn.XLOOKUP([1]!Table1[[#This Row],[word]],[1]!Table57[English style name],[1]!Table57[Style type]),"")</f>
        <v/>
      </c>
      <c r="AM6009" s="23" t="s">
        <v>922</v>
      </c>
      <c r="AN6009" s="23"/>
      <c r="AO6009" s="62"/>
      <c r="AP6009" s="61"/>
      <c r="AQ6009" s="61"/>
      <c r="AR6009" s="61"/>
      <c r="AS6009" s="61"/>
      <c r="AT6009" s="61"/>
      <c r="AU6009" s="61"/>
      <c r="AV6009" s="61"/>
    </row>
    <row r="6010" spans="1:48">
      <c r="A6010" s="82"/>
      <c r="B6010" s="82"/>
      <c r="C6010" s="82"/>
      <c r="D6010" s="83"/>
      <c r="E6010" s="62"/>
      <c r="F601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10" s="13"/>
      <c r="H6010" s="13"/>
      <c r="I6010" s="85" t="e">
        <f>[1]!Table1[[#This Row],[type]]</f>
        <v>#VALUE!</v>
      </c>
      <c r="J6010" s="86" t="e">
        <f>[1]!Table1[[#This Row],[Column42]]&amp;IF([1]!Table1[[#This Row],[Column13]]="","",[1]!Table1[[#This Row],[Column13]])&amp;IF([1]!Table1[[#This Row],[mod]]="","",[1]!Table1[[#This Row],[mod]])</f>
        <v>#VALUE!</v>
      </c>
      <c r="K601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10" t="s">
        <v>91</v>
      </c>
      <c r="P6010" t="s">
        <v>924</v>
      </c>
      <c r="Q601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1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10" s="29"/>
      <c r="AC6010" s="29"/>
      <c r="AD6010" s="25"/>
      <c r="AE6010" s="38"/>
      <c r="AF6010" s="142" t="s">
        <v>282</v>
      </c>
      <c r="AG6010" s="11"/>
      <c r="AH6010" s="1" t="e">
        <f>[1]!Table1[[#This Row],[html_tag]]&amp;[1]!Table1[[#This Row],[html_type]]&amp;[1]!Table1[[#This Row],[html_modifier]]</f>
        <v>#VALUE!</v>
      </c>
      <c r="AI6010" s="60" t="str">
        <f>Table1[[#This Row],[html_tag]]&amp;Table1[[#This Row],[html_type]]&amp;Table1[[#This Row],[html_modifier]]</f>
        <v/>
      </c>
      <c r="AL6010" s="22" t="str">
        <f>IFERROR(_xlfn.XLOOKUP([1]!Table1[[#This Row],[word]],[1]!Table57[English style name],[1]!Table57[Style type]),"")</f>
        <v/>
      </c>
      <c r="AM6010" s="23" t="s">
        <v>924</v>
      </c>
      <c r="AN6010" s="23"/>
      <c r="AO6010" s="62"/>
      <c r="AP6010" s="61"/>
      <c r="AQ6010" s="61"/>
      <c r="AR6010" s="61"/>
      <c r="AS6010" s="61"/>
      <c r="AT6010" s="61"/>
      <c r="AU6010" s="61"/>
      <c r="AV6010" s="61"/>
    </row>
    <row r="6011" spans="1:48">
      <c r="A6011" s="82"/>
      <c r="B6011" s="82"/>
      <c r="C6011" s="82"/>
      <c r="D6011" s="83"/>
      <c r="E6011" s="62"/>
      <c r="F601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11" s="13"/>
      <c r="H6011" s="13"/>
      <c r="I6011" s="85" t="e">
        <f>[1]!Table1[[#This Row],[type]]</f>
        <v>#VALUE!</v>
      </c>
      <c r="J6011" s="86" t="e">
        <f>[1]!Table1[[#This Row],[Column42]]&amp;IF([1]!Table1[[#This Row],[Column13]]="","",[1]!Table1[[#This Row],[Column13]])&amp;IF([1]!Table1[[#This Row],[mod]]="","",[1]!Table1[[#This Row],[mod]])</f>
        <v>#VALUE!</v>
      </c>
      <c r="K601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11" t="s">
        <v>91</v>
      </c>
      <c r="P6011" t="s">
        <v>905</v>
      </c>
      <c r="Q601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1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11" s="29"/>
      <c r="AC6011" s="29"/>
      <c r="AD6011" s="25"/>
      <c r="AE6011" s="38"/>
      <c r="AF6011" s="142" t="s">
        <v>282</v>
      </c>
      <c r="AG6011" s="11"/>
      <c r="AH6011" s="1" t="e">
        <f>[1]!Table1[[#This Row],[html_tag]]&amp;[1]!Table1[[#This Row],[html_type]]&amp;[1]!Table1[[#This Row],[html_modifier]]</f>
        <v>#VALUE!</v>
      </c>
      <c r="AI6011" s="60" t="str">
        <f>Table1[[#This Row],[html_tag]]&amp;Table1[[#This Row],[html_type]]&amp;Table1[[#This Row],[html_modifier]]</f>
        <v/>
      </c>
      <c r="AL6011" s="22" t="str">
        <f>IFERROR(_xlfn.XLOOKUP([1]!Table1[[#This Row],[word]],[1]!Table57[English style name],[1]!Table57[Style type]),"")</f>
        <v/>
      </c>
      <c r="AM6011" s="23" t="s">
        <v>905</v>
      </c>
      <c r="AN6011" s="23"/>
      <c r="AO6011" s="62"/>
      <c r="AP6011" s="61"/>
      <c r="AQ6011" s="61"/>
      <c r="AR6011" s="61"/>
      <c r="AS6011" s="61"/>
      <c r="AT6011" s="61"/>
      <c r="AU6011" s="61"/>
      <c r="AV6011" s="61"/>
    </row>
    <row r="6012" spans="1:48">
      <c r="A6012" s="82"/>
      <c r="B6012" s="82"/>
      <c r="C6012" s="82"/>
      <c r="D6012" s="83"/>
      <c r="E6012" s="62"/>
      <c r="F601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12" s="13"/>
      <c r="H6012" s="13"/>
      <c r="I6012" s="85" t="e">
        <f>[1]!Table1[[#This Row],[type]]</f>
        <v>#VALUE!</v>
      </c>
      <c r="J6012" s="86" t="e">
        <f>[1]!Table1[[#This Row],[Column42]]&amp;IF([1]!Table1[[#This Row],[Column13]]="","",[1]!Table1[[#This Row],[Column13]])&amp;IF([1]!Table1[[#This Row],[mod]]="","",[1]!Table1[[#This Row],[mod]])</f>
        <v>#VALUE!</v>
      </c>
      <c r="K601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12" t="s">
        <v>91</v>
      </c>
      <c r="P6012" t="s">
        <v>906</v>
      </c>
      <c r="Q601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1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12" s="29"/>
      <c r="AC6012" s="29"/>
      <c r="AD6012" s="25"/>
      <c r="AE6012" s="38"/>
      <c r="AF6012" s="142" t="s">
        <v>282</v>
      </c>
      <c r="AG6012" s="11"/>
      <c r="AH6012" s="1" t="e">
        <f>[1]!Table1[[#This Row],[html_tag]]&amp;[1]!Table1[[#This Row],[html_type]]&amp;[1]!Table1[[#This Row],[html_modifier]]</f>
        <v>#VALUE!</v>
      </c>
      <c r="AI6012" s="60" t="str">
        <f>Table1[[#This Row],[html_tag]]&amp;Table1[[#This Row],[html_type]]&amp;Table1[[#This Row],[html_modifier]]</f>
        <v/>
      </c>
      <c r="AL6012" s="22" t="str">
        <f>IFERROR(_xlfn.XLOOKUP([1]!Table1[[#This Row],[word]],[1]!Table57[English style name],[1]!Table57[Style type]),"")</f>
        <v/>
      </c>
      <c r="AM6012" s="23" t="s">
        <v>906</v>
      </c>
      <c r="AN6012" s="23"/>
      <c r="AO6012" s="62"/>
      <c r="AP6012" s="61"/>
      <c r="AQ6012" s="61"/>
      <c r="AR6012" s="61"/>
      <c r="AS6012" s="61"/>
      <c r="AT6012" s="61"/>
      <c r="AU6012" s="61"/>
      <c r="AV6012" s="61"/>
    </row>
    <row r="6013" spans="1:48">
      <c r="A6013" s="82"/>
      <c r="B6013" s="82"/>
      <c r="C6013" s="82"/>
      <c r="D6013" s="83"/>
      <c r="E6013" s="62"/>
      <c r="F601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13" s="13"/>
      <c r="H6013" s="13"/>
      <c r="I6013" s="85" t="e">
        <f>[1]!Table1[[#This Row],[type]]</f>
        <v>#VALUE!</v>
      </c>
      <c r="J6013" s="86" t="e">
        <f>[1]!Table1[[#This Row],[Column42]]&amp;IF([1]!Table1[[#This Row],[Column13]]="","",[1]!Table1[[#This Row],[Column13]])&amp;IF([1]!Table1[[#This Row],[mod]]="","",[1]!Table1[[#This Row],[mod]])</f>
        <v>#VALUE!</v>
      </c>
      <c r="K601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13" t="s">
        <v>91</v>
      </c>
      <c r="P6013" t="s">
        <v>913</v>
      </c>
      <c r="Q601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1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13" s="29"/>
      <c r="AC6013" s="29"/>
      <c r="AD6013" s="25"/>
      <c r="AE6013" s="38"/>
      <c r="AF6013" s="142" t="s">
        <v>282</v>
      </c>
      <c r="AG6013" s="11"/>
      <c r="AH6013" s="1" t="e">
        <f>[1]!Table1[[#This Row],[html_tag]]&amp;[1]!Table1[[#This Row],[html_type]]&amp;[1]!Table1[[#This Row],[html_modifier]]</f>
        <v>#VALUE!</v>
      </c>
      <c r="AI6013" s="60" t="str">
        <f>Table1[[#This Row],[html_tag]]&amp;Table1[[#This Row],[html_type]]&amp;Table1[[#This Row],[html_modifier]]</f>
        <v/>
      </c>
      <c r="AL6013" s="22" t="str">
        <f>IFERROR(_xlfn.XLOOKUP([1]!Table1[[#This Row],[word]],[1]!Table57[English style name],[1]!Table57[Style type]),"")</f>
        <v/>
      </c>
      <c r="AM6013" s="23" t="s">
        <v>913</v>
      </c>
      <c r="AN6013" s="23"/>
      <c r="AO6013" s="62"/>
      <c r="AP6013" s="61"/>
      <c r="AQ6013" s="61"/>
      <c r="AR6013" s="61"/>
      <c r="AS6013" s="61"/>
      <c r="AT6013" s="61"/>
      <c r="AU6013" s="61"/>
      <c r="AV6013" s="61"/>
    </row>
    <row r="6014" spans="1:48">
      <c r="A6014" s="82"/>
      <c r="B6014" s="82"/>
      <c r="C6014" s="82"/>
      <c r="D6014" s="83"/>
      <c r="E6014" s="62"/>
      <c r="F601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14" s="13"/>
      <c r="H6014" s="13"/>
      <c r="I6014" s="85" t="e">
        <f>[1]!Table1[[#This Row],[type]]</f>
        <v>#VALUE!</v>
      </c>
      <c r="J6014" s="86" t="e">
        <f>[1]!Table1[[#This Row],[Column42]]&amp;IF([1]!Table1[[#This Row],[Column13]]="","",[1]!Table1[[#This Row],[Column13]])&amp;IF([1]!Table1[[#This Row],[mod]]="","",[1]!Table1[[#This Row],[mod]])</f>
        <v>#VALUE!</v>
      </c>
      <c r="K601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14" t="s">
        <v>91</v>
      </c>
      <c r="P6014" t="s">
        <v>1038</v>
      </c>
      <c r="Q601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1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14" s="29"/>
      <c r="AC6014" s="29"/>
      <c r="AD6014" s="25"/>
      <c r="AE6014" s="38"/>
      <c r="AF6014" s="142" t="s">
        <v>282</v>
      </c>
      <c r="AG6014" s="11"/>
      <c r="AH6014" s="1" t="e">
        <f>[1]!Table1[[#This Row],[html_tag]]&amp;[1]!Table1[[#This Row],[html_type]]&amp;[1]!Table1[[#This Row],[html_modifier]]</f>
        <v>#VALUE!</v>
      </c>
      <c r="AI6014" s="60" t="str">
        <f>Table1[[#This Row],[html_tag]]&amp;Table1[[#This Row],[html_type]]&amp;Table1[[#This Row],[html_modifier]]</f>
        <v/>
      </c>
      <c r="AL6014" s="22" t="str">
        <f>IFERROR(_xlfn.XLOOKUP([1]!Table1[[#This Row],[word]],[1]!Table57[English style name],[1]!Table57[Style type]),"")</f>
        <v/>
      </c>
      <c r="AM6014" s="23" t="s">
        <v>1038</v>
      </c>
      <c r="AN6014" s="23"/>
      <c r="AO6014" s="62"/>
      <c r="AP6014" s="61"/>
      <c r="AQ6014" s="61"/>
      <c r="AR6014" s="61"/>
      <c r="AS6014" s="61"/>
      <c r="AT6014" s="61"/>
      <c r="AU6014" s="61"/>
      <c r="AV6014" s="61"/>
    </row>
    <row r="6015" spans="1:48">
      <c r="A6015" s="82"/>
      <c r="B6015" s="82"/>
      <c r="C6015" s="82"/>
      <c r="D6015" s="83"/>
      <c r="E6015" s="62"/>
      <c r="F601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15" s="13"/>
      <c r="H6015" s="13"/>
      <c r="I6015" s="85" t="e">
        <f>[1]!Table1[[#This Row],[type]]</f>
        <v>#VALUE!</v>
      </c>
      <c r="J6015" s="86" t="e">
        <f>[1]!Table1[[#This Row],[Column42]]&amp;IF([1]!Table1[[#This Row],[Column13]]="","",[1]!Table1[[#This Row],[Column13]])&amp;IF([1]!Table1[[#This Row],[mod]]="","",[1]!Table1[[#This Row],[mod]])</f>
        <v>#VALUE!</v>
      </c>
      <c r="K601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15" t="s">
        <v>91</v>
      </c>
      <c r="P6015" t="s">
        <v>870</v>
      </c>
      <c r="Q601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1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15" s="29"/>
      <c r="AC6015" s="29"/>
      <c r="AD6015" s="25"/>
      <c r="AE6015" s="38"/>
      <c r="AF6015" s="142" t="s">
        <v>282</v>
      </c>
      <c r="AG6015" s="11"/>
      <c r="AH6015" s="1" t="e">
        <f>[1]!Table1[[#This Row],[html_tag]]&amp;[1]!Table1[[#This Row],[html_type]]&amp;[1]!Table1[[#This Row],[html_modifier]]</f>
        <v>#VALUE!</v>
      </c>
      <c r="AI6015" s="60" t="str">
        <f>Table1[[#This Row],[html_tag]]&amp;Table1[[#This Row],[html_type]]&amp;Table1[[#This Row],[html_modifier]]</f>
        <v/>
      </c>
      <c r="AL6015" s="22" t="str">
        <f>IFERROR(_xlfn.XLOOKUP([1]!Table1[[#This Row],[word]],[1]!Table57[English style name],[1]!Table57[Style type]),"")</f>
        <v/>
      </c>
      <c r="AM6015" s="23" t="s">
        <v>870</v>
      </c>
      <c r="AN6015" s="23"/>
      <c r="AO6015" s="62"/>
      <c r="AP6015" s="61"/>
      <c r="AQ6015" s="61"/>
      <c r="AR6015" s="61"/>
      <c r="AS6015" s="61"/>
      <c r="AT6015" s="61"/>
      <c r="AU6015" s="61"/>
      <c r="AV6015" s="61"/>
    </row>
    <row r="6016" spans="1:48">
      <c r="A6016" s="82"/>
      <c r="B6016" s="82"/>
      <c r="C6016" s="82"/>
      <c r="D6016" s="83"/>
      <c r="E6016" s="62"/>
      <c r="F601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16" s="13"/>
      <c r="H6016" s="13"/>
      <c r="I6016" s="85" t="e">
        <f>[1]!Table1[[#This Row],[type]]</f>
        <v>#VALUE!</v>
      </c>
      <c r="J6016" s="86" t="e">
        <f>[1]!Table1[[#This Row],[Column42]]&amp;IF([1]!Table1[[#This Row],[Column13]]="","",[1]!Table1[[#This Row],[Column13]])&amp;IF([1]!Table1[[#This Row],[mod]]="","",[1]!Table1[[#This Row],[mod]])</f>
        <v>#VALUE!</v>
      </c>
      <c r="K601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16" t="s">
        <v>91</v>
      </c>
      <c r="P6016" t="s">
        <v>907</v>
      </c>
      <c r="Q601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1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16" s="29"/>
      <c r="AC6016" s="29"/>
      <c r="AD6016" s="25"/>
      <c r="AE6016" s="38"/>
      <c r="AF6016" s="142" t="s">
        <v>282</v>
      </c>
      <c r="AG6016" s="11"/>
      <c r="AH6016" s="1" t="e">
        <f>[1]!Table1[[#This Row],[html_tag]]&amp;[1]!Table1[[#This Row],[html_type]]&amp;[1]!Table1[[#This Row],[html_modifier]]</f>
        <v>#VALUE!</v>
      </c>
      <c r="AI6016" s="60" t="str">
        <f>Table1[[#This Row],[html_tag]]&amp;Table1[[#This Row],[html_type]]&amp;Table1[[#This Row],[html_modifier]]</f>
        <v/>
      </c>
      <c r="AL6016" s="22" t="str">
        <f>IFERROR(_xlfn.XLOOKUP([1]!Table1[[#This Row],[word]],[1]!Table57[English style name],[1]!Table57[Style type]),"")</f>
        <v/>
      </c>
      <c r="AM6016" s="23" t="s">
        <v>907</v>
      </c>
      <c r="AN6016" s="23"/>
      <c r="AO6016" s="62"/>
      <c r="AP6016" s="61"/>
      <c r="AQ6016" s="61"/>
      <c r="AR6016" s="61"/>
      <c r="AS6016" s="61"/>
      <c r="AT6016" s="61"/>
      <c r="AU6016" s="61"/>
      <c r="AV6016" s="61"/>
    </row>
    <row r="6017" spans="1:48">
      <c r="A6017" s="82"/>
      <c r="B6017" s="82"/>
      <c r="C6017" s="82"/>
      <c r="D6017" s="83"/>
      <c r="E6017" s="62"/>
      <c r="F601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17" s="13"/>
      <c r="H6017" s="13"/>
      <c r="I6017" s="85" t="e">
        <f>[1]!Table1[[#This Row],[type]]</f>
        <v>#VALUE!</v>
      </c>
      <c r="J6017" s="86" t="e">
        <f>[1]!Table1[[#This Row],[Column42]]&amp;IF([1]!Table1[[#This Row],[Column13]]="","",[1]!Table1[[#This Row],[Column13]])&amp;IF([1]!Table1[[#This Row],[mod]]="","",[1]!Table1[[#This Row],[mod]])</f>
        <v>#VALUE!</v>
      </c>
      <c r="K601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17" t="s">
        <v>91</v>
      </c>
      <c r="P6017" t="s">
        <v>914</v>
      </c>
      <c r="Q601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1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17" s="29"/>
      <c r="AC6017" s="29"/>
      <c r="AD6017" s="25"/>
      <c r="AE6017" s="38"/>
      <c r="AF6017" s="142" t="s">
        <v>282</v>
      </c>
      <c r="AG6017" s="11"/>
      <c r="AH6017" s="1" t="e">
        <f>[1]!Table1[[#This Row],[html_tag]]&amp;[1]!Table1[[#This Row],[html_type]]&amp;[1]!Table1[[#This Row],[html_modifier]]</f>
        <v>#VALUE!</v>
      </c>
      <c r="AI6017" s="60" t="str">
        <f>Table1[[#This Row],[html_tag]]&amp;Table1[[#This Row],[html_type]]&amp;Table1[[#This Row],[html_modifier]]</f>
        <v/>
      </c>
      <c r="AL6017" s="22" t="str">
        <f>IFERROR(_xlfn.XLOOKUP([1]!Table1[[#This Row],[word]],[1]!Table57[English style name],[1]!Table57[Style type]),"")</f>
        <v/>
      </c>
      <c r="AM6017" s="23" t="s">
        <v>914</v>
      </c>
      <c r="AN6017" s="23"/>
      <c r="AO6017" s="62"/>
      <c r="AP6017" s="61"/>
      <c r="AQ6017" s="61"/>
      <c r="AR6017" s="61"/>
      <c r="AS6017" s="61"/>
      <c r="AT6017" s="61"/>
      <c r="AU6017" s="61"/>
      <c r="AV6017" s="61"/>
    </row>
    <row r="6018" spans="1:48">
      <c r="A6018" s="82"/>
      <c r="B6018" s="82"/>
      <c r="C6018" s="82"/>
      <c r="D6018" s="83"/>
      <c r="E6018" s="62"/>
      <c r="F601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18" s="13"/>
      <c r="H6018" s="13"/>
      <c r="I6018" s="85" t="e">
        <f>[1]!Table1[[#This Row],[type]]</f>
        <v>#VALUE!</v>
      </c>
      <c r="J6018" s="86" t="e">
        <f>[1]!Table1[[#This Row],[Column42]]&amp;IF([1]!Table1[[#This Row],[Column13]]="","",[1]!Table1[[#This Row],[Column13]])&amp;IF([1]!Table1[[#This Row],[mod]]="","",[1]!Table1[[#This Row],[mod]])</f>
        <v>#VALUE!</v>
      </c>
      <c r="K601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18" t="s">
        <v>91</v>
      </c>
      <c r="P6018" t="s">
        <v>910</v>
      </c>
      <c r="Q601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1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18" s="29"/>
      <c r="AC6018" s="29"/>
      <c r="AD6018" s="25"/>
      <c r="AE6018" s="38"/>
      <c r="AF6018" s="142" t="s">
        <v>282</v>
      </c>
      <c r="AG6018" s="11"/>
      <c r="AH6018" s="1" t="e">
        <f>[1]!Table1[[#This Row],[html_tag]]&amp;[1]!Table1[[#This Row],[html_type]]&amp;[1]!Table1[[#This Row],[html_modifier]]</f>
        <v>#VALUE!</v>
      </c>
      <c r="AI6018" s="60" t="str">
        <f>Table1[[#This Row],[html_tag]]&amp;Table1[[#This Row],[html_type]]&amp;Table1[[#This Row],[html_modifier]]</f>
        <v/>
      </c>
      <c r="AL6018" s="22" t="str">
        <f>IFERROR(_xlfn.XLOOKUP([1]!Table1[[#This Row],[word]],[1]!Table57[English style name],[1]!Table57[Style type]),"")</f>
        <v/>
      </c>
      <c r="AM6018" s="23" t="s">
        <v>910</v>
      </c>
      <c r="AN6018" s="23"/>
      <c r="AO6018" s="62"/>
      <c r="AP6018" s="61"/>
      <c r="AQ6018" s="61"/>
      <c r="AR6018" s="61"/>
      <c r="AS6018" s="61"/>
      <c r="AT6018" s="61"/>
      <c r="AU6018" s="61"/>
      <c r="AV6018" s="61"/>
    </row>
    <row r="6019" spans="1:48">
      <c r="A6019" s="82"/>
      <c r="B6019" s="82"/>
      <c r="C6019" s="82"/>
      <c r="D6019" s="83"/>
      <c r="E6019" s="62"/>
      <c r="F601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19" s="13"/>
      <c r="H6019" s="13"/>
      <c r="I6019" s="85" t="e">
        <f>[1]!Table1[[#This Row],[type]]</f>
        <v>#VALUE!</v>
      </c>
      <c r="J6019" s="86" t="e">
        <f>[1]!Table1[[#This Row],[Column42]]&amp;IF([1]!Table1[[#This Row],[Column13]]="","",[1]!Table1[[#This Row],[Column13]])&amp;IF([1]!Table1[[#This Row],[mod]]="","",[1]!Table1[[#This Row],[mod]])</f>
        <v>#VALUE!</v>
      </c>
      <c r="K601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19" t="s">
        <v>91</v>
      </c>
      <c r="P6019" t="s">
        <v>911</v>
      </c>
      <c r="Q601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1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19" s="29"/>
      <c r="AC6019" s="29"/>
      <c r="AD6019" s="25"/>
      <c r="AE6019" s="38"/>
      <c r="AF6019" s="142" t="s">
        <v>282</v>
      </c>
      <c r="AG6019" s="11"/>
      <c r="AH6019" s="1" t="e">
        <f>[1]!Table1[[#This Row],[html_tag]]&amp;[1]!Table1[[#This Row],[html_type]]&amp;[1]!Table1[[#This Row],[html_modifier]]</f>
        <v>#VALUE!</v>
      </c>
      <c r="AI6019" s="60" t="str">
        <f>Table1[[#This Row],[html_tag]]&amp;Table1[[#This Row],[html_type]]&amp;Table1[[#This Row],[html_modifier]]</f>
        <v/>
      </c>
      <c r="AL6019" s="22" t="str">
        <f>IFERROR(_xlfn.XLOOKUP([1]!Table1[[#This Row],[word]],[1]!Table57[English style name],[1]!Table57[Style type]),"")</f>
        <v/>
      </c>
      <c r="AM6019" s="23" t="s">
        <v>911</v>
      </c>
      <c r="AN6019" s="23"/>
      <c r="AO6019" s="62"/>
      <c r="AP6019" s="61"/>
      <c r="AQ6019" s="61"/>
      <c r="AR6019" s="61"/>
      <c r="AS6019" s="61"/>
      <c r="AT6019" s="61"/>
      <c r="AU6019" s="61"/>
      <c r="AV6019" s="61"/>
    </row>
    <row r="6020" spans="1:48">
      <c r="A6020" s="82"/>
      <c r="B6020" s="82"/>
      <c r="C6020" s="82"/>
      <c r="D6020" s="83"/>
      <c r="E6020" s="62"/>
      <c r="F602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20" s="13"/>
      <c r="H6020" s="13"/>
      <c r="I6020" s="85" t="e">
        <f>[1]!Table1[[#This Row],[type]]</f>
        <v>#VALUE!</v>
      </c>
      <c r="J6020" s="86" t="e">
        <f>[1]!Table1[[#This Row],[Column42]]&amp;IF([1]!Table1[[#This Row],[Column13]]="","",[1]!Table1[[#This Row],[Column13]])&amp;IF([1]!Table1[[#This Row],[mod]]="","",[1]!Table1[[#This Row],[mod]])</f>
        <v>#VALUE!</v>
      </c>
      <c r="K602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20" t="s">
        <v>91</v>
      </c>
      <c r="P6020" t="s">
        <v>912</v>
      </c>
      <c r="Q602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2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20" s="29"/>
      <c r="AC6020" s="29"/>
      <c r="AD6020" s="25"/>
      <c r="AE6020" s="38"/>
      <c r="AF6020" s="142" t="s">
        <v>282</v>
      </c>
      <c r="AG6020" s="11"/>
      <c r="AH6020" s="1" t="e">
        <f>[1]!Table1[[#This Row],[html_tag]]&amp;[1]!Table1[[#This Row],[html_type]]&amp;[1]!Table1[[#This Row],[html_modifier]]</f>
        <v>#VALUE!</v>
      </c>
      <c r="AI6020" s="60" t="str">
        <f>Table1[[#This Row],[html_tag]]&amp;Table1[[#This Row],[html_type]]&amp;Table1[[#This Row],[html_modifier]]</f>
        <v/>
      </c>
      <c r="AL6020" s="22" t="str">
        <f>IFERROR(_xlfn.XLOOKUP([1]!Table1[[#This Row],[word]],[1]!Table57[English style name],[1]!Table57[Style type]),"")</f>
        <v/>
      </c>
      <c r="AM6020" s="23" t="s">
        <v>912</v>
      </c>
      <c r="AN6020" s="23"/>
      <c r="AO6020" s="62"/>
      <c r="AP6020" s="61"/>
      <c r="AQ6020" s="61"/>
      <c r="AR6020" s="61"/>
      <c r="AS6020" s="61"/>
      <c r="AT6020" s="61"/>
      <c r="AU6020" s="61"/>
      <c r="AV6020" s="61"/>
    </row>
    <row r="6021" spans="1:48">
      <c r="A6021" s="82"/>
      <c r="B6021" s="82"/>
      <c r="C6021" s="82"/>
      <c r="D6021" s="83"/>
      <c r="E6021" s="62"/>
      <c r="F602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21" s="13" t="s">
        <v>337</v>
      </c>
      <c r="H6021" s="13" t="s">
        <v>2987</v>
      </c>
      <c r="I6021" s="85" t="e">
        <f>[1]!Table1[[#This Row],[type]]</f>
        <v>#VALUE!</v>
      </c>
      <c r="J6021" s="86" t="e">
        <f>[1]!Table1[[#This Row],[Column42]]&amp;IF([1]!Table1[[#This Row],[Column13]]="","",[1]!Table1[[#This Row],[Column13]])&amp;IF([1]!Table1[[#This Row],[mod]]="","",[1]!Table1[[#This Row],[mod]])</f>
        <v>#VALUE!</v>
      </c>
      <c r="K602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21" t="s">
        <v>91</v>
      </c>
      <c r="P6021" s="6" t="s">
        <v>2740</v>
      </c>
      <c r="Q602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2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21" s="29"/>
      <c r="AC6021" s="29"/>
      <c r="AD6021" s="25"/>
      <c r="AE6021" s="38"/>
      <c r="AF6021" s="142"/>
      <c r="AG6021" s="11"/>
      <c r="AH6021" s="1" t="e">
        <f>[1]!Table1[[#This Row],[html_tag]]&amp;[1]!Table1[[#This Row],[html_type]]&amp;[1]!Table1[[#This Row],[html_modifier]]</f>
        <v>#VALUE!</v>
      </c>
      <c r="AI6021" s="60" t="str">
        <f>Table1[[#This Row],[html_tag]]&amp;Table1[[#This Row],[html_type]]&amp;Table1[[#This Row],[html_modifier]]</f>
        <v/>
      </c>
      <c r="AL6021" s="22" t="str">
        <f>IFERROR(_xlfn.XLOOKUP([1]!Table1[[#This Row],[word]],[1]!Table57[English style name],[1]!Table57[Style type]),"")</f>
        <v/>
      </c>
      <c r="AM6021" s="23" t="str">
        <f>IFERROR(_xlfn.XLOOKUP(Table1[[#This Row],[word]],Table57[English style name],Table57[Style type]),"")</f>
        <v/>
      </c>
      <c r="AN6021" s="23"/>
      <c r="AO6021" s="62"/>
      <c r="AP6021" s="61"/>
      <c r="AQ6021" s="61" t="s">
        <v>2740</v>
      </c>
      <c r="AR6021" s="61" t="s">
        <v>2735</v>
      </c>
      <c r="AS6021" s="61"/>
      <c r="AT6021" s="61"/>
      <c r="AU6021" s="61"/>
      <c r="AV6021" s="61"/>
    </row>
    <row r="6022" spans="1:48">
      <c r="A6022" s="82"/>
      <c r="B6022" s="82"/>
      <c r="C6022" s="82"/>
      <c r="D6022" s="83"/>
      <c r="E6022" s="62"/>
      <c r="F602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22" s="13" t="s">
        <v>337</v>
      </c>
      <c r="H6022" s="13" t="s">
        <v>2987</v>
      </c>
      <c r="I6022" s="85" t="e">
        <f>[1]!Table1[[#This Row],[type]]</f>
        <v>#VALUE!</v>
      </c>
      <c r="J6022" s="86" t="e">
        <f>[1]!Table1[[#This Row],[Column42]]&amp;IF([1]!Table1[[#This Row],[Column13]]="","",[1]!Table1[[#This Row],[Column13]])&amp;IF([1]!Table1[[#This Row],[mod]]="","",[1]!Table1[[#This Row],[mod]])</f>
        <v>#VALUE!</v>
      </c>
      <c r="K602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22" t="s">
        <v>91</v>
      </c>
      <c r="P6022" s="6" t="s">
        <v>2761</v>
      </c>
      <c r="Q602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2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22" s="29"/>
      <c r="AC6022" s="29"/>
      <c r="AD6022" s="25"/>
      <c r="AE6022" s="38"/>
      <c r="AF6022" s="142"/>
      <c r="AG6022" s="11"/>
      <c r="AH6022" s="1" t="e">
        <f>[1]!Table1[[#This Row],[html_tag]]&amp;[1]!Table1[[#This Row],[html_type]]&amp;[1]!Table1[[#This Row],[html_modifier]]</f>
        <v>#VALUE!</v>
      </c>
      <c r="AI6022" s="60" t="str">
        <f>Table1[[#This Row],[html_tag]]&amp;Table1[[#This Row],[html_type]]&amp;Table1[[#This Row],[html_modifier]]</f>
        <v/>
      </c>
      <c r="AL6022" s="22" t="str">
        <f>IFERROR(_xlfn.XLOOKUP([1]!Table1[[#This Row],[word]],[1]!Table57[English style name],[1]!Table57[Style type]),"")</f>
        <v/>
      </c>
      <c r="AM6022" s="23" t="str">
        <f>IFERROR(_xlfn.XLOOKUP(Table1[[#This Row],[word]],Table57[English style name],Table57[Style type]),"")</f>
        <v/>
      </c>
      <c r="AN6022" s="23"/>
      <c r="AO6022" s="62"/>
      <c r="AP6022" s="61"/>
      <c r="AQ6022" s="61" t="s">
        <v>2761</v>
      </c>
      <c r="AR6022" s="61" t="s">
        <v>2762</v>
      </c>
      <c r="AS6022" s="61"/>
      <c r="AT6022" s="61"/>
      <c r="AU6022" s="61"/>
      <c r="AV6022" s="61"/>
    </row>
    <row r="6023" spans="1:48">
      <c r="A6023" s="82"/>
      <c r="B6023" s="82"/>
      <c r="C6023" s="82"/>
      <c r="D6023" s="83"/>
      <c r="E6023" s="62"/>
      <c r="F602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23" s="13" t="s">
        <v>337</v>
      </c>
      <c r="H6023" s="13" t="s">
        <v>2987</v>
      </c>
      <c r="I6023" s="85" t="e">
        <f>[1]!Table1[[#This Row],[type]]</f>
        <v>#VALUE!</v>
      </c>
      <c r="J6023" s="86" t="e">
        <f>[1]!Table1[[#This Row],[Column42]]&amp;IF([1]!Table1[[#This Row],[Column13]]="","",[1]!Table1[[#This Row],[Column13]])&amp;IF([1]!Table1[[#This Row],[mod]]="","",[1]!Table1[[#This Row],[mod]])</f>
        <v>#VALUE!</v>
      </c>
      <c r="K602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23" t="s">
        <v>91</v>
      </c>
      <c r="P6023" s="6" t="s">
        <v>2763</v>
      </c>
      <c r="Q602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2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23" s="29"/>
      <c r="AC6023" s="29"/>
      <c r="AD6023" s="25"/>
      <c r="AE6023" s="38"/>
      <c r="AF6023" s="142"/>
      <c r="AG6023" s="11"/>
      <c r="AH6023" s="1" t="e">
        <f>[1]!Table1[[#This Row],[html_tag]]&amp;[1]!Table1[[#This Row],[html_type]]&amp;[1]!Table1[[#This Row],[html_modifier]]</f>
        <v>#VALUE!</v>
      </c>
      <c r="AI6023" s="60" t="str">
        <f>Table1[[#This Row],[html_tag]]&amp;Table1[[#This Row],[html_type]]&amp;Table1[[#This Row],[html_modifier]]</f>
        <v/>
      </c>
      <c r="AL6023" s="22" t="str">
        <f>IFERROR(_xlfn.XLOOKUP([1]!Table1[[#This Row],[word]],[1]!Table57[English style name],[1]!Table57[Style type]),"")</f>
        <v/>
      </c>
      <c r="AM6023" s="23" t="str">
        <f>IFERROR(_xlfn.XLOOKUP(Table1[[#This Row],[word]],Table57[English style name],Table57[Style type]),"")</f>
        <v/>
      </c>
      <c r="AN6023" s="23"/>
      <c r="AO6023" s="62"/>
      <c r="AP6023" s="61"/>
      <c r="AQ6023" s="61" t="s">
        <v>2763</v>
      </c>
      <c r="AR6023" s="61" t="s">
        <v>2762</v>
      </c>
      <c r="AS6023" s="61"/>
      <c r="AT6023" s="61"/>
      <c r="AU6023" s="61"/>
      <c r="AV6023" s="61"/>
    </row>
    <row r="6024" spans="1:48">
      <c r="A6024" s="82"/>
      <c r="B6024" s="82"/>
      <c r="C6024" s="82"/>
      <c r="D6024" s="83"/>
      <c r="E6024" s="62"/>
      <c r="F602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24" s="13" t="s">
        <v>337</v>
      </c>
      <c r="H6024" s="13" t="s">
        <v>2987</v>
      </c>
      <c r="I6024" s="85" t="e">
        <f>[1]!Table1[[#This Row],[type]]</f>
        <v>#VALUE!</v>
      </c>
      <c r="J6024" s="86" t="e">
        <f>[1]!Table1[[#This Row],[Column42]]&amp;IF([1]!Table1[[#This Row],[Column13]]="","",[1]!Table1[[#This Row],[Column13]])&amp;IF([1]!Table1[[#This Row],[mod]]="","",[1]!Table1[[#This Row],[mod]])</f>
        <v>#VALUE!</v>
      </c>
      <c r="K602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24" t="s">
        <v>91</v>
      </c>
      <c r="P6024" s="6" t="s">
        <v>2764</v>
      </c>
      <c r="Q602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2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24" s="29"/>
      <c r="AC6024" s="29"/>
      <c r="AD6024" s="25"/>
      <c r="AE6024" s="38"/>
      <c r="AF6024" s="142"/>
      <c r="AG6024" s="11"/>
      <c r="AH6024" s="1" t="e">
        <f>[1]!Table1[[#This Row],[html_tag]]&amp;[1]!Table1[[#This Row],[html_type]]&amp;[1]!Table1[[#This Row],[html_modifier]]</f>
        <v>#VALUE!</v>
      </c>
      <c r="AI6024" s="60" t="str">
        <f>Table1[[#This Row],[html_tag]]&amp;Table1[[#This Row],[html_type]]&amp;Table1[[#This Row],[html_modifier]]</f>
        <v/>
      </c>
      <c r="AL6024" s="22" t="str">
        <f>IFERROR(_xlfn.XLOOKUP([1]!Table1[[#This Row],[word]],[1]!Table57[English style name],[1]!Table57[Style type]),"")</f>
        <v/>
      </c>
      <c r="AM6024" s="23" t="str">
        <f>IFERROR(_xlfn.XLOOKUP(Table1[[#This Row],[word]],Table57[English style name],Table57[Style type]),"")</f>
        <v/>
      </c>
      <c r="AN6024" s="23"/>
      <c r="AO6024" s="62"/>
      <c r="AP6024" s="61"/>
      <c r="AQ6024" s="61" t="s">
        <v>2764</v>
      </c>
      <c r="AR6024" s="61" t="s">
        <v>2762</v>
      </c>
      <c r="AS6024" s="61"/>
      <c r="AT6024" s="61"/>
      <c r="AU6024" s="61"/>
      <c r="AV6024" s="61"/>
    </row>
    <row r="6025" spans="1:48">
      <c r="A6025" s="82"/>
      <c r="B6025" s="82"/>
      <c r="C6025" s="82"/>
      <c r="D6025" s="83"/>
      <c r="E6025" s="62"/>
      <c r="F602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25" s="13" t="s">
        <v>337</v>
      </c>
      <c r="H6025" s="13" t="s">
        <v>2987</v>
      </c>
      <c r="I6025" s="85" t="e">
        <f>[1]!Table1[[#This Row],[type]]</f>
        <v>#VALUE!</v>
      </c>
      <c r="J6025" s="86" t="e">
        <f>[1]!Table1[[#This Row],[Column42]]&amp;IF([1]!Table1[[#This Row],[Column13]]="","",[1]!Table1[[#This Row],[Column13]])&amp;IF([1]!Table1[[#This Row],[mod]]="","",[1]!Table1[[#This Row],[mod]])</f>
        <v>#VALUE!</v>
      </c>
      <c r="K602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25" t="s">
        <v>91</v>
      </c>
      <c r="P6025" s="6" t="s">
        <v>2765</v>
      </c>
      <c r="Q602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2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25" s="29"/>
      <c r="AC6025" s="29"/>
      <c r="AD6025" s="25"/>
      <c r="AE6025" s="38"/>
      <c r="AF6025" s="142"/>
      <c r="AG6025" s="11"/>
      <c r="AH6025" s="1" t="e">
        <f>[1]!Table1[[#This Row],[html_tag]]&amp;[1]!Table1[[#This Row],[html_type]]&amp;[1]!Table1[[#This Row],[html_modifier]]</f>
        <v>#VALUE!</v>
      </c>
      <c r="AI6025" s="60" t="str">
        <f>Table1[[#This Row],[html_tag]]&amp;Table1[[#This Row],[html_type]]&amp;Table1[[#This Row],[html_modifier]]</f>
        <v/>
      </c>
      <c r="AL6025" s="22" t="str">
        <f>IFERROR(_xlfn.XLOOKUP([1]!Table1[[#This Row],[word]],[1]!Table57[English style name],[1]!Table57[Style type]),"")</f>
        <v/>
      </c>
      <c r="AM6025" s="23" t="str">
        <f>IFERROR(_xlfn.XLOOKUP(Table1[[#This Row],[word]],Table57[English style name],Table57[Style type]),"")</f>
        <v/>
      </c>
      <c r="AN6025" s="23"/>
      <c r="AO6025" s="62"/>
      <c r="AP6025" s="61"/>
      <c r="AQ6025" s="61" t="s">
        <v>2765</v>
      </c>
      <c r="AR6025" s="61" t="s">
        <v>2762</v>
      </c>
      <c r="AS6025" s="61"/>
      <c r="AT6025" s="61"/>
      <c r="AU6025" s="61"/>
      <c r="AV6025" s="61"/>
    </row>
    <row r="6026" spans="1:48">
      <c r="A6026" s="82"/>
      <c r="B6026" s="82"/>
      <c r="C6026" s="82"/>
      <c r="D6026" s="83"/>
      <c r="E6026" s="62"/>
      <c r="F602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26" s="13" t="s">
        <v>337</v>
      </c>
      <c r="H6026" s="13" t="s">
        <v>2987</v>
      </c>
      <c r="I6026" s="85" t="e">
        <f>[1]!Table1[[#This Row],[type]]</f>
        <v>#VALUE!</v>
      </c>
      <c r="J6026" s="86" t="e">
        <f>[1]!Table1[[#This Row],[Column42]]&amp;IF([1]!Table1[[#This Row],[Column13]]="","",[1]!Table1[[#This Row],[Column13]])&amp;IF([1]!Table1[[#This Row],[mod]]="","",[1]!Table1[[#This Row],[mod]])</f>
        <v>#VALUE!</v>
      </c>
      <c r="K602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26" t="s">
        <v>91</v>
      </c>
      <c r="P6026" s="6" t="s">
        <v>2768</v>
      </c>
      <c r="Q602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2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26" s="29"/>
      <c r="AC6026" s="29"/>
      <c r="AD6026" s="25"/>
      <c r="AE6026" s="38"/>
      <c r="AF6026" s="142"/>
      <c r="AG6026" s="11"/>
      <c r="AH6026" s="1" t="e">
        <f>[1]!Table1[[#This Row],[html_tag]]&amp;[1]!Table1[[#This Row],[html_type]]&amp;[1]!Table1[[#This Row],[html_modifier]]</f>
        <v>#VALUE!</v>
      </c>
      <c r="AI6026" s="60" t="str">
        <f>Table1[[#This Row],[html_tag]]&amp;Table1[[#This Row],[html_type]]&amp;Table1[[#This Row],[html_modifier]]</f>
        <v/>
      </c>
      <c r="AL6026" s="22" t="str">
        <f>IFERROR(_xlfn.XLOOKUP([1]!Table1[[#This Row],[word]],[1]!Table57[English style name],[1]!Table57[Style type]),"")</f>
        <v/>
      </c>
      <c r="AM6026" s="23" t="str">
        <f>IFERROR(_xlfn.XLOOKUP(Table1[[#This Row],[word]],Table57[English style name],Table57[Style type]),"")</f>
        <v/>
      </c>
      <c r="AN6026" s="23"/>
      <c r="AO6026" s="62"/>
      <c r="AP6026" s="61"/>
      <c r="AQ6026" s="61" t="s">
        <v>2768</v>
      </c>
      <c r="AR6026" s="61" t="s">
        <v>2762</v>
      </c>
      <c r="AS6026" s="61"/>
      <c r="AT6026" s="61"/>
      <c r="AU6026" s="61"/>
      <c r="AV6026" s="61"/>
    </row>
    <row r="6027" spans="1:48">
      <c r="A6027" s="82"/>
      <c r="B6027" s="82"/>
      <c r="C6027" s="82"/>
      <c r="D6027" s="83"/>
      <c r="E6027" s="62"/>
      <c r="F602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27" s="13"/>
      <c r="H6027" s="13"/>
      <c r="I6027" s="85" t="e">
        <f>[1]!Table1[[#This Row],[type]]</f>
        <v>#VALUE!</v>
      </c>
      <c r="J6027" s="86" t="e">
        <f>[1]!Table1[[#This Row],[Column42]]&amp;IF([1]!Table1[[#This Row],[Column13]]="","",[1]!Table1[[#This Row],[Column13]])&amp;IF([1]!Table1[[#This Row],[mod]]="","",[1]!Table1[[#This Row],[mod]])</f>
        <v>#VALUE!</v>
      </c>
      <c r="K602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27" t="s">
        <v>91</v>
      </c>
      <c r="Q602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2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27" s="29"/>
      <c r="AC6027" s="29"/>
      <c r="AD6027" s="25" t="s">
        <v>7345</v>
      </c>
      <c r="AE6027" s="38"/>
      <c r="AF6027" s="142"/>
      <c r="AG6027" s="11"/>
      <c r="AH6027" s="7" t="e">
        <f>[1]!Table1[[#This Row],[html_tag]]&amp;[1]!Table1[[#This Row],[html_type]]&amp;[1]!Table1[[#This Row],[html_modifier]]</f>
        <v>#VALUE!</v>
      </c>
      <c r="AI6027" s="60" t="str">
        <f>Table1[[#This Row],[html_tag]]&amp;Table1[[#This Row],[html_type]]&amp;Table1[[#This Row],[html_modifier]]</f>
        <v/>
      </c>
      <c r="AL6027" s="23" t="str">
        <f>IFERROR(_xlfn.XLOOKUP([1]!Table1[[#This Row],[word]],[1]!Table57[English style name],[1]!Table57[Style type]),"")</f>
        <v/>
      </c>
      <c r="AM6027" s="23" t="str">
        <f>IFERROR(_xlfn.XLOOKUP(Table1[[#This Row],[word]],Table57[English style name],Table57[Style type]),"")</f>
        <v/>
      </c>
      <c r="AN6027" s="23"/>
      <c r="AO6027" s="62"/>
      <c r="AP6027" s="61"/>
      <c r="AQ6027" s="61"/>
      <c r="AR6027" s="61"/>
      <c r="AS6027" s="61"/>
      <c r="AT6027" s="61"/>
      <c r="AU6027" s="61"/>
      <c r="AV6027" s="61"/>
    </row>
    <row r="6028" spans="1:48">
      <c r="A6028" s="82"/>
      <c r="B6028" s="82"/>
      <c r="C6028" s="82"/>
      <c r="D6028" s="83"/>
      <c r="E6028" s="62"/>
      <c r="F602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28" s="13"/>
      <c r="H6028" s="13"/>
      <c r="I6028" s="85" t="e">
        <f>[1]!Table1[[#This Row],[type]]</f>
        <v>#VALUE!</v>
      </c>
      <c r="J6028" s="86" t="e">
        <f>[1]!Table1[[#This Row],[Column42]]&amp;IF([1]!Table1[[#This Row],[Column13]]="","",[1]!Table1[[#This Row],[Column13]])&amp;IF([1]!Table1[[#This Row],[mod]]="","",[1]!Table1[[#This Row],[mod]])</f>
        <v>#VALUE!</v>
      </c>
      <c r="K602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28" t="s">
        <v>91</v>
      </c>
      <c r="Q602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2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28" s="29"/>
      <c r="AC6028" s="29"/>
      <c r="AD6028" s="25" t="s">
        <v>7346</v>
      </c>
      <c r="AE6028" s="38"/>
      <c r="AF6028" s="142"/>
      <c r="AG6028" s="11"/>
      <c r="AH6028" s="7" t="e">
        <f>[1]!Table1[[#This Row],[html_tag]]&amp;[1]!Table1[[#This Row],[html_type]]&amp;[1]!Table1[[#This Row],[html_modifier]]</f>
        <v>#VALUE!</v>
      </c>
      <c r="AI6028" s="60" t="str">
        <f>Table1[[#This Row],[html_tag]]&amp;Table1[[#This Row],[html_type]]&amp;Table1[[#This Row],[html_modifier]]</f>
        <v/>
      </c>
      <c r="AL6028" s="23" t="str">
        <f>IFERROR(_xlfn.XLOOKUP([1]!Table1[[#This Row],[word]],[1]!Table57[English style name],[1]!Table57[Style type]),"")</f>
        <v/>
      </c>
      <c r="AM6028" s="23" t="str">
        <f>IFERROR(_xlfn.XLOOKUP(Table1[[#This Row],[word]],Table57[English style name],Table57[Style type]),"")</f>
        <v/>
      </c>
      <c r="AN6028" s="23"/>
      <c r="AO6028" s="62"/>
      <c r="AP6028" s="61"/>
      <c r="AQ6028" s="61"/>
      <c r="AR6028" s="61"/>
      <c r="AS6028" s="61"/>
      <c r="AT6028" s="61"/>
      <c r="AU6028" s="61"/>
      <c r="AV6028" s="61"/>
    </row>
    <row r="6029" spans="1:48">
      <c r="A6029" s="82"/>
      <c r="B6029" s="82"/>
      <c r="C6029" s="82"/>
      <c r="D6029" s="83"/>
      <c r="E6029" s="62"/>
      <c r="F602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29" s="13"/>
      <c r="H6029" s="13"/>
      <c r="I6029" s="85" t="e">
        <f>[1]!Table1[[#This Row],[type]]</f>
        <v>#VALUE!</v>
      </c>
      <c r="J6029" s="86" t="e">
        <f>[1]!Table1[[#This Row],[Column42]]&amp;IF([1]!Table1[[#This Row],[Column13]]="","",[1]!Table1[[#This Row],[Column13]])&amp;IF([1]!Table1[[#This Row],[mod]]="","",[1]!Table1[[#This Row],[mod]])</f>
        <v>#VALUE!</v>
      </c>
      <c r="K602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29" t="s">
        <v>91</v>
      </c>
      <c r="Q602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2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29" s="29"/>
      <c r="AC6029" s="29"/>
      <c r="AD6029" s="25" t="s">
        <v>7347</v>
      </c>
      <c r="AE6029" s="38"/>
      <c r="AF6029" s="142"/>
      <c r="AG6029" s="11"/>
      <c r="AH6029" s="7" t="e">
        <f>[1]!Table1[[#This Row],[html_tag]]&amp;[1]!Table1[[#This Row],[html_type]]&amp;[1]!Table1[[#This Row],[html_modifier]]</f>
        <v>#VALUE!</v>
      </c>
      <c r="AI6029" s="60" t="str">
        <f>Table1[[#This Row],[html_tag]]&amp;Table1[[#This Row],[html_type]]&amp;Table1[[#This Row],[html_modifier]]</f>
        <v/>
      </c>
      <c r="AL6029" s="23" t="str">
        <f>IFERROR(_xlfn.XLOOKUP([1]!Table1[[#This Row],[word]],[1]!Table57[English style name],[1]!Table57[Style type]),"")</f>
        <v/>
      </c>
      <c r="AM6029" s="23" t="str">
        <f>IFERROR(_xlfn.XLOOKUP(Table1[[#This Row],[word]],Table57[English style name],Table57[Style type]),"")</f>
        <v/>
      </c>
      <c r="AN6029" s="23"/>
      <c r="AO6029" s="62"/>
      <c r="AP6029" s="61"/>
      <c r="AQ6029" s="61"/>
      <c r="AR6029" s="61"/>
      <c r="AS6029" s="61"/>
      <c r="AT6029" s="61"/>
      <c r="AU6029" s="61"/>
      <c r="AV6029" s="61"/>
    </row>
    <row r="6030" spans="1:48">
      <c r="A6030" s="82"/>
      <c r="B6030" s="82"/>
      <c r="C6030" s="82"/>
      <c r="D6030" s="83"/>
      <c r="E6030" s="62"/>
      <c r="F603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30" s="13"/>
      <c r="H6030" s="13"/>
      <c r="I6030" s="85" t="e">
        <f>[1]!Table1[[#This Row],[type]]</f>
        <v>#VALUE!</v>
      </c>
      <c r="J6030" s="86" t="e">
        <f>[1]!Table1[[#This Row],[Column42]]&amp;IF([1]!Table1[[#This Row],[Column13]]="","",[1]!Table1[[#This Row],[Column13]])&amp;IF([1]!Table1[[#This Row],[mod]]="","",[1]!Table1[[#This Row],[mod]])</f>
        <v>#VALUE!</v>
      </c>
      <c r="K603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30" t="s">
        <v>91</v>
      </c>
      <c r="Q603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3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30" s="29"/>
      <c r="AC6030" s="29"/>
      <c r="AD6030" s="25" t="s">
        <v>4459</v>
      </c>
      <c r="AE6030" s="38"/>
      <c r="AF6030" s="142"/>
      <c r="AG6030" s="11"/>
      <c r="AH6030" s="7" t="e">
        <f>[1]!Table1[[#This Row],[html_tag]]&amp;[1]!Table1[[#This Row],[html_type]]&amp;[1]!Table1[[#This Row],[html_modifier]]</f>
        <v>#VALUE!</v>
      </c>
      <c r="AI6030" s="60" t="str">
        <f>Table1[[#This Row],[html_tag]]&amp;Table1[[#This Row],[html_type]]&amp;Table1[[#This Row],[html_modifier]]</f>
        <v/>
      </c>
      <c r="AL6030" s="23" t="str">
        <f>IFERROR(_xlfn.XLOOKUP([1]!Table1[[#This Row],[word]],[1]!Table57[English style name],[1]!Table57[Style type]),"")</f>
        <v/>
      </c>
      <c r="AM6030" s="23" t="str">
        <f>IFERROR(_xlfn.XLOOKUP(Table1[[#This Row],[word]],Table57[English style name],Table57[Style type]),"")</f>
        <v/>
      </c>
      <c r="AN6030" s="23"/>
      <c r="AO6030" s="62"/>
      <c r="AP6030" s="61"/>
      <c r="AQ6030" s="61"/>
      <c r="AR6030" s="61"/>
      <c r="AS6030" s="61"/>
      <c r="AT6030" s="61"/>
      <c r="AU6030" s="61"/>
      <c r="AV6030" s="61"/>
    </row>
    <row r="6031" spans="1:48">
      <c r="A6031" s="82"/>
      <c r="B6031" s="82"/>
      <c r="C6031" s="82"/>
      <c r="D6031" s="83"/>
      <c r="E6031" s="62"/>
      <c r="F603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31" s="13"/>
      <c r="H6031" s="13"/>
      <c r="I6031" s="85" t="e">
        <f>[1]!Table1[[#This Row],[type]]</f>
        <v>#VALUE!</v>
      </c>
      <c r="J6031" s="86" t="e">
        <f>[1]!Table1[[#This Row],[Column42]]&amp;IF([1]!Table1[[#This Row],[Column13]]="","",[1]!Table1[[#This Row],[Column13]])&amp;IF([1]!Table1[[#This Row],[mod]]="","",[1]!Table1[[#This Row],[mod]])</f>
        <v>#VALUE!</v>
      </c>
      <c r="K603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31" t="s">
        <v>91</v>
      </c>
      <c r="Q603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3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31" s="29" t="s">
        <v>4458</v>
      </c>
      <c r="AC6031" s="29"/>
      <c r="AD6031" s="25"/>
      <c r="AE6031" s="38"/>
      <c r="AF6031" s="142"/>
      <c r="AG6031" s="11"/>
      <c r="AH6031" s="7" t="e">
        <f>[1]!Table1[[#This Row],[html_tag]]&amp;[1]!Table1[[#This Row],[html_type]]&amp;[1]!Table1[[#This Row],[html_modifier]]</f>
        <v>#VALUE!</v>
      </c>
      <c r="AI6031" s="60" t="str">
        <f>Table1[[#This Row],[html_tag]]&amp;Table1[[#This Row],[html_type]]&amp;Table1[[#This Row],[html_modifier]]</f>
        <v/>
      </c>
      <c r="AL6031" s="23" t="str">
        <f>IFERROR(_xlfn.XLOOKUP([1]!Table1[[#This Row],[word]],[1]!Table57[English style name],[1]!Table57[Style type]),"")</f>
        <v/>
      </c>
      <c r="AM6031" s="23" t="str">
        <f>IFERROR(_xlfn.XLOOKUP(Table1[[#This Row],[word]],Table57[English style name],Table57[Style type]),"")</f>
        <v/>
      </c>
      <c r="AN6031" s="23"/>
      <c r="AO6031" s="62"/>
      <c r="AP6031" s="61"/>
      <c r="AQ6031" s="61"/>
      <c r="AR6031" s="61"/>
      <c r="AS6031" s="61"/>
      <c r="AT6031" s="61"/>
      <c r="AU6031" s="61"/>
      <c r="AV6031" s="61"/>
    </row>
    <row r="6032" spans="1:48">
      <c r="A6032" s="82"/>
      <c r="B6032" s="82"/>
      <c r="C6032" s="82"/>
      <c r="D6032" s="83"/>
      <c r="E6032" s="62"/>
      <c r="F603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32" s="13"/>
      <c r="H6032" s="13"/>
      <c r="I6032" s="85" t="e">
        <f>[1]!Table1[[#This Row],[type]]</f>
        <v>#VALUE!</v>
      </c>
      <c r="J6032" s="86" t="e">
        <f>[1]!Table1[[#This Row],[Column42]]&amp;IF([1]!Table1[[#This Row],[Column13]]="","",[1]!Table1[[#This Row],[Column13]])&amp;IF([1]!Table1[[#This Row],[mod]]="","",[1]!Table1[[#This Row],[mod]])</f>
        <v>#VALUE!</v>
      </c>
      <c r="K603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32" t="s">
        <v>91</v>
      </c>
      <c r="Q603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3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32" s="29"/>
      <c r="AC6032" s="29"/>
      <c r="AD6032" s="25"/>
      <c r="AE6032" s="38"/>
      <c r="AF6032" s="142"/>
      <c r="AG6032" s="11"/>
      <c r="AH6032" s="7" t="e">
        <f>[1]!Table1[[#This Row],[html_tag]]&amp;[1]!Table1[[#This Row],[html_type]]&amp;[1]!Table1[[#This Row],[html_modifier]]</f>
        <v>#VALUE!</v>
      </c>
      <c r="AI6032" s="60" t="str">
        <f>Table1[[#This Row],[html_tag]]&amp;Table1[[#This Row],[html_type]]&amp;Table1[[#This Row],[html_modifier]]</f>
        <v/>
      </c>
      <c r="AL6032" s="23" t="str">
        <f>IFERROR(_xlfn.XLOOKUP([1]!Table1[[#This Row],[word]],[1]!Table57[English style name],[1]!Table57[Style type]),"")</f>
        <v/>
      </c>
      <c r="AM6032" s="23" t="str">
        <f>IFERROR(_xlfn.XLOOKUP(Table1[[#This Row],[word]],Table57[English style name],Table57[Style type]),"")</f>
        <v/>
      </c>
      <c r="AN6032" s="23"/>
      <c r="AO6032" s="62"/>
      <c r="AP6032" s="61"/>
      <c r="AQ6032" s="61"/>
      <c r="AR6032" s="61"/>
      <c r="AS6032" s="61"/>
      <c r="AT6032" s="61"/>
      <c r="AU6032" s="61"/>
      <c r="AV6032" s="61"/>
    </row>
    <row r="6033" spans="1:48">
      <c r="A6033" s="82"/>
      <c r="B6033" s="82"/>
      <c r="C6033" s="82"/>
      <c r="D6033" s="83"/>
      <c r="E6033" s="62"/>
      <c r="F603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33" s="13"/>
      <c r="H6033" s="13"/>
      <c r="I6033" s="85" t="e">
        <f>[1]!Table1[[#This Row],[type]]</f>
        <v>#VALUE!</v>
      </c>
      <c r="J6033" s="86" t="e">
        <f>[1]!Table1[[#This Row],[Column42]]&amp;IF([1]!Table1[[#This Row],[Column13]]="","",[1]!Table1[[#This Row],[Column13]])&amp;IF([1]!Table1[[#This Row],[mod]]="","",[1]!Table1[[#This Row],[mod]])</f>
        <v>#VALUE!</v>
      </c>
      <c r="K603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33" t="s">
        <v>91</v>
      </c>
      <c r="Q603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3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33" s="29" t="s">
        <v>4460</v>
      </c>
      <c r="AC6033" s="29"/>
      <c r="AD6033" s="25"/>
      <c r="AE6033" s="38"/>
      <c r="AF6033" s="142"/>
      <c r="AG6033" s="11"/>
      <c r="AH6033" s="7" t="e">
        <f>[1]!Table1[[#This Row],[html_tag]]&amp;[1]!Table1[[#This Row],[html_type]]&amp;[1]!Table1[[#This Row],[html_modifier]]</f>
        <v>#VALUE!</v>
      </c>
      <c r="AI6033" s="60" t="str">
        <f>Table1[[#This Row],[html_tag]]&amp;Table1[[#This Row],[html_type]]&amp;Table1[[#This Row],[html_modifier]]</f>
        <v/>
      </c>
      <c r="AL6033" s="23" t="str">
        <f>IFERROR(_xlfn.XLOOKUP([1]!Table1[[#This Row],[word]],[1]!Table57[English style name],[1]!Table57[Style type]),"")</f>
        <v/>
      </c>
      <c r="AM6033" s="23" t="str">
        <f>IFERROR(_xlfn.XLOOKUP(Table1[[#This Row],[word]],Table57[English style name],Table57[Style type]),"")</f>
        <v/>
      </c>
      <c r="AN6033" s="23"/>
      <c r="AO6033" s="62"/>
      <c r="AP6033" s="61"/>
      <c r="AQ6033" s="61"/>
      <c r="AR6033" s="61"/>
      <c r="AS6033" s="61"/>
      <c r="AT6033" s="61"/>
      <c r="AU6033" s="61"/>
      <c r="AV6033" s="61"/>
    </row>
    <row r="6034" spans="1:48">
      <c r="A6034" s="82"/>
      <c r="B6034" s="82"/>
      <c r="C6034" s="82"/>
      <c r="D6034" s="83"/>
      <c r="E6034" s="62"/>
      <c r="F603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34" s="13"/>
      <c r="H6034" s="13"/>
      <c r="I6034" s="85" t="e">
        <f>[1]!Table1[[#This Row],[type]]</f>
        <v>#VALUE!</v>
      </c>
      <c r="J6034" s="86" t="e">
        <f>[1]!Table1[[#This Row],[Column42]]&amp;IF([1]!Table1[[#This Row],[Column13]]="","",[1]!Table1[[#This Row],[Column13]])&amp;IF([1]!Table1[[#This Row],[mod]]="","",[1]!Table1[[#This Row],[mod]])</f>
        <v>#VALUE!</v>
      </c>
      <c r="K603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34" t="s">
        <v>91</v>
      </c>
      <c r="Q603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3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34" s="29" t="s">
        <v>4461</v>
      </c>
      <c r="AC6034" s="29"/>
      <c r="AD6034" s="25"/>
      <c r="AE6034" s="38"/>
      <c r="AF6034" s="142"/>
      <c r="AG6034" s="11"/>
      <c r="AH6034" s="7" t="e">
        <f>[1]!Table1[[#This Row],[html_tag]]&amp;[1]!Table1[[#This Row],[html_type]]&amp;[1]!Table1[[#This Row],[html_modifier]]</f>
        <v>#VALUE!</v>
      </c>
      <c r="AI6034" s="60" t="str">
        <f>Table1[[#This Row],[html_tag]]&amp;Table1[[#This Row],[html_type]]&amp;Table1[[#This Row],[html_modifier]]</f>
        <v/>
      </c>
      <c r="AL6034" s="23" t="str">
        <f>IFERROR(_xlfn.XLOOKUP([1]!Table1[[#This Row],[word]],[1]!Table57[English style name],[1]!Table57[Style type]),"")</f>
        <v/>
      </c>
      <c r="AM6034" s="23" t="str">
        <f>IFERROR(_xlfn.XLOOKUP(Table1[[#This Row],[word]],Table57[English style name],Table57[Style type]),"")</f>
        <v/>
      </c>
      <c r="AN6034" s="23"/>
      <c r="AO6034" s="62"/>
      <c r="AP6034" s="61"/>
      <c r="AQ6034" s="61"/>
      <c r="AR6034" s="61"/>
      <c r="AS6034" s="61"/>
      <c r="AT6034" s="61"/>
      <c r="AU6034" s="61"/>
      <c r="AV6034" s="61"/>
    </row>
    <row r="6035" spans="1:48">
      <c r="A6035" s="82"/>
      <c r="B6035" s="82"/>
      <c r="C6035" s="82"/>
      <c r="D6035" s="83"/>
      <c r="E6035" s="62"/>
      <c r="F603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35" s="13"/>
      <c r="H6035" s="13"/>
      <c r="I6035" s="85" t="e">
        <f>[1]!Table1[[#This Row],[type]]</f>
        <v>#VALUE!</v>
      </c>
      <c r="J6035" s="86" t="e">
        <f>[1]!Table1[[#This Row],[Column42]]&amp;IF([1]!Table1[[#This Row],[Column13]]="","",[1]!Table1[[#This Row],[Column13]])&amp;IF([1]!Table1[[#This Row],[mod]]="","",[1]!Table1[[#This Row],[mod]])</f>
        <v>#VALUE!</v>
      </c>
      <c r="K603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35" t="s">
        <v>91</v>
      </c>
      <c r="Q603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3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35" s="29" t="s">
        <v>4462</v>
      </c>
      <c r="AC6035" s="29"/>
      <c r="AD6035" s="25"/>
      <c r="AE6035" s="38"/>
      <c r="AF6035" s="142"/>
      <c r="AG6035" s="11"/>
      <c r="AH6035" s="7" t="e">
        <f>[1]!Table1[[#This Row],[html_tag]]&amp;[1]!Table1[[#This Row],[html_type]]&amp;[1]!Table1[[#This Row],[html_modifier]]</f>
        <v>#VALUE!</v>
      </c>
      <c r="AI6035" s="60" t="str">
        <f>Table1[[#This Row],[html_tag]]&amp;Table1[[#This Row],[html_type]]&amp;Table1[[#This Row],[html_modifier]]</f>
        <v/>
      </c>
      <c r="AL6035" s="23" t="str">
        <f>IFERROR(_xlfn.XLOOKUP([1]!Table1[[#This Row],[word]],[1]!Table57[English style name],[1]!Table57[Style type]),"")</f>
        <v/>
      </c>
      <c r="AM6035" s="23" t="str">
        <f>IFERROR(_xlfn.XLOOKUP(Table1[[#This Row],[word]],Table57[English style name],Table57[Style type]),"")</f>
        <v/>
      </c>
      <c r="AN6035" s="23"/>
      <c r="AO6035" s="62"/>
      <c r="AP6035" s="61"/>
      <c r="AQ6035" s="61"/>
      <c r="AR6035" s="61"/>
      <c r="AS6035" s="61"/>
      <c r="AT6035" s="61"/>
      <c r="AU6035" s="61"/>
      <c r="AV6035" s="61"/>
    </row>
    <row r="6036" spans="1:48">
      <c r="A6036" s="82"/>
      <c r="B6036" s="82"/>
      <c r="C6036" s="82"/>
      <c r="D6036" s="83"/>
      <c r="E6036" s="62"/>
      <c r="F603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36" s="13"/>
      <c r="H6036" s="13"/>
      <c r="I6036" s="85" t="e">
        <f>[1]!Table1[[#This Row],[type]]</f>
        <v>#VALUE!</v>
      </c>
      <c r="J6036" s="86" t="e">
        <f>[1]!Table1[[#This Row],[Column42]]&amp;IF([1]!Table1[[#This Row],[Column13]]="","",[1]!Table1[[#This Row],[Column13]])&amp;IF([1]!Table1[[#This Row],[mod]]="","",[1]!Table1[[#This Row],[mod]])</f>
        <v>#VALUE!</v>
      </c>
      <c r="K603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36" t="s">
        <v>91</v>
      </c>
      <c r="Q603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3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36" s="29" t="s">
        <v>4463</v>
      </c>
      <c r="AC6036" s="29"/>
      <c r="AD6036" s="25"/>
      <c r="AE6036" s="38"/>
      <c r="AF6036" s="142"/>
      <c r="AG6036" s="11"/>
      <c r="AH6036" s="7" t="e">
        <f>[1]!Table1[[#This Row],[html_tag]]&amp;[1]!Table1[[#This Row],[html_type]]&amp;[1]!Table1[[#This Row],[html_modifier]]</f>
        <v>#VALUE!</v>
      </c>
      <c r="AI6036" s="60" t="str">
        <f>Table1[[#This Row],[html_tag]]&amp;Table1[[#This Row],[html_type]]&amp;Table1[[#This Row],[html_modifier]]</f>
        <v/>
      </c>
      <c r="AL6036" s="23" t="str">
        <f>IFERROR(_xlfn.XLOOKUP([1]!Table1[[#This Row],[word]],[1]!Table57[English style name],[1]!Table57[Style type]),"")</f>
        <v/>
      </c>
      <c r="AM6036" s="23" t="str">
        <f>IFERROR(_xlfn.XLOOKUP(Table1[[#This Row],[word]],Table57[English style name],Table57[Style type]),"")</f>
        <v/>
      </c>
      <c r="AN6036" s="23"/>
      <c r="AO6036" s="62"/>
      <c r="AP6036" s="61"/>
      <c r="AQ6036" s="61"/>
      <c r="AR6036" s="61"/>
      <c r="AS6036" s="61"/>
      <c r="AT6036" s="61"/>
      <c r="AU6036" s="61"/>
      <c r="AV6036" s="61"/>
    </row>
    <row r="6037" spans="1:48">
      <c r="A6037" s="82"/>
      <c r="B6037" s="82"/>
      <c r="C6037" s="82"/>
      <c r="D6037" s="83"/>
      <c r="E6037" s="62"/>
      <c r="F603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37" s="13"/>
      <c r="H6037" s="13"/>
      <c r="I6037" s="85" t="e">
        <f>[1]!Table1[[#This Row],[type]]</f>
        <v>#VALUE!</v>
      </c>
      <c r="J6037" s="86" t="e">
        <f>[1]!Table1[[#This Row],[Column42]]&amp;IF([1]!Table1[[#This Row],[Column13]]="","",[1]!Table1[[#This Row],[Column13]])&amp;IF([1]!Table1[[#This Row],[mod]]="","",[1]!Table1[[#This Row],[mod]])</f>
        <v>#VALUE!</v>
      </c>
      <c r="K603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37" t="s">
        <v>91</v>
      </c>
      <c r="Q603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3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37" s="29" t="s">
        <v>4464</v>
      </c>
      <c r="AC6037" s="29"/>
      <c r="AD6037" s="25"/>
      <c r="AE6037" s="38"/>
      <c r="AF6037" s="142"/>
      <c r="AG6037" s="11"/>
      <c r="AH6037" s="7" t="e">
        <f>[1]!Table1[[#This Row],[html_tag]]&amp;[1]!Table1[[#This Row],[html_type]]&amp;[1]!Table1[[#This Row],[html_modifier]]</f>
        <v>#VALUE!</v>
      </c>
      <c r="AI6037" s="60" t="str">
        <f>Table1[[#This Row],[html_tag]]&amp;Table1[[#This Row],[html_type]]&amp;Table1[[#This Row],[html_modifier]]</f>
        <v/>
      </c>
      <c r="AL6037" s="23" t="str">
        <f>IFERROR(_xlfn.XLOOKUP([1]!Table1[[#This Row],[word]],[1]!Table57[English style name],[1]!Table57[Style type]),"")</f>
        <v/>
      </c>
      <c r="AM6037" s="23" t="str">
        <f>IFERROR(_xlfn.XLOOKUP(Table1[[#This Row],[word]],Table57[English style name],Table57[Style type]),"")</f>
        <v/>
      </c>
      <c r="AN6037" s="23"/>
      <c r="AO6037" s="62"/>
      <c r="AP6037" s="61"/>
      <c r="AQ6037" s="61"/>
      <c r="AR6037" s="61"/>
      <c r="AS6037" s="61"/>
      <c r="AT6037" s="61"/>
      <c r="AU6037" s="61"/>
      <c r="AV6037" s="61"/>
    </row>
    <row r="6038" spans="1:48">
      <c r="A6038" s="82"/>
      <c r="B6038" s="82"/>
      <c r="C6038" s="82"/>
      <c r="D6038" s="83"/>
      <c r="E6038" s="62"/>
      <c r="F603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38" s="13"/>
      <c r="H6038" s="13"/>
      <c r="I6038" s="85" t="e">
        <f>[1]!Table1[[#This Row],[type]]</f>
        <v>#VALUE!</v>
      </c>
      <c r="J6038" s="86" t="e">
        <f>[1]!Table1[[#This Row],[Column42]]&amp;IF([1]!Table1[[#This Row],[Column13]]="","",[1]!Table1[[#This Row],[Column13]])&amp;IF([1]!Table1[[#This Row],[mod]]="","",[1]!Table1[[#This Row],[mod]])</f>
        <v>#VALUE!</v>
      </c>
      <c r="K603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38" t="s">
        <v>91</v>
      </c>
      <c r="Q603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3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38" s="29" t="s">
        <v>4465</v>
      </c>
      <c r="AC6038" s="29"/>
      <c r="AD6038" s="25"/>
      <c r="AE6038" s="38"/>
      <c r="AF6038" s="142"/>
      <c r="AG6038" s="11"/>
      <c r="AH6038" s="7" t="e">
        <f>[1]!Table1[[#This Row],[html_tag]]&amp;[1]!Table1[[#This Row],[html_type]]&amp;[1]!Table1[[#This Row],[html_modifier]]</f>
        <v>#VALUE!</v>
      </c>
      <c r="AI6038" s="60" t="str">
        <f>Table1[[#This Row],[html_tag]]&amp;Table1[[#This Row],[html_type]]&amp;Table1[[#This Row],[html_modifier]]</f>
        <v/>
      </c>
      <c r="AL6038" s="23" t="str">
        <f>IFERROR(_xlfn.XLOOKUP([1]!Table1[[#This Row],[word]],[1]!Table57[English style name],[1]!Table57[Style type]),"")</f>
        <v/>
      </c>
      <c r="AM6038" s="23" t="str">
        <f>IFERROR(_xlfn.XLOOKUP(Table1[[#This Row],[word]],Table57[English style name],Table57[Style type]),"")</f>
        <v/>
      </c>
      <c r="AN6038" s="23"/>
      <c r="AO6038" s="62"/>
      <c r="AP6038" s="61"/>
      <c r="AQ6038" s="61"/>
      <c r="AR6038" s="61"/>
      <c r="AS6038" s="61"/>
      <c r="AT6038" s="61"/>
      <c r="AU6038" s="61"/>
      <c r="AV6038" s="61"/>
    </row>
    <row r="6039" spans="1:48">
      <c r="A6039" s="82"/>
      <c r="B6039" s="82"/>
      <c r="C6039" s="82"/>
      <c r="D6039" s="83"/>
      <c r="E6039" s="62"/>
      <c r="F603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39" s="13"/>
      <c r="H6039" s="13"/>
      <c r="I6039" s="85" t="e">
        <f>[1]!Table1[[#This Row],[type]]</f>
        <v>#VALUE!</v>
      </c>
      <c r="J6039" s="86" t="e">
        <f>[1]!Table1[[#This Row],[Column42]]&amp;IF([1]!Table1[[#This Row],[Column13]]="","",[1]!Table1[[#This Row],[Column13]])&amp;IF([1]!Table1[[#This Row],[mod]]="","",[1]!Table1[[#This Row],[mod]])</f>
        <v>#VALUE!</v>
      </c>
      <c r="K603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39" t="s">
        <v>91</v>
      </c>
      <c r="Q603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3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39" s="29" t="s">
        <v>4466</v>
      </c>
      <c r="AC6039" s="29"/>
      <c r="AD6039" s="25"/>
      <c r="AE6039" s="38"/>
      <c r="AF6039" s="142"/>
      <c r="AG6039" s="11"/>
      <c r="AH6039" s="7" t="e">
        <f>[1]!Table1[[#This Row],[html_tag]]&amp;[1]!Table1[[#This Row],[html_type]]&amp;[1]!Table1[[#This Row],[html_modifier]]</f>
        <v>#VALUE!</v>
      </c>
      <c r="AI6039" s="60" t="str">
        <f>Table1[[#This Row],[html_tag]]&amp;Table1[[#This Row],[html_type]]&amp;Table1[[#This Row],[html_modifier]]</f>
        <v/>
      </c>
      <c r="AL6039" s="23" t="str">
        <f>IFERROR(_xlfn.XLOOKUP([1]!Table1[[#This Row],[word]],[1]!Table57[English style name],[1]!Table57[Style type]),"")</f>
        <v/>
      </c>
      <c r="AM6039" s="23" t="str">
        <f>IFERROR(_xlfn.XLOOKUP(Table1[[#This Row],[word]],Table57[English style name],Table57[Style type]),"")</f>
        <v/>
      </c>
      <c r="AN6039" s="23"/>
      <c r="AO6039" s="62"/>
      <c r="AP6039" s="61"/>
      <c r="AQ6039" s="61"/>
      <c r="AR6039" s="61"/>
      <c r="AS6039" s="61"/>
      <c r="AT6039" s="61"/>
      <c r="AU6039" s="61"/>
      <c r="AV6039" s="61"/>
    </row>
    <row r="6040" spans="1:48">
      <c r="A6040" s="82"/>
      <c r="B6040" s="82"/>
      <c r="C6040" s="82"/>
      <c r="D6040" s="83"/>
      <c r="E6040" s="62"/>
      <c r="F604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40" s="13"/>
      <c r="H6040" s="13"/>
      <c r="I6040" s="85" t="e">
        <f>[1]!Table1[[#This Row],[type]]</f>
        <v>#VALUE!</v>
      </c>
      <c r="J6040" s="86" t="e">
        <f>[1]!Table1[[#This Row],[Column42]]&amp;IF([1]!Table1[[#This Row],[Column13]]="","",[1]!Table1[[#This Row],[Column13]])&amp;IF([1]!Table1[[#This Row],[mod]]="","",[1]!Table1[[#This Row],[mod]])</f>
        <v>#VALUE!</v>
      </c>
      <c r="K604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40" t="s">
        <v>91</v>
      </c>
      <c r="O6040" t="s">
        <v>148</v>
      </c>
      <c r="Q604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4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40" s="29"/>
      <c r="AC6040" s="29"/>
      <c r="AD6040" s="25"/>
      <c r="AE6040" s="38"/>
      <c r="AF6040" s="142" t="s">
        <v>148</v>
      </c>
      <c r="AG6040" s="11"/>
      <c r="AH6040" s="1" t="e">
        <f>[1]!Table1[[#This Row],[html_tag]]&amp;[1]!Table1[[#This Row],[html_type]]&amp;[1]!Table1[[#This Row],[html_modifier]]</f>
        <v>#VALUE!</v>
      </c>
      <c r="AI6040" s="60" t="s">
        <v>148</v>
      </c>
      <c r="AL6040" s="22" t="str">
        <f>IFERROR(_xlfn.XLOOKUP([1]!Table1[[#This Row],[word]],[1]!Table57[English style name],[1]!Table57[Style type]),"")</f>
        <v/>
      </c>
      <c r="AM6040" s="23" t="str">
        <f>IFERROR(_xlfn.XLOOKUP(Table1[[#This Row],[word]],Table57[English style name],Table57[Style type]),"")</f>
        <v/>
      </c>
      <c r="AN6040" s="23"/>
      <c r="AO6040" s="62"/>
      <c r="AP6040" s="61"/>
      <c r="AQ6040" s="61"/>
      <c r="AR6040" s="61"/>
      <c r="AS6040" s="61"/>
      <c r="AT6040" s="61"/>
      <c r="AU6040" s="61"/>
      <c r="AV6040" s="61"/>
    </row>
    <row r="6041" spans="1:48">
      <c r="A6041" s="82"/>
      <c r="B6041" s="82"/>
      <c r="C6041" s="82"/>
      <c r="D6041" s="83"/>
      <c r="E6041" s="62"/>
      <c r="F604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41" s="13"/>
      <c r="H6041" s="13"/>
      <c r="I6041" s="85" t="e">
        <f>[1]!Table1[[#This Row],[type]]</f>
        <v>#VALUE!</v>
      </c>
      <c r="J6041" s="86" t="e">
        <f>[1]!Table1[[#This Row],[Column42]]&amp;IF([1]!Table1[[#This Row],[Column13]]="","",[1]!Table1[[#This Row],[Column13]])&amp;IF([1]!Table1[[#This Row],[mod]]="","",[1]!Table1[[#This Row],[mod]])</f>
        <v>#VALUE!</v>
      </c>
      <c r="K604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41" t="s">
        <v>91</v>
      </c>
      <c r="O6041" t="s">
        <v>149</v>
      </c>
      <c r="Q604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4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41" s="29"/>
      <c r="AC6041" s="29"/>
      <c r="AD6041" s="25"/>
      <c r="AE6041" s="38"/>
      <c r="AF6041" s="142" t="s">
        <v>149</v>
      </c>
      <c r="AG6041" s="11"/>
      <c r="AH6041" s="1" t="e">
        <f>[1]!Table1[[#This Row],[html_tag]]&amp;[1]!Table1[[#This Row],[html_type]]&amp;[1]!Table1[[#This Row],[html_modifier]]</f>
        <v>#VALUE!</v>
      </c>
      <c r="AI6041" s="60" t="s">
        <v>149</v>
      </c>
      <c r="AL6041" s="22" t="str">
        <f>IFERROR(_xlfn.XLOOKUP([1]!Table1[[#This Row],[word]],[1]!Table57[English style name],[1]!Table57[Style type]),"")</f>
        <v/>
      </c>
      <c r="AM6041" s="23" t="str">
        <f>IFERROR(_xlfn.XLOOKUP(Table1[[#This Row],[word]],Table57[English style name],Table57[Style type]),"")</f>
        <v/>
      </c>
      <c r="AN6041" s="23"/>
      <c r="AO6041" s="62"/>
      <c r="AP6041" s="61"/>
      <c r="AQ6041" s="61"/>
      <c r="AR6041" s="61"/>
      <c r="AS6041" s="61"/>
      <c r="AT6041" s="61"/>
      <c r="AU6041" s="61"/>
      <c r="AV6041" s="61"/>
    </row>
    <row r="6042" spans="1:48">
      <c r="A6042" s="82"/>
      <c r="B6042" s="82"/>
      <c r="C6042" s="82"/>
      <c r="D6042" s="83"/>
      <c r="E6042" s="62"/>
      <c r="F604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42" s="13"/>
      <c r="H6042" s="13"/>
      <c r="I6042" s="85" t="e">
        <f>[1]!Table1[[#This Row],[type]]</f>
        <v>#VALUE!</v>
      </c>
      <c r="J6042" s="86" t="e">
        <f>[1]!Table1[[#This Row],[Column42]]&amp;IF([1]!Table1[[#This Row],[Column13]]="","",[1]!Table1[[#This Row],[Column13]])&amp;IF([1]!Table1[[#This Row],[mod]]="","",[1]!Table1[[#This Row],[mod]])</f>
        <v>#VALUE!</v>
      </c>
      <c r="K604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42" t="s">
        <v>91</v>
      </c>
      <c r="O6042" t="s">
        <v>282</v>
      </c>
      <c r="Q604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4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42" s="29"/>
      <c r="AC6042" s="29"/>
      <c r="AD6042" s="25"/>
      <c r="AE6042" s="38"/>
      <c r="AF6042" s="142" t="s">
        <v>282</v>
      </c>
      <c r="AG6042" s="11"/>
      <c r="AH6042" s="1" t="e">
        <f>[1]!Table1[[#This Row],[html_tag]]&amp;[1]!Table1[[#This Row],[html_type]]&amp;[1]!Table1[[#This Row],[html_modifier]]</f>
        <v>#VALUE!</v>
      </c>
      <c r="AI6042" s="60" t="s">
        <v>282</v>
      </c>
      <c r="AL6042" s="22" t="str">
        <f>IFERROR(_xlfn.XLOOKUP([1]!Table1[[#This Row],[word]],[1]!Table57[English style name],[1]!Table57[Style type]),"")</f>
        <v/>
      </c>
      <c r="AM6042" s="23" t="str">
        <f>IFERROR(_xlfn.XLOOKUP(Table1[[#This Row],[word]],Table57[English style name],Table57[Style type]),"")</f>
        <v/>
      </c>
      <c r="AN6042" s="23"/>
      <c r="AO6042" s="62"/>
      <c r="AP6042" s="61"/>
      <c r="AQ6042" s="61"/>
      <c r="AR6042" s="61"/>
      <c r="AS6042" s="61"/>
      <c r="AT6042" s="61"/>
      <c r="AU6042" s="61"/>
      <c r="AV6042" s="61"/>
    </row>
    <row r="6043" spans="1:48">
      <c r="A6043" s="82"/>
      <c r="B6043" s="82"/>
      <c r="C6043" s="82"/>
      <c r="D6043" s="83"/>
      <c r="E6043" s="62"/>
      <c r="F604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43" s="13"/>
      <c r="H6043" s="13"/>
      <c r="I6043" s="85" t="e">
        <f>[1]!Table1[[#This Row],[type]]</f>
        <v>#VALUE!</v>
      </c>
      <c r="J6043" s="86" t="e">
        <f>[1]!Table1[[#This Row],[Column42]]&amp;IF([1]!Table1[[#This Row],[Column13]]="","",[1]!Table1[[#This Row],[Column13]])&amp;IF([1]!Table1[[#This Row],[mod]]="","",[1]!Table1[[#This Row],[mod]])</f>
        <v>#VALUE!</v>
      </c>
      <c r="K604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43" t="s">
        <v>91</v>
      </c>
      <c r="O6043" t="s">
        <v>286</v>
      </c>
      <c r="Q604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4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43" s="29"/>
      <c r="AC6043" s="29"/>
      <c r="AD6043" s="25"/>
      <c r="AE6043" s="38"/>
      <c r="AF6043" s="142" t="s">
        <v>286</v>
      </c>
      <c r="AG6043" s="11"/>
      <c r="AH6043" s="1" t="e">
        <f>[1]!Table1[[#This Row],[html_tag]]&amp;[1]!Table1[[#This Row],[html_type]]&amp;[1]!Table1[[#This Row],[html_modifier]]</f>
        <v>#VALUE!</v>
      </c>
      <c r="AI6043" s="60" t="s">
        <v>286</v>
      </c>
      <c r="AL6043" s="22" t="str">
        <f>IFERROR(_xlfn.XLOOKUP([1]!Table1[[#This Row],[word]],[1]!Table57[English style name],[1]!Table57[Style type]),"")</f>
        <v/>
      </c>
      <c r="AM6043" s="23" t="str">
        <f>IFERROR(_xlfn.XLOOKUP(Table1[[#This Row],[word]],Table57[English style name],Table57[Style type]),"")</f>
        <v/>
      </c>
      <c r="AN6043" s="23"/>
      <c r="AO6043" s="62"/>
      <c r="AP6043" s="61"/>
      <c r="AQ6043" s="61"/>
      <c r="AR6043" s="61"/>
      <c r="AS6043" s="61"/>
      <c r="AT6043" s="61"/>
      <c r="AU6043" s="61"/>
      <c r="AV6043" s="61"/>
    </row>
    <row r="6044" spans="1:48">
      <c r="A6044" s="82"/>
      <c r="B6044" s="82"/>
      <c r="C6044" s="82"/>
      <c r="D6044" s="83"/>
      <c r="E6044" s="62"/>
      <c r="F604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44" s="13"/>
      <c r="H6044" s="13"/>
      <c r="I6044" s="85" t="e">
        <f>[1]!Table1[[#This Row],[type]]</f>
        <v>#VALUE!</v>
      </c>
      <c r="J6044" s="86" t="e">
        <f>[1]!Table1[[#This Row],[Column42]]&amp;IF([1]!Table1[[#This Row],[Column13]]="","",[1]!Table1[[#This Row],[Column13]])&amp;IF([1]!Table1[[#This Row],[mod]]="","",[1]!Table1[[#This Row],[mod]])</f>
        <v>#VALUE!</v>
      </c>
      <c r="K604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44" t="s">
        <v>91</v>
      </c>
      <c r="O6044" t="s">
        <v>294</v>
      </c>
      <c r="Q604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4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44" s="29"/>
      <c r="AC6044" s="29"/>
      <c r="AD6044" s="25"/>
      <c r="AE6044" s="38"/>
      <c r="AF6044" s="142" t="s">
        <v>294</v>
      </c>
      <c r="AG6044" s="11"/>
      <c r="AH6044" s="1" t="e">
        <f>[1]!Table1[[#This Row],[html_tag]]&amp;[1]!Table1[[#This Row],[html_type]]&amp;[1]!Table1[[#This Row],[html_modifier]]</f>
        <v>#VALUE!</v>
      </c>
      <c r="AI6044" s="60" t="s">
        <v>294</v>
      </c>
      <c r="AL6044" s="22" t="str">
        <f>IFERROR(_xlfn.XLOOKUP([1]!Table1[[#This Row],[word]],[1]!Table57[English style name],[1]!Table57[Style type]),"")</f>
        <v/>
      </c>
      <c r="AM6044" s="23" t="str">
        <f>IFERROR(_xlfn.XLOOKUP(Table1[[#This Row],[word]],Table57[English style name],Table57[Style type]),"")</f>
        <v/>
      </c>
      <c r="AN6044" s="23"/>
      <c r="AO6044" s="62"/>
      <c r="AP6044" s="61"/>
      <c r="AQ6044" s="61"/>
      <c r="AR6044" s="61"/>
      <c r="AS6044" s="61"/>
      <c r="AT6044" s="61"/>
      <c r="AU6044" s="61"/>
      <c r="AV6044" s="61"/>
    </row>
    <row r="6045" spans="1:48">
      <c r="A6045" s="82"/>
      <c r="B6045" s="82"/>
      <c r="C6045" s="82"/>
      <c r="D6045" s="83"/>
      <c r="E6045" s="62"/>
      <c r="F604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45" s="13"/>
      <c r="H6045" s="13"/>
      <c r="I6045" s="85" t="e">
        <f>[1]!Table1[[#This Row],[type]]</f>
        <v>#VALUE!</v>
      </c>
      <c r="J6045" s="86" t="e">
        <f>[1]!Table1[[#This Row],[Column42]]&amp;IF([1]!Table1[[#This Row],[Column13]]="","",[1]!Table1[[#This Row],[Column13]])&amp;IF([1]!Table1[[#This Row],[mod]]="","",[1]!Table1[[#This Row],[mod]])</f>
        <v>#VALUE!</v>
      </c>
      <c r="K604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45" t="s">
        <v>91</v>
      </c>
      <c r="O6045" t="s">
        <v>302</v>
      </c>
      <c r="Q604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4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45" s="29"/>
      <c r="AC6045" s="29"/>
      <c r="AD6045" s="25"/>
      <c r="AE6045" s="38"/>
      <c r="AF6045" s="142" t="s">
        <v>302</v>
      </c>
      <c r="AG6045" s="11"/>
      <c r="AH6045" s="1" t="e">
        <f>[1]!Table1[[#This Row],[html_tag]]&amp;[1]!Table1[[#This Row],[html_type]]&amp;[1]!Table1[[#This Row],[html_modifier]]</f>
        <v>#VALUE!</v>
      </c>
      <c r="AI6045" s="60" t="s">
        <v>302</v>
      </c>
      <c r="AL6045" s="22" t="str">
        <f>IFERROR(_xlfn.XLOOKUP([1]!Table1[[#This Row],[word]],[1]!Table57[English style name],[1]!Table57[Style type]),"")</f>
        <v/>
      </c>
      <c r="AM6045" s="23" t="str">
        <f>IFERROR(_xlfn.XLOOKUP(Table1[[#This Row],[word]],Table57[English style name],Table57[Style type]),"")</f>
        <v/>
      </c>
      <c r="AN6045" s="23"/>
      <c r="AO6045" s="62"/>
      <c r="AP6045" s="61"/>
      <c r="AQ6045" s="61"/>
      <c r="AR6045" s="61"/>
      <c r="AS6045" s="61"/>
      <c r="AT6045" s="61"/>
      <c r="AU6045" s="61"/>
      <c r="AV6045" s="61"/>
    </row>
    <row r="6046" spans="1:48">
      <c r="A6046" s="82"/>
      <c r="B6046" s="82"/>
      <c r="C6046" s="82"/>
      <c r="D6046" s="83"/>
      <c r="E6046" s="62"/>
      <c r="F604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46" s="13"/>
      <c r="H6046" s="13"/>
      <c r="I6046" s="85" t="e">
        <f>[1]!Table1[[#This Row],[type]]</f>
        <v>#VALUE!</v>
      </c>
      <c r="J6046" s="86" t="e">
        <f>[1]!Table1[[#This Row],[Column42]]&amp;IF([1]!Table1[[#This Row],[Column13]]="","",[1]!Table1[[#This Row],[Column13]])&amp;IF([1]!Table1[[#This Row],[mod]]="","",[1]!Table1[[#This Row],[mod]])</f>
        <v>#VALUE!</v>
      </c>
      <c r="K604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46" t="s">
        <v>91</v>
      </c>
      <c r="M6046" t="s">
        <v>337</v>
      </c>
      <c r="O6046" t="s">
        <v>284</v>
      </c>
      <c r="Q604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4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46" s="29"/>
      <c r="AC6046" s="29"/>
      <c r="AD6046" s="25"/>
      <c r="AE6046" s="38"/>
      <c r="AF6046" s="142" t="s">
        <v>284</v>
      </c>
      <c r="AG6046" s="11"/>
      <c r="AH6046" s="1" t="e">
        <f>[1]!Table1[[#This Row],[html_tag]]&amp;[1]!Table1[[#This Row],[html_type]]&amp;[1]!Table1[[#This Row],[html_modifier]]</f>
        <v>#VALUE!</v>
      </c>
      <c r="AI6046" s="60" t="s">
        <v>284</v>
      </c>
      <c r="AL6046" s="22" t="str">
        <f>IFERROR(_xlfn.XLOOKUP([1]!Table1[[#This Row],[word]],[1]!Table57[English style name],[1]!Table57[Style type]),"")</f>
        <v/>
      </c>
      <c r="AM6046" s="23" t="str">
        <f>IFERROR(_xlfn.XLOOKUP(Table1[[#This Row],[word]],Table57[English style name],Table57[Style type]),"")</f>
        <v/>
      </c>
      <c r="AN6046" s="23"/>
      <c r="AO6046" s="62"/>
      <c r="AP6046" s="61"/>
      <c r="AQ6046" s="61"/>
      <c r="AR6046" s="61"/>
      <c r="AS6046" s="61"/>
      <c r="AT6046" s="61"/>
      <c r="AU6046" s="61"/>
      <c r="AV6046" s="61"/>
    </row>
    <row r="6047" spans="1:48">
      <c r="A6047" s="82"/>
      <c r="B6047" s="82"/>
      <c r="C6047" s="82"/>
      <c r="D6047" s="83" t="s">
        <v>3320</v>
      </c>
      <c r="E6047" s="62"/>
      <c r="F604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47" s="13"/>
      <c r="H6047" s="13"/>
      <c r="I6047" s="85" t="e">
        <f>[1]!Table1[[#This Row],[type]]</f>
        <v>#VALUE!</v>
      </c>
      <c r="J6047" s="86" t="e">
        <f>[1]!Table1[[#This Row],[Column42]]&amp;IF([1]!Table1[[#This Row],[Column13]]="","",[1]!Table1[[#This Row],[Column13]])&amp;IF([1]!Table1[[#This Row],[mod]]="","",[1]!Table1[[#This Row],[mod]])</f>
        <v>#VALUE!</v>
      </c>
      <c r="K604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47" t="s">
        <v>91</v>
      </c>
      <c r="M6047" t="s">
        <v>3373</v>
      </c>
      <c r="O6047" t="s">
        <v>403</v>
      </c>
      <c r="Q604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4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47" s="29"/>
      <c r="AC6047" s="29"/>
      <c r="AD6047" s="25"/>
      <c r="AE6047" s="38"/>
      <c r="AF6047" s="142"/>
      <c r="AG6047" s="11"/>
      <c r="AH6047" s="7" t="e">
        <f>[1]!Table1[[#This Row],[html_tag]]&amp;[1]!Table1[[#This Row],[html_type]]&amp;[1]!Table1[[#This Row],[html_modifier]]</f>
        <v>#VALUE!</v>
      </c>
      <c r="AI6047" s="60" t="str">
        <f>Table1[[#This Row],[html_tag]]&amp;Table1[[#This Row],[html_type]]&amp;Table1[[#This Row],[html_modifier]]</f>
        <v/>
      </c>
      <c r="AL6047" s="23" t="str">
        <f>IFERROR(_xlfn.XLOOKUP([1]!Table1[[#This Row],[word]],[1]!Table57[English style name],[1]!Table57[Style type]),"")</f>
        <v/>
      </c>
      <c r="AM6047" s="23" t="str">
        <f>IFERROR(_xlfn.XLOOKUP(Table1[[#This Row],[word]],Table57[English style name],Table57[Style type]),"")</f>
        <v/>
      </c>
      <c r="AN6047" s="23"/>
      <c r="AO6047" s="62"/>
      <c r="AP6047" s="61"/>
      <c r="AQ6047" s="61"/>
      <c r="AR6047" s="61"/>
      <c r="AS6047" s="61"/>
      <c r="AT6047" s="61"/>
      <c r="AU6047" s="61"/>
      <c r="AV6047" s="61"/>
    </row>
    <row r="6048" spans="1:48">
      <c r="A6048" s="82"/>
      <c r="B6048" s="82"/>
      <c r="C6048" s="82"/>
      <c r="D6048" s="83" t="s">
        <v>3320</v>
      </c>
      <c r="E6048" s="62"/>
      <c r="F604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48" s="13"/>
      <c r="H6048" s="13"/>
      <c r="I6048" s="85" t="e">
        <f>[1]!Table1[[#This Row],[type]]</f>
        <v>#VALUE!</v>
      </c>
      <c r="J6048" s="86" t="e">
        <f>[1]!Table1[[#This Row],[Column42]]&amp;IF([1]!Table1[[#This Row],[Column13]]="","",[1]!Table1[[#This Row],[Column13]])&amp;IF([1]!Table1[[#This Row],[mod]]="","",[1]!Table1[[#This Row],[mod]])</f>
        <v>#VALUE!</v>
      </c>
      <c r="K604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48" t="s">
        <v>91</v>
      </c>
      <c r="M6048" t="s">
        <v>329</v>
      </c>
      <c r="Q604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4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48" s="29"/>
      <c r="AC6048" s="29"/>
      <c r="AD6048" s="25"/>
      <c r="AE6048" s="38"/>
      <c r="AF6048" s="142"/>
      <c r="AG6048" s="11"/>
      <c r="AH6048" s="7" t="e">
        <f>[1]!Table1[[#This Row],[html_tag]]&amp;[1]!Table1[[#This Row],[html_type]]&amp;[1]!Table1[[#This Row],[html_modifier]]</f>
        <v>#VALUE!</v>
      </c>
      <c r="AI6048" s="60" t="str">
        <f>Table1[[#This Row],[html_tag]]&amp;Table1[[#This Row],[html_type]]&amp;Table1[[#This Row],[html_modifier]]</f>
        <v/>
      </c>
      <c r="AL6048" s="23" t="str">
        <f>IFERROR(_xlfn.XLOOKUP([1]!Table1[[#This Row],[word]],[1]!Table57[English style name],[1]!Table57[Style type]),"")</f>
        <v/>
      </c>
      <c r="AM6048" s="23" t="str">
        <f>IFERROR(_xlfn.XLOOKUP(Table1[[#This Row],[word]],Table57[English style name],Table57[Style type]),"")</f>
        <v/>
      </c>
      <c r="AN6048" s="23"/>
      <c r="AO6048" s="62"/>
      <c r="AP6048" s="61"/>
      <c r="AQ6048" s="61"/>
      <c r="AR6048" s="61"/>
      <c r="AS6048" s="61"/>
      <c r="AT6048" s="61"/>
      <c r="AU6048" s="61"/>
      <c r="AV6048" s="61"/>
    </row>
    <row r="6049" spans="1:48">
      <c r="A6049" s="82"/>
      <c r="B6049" s="82"/>
      <c r="C6049" s="82"/>
      <c r="D6049" s="83"/>
      <c r="E6049" s="62"/>
      <c r="F604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49" s="13" t="s">
        <v>337</v>
      </c>
      <c r="H6049" s="13" t="s">
        <v>2987</v>
      </c>
      <c r="I6049" s="85" t="e">
        <f>[1]!Table1[[#This Row],[type]]</f>
        <v>#VALUE!</v>
      </c>
      <c r="J6049" s="86" t="e">
        <f>[1]!Table1[[#This Row],[Column42]]&amp;IF([1]!Table1[[#This Row],[Column13]]="","",[1]!Table1[[#This Row],[Column13]])&amp;IF([1]!Table1[[#This Row],[mod]]="","",[1]!Table1[[#This Row],[mod]])</f>
        <v>#VALUE!</v>
      </c>
      <c r="K604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49" t="s">
        <v>91</v>
      </c>
      <c r="M6049" t="s">
        <v>329</v>
      </c>
      <c r="P6049" s="6"/>
      <c r="Q604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4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49" s="29"/>
      <c r="AC6049" s="29"/>
      <c r="AD6049" s="25"/>
      <c r="AE6049" s="38"/>
      <c r="AF6049" s="142"/>
      <c r="AG6049" s="11"/>
      <c r="AH6049" s="1" t="e">
        <f>[1]!Table1[[#This Row],[html_tag]]&amp;[1]!Table1[[#This Row],[html_type]]&amp;[1]!Table1[[#This Row],[html_modifier]]</f>
        <v>#VALUE!</v>
      </c>
      <c r="AI6049" s="60" t="str">
        <f>Table1[[#This Row],[html_tag]]&amp;Table1[[#This Row],[html_type]]&amp;Table1[[#This Row],[html_modifier]]</f>
        <v/>
      </c>
      <c r="AL6049" s="22" t="str">
        <f>IFERROR(_xlfn.XLOOKUP([1]!Table1[[#This Row],[word]],[1]!Table57[English style name],[1]!Table57[Style type]),"")</f>
        <v/>
      </c>
      <c r="AM6049" s="23" t="str">
        <f>IFERROR(_xlfn.XLOOKUP(Table1[[#This Row],[word]],Table57[English style name],Table57[Style type]),"")</f>
        <v/>
      </c>
      <c r="AN6049" s="23"/>
      <c r="AO6049" s="62"/>
      <c r="AP6049" s="61"/>
      <c r="AQ6049" s="61" t="s">
        <v>2748</v>
      </c>
      <c r="AR6049" s="61" t="s">
        <v>2735</v>
      </c>
      <c r="AS6049" s="61"/>
      <c r="AT6049" s="61"/>
      <c r="AU6049" s="61"/>
      <c r="AV6049" s="61"/>
    </row>
    <row r="6050" spans="1:48">
      <c r="A6050" s="82"/>
      <c r="B6050" s="82"/>
      <c r="C6050" s="82"/>
      <c r="D6050" s="83"/>
      <c r="E6050" s="62"/>
      <c r="F605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50" s="13" t="s">
        <v>337</v>
      </c>
      <c r="H6050" s="13" t="s">
        <v>2987</v>
      </c>
      <c r="I6050" s="85" t="e">
        <f>[1]!Table1[[#This Row],[type]]</f>
        <v>#VALUE!</v>
      </c>
      <c r="J6050" s="86" t="e">
        <f>[1]!Table1[[#This Row],[Column42]]&amp;IF([1]!Table1[[#This Row],[Column13]]="","",[1]!Table1[[#This Row],[Column13]])&amp;IF([1]!Table1[[#This Row],[mod]]="","",[1]!Table1[[#This Row],[mod]])</f>
        <v>#VALUE!</v>
      </c>
      <c r="K605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50" t="s">
        <v>91</v>
      </c>
      <c r="M6050" t="s">
        <v>329</v>
      </c>
      <c r="N6050" t="s">
        <v>3186</v>
      </c>
      <c r="P6050" s="6" t="s">
        <v>2750</v>
      </c>
      <c r="Q605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5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50" s="29"/>
      <c r="AC6050" s="29"/>
      <c r="AD6050" s="25"/>
      <c r="AE6050" s="38"/>
      <c r="AF6050" s="142"/>
      <c r="AG6050" s="11"/>
      <c r="AH6050" s="1" t="e">
        <f>[1]!Table1[[#This Row],[html_tag]]&amp;[1]!Table1[[#This Row],[html_type]]&amp;[1]!Table1[[#This Row],[html_modifier]]</f>
        <v>#VALUE!</v>
      </c>
      <c r="AI6050" s="60" t="str">
        <f>Table1[[#This Row],[html_tag]]&amp;Table1[[#This Row],[html_type]]&amp;Table1[[#This Row],[html_modifier]]</f>
        <v/>
      </c>
      <c r="AL6050" s="22" t="str">
        <f>IFERROR(_xlfn.XLOOKUP([1]!Table1[[#This Row],[word]],[1]!Table57[English style name],[1]!Table57[Style type]),"")</f>
        <v/>
      </c>
      <c r="AM6050" s="23" t="str">
        <f>IFERROR(_xlfn.XLOOKUP(Table1[[#This Row],[word]],Table57[English style name],Table57[Style type]),"")</f>
        <v/>
      </c>
      <c r="AN6050" s="23"/>
      <c r="AO6050" s="62"/>
      <c r="AP6050" s="61"/>
      <c r="AQ6050" s="61" t="s">
        <v>2750</v>
      </c>
      <c r="AR6050" s="61" t="s">
        <v>2735</v>
      </c>
      <c r="AS6050" s="61"/>
      <c r="AT6050" s="61"/>
      <c r="AU6050" s="61"/>
      <c r="AV6050" s="61"/>
    </row>
    <row r="6051" spans="1:48">
      <c r="A6051" s="82"/>
      <c r="B6051" s="82"/>
      <c r="C6051" s="82"/>
      <c r="D6051" s="83"/>
      <c r="E6051" s="62"/>
      <c r="F605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51" s="13" t="s">
        <v>337</v>
      </c>
      <c r="H6051" s="13" t="s">
        <v>2987</v>
      </c>
      <c r="I6051" s="85" t="e">
        <f>[1]!Table1[[#This Row],[type]]</f>
        <v>#VALUE!</v>
      </c>
      <c r="J6051" s="86" t="e">
        <f>[1]!Table1[[#This Row],[Column42]]&amp;IF([1]!Table1[[#This Row],[Column13]]="","",[1]!Table1[[#This Row],[Column13]])&amp;IF([1]!Table1[[#This Row],[mod]]="","",[1]!Table1[[#This Row],[mod]])</f>
        <v>#VALUE!</v>
      </c>
      <c r="K605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51" t="s">
        <v>91</v>
      </c>
      <c r="M6051" t="s">
        <v>329</v>
      </c>
      <c r="N6051" t="s">
        <v>3186</v>
      </c>
      <c r="P6051" s="6"/>
      <c r="Q605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5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51" s="29"/>
      <c r="AC6051" s="29"/>
      <c r="AD6051" s="25"/>
      <c r="AE6051" s="38"/>
      <c r="AF6051" s="142"/>
      <c r="AG6051" s="11"/>
      <c r="AH6051" s="1" t="e">
        <f>[1]!Table1[[#This Row],[html_tag]]&amp;[1]!Table1[[#This Row],[html_type]]&amp;[1]!Table1[[#This Row],[html_modifier]]</f>
        <v>#VALUE!</v>
      </c>
      <c r="AI6051" s="60" t="str">
        <f>Table1[[#This Row],[html_tag]]&amp;Table1[[#This Row],[html_type]]&amp;Table1[[#This Row],[html_modifier]]</f>
        <v/>
      </c>
      <c r="AL6051" s="22" t="str">
        <f>IFERROR(_xlfn.XLOOKUP([1]!Table1[[#This Row],[word]],[1]!Table57[English style name],[1]!Table57[Style type]),"")</f>
        <v/>
      </c>
      <c r="AM6051" s="23" t="str">
        <f>IFERROR(_xlfn.XLOOKUP(Table1[[#This Row],[word]],Table57[English style name],Table57[Style type]),"")</f>
        <v/>
      </c>
      <c r="AN6051" s="23"/>
      <c r="AO6051" s="62"/>
      <c r="AP6051" s="61"/>
      <c r="AQ6051" s="61" t="s">
        <v>2749</v>
      </c>
      <c r="AR6051" s="61" t="s">
        <v>2735</v>
      </c>
      <c r="AS6051" s="61"/>
      <c r="AT6051" s="61"/>
      <c r="AU6051" s="61"/>
      <c r="AV6051" s="61"/>
    </row>
    <row r="6052" spans="1:48">
      <c r="A6052" s="82"/>
      <c r="B6052" s="82"/>
      <c r="C6052" s="82"/>
      <c r="D6052" s="83"/>
      <c r="E6052" s="62"/>
      <c r="F605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52" s="13" t="s">
        <v>337</v>
      </c>
      <c r="H6052" s="13" t="s">
        <v>2987</v>
      </c>
      <c r="I6052" s="85" t="e">
        <f>[1]!Table1[[#This Row],[type]]</f>
        <v>#VALUE!</v>
      </c>
      <c r="J6052" s="86" t="e">
        <f>[1]!Table1[[#This Row],[Column42]]&amp;IF([1]!Table1[[#This Row],[Column13]]="","",[1]!Table1[[#This Row],[Column13]])&amp;IF([1]!Table1[[#This Row],[mod]]="","",[1]!Table1[[#This Row],[mod]])</f>
        <v>#VALUE!</v>
      </c>
      <c r="K605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52" t="s">
        <v>91</v>
      </c>
      <c r="M6052" t="s">
        <v>329</v>
      </c>
      <c r="N6052" t="s">
        <v>3182</v>
      </c>
      <c r="P6052" s="6" t="s">
        <v>2752</v>
      </c>
      <c r="Q605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5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52" s="29"/>
      <c r="AC6052" s="29"/>
      <c r="AD6052" s="25"/>
      <c r="AE6052" s="38"/>
      <c r="AF6052" s="142"/>
      <c r="AG6052" s="11"/>
      <c r="AH6052" s="1" t="e">
        <f>[1]!Table1[[#This Row],[html_tag]]&amp;[1]!Table1[[#This Row],[html_type]]&amp;[1]!Table1[[#This Row],[html_modifier]]</f>
        <v>#VALUE!</v>
      </c>
      <c r="AI6052" s="60" t="str">
        <f>Table1[[#This Row],[html_tag]]&amp;Table1[[#This Row],[html_type]]&amp;Table1[[#This Row],[html_modifier]]</f>
        <v/>
      </c>
      <c r="AL6052" s="22" t="str">
        <f>IFERROR(_xlfn.XLOOKUP([1]!Table1[[#This Row],[word]],[1]!Table57[English style name],[1]!Table57[Style type]),"")</f>
        <v/>
      </c>
      <c r="AM6052" s="23" t="str">
        <f>IFERROR(_xlfn.XLOOKUP(Table1[[#This Row],[word]],Table57[English style name],Table57[Style type]),"")</f>
        <v/>
      </c>
      <c r="AN6052" s="23"/>
      <c r="AO6052" s="62"/>
      <c r="AP6052" s="61"/>
      <c r="AQ6052" s="61" t="s">
        <v>2752</v>
      </c>
      <c r="AR6052" s="61" t="s">
        <v>2735</v>
      </c>
      <c r="AS6052" s="61"/>
      <c r="AT6052" s="61"/>
      <c r="AU6052" s="61"/>
      <c r="AV6052" s="61"/>
    </row>
    <row r="6053" spans="1:48">
      <c r="A6053" s="82"/>
      <c r="B6053" s="82"/>
      <c r="C6053" s="82"/>
      <c r="D6053" s="83"/>
      <c r="E6053" s="62"/>
      <c r="F605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53" s="13" t="s">
        <v>337</v>
      </c>
      <c r="H6053" s="13" t="s">
        <v>2987</v>
      </c>
      <c r="I6053" s="85" t="e">
        <f>[1]!Table1[[#This Row],[type]]</f>
        <v>#VALUE!</v>
      </c>
      <c r="J6053" s="86" t="e">
        <f>[1]!Table1[[#This Row],[Column42]]&amp;IF([1]!Table1[[#This Row],[Column13]]="","",[1]!Table1[[#This Row],[Column13]])&amp;IF([1]!Table1[[#This Row],[mod]]="","",[1]!Table1[[#This Row],[mod]])</f>
        <v>#VALUE!</v>
      </c>
      <c r="K605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53" t="s">
        <v>91</v>
      </c>
      <c r="M6053" t="s">
        <v>329</v>
      </c>
      <c r="N6053" t="s">
        <v>3182</v>
      </c>
      <c r="P6053" s="6"/>
      <c r="Q605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5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53" s="29"/>
      <c r="AC6053" s="29"/>
      <c r="AD6053" s="25"/>
      <c r="AE6053" s="38"/>
      <c r="AF6053" s="142"/>
      <c r="AG6053" s="11"/>
      <c r="AH6053" s="1" t="e">
        <f>[1]!Table1[[#This Row],[html_tag]]&amp;[1]!Table1[[#This Row],[html_type]]&amp;[1]!Table1[[#This Row],[html_modifier]]</f>
        <v>#VALUE!</v>
      </c>
      <c r="AI6053" s="60" t="str">
        <f>Table1[[#This Row],[html_tag]]&amp;Table1[[#This Row],[html_type]]&amp;Table1[[#This Row],[html_modifier]]</f>
        <v/>
      </c>
      <c r="AL6053" s="22" t="str">
        <f>IFERROR(_xlfn.XLOOKUP([1]!Table1[[#This Row],[word]],[1]!Table57[English style name],[1]!Table57[Style type]),"")</f>
        <v/>
      </c>
      <c r="AM6053" s="23" t="str">
        <f>IFERROR(_xlfn.XLOOKUP(Table1[[#This Row],[word]],Table57[English style name],Table57[Style type]),"")</f>
        <v/>
      </c>
      <c r="AN6053" s="23"/>
      <c r="AO6053" s="62"/>
      <c r="AP6053" s="61"/>
      <c r="AQ6053" s="61" t="s">
        <v>2751</v>
      </c>
      <c r="AR6053" s="61" t="s">
        <v>2735</v>
      </c>
      <c r="AS6053" s="61"/>
      <c r="AT6053" s="61"/>
      <c r="AU6053" s="61"/>
      <c r="AV6053" s="61"/>
    </row>
    <row r="6054" spans="1:48">
      <c r="A6054" s="82"/>
      <c r="B6054" s="82"/>
      <c r="C6054" s="82"/>
      <c r="D6054" s="83" t="s">
        <v>3320</v>
      </c>
      <c r="E6054" s="62"/>
      <c r="F605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54" s="13"/>
      <c r="H6054" s="13"/>
      <c r="I6054" s="85" t="e">
        <f>[1]!Table1[[#This Row],[type]]</f>
        <v>#VALUE!</v>
      </c>
      <c r="J6054" s="86" t="e">
        <f>[1]!Table1[[#This Row],[Column42]]&amp;IF([1]!Table1[[#This Row],[Column13]]="","",[1]!Table1[[#This Row],[Column13]])&amp;IF([1]!Table1[[#This Row],[mod]]="","",[1]!Table1[[#This Row],[mod]])</f>
        <v>#VALUE!</v>
      </c>
      <c r="K605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54" t="s">
        <v>91</v>
      </c>
      <c r="M6054" t="s">
        <v>329</v>
      </c>
      <c r="Q605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6054" t="s">
        <v>3372</v>
      </c>
      <c r="U605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54" s="29"/>
      <c r="AC6054" s="29"/>
      <c r="AD6054" s="25"/>
      <c r="AE6054" s="38"/>
      <c r="AF6054" s="142"/>
      <c r="AG6054" s="11"/>
      <c r="AH6054" s="7" t="e">
        <f>[1]!Table1[[#This Row],[html_tag]]&amp;[1]!Table1[[#This Row],[html_type]]&amp;[1]!Table1[[#This Row],[html_modifier]]</f>
        <v>#VALUE!</v>
      </c>
      <c r="AI6054" s="60" t="str">
        <f>Table1[[#This Row],[html_tag]]&amp;Table1[[#This Row],[html_type]]&amp;Table1[[#This Row],[html_modifier]]</f>
        <v/>
      </c>
      <c r="AL6054" s="23" t="str">
        <f>IFERROR(_xlfn.XLOOKUP([1]!Table1[[#This Row],[word]],[1]!Table57[English style name],[1]!Table57[Style type]),"")</f>
        <v/>
      </c>
      <c r="AM6054" s="23" t="str">
        <f>IFERROR(_xlfn.XLOOKUP(Table1[[#This Row],[word]],Table57[English style name],Table57[Style type]),"")</f>
        <v/>
      </c>
      <c r="AN6054" s="23"/>
      <c r="AO6054" s="62"/>
      <c r="AP6054" s="61"/>
      <c r="AQ6054" s="61"/>
      <c r="AR6054" s="61"/>
      <c r="AS6054" s="61"/>
      <c r="AT6054" s="61"/>
      <c r="AU6054" s="61"/>
      <c r="AV6054" s="61"/>
    </row>
    <row r="6055" spans="1:48">
      <c r="A6055" s="82"/>
      <c r="B6055" s="82"/>
      <c r="C6055" s="82"/>
      <c r="D6055" s="83"/>
      <c r="E6055" s="62"/>
      <c r="F605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55" s="13" t="s">
        <v>337</v>
      </c>
      <c r="H6055" s="13" t="s">
        <v>2987</v>
      </c>
      <c r="I6055" s="85" t="e">
        <f>[1]!Table1[[#This Row],[type]]</f>
        <v>#VALUE!</v>
      </c>
      <c r="J6055" s="86" t="e">
        <f>[1]!Table1[[#This Row],[Column42]]&amp;IF([1]!Table1[[#This Row],[Column13]]="","",[1]!Table1[[#This Row],[Column13]])&amp;IF([1]!Table1[[#This Row],[mod]]="","",[1]!Table1[[#This Row],[mod]])</f>
        <v>#VALUE!</v>
      </c>
      <c r="K605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55" t="s">
        <v>91</v>
      </c>
      <c r="M6055" t="s">
        <v>3178</v>
      </c>
      <c r="Q605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5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55" s="29"/>
      <c r="AC6055" s="29"/>
      <c r="AD6055" s="25"/>
      <c r="AE6055" s="38"/>
      <c r="AF6055" s="142"/>
      <c r="AG6055" s="11"/>
      <c r="AH6055" s="1" t="e">
        <f>[1]!Table1[[#This Row],[html_tag]]&amp;[1]!Table1[[#This Row],[html_type]]&amp;[1]!Table1[[#This Row],[html_modifier]]</f>
        <v>#VALUE!</v>
      </c>
      <c r="AI6055" s="60" t="str">
        <f>Table1[[#This Row],[html_tag]]&amp;Table1[[#This Row],[html_type]]&amp;Table1[[#This Row],[html_modifier]]</f>
        <v/>
      </c>
      <c r="AL6055" s="22" t="str">
        <f>IFERROR(_xlfn.XLOOKUP([1]!Table1[[#This Row],[word]],[1]!Table57[English style name],[1]!Table57[Style type]),"")</f>
        <v/>
      </c>
      <c r="AM6055" s="23" t="str">
        <f>IFERROR(_xlfn.XLOOKUP(Table1[[#This Row],[word]],Table57[English style name],Table57[Style type]),"")</f>
        <v/>
      </c>
      <c r="AN6055" s="23"/>
      <c r="AO6055" s="62"/>
      <c r="AP6055" s="61"/>
      <c r="AQ6055" s="61" t="s">
        <v>2758</v>
      </c>
      <c r="AR6055" s="61" t="s">
        <v>2735</v>
      </c>
      <c r="AS6055" s="61"/>
      <c r="AT6055" s="61"/>
      <c r="AU6055" s="61"/>
      <c r="AV6055" s="61"/>
    </row>
    <row r="6056" spans="1:48">
      <c r="A6056" s="82"/>
      <c r="B6056" s="82"/>
      <c r="C6056" s="82"/>
      <c r="D6056" s="83"/>
      <c r="E6056" s="62"/>
      <c r="F605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56" s="13" t="s">
        <v>337</v>
      </c>
      <c r="H6056" s="13" t="s">
        <v>2987</v>
      </c>
      <c r="I6056" s="85" t="e">
        <f>[1]!Table1[[#This Row],[type]]</f>
        <v>#VALUE!</v>
      </c>
      <c r="J6056" s="86" t="e">
        <f>[1]!Table1[[#This Row],[Column42]]&amp;IF([1]!Table1[[#This Row],[Column13]]="","",[1]!Table1[[#This Row],[Column13]])&amp;IF([1]!Table1[[#This Row],[mod]]="","",[1]!Table1[[#This Row],[mod]])</f>
        <v>#VALUE!</v>
      </c>
      <c r="K605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56" t="s">
        <v>91</v>
      </c>
      <c r="M6056" t="s">
        <v>3179</v>
      </c>
      <c r="P6056" s="6" t="s">
        <v>2759</v>
      </c>
      <c r="Q605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5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56" s="29"/>
      <c r="AC6056" s="29"/>
      <c r="AD6056" s="25"/>
      <c r="AE6056" s="38"/>
      <c r="AF6056" s="142"/>
      <c r="AG6056" s="11"/>
      <c r="AH6056" s="1" t="e">
        <f>[1]!Table1[[#This Row],[html_tag]]&amp;[1]!Table1[[#This Row],[html_type]]&amp;[1]!Table1[[#This Row],[html_modifier]]</f>
        <v>#VALUE!</v>
      </c>
      <c r="AI6056" s="60" t="str">
        <f>Table1[[#This Row],[html_tag]]&amp;Table1[[#This Row],[html_type]]&amp;Table1[[#This Row],[html_modifier]]</f>
        <v/>
      </c>
      <c r="AL6056" s="22" t="str">
        <f>IFERROR(_xlfn.XLOOKUP([1]!Table1[[#This Row],[word]],[1]!Table57[English style name],[1]!Table57[Style type]),"")</f>
        <v/>
      </c>
      <c r="AM6056" s="23" t="str">
        <f>IFERROR(_xlfn.XLOOKUP(Table1[[#This Row],[word]],Table57[English style name],Table57[Style type]),"")</f>
        <v/>
      </c>
      <c r="AN6056" s="23"/>
      <c r="AO6056" s="62"/>
      <c r="AP6056" s="61"/>
      <c r="AQ6056" s="61" t="s">
        <v>2759</v>
      </c>
      <c r="AR6056" s="61" t="s">
        <v>2735</v>
      </c>
      <c r="AS6056" s="61"/>
      <c r="AT6056" s="61"/>
      <c r="AU6056" s="61"/>
      <c r="AV6056" s="61"/>
    </row>
    <row r="6057" spans="1:48">
      <c r="A6057" s="82"/>
      <c r="B6057" s="82"/>
      <c r="C6057" s="82"/>
      <c r="D6057" s="83"/>
      <c r="E6057" s="62"/>
      <c r="F605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57" s="13" t="s">
        <v>337</v>
      </c>
      <c r="H6057" s="13" t="s">
        <v>2987</v>
      </c>
      <c r="I6057" s="85" t="e">
        <f>[1]!Table1[[#This Row],[type]]</f>
        <v>#VALUE!</v>
      </c>
      <c r="J6057" s="86" t="e">
        <f>[1]!Table1[[#This Row],[Column42]]&amp;IF([1]!Table1[[#This Row],[Column13]]="","",[1]!Table1[[#This Row],[Column13]])&amp;IF([1]!Table1[[#This Row],[mod]]="","",[1]!Table1[[#This Row],[mod]])</f>
        <v>#VALUE!</v>
      </c>
      <c r="K605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57" t="s">
        <v>91</v>
      </c>
      <c r="M6057" t="s">
        <v>3180</v>
      </c>
      <c r="P6057" s="6" t="s">
        <v>2760</v>
      </c>
      <c r="Q605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5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57" s="29"/>
      <c r="AC6057" s="29"/>
      <c r="AD6057" s="25"/>
      <c r="AE6057" s="38"/>
      <c r="AF6057" s="142"/>
      <c r="AG6057" s="11"/>
      <c r="AH6057" s="1" t="e">
        <f>[1]!Table1[[#This Row],[html_tag]]&amp;[1]!Table1[[#This Row],[html_type]]&amp;[1]!Table1[[#This Row],[html_modifier]]</f>
        <v>#VALUE!</v>
      </c>
      <c r="AI6057" s="60" t="str">
        <f>Table1[[#This Row],[html_tag]]&amp;Table1[[#This Row],[html_type]]&amp;Table1[[#This Row],[html_modifier]]</f>
        <v/>
      </c>
      <c r="AL6057" s="22" t="str">
        <f>IFERROR(_xlfn.XLOOKUP([1]!Table1[[#This Row],[word]],[1]!Table57[English style name],[1]!Table57[Style type]),"")</f>
        <v/>
      </c>
      <c r="AM6057" s="23" t="str">
        <f>IFERROR(_xlfn.XLOOKUP(Table1[[#This Row],[word]],Table57[English style name],Table57[Style type]),"")</f>
        <v/>
      </c>
      <c r="AN6057" s="23"/>
      <c r="AO6057" s="62"/>
      <c r="AP6057" s="61"/>
      <c r="AQ6057" s="61" t="s">
        <v>2760</v>
      </c>
      <c r="AR6057" s="61" t="s">
        <v>2735</v>
      </c>
      <c r="AS6057" s="61"/>
      <c r="AT6057" s="61"/>
      <c r="AU6057" s="61"/>
      <c r="AV6057" s="61"/>
    </row>
    <row r="6058" spans="1:48">
      <c r="A6058" s="82"/>
      <c r="B6058" s="82"/>
      <c r="C6058" s="82"/>
      <c r="D6058" s="83"/>
      <c r="E6058" s="62"/>
      <c r="F605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58" s="13" t="s">
        <v>337</v>
      </c>
      <c r="H6058" s="13" t="s">
        <v>2987</v>
      </c>
      <c r="I6058" s="85" t="e">
        <f>[1]!Table1[[#This Row],[type]]</f>
        <v>#VALUE!</v>
      </c>
      <c r="J6058" s="86" t="e">
        <f>[1]!Table1[[#This Row],[Column42]]&amp;IF([1]!Table1[[#This Row],[Column13]]="","",[1]!Table1[[#This Row],[Column13]])&amp;IF([1]!Table1[[#This Row],[mod]]="","",[1]!Table1[[#This Row],[mod]])</f>
        <v>#VALUE!</v>
      </c>
      <c r="K605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58" t="s">
        <v>91</v>
      </c>
      <c r="M6058" t="s">
        <v>3165</v>
      </c>
      <c r="P6058" s="6" t="s">
        <v>2757</v>
      </c>
      <c r="Q605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5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6058" t="s">
        <v>338</v>
      </c>
      <c r="AB6058" s="29"/>
      <c r="AC6058" s="29"/>
      <c r="AD6058" s="25"/>
      <c r="AE6058" s="38"/>
      <c r="AF6058" s="142"/>
      <c r="AG6058" s="11"/>
      <c r="AH6058" s="1" t="e">
        <f>[1]!Table1[[#This Row],[html_tag]]&amp;[1]!Table1[[#This Row],[html_type]]&amp;[1]!Table1[[#This Row],[html_modifier]]</f>
        <v>#VALUE!</v>
      </c>
      <c r="AI6058" s="60" t="str">
        <f>Table1[[#This Row],[html_tag]]&amp;Table1[[#This Row],[html_type]]&amp;Table1[[#This Row],[html_modifier]]</f>
        <v/>
      </c>
      <c r="AL6058" s="22" t="str">
        <f>IFERROR(_xlfn.XLOOKUP([1]!Table1[[#This Row],[word]],[1]!Table57[English style name],[1]!Table57[Style type]),"")</f>
        <v/>
      </c>
      <c r="AM6058" s="23" t="str">
        <f>IFERROR(_xlfn.XLOOKUP(Table1[[#This Row],[word]],Table57[English style name],Table57[Style type]),"")</f>
        <v/>
      </c>
      <c r="AN6058" s="23"/>
      <c r="AO6058" s="62"/>
      <c r="AP6058" s="61"/>
      <c r="AQ6058" s="61" t="s">
        <v>2757</v>
      </c>
      <c r="AR6058" s="61" t="s">
        <v>2735</v>
      </c>
      <c r="AS6058" s="61"/>
      <c r="AT6058" s="61"/>
      <c r="AU6058" s="61"/>
      <c r="AV6058" s="61"/>
    </row>
    <row r="6059" spans="1:48">
      <c r="A6059" s="82"/>
      <c r="B6059" s="82"/>
      <c r="C6059" s="82"/>
      <c r="D6059" s="83"/>
      <c r="E6059" s="62"/>
      <c r="F605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59" s="13" t="s">
        <v>337</v>
      </c>
      <c r="H6059" s="13" t="s">
        <v>2987</v>
      </c>
      <c r="I6059" s="85" t="e">
        <f>[1]!Table1[[#This Row],[type]]</f>
        <v>#VALUE!</v>
      </c>
      <c r="J6059" s="86" t="e">
        <f>[1]!Table1[[#This Row],[Column42]]&amp;IF([1]!Table1[[#This Row],[Column13]]="","",[1]!Table1[[#This Row],[Column13]])&amp;IF([1]!Table1[[#This Row],[mod]]="","",[1]!Table1[[#This Row],[mod]])</f>
        <v>#VALUE!</v>
      </c>
      <c r="K605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59" t="s">
        <v>91</v>
      </c>
      <c r="M6059" t="s">
        <v>3165</v>
      </c>
      <c r="P6059" s="6" t="s">
        <v>2753</v>
      </c>
      <c r="Q605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5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6059" t="s">
        <v>338</v>
      </c>
      <c r="AB6059" s="29"/>
      <c r="AC6059" s="29"/>
      <c r="AD6059" s="25"/>
      <c r="AE6059" s="38"/>
      <c r="AF6059" s="142"/>
      <c r="AG6059" s="11"/>
      <c r="AH6059" s="1" t="e">
        <f>[1]!Table1[[#This Row],[html_tag]]&amp;[1]!Table1[[#This Row],[html_type]]&amp;[1]!Table1[[#This Row],[html_modifier]]</f>
        <v>#VALUE!</v>
      </c>
      <c r="AI6059" s="60" t="str">
        <f>Table1[[#This Row],[html_tag]]&amp;Table1[[#This Row],[html_type]]&amp;Table1[[#This Row],[html_modifier]]</f>
        <v/>
      </c>
      <c r="AL6059" s="22" t="str">
        <f>IFERROR(_xlfn.XLOOKUP([1]!Table1[[#This Row],[word]],[1]!Table57[English style name],[1]!Table57[Style type]),"")</f>
        <v/>
      </c>
      <c r="AM6059" s="23" t="str">
        <f>IFERROR(_xlfn.XLOOKUP(Table1[[#This Row],[word]],Table57[English style name],Table57[Style type]),"")</f>
        <v/>
      </c>
      <c r="AN6059" s="23"/>
      <c r="AO6059" s="62"/>
      <c r="AP6059" s="61"/>
      <c r="AQ6059" s="61" t="s">
        <v>2753</v>
      </c>
      <c r="AR6059" s="61" t="s">
        <v>2735</v>
      </c>
      <c r="AS6059" s="61"/>
      <c r="AT6059" s="61"/>
      <c r="AU6059" s="61"/>
      <c r="AV6059" s="61"/>
    </row>
    <row r="6060" spans="1:48">
      <c r="A6060" s="82"/>
      <c r="B6060" s="82"/>
      <c r="C6060" s="82"/>
      <c r="D6060" s="83"/>
      <c r="E6060" s="62"/>
      <c r="F606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60" s="13" t="s">
        <v>337</v>
      </c>
      <c r="H6060" s="13" t="s">
        <v>2987</v>
      </c>
      <c r="I6060" s="85" t="e">
        <f>[1]!Table1[[#This Row],[type]]</f>
        <v>#VALUE!</v>
      </c>
      <c r="J6060" s="86" t="e">
        <f>[1]!Table1[[#This Row],[Column42]]&amp;IF([1]!Table1[[#This Row],[Column13]]="","",[1]!Table1[[#This Row],[Column13]])&amp;IF([1]!Table1[[#This Row],[mod]]="","",[1]!Table1[[#This Row],[mod]])</f>
        <v>#VALUE!</v>
      </c>
      <c r="K606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60" t="s">
        <v>91</v>
      </c>
      <c r="M6060" t="s">
        <v>3165</v>
      </c>
      <c r="P6060" s="6" t="s">
        <v>2754</v>
      </c>
      <c r="Q606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6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6060" t="s">
        <v>3114</v>
      </c>
      <c r="AB6060" s="29"/>
      <c r="AC6060" s="29"/>
      <c r="AD6060" s="25"/>
      <c r="AE6060" s="38"/>
      <c r="AF6060" s="142"/>
      <c r="AG6060" s="11"/>
      <c r="AH6060" s="1" t="e">
        <f>[1]!Table1[[#This Row],[html_tag]]&amp;[1]!Table1[[#This Row],[html_type]]&amp;[1]!Table1[[#This Row],[html_modifier]]</f>
        <v>#VALUE!</v>
      </c>
      <c r="AI6060" s="60" t="str">
        <f>Table1[[#This Row],[html_tag]]&amp;Table1[[#This Row],[html_type]]&amp;Table1[[#This Row],[html_modifier]]</f>
        <v/>
      </c>
      <c r="AL6060" s="22" t="str">
        <f>IFERROR(_xlfn.XLOOKUP([1]!Table1[[#This Row],[word]],[1]!Table57[English style name],[1]!Table57[Style type]),"")</f>
        <v/>
      </c>
      <c r="AM6060" s="23" t="str">
        <f>IFERROR(_xlfn.XLOOKUP(Table1[[#This Row],[word]],Table57[English style name],Table57[Style type]),"")</f>
        <v/>
      </c>
      <c r="AN6060" s="23"/>
      <c r="AO6060" s="62"/>
      <c r="AP6060" s="61"/>
      <c r="AQ6060" s="61" t="s">
        <v>2754</v>
      </c>
      <c r="AR6060" s="61" t="s">
        <v>2735</v>
      </c>
      <c r="AS6060" s="61"/>
      <c r="AT6060" s="61"/>
      <c r="AU6060" s="61"/>
      <c r="AV6060" s="61"/>
    </row>
    <row r="6061" spans="1:48">
      <c r="A6061" s="82"/>
      <c r="B6061" s="82"/>
      <c r="C6061" s="82"/>
      <c r="D6061" s="83"/>
      <c r="E6061" s="62"/>
      <c r="F606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61" s="13" t="s">
        <v>337</v>
      </c>
      <c r="H6061" s="13" t="s">
        <v>2987</v>
      </c>
      <c r="I6061" s="85" t="e">
        <f>[1]!Table1[[#This Row],[type]]</f>
        <v>#VALUE!</v>
      </c>
      <c r="J6061" s="86" t="e">
        <f>[1]!Table1[[#This Row],[Column42]]&amp;IF([1]!Table1[[#This Row],[Column13]]="","",[1]!Table1[[#This Row],[Column13]])&amp;IF([1]!Table1[[#This Row],[mod]]="","",[1]!Table1[[#This Row],[mod]])</f>
        <v>#VALUE!</v>
      </c>
      <c r="K606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61" t="s">
        <v>91</v>
      </c>
      <c r="M6061" t="s">
        <v>3165</v>
      </c>
      <c r="P6061" s="6" t="s">
        <v>2755</v>
      </c>
      <c r="Q606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6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6061" t="s">
        <v>3115</v>
      </c>
      <c r="AB6061" s="29"/>
      <c r="AC6061" s="29"/>
      <c r="AD6061" s="25"/>
      <c r="AE6061" s="38"/>
      <c r="AF6061" s="142"/>
      <c r="AG6061" s="11"/>
      <c r="AH6061" s="1" t="e">
        <f>[1]!Table1[[#This Row],[html_tag]]&amp;[1]!Table1[[#This Row],[html_type]]&amp;[1]!Table1[[#This Row],[html_modifier]]</f>
        <v>#VALUE!</v>
      </c>
      <c r="AI6061" s="60" t="str">
        <f>Table1[[#This Row],[html_tag]]&amp;Table1[[#This Row],[html_type]]&amp;Table1[[#This Row],[html_modifier]]</f>
        <v/>
      </c>
      <c r="AL6061" s="22" t="str">
        <f>IFERROR(_xlfn.XLOOKUP([1]!Table1[[#This Row],[word]],[1]!Table57[English style name],[1]!Table57[Style type]),"")</f>
        <v/>
      </c>
      <c r="AM6061" s="23" t="str">
        <f>IFERROR(_xlfn.XLOOKUP(Table1[[#This Row],[word]],Table57[English style name],Table57[Style type]),"")</f>
        <v/>
      </c>
      <c r="AN6061" s="23"/>
      <c r="AO6061" s="62"/>
      <c r="AP6061" s="61"/>
      <c r="AQ6061" s="61" t="s">
        <v>2755</v>
      </c>
      <c r="AR6061" s="61" t="s">
        <v>2735</v>
      </c>
      <c r="AS6061" s="61"/>
      <c r="AT6061" s="61"/>
      <c r="AU6061" s="61"/>
      <c r="AV6061" s="61"/>
    </row>
    <row r="6062" spans="1:48">
      <c r="A6062" s="82"/>
      <c r="B6062" s="82"/>
      <c r="C6062" s="82"/>
      <c r="D6062" s="83"/>
      <c r="E6062" s="62"/>
      <c r="F606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62" s="13" t="s">
        <v>337</v>
      </c>
      <c r="H6062" s="13" t="s">
        <v>2987</v>
      </c>
      <c r="I6062" s="85" t="e">
        <f>[1]!Table1[[#This Row],[type]]</f>
        <v>#VALUE!</v>
      </c>
      <c r="J6062" s="86" t="e">
        <f>[1]!Table1[[#This Row],[Column42]]&amp;IF([1]!Table1[[#This Row],[Column13]]="","",[1]!Table1[[#This Row],[Column13]])&amp;IF([1]!Table1[[#This Row],[mod]]="","",[1]!Table1[[#This Row],[mod]])</f>
        <v>#VALUE!</v>
      </c>
      <c r="K606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62" t="s">
        <v>91</v>
      </c>
      <c r="M6062" t="s">
        <v>3165</v>
      </c>
      <c r="P6062" s="6" t="s">
        <v>2756</v>
      </c>
      <c r="Q606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6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6062" t="s">
        <v>3116</v>
      </c>
      <c r="AB6062" s="29"/>
      <c r="AC6062" s="29"/>
      <c r="AD6062" s="25"/>
      <c r="AE6062" s="38"/>
      <c r="AF6062" s="142"/>
      <c r="AG6062" s="11"/>
      <c r="AH6062" s="1" t="e">
        <f>[1]!Table1[[#This Row],[html_tag]]&amp;[1]!Table1[[#This Row],[html_type]]&amp;[1]!Table1[[#This Row],[html_modifier]]</f>
        <v>#VALUE!</v>
      </c>
      <c r="AI6062" s="60" t="str">
        <f>Table1[[#This Row],[html_tag]]&amp;Table1[[#This Row],[html_type]]&amp;Table1[[#This Row],[html_modifier]]</f>
        <v/>
      </c>
      <c r="AL6062" s="22" t="str">
        <f>IFERROR(_xlfn.XLOOKUP([1]!Table1[[#This Row],[word]],[1]!Table57[English style name],[1]!Table57[Style type]),"")</f>
        <v/>
      </c>
      <c r="AM6062" s="23" t="str">
        <f>IFERROR(_xlfn.XLOOKUP(Table1[[#This Row],[word]],Table57[English style name],Table57[Style type]),"")</f>
        <v/>
      </c>
      <c r="AN6062" s="23"/>
      <c r="AO6062" s="62"/>
      <c r="AP6062" s="61"/>
      <c r="AQ6062" s="61" t="s">
        <v>2756</v>
      </c>
      <c r="AR6062" s="61" t="s">
        <v>2735</v>
      </c>
      <c r="AS6062" s="61"/>
      <c r="AT6062" s="61"/>
      <c r="AU6062" s="61"/>
      <c r="AV6062" s="61"/>
    </row>
    <row r="6063" spans="1:48">
      <c r="A6063" s="82"/>
      <c r="B6063" s="82"/>
      <c r="C6063" s="82"/>
      <c r="D6063" s="83"/>
      <c r="E6063" s="62"/>
      <c r="F606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63" s="13"/>
      <c r="H6063" s="13"/>
      <c r="I6063" s="85" t="e">
        <f>[1]!Table1[[#This Row],[type]]</f>
        <v>#VALUE!</v>
      </c>
      <c r="J6063" s="86" t="e">
        <f>[1]!Table1[[#This Row],[Column42]]&amp;IF([1]!Table1[[#This Row],[Column13]]="","",[1]!Table1[[#This Row],[Column13]])&amp;IF([1]!Table1[[#This Row],[mod]]="","",[1]!Table1[[#This Row],[mod]])</f>
        <v>#VALUE!</v>
      </c>
      <c r="K606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63" t="s">
        <v>91</v>
      </c>
      <c r="M6063" t="s">
        <v>3456</v>
      </c>
      <c r="P6063" t="s">
        <v>874</v>
      </c>
      <c r="Q606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063">
        <v>1</v>
      </c>
      <c r="U606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63" s="29"/>
      <c r="AC6063" s="29"/>
      <c r="AD6063" s="25"/>
      <c r="AE6063" s="38"/>
      <c r="AF6063" s="142" t="s">
        <v>282</v>
      </c>
      <c r="AG6063" s="11"/>
      <c r="AH6063" s="1" t="e">
        <f>[1]!Table1[[#This Row],[html_tag]]&amp;[1]!Table1[[#This Row],[html_type]]&amp;[1]!Table1[[#This Row],[html_modifier]]</f>
        <v>#VALUE!</v>
      </c>
      <c r="AI6063" s="60" t="str">
        <f>Table1[[#This Row],[html_tag]]&amp;Table1[[#This Row],[html_type]]&amp;Table1[[#This Row],[html_modifier]]</f>
        <v/>
      </c>
      <c r="AL6063" s="22" t="str">
        <f>IFERROR(_xlfn.XLOOKUP([1]!Table1[[#This Row],[word]],[1]!Table57[English style name],[1]!Table57[Style type]),"")</f>
        <v/>
      </c>
      <c r="AM6063" s="23" t="s">
        <v>874</v>
      </c>
      <c r="AN6063" s="23"/>
      <c r="AO6063" s="62"/>
      <c r="AP6063" s="61"/>
      <c r="AQ6063" s="61"/>
      <c r="AR6063" s="61"/>
      <c r="AS6063" s="61"/>
      <c r="AT6063" s="61"/>
      <c r="AU6063" s="61"/>
      <c r="AV6063" s="61"/>
    </row>
    <row r="6064" spans="1:48">
      <c r="A6064" s="82"/>
      <c r="B6064" s="82"/>
      <c r="C6064" s="82"/>
      <c r="D6064" s="83"/>
      <c r="E6064" s="62"/>
      <c r="F606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64" s="13"/>
      <c r="H6064" s="13"/>
      <c r="I6064" s="85" t="e">
        <f>[1]!Table1[[#This Row],[type]]</f>
        <v>#VALUE!</v>
      </c>
      <c r="J6064" s="86" t="e">
        <f>[1]!Table1[[#This Row],[Column42]]&amp;IF([1]!Table1[[#This Row],[Column13]]="","",[1]!Table1[[#This Row],[Column13]])&amp;IF([1]!Table1[[#This Row],[mod]]="","",[1]!Table1[[#This Row],[mod]])</f>
        <v>#VALUE!</v>
      </c>
      <c r="K606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64" t="s">
        <v>91</v>
      </c>
      <c r="M6064" t="s">
        <v>3456</v>
      </c>
      <c r="P6064" t="s">
        <v>875</v>
      </c>
      <c r="Q606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064">
        <v>2</v>
      </c>
      <c r="U606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64" s="29"/>
      <c r="AC6064" s="29"/>
      <c r="AD6064" s="25"/>
      <c r="AE6064" s="38"/>
      <c r="AF6064" s="142" t="s">
        <v>282</v>
      </c>
      <c r="AG6064" s="11"/>
      <c r="AH6064" s="1" t="e">
        <f>[1]!Table1[[#This Row],[html_tag]]&amp;[1]!Table1[[#This Row],[html_type]]&amp;[1]!Table1[[#This Row],[html_modifier]]</f>
        <v>#VALUE!</v>
      </c>
      <c r="AI6064" s="60" t="str">
        <f>Table1[[#This Row],[html_tag]]&amp;Table1[[#This Row],[html_type]]&amp;Table1[[#This Row],[html_modifier]]</f>
        <v/>
      </c>
      <c r="AL6064" s="22" t="str">
        <f>IFERROR(_xlfn.XLOOKUP([1]!Table1[[#This Row],[word]],[1]!Table57[English style name],[1]!Table57[Style type]),"")</f>
        <v/>
      </c>
      <c r="AM6064" s="23" t="s">
        <v>875</v>
      </c>
      <c r="AN6064" s="23"/>
      <c r="AO6064" s="62"/>
      <c r="AP6064" s="61"/>
      <c r="AQ6064" s="61"/>
      <c r="AR6064" s="61"/>
      <c r="AS6064" s="61"/>
      <c r="AT6064" s="61"/>
      <c r="AU6064" s="61"/>
      <c r="AV6064" s="61"/>
    </row>
    <row r="6065" spans="1:48">
      <c r="A6065" s="82"/>
      <c r="B6065" s="82"/>
      <c r="C6065" s="82"/>
      <c r="D6065" s="83"/>
      <c r="E6065" s="62"/>
      <c r="F606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65" s="13"/>
      <c r="H6065" s="13"/>
      <c r="I6065" s="85" t="e">
        <f>[1]!Table1[[#This Row],[type]]</f>
        <v>#VALUE!</v>
      </c>
      <c r="J6065" s="86" t="e">
        <f>[1]!Table1[[#This Row],[Column42]]&amp;IF([1]!Table1[[#This Row],[Column13]]="","",[1]!Table1[[#This Row],[Column13]])&amp;IF([1]!Table1[[#This Row],[mod]]="","",[1]!Table1[[#This Row],[mod]])</f>
        <v>#VALUE!</v>
      </c>
      <c r="K606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65" t="s">
        <v>91</v>
      </c>
      <c r="M6065" t="s">
        <v>3456</v>
      </c>
      <c r="P6065" t="s">
        <v>876</v>
      </c>
      <c r="Q606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065">
        <v>3</v>
      </c>
      <c r="U606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65" s="29"/>
      <c r="AC6065" s="29"/>
      <c r="AD6065" s="25"/>
      <c r="AE6065" s="38"/>
      <c r="AF6065" s="142" t="s">
        <v>282</v>
      </c>
      <c r="AG6065" s="11"/>
      <c r="AH6065" s="1" t="e">
        <f>[1]!Table1[[#This Row],[html_tag]]&amp;[1]!Table1[[#This Row],[html_type]]&amp;[1]!Table1[[#This Row],[html_modifier]]</f>
        <v>#VALUE!</v>
      </c>
      <c r="AI6065" s="60" t="str">
        <f>Table1[[#This Row],[html_tag]]&amp;Table1[[#This Row],[html_type]]&amp;Table1[[#This Row],[html_modifier]]</f>
        <v/>
      </c>
      <c r="AL6065" s="22" t="str">
        <f>IFERROR(_xlfn.XLOOKUP([1]!Table1[[#This Row],[word]],[1]!Table57[English style name],[1]!Table57[Style type]),"")</f>
        <v/>
      </c>
      <c r="AM6065" s="23" t="s">
        <v>876</v>
      </c>
      <c r="AN6065" s="23"/>
      <c r="AO6065" s="62"/>
      <c r="AP6065" s="61"/>
      <c r="AQ6065" s="61"/>
      <c r="AR6065" s="61"/>
      <c r="AS6065" s="61"/>
      <c r="AT6065" s="61"/>
      <c r="AU6065" s="61"/>
      <c r="AV6065" s="61"/>
    </row>
    <row r="6066" spans="1:48">
      <c r="A6066" s="82"/>
      <c r="B6066" s="82"/>
      <c r="C6066" s="82"/>
      <c r="D6066" s="83"/>
      <c r="E6066" s="62"/>
      <c r="F606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66" s="13"/>
      <c r="H6066" s="13"/>
      <c r="I6066" s="85" t="e">
        <f>[1]!Table1[[#This Row],[type]]</f>
        <v>#VALUE!</v>
      </c>
      <c r="J6066" s="86" t="e">
        <f>[1]!Table1[[#This Row],[Column42]]&amp;IF([1]!Table1[[#This Row],[Column13]]="","",[1]!Table1[[#This Row],[Column13]])&amp;IF([1]!Table1[[#This Row],[mod]]="","",[1]!Table1[[#This Row],[mod]])</f>
        <v>#VALUE!</v>
      </c>
      <c r="K606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66" t="s">
        <v>91</v>
      </c>
      <c r="M6066" t="s">
        <v>3456</v>
      </c>
      <c r="P6066" t="s">
        <v>877</v>
      </c>
      <c r="Q606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066">
        <v>4</v>
      </c>
      <c r="U606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66" s="29"/>
      <c r="AC6066" s="29"/>
      <c r="AD6066" s="25"/>
      <c r="AE6066" s="38"/>
      <c r="AF6066" s="142" t="s">
        <v>282</v>
      </c>
      <c r="AG6066" s="11"/>
      <c r="AH6066" s="1" t="e">
        <f>[1]!Table1[[#This Row],[html_tag]]&amp;[1]!Table1[[#This Row],[html_type]]&amp;[1]!Table1[[#This Row],[html_modifier]]</f>
        <v>#VALUE!</v>
      </c>
      <c r="AI6066" s="60" t="str">
        <f>Table1[[#This Row],[html_tag]]&amp;Table1[[#This Row],[html_type]]&amp;Table1[[#This Row],[html_modifier]]</f>
        <v/>
      </c>
      <c r="AL6066" s="22" t="str">
        <f>IFERROR(_xlfn.XLOOKUP([1]!Table1[[#This Row],[word]],[1]!Table57[English style name],[1]!Table57[Style type]),"")</f>
        <v/>
      </c>
      <c r="AM6066" s="23" t="s">
        <v>877</v>
      </c>
      <c r="AN6066" s="23"/>
      <c r="AO6066" s="62"/>
      <c r="AP6066" s="61"/>
      <c r="AQ6066" s="61"/>
      <c r="AR6066" s="61"/>
      <c r="AS6066" s="61"/>
      <c r="AT6066" s="61"/>
      <c r="AU6066" s="61"/>
      <c r="AV6066" s="61"/>
    </row>
    <row r="6067" spans="1:48">
      <c r="A6067" s="82"/>
      <c r="B6067" s="82"/>
      <c r="C6067" s="82"/>
      <c r="D6067" s="83"/>
      <c r="E6067" s="62"/>
      <c r="F606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67" s="13"/>
      <c r="H6067" s="13"/>
      <c r="I6067" s="85" t="e">
        <f>[1]!Table1[[#This Row],[type]]</f>
        <v>#VALUE!</v>
      </c>
      <c r="J6067" s="86" t="e">
        <f>[1]!Table1[[#This Row],[Column42]]&amp;IF([1]!Table1[[#This Row],[Column13]]="","",[1]!Table1[[#This Row],[Column13]])&amp;IF([1]!Table1[[#This Row],[mod]]="","",[1]!Table1[[#This Row],[mod]])</f>
        <v>#VALUE!</v>
      </c>
      <c r="K606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67" t="s">
        <v>91</v>
      </c>
      <c r="M6067" t="s">
        <v>3459</v>
      </c>
      <c r="Q606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6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67" s="29"/>
      <c r="AC6067" s="29"/>
      <c r="AD6067" s="25"/>
      <c r="AE6067" s="38"/>
      <c r="AF6067" s="142" t="s">
        <v>282</v>
      </c>
      <c r="AG6067" s="11"/>
      <c r="AH6067" s="1" t="e">
        <f>[1]!Table1[[#This Row],[html_tag]]&amp;[1]!Table1[[#This Row],[html_type]]&amp;[1]!Table1[[#This Row],[html_modifier]]</f>
        <v>#VALUE!</v>
      </c>
      <c r="AI6067" s="60" t="str">
        <f>Table1[[#This Row],[html_tag]]&amp;Table1[[#This Row],[html_type]]&amp;Table1[[#This Row],[html_modifier]]</f>
        <v/>
      </c>
      <c r="AL6067" s="22" t="str">
        <f>IFERROR(_xlfn.XLOOKUP([1]!Table1[[#This Row],[word]],[1]!Table57[English style name],[1]!Table57[Style type]),"")</f>
        <v/>
      </c>
      <c r="AM6067" s="23" t="s">
        <v>942</v>
      </c>
      <c r="AN6067" s="23"/>
      <c r="AO6067" s="62"/>
      <c r="AP6067" s="61"/>
      <c r="AQ6067" s="61"/>
      <c r="AR6067" s="61"/>
      <c r="AS6067" s="61"/>
      <c r="AT6067" s="61"/>
      <c r="AU6067" s="61"/>
      <c r="AV6067" s="61"/>
    </row>
    <row r="6068" spans="1:48">
      <c r="A6068" s="82"/>
      <c r="B6068" s="82"/>
      <c r="C6068" s="82"/>
      <c r="D6068" s="83"/>
      <c r="E6068" s="62"/>
      <c r="F606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68" s="13"/>
      <c r="H6068" s="13"/>
      <c r="I6068" s="85" t="e">
        <f>[1]!Table1[[#This Row],[type]]</f>
        <v>#VALUE!</v>
      </c>
      <c r="J6068" s="86" t="e">
        <f>[1]!Table1[[#This Row],[Column42]]&amp;IF([1]!Table1[[#This Row],[Column13]]="","",[1]!Table1[[#This Row],[Column13]])&amp;IF([1]!Table1[[#This Row],[mod]]="","",[1]!Table1[[#This Row],[mod]])</f>
        <v>#VALUE!</v>
      </c>
      <c r="K606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68" t="s">
        <v>91</v>
      </c>
      <c r="M6068" t="s">
        <v>3459</v>
      </c>
      <c r="Q606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6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6068" t="s">
        <v>3462</v>
      </c>
      <c r="AB6068" s="29"/>
      <c r="AC6068" s="29"/>
      <c r="AD6068" s="25"/>
      <c r="AE6068" s="38"/>
      <c r="AF6068" s="142" t="s">
        <v>282</v>
      </c>
      <c r="AG6068" s="11"/>
      <c r="AH6068" s="1" t="e">
        <f>[1]!Table1[[#This Row],[html_tag]]&amp;[1]!Table1[[#This Row],[html_type]]&amp;[1]!Table1[[#This Row],[html_modifier]]</f>
        <v>#VALUE!</v>
      </c>
      <c r="AI6068" s="60" t="str">
        <f>Table1[[#This Row],[html_tag]]&amp;Table1[[#This Row],[html_type]]&amp;Table1[[#This Row],[html_modifier]]</f>
        <v/>
      </c>
      <c r="AL6068" s="22" t="str">
        <f>IFERROR(_xlfn.XLOOKUP([1]!Table1[[#This Row],[word]],[1]!Table57[English style name],[1]!Table57[Style type]),"")</f>
        <v/>
      </c>
      <c r="AM6068" s="23" t="s">
        <v>962</v>
      </c>
      <c r="AN6068" s="23"/>
      <c r="AO6068" s="62"/>
      <c r="AP6068" s="61"/>
      <c r="AQ6068" s="61"/>
      <c r="AR6068" s="61"/>
      <c r="AS6068" s="61"/>
      <c r="AT6068" s="61"/>
      <c r="AU6068" s="61"/>
      <c r="AV6068" s="61"/>
    </row>
    <row r="6069" spans="1:48">
      <c r="A6069" s="82"/>
      <c r="B6069" s="82"/>
      <c r="C6069" s="82"/>
      <c r="D6069" s="83"/>
      <c r="E6069" s="62"/>
      <c r="F606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69" s="13"/>
      <c r="H6069" s="13"/>
      <c r="I6069" s="85" t="e">
        <f>[1]!Table1[[#This Row],[type]]</f>
        <v>#VALUE!</v>
      </c>
      <c r="J6069" s="86" t="e">
        <f>[1]!Table1[[#This Row],[Column42]]&amp;IF([1]!Table1[[#This Row],[Column13]]="","",[1]!Table1[[#This Row],[Column13]])&amp;IF([1]!Table1[[#This Row],[mod]]="","",[1]!Table1[[#This Row],[mod]])</f>
        <v>#VALUE!</v>
      </c>
      <c r="K606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69" t="s">
        <v>91</v>
      </c>
      <c r="M6069" t="s">
        <v>3459</v>
      </c>
      <c r="Q606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6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6069" t="s">
        <v>3467</v>
      </c>
      <c r="AB6069" s="29"/>
      <c r="AC6069" s="29"/>
      <c r="AD6069" s="25"/>
      <c r="AE6069" s="38"/>
      <c r="AF6069" s="142" t="s">
        <v>282</v>
      </c>
      <c r="AG6069" s="11"/>
      <c r="AH6069" s="1" t="e">
        <f>[1]!Table1[[#This Row],[html_tag]]&amp;[1]!Table1[[#This Row],[html_type]]&amp;[1]!Table1[[#This Row],[html_modifier]]</f>
        <v>#VALUE!</v>
      </c>
      <c r="AI6069" s="60" t="str">
        <f>Table1[[#This Row],[html_tag]]&amp;Table1[[#This Row],[html_type]]&amp;Table1[[#This Row],[html_modifier]]</f>
        <v/>
      </c>
      <c r="AL6069" s="22" t="str">
        <f>IFERROR(_xlfn.XLOOKUP([1]!Table1[[#This Row],[word]],[1]!Table57[English style name],[1]!Table57[Style type]),"")</f>
        <v/>
      </c>
      <c r="AM6069" s="23" t="s">
        <v>976</v>
      </c>
      <c r="AN6069" s="23"/>
      <c r="AO6069" s="62"/>
      <c r="AP6069" s="61"/>
      <c r="AQ6069" s="61"/>
      <c r="AR6069" s="61"/>
      <c r="AS6069" s="61"/>
      <c r="AT6069" s="61"/>
      <c r="AU6069" s="61"/>
      <c r="AV6069" s="61"/>
    </row>
    <row r="6070" spans="1:48">
      <c r="A6070" s="82"/>
      <c r="B6070" s="82"/>
      <c r="C6070" s="82"/>
      <c r="D6070" s="83"/>
      <c r="E6070" s="62"/>
      <c r="F607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70" s="13"/>
      <c r="H6070" s="13"/>
      <c r="I6070" s="85" t="e">
        <f>[1]!Table1[[#This Row],[type]]</f>
        <v>#VALUE!</v>
      </c>
      <c r="J6070" s="86" t="e">
        <f>[1]!Table1[[#This Row],[Column42]]&amp;IF([1]!Table1[[#This Row],[Column13]]="","",[1]!Table1[[#This Row],[Column13]])&amp;IF([1]!Table1[[#This Row],[mod]]="","",[1]!Table1[[#This Row],[mod]])</f>
        <v>#VALUE!</v>
      </c>
      <c r="K607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70" t="s">
        <v>91</v>
      </c>
      <c r="M6070" t="s">
        <v>3459</v>
      </c>
      <c r="Q607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7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6070" t="s">
        <v>3468</v>
      </c>
      <c r="AB6070" s="29"/>
      <c r="AC6070" s="29"/>
      <c r="AD6070" s="25"/>
      <c r="AE6070" s="38"/>
      <c r="AF6070" s="142" t="s">
        <v>282</v>
      </c>
      <c r="AG6070" s="11"/>
      <c r="AH6070" s="1" t="e">
        <f>[1]!Table1[[#This Row],[html_tag]]&amp;[1]!Table1[[#This Row],[html_type]]&amp;[1]!Table1[[#This Row],[html_modifier]]</f>
        <v>#VALUE!</v>
      </c>
      <c r="AI6070" s="60" t="str">
        <f>Table1[[#This Row],[html_tag]]&amp;Table1[[#This Row],[html_type]]&amp;Table1[[#This Row],[html_modifier]]</f>
        <v/>
      </c>
      <c r="AL6070" s="22" t="str">
        <f>IFERROR(_xlfn.XLOOKUP([1]!Table1[[#This Row],[word]],[1]!Table57[English style name],[1]!Table57[Style type]),"")</f>
        <v/>
      </c>
      <c r="AM6070" s="23" t="s">
        <v>990</v>
      </c>
      <c r="AN6070" s="23"/>
      <c r="AO6070" s="62"/>
      <c r="AP6070" s="61"/>
      <c r="AQ6070" s="61"/>
      <c r="AR6070" s="61"/>
      <c r="AS6070" s="61"/>
      <c r="AT6070" s="61"/>
      <c r="AU6070" s="61"/>
      <c r="AV6070" s="61"/>
    </row>
    <row r="6071" spans="1:48">
      <c r="A6071" s="82"/>
      <c r="B6071" s="82"/>
      <c r="C6071" s="82"/>
      <c r="D6071" s="83"/>
      <c r="E6071" s="62"/>
      <c r="F607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71" s="13"/>
      <c r="H6071" s="13"/>
      <c r="I6071" s="85" t="e">
        <f>[1]!Table1[[#This Row],[type]]</f>
        <v>#VALUE!</v>
      </c>
      <c r="J6071" s="86" t="e">
        <f>[1]!Table1[[#This Row],[Column42]]&amp;IF([1]!Table1[[#This Row],[Column13]]="","",[1]!Table1[[#This Row],[Column13]])&amp;IF([1]!Table1[[#This Row],[mod]]="","",[1]!Table1[[#This Row],[mod]])</f>
        <v>#VALUE!</v>
      </c>
      <c r="K607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71" t="s">
        <v>91</v>
      </c>
      <c r="M6071" t="s">
        <v>3459</v>
      </c>
      <c r="Q607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7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6071" t="s">
        <v>3469</v>
      </c>
      <c r="AB6071" s="29"/>
      <c r="AC6071" s="29"/>
      <c r="AD6071" s="25"/>
      <c r="AE6071" s="38"/>
      <c r="AF6071" s="142" t="s">
        <v>282</v>
      </c>
      <c r="AG6071" s="11"/>
      <c r="AH6071" s="1" t="e">
        <f>[1]!Table1[[#This Row],[html_tag]]&amp;[1]!Table1[[#This Row],[html_type]]&amp;[1]!Table1[[#This Row],[html_modifier]]</f>
        <v>#VALUE!</v>
      </c>
      <c r="AI6071" s="60" t="str">
        <f>Table1[[#This Row],[html_tag]]&amp;Table1[[#This Row],[html_type]]&amp;Table1[[#This Row],[html_modifier]]</f>
        <v/>
      </c>
      <c r="AL6071" s="22" t="str">
        <f>IFERROR(_xlfn.XLOOKUP([1]!Table1[[#This Row],[word]],[1]!Table57[English style name],[1]!Table57[Style type]),"")</f>
        <v/>
      </c>
      <c r="AM6071" s="23" t="s">
        <v>1004</v>
      </c>
      <c r="AN6071" s="23"/>
      <c r="AO6071" s="62"/>
      <c r="AP6071" s="61"/>
      <c r="AQ6071" s="61"/>
      <c r="AR6071" s="61"/>
      <c r="AS6071" s="61"/>
      <c r="AT6071" s="61"/>
      <c r="AU6071" s="61"/>
      <c r="AV6071" s="61"/>
    </row>
    <row r="6072" spans="1:48">
      <c r="A6072" s="82"/>
      <c r="B6072" s="82"/>
      <c r="C6072" s="82"/>
      <c r="D6072" s="83"/>
      <c r="E6072" s="62"/>
      <c r="F607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72" s="13"/>
      <c r="H6072" s="13"/>
      <c r="I6072" s="85" t="e">
        <f>[1]!Table1[[#This Row],[type]]</f>
        <v>#VALUE!</v>
      </c>
      <c r="J6072" s="86" t="e">
        <f>[1]!Table1[[#This Row],[Column42]]&amp;IF([1]!Table1[[#This Row],[Column13]]="","",[1]!Table1[[#This Row],[Column13]])&amp;IF([1]!Table1[[#This Row],[mod]]="","",[1]!Table1[[#This Row],[mod]])</f>
        <v>#VALUE!</v>
      </c>
      <c r="K607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72" t="s">
        <v>91</v>
      </c>
      <c r="M6072" t="s">
        <v>3459</v>
      </c>
      <c r="Q607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7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6072" t="s">
        <v>3470</v>
      </c>
      <c r="AB6072" s="29"/>
      <c r="AC6072" s="29"/>
      <c r="AD6072" s="25"/>
      <c r="AE6072" s="38"/>
      <c r="AF6072" s="142" t="s">
        <v>282</v>
      </c>
      <c r="AG6072" s="11"/>
      <c r="AH6072" s="1" t="e">
        <f>[1]!Table1[[#This Row],[html_tag]]&amp;[1]!Table1[[#This Row],[html_type]]&amp;[1]!Table1[[#This Row],[html_modifier]]</f>
        <v>#VALUE!</v>
      </c>
      <c r="AI6072" s="60" t="str">
        <f>Table1[[#This Row],[html_tag]]&amp;Table1[[#This Row],[html_type]]&amp;Table1[[#This Row],[html_modifier]]</f>
        <v/>
      </c>
      <c r="AL6072" s="22" t="str">
        <f>IFERROR(_xlfn.XLOOKUP([1]!Table1[[#This Row],[word]],[1]!Table57[English style name],[1]!Table57[Style type]),"")</f>
        <v/>
      </c>
      <c r="AM6072" s="23" t="s">
        <v>1018</v>
      </c>
      <c r="AN6072" s="23"/>
      <c r="AO6072" s="62"/>
      <c r="AP6072" s="61"/>
      <c r="AQ6072" s="61"/>
      <c r="AR6072" s="61"/>
      <c r="AS6072" s="61"/>
      <c r="AT6072" s="61"/>
      <c r="AU6072" s="61"/>
      <c r="AV6072" s="61"/>
    </row>
    <row r="6073" spans="1:48">
      <c r="A6073" s="82"/>
      <c r="B6073" s="82"/>
      <c r="C6073" s="82"/>
      <c r="D6073" s="83"/>
      <c r="E6073" s="62"/>
      <c r="F607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73" s="13"/>
      <c r="H6073" s="13"/>
      <c r="I6073" s="85" t="e">
        <f>[1]!Table1[[#This Row],[type]]</f>
        <v>#VALUE!</v>
      </c>
      <c r="J6073" s="86" t="e">
        <f>[1]!Table1[[#This Row],[Column42]]&amp;IF([1]!Table1[[#This Row],[Column13]]="","",[1]!Table1[[#This Row],[Column13]])&amp;IF([1]!Table1[[#This Row],[mod]]="","",[1]!Table1[[#This Row],[mod]])</f>
        <v>#VALUE!</v>
      </c>
      <c r="K607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73" t="s">
        <v>91</v>
      </c>
      <c r="M6073" t="s">
        <v>3459</v>
      </c>
      <c r="Q607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7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6073" t="s">
        <v>3471</v>
      </c>
      <c r="AB6073" s="29"/>
      <c r="AC6073" s="29"/>
      <c r="AD6073" s="25"/>
      <c r="AE6073" s="38"/>
      <c r="AF6073" s="142" t="s">
        <v>282</v>
      </c>
      <c r="AG6073" s="11"/>
      <c r="AH6073" s="1" t="e">
        <f>[1]!Table1[[#This Row],[html_tag]]&amp;[1]!Table1[[#This Row],[html_type]]&amp;[1]!Table1[[#This Row],[html_modifier]]</f>
        <v>#VALUE!</v>
      </c>
      <c r="AI6073" s="60" t="str">
        <f>Table1[[#This Row],[html_tag]]&amp;Table1[[#This Row],[html_type]]&amp;Table1[[#This Row],[html_modifier]]</f>
        <v/>
      </c>
      <c r="AL6073" s="22" t="str">
        <f>IFERROR(_xlfn.XLOOKUP([1]!Table1[[#This Row],[word]],[1]!Table57[English style name],[1]!Table57[Style type]),"")</f>
        <v/>
      </c>
      <c r="AM6073" s="23" t="s">
        <v>1032</v>
      </c>
      <c r="AN6073" s="23"/>
      <c r="AO6073" s="62"/>
      <c r="AP6073" s="61"/>
      <c r="AQ6073" s="61"/>
      <c r="AR6073" s="61"/>
      <c r="AS6073" s="61"/>
      <c r="AT6073" s="61"/>
      <c r="AU6073" s="61"/>
      <c r="AV6073" s="61"/>
    </row>
    <row r="6074" spans="1:48">
      <c r="A6074" s="82"/>
      <c r="B6074" s="82"/>
      <c r="C6074" s="82"/>
      <c r="D6074" s="83"/>
      <c r="E6074" s="62"/>
      <c r="F607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74" s="13"/>
      <c r="H6074" s="13"/>
      <c r="I6074" s="85" t="e">
        <f>[1]!Table1[[#This Row],[type]]</f>
        <v>#VALUE!</v>
      </c>
      <c r="J6074" s="86" t="e">
        <f>[1]!Table1[[#This Row],[Column42]]&amp;IF([1]!Table1[[#This Row],[Column13]]="","",[1]!Table1[[#This Row],[Column13]])&amp;IF([1]!Table1[[#This Row],[mod]]="","",[1]!Table1[[#This Row],[mod]])</f>
        <v>#VALUE!</v>
      </c>
      <c r="K607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74" t="s">
        <v>91</v>
      </c>
      <c r="M6074" t="s">
        <v>3460</v>
      </c>
      <c r="Q607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7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74" s="29"/>
      <c r="AC6074" s="29"/>
      <c r="AD6074" s="25"/>
      <c r="AE6074" s="38"/>
      <c r="AF6074" s="142" t="s">
        <v>282</v>
      </c>
      <c r="AG6074" s="11"/>
      <c r="AH6074" s="1" t="e">
        <f>[1]!Table1[[#This Row],[html_tag]]&amp;[1]!Table1[[#This Row],[html_type]]&amp;[1]!Table1[[#This Row],[html_modifier]]</f>
        <v>#VALUE!</v>
      </c>
      <c r="AI6074" s="60" t="str">
        <f>Table1[[#This Row],[html_tag]]&amp;Table1[[#This Row],[html_type]]&amp;Table1[[#This Row],[html_modifier]]</f>
        <v/>
      </c>
      <c r="AL6074" s="22" t="str">
        <f>IFERROR(_xlfn.XLOOKUP([1]!Table1[[#This Row],[word]],[1]!Table57[English style name],[1]!Table57[Style type]),"")</f>
        <v/>
      </c>
      <c r="AM6074" s="23" t="s">
        <v>940</v>
      </c>
      <c r="AN6074" s="23"/>
      <c r="AO6074" s="62"/>
      <c r="AP6074" s="61"/>
      <c r="AQ6074" s="61"/>
      <c r="AR6074" s="61"/>
      <c r="AS6074" s="61"/>
      <c r="AT6074" s="61"/>
      <c r="AU6074" s="61"/>
      <c r="AV6074" s="61"/>
    </row>
    <row r="6075" spans="1:48">
      <c r="A6075" s="82"/>
      <c r="B6075" s="82"/>
      <c r="C6075" s="82"/>
      <c r="D6075" s="83"/>
      <c r="E6075" s="62"/>
      <c r="F607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75" s="13"/>
      <c r="H6075" s="13"/>
      <c r="I6075" s="85" t="e">
        <f>[1]!Table1[[#This Row],[type]]</f>
        <v>#VALUE!</v>
      </c>
      <c r="J6075" s="86" t="e">
        <f>[1]!Table1[[#This Row],[Column42]]&amp;IF([1]!Table1[[#This Row],[Column13]]="","",[1]!Table1[[#This Row],[Column13]])&amp;IF([1]!Table1[[#This Row],[mod]]="","",[1]!Table1[[#This Row],[mod]])</f>
        <v>#VALUE!</v>
      </c>
      <c r="K607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75" t="s">
        <v>91</v>
      </c>
      <c r="M6075" t="s">
        <v>3460</v>
      </c>
      <c r="Q607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7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6075" t="s">
        <v>3462</v>
      </c>
      <c r="AB6075" s="29"/>
      <c r="AC6075" s="29"/>
      <c r="AD6075" s="25"/>
      <c r="AE6075" s="38"/>
      <c r="AF6075" s="142" t="s">
        <v>282</v>
      </c>
      <c r="AG6075" s="11"/>
      <c r="AH6075" s="1" t="e">
        <f>[1]!Table1[[#This Row],[html_tag]]&amp;[1]!Table1[[#This Row],[html_type]]&amp;[1]!Table1[[#This Row],[html_modifier]]</f>
        <v>#VALUE!</v>
      </c>
      <c r="AI6075" s="60" t="str">
        <f>Table1[[#This Row],[html_tag]]&amp;Table1[[#This Row],[html_type]]&amp;Table1[[#This Row],[html_modifier]]</f>
        <v/>
      </c>
      <c r="AL6075" s="22" t="str">
        <f>IFERROR(_xlfn.XLOOKUP([1]!Table1[[#This Row],[word]],[1]!Table57[English style name],[1]!Table57[Style type]),"")</f>
        <v/>
      </c>
      <c r="AM6075" s="23" t="s">
        <v>961</v>
      </c>
      <c r="AN6075" s="23"/>
      <c r="AO6075" s="62"/>
      <c r="AP6075" s="61"/>
      <c r="AQ6075" s="61"/>
      <c r="AR6075" s="61"/>
      <c r="AS6075" s="61"/>
      <c r="AT6075" s="61"/>
      <c r="AU6075" s="61"/>
      <c r="AV6075" s="61"/>
    </row>
    <row r="6076" spans="1:48">
      <c r="A6076" s="82"/>
      <c r="B6076" s="82"/>
      <c r="C6076" s="82"/>
      <c r="D6076" s="83"/>
      <c r="E6076" s="62"/>
      <c r="F607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76" s="13"/>
      <c r="H6076" s="13"/>
      <c r="I6076" s="85" t="e">
        <f>[1]!Table1[[#This Row],[type]]</f>
        <v>#VALUE!</v>
      </c>
      <c r="J6076" s="86" t="e">
        <f>[1]!Table1[[#This Row],[Column42]]&amp;IF([1]!Table1[[#This Row],[Column13]]="","",[1]!Table1[[#This Row],[Column13]])&amp;IF([1]!Table1[[#This Row],[mod]]="","",[1]!Table1[[#This Row],[mod]])</f>
        <v>#VALUE!</v>
      </c>
      <c r="K607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76" t="s">
        <v>91</v>
      </c>
      <c r="M6076" t="s">
        <v>3460</v>
      </c>
      <c r="Q607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7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6076" t="s">
        <v>3467</v>
      </c>
      <c r="AB6076" s="29"/>
      <c r="AC6076" s="29"/>
      <c r="AD6076" s="25"/>
      <c r="AE6076" s="38"/>
      <c r="AF6076" s="142" t="s">
        <v>282</v>
      </c>
      <c r="AG6076" s="11"/>
      <c r="AH6076" s="1" t="e">
        <f>[1]!Table1[[#This Row],[html_tag]]&amp;[1]!Table1[[#This Row],[html_type]]&amp;[1]!Table1[[#This Row],[html_modifier]]</f>
        <v>#VALUE!</v>
      </c>
      <c r="AI6076" s="60" t="str">
        <f>Table1[[#This Row],[html_tag]]&amp;Table1[[#This Row],[html_type]]&amp;Table1[[#This Row],[html_modifier]]</f>
        <v/>
      </c>
      <c r="AL6076" s="22" t="str">
        <f>IFERROR(_xlfn.XLOOKUP([1]!Table1[[#This Row],[word]],[1]!Table57[English style name],[1]!Table57[Style type]),"")</f>
        <v/>
      </c>
      <c r="AM6076" s="23" t="s">
        <v>975</v>
      </c>
      <c r="AN6076" s="23"/>
      <c r="AO6076" s="62"/>
      <c r="AP6076" s="61"/>
      <c r="AQ6076" s="61"/>
      <c r="AR6076" s="61"/>
      <c r="AS6076" s="61"/>
      <c r="AT6076" s="61"/>
      <c r="AU6076" s="61"/>
      <c r="AV6076" s="61"/>
    </row>
    <row r="6077" spans="1:48">
      <c r="A6077" s="82"/>
      <c r="B6077" s="82"/>
      <c r="C6077" s="82"/>
      <c r="D6077" s="83"/>
      <c r="E6077" s="62"/>
      <c r="F607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77" s="13"/>
      <c r="H6077" s="13"/>
      <c r="I6077" s="85" t="e">
        <f>[1]!Table1[[#This Row],[type]]</f>
        <v>#VALUE!</v>
      </c>
      <c r="J6077" s="86" t="e">
        <f>[1]!Table1[[#This Row],[Column42]]&amp;IF([1]!Table1[[#This Row],[Column13]]="","",[1]!Table1[[#This Row],[Column13]])&amp;IF([1]!Table1[[#This Row],[mod]]="","",[1]!Table1[[#This Row],[mod]])</f>
        <v>#VALUE!</v>
      </c>
      <c r="K607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77" t="s">
        <v>91</v>
      </c>
      <c r="M6077" t="s">
        <v>3460</v>
      </c>
      <c r="Q607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7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6077" t="s">
        <v>3468</v>
      </c>
      <c r="AB6077" s="29"/>
      <c r="AC6077" s="29"/>
      <c r="AD6077" s="25"/>
      <c r="AE6077" s="38"/>
      <c r="AF6077" s="142" t="s">
        <v>282</v>
      </c>
      <c r="AG6077" s="11"/>
      <c r="AH6077" s="1" t="e">
        <f>[1]!Table1[[#This Row],[html_tag]]&amp;[1]!Table1[[#This Row],[html_type]]&amp;[1]!Table1[[#This Row],[html_modifier]]</f>
        <v>#VALUE!</v>
      </c>
      <c r="AI6077" s="60" t="str">
        <f>Table1[[#This Row],[html_tag]]&amp;Table1[[#This Row],[html_type]]&amp;Table1[[#This Row],[html_modifier]]</f>
        <v/>
      </c>
      <c r="AL6077" s="22" t="str">
        <f>IFERROR(_xlfn.XLOOKUP([1]!Table1[[#This Row],[word]],[1]!Table57[English style name],[1]!Table57[Style type]),"")</f>
        <v/>
      </c>
      <c r="AM6077" s="23" t="s">
        <v>989</v>
      </c>
      <c r="AN6077" s="23"/>
      <c r="AO6077" s="62"/>
      <c r="AP6077" s="61"/>
      <c r="AQ6077" s="61"/>
      <c r="AR6077" s="61"/>
      <c r="AS6077" s="61"/>
      <c r="AT6077" s="61"/>
      <c r="AU6077" s="61"/>
      <c r="AV6077" s="61"/>
    </row>
    <row r="6078" spans="1:48">
      <c r="A6078" s="82"/>
      <c r="B6078" s="82"/>
      <c r="C6078" s="82"/>
      <c r="D6078" s="83"/>
      <c r="E6078" s="62"/>
      <c r="F607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78" s="13"/>
      <c r="H6078" s="13"/>
      <c r="I6078" s="85" t="e">
        <f>[1]!Table1[[#This Row],[type]]</f>
        <v>#VALUE!</v>
      </c>
      <c r="J6078" s="86" t="e">
        <f>[1]!Table1[[#This Row],[Column42]]&amp;IF([1]!Table1[[#This Row],[Column13]]="","",[1]!Table1[[#This Row],[Column13]])&amp;IF([1]!Table1[[#This Row],[mod]]="","",[1]!Table1[[#This Row],[mod]])</f>
        <v>#VALUE!</v>
      </c>
      <c r="K607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78" t="s">
        <v>91</v>
      </c>
      <c r="M6078" t="s">
        <v>3460</v>
      </c>
      <c r="Q607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7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6078" t="s">
        <v>3469</v>
      </c>
      <c r="AB6078" s="29"/>
      <c r="AC6078" s="29"/>
      <c r="AD6078" s="25"/>
      <c r="AE6078" s="38"/>
      <c r="AF6078" s="142" t="s">
        <v>282</v>
      </c>
      <c r="AG6078" s="11"/>
      <c r="AH6078" s="1" t="e">
        <f>[1]!Table1[[#This Row],[html_tag]]&amp;[1]!Table1[[#This Row],[html_type]]&amp;[1]!Table1[[#This Row],[html_modifier]]</f>
        <v>#VALUE!</v>
      </c>
      <c r="AI6078" s="60" t="str">
        <f>Table1[[#This Row],[html_tag]]&amp;Table1[[#This Row],[html_type]]&amp;Table1[[#This Row],[html_modifier]]</f>
        <v/>
      </c>
      <c r="AL6078" s="22" t="str">
        <f>IFERROR(_xlfn.XLOOKUP([1]!Table1[[#This Row],[word]],[1]!Table57[English style name],[1]!Table57[Style type]),"")</f>
        <v/>
      </c>
      <c r="AM6078" s="23" t="s">
        <v>1003</v>
      </c>
      <c r="AN6078" s="23"/>
      <c r="AO6078" s="62"/>
      <c r="AP6078" s="61"/>
      <c r="AQ6078" s="61"/>
      <c r="AR6078" s="61"/>
      <c r="AS6078" s="61"/>
      <c r="AT6078" s="61"/>
      <c r="AU6078" s="61"/>
      <c r="AV6078" s="61"/>
    </row>
    <row r="6079" spans="1:48">
      <c r="A6079" s="82"/>
      <c r="B6079" s="82"/>
      <c r="C6079" s="82"/>
      <c r="D6079" s="83"/>
      <c r="E6079" s="62"/>
      <c r="F607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79" s="13"/>
      <c r="H6079" s="13"/>
      <c r="I6079" s="85" t="e">
        <f>[1]!Table1[[#This Row],[type]]</f>
        <v>#VALUE!</v>
      </c>
      <c r="J6079" s="86" t="e">
        <f>[1]!Table1[[#This Row],[Column42]]&amp;IF([1]!Table1[[#This Row],[Column13]]="","",[1]!Table1[[#This Row],[Column13]])&amp;IF([1]!Table1[[#This Row],[mod]]="","",[1]!Table1[[#This Row],[mod]])</f>
        <v>#VALUE!</v>
      </c>
      <c r="K607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79" t="s">
        <v>91</v>
      </c>
      <c r="M6079" t="s">
        <v>3460</v>
      </c>
      <c r="Q607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7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6079" t="s">
        <v>3470</v>
      </c>
      <c r="AB6079" s="29"/>
      <c r="AC6079" s="29"/>
      <c r="AD6079" s="25"/>
      <c r="AE6079" s="38"/>
      <c r="AF6079" s="142" t="s">
        <v>282</v>
      </c>
      <c r="AG6079" s="11"/>
      <c r="AH6079" s="1" t="e">
        <f>[1]!Table1[[#This Row],[html_tag]]&amp;[1]!Table1[[#This Row],[html_type]]&amp;[1]!Table1[[#This Row],[html_modifier]]</f>
        <v>#VALUE!</v>
      </c>
      <c r="AI6079" s="60" t="str">
        <f>Table1[[#This Row],[html_tag]]&amp;Table1[[#This Row],[html_type]]&amp;Table1[[#This Row],[html_modifier]]</f>
        <v/>
      </c>
      <c r="AL6079" s="22" t="str">
        <f>IFERROR(_xlfn.XLOOKUP([1]!Table1[[#This Row],[word]],[1]!Table57[English style name],[1]!Table57[Style type]),"")</f>
        <v/>
      </c>
      <c r="AM6079" s="23" t="s">
        <v>1017</v>
      </c>
      <c r="AN6079" s="23"/>
      <c r="AO6079" s="62"/>
      <c r="AP6079" s="61"/>
      <c r="AQ6079" s="61"/>
      <c r="AR6079" s="61"/>
      <c r="AS6079" s="61"/>
      <c r="AT6079" s="61"/>
      <c r="AU6079" s="61"/>
      <c r="AV6079" s="61"/>
    </row>
    <row r="6080" spans="1:48">
      <c r="A6080" s="82"/>
      <c r="B6080" s="82"/>
      <c r="C6080" s="82"/>
      <c r="D6080" s="83"/>
      <c r="E6080" s="62"/>
      <c r="F608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80" s="13"/>
      <c r="H6080" s="13"/>
      <c r="I6080" s="85" t="e">
        <f>[1]!Table1[[#This Row],[type]]</f>
        <v>#VALUE!</v>
      </c>
      <c r="J6080" s="86" t="e">
        <f>[1]!Table1[[#This Row],[Column42]]&amp;IF([1]!Table1[[#This Row],[Column13]]="","",[1]!Table1[[#This Row],[Column13]])&amp;IF([1]!Table1[[#This Row],[mod]]="","",[1]!Table1[[#This Row],[mod]])</f>
        <v>#VALUE!</v>
      </c>
      <c r="K608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80" t="s">
        <v>91</v>
      </c>
      <c r="M6080" t="s">
        <v>3460</v>
      </c>
      <c r="Q608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8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6080" t="s">
        <v>3471</v>
      </c>
      <c r="AB6080" s="29"/>
      <c r="AC6080" s="29"/>
      <c r="AD6080" s="25"/>
      <c r="AE6080" s="38"/>
      <c r="AF6080" s="142" t="s">
        <v>282</v>
      </c>
      <c r="AG6080" s="11"/>
      <c r="AH6080" s="1" t="e">
        <f>[1]!Table1[[#This Row],[html_tag]]&amp;[1]!Table1[[#This Row],[html_type]]&amp;[1]!Table1[[#This Row],[html_modifier]]</f>
        <v>#VALUE!</v>
      </c>
      <c r="AI6080" s="60" t="str">
        <f>Table1[[#This Row],[html_tag]]&amp;Table1[[#This Row],[html_type]]&amp;Table1[[#This Row],[html_modifier]]</f>
        <v/>
      </c>
      <c r="AL6080" s="22" t="str">
        <f>IFERROR(_xlfn.XLOOKUP([1]!Table1[[#This Row],[word]],[1]!Table57[English style name],[1]!Table57[Style type]),"")</f>
        <v/>
      </c>
      <c r="AM6080" s="23" t="s">
        <v>1031</v>
      </c>
      <c r="AN6080" s="23"/>
      <c r="AO6080" s="62"/>
      <c r="AP6080" s="61"/>
      <c r="AQ6080" s="61"/>
      <c r="AR6080" s="61"/>
      <c r="AS6080" s="61"/>
      <c r="AT6080" s="61"/>
      <c r="AU6080" s="61"/>
      <c r="AV6080" s="61"/>
    </row>
    <row r="6081" spans="1:48">
      <c r="A6081" s="82"/>
      <c r="B6081" s="82"/>
      <c r="C6081" s="82"/>
      <c r="D6081" s="83"/>
      <c r="E6081" s="62"/>
      <c r="F608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81" s="13"/>
      <c r="H6081" s="13"/>
      <c r="I6081" s="85" t="e">
        <f>[1]!Table1[[#This Row],[type]]</f>
        <v>#VALUE!</v>
      </c>
      <c r="J6081" s="86" t="e">
        <f>[1]!Table1[[#This Row],[Column42]]&amp;IF([1]!Table1[[#This Row],[Column13]]="","",[1]!Table1[[#This Row],[Column13]])&amp;IF([1]!Table1[[#This Row],[mod]]="","",[1]!Table1[[#This Row],[mod]])</f>
        <v>#VALUE!</v>
      </c>
      <c r="K608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81" t="s">
        <v>91</v>
      </c>
      <c r="M6081" t="s">
        <v>3461</v>
      </c>
      <c r="Q608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8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81" s="29"/>
      <c r="AC6081" s="29"/>
      <c r="AD6081" s="25"/>
      <c r="AE6081" s="38"/>
      <c r="AF6081" s="142" t="s">
        <v>282</v>
      </c>
      <c r="AG6081" s="11"/>
      <c r="AH6081" s="1" t="e">
        <f>[1]!Table1[[#This Row],[html_tag]]&amp;[1]!Table1[[#This Row],[html_type]]&amp;[1]!Table1[[#This Row],[html_modifier]]</f>
        <v>#VALUE!</v>
      </c>
      <c r="AI6081" s="60" t="str">
        <f>Table1[[#This Row],[html_tag]]&amp;Table1[[#This Row],[html_type]]&amp;Table1[[#This Row],[html_modifier]]</f>
        <v/>
      </c>
      <c r="AL6081" s="22" t="str">
        <f>IFERROR(_xlfn.XLOOKUP([1]!Table1[[#This Row],[word]],[1]!Table57[English style name],[1]!Table57[Style type]),"")</f>
        <v/>
      </c>
      <c r="AM6081" s="23" t="s">
        <v>938</v>
      </c>
      <c r="AN6081" s="23"/>
      <c r="AO6081" s="62"/>
      <c r="AP6081" s="61"/>
      <c r="AQ6081" s="61"/>
      <c r="AR6081" s="61"/>
      <c r="AS6081" s="61"/>
      <c r="AT6081" s="61"/>
      <c r="AU6081" s="61"/>
      <c r="AV6081" s="61"/>
    </row>
    <row r="6082" spans="1:48">
      <c r="A6082" s="82"/>
      <c r="B6082" s="82"/>
      <c r="C6082" s="82"/>
      <c r="D6082" s="83"/>
      <c r="E6082" s="62"/>
      <c r="F608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82" s="13"/>
      <c r="H6082" s="13"/>
      <c r="I6082" s="85" t="e">
        <f>[1]!Table1[[#This Row],[type]]</f>
        <v>#VALUE!</v>
      </c>
      <c r="J6082" s="86" t="e">
        <f>[1]!Table1[[#This Row],[Column42]]&amp;IF([1]!Table1[[#This Row],[Column13]]="","",[1]!Table1[[#This Row],[Column13]])&amp;IF([1]!Table1[[#This Row],[mod]]="","",[1]!Table1[[#This Row],[mod]])</f>
        <v>#VALUE!</v>
      </c>
      <c r="K608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82" t="s">
        <v>91</v>
      </c>
      <c r="M6082" t="s">
        <v>3461</v>
      </c>
      <c r="Q608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8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6082" t="s">
        <v>3462</v>
      </c>
      <c r="AB6082" s="29"/>
      <c r="AC6082" s="29"/>
      <c r="AD6082" s="25"/>
      <c r="AE6082" s="38"/>
      <c r="AF6082" s="142" t="s">
        <v>282</v>
      </c>
      <c r="AG6082" s="11"/>
      <c r="AH6082" s="1" t="e">
        <f>[1]!Table1[[#This Row],[html_tag]]&amp;[1]!Table1[[#This Row],[html_type]]&amp;[1]!Table1[[#This Row],[html_modifier]]</f>
        <v>#VALUE!</v>
      </c>
      <c r="AI6082" s="60" t="str">
        <f>Table1[[#This Row],[html_tag]]&amp;Table1[[#This Row],[html_type]]&amp;Table1[[#This Row],[html_modifier]]</f>
        <v/>
      </c>
      <c r="AL6082" s="22" t="str">
        <f>IFERROR(_xlfn.XLOOKUP([1]!Table1[[#This Row],[word]],[1]!Table57[English style name],[1]!Table57[Style type]),"")</f>
        <v/>
      </c>
      <c r="AM6082" s="23" t="s">
        <v>960</v>
      </c>
      <c r="AN6082" s="23"/>
      <c r="AO6082" s="62"/>
      <c r="AP6082" s="61"/>
      <c r="AQ6082" s="61"/>
      <c r="AR6082" s="61"/>
      <c r="AS6082" s="61"/>
      <c r="AT6082" s="61"/>
      <c r="AU6082" s="61"/>
      <c r="AV6082" s="61"/>
    </row>
    <row r="6083" spans="1:48">
      <c r="A6083" s="82"/>
      <c r="B6083" s="82"/>
      <c r="C6083" s="82"/>
      <c r="D6083" s="83"/>
      <c r="E6083" s="62"/>
      <c r="F608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83" s="13"/>
      <c r="H6083" s="13"/>
      <c r="I6083" s="85" t="e">
        <f>[1]!Table1[[#This Row],[type]]</f>
        <v>#VALUE!</v>
      </c>
      <c r="J6083" s="86" t="e">
        <f>[1]!Table1[[#This Row],[Column42]]&amp;IF([1]!Table1[[#This Row],[Column13]]="","",[1]!Table1[[#This Row],[Column13]])&amp;IF([1]!Table1[[#This Row],[mod]]="","",[1]!Table1[[#This Row],[mod]])</f>
        <v>#VALUE!</v>
      </c>
      <c r="K608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83" t="s">
        <v>91</v>
      </c>
      <c r="M6083" t="s">
        <v>3461</v>
      </c>
      <c r="Q608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8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6083" t="s">
        <v>3467</v>
      </c>
      <c r="AB6083" s="29"/>
      <c r="AC6083" s="29"/>
      <c r="AD6083" s="25"/>
      <c r="AE6083" s="38"/>
      <c r="AF6083" s="142" t="s">
        <v>282</v>
      </c>
      <c r="AG6083" s="11"/>
      <c r="AH6083" s="1" t="e">
        <f>[1]!Table1[[#This Row],[html_tag]]&amp;[1]!Table1[[#This Row],[html_type]]&amp;[1]!Table1[[#This Row],[html_modifier]]</f>
        <v>#VALUE!</v>
      </c>
      <c r="AI6083" s="60" t="str">
        <f>Table1[[#This Row],[html_tag]]&amp;Table1[[#This Row],[html_type]]&amp;Table1[[#This Row],[html_modifier]]</f>
        <v/>
      </c>
      <c r="AL6083" s="22" t="str">
        <f>IFERROR(_xlfn.XLOOKUP([1]!Table1[[#This Row],[word]],[1]!Table57[English style name],[1]!Table57[Style type]),"")</f>
        <v/>
      </c>
      <c r="AM6083" s="23" t="s">
        <v>974</v>
      </c>
      <c r="AN6083" s="23"/>
      <c r="AO6083" s="62"/>
      <c r="AP6083" s="61"/>
      <c r="AQ6083" s="61"/>
      <c r="AR6083" s="61"/>
      <c r="AS6083" s="61"/>
      <c r="AT6083" s="61"/>
      <c r="AU6083" s="61"/>
      <c r="AV6083" s="61"/>
    </row>
    <row r="6084" spans="1:48">
      <c r="A6084" s="82"/>
      <c r="B6084" s="82"/>
      <c r="C6084" s="82"/>
      <c r="D6084" s="83"/>
      <c r="E6084" s="62"/>
      <c r="F608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84" s="13"/>
      <c r="H6084" s="13"/>
      <c r="I6084" s="85" t="e">
        <f>[1]!Table1[[#This Row],[type]]</f>
        <v>#VALUE!</v>
      </c>
      <c r="J6084" s="86" t="e">
        <f>[1]!Table1[[#This Row],[Column42]]&amp;IF([1]!Table1[[#This Row],[Column13]]="","",[1]!Table1[[#This Row],[Column13]])&amp;IF([1]!Table1[[#This Row],[mod]]="","",[1]!Table1[[#This Row],[mod]])</f>
        <v>#VALUE!</v>
      </c>
      <c r="K608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84" t="s">
        <v>91</v>
      </c>
      <c r="M6084" t="s">
        <v>3461</v>
      </c>
      <c r="Q608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8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6084" t="s">
        <v>3468</v>
      </c>
      <c r="AB6084" s="29"/>
      <c r="AC6084" s="29"/>
      <c r="AD6084" s="25"/>
      <c r="AE6084" s="38"/>
      <c r="AF6084" s="142" t="s">
        <v>282</v>
      </c>
      <c r="AG6084" s="11"/>
      <c r="AH6084" s="1" t="e">
        <f>[1]!Table1[[#This Row],[html_tag]]&amp;[1]!Table1[[#This Row],[html_type]]&amp;[1]!Table1[[#This Row],[html_modifier]]</f>
        <v>#VALUE!</v>
      </c>
      <c r="AI6084" s="60" t="str">
        <f>Table1[[#This Row],[html_tag]]&amp;Table1[[#This Row],[html_type]]&amp;Table1[[#This Row],[html_modifier]]</f>
        <v/>
      </c>
      <c r="AL6084" s="22" t="str">
        <f>IFERROR(_xlfn.XLOOKUP([1]!Table1[[#This Row],[word]],[1]!Table57[English style name],[1]!Table57[Style type]),"")</f>
        <v/>
      </c>
      <c r="AM6084" s="23" t="s">
        <v>988</v>
      </c>
      <c r="AN6084" s="23"/>
      <c r="AO6084" s="62"/>
      <c r="AP6084" s="61"/>
      <c r="AQ6084" s="61"/>
      <c r="AR6084" s="61"/>
      <c r="AS6084" s="61"/>
      <c r="AT6084" s="61"/>
      <c r="AU6084" s="61"/>
      <c r="AV6084" s="61"/>
    </row>
    <row r="6085" spans="1:48">
      <c r="A6085" s="82"/>
      <c r="B6085" s="82"/>
      <c r="C6085" s="82"/>
      <c r="D6085" s="83"/>
      <c r="E6085" s="62"/>
      <c r="F608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85" s="13"/>
      <c r="H6085" s="13"/>
      <c r="I6085" s="85" t="e">
        <f>[1]!Table1[[#This Row],[type]]</f>
        <v>#VALUE!</v>
      </c>
      <c r="J6085" s="86" t="e">
        <f>[1]!Table1[[#This Row],[Column42]]&amp;IF([1]!Table1[[#This Row],[Column13]]="","",[1]!Table1[[#This Row],[Column13]])&amp;IF([1]!Table1[[#This Row],[mod]]="","",[1]!Table1[[#This Row],[mod]])</f>
        <v>#VALUE!</v>
      </c>
      <c r="K608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85" t="s">
        <v>91</v>
      </c>
      <c r="M6085" t="s">
        <v>3461</v>
      </c>
      <c r="Q608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8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6085" t="s">
        <v>3469</v>
      </c>
      <c r="AB6085" s="29"/>
      <c r="AC6085" s="29"/>
      <c r="AD6085" s="25"/>
      <c r="AE6085" s="38"/>
      <c r="AF6085" s="142" t="s">
        <v>282</v>
      </c>
      <c r="AG6085" s="11"/>
      <c r="AH6085" s="1" t="e">
        <f>[1]!Table1[[#This Row],[html_tag]]&amp;[1]!Table1[[#This Row],[html_type]]&amp;[1]!Table1[[#This Row],[html_modifier]]</f>
        <v>#VALUE!</v>
      </c>
      <c r="AI6085" s="60" t="str">
        <f>Table1[[#This Row],[html_tag]]&amp;Table1[[#This Row],[html_type]]&amp;Table1[[#This Row],[html_modifier]]</f>
        <v/>
      </c>
      <c r="AL6085" s="22" t="str">
        <f>IFERROR(_xlfn.XLOOKUP([1]!Table1[[#This Row],[word]],[1]!Table57[English style name],[1]!Table57[Style type]),"")</f>
        <v/>
      </c>
      <c r="AM6085" s="23" t="s">
        <v>1002</v>
      </c>
      <c r="AN6085" s="23"/>
      <c r="AO6085" s="62"/>
      <c r="AP6085" s="61"/>
      <c r="AQ6085" s="61"/>
      <c r="AR6085" s="61"/>
      <c r="AS6085" s="61"/>
      <c r="AT6085" s="61"/>
      <c r="AU6085" s="61"/>
      <c r="AV6085" s="61"/>
    </row>
    <row r="6086" spans="1:48">
      <c r="A6086" s="82"/>
      <c r="B6086" s="82"/>
      <c r="C6086" s="82"/>
      <c r="D6086" s="83"/>
      <c r="E6086" s="62"/>
      <c r="F608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86" s="13"/>
      <c r="H6086" s="13"/>
      <c r="I6086" s="85" t="e">
        <f>[1]!Table1[[#This Row],[type]]</f>
        <v>#VALUE!</v>
      </c>
      <c r="J6086" s="86" t="e">
        <f>[1]!Table1[[#This Row],[Column42]]&amp;IF([1]!Table1[[#This Row],[Column13]]="","",[1]!Table1[[#This Row],[Column13]])&amp;IF([1]!Table1[[#This Row],[mod]]="","",[1]!Table1[[#This Row],[mod]])</f>
        <v>#VALUE!</v>
      </c>
      <c r="K608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86" t="s">
        <v>91</v>
      </c>
      <c r="M6086" t="s">
        <v>3461</v>
      </c>
      <c r="Q608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8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6086" t="s">
        <v>3470</v>
      </c>
      <c r="AB6086" s="29"/>
      <c r="AC6086" s="29"/>
      <c r="AD6086" s="25"/>
      <c r="AE6086" s="38"/>
      <c r="AF6086" s="142" t="s">
        <v>282</v>
      </c>
      <c r="AG6086" s="11"/>
      <c r="AH6086" s="1" t="e">
        <f>[1]!Table1[[#This Row],[html_tag]]&amp;[1]!Table1[[#This Row],[html_type]]&amp;[1]!Table1[[#This Row],[html_modifier]]</f>
        <v>#VALUE!</v>
      </c>
      <c r="AI6086" s="60" t="str">
        <f>Table1[[#This Row],[html_tag]]&amp;Table1[[#This Row],[html_type]]&amp;Table1[[#This Row],[html_modifier]]</f>
        <v/>
      </c>
      <c r="AL6086" s="22" t="str">
        <f>IFERROR(_xlfn.XLOOKUP([1]!Table1[[#This Row],[word]],[1]!Table57[English style name],[1]!Table57[Style type]),"")</f>
        <v/>
      </c>
      <c r="AM6086" s="23" t="s">
        <v>1016</v>
      </c>
      <c r="AN6086" s="23"/>
      <c r="AO6086" s="62"/>
      <c r="AP6086" s="61"/>
      <c r="AQ6086" s="61"/>
      <c r="AR6086" s="61"/>
      <c r="AS6086" s="61"/>
      <c r="AT6086" s="61"/>
      <c r="AU6086" s="61"/>
      <c r="AV6086" s="61"/>
    </row>
    <row r="6087" spans="1:48">
      <c r="A6087" s="82"/>
      <c r="B6087" s="82"/>
      <c r="C6087" s="82"/>
      <c r="D6087" s="83"/>
      <c r="E6087" s="62"/>
      <c r="F608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87" s="13"/>
      <c r="H6087" s="13"/>
      <c r="I6087" s="85" t="e">
        <f>[1]!Table1[[#This Row],[type]]</f>
        <v>#VALUE!</v>
      </c>
      <c r="J6087" s="86" t="e">
        <f>[1]!Table1[[#This Row],[Column42]]&amp;IF([1]!Table1[[#This Row],[Column13]]="","",[1]!Table1[[#This Row],[Column13]])&amp;IF([1]!Table1[[#This Row],[mod]]="","",[1]!Table1[[#This Row],[mod]])</f>
        <v>#VALUE!</v>
      </c>
      <c r="K608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87" t="s">
        <v>91</v>
      </c>
      <c r="M6087" t="s">
        <v>3461</v>
      </c>
      <c r="Q608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8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6087" t="s">
        <v>3471</v>
      </c>
      <c r="AB6087" s="29"/>
      <c r="AC6087" s="29"/>
      <c r="AD6087" s="25"/>
      <c r="AE6087" s="38"/>
      <c r="AF6087" s="142" t="s">
        <v>282</v>
      </c>
      <c r="AG6087" s="11"/>
      <c r="AH6087" s="1" t="e">
        <f>[1]!Table1[[#This Row],[html_tag]]&amp;[1]!Table1[[#This Row],[html_type]]&amp;[1]!Table1[[#This Row],[html_modifier]]</f>
        <v>#VALUE!</v>
      </c>
      <c r="AI6087" s="60" t="str">
        <f>Table1[[#This Row],[html_tag]]&amp;Table1[[#This Row],[html_type]]&amp;Table1[[#This Row],[html_modifier]]</f>
        <v/>
      </c>
      <c r="AL6087" s="22" t="str">
        <f>IFERROR(_xlfn.XLOOKUP([1]!Table1[[#This Row],[word]],[1]!Table57[English style name],[1]!Table57[Style type]),"")</f>
        <v/>
      </c>
      <c r="AM6087" s="23" t="s">
        <v>1030</v>
      </c>
      <c r="AN6087" s="23"/>
      <c r="AO6087" s="62"/>
      <c r="AP6087" s="61"/>
      <c r="AQ6087" s="61"/>
      <c r="AR6087" s="61"/>
      <c r="AS6087" s="61"/>
      <c r="AT6087" s="61"/>
      <c r="AU6087" s="61"/>
      <c r="AV6087" s="61"/>
    </row>
    <row r="6088" spans="1:48">
      <c r="A6088" s="82"/>
      <c r="B6088" s="82"/>
      <c r="C6088" s="82"/>
      <c r="D6088" s="83"/>
      <c r="E6088" s="62"/>
      <c r="F608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88" s="13"/>
      <c r="H6088" s="13"/>
      <c r="I6088" s="85" t="e">
        <f>[1]!Table1[[#This Row],[type]]</f>
        <v>#VALUE!</v>
      </c>
      <c r="J6088" s="86" t="e">
        <f>[1]!Table1[[#This Row],[Column42]]&amp;IF([1]!Table1[[#This Row],[Column13]]="","",[1]!Table1[[#This Row],[Column13]])&amp;IF([1]!Table1[[#This Row],[mod]]="","",[1]!Table1[[#This Row],[mod]])</f>
        <v>#VALUE!</v>
      </c>
      <c r="K608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88" t="s">
        <v>91</v>
      </c>
      <c r="M6088" t="s">
        <v>3472</v>
      </c>
      <c r="Q608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8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88" s="29"/>
      <c r="AC6088" s="29"/>
      <c r="AD6088" s="25"/>
      <c r="AE6088" s="38"/>
      <c r="AF6088" s="142" t="s">
        <v>282</v>
      </c>
      <c r="AG6088" s="11"/>
      <c r="AH6088" s="1" t="e">
        <f>[1]!Table1[[#This Row],[html_tag]]&amp;[1]!Table1[[#This Row],[html_type]]&amp;[1]!Table1[[#This Row],[html_modifier]]</f>
        <v>#VALUE!</v>
      </c>
      <c r="AI6088" s="60" t="str">
        <f>Table1[[#This Row],[html_tag]]&amp;Table1[[#This Row],[html_type]]&amp;Table1[[#This Row],[html_modifier]]</f>
        <v/>
      </c>
      <c r="AL6088" s="22" t="str">
        <f>IFERROR(_xlfn.XLOOKUP([1]!Table1[[#This Row],[word]],[1]!Table57[English style name],[1]!Table57[Style type]),"")</f>
        <v/>
      </c>
      <c r="AM6088" s="23" t="s">
        <v>936</v>
      </c>
      <c r="AN6088" s="23"/>
      <c r="AO6088" s="62"/>
      <c r="AP6088" s="61"/>
      <c r="AQ6088" s="61"/>
      <c r="AR6088" s="61"/>
      <c r="AS6088" s="61"/>
      <c r="AT6088" s="61"/>
      <c r="AU6088" s="61"/>
      <c r="AV6088" s="61"/>
    </row>
    <row r="6089" spans="1:48">
      <c r="A6089" s="82"/>
      <c r="B6089" s="82"/>
      <c r="C6089" s="82"/>
      <c r="D6089" s="83"/>
      <c r="E6089" s="62"/>
      <c r="F608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89" s="13"/>
      <c r="H6089" s="13"/>
      <c r="I6089" s="85" t="e">
        <f>[1]!Table1[[#This Row],[type]]</f>
        <v>#VALUE!</v>
      </c>
      <c r="J6089" s="86" t="e">
        <f>[1]!Table1[[#This Row],[Column42]]&amp;IF([1]!Table1[[#This Row],[Column13]]="","",[1]!Table1[[#This Row],[Column13]])&amp;IF([1]!Table1[[#This Row],[mod]]="","",[1]!Table1[[#This Row],[mod]])</f>
        <v>#VALUE!</v>
      </c>
      <c r="K608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89" t="s">
        <v>91</v>
      </c>
      <c r="M6089" t="s">
        <v>3472</v>
      </c>
      <c r="Q608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8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6089" t="s">
        <v>3462</v>
      </c>
      <c r="AB6089" s="29"/>
      <c r="AC6089" s="29"/>
      <c r="AD6089" s="25"/>
      <c r="AE6089" s="38"/>
      <c r="AF6089" s="142" t="s">
        <v>282</v>
      </c>
      <c r="AG6089" s="11"/>
      <c r="AH6089" s="1" t="e">
        <f>[1]!Table1[[#This Row],[html_tag]]&amp;[1]!Table1[[#This Row],[html_type]]&amp;[1]!Table1[[#This Row],[html_modifier]]</f>
        <v>#VALUE!</v>
      </c>
      <c r="AI6089" s="60" t="str">
        <f>Table1[[#This Row],[html_tag]]&amp;Table1[[#This Row],[html_type]]&amp;Table1[[#This Row],[html_modifier]]</f>
        <v/>
      </c>
      <c r="AL6089" s="22" t="str">
        <f>IFERROR(_xlfn.XLOOKUP([1]!Table1[[#This Row],[word]],[1]!Table57[English style name],[1]!Table57[Style type]),"")</f>
        <v/>
      </c>
      <c r="AM6089" s="23" t="s">
        <v>959</v>
      </c>
      <c r="AN6089" s="23"/>
      <c r="AO6089" s="62"/>
      <c r="AP6089" s="61"/>
      <c r="AQ6089" s="61"/>
      <c r="AR6089" s="61"/>
      <c r="AS6089" s="61"/>
      <c r="AT6089" s="61"/>
      <c r="AU6089" s="61"/>
      <c r="AV6089" s="61"/>
    </row>
    <row r="6090" spans="1:48">
      <c r="A6090" s="82"/>
      <c r="B6090" s="82"/>
      <c r="C6090" s="82"/>
      <c r="D6090" s="83"/>
      <c r="E6090" s="62"/>
      <c r="F609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90" s="13"/>
      <c r="H6090" s="13"/>
      <c r="I6090" s="85" t="e">
        <f>[1]!Table1[[#This Row],[type]]</f>
        <v>#VALUE!</v>
      </c>
      <c r="J6090" s="86" t="e">
        <f>[1]!Table1[[#This Row],[Column42]]&amp;IF([1]!Table1[[#This Row],[Column13]]="","",[1]!Table1[[#This Row],[Column13]])&amp;IF([1]!Table1[[#This Row],[mod]]="","",[1]!Table1[[#This Row],[mod]])</f>
        <v>#VALUE!</v>
      </c>
      <c r="K609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90" t="s">
        <v>91</v>
      </c>
      <c r="M6090" t="s">
        <v>3472</v>
      </c>
      <c r="Q609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9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6090" t="s">
        <v>3467</v>
      </c>
      <c r="AB6090" s="29"/>
      <c r="AC6090" s="29"/>
      <c r="AD6090" s="25"/>
      <c r="AE6090" s="38"/>
      <c r="AF6090" s="142" t="s">
        <v>282</v>
      </c>
      <c r="AG6090" s="11"/>
      <c r="AH6090" s="1" t="e">
        <f>[1]!Table1[[#This Row],[html_tag]]&amp;[1]!Table1[[#This Row],[html_type]]&amp;[1]!Table1[[#This Row],[html_modifier]]</f>
        <v>#VALUE!</v>
      </c>
      <c r="AI6090" s="60" t="str">
        <f>Table1[[#This Row],[html_tag]]&amp;Table1[[#This Row],[html_type]]&amp;Table1[[#This Row],[html_modifier]]</f>
        <v/>
      </c>
      <c r="AL6090" s="22" t="str">
        <f>IFERROR(_xlfn.XLOOKUP([1]!Table1[[#This Row],[word]],[1]!Table57[English style name],[1]!Table57[Style type]),"")</f>
        <v/>
      </c>
      <c r="AM6090" s="23" t="s">
        <v>973</v>
      </c>
      <c r="AN6090" s="23"/>
      <c r="AO6090" s="62"/>
      <c r="AP6090" s="61"/>
      <c r="AQ6090" s="61"/>
      <c r="AR6090" s="61"/>
      <c r="AS6090" s="61"/>
      <c r="AT6090" s="61"/>
      <c r="AU6090" s="61"/>
      <c r="AV6090" s="61"/>
    </row>
    <row r="6091" spans="1:48">
      <c r="A6091" s="82"/>
      <c r="B6091" s="82"/>
      <c r="C6091" s="82"/>
      <c r="D6091" s="83"/>
      <c r="E6091" s="62"/>
      <c r="F609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91" s="13"/>
      <c r="H6091" s="13"/>
      <c r="I6091" s="85" t="e">
        <f>[1]!Table1[[#This Row],[type]]</f>
        <v>#VALUE!</v>
      </c>
      <c r="J6091" s="86" t="e">
        <f>[1]!Table1[[#This Row],[Column42]]&amp;IF([1]!Table1[[#This Row],[Column13]]="","",[1]!Table1[[#This Row],[Column13]])&amp;IF([1]!Table1[[#This Row],[mod]]="","",[1]!Table1[[#This Row],[mod]])</f>
        <v>#VALUE!</v>
      </c>
      <c r="K609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91" t="s">
        <v>91</v>
      </c>
      <c r="M6091" t="s">
        <v>3472</v>
      </c>
      <c r="Q609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9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6091" t="s">
        <v>3468</v>
      </c>
      <c r="AB6091" s="29"/>
      <c r="AC6091" s="29"/>
      <c r="AD6091" s="25"/>
      <c r="AE6091" s="38"/>
      <c r="AF6091" s="142" t="s">
        <v>282</v>
      </c>
      <c r="AG6091" s="11"/>
      <c r="AH6091" s="1" t="e">
        <f>[1]!Table1[[#This Row],[html_tag]]&amp;[1]!Table1[[#This Row],[html_type]]&amp;[1]!Table1[[#This Row],[html_modifier]]</f>
        <v>#VALUE!</v>
      </c>
      <c r="AI6091" s="60" t="str">
        <f>Table1[[#This Row],[html_tag]]&amp;Table1[[#This Row],[html_type]]&amp;Table1[[#This Row],[html_modifier]]</f>
        <v/>
      </c>
      <c r="AL6091" s="22" t="str">
        <f>IFERROR(_xlfn.XLOOKUP([1]!Table1[[#This Row],[word]],[1]!Table57[English style name],[1]!Table57[Style type]),"")</f>
        <v/>
      </c>
      <c r="AM6091" s="23" t="s">
        <v>987</v>
      </c>
      <c r="AN6091" s="23"/>
      <c r="AO6091" s="62"/>
      <c r="AP6091" s="61"/>
      <c r="AQ6091" s="61"/>
      <c r="AR6091" s="61"/>
      <c r="AS6091" s="61"/>
      <c r="AT6091" s="61"/>
      <c r="AU6091" s="61"/>
      <c r="AV6091" s="61"/>
    </row>
    <row r="6092" spans="1:48">
      <c r="A6092" s="82"/>
      <c r="B6092" s="82"/>
      <c r="C6092" s="82"/>
      <c r="D6092" s="83"/>
      <c r="E6092" s="62"/>
      <c r="F609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92" s="13"/>
      <c r="H6092" s="13"/>
      <c r="I6092" s="85" t="e">
        <f>[1]!Table1[[#This Row],[type]]</f>
        <v>#VALUE!</v>
      </c>
      <c r="J6092" s="86" t="e">
        <f>[1]!Table1[[#This Row],[Column42]]&amp;IF([1]!Table1[[#This Row],[Column13]]="","",[1]!Table1[[#This Row],[Column13]])&amp;IF([1]!Table1[[#This Row],[mod]]="","",[1]!Table1[[#This Row],[mod]])</f>
        <v>#VALUE!</v>
      </c>
      <c r="K609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92" t="s">
        <v>91</v>
      </c>
      <c r="M6092" t="s">
        <v>3472</v>
      </c>
      <c r="Q609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9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6092" t="s">
        <v>3469</v>
      </c>
      <c r="AB6092" s="29"/>
      <c r="AC6092" s="29"/>
      <c r="AD6092" s="25"/>
      <c r="AE6092" s="38"/>
      <c r="AF6092" s="142" t="s">
        <v>282</v>
      </c>
      <c r="AG6092" s="11"/>
      <c r="AH6092" s="1" t="e">
        <f>[1]!Table1[[#This Row],[html_tag]]&amp;[1]!Table1[[#This Row],[html_type]]&amp;[1]!Table1[[#This Row],[html_modifier]]</f>
        <v>#VALUE!</v>
      </c>
      <c r="AI6092" s="60" t="str">
        <f>Table1[[#This Row],[html_tag]]&amp;Table1[[#This Row],[html_type]]&amp;Table1[[#This Row],[html_modifier]]</f>
        <v/>
      </c>
      <c r="AL6092" s="22" t="str">
        <f>IFERROR(_xlfn.XLOOKUP([1]!Table1[[#This Row],[word]],[1]!Table57[English style name],[1]!Table57[Style type]),"")</f>
        <v/>
      </c>
      <c r="AM6092" s="23" t="s">
        <v>1001</v>
      </c>
      <c r="AN6092" s="23"/>
      <c r="AO6092" s="62"/>
      <c r="AP6092" s="61"/>
      <c r="AQ6092" s="61"/>
      <c r="AR6092" s="61"/>
      <c r="AS6092" s="61"/>
      <c r="AT6092" s="61"/>
      <c r="AU6092" s="61"/>
      <c r="AV6092" s="61"/>
    </row>
    <row r="6093" spans="1:48">
      <c r="A6093" s="82"/>
      <c r="B6093" s="82"/>
      <c r="C6093" s="82"/>
      <c r="D6093" s="83"/>
      <c r="E6093" s="62"/>
      <c r="F609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93" s="13"/>
      <c r="H6093" s="13"/>
      <c r="I6093" s="85" t="e">
        <f>[1]!Table1[[#This Row],[type]]</f>
        <v>#VALUE!</v>
      </c>
      <c r="J6093" s="86" t="e">
        <f>[1]!Table1[[#This Row],[Column42]]&amp;IF([1]!Table1[[#This Row],[Column13]]="","",[1]!Table1[[#This Row],[Column13]])&amp;IF([1]!Table1[[#This Row],[mod]]="","",[1]!Table1[[#This Row],[mod]])</f>
        <v>#VALUE!</v>
      </c>
      <c r="K609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93" t="s">
        <v>91</v>
      </c>
      <c r="M6093" t="s">
        <v>3472</v>
      </c>
      <c r="Q609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9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6093" t="s">
        <v>3470</v>
      </c>
      <c r="AB6093" s="29"/>
      <c r="AC6093" s="29"/>
      <c r="AD6093" s="25"/>
      <c r="AE6093" s="38"/>
      <c r="AF6093" s="142" t="s">
        <v>282</v>
      </c>
      <c r="AG6093" s="11"/>
      <c r="AH6093" s="1" t="e">
        <f>[1]!Table1[[#This Row],[html_tag]]&amp;[1]!Table1[[#This Row],[html_type]]&amp;[1]!Table1[[#This Row],[html_modifier]]</f>
        <v>#VALUE!</v>
      </c>
      <c r="AI6093" s="60" t="str">
        <f>Table1[[#This Row],[html_tag]]&amp;Table1[[#This Row],[html_type]]&amp;Table1[[#This Row],[html_modifier]]</f>
        <v/>
      </c>
      <c r="AL6093" s="22" t="str">
        <f>IFERROR(_xlfn.XLOOKUP([1]!Table1[[#This Row],[word]],[1]!Table57[English style name],[1]!Table57[Style type]),"")</f>
        <v/>
      </c>
      <c r="AM6093" s="23" t="s">
        <v>1015</v>
      </c>
      <c r="AN6093" s="23"/>
      <c r="AO6093" s="62"/>
      <c r="AP6093" s="61"/>
      <c r="AQ6093" s="61"/>
      <c r="AR6093" s="61"/>
      <c r="AS6093" s="61"/>
      <c r="AT6093" s="61"/>
      <c r="AU6093" s="61"/>
      <c r="AV6093" s="61"/>
    </row>
    <row r="6094" spans="1:48">
      <c r="A6094" s="82"/>
      <c r="B6094" s="82"/>
      <c r="C6094" s="82"/>
      <c r="D6094" s="83"/>
      <c r="E6094" s="62"/>
      <c r="F609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94" s="13"/>
      <c r="H6094" s="13"/>
      <c r="I6094" s="85" t="e">
        <f>[1]!Table1[[#This Row],[type]]</f>
        <v>#VALUE!</v>
      </c>
      <c r="J6094" s="86" t="e">
        <f>[1]!Table1[[#This Row],[Column42]]&amp;IF([1]!Table1[[#This Row],[Column13]]="","",[1]!Table1[[#This Row],[Column13]])&amp;IF([1]!Table1[[#This Row],[mod]]="","",[1]!Table1[[#This Row],[mod]])</f>
        <v>#VALUE!</v>
      </c>
      <c r="K609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94" t="s">
        <v>91</v>
      </c>
      <c r="M6094" t="s">
        <v>3472</v>
      </c>
      <c r="Q609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9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6094" t="s">
        <v>3471</v>
      </c>
      <c r="AB6094" s="29"/>
      <c r="AC6094" s="29"/>
      <c r="AD6094" s="25"/>
      <c r="AE6094" s="38"/>
      <c r="AF6094" s="142" t="s">
        <v>282</v>
      </c>
      <c r="AG6094" s="11"/>
      <c r="AH6094" s="1" t="e">
        <f>[1]!Table1[[#This Row],[html_tag]]&amp;[1]!Table1[[#This Row],[html_type]]&amp;[1]!Table1[[#This Row],[html_modifier]]</f>
        <v>#VALUE!</v>
      </c>
      <c r="AI6094" s="60" t="str">
        <f>Table1[[#This Row],[html_tag]]&amp;Table1[[#This Row],[html_type]]&amp;Table1[[#This Row],[html_modifier]]</f>
        <v/>
      </c>
      <c r="AL6094" s="22" t="str">
        <f>IFERROR(_xlfn.XLOOKUP([1]!Table1[[#This Row],[word]],[1]!Table57[English style name],[1]!Table57[Style type]),"")</f>
        <v/>
      </c>
      <c r="AM6094" s="23" t="s">
        <v>1029</v>
      </c>
      <c r="AN6094" s="23"/>
      <c r="AO6094" s="62"/>
      <c r="AP6094" s="61"/>
      <c r="AQ6094" s="61"/>
      <c r="AR6094" s="61"/>
      <c r="AS6094" s="61"/>
      <c r="AT6094" s="61"/>
      <c r="AU6094" s="61"/>
      <c r="AV6094" s="61"/>
    </row>
    <row r="6095" spans="1:48">
      <c r="A6095" s="82"/>
      <c r="B6095" s="82"/>
      <c r="C6095" s="82"/>
      <c r="D6095" s="83"/>
      <c r="E6095" s="62"/>
      <c r="F609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95" s="13" t="s">
        <v>337</v>
      </c>
      <c r="H6095" s="13" t="s">
        <v>2987</v>
      </c>
      <c r="I6095" s="85" t="e">
        <f>[1]!Table1[[#This Row],[type]]</f>
        <v>#VALUE!</v>
      </c>
      <c r="J6095" s="86" t="e">
        <f>[1]!Table1[[#This Row],[Column42]]&amp;IF([1]!Table1[[#This Row],[Column13]]="","",[1]!Table1[[#This Row],[Column13]])&amp;IF([1]!Table1[[#This Row],[mod]]="","",[1]!Table1[[#This Row],[mod]])</f>
        <v>#VALUE!</v>
      </c>
      <c r="K609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95" t="s">
        <v>91</v>
      </c>
      <c r="M6095" t="s">
        <v>530</v>
      </c>
      <c r="P6095" s="6"/>
      <c r="Q609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9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6095" t="s">
        <v>338</v>
      </c>
      <c r="AB6095" s="29"/>
      <c r="AC6095" s="29"/>
      <c r="AD6095" s="25"/>
      <c r="AE6095" s="38"/>
      <c r="AF6095" s="142"/>
      <c r="AG6095" s="11"/>
      <c r="AH6095" s="1" t="e">
        <f>[1]!Table1[[#This Row],[html_tag]]&amp;[1]!Table1[[#This Row],[html_type]]&amp;[1]!Table1[[#This Row],[html_modifier]]</f>
        <v>#VALUE!</v>
      </c>
      <c r="AI6095" s="60" t="str">
        <f>Table1[[#This Row],[html_tag]]&amp;Table1[[#This Row],[html_type]]&amp;Table1[[#This Row],[html_modifier]]</f>
        <v/>
      </c>
      <c r="AL6095" s="22" t="str">
        <f>IFERROR(_xlfn.XLOOKUP([1]!Table1[[#This Row],[word]],[1]!Table57[English style name],[1]!Table57[Style type]),"")</f>
        <v/>
      </c>
      <c r="AM6095" s="23" t="str">
        <f>IFERROR(_xlfn.XLOOKUP(Table1[[#This Row],[word]],Table57[English style name],Table57[Style type]),"")</f>
        <v/>
      </c>
      <c r="AN6095" s="23"/>
      <c r="AO6095" s="62"/>
      <c r="AP6095" s="61"/>
      <c r="AQ6095" s="61" t="s">
        <v>2736</v>
      </c>
      <c r="AR6095" s="61" t="s">
        <v>2735</v>
      </c>
      <c r="AS6095" s="61"/>
      <c r="AT6095" s="61"/>
      <c r="AU6095" s="61"/>
      <c r="AV6095" s="61"/>
    </row>
    <row r="6096" spans="1:48">
      <c r="A6096" s="82"/>
      <c r="B6096" s="82"/>
      <c r="C6096" s="82"/>
      <c r="D6096" s="83" t="s">
        <v>3320</v>
      </c>
      <c r="E6096" s="62"/>
      <c r="F609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96" s="13"/>
      <c r="H6096" s="13"/>
      <c r="I6096" s="85" t="e">
        <f>[1]!Table1[[#This Row],[type]]</f>
        <v>#VALUE!</v>
      </c>
      <c r="J6096" s="86" t="e">
        <f>[1]!Table1[[#This Row],[Column42]]&amp;IF([1]!Table1[[#This Row],[Column13]]="","",[1]!Table1[[#This Row],[Column13]])&amp;IF([1]!Table1[[#This Row],[mod]]="","",[1]!Table1[[#This Row],[mod]])</f>
        <v>#VALUE!</v>
      </c>
      <c r="K609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96" t="s">
        <v>91</v>
      </c>
      <c r="M6096" t="s">
        <v>330</v>
      </c>
      <c r="Q609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9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96" s="29"/>
      <c r="AC6096" s="29"/>
      <c r="AD6096" s="25"/>
      <c r="AE6096" s="38"/>
      <c r="AF6096" s="142"/>
      <c r="AG6096" s="11"/>
      <c r="AH6096" s="7" t="e">
        <f>[1]!Table1[[#This Row],[html_tag]]&amp;[1]!Table1[[#This Row],[html_type]]&amp;[1]!Table1[[#This Row],[html_modifier]]</f>
        <v>#VALUE!</v>
      </c>
      <c r="AI6096" s="60" t="str">
        <f>Table1[[#This Row],[html_tag]]&amp;Table1[[#This Row],[html_type]]&amp;Table1[[#This Row],[html_modifier]]</f>
        <v/>
      </c>
      <c r="AL6096" s="23" t="str">
        <f>IFERROR(_xlfn.XLOOKUP([1]!Table1[[#This Row],[word]],[1]!Table57[English style name],[1]!Table57[Style type]),"")</f>
        <v/>
      </c>
      <c r="AM6096" s="23" t="str">
        <f>IFERROR(_xlfn.XLOOKUP(Table1[[#This Row],[word]],Table57[English style name],Table57[Style type]),"")</f>
        <v/>
      </c>
      <c r="AN6096" s="23"/>
      <c r="AO6096" s="62"/>
      <c r="AP6096" s="61"/>
      <c r="AQ6096" s="61"/>
      <c r="AR6096" s="61"/>
      <c r="AS6096" s="61"/>
      <c r="AT6096" s="61"/>
      <c r="AU6096" s="61"/>
      <c r="AV6096" s="61"/>
    </row>
    <row r="6097" spans="1:48">
      <c r="A6097" s="82"/>
      <c r="B6097" s="82"/>
      <c r="C6097" s="82"/>
      <c r="D6097" s="83"/>
      <c r="E6097" s="62"/>
      <c r="F609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97" s="13"/>
      <c r="H6097" s="13"/>
      <c r="I6097" s="85" t="e">
        <f>[1]!Table1[[#This Row],[type]]</f>
        <v>#VALUE!</v>
      </c>
      <c r="J6097" s="86" t="e">
        <f>[1]!Table1[[#This Row],[Column42]]&amp;IF([1]!Table1[[#This Row],[Column13]]="","",[1]!Table1[[#This Row],[Column13]])&amp;IF([1]!Table1[[#This Row],[mod]]="","",[1]!Table1[[#This Row],[mod]])</f>
        <v>#VALUE!</v>
      </c>
      <c r="K609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97" t="s">
        <v>91</v>
      </c>
      <c r="M6097" t="s">
        <v>3133</v>
      </c>
      <c r="P6097" t="s">
        <v>1039</v>
      </c>
      <c r="Q609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9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97" s="29"/>
      <c r="AC6097" s="29"/>
      <c r="AD6097" s="25"/>
      <c r="AE6097" s="38"/>
      <c r="AF6097" s="142" t="s">
        <v>282</v>
      </c>
      <c r="AG6097" s="11"/>
      <c r="AH6097" s="1" t="e">
        <f>[1]!Table1[[#This Row],[html_tag]]&amp;[1]!Table1[[#This Row],[html_type]]&amp;[1]!Table1[[#This Row],[html_modifier]]</f>
        <v>#VALUE!</v>
      </c>
      <c r="AI6097" s="60" t="str">
        <f>Table1[[#This Row],[html_tag]]&amp;Table1[[#This Row],[html_type]]&amp;Table1[[#This Row],[html_modifier]]</f>
        <v/>
      </c>
      <c r="AL6097" s="22" t="str">
        <f>IFERROR(_xlfn.XLOOKUP([1]!Table1[[#This Row],[word]],[1]!Table57[English style name],[1]!Table57[Style type]),"")</f>
        <v/>
      </c>
      <c r="AM6097" s="23" t="s">
        <v>1039</v>
      </c>
      <c r="AN6097" s="23"/>
      <c r="AO6097" s="62"/>
      <c r="AP6097" s="61"/>
      <c r="AQ6097" s="61"/>
      <c r="AR6097" s="61"/>
      <c r="AS6097" s="61"/>
      <c r="AT6097" s="61"/>
      <c r="AU6097" s="61"/>
      <c r="AV6097" s="61"/>
    </row>
    <row r="6098" spans="1:48">
      <c r="A6098" s="82"/>
      <c r="B6098" s="82"/>
      <c r="C6098" s="82"/>
      <c r="D6098" s="83"/>
      <c r="E6098" s="62"/>
      <c r="F609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98" s="13"/>
      <c r="H6098" s="13"/>
      <c r="I6098" s="85" t="e">
        <f>[1]!Table1[[#This Row],[type]]</f>
        <v>#VALUE!</v>
      </c>
      <c r="J6098" s="86" t="e">
        <f>[1]!Table1[[#This Row],[Column42]]&amp;IF([1]!Table1[[#This Row],[Column13]]="","",[1]!Table1[[#This Row],[Column13]])&amp;IF([1]!Table1[[#This Row],[mod]]="","",[1]!Table1[[#This Row],[mod]])</f>
        <v>#VALUE!</v>
      </c>
      <c r="K609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98" t="s">
        <v>91</v>
      </c>
      <c r="M6098" t="s">
        <v>3133</v>
      </c>
      <c r="P6098" t="s">
        <v>1040</v>
      </c>
      <c r="Q609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9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98" s="29"/>
      <c r="AC6098" s="29"/>
      <c r="AD6098" s="25"/>
      <c r="AE6098" s="38"/>
      <c r="AF6098" s="142" t="s">
        <v>282</v>
      </c>
      <c r="AG6098" s="11"/>
      <c r="AH6098" s="1" t="e">
        <f>[1]!Table1[[#This Row],[html_tag]]&amp;[1]!Table1[[#This Row],[html_type]]&amp;[1]!Table1[[#This Row],[html_modifier]]</f>
        <v>#VALUE!</v>
      </c>
      <c r="AI6098" s="60" t="str">
        <f>Table1[[#This Row],[html_tag]]&amp;Table1[[#This Row],[html_type]]&amp;Table1[[#This Row],[html_modifier]]</f>
        <v/>
      </c>
      <c r="AL6098" s="22" t="str">
        <f>IFERROR(_xlfn.XLOOKUP([1]!Table1[[#This Row],[word]],[1]!Table57[English style name],[1]!Table57[Style type]),"")</f>
        <v/>
      </c>
      <c r="AM6098" s="23" t="s">
        <v>1040</v>
      </c>
      <c r="AN6098" s="23"/>
      <c r="AO6098" s="62"/>
      <c r="AP6098" s="61"/>
      <c r="AQ6098" s="61"/>
      <c r="AR6098" s="61"/>
      <c r="AS6098" s="61"/>
      <c r="AT6098" s="61"/>
      <c r="AU6098" s="61"/>
      <c r="AV6098" s="61"/>
    </row>
    <row r="6099" spans="1:48">
      <c r="A6099" s="82"/>
      <c r="B6099" s="82"/>
      <c r="C6099" s="82"/>
      <c r="D6099" s="83"/>
      <c r="E6099" s="62"/>
      <c r="F609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099" s="13"/>
      <c r="H6099" s="13"/>
      <c r="I6099" s="85" t="e">
        <f>[1]!Table1[[#This Row],[type]]</f>
        <v>#VALUE!</v>
      </c>
      <c r="J6099" s="86" t="e">
        <f>[1]!Table1[[#This Row],[Column42]]&amp;IF([1]!Table1[[#This Row],[Column13]]="","",[1]!Table1[[#This Row],[Column13]])&amp;IF([1]!Table1[[#This Row],[mod]]="","",[1]!Table1[[#This Row],[mod]])</f>
        <v>#VALUE!</v>
      </c>
      <c r="K609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099" t="s">
        <v>91</v>
      </c>
      <c r="M6099" t="s">
        <v>3133</v>
      </c>
      <c r="P6099" t="s">
        <v>1041</v>
      </c>
      <c r="Q609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09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099" s="29"/>
      <c r="AC6099" s="29"/>
      <c r="AD6099" s="25"/>
      <c r="AE6099" s="38"/>
      <c r="AF6099" s="142" t="s">
        <v>282</v>
      </c>
      <c r="AG6099" s="11"/>
      <c r="AH6099" s="1" t="e">
        <f>[1]!Table1[[#This Row],[html_tag]]&amp;[1]!Table1[[#This Row],[html_type]]&amp;[1]!Table1[[#This Row],[html_modifier]]</f>
        <v>#VALUE!</v>
      </c>
      <c r="AI6099" s="60" t="str">
        <f>Table1[[#This Row],[html_tag]]&amp;Table1[[#This Row],[html_type]]&amp;Table1[[#This Row],[html_modifier]]</f>
        <v/>
      </c>
      <c r="AL6099" s="22" t="str">
        <f>IFERROR(_xlfn.XLOOKUP([1]!Table1[[#This Row],[word]],[1]!Table57[English style name],[1]!Table57[Style type]),"")</f>
        <v/>
      </c>
      <c r="AM6099" s="23" t="s">
        <v>1041</v>
      </c>
      <c r="AN6099" s="23"/>
      <c r="AO6099" s="62"/>
      <c r="AP6099" s="61"/>
      <c r="AQ6099" s="61"/>
      <c r="AR6099" s="61"/>
      <c r="AS6099" s="61"/>
      <c r="AT6099" s="61"/>
      <c r="AU6099" s="61"/>
      <c r="AV6099" s="61"/>
    </row>
    <row r="6100" spans="1:48">
      <c r="A6100" s="82"/>
      <c r="B6100" s="82"/>
      <c r="C6100" s="82"/>
      <c r="D6100" s="83"/>
      <c r="E6100" s="62"/>
      <c r="F610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00" s="13"/>
      <c r="H6100" s="13"/>
      <c r="I6100" s="85" t="e">
        <f>[1]!Table1[[#This Row],[type]]</f>
        <v>#VALUE!</v>
      </c>
      <c r="J6100" s="86" t="e">
        <f>[1]!Table1[[#This Row],[Column42]]&amp;IF([1]!Table1[[#This Row],[Column13]]="","",[1]!Table1[[#This Row],[Column13]])&amp;IF([1]!Table1[[#This Row],[mod]]="","",[1]!Table1[[#This Row],[mod]])</f>
        <v>#VALUE!</v>
      </c>
      <c r="K610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00" t="s">
        <v>91</v>
      </c>
      <c r="M6100" t="s">
        <v>3133</v>
      </c>
      <c r="P6100" t="s">
        <v>1042</v>
      </c>
      <c r="Q610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10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00" s="29"/>
      <c r="AC6100" s="29"/>
      <c r="AD6100" s="25"/>
      <c r="AE6100" s="38"/>
      <c r="AF6100" s="142" t="s">
        <v>282</v>
      </c>
      <c r="AG6100" s="11"/>
      <c r="AH6100" s="1" t="e">
        <f>[1]!Table1[[#This Row],[html_tag]]&amp;[1]!Table1[[#This Row],[html_type]]&amp;[1]!Table1[[#This Row],[html_modifier]]</f>
        <v>#VALUE!</v>
      </c>
      <c r="AI6100" s="60" t="str">
        <f>Table1[[#This Row],[html_tag]]&amp;Table1[[#This Row],[html_type]]&amp;Table1[[#This Row],[html_modifier]]</f>
        <v/>
      </c>
      <c r="AL6100" s="22" t="str">
        <f>IFERROR(_xlfn.XLOOKUP([1]!Table1[[#This Row],[word]],[1]!Table57[English style name],[1]!Table57[Style type]),"")</f>
        <v/>
      </c>
      <c r="AM6100" s="23" t="s">
        <v>1042</v>
      </c>
      <c r="AN6100" s="23"/>
      <c r="AO6100" s="62"/>
      <c r="AP6100" s="61"/>
      <c r="AQ6100" s="61"/>
      <c r="AR6100" s="61"/>
      <c r="AS6100" s="61"/>
      <c r="AT6100" s="61"/>
      <c r="AU6100" s="61"/>
      <c r="AV6100" s="61"/>
    </row>
    <row r="6101" spans="1:48">
      <c r="A6101" s="82"/>
      <c r="B6101" s="82"/>
      <c r="C6101" s="82"/>
      <c r="D6101" s="83"/>
      <c r="E6101" s="62"/>
      <c r="F610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01" s="13"/>
      <c r="H6101" s="13"/>
      <c r="I6101" s="85" t="e">
        <f>[1]!Table1[[#This Row],[type]]</f>
        <v>#VALUE!</v>
      </c>
      <c r="J6101" s="86" t="e">
        <f>[1]!Table1[[#This Row],[Column42]]&amp;IF([1]!Table1[[#This Row],[Column13]]="","",[1]!Table1[[#This Row],[Column13]])&amp;IF([1]!Table1[[#This Row],[mod]]="","",[1]!Table1[[#This Row],[mod]])</f>
        <v>#VALUE!</v>
      </c>
      <c r="K610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01" t="s">
        <v>91</v>
      </c>
      <c r="M6101" t="s">
        <v>3133</v>
      </c>
      <c r="P6101" t="s">
        <v>1043</v>
      </c>
      <c r="Q610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10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01" s="29"/>
      <c r="AC6101" s="29"/>
      <c r="AD6101" s="25"/>
      <c r="AE6101" s="38"/>
      <c r="AF6101" s="142" t="s">
        <v>282</v>
      </c>
      <c r="AG6101" s="11"/>
      <c r="AH6101" s="1" t="e">
        <f>[1]!Table1[[#This Row],[html_tag]]&amp;[1]!Table1[[#This Row],[html_type]]&amp;[1]!Table1[[#This Row],[html_modifier]]</f>
        <v>#VALUE!</v>
      </c>
      <c r="AI6101" s="60" t="str">
        <f>Table1[[#This Row],[html_tag]]&amp;Table1[[#This Row],[html_type]]&amp;Table1[[#This Row],[html_modifier]]</f>
        <v/>
      </c>
      <c r="AL6101" s="22" t="str">
        <f>IFERROR(_xlfn.XLOOKUP([1]!Table1[[#This Row],[word]],[1]!Table57[English style name],[1]!Table57[Style type]),"")</f>
        <v/>
      </c>
      <c r="AM6101" s="23" t="s">
        <v>1043</v>
      </c>
      <c r="AN6101" s="23"/>
      <c r="AO6101" s="62"/>
      <c r="AP6101" s="61"/>
      <c r="AQ6101" s="61"/>
      <c r="AR6101" s="61"/>
      <c r="AS6101" s="61"/>
      <c r="AT6101" s="61"/>
      <c r="AU6101" s="61"/>
      <c r="AV6101" s="61"/>
    </row>
    <row r="6102" spans="1:48">
      <c r="A6102" s="82"/>
      <c r="B6102" s="82"/>
      <c r="C6102" s="82"/>
      <c r="D6102" s="83"/>
      <c r="E6102" s="62"/>
      <c r="F610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02" s="13"/>
      <c r="H6102" s="13"/>
      <c r="I6102" s="85" t="e">
        <f>[1]!Table1[[#This Row],[type]]</f>
        <v>#VALUE!</v>
      </c>
      <c r="J6102" s="86" t="e">
        <f>[1]!Table1[[#This Row],[Column42]]&amp;IF([1]!Table1[[#This Row],[Column13]]="","",[1]!Table1[[#This Row],[Column13]])&amp;IF([1]!Table1[[#This Row],[mod]]="","",[1]!Table1[[#This Row],[mod]])</f>
        <v>#VALUE!</v>
      </c>
      <c r="K610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02" t="s">
        <v>91</v>
      </c>
      <c r="M6102" t="s">
        <v>3133</v>
      </c>
      <c r="P6102" t="s">
        <v>1044</v>
      </c>
      <c r="Q610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10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02" s="29"/>
      <c r="AC6102" s="29"/>
      <c r="AD6102" s="25"/>
      <c r="AE6102" s="38"/>
      <c r="AF6102" s="142" t="s">
        <v>282</v>
      </c>
      <c r="AG6102" s="11"/>
      <c r="AH6102" s="1" t="e">
        <f>[1]!Table1[[#This Row],[html_tag]]&amp;[1]!Table1[[#This Row],[html_type]]&amp;[1]!Table1[[#This Row],[html_modifier]]</f>
        <v>#VALUE!</v>
      </c>
      <c r="AI6102" s="60" t="str">
        <f>Table1[[#This Row],[html_tag]]&amp;Table1[[#This Row],[html_type]]&amp;Table1[[#This Row],[html_modifier]]</f>
        <v/>
      </c>
      <c r="AL6102" s="22" t="str">
        <f>IFERROR(_xlfn.XLOOKUP([1]!Table1[[#This Row],[word]],[1]!Table57[English style name],[1]!Table57[Style type]),"")</f>
        <v/>
      </c>
      <c r="AM6102" s="23" t="s">
        <v>1044</v>
      </c>
      <c r="AN6102" s="23"/>
      <c r="AO6102" s="62"/>
      <c r="AP6102" s="61"/>
      <c r="AQ6102" s="61"/>
      <c r="AR6102" s="61"/>
      <c r="AS6102" s="61"/>
      <c r="AT6102" s="61"/>
      <c r="AU6102" s="61"/>
      <c r="AV6102" s="61"/>
    </row>
    <row r="6103" spans="1:48">
      <c r="A6103" s="82"/>
      <c r="B6103" s="82"/>
      <c r="C6103" s="82"/>
      <c r="D6103" s="83"/>
      <c r="E6103" s="62"/>
      <c r="F610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03" s="13"/>
      <c r="H6103" s="13"/>
      <c r="I6103" s="85" t="e">
        <f>[1]!Table1[[#This Row],[type]]</f>
        <v>#VALUE!</v>
      </c>
      <c r="J6103" s="86" t="e">
        <f>[1]!Table1[[#This Row],[Column42]]&amp;IF([1]!Table1[[#This Row],[Column13]]="","",[1]!Table1[[#This Row],[Column13]])&amp;IF([1]!Table1[[#This Row],[mod]]="","",[1]!Table1[[#This Row],[mod]])</f>
        <v>#VALUE!</v>
      </c>
      <c r="K610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03" t="s">
        <v>91</v>
      </c>
      <c r="M6103" t="s">
        <v>3133</v>
      </c>
      <c r="P6103" t="s">
        <v>1045</v>
      </c>
      <c r="Q610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10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03" s="29"/>
      <c r="AC6103" s="29"/>
      <c r="AD6103" s="25"/>
      <c r="AE6103" s="38"/>
      <c r="AF6103" s="142" t="s">
        <v>282</v>
      </c>
      <c r="AG6103" s="11"/>
      <c r="AH6103" s="1" t="e">
        <f>[1]!Table1[[#This Row],[html_tag]]&amp;[1]!Table1[[#This Row],[html_type]]&amp;[1]!Table1[[#This Row],[html_modifier]]</f>
        <v>#VALUE!</v>
      </c>
      <c r="AI6103" s="60" t="str">
        <f>Table1[[#This Row],[html_tag]]&amp;Table1[[#This Row],[html_type]]&amp;Table1[[#This Row],[html_modifier]]</f>
        <v/>
      </c>
      <c r="AL6103" s="22" t="str">
        <f>IFERROR(_xlfn.XLOOKUP([1]!Table1[[#This Row],[word]],[1]!Table57[English style name],[1]!Table57[Style type]),"")</f>
        <v/>
      </c>
      <c r="AM6103" s="23" t="s">
        <v>1045</v>
      </c>
      <c r="AN6103" s="23"/>
      <c r="AO6103" s="62"/>
      <c r="AP6103" s="61"/>
      <c r="AQ6103" s="61"/>
      <c r="AR6103" s="61"/>
      <c r="AS6103" s="61"/>
      <c r="AT6103" s="61"/>
      <c r="AU6103" s="61"/>
      <c r="AV6103" s="61"/>
    </row>
    <row r="6104" spans="1:48">
      <c r="A6104" s="82"/>
      <c r="B6104" s="82"/>
      <c r="C6104" s="82"/>
      <c r="D6104" s="83"/>
      <c r="E6104" s="62"/>
      <c r="F610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04" s="13"/>
      <c r="H6104" s="13"/>
      <c r="I6104" s="85" t="e">
        <f>[1]!Table1[[#This Row],[type]]</f>
        <v>#VALUE!</v>
      </c>
      <c r="J6104" s="86" t="e">
        <f>[1]!Table1[[#This Row],[Column42]]&amp;IF([1]!Table1[[#This Row],[Column13]]="","",[1]!Table1[[#This Row],[Column13]])&amp;IF([1]!Table1[[#This Row],[mod]]="","",[1]!Table1[[#This Row],[mod]])</f>
        <v>#VALUE!</v>
      </c>
      <c r="K610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04" t="s">
        <v>91</v>
      </c>
      <c r="M6104" t="s">
        <v>3133</v>
      </c>
      <c r="P6104" t="s">
        <v>1046</v>
      </c>
      <c r="Q610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04">
        <v>1</v>
      </c>
      <c r="U610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04" s="29"/>
      <c r="AC6104" s="29"/>
      <c r="AD6104" s="25"/>
      <c r="AE6104" s="38"/>
      <c r="AF6104" s="142" t="s">
        <v>282</v>
      </c>
      <c r="AG6104" s="11"/>
      <c r="AH6104" s="1" t="e">
        <f>[1]!Table1[[#This Row],[html_tag]]&amp;[1]!Table1[[#This Row],[html_type]]&amp;[1]!Table1[[#This Row],[html_modifier]]</f>
        <v>#VALUE!</v>
      </c>
      <c r="AI6104" s="60" t="str">
        <f>Table1[[#This Row],[html_tag]]&amp;Table1[[#This Row],[html_type]]&amp;Table1[[#This Row],[html_modifier]]</f>
        <v/>
      </c>
      <c r="AL6104" s="22" t="str">
        <f>IFERROR(_xlfn.XLOOKUP([1]!Table1[[#This Row],[word]],[1]!Table57[English style name],[1]!Table57[Style type]),"")</f>
        <v/>
      </c>
      <c r="AM6104" s="23" t="s">
        <v>1046</v>
      </c>
      <c r="AN6104" s="23"/>
      <c r="AO6104" s="62"/>
      <c r="AP6104" s="61"/>
      <c r="AQ6104" s="61"/>
      <c r="AR6104" s="61"/>
      <c r="AS6104" s="61"/>
      <c r="AT6104" s="61"/>
      <c r="AU6104" s="61"/>
      <c r="AV6104" s="61"/>
    </row>
    <row r="6105" spans="1:48">
      <c r="A6105" s="82"/>
      <c r="B6105" s="82"/>
      <c r="C6105" s="82"/>
      <c r="D6105" s="83"/>
      <c r="E6105" s="62"/>
      <c r="F610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05" s="13"/>
      <c r="H6105" s="13"/>
      <c r="I6105" s="85" t="e">
        <f>[1]!Table1[[#This Row],[type]]</f>
        <v>#VALUE!</v>
      </c>
      <c r="J6105" s="86" t="e">
        <f>[1]!Table1[[#This Row],[Column42]]&amp;IF([1]!Table1[[#This Row],[Column13]]="","",[1]!Table1[[#This Row],[Column13]])&amp;IF([1]!Table1[[#This Row],[mod]]="","",[1]!Table1[[#This Row],[mod]])</f>
        <v>#VALUE!</v>
      </c>
      <c r="K610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05" t="s">
        <v>91</v>
      </c>
      <c r="M6105" t="s">
        <v>3133</v>
      </c>
      <c r="P6105" t="s">
        <v>1047</v>
      </c>
      <c r="Q610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05">
        <v>1</v>
      </c>
      <c r="U610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05" s="29"/>
      <c r="AC6105" s="29"/>
      <c r="AD6105" s="25"/>
      <c r="AE6105" s="38"/>
      <c r="AF6105" s="142" t="s">
        <v>282</v>
      </c>
      <c r="AG6105" s="11"/>
      <c r="AH6105" s="1" t="e">
        <f>[1]!Table1[[#This Row],[html_tag]]&amp;[1]!Table1[[#This Row],[html_type]]&amp;[1]!Table1[[#This Row],[html_modifier]]</f>
        <v>#VALUE!</v>
      </c>
      <c r="AI6105" s="60" t="str">
        <f>Table1[[#This Row],[html_tag]]&amp;Table1[[#This Row],[html_type]]&amp;Table1[[#This Row],[html_modifier]]</f>
        <v/>
      </c>
      <c r="AL6105" s="22" t="str">
        <f>IFERROR(_xlfn.XLOOKUP([1]!Table1[[#This Row],[word]],[1]!Table57[English style name],[1]!Table57[Style type]),"")</f>
        <v/>
      </c>
      <c r="AM6105" s="23" t="s">
        <v>1047</v>
      </c>
      <c r="AN6105" s="23"/>
      <c r="AO6105" s="62"/>
      <c r="AP6105" s="61"/>
      <c r="AQ6105" s="61"/>
      <c r="AR6105" s="61"/>
      <c r="AS6105" s="61"/>
      <c r="AT6105" s="61"/>
      <c r="AU6105" s="61"/>
      <c r="AV6105" s="61"/>
    </row>
    <row r="6106" spans="1:48">
      <c r="A6106" s="82"/>
      <c r="B6106" s="82"/>
      <c r="C6106" s="82"/>
      <c r="D6106" s="83"/>
      <c r="E6106" s="62"/>
      <c r="F610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06" s="13"/>
      <c r="H6106" s="13"/>
      <c r="I6106" s="85" t="e">
        <f>[1]!Table1[[#This Row],[type]]</f>
        <v>#VALUE!</v>
      </c>
      <c r="J6106" s="86" t="e">
        <f>[1]!Table1[[#This Row],[Column42]]&amp;IF([1]!Table1[[#This Row],[Column13]]="","",[1]!Table1[[#This Row],[Column13]])&amp;IF([1]!Table1[[#This Row],[mod]]="","",[1]!Table1[[#This Row],[mod]])</f>
        <v>#VALUE!</v>
      </c>
      <c r="K610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06" t="s">
        <v>91</v>
      </c>
      <c r="M6106" t="s">
        <v>3133</v>
      </c>
      <c r="P6106" t="s">
        <v>1048</v>
      </c>
      <c r="Q610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06">
        <v>1</v>
      </c>
      <c r="U610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06" s="29"/>
      <c r="AC6106" s="29"/>
      <c r="AD6106" s="25"/>
      <c r="AE6106" s="38"/>
      <c r="AF6106" s="142" t="s">
        <v>282</v>
      </c>
      <c r="AG6106" s="11"/>
      <c r="AH6106" s="1" t="e">
        <f>[1]!Table1[[#This Row],[html_tag]]&amp;[1]!Table1[[#This Row],[html_type]]&amp;[1]!Table1[[#This Row],[html_modifier]]</f>
        <v>#VALUE!</v>
      </c>
      <c r="AI6106" s="60" t="str">
        <f>Table1[[#This Row],[html_tag]]&amp;Table1[[#This Row],[html_type]]&amp;Table1[[#This Row],[html_modifier]]</f>
        <v/>
      </c>
      <c r="AL6106" s="22" t="str">
        <f>IFERROR(_xlfn.XLOOKUP([1]!Table1[[#This Row],[word]],[1]!Table57[English style name],[1]!Table57[Style type]),"")</f>
        <v/>
      </c>
      <c r="AM6106" s="23" t="s">
        <v>1048</v>
      </c>
      <c r="AN6106" s="23"/>
      <c r="AO6106" s="62"/>
      <c r="AP6106" s="61"/>
      <c r="AQ6106" s="61"/>
      <c r="AR6106" s="61"/>
      <c r="AS6106" s="61"/>
      <c r="AT6106" s="61"/>
      <c r="AU6106" s="61"/>
      <c r="AV6106" s="61"/>
    </row>
    <row r="6107" spans="1:48">
      <c r="A6107" s="82"/>
      <c r="B6107" s="82"/>
      <c r="C6107" s="82"/>
      <c r="D6107" s="83"/>
      <c r="E6107" s="62"/>
      <c r="F610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07" s="13"/>
      <c r="H6107" s="13"/>
      <c r="I6107" s="85" t="e">
        <f>[1]!Table1[[#This Row],[type]]</f>
        <v>#VALUE!</v>
      </c>
      <c r="J6107" s="86" t="e">
        <f>[1]!Table1[[#This Row],[Column42]]&amp;IF([1]!Table1[[#This Row],[Column13]]="","",[1]!Table1[[#This Row],[Column13]])&amp;IF([1]!Table1[[#This Row],[mod]]="","",[1]!Table1[[#This Row],[mod]])</f>
        <v>#VALUE!</v>
      </c>
      <c r="K610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07" t="s">
        <v>91</v>
      </c>
      <c r="M6107" t="s">
        <v>3133</v>
      </c>
      <c r="P6107" t="s">
        <v>1049</v>
      </c>
      <c r="Q610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07">
        <v>1</v>
      </c>
      <c r="U610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07" s="29"/>
      <c r="AC6107" s="29"/>
      <c r="AD6107" s="25"/>
      <c r="AE6107" s="38"/>
      <c r="AF6107" s="142" t="s">
        <v>282</v>
      </c>
      <c r="AG6107" s="11"/>
      <c r="AH6107" s="1" t="e">
        <f>[1]!Table1[[#This Row],[html_tag]]&amp;[1]!Table1[[#This Row],[html_type]]&amp;[1]!Table1[[#This Row],[html_modifier]]</f>
        <v>#VALUE!</v>
      </c>
      <c r="AI6107" s="60" t="str">
        <f>Table1[[#This Row],[html_tag]]&amp;Table1[[#This Row],[html_type]]&amp;Table1[[#This Row],[html_modifier]]</f>
        <v/>
      </c>
      <c r="AL6107" s="22" t="str">
        <f>IFERROR(_xlfn.XLOOKUP([1]!Table1[[#This Row],[word]],[1]!Table57[English style name],[1]!Table57[Style type]),"")</f>
        <v/>
      </c>
      <c r="AM6107" s="23" t="s">
        <v>1049</v>
      </c>
      <c r="AN6107" s="23"/>
      <c r="AO6107" s="62"/>
      <c r="AP6107" s="61"/>
      <c r="AQ6107" s="61"/>
      <c r="AR6107" s="61"/>
      <c r="AS6107" s="61"/>
      <c r="AT6107" s="61"/>
      <c r="AU6107" s="61"/>
      <c r="AV6107" s="61"/>
    </row>
    <row r="6108" spans="1:48">
      <c r="A6108" s="82"/>
      <c r="B6108" s="82"/>
      <c r="C6108" s="82"/>
      <c r="D6108" s="83"/>
      <c r="E6108" s="62"/>
      <c r="F610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08" s="13"/>
      <c r="H6108" s="13"/>
      <c r="I6108" s="85" t="e">
        <f>[1]!Table1[[#This Row],[type]]</f>
        <v>#VALUE!</v>
      </c>
      <c r="J6108" s="86" t="e">
        <f>[1]!Table1[[#This Row],[Column42]]&amp;IF([1]!Table1[[#This Row],[Column13]]="","",[1]!Table1[[#This Row],[Column13]])&amp;IF([1]!Table1[[#This Row],[mod]]="","",[1]!Table1[[#This Row],[mod]])</f>
        <v>#VALUE!</v>
      </c>
      <c r="K610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08" t="s">
        <v>91</v>
      </c>
      <c r="M6108" t="s">
        <v>3133</v>
      </c>
      <c r="P6108" t="s">
        <v>1050</v>
      </c>
      <c r="Q610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08">
        <v>1</v>
      </c>
      <c r="U610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08" s="29"/>
      <c r="AC6108" s="29"/>
      <c r="AD6108" s="25"/>
      <c r="AE6108" s="38"/>
      <c r="AF6108" s="142" t="s">
        <v>282</v>
      </c>
      <c r="AG6108" s="11"/>
      <c r="AH6108" s="1" t="e">
        <f>[1]!Table1[[#This Row],[html_tag]]&amp;[1]!Table1[[#This Row],[html_type]]&amp;[1]!Table1[[#This Row],[html_modifier]]</f>
        <v>#VALUE!</v>
      </c>
      <c r="AI6108" s="60" t="str">
        <f>Table1[[#This Row],[html_tag]]&amp;Table1[[#This Row],[html_type]]&amp;Table1[[#This Row],[html_modifier]]</f>
        <v/>
      </c>
      <c r="AL6108" s="22" t="str">
        <f>IFERROR(_xlfn.XLOOKUP([1]!Table1[[#This Row],[word]],[1]!Table57[English style name],[1]!Table57[Style type]),"")</f>
        <v/>
      </c>
      <c r="AM6108" s="23" t="s">
        <v>1050</v>
      </c>
      <c r="AN6108" s="23"/>
      <c r="AO6108" s="62"/>
      <c r="AP6108" s="61"/>
      <c r="AQ6108" s="61"/>
      <c r="AR6108" s="61"/>
      <c r="AS6108" s="61"/>
      <c r="AT6108" s="61"/>
      <c r="AU6108" s="61"/>
      <c r="AV6108" s="61"/>
    </row>
    <row r="6109" spans="1:48">
      <c r="A6109" s="82"/>
      <c r="B6109" s="82"/>
      <c r="C6109" s="82"/>
      <c r="D6109" s="83"/>
      <c r="E6109" s="62"/>
      <c r="F610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09" s="13"/>
      <c r="H6109" s="13"/>
      <c r="I6109" s="85" t="e">
        <f>[1]!Table1[[#This Row],[type]]</f>
        <v>#VALUE!</v>
      </c>
      <c r="J6109" s="86" t="e">
        <f>[1]!Table1[[#This Row],[Column42]]&amp;IF([1]!Table1[[#This Row],[Column13]]="","",[1]!Table1[[#This Row],[Column13]])&amp;IF([1]!Table1[[#This Row],[mod]]="","",[1]!Table1[[#This Row],[mod]])</f>
        <v>#VALUE!</v>
      </c>
      <c r="K610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09" t="s">
        <v>91</v>
      </c>
      <c r="M6109" t="s">
        <v>3133</v>
      </c>
      <c r="P6109" t="s">
        <v>1051</v>
      </c>
      <c r="Q610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09">
        <v>1</v>
      </c>
      <c r="U610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09" s="29"/>
      <c r="AC6109" s="29"/>
      <c r="AD6109" s="25"/>
      <c r="AE6109" s="38"/>
      <c r="AF6109" s="142" t="s">
        <v>282</v>
      </c>
      <c r="AG6109" s="11"/>
      <c r="AH6109" s="1" t="e">
        <f>[1]!Table1[[#This Row],[html_tag]]&amp;[1]!Table1[[#This Row],[html_type]]&amp;[1]!Table1[[#This Row],[html_modifier]]</f>
        <v>#VALUE!</v>
      </c>
      <c r="AI6109" s="60" t="str">
        <f>Table1[[#This Row],[html_tag]]&amp;Table1[[#This Row],[html_type]]&amp;Table1[[#This Row],[html_modifier]]</f>
        <v/>
      </c>
      <c r="AL6109" s="22" t="str">
        <f>IFERROR(_xlfn.XLOOKUP([1]!Table1[[#This Row],[word]],[1]!Table57[English style name],[1]!Table57[Style type]),"")</f>
        <v/>
      </c>
      <c r="AM6109" s="23" t="s">
        <v>1051</v>
      </c>
      <c r="AN6109" s="23"/>
      <c r="AO6109" s="62"/>
      <c r="AP6109" s="61"/>
      <c r="AQ6109" s="61"/>
      <c r="AR6109" s="61"/>
      <c r="AS6109" s="61"/>
      <c r="AT6109" s="61"/>
      <c r="AU6109" s="61"/>
      <c r="AV6109" s="61"/>
    </row>
    <row r="6110" spans="1:48">
      <c r="A6110" s="82"/>
      <c r="B6110" s="82"/>
      <c r="C6110" s="82"/>
      <c r="D6110" s="83"/>
      <c r="E6110" s="62"/>
      <c r="F611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10" s="13"/>
      <c r="H6110" s="13"/>
      <c r="I6110" s="85" t="e">
        <f>[1]!Table1[[#This Row],[type]]</f>
        <v>#VALUE!</v>
      </c>
      <c r="J6110" s="86" t="e">
        <f>[1]!Table1[[#This Row],[Column42]]&amp;IF([1]!Table1[[#This Row],[Column13]]="","",[1]!Table1[[#This Row],[Column13]])&amp;IF([1]!Table1[[#This Row],[mod]]="","",[1]!Table1[[#This Row],[mod]])</f>
        <v>#VALUE!</v>
      </c>
      <c r="K611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10" t="s">
        <v>91</v>
      </c>
      <c r="M6110" t="s">
        <v>3133</v>
      </c>
      <c r="P6110" t="s">
        <v>1052</v>
      </c>
      <c r="Q611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10">
        <v>1</v>
      </c>
      <c r="U611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10" s="29"/>
      <c r="AC6110" s="29"/>
      <c r="AD6110" s="25"/>
      <c r="AE6110" s="38"/>
      <c r="AF6110" s="142" t="s">
        <v>282</v>
      </c>
      <c r="AG6110" s="11"/>
      <c r="AH6110" s="1" t="e">
        <f>[1]!Table1[[#This Row],[html_tag]]&amp;[1]!Table1[[#This Row],[html_type]]&amp;[1]!Table1[[#This Row],[html_modifier]]</f>
        <v>#VALUE!</v>
      </c>
      <c r="AI6110" s="60" t="str">
        <f>Table1[[#This Row],[html_tag]]&amp;Table1[[#This Row],[html_type]]&amp;Table1[[#This Row],[html_modifier]]</f>
        <v/>
      </c>
      <c r="AL6110" s="22" t="str">
        <f>IFERROR(_xlfn.XLOOKUP([1]!Table1[[#This Row],[word]],[1]!Table57[English style name],[1]!Table57[Style type]),"")</f>
        <v/>
      </c>
      <c r="AM6110" s="23" t="s">
        <v>1052</v>
      </c>
      <c r="AN6110" s="23"/>
      <c r="AO6110" s="62"/>
      <c r="AP6110" s="61"/>
      <c r="AQ6110" s="61"/>
      <c r="AR6110" s="61"/>
      <c r="AS6110" s="61"/>
      <c r="AT6110" s="61"/>
      <c r="AU6110" s="61"/>
      <c r="AV6110" s="61"/>
    </row>
    <row r="6111" spans="1:48">
      <c r="A6111" s="82"/>
      <c r="B6111" s="82"/>
      <c r="C6111" s="82"/>
      <c r="D6111" s="83"/>
      <c r="E6111" s="62"/>
      <c r="F611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11" s="13"/>
      <c r="H6111" s="13"/>
      <c r="I6111" s="85" t="e">
        <f>[1]!Table1[[#This Row],[type]]</f>
        <v>#VALUE!</v>
      </c>
      <c r="J6111" s="86" t="e">
        <f>[1]!Table1[[#This Row],[Column42]]&amp;IF([1]!Table1[[#This Row],[Column13]]="","",[1]!Table1[[#This Row],[Column13]])&amp;IF([1]!Table1[[#This Row],[mod]]="","",[1]!Table1[[#This Row],[mod]])</f>
        <v>#VALUE!</v>
      </c>
      <c r="K611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11" t="s">
        <v>91</v>
      </c>
      <c r="M6111" t="s">
        <v>3133</v>
      </c>
      <c r="P6111" t="s">
        <v>1053</v>
      </c>
      <c r="Q611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11">
        <v>2</v>
      </c>
      <c r="U611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11" s="29"/>
      <c r="AC6111" s="29"/>
      <c r="AD6111" s="25"/>
      <c r="AE6111" s="38"/>
      <c r="AF6111" s="142" t="s">
        <v>282</v>
      </c>
      <c r="AG6111" s="11"/>
      <c r="AH6111" s="1" t="e">
        <f>[1]!Table1[[#This Row],[html_tag]]&amp;[1]!Table1[[#This Row],[html_type]]&amp;[1]!Table1[[#This Row],[html_modifier]]</f>
        <v>#VALUE!</v>
      </c>
      <c r="AI6111" s="60" t="str">
        <f>Table1[[#This Row],[html_tag]]&amp;Table1[[#This Row],[html_type]]&amp;Table1[[#This Row],[html_modifier]]</f>
        <v/>
      </c>
      <c r="AL6111" s="22" t="str">
        <f>IFERROR(_xlfn.XLOOKUP([1]!Table1[[#This Row],[word]],[1]!Table57[English style name],[1]!Table57[Style type]),"")</f>
        <v/>
      </c>
      <c r="AM6111" s="23" t="s">
        <v>1053</v>
      </c>
      <c r="AN6111" s="23"/>
      <c r="AO6111" s="62"/>
      <c r="AP6111" s="61"/>
      <c r="AQ6111" s="61"/>
      <c r="AR6111" s="61"/>
      <c r="AS6111" s="61"/>
      <c r="AT6111" s="61"/>
      <c r="AU6111" s="61"/>
      <c r="AV6111" s="61"/>
    </row>
    <row r="6112" spans="1:48">
      <c r="A6112" s="82"/>
      <c r="B6112" s="82"/>
      <c r="C6112" s="82"/>
      <c r="D6112" s="83"/>
      <c r="E6112" s="62"/>
      <c r="F611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12" s="13"/>
      <c r="H6112" s="13"/>
      <c r="I6112" s="85" t="e">
        <f>[1]!Table1[[#This Row],[type]]</f>
        <v>#VALUE!</v>
      </c>
      <c r="J6112" s="86" t="e">
        <f>[1]!Table1[[#This Row],[Column42]]&amp;IF([1]!Table1[[#This Row],[Column13]]="","",[1]!Table1[[#This Row],[Column13]])&amp;IF([1]!Table1[[#This Row],[mod]]="","",[1]!Table1[[#This Row],[mod]])</f>
        <v>#VALUE!</v>
      </c>
      <c r="K611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12" t="s">
        <v>91</v>
      </c>
      <c r="M6112" t="s">
        <v>3133</v>
      </c>
      <c r="P6112" t="s">
        <v>1054</v>
      </c>
      <c r="Q611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12">
        <v>2</v>
      </c>
      <c r="U611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12" s="29"/>
      <c r="AC6112" s="29"/>
      <c r="AD6112" s="25"/>
      <c r="AE6112" s="38"/>
      <c r="AF6112" s="142" t="s">
        <v>282</v>
      </c>
      <c r="AG6112" s="11"/>
      <c r="AH6112" s="1" t="e">
        <f>[1]!Table1[[#This Row],[html_tag]]&amp;[1]!Table1[[#This Row],[html_type]]&amp;[1]!Table1[[#This Row],[html_modifier]]</f>
        <v>#VALUE!</v>
      </c>
      <c r="AI6112" s="60" t="str">
        <f>Table1[[#This Row],[html_tag]]&amp;Table1[[#This Row],[html_type]]&amp;Table1[[#This Row],[html_modifier]]</f>
        <v/>
      </c>
      <c r="AL6112" s="22" t="str">
        <f>IFERROR(_xlfn.XLOOKUP([1]!Table1[[#This Row],[word]],[1]!Table57[English style name],[1]!Table57[Style type]),"")</f>
        <v/>
      </c>
      <c r="AM6112" s="23" t="s">
        <v>1054</v>
      </c>
      <c r="AN6112" s="23"/>
      <c r="AO6112" s="62"/>
      <c r="AP6112" s="61"/>
      <c r="AQ6112" s="61"/>
      <c r="AR6112" s="61"/>
      <c r="AS6112" s="61"/>
      <c r="AT6112" s="61"/>
      <c r="AU6112" s="61"/>
      <c r="AV6112" s="61"/>
    </row>
    <row r="6113" spans="1:48">
      <c r="A6113" s="82"/>
      <c r="B6113" s="82"/>
      <c r="C6113" s="82"/>
      <c r="D6113" s="83"/>
      <c r="E6113" s="62"/>
      <c r="F611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13" s="13"/>
      <c r="H6113" s="13"/>
      <c r="I6113" s="85" t="e">
        <f>[1]!Table1[[#This Row],[type]]</f>
        <v>#VALUE!</v>
      </c>
      <c r="J6113" s="86" t="e">
        <f>[1]!Table1[[#This Row],[Column42]]&amp;IF([1]!Table1[[#This Row],[Column13]]="","",[1]!Table1[[#This Row],[Column13]])&amp;IF([1]!Table1[[#This Row],[mod]]="","",[1]!Table1[[#This Row],[mod]])</f>
        <v>#VALUE!</v>
      </c>
      <c r="K611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13" t="s">
        <v>91</v>
      </c>
      <c r="M6113" t="s">
        <v>3133</v>
      </c>
      <c r="P6113" t="s">
        <v>1055</v>
      </c>
      <c r="Q611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13">
        <v>2</v>
      </c>
      <c r="U611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13" s="29"/>
      <c r="AC6113" s="29"/>
      <c r="AD6113" s="25"/>
      <c r="AE6113" s="38"/>
      <c r="AF6113" s="142" t="s">
        <v>282</v>
      </c>
      <c r="AG6113" s="11"/>
      <c r="AH6113" s="1" t="e">
        <f>[1]!Table1[[#This Row],[html_tag]]&amp;[1]!Table1[[#This Row],[html_type]]&amp;[1]!Table1[[#This Row],[html_modifier]]</f>
        <v>#VALUE!</v>
      </c>
      <c r="AI6113" s="60" t="str">
        <f>Table1[[#This Row],[html_tag]]&amp;Table1[[#This Row],[html_type]]&amp;Table1[[#This Row],[html_modifier]]</f>
        <v/>
      </c>
      <c r="AL6113" s="22" t="str">
        <f>IFERROR(_xlfn.XLOOKUP([1]!Table1[[#This Row],[word]],[1]!Table57[English style name],[1]!Table57[Style type]),"")</f>
        <v/>
      </c>
      <c r="AM6113" s="23" t="s">
        <v>1055</v>
      </c>
      <c r="AN6113" s="23"/>
      <c r="AO6113" s="62"/>
      <c r="AP6113" s="61"/>
      <c r="AQ6113" s="61"/>
      <c r="AR6113" s="61"/>
      <c r="AS6113" s="61"/>
      <c r="AT6113" s="61"/>
      <c r="AU6113" s="61"/>
      <c r="AV6113" s="61"/>
    </row>
    <row r="6114" spans="1:48">
      <c r="A6114" s="82"/>
      <c r="B6114" s="82"/>
      <c r="C6114" s="82"/>
      <c r="D6114" s="83"/>
      <c r="E6114" s="62"/>
      <c r="F611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14" s="13"/>
      <c r="H6114" s="13"/>
      <c r="I6114" s="85" t="e">
        <f>[1]!Table1[[#This Row],[type]]</f>
        <v>#VALUE!</v>
      </c>
      <c r="J6114" s="86" t="e">
        <f>[1]!Table1[[#This Row],[Column42]]&amp;IF([1]!Table1[[#This Row],[Column13]]="","",[1]!Table1[[#This Row],[Column13]])&amp;IF([1]!Table1[[#This Row],[mod]]="","",[1]!Table1[[#This Row],[mod]])</f>
        <v>#VALUE!</v>
      </c>
      <c r="K611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14" t="s">
        <v>91</v>
      </c>
      <c r="M6114" t="s">
        <v>3133</v>
      </c>
      <c r="P6114" t="s">
        <v>1056</v>
      </c>
      <c r="Q611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14">
        <v>2</v>
      </c>
      <c r="U611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14" s="29"/>
      <c r="AC6114" s="29"/>
      <c r="AD6114" s="25"/>
      <c r="AE6114" s="38"/>
      <c r="AF6114" s="142" t="s">
        <v>282</v>
      </c>
      <c r="AG6114" s="11"/>
      <c r="AH6114" s="1" t="e">
        <f>[1]!Table1[[#This Row],[html_tag]]&amp;[1]!Table1[[#This Row],[html_type]]&amp;[1]!Table1[[#This Row],[html_modifier]]</f>
        <v>#VALUE!</v>
      </c>
      <c r="AI6114" s="60" t="str">
        <f>Table1[[#This Row],[html_tag]]&amp;Table1[[#This Row],[html_type]]&amp;Table1[[#This Row],[html_modifier]]</f>
        <v/>
      </c>
      <c r="AL6114" s="22" t="str">
        <f>IFERROR(_xlfn.XLOOKUP([1]!Table1[[#This Row],[word]],[1]!Table57[English style name],[1]!Table57[Style type]),"")</f>
        <v/>
      </c>
      <c r="AM6114" s="23" t="s">
        <v>1056</v>
      </c>
      <c r="AN6114" s="23"/>
      <c r="AO6114" s="62"/>
      <c r="AP6114" s="61"/>
      <c r="AQ6114" s="61"/>
      <c r="AR6114" s="61"/>
      <c r="AS6114" s="61"/>
      <c r="AT6114" s="61"/>
      <c r="AU6114" s="61"/>
      <c r="AV6114" s="61"/>
    </row>
    <row r="6115" spans="1:48">
      <c r="A6115" s="82"/>
      <c r="B6115" s="82"/>
      <c r="C6115" s="82"/>
      <c r="D6115" s="83"/>
      <c r="E6115" s="62"/>
      <c r="F611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15" s="13"/>
      <c r="H6115" s="13"/>
      <c r="I6115" s="85" t="e">
        <f>[1]!Table1[[#This Row],[type]]</f>
        <v>#VALUE!</v>
      </c>
      <c r="J6115" s="86" t="e">
        <f>[1]!Table1[[#This Row],[Column42]]&amp;IF([1]!Table1[[#This Row],[Column13]]="","",[1]!Table1[[#This Row],[Column13]])&amp;IF([1]!Table1[[#This Row],[mod]]="","",[1]!Table1[[#This Row],[mod]])</f>
        <v>#VALUE!</v>
      </c>
      <c r="K611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15" t="s">
        <v>91</v>
      </c>
      <c r="M6115" t="s">
        <v>3133</v>
      </c>
      <c r="P6115" t="s">
        <v>1057</v>
      </c>
      <c r="Q611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15">
        <v>2</v>
      </c>
      <c r="U611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15" s="29"/>
      <c r="AC6115" s="29"/>
      <c r="AD6115" s="25"/>
      <c r="AE6115" s="38"/>
      <c r="AF6115" s="142" t="s">
        <v>282</v>
      </c>
      <c r="AG6115" s="11"/>
      <c r="AH6115" s="1" t="e">
        <f>[1]!Table1[[#This Row],[html_tag]]&amp;[1]!Table1[[#This Row],[html_type]]&amp;[1]!Table1[[#This Row],[html_modifier]]</f>
        <v>#VALUE!</v>
      </c>
      <c r="AI6115" s="60" t="str">
        <f>Table1[[#This Row],[html_tag]]&amp;Table1[[#This Row],[html_type]]&amp;Table1[[#This Row],[html_modifier]]</f>
        <v/>
      </c>
      <c r="AL6115" s="22" t="str">
        <f>IFERROR(_xlfn.XLOOKUP([1]!Table1[[#This Row],[word]],[1]!Table57[English style name],[1]!Table57[Style type]),"")</f>
        <v/>
      </c>
      <c r="AM6115" s="23" t="s">
        <v>1057</v>
      </c>
      <c r="AN6115" s="23"/>
      <c r="AO6115" s="62"/>
      <c r="AP6115" s="61"/>
      <c r="AQ6115" s="61"/>
      <c r="AR6115" s="61"/>
      <c r="AS6115" s="61"/>
      <c r="AT6115" s="61"/>
      <c r="AU6115" s="61"/>
      <c r="AV6115" s="61"/>
    </row>
    <row r="6116" spans="1:48">
      <c r="A6116" s="82"/>
      <c r="B6116" s="82"/>
      <c r="C6116" s="82"/>
      <c r="D6116" s="83"/>
      <c r="E6116" s="62"/>
      <c r="F611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16" s="13"/>
      <c r="H6116" s="13"/>
      <c r="I6116" s="85" t="e">
        <f>[1]!Table1[[#This Row],[type]]</f>
        <v>#VALUE!</v>
      </c>
      <c r="J6116" s="86" t="e">
        <f>[1]!Table1[[#This Row],[Column42]]&amp;IF([1]!Table1[[#This Row],[Column13]]="","",[1]!Table1[[#This Row],[Column13]])&amp;IF([1]!Table1[[#This Row],[mod]]="","",[1]!Table1[[#This Row],[mod]])</f>
        <v>#VALUE!</v>
      </c>
      <c r="K611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16" t="s">
        <v>91</v>
      </c>
      <c r="M6116" t="s">
        <v>3133</v>
      </c>
      <c r="P6116" t="s">
        <v>1058</v>
      </c>
      <c r="Q611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16">
        <v>2</v>
      </c>
      <c r="U611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16" s="29"/>
      <c r="AC6116" s="29"/>
      <c r="AD6116" s="25"/>
      <c r="AE6116" s="38"/>
      <c r="AF6116" s="142" t="s">
        <v>282</v>
      </c>
      <c r="AG6116" s="11"/>
      <c r="AH6116" s="1" t="e">
        <f>[1]!Table1[[#This Row],[html_tag]]&amp;[1]!Table1[[#This Row],[html_type]]&amp;[1]!Table1[[#This Row],[html_modifier]]</f>
        <v>#VALUE!</v>
      </c>
      <c r="AI6116" s="60" t="str">
        <f>Table1[[#This Row],[html_tag]]&amp;Table1[[#This Row],[html_type]]&amp;Table1[[#This Row],[html_modifier]]</f>
        <v/>
      </c>
      <c r="AL6116" s="22" t="str">
        <f>IFERROR(_xlfn.XLOOKUP([1]!Table1[[#This Row],[word]],[1]!Table57[English style name],[1]!Table57[Style type]),"")</f>
        <v/>
      </c>
      <c r="AM6116" s="23" t="s">
        <v>1058</v>
      </c>
      <c r="AN6116" s="23"/>
      <c r="AO6116" s="62"/>
      <c r="AP6116" s="61"/>
      <c r="AQ6116" s="61"/>
      <c r="AR6116" s="61"/>
      <c r="AS6116" s="61"/>
      <c r="AT6116" s="61"/>
      <c r="AU6116" s="61"/>
      <c r="AV6116" s="61"/>
    </row>
    <row r="6117" spans="1:48">
      <c r="A6117" s="82"/>
      <c r="B6117" s="82"/>
      <c r="C6117" s="82"/>
      <c r="D6117" s="83"/>
      <c r="E6117" s="62"/>
      <c r="F611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17" s="13"/>
      <c r="H6117" s="13"/>
      <c r="I6117" s="85" t="e">
        <f>[1]!Table1[[#This Row],[type]]</f>
        <v>#VALUE!</v>
      </c>
      <c r="J6117" s="86" t="e">
        <f>[1]!Table1[[#This Row],[Column42]]&amp;IF([1]!Table1[[#This Row],[Column13]]="","",[1]!Table1[[#This Row],[Column13]])&amp;IF([1]!Table1[[#This Row],[mod]]="","",[1]!Table1[[#This Row],[mod]])</f>
        <v>#VALUE!</v>
      </c>
      <c r="K611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17" t="s">
        <v>91</v>
      </c>
      <c r="M6117" t="s">
        <v>3133</v>
      </c>
      <c r="P6117" t="s">
        <v>1059</v>
      </c>
      <c r="Q611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17">
        <v>2</v>
      </c>
      <c r="U611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17" s="29"/>
      <c r="AC6117" s="29"/>
      <c r="AD6117" s="25"/>
      <c r="AE6117" s="38"/>
      <c r="AF6117" s="142" t="s">
        <v>282</v>
      </c>
      <c r="AG6117" s="11"/>
      <c r="AH6117" s="1" t="e">
        <f>[1]!Table1[[#This Row],[html_tag]]&amp;[1]!Table1[[#This Row],[html_type]]&amp;[1]!Table1[[#This Row],[html_modifier]]</f>
        <v>#VALUE!</v>
      </c>
      <c r="AI6117" s="60" t="str">
        <f>Table1[[#This Row],[html_tag]]&amp;Table1[[#This Row],[html_type]]&amp;Table1[[#This Row],[html_modifier]]</f>
        <v/>
      </c>
      <c r="AL6117" s="22" t="str">
        <f>IFERROR(_xlfn.XLOOKUP([1]!Table1[[#This Row],[word]],[1]!Table57[English style name],[1]!Table57[Style type]),"")</f>
        <v/>
      </c>
      <c r="AM6117" s="23" t="s">
        <v>1059</v>
      </c>
      <c r="AN6117" s="23"/>
      <c r="AO6117" s="62"/>
      <c r="AP6117" s="61"/>
      <c r="AQ6117" s="61"/>
      <c r="AR6117" s="61"/>
      <c r="AS6117" s="61"/>
      <c r="AT6117" s="61"/>
      <c r="AU6117" s="61"/>
      <c r="AV6117" s="61"/>
    </row>
    <row r="6118" spans="1:48">
      <c r="A6118" s="82"/>
      <c r="B6118" s="82"/>
      <c r="C6118" s="82"/>
      <c r="D6118" s="83"/>
      <c r="E6118" s="62"/>
      <c r="F611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18" s="13"/>
      <c r="H6118" s="13"/>
      <c r="I6118" s="85" t="e">
        <f>[1]!Table1[[#This Row],[type]]</f>
        <v>#VALUE!</v>
      </c>
      <c r="J6118" s="86" t="e">
        <f>[1]!Table1[[#This Row],[Column42]]&amp;IF([1]!Table1[[#This Row],[Column13]]="","",[1]!Table1[[#This Row],[Column13]])&amp;IF([1]!Table1[[#This Row],[mod]]="","",[1]!Table1[[#This Row],[mod]])</f>
        <v>#VALUE!</v>
      </c>
      <c r="K611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18" t="s">
        <v>91</v>
      </c>
      <c r="M6118" t="s">
        <v>3133</v>
      </c>
      <c r="P6118" t="s">
        <v>1060</v>
      </c>
      <c r="Q611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18">
        <v>3</v>
      </c>
      <c r="U611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18" s="29"/>
      <c r="AC6118" s="29"/>
      <c r="AD6118" s="25"/>
      <c r="AE6118" s="38"/>
      <c r="AF6118" s="142" t="s">
        <v>282</v>
      </c>
      <c r="AG6118" s="11"/>
      <c r="AH6118" s="1" t="e">
        <f>[1]!Table1[[#This Row],[html_tag]]&amp;[1]!Table1[[#This Row],[html_type]]&amp;[1]!Table1[[#This Row],[html_modifier]]</f>
        <v>#VALUE!</v>
      </c>
      <c r="AI6118" s="60" t="str">
        <f>Table1[[#This Row],[html_tag]]&amp;Table1[[#This Row],[html_type]]&amp;Table1[[#This Row],[html_modifier]]</f>
        <v/>
      </c>
      <c r="AL6118" s="22" t="str">
        <f>IFERROR(_xlfn.XLOOKUP([1]!Table1[[#This Row],[word]],[1]!Table57[English style name],[1]!Table57[Style type]),"")</f>
        <v/>
      </c>
      <c r="AM6118" s="23" t="s">
        <v>1060</v>
      </c>
      <c r="AN6118" s="23"/>
      <c r="AO6118" s="62"/>
      <c r="AP6118" s="61"/>
      <c r="AQ6118" s="61"/>
      <c r="AR6118" s="61"/>
      <c r="AS6118" s="61"/>
      <c r="AT6118" s="61"/>
      <c r="AU6118" s="61"/>
      <c r="AV6118" s="61"/>
    </row>
    <row r="6119" spans="1:48">
      <c r="A6119" s="82"/>
      <c r="B6119" s="82"/>
      <c r="C6119" s="82"/>
      <c r="D6119" s="83"/>
      <c r="E6119" s="62"/>
      <c r="F611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19" s="13"/>
      <c r="H6119" s="13"/>
      <c r="I6119" s="85" t="e">
        <f>[1]!Table1[[#This Row],[type]]</f>
        <v>#VALUE!</v>
      </c>
      <c r="J6119" s="86" t="e">
        <f>[1]!Table1[[#This Row],[Column42]]&amp;IF([1]!Table1[[#This Row],[Column13]]="","",[1]!Table1[[#This Row],[Column13]])&amp;IF([1]!Table1[[#This Row],[mod]]="","",[1]!Table1[[#This Row],[mod]])</f>
        <v>#VALUE!</v>
      </c>
      <c r="K611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19" t="s">
        <v>91</v>
      </c>
      <c r="M6119" t="s">
        <v>3133</v>
      </c>
      <c r="P6119" t="s">
        <v>1061</v>
      </c>
      <c r="Q611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19">
        <v>3</v>
      </c>
      <c r="U611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19" s="29"/>
      <c r="AC6119" s="29"/>
      <c r="AD6119" s="25"/>
      <c r="AE6119" s="38"/>
      <c r="AF6119" s="142" t="s">
        <v>282</v>
      </c>
      <c r="AG6119" s="11"/>
      <c r="AH6119" s="1" t="e">
        <f>[1]!Table1[[#This Row],[html_tag]]&amp;[1]!Table1[[#This Row],[html_type]]&amp;[1]!Table1[[#This Row],[html_modifier]]</f>
        <v>#VALUE!</v>
      </c>
      <c r="AI6119" s="60" t="str">
        <f>Table1[[#This Row],[html_tag]]&amp;Table1[[#This Row],[html_type]]&amp;Table1[[#This Row],[html_modifier]]</f>
        <v/>
      </c>
      <c r="AL6119" s="22" t="str">
        <f>IFERROR(_xlfn.XLOOKUP([1]!Table1[[#This Row],[word]],[1]!Table57[English style name],[1]!Table57[Style type]),"")</f>
        <v/>
      </c>
      <c r="AM6119" s="23" t="s">
        <v>1061</v>
      </c>
      <c r="AN6119" s="23"/>
      <c r="AO6119" s="62"/>
      <c r="AP6119" s="61"/>
      <c r="AQ6119" s="61"/>
      <c r="AR6119" s="61"/>
      <c r="AS6119" s="61"/>
      <c r="AT6119" s="61"/>
      <c r="AU6119" s="61"/>
      <c r="AV6119" s="61"/>
    </row>
    <row r="6120" spans="1:48">
      <c r="A6120" s="82"/>
      <c r="B6120" s="82"/>
      <c r="C6120" s="82"/>
      <c r="D6120" s="83"/>
      <c r="E6120" s="62"/>
      <c r="F612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20" s="13"/>
      <c r="H6120" s="13"/>
      <c r="I6120" s="85" t="e">
        <f>[1]!Table1[[#This Row],[type]]</f>
        <v>#VALUE!</v>
      </c>
      <c r="J6120" s="86" t="e">
        <f>[1]!Table1[[#This Row],[Column42]]&amp;IF([1]!Table1[[#This Row],[Column13]]="","",[1]!Table1[[#This Row],[Column13]])&amp;IF([1]!Table1[[#This Row],[mod]]="","",[1]!Table1[[#This Row],[mod]])</f>
        <v>#VALUE!</v>
      </c>
      <c r="K612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20" t="s">
        <v>91</v>
      </c>
      <c r="M6120" t="s">
        <v>3133</v>
      </c>
      <c r="P6120" t="s">
        <v>1062</v>
      </c>
      <c r="Q612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20">
        <v>3</v>
      </c>
      <c r="U612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20" s="29"/>
      <c r="AC6120" s="29"/>
      <c r="AD6120" s="25"/>
      <c r="AE6120" s="38"/>
      <c r="AF6120" s="142" t="s">
        <v>282</v>
      </c>
      <c r="AG6120" s="11"/>
      <c r="AH6120" s="1" t="e">
        <f>[1]!Table1[[#This Row],[html_tag]]&amp;[1]!Table1[[#This Row],[html_type]]&amp;[1]!Table1[[#This Row],[html_modifier]]</f>
        <v>#VALUE!</v>
      </c>
      <c r="AI6120" s="60" t="str">
        <f>Table1[[#This Row],[html_tag]]&amp;Table1[[#This Row],[html_type]]&amp;Table1[[#This Row],[html_modifier]]</f>
        <v/>
      </c>
      <c r="AL6120" s="22" t="str">
        <f>IFERROR(_xlfn.XLOOKUP([1]!Table1[[#This Row],[word]],[1]!Table57[English style name],[1]!Table57[Style type]),"")</f>
        <v/>
      </c>
      <c r="AM6120" s="23" t="s">
        <v>1062</v>
      </c>
      <c r="AN6120" s="23"/>
      <c r="AO6120" s="62"/>
      <c r="AP6120" s="61"/>
      <c r="AQ6120" s="61"/>
      <c r="AR6120" s="61"/>
      <c r="AS6120" s="61"/>
      <c r="AT6120" s="61"/>
      <c r="AU6120" s="61"/>
      <c r="AV6120" s="61"/>
    </row>
    <row r="6121" spans="1:48">
      <c r="A6121" s="82"/>
      <c r="B6121" s="82"/>
      <c r="C6121" s="82"/>
      <c r="D6121" s="83"/>
      <c r="E6121" s="62"/>
      <c r="F612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21" s="13"/>
      <c r="H6121" s="13"/>
      <c r="I6121" s="85" t="e">
        <f>[1]!Table1[[#This Row],[type]]</f>
        <v>#VALUE!</v>
      </c>
      <c r="J6121" s="86" t="e">
        <f>[1]!Table1[[#This Row],[Column42]]&amp;IF([1]!Table1[[#This Row],[Column13]]="","",[1]!Table1[[#This Row],[Column13]])&amp;IF([1]!Table1[[#This Row],[mod]]="","",[1]!Table1[[#This Row],[mod]])</f>
        <v>#VALUE!</v>
      </c>
      <c r="K612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21" t="s">
        <v>91</v>
      </c>
      <c r="M6121" t="s">
        <v>3133</v>
      </c>
      <c r="P6121" t="s">
        <v>1063</v>
      </c>
      <c r="Q612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21">
        <v>3</v>
      </c>
      <c r="U612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21" s="29"/>
      <c r="AC6121" s="29"/>
      <c r="AD6121" s="25"/>
      <c r="AE6121" s="38"/>
      <c r="AF6121" s="142" t="s">
        <v>282</v>
      </c>
      <c r="AG6121" s="11"/>
      <c r="AH6121" s="1" t="e">
        <f>[1]!Table1[[#This Row],[html_tag]]&amp;[1]!Table1[[#This Row],[html_type]]&amp;[1]!Table1[[#This Row],[html_modifier]]</f>
        <v>#VALUE!</v>
      </c>
      <c r="AI6121" s="60" t="str">
        <f>Table1[[#This Row],[html_tag]]&amp;Table1[[#This Row],[html_type]]&amp;Table1[[#This Row],[html_modifier]]</f>
        <v/>
      </c>
      <c r="AL6121" s="22" t="str">
        <f>IFERROR(_xlfn.XLOOKUP([1]!Table1[[#This Row],[word]],[1]!Table57[English style name],[1]!Table57[Style type]),"")</f>
        <v/>
      </c>
      <c r="AM6121" s="23" t="s">
        <v>1063</v>
      </c>
      <c r="AN6121" s="23"/>
      <c r="AO6121" s="62"/>
      <c r="AP6121" s="61"/>
      <c r="AQ6121" s="61"/>
      <c r="AR6121" s="61"/>
      <c r="AS6121" s="61"/>
      <c r="AT6121" s="61"/>
      <c r="AU6121" s="61"/>
      <c r="AV6121" s="61"/>
    </row>
    <row r="6122" spans="1:48">
      <c r="A6122" s="82"/>
      <c r="B6122" s="82"/>
      <c r="C6122" s="82"/>
      <c r="D6122" s="83"/>
      <c r="E6122" s="62"/>
      <c r="F612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22" s="13"/>
      <c r="H6122" s="13"/>
      <c r="I6122" s="85" t="e">
        <f>[1]!Table1[[#This Row],[type]]</f>
        <v>#VALUE!</v>
      </c>
      <c r="J6122" s="86" t="e">
        <f>[1]!Table1[[#This Row],[Column42]]&amp;IF([1]!Table1[[#This Row],[Column13]]="","",[1]!Table1[[#This Row],[Column13]])&amp;IF([1]!Table1[[#This Row],[mod]]="","",[1]!Table1[[#This Row],[mod]])</f>
        <v>#VALUE!</v>
      </c>
      <c r="K612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22" t="s">
        <v>91</v>
      </c>
      <c r="M6122" t="s">
        <v>3133</v>
      </c>
      <c r="P6122" t="s">
        <v>1064</v>
      </c>
      <c r="Q612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22">
        <v>3</v>
      </c>
      <c r="U612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22" s="29"/>
      <c r="AC6122" s="29"/>
      <c r="AD6122" s="25"/>
      <c r="AE6122" s="38"/>
      <c r="AF6122" s="142" t="s">
        <v>282</v>
      </c>
      <c r="AG6122" s="11"/>
      <c r="AH6122" s="1" t="e">
        <f>[1]!Table1[[#This Row],[html_tag]]&amp;[1]!Table1[[#This Row],[html_type]]&amp;[1]!Table1[[#This Row],[html_modifier]]</f>
        <v>#VALUE!</v>
      </c>
      <c r="AI6122" s="60" t="str">
        <f>Table1[[#This Row],[html_tag]]&amp;Table1[[#This Row],[html_type]]&amp;Table1[[#This Row],[html_modifier]]</f>
        <v/>
      </c>
      <c r="AL6122" s="22" t="str">
        <f>IFERROR(_xlfn.XLOOKUP([1]!Table1[[#This Row],[word]],[1]!Table57[English style name],[1]!Table57[Style type]),"")</f>
        <v/>
      </c>
      <c r="AM6122" s="23" t="s">
        <v>1064</v>
      </c>
      <c r="AN6122" s="23"/>
      <c r="AO6122" s="62"/>
      <c r="AP6122" s="61"/>
      <c r="AQ6122" s="61"/>
      <c r="AR6122" s="61"/>
      <c r="AS6122" s="61"/>
      <c r="AT6122" s="61"/>
      <c r="AU6122" s="61"/>
      <c r="AV6122" s="61"/>
    </row>
    <row r="6123" spans="1:48">
      <c r="A6123" s="82"/>
      <c r="B6123" s="82"/>
      <c r="C6123" s="82"/>
      <c r="D6123" s="83"/>
      <c r="E6123" s="62"/>
      <c r="F612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23" s="13"/>
      <c r="H6123" s="13"/>
      <c r="I6123" s="85" t="e">
        <f>[1]!Table1[[#This Row],[type]]</f>
        <v>#VALUE!</v>
      </c>
      <c r="J6123" s="86" t="e">
        <f>[1]!Table1[[#This Row],[Column42]]&amp;IF([1]!Table1[[#This Row],[Column13]]="","",[1]!Table1[[#This Row],[Column13]])&amp;IF([1]!Table1[[#This Row],[mod]]="","",[1]!Table1[[#This Row],[mod]])</f>
        <v>#VALUE!</v>
      </c>
      <c r="K612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23" t="s">
        <v>91</v>
      </c>
      <c r="M6123" t="s">
        <v>3133</v>
      </c>
      <c r="P6123" t="s">
        <v>1065</v>
      </c>
      <c r="Q612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23">
        <v>3</v>
      </c>
      <c r="U612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23" s="29"/>
      <c r="AC6123" s="29"/>
      <c r="AD6123" s="25"/>
      <c r="AE6123" s="38"/>
      <c r="AF6123" s="142" t="s">
        <v>282</v>
      </c>
      <c r="AG6123" s="11"/>
      <c r="AH6123" s="1" t="e">
        <f>[1]!Table1[[#This Row],[html_tag]]&amp;[1]!Table1[[#This Row],[html_type]]&amp;[1]!Table1[[#This Row],[html_modifier]]</f>
        <v>#VALUE!</v>
      </c>
      <c r="AI6123" s="60" t="str">
        <f>Table1[[#This Row],[html_tag]]&amp;Table1[[#This Row],[html_type]]&amp;Table1[[#This Row],[html_modifier]]</f>
        <v/>
      </c>
      <c r="AL6123" s="22" t="str">
        <f>IFERROR(_xlfn.XLOOKUP([1]!Table1[[#This Row],[word]],[1]!Table57[English style name],[1]!Table57[Style type]),"")</f>
        <v/>
      </c>
      <c r="AM6123" s="23" t="s">
        <v>1065</v>
      </c>
      <c r="AN6123" s="23"/>
      <c r="AO6123" s="62"/>
      <c r="AP6123" s="61"/>
      <c r="AQ6123" s="61"/>
      <c r="AR6123" s="61"/>
      <c r="AS6123" s="61"/>
      <c r="AT6123" s="61"/>
      <c r="AU6123" s="61"/>
      <c r="AV6123" s="61"/>
    </row>
    <row r="6124" spans="1:48">
      <c r="A6124" s="82"/>
      <c r="B6124" s="82"/>
      <c r="C6124" s="82"/>
      <c r="D6124" s="83"/>
      <c r="E6124" s="62"/>
      <c r="F612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24" s="13"/>
      <c r="H6124" s="13"/>
      <c r="I6124" s="85" t="e">
        <f>[1]!Table1[[#This Row],[type]]</f>
        <v>#VALUE!</v>
      </c>
      <c r="J6124" s="86" t="e">
        <f>[1]!Table1[[#This Row],[Column42]]&amp;IF([1]!Table1[[#This Row],[Column13]]="","",[1]!Table1[[#This Row],[Column13]])&amp;IF([1]!Table1[[#This Row],[mod]]="","",[1]!Table1[[#This Row],[mod]])</f>
        <v>#VALUE!</v>
      </c>
      <c r="K612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24" t="s">
        <v>91</v>
      </c>
      <c r="M6124" t="s">
        <v>3133</v>
      </c>
      <c r="P6124" t="s">
        <v>1066</v>
      </c>
      <c r="Q612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24">
        <v>3</v>
      </c>
      <c r="U612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24" s="29"/>
      <c r="AC6124" s="29"/>
      <c r="AD6124" s="25"/>
      <c r="AE6124" s="38"/>
      <c r="AF6124" s="142" t="s">
        <v>282</v>
      </c>
      <c r="AG6124" s="11"/>
      <c r="AH6124" s="1" t="e">
        <f>[1]!Table1[[#This Row],[html_tag]]&amp;[1]!Table1[[#This Row],[html_type]]&amp;[1]!Table1[[#This Row],[html_modifier]]</f>
        <v>#VALUE!</v>
      </c>
      <c r="AI6124" s="60" t="str">
        <f>Table1[[#This Row],[html_tag]]&amp;Table1[[#This Row],[html_type]]&amp;Table1[[#This Row],[html_modifier]]</f>
        <v/>
      </c>
      <c r="AL6124" s="22" t="str">
        <f>IFERROR(_xlfn.XLOOKUP([1]!Table1[[#This Row],[word]],[1]!Table57[English style name],[1]!Table57[Style type]),"")</f>
        <v/>
      </c>
      <c r="AM6124" s="23" t="s">
        <v>1066</v>
      </c>
      <c r="AN6124" s="23"/>
      <c r="AO6124" s="62"/>
      <c r="AP6124" s="61"/>
      <c r="AQ6124" s="61"/>
      <c r="AR6124" s="61"/>
      <c r="AS6124" s="61"/>
      <c r="AT6124" s="61"/>
      <c r="AU6124" s="61"/>
      <c r="AV6124" s="61"/>
    </row>
    <row r="6125" spans="1:48">
      <c r="A6125" s="82"/>
      <c r="B6125" s="82"/>
      <c r="C6125" s="82"/>
      <c r="D6125" s="83"/>
      <c r="E6125" s="62"/>
      <c r="F612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25" s="13"/>
      <c r="H6125" s="13"/>
      <c r="I6125" s="85" t="e">
        <f>[1]!Table1[[#This Row],[type]]</f>
        <v>#VALUE!</v>
      </c>
      <c r="J6125" s="86" t="e">
        <f>[1]!Table1[[#This Row],[Column42]]&amp;IF([1]!Table1[[#This Row],[Column13]]="","",[1]!Table1[[#This Row],[Column13]])&amp;IF([1]!Table1[[#This Row],[mod]]="","",[1]!Table1[[#This Row],[mod]])</f>
        <v>#VALUE!</v>
      </c>
      <c r="K612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25" t="s">
        <v>91</v>
      </c>
      <c r="M6125" t="s">
        <v>3133</v>
      </c>
      <c r="P6125" t="s">
        <v>1067</v>
      </c>
      <c r="Q612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25">
        <v>4</v>
      </c>
      <c r="U612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25" s="29"/>
      <c r="AC6125" s="29"/>
      <c r="AD6125" s="25"/>
      <c r="AE6125" s="38"/>
      <c r="AF6125" s="142" t="s">
        <v>282</v>
      </c>
      <c r="AG6125" s="11"/>
      <c r="AH6125" s="1" t="e">
        <f>[1]!Table1[[#This Row],[html_tag]]&amp;[1]!Table1[[#This Row],[html_type]]&amp;[1]!Table1[[#This Row],[html_modifier]]</f>
        <v>#VALUE!</v>
      </c>
      <c r="AI6125" s="60" t="str">
        <f>Table1[[#This Row],[html_tag]]&amp;Table1[[#This Row],[html_type]]&amp;Table1[[#This Row],[html_modifier]]</f>
        <v/>
      </c>
      <c r="AL6125" s="22" t="str">
        <f>IFERROR(_xlfn.XLOOKUP([1]!Table1[[#This Row],[word]],[1]!Table57[English style name],[1]!Table57[Style type]),"")</f>
        <v/>
      </c>
      <c r="AM6125" s="23" t="s">
        <v>1067</v>
      </c>
      <c r="AN6125" s="23"/>
      <c r="AO6125" s="62"/>
      <c r="AP6125" s="61"/>
      <c r="AQ6125" s="61"/>
      <c r="AR6125" s="61"/>
      <c r="AS6125" s="61"/>
      <c r="AT6125" s="61"/>
      <c r="AU6125" s="61"/>
      <c r="AV6125" s="61"/>
    </row>
    <row r="6126" spans="1:48">
      <c r="A6126" s="82"/>
      <c r="B6126" s="82"/>
      <c r="C6126" s="82"/>
      <c r="D6126" s="83"/>
      <c r="E6126" s="62"/>
      <c r="F612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26" s="13"/>
      <c r="H6126" s="13"/>
      <c r="I6126" s="85" t="e">
        <f>[1]!Table1[[#This Row],[type]]</f>
        <v>#VALUE!</v>
      </c>
      <c r="J6126" s="86" t="e">
        <f>[1]!Table1[[#This Row],[Column42]]&amp;IF([1]!Table1[[#This Row],[Column13]]="","",[1]!Table1[[#This Row],[Column13]])&amp;IF([1]!Table1[[#This Row],[mod]]="","",[1]!Table1[[#This Row],[mod]])</f>
        <v>#VALUE!</v>
      </c>
      <c r="K612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26" t="s">
        <v>91</v>
      </c>
      <c r="M6126" t="s">
        <v>3133</v>
      </c>
      <c r="P6126" t="s">
        <v>1068</v>
      </c>
      <c r="Q612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26">
        <v>4</v>
      </c>
      <c r="U612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26" s="29"/>
      <c r="AC6126" s="29"/>
      <c r="AD6126" s="25"/>
      <c r="AE6126" s="38"/>
      <c r="AF6126" s="142" t="s">
        <v>282</v>
      </c>
      <c r="AG6126" s="11"/>
      <c r="AH6126" s="1" t="e">
        <f>[1]!Table1[[#This Row],[html_tag]]&amp;[1]!Table1[[#This Row],[html_type]]&amp;[1]!Table1[[#This Row],[html_modifier]]</f>
        <v>#VALUE!</v>
      </c>
      <c r="AI6126" s="60" t="str">
        <f>Table1[[#This Row],[html_tag]]&amp;Table1[[#This Row],[html_type]]&amp;Table1[[#This Row],[html_modifier]]</f>
        <v/>
      </c>
      <c r="AL6126" s="22" t="str">
        <f>IFERROR(_xlfn.XLOOKUP([1]!Table1[[#This Row],[word]],[1]!Table57[English style name],[1]!Table57[Style type]),"")</f>
        <v/>
      </c>
      <c r="AM6126" s="23" t="s">
        <v>1068</v>
      </c>
      <c r="AN6126" s="23"/>
      <c r="AO6126" s="62"/>
      <c r="AP6126" s="61"/>
      <c r="AQ6126" s="61"/>
      <c r="AR6126" s="61"/>
      <c r="AS6126" s="61"/>
      <c r="AT6126" s="61"/>
      <c r="AU6126" s="61"/>
      <c r="AV6126" s="61"/>
    </row>
    <row r="6127" spans="1:48">
      <c r="A6127" s="82"/>
      <c r="B6127" s="82"/>
      <c r="C6127" s="82"/>
      <c r="D6127" s="83"/>
      <c r="E6127" s="62"/>
      <c r="F612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27" s="13"/>
      <c r="H6127" s="13"/>
      <c r="I6127" s="85" t="e">
        <f>[1]!Table1[[#This Row],[type]]</f>
        <v>#VALUE!</v>
      </c>
      <c r="J6127" s="86" t="e">
        <f>[1]!Table1[[#This Row],[Column42]]&amp;IF([1]!Table1[[#This Row],[Column13]]="","",[1]!Table1[[#This Row],[Column13]])&amp;IF([1]!Table1[[#This Row],[mod]]="","",[1]!Table1[[#This Row],[mod]])</f>
        <v>#VALUE!</v>
      </c>
      <c r="K612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27" t="s">
        <v>91</v>
      </c>
      <c r="M6127" t="s">
        <v>3133</v>
      </c>
      <c r="P6127" t="s">
        <v>1069</v>
      </c>
      <c r="Q612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27">
        <v>4</v>
      </c>
      <c r="U612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27" s="29"/>
      <c r="AC6127" s="29"/>
      <c r="AD6127" s="25"/>
      <c r="AE6127" s="38"/>
      <c r="AF6127" s="142" t="s">
        <v>282</v>
      </c>
      <c r="AG6127" s="11"/>
      <c r="AH6127" s="1" t="e">
        <f>[1]!Table1[[#This Row],[html_tag]]&amp;[1]!Table1[[#This Row],[html_type]]&amp;[1]!Table1[[#This Row],[html_modifier]]</f>
        <v>#VALUE!</v>
      </c>
      <c r="AI6127" s="60" t="str">
        <f>Table1[[#This Row],[html_tag]]&amp;Table1[[#This Row],[html_type]]&amp;Table1[[#This Row],[html_modifier]]</f>
        <v/>
      </c>
      <c r="AL6127" s="22" t="str">
        <f>IFERROR(_xlfn.XLOOKUP([1]!Table1[[#This Row],[word]],[1]!Table57[English style name],[1]!Table57[Style type]),"")</f>
        <v/>
      </c>
      <c r="AM6127" s="23" t="s">
        <v>1069</v>
      </c>
      <c r="AN6127" s="23"/>
      <c r="AO6127" s="62"/>
      <c r="AP6127" s="61"/>
      <c r="AQ6127" s="61"/>
      <c r="AR6127" s="61"/>
      <c r="AS6127" s="61"/>
      <c r="AT6127" s="61"/>
      <c r="AU6127" s="61"/>
      <c r="AV6127" s="61"/>
    </row>
    <row r="6128" spans="1:48">
      <c r="A6128" s="82"/>
      <c r="B6128" s="82"/>
      <c r="C6128" s="82"/>
      <c r="D6128" s="83"/>
      <c r="E6128" s="62"/>
      <c r="F612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28" s="13"/>
      <c r="H6128" s="13"/>
      <c r="I6128" s="85" t="e">
        <f>[1]!Table1[[#This Row],[type]]</f>
        <v>#VALUE!</v>
      </c>
      <c r="J6128" s="86" t="e">
        <f>[1]!Table1[[#This Row],[Column42]]&amp;IF([1]!Table1[[#This Row],[Column13]]="","",[1]!Table1[[#This Row],[Column13]])&amp;IF([1]!Table1[[#This Row],[mod]]="","",[1]!Table1[[#This Row],[mod]])</f>
        <v>#VALUE!</v>
      </c>
      <c r="K612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28" t="s">
        <v>91</v>
      </c>
      <c r="M6128" t="s">
        <v>3133</v>
      </c>
      <c r="P6128" t="s">
        <v>1070</v>
      </c>
      <c r="Q612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28">
        <v>4</v>
      </c>
      <c r="U612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28" s="29"/>
      <c r="AC6128" s="29"/>
      <c r="AD6128" s="25"/>
      <c r="AE6128" s="38"/>
      <c r="AF6128" s="142" t="s">
        <v>282</v>
      </c>
      <c r="AG6128" s="11"/>
      <c r="AH6128" s="1" t="e">
        <f>[1]!Table1[[#This Row],[html_tag]]&amp;[1]!Table1[[#This Row],[html_type]]&amp;[1]!Table1[[#This Row],[html_modifier]]</f>
        <v>#VALUE!</v>
      </c>
      <c r="AI6128" s="60" t="str">
        <f>Table1[[#This Row],[html_tag]]&amp;Table1[[#This Row],[html_type]]&amp;Table1[[#This Row],[html_modifier]]</f>
        <v/>
      </c>
      <c r="AL6128" s="22" t="str">
        <f>IFERROR(_xlfn.XLOOKUP([1]!Table1[[#This Row],[word]],[1]!Table57[English style name],[1]!Table57[Style type]),"")</f>
        <v/>
      </c>
      <c r="AM6128" s="23" t="s">
        <v>1070</v>
      </c>
      <c r="AN6128" s="23"/>
      <c r="AO6128" s="62"/>
      <c r="AP6128" s="61"/>
      <c r="AQ6128" s="61"/>
      <c r="AR6128" s="61"/>
      <c r="AS6128" s="61"/>
      <c r="AT6128" s="61"/>
      <c r="AU6128" s="61"/>
      <c r="AV6128" s="61"/>
    </row>
    <row r="6129" spans="1:48">
      <c r="A6129" s="82"/>
      <c r="B6129" s="82"/>
      <c r="C6129" s="82"/>
      <c r="D6129" s="83"/>
      <c r="E6129" s="62"/>
      <c r="F612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29" s="13"/>
      <c r="H6129" s="13"/>
      <c r="I6129" s="85" t="e">
        <f>[1]!Table1[[#This Row],[type]]</f>
        <v>#VALUE!</v>
      </c>
      <c r="J6129" s="86" t="e">
        <f>[1]!Table1[[#This Row],[Column42]]&amp;IF([1]!Table1[[#This Row],[Column13]]="","",[1]!Table1[[#This Row],[Column13]])&amp;IF([1]!Table1[[#This Row],[mod]]="","",[1]!Table1[[#This Row],[mod]])</f>
        <v>#VALUE!</v>
      </c>
      <c r="K612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29" t="s">
        <v>91</v>
      </c>
      <c r="M6129" t="s">
        <v>3133</v>
      </c>
      <c r="P6129" t="s">
        <v>1071</v>
      </c>
      <c r="Q612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29">
        <v>4</v>
      </c>
      <c r="U612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29" s="29"/>
      <c r="AC6129" s="29"/>
      <c r="AD6129" s="25"/>
      <c r="AE6129" s="38"/>
      <c r="AF6129" s="142" t="s">
        <v>282</v>
      </c>
      <c r="AG6129" s="11"/>
      <c r="AH6129" s="1" t="e">
        <f>[1]!Table1[[#This Row],[html_tag]]&amp;[1]!Table1[[#This Row],[html_type]]&amp;[1]!Table1[[#This Row],[html_modifier]]</f>
        <v>#VALUE!</v>
      </c>
      <c r="AI6129" s="60" t="str">
        <f>Table1[[#This Row],[html_tag]]&amp;Table1[[#This Row],[html_type]]&amp;Table1[[#This Row],[html_modifier]]</f>
        <v/>
      </c>
      <c r="AL6129" s="22" t="str">
        <f>IFERROR(_xlfn.XLOOKUP([1]!Table1[[#This Row],[word]],[1]!Table57[English style name],[1]!Table57[Style type]),"")</f>
        <v/>
      </c>
      <c r="AM6129" s="23" t="s">
        <v>1071</v>
      </c>
      <c r="AN6129" s="23"/>
      <c r="AO6129" s="62"/>
      <c r="AP6129" s="61"/>
      <c r="AQ6129" s="61"/>
      <c r="AR6129" s="61"/>
      <c r="AS6129" s="61"/>
      <c r="AT6129" s="61"/>
      <c r="AU6129" s="61"/>
      <c r="AV6129" s="61"/>
    </row>
    <row r="6130" spans="1:48">
      <c r="A6130" s="82"/>
      <c r="B6130" s="82"/>
      <c r="C6130" s="82"/>
      <c r="D6130" s="83"/>
      <c r="E6130" s="62"/>
      <c r="F613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30" s="13"/>
      <c r="H6130" s="13"/>
      <c r="I6130" s="85" t="e">
        <f>[1]!Table1[[#This Row],[type]]</f>
        <v>#VALUE!</v>
      </c>
      <c r="J6130" s="86" t="e">
        <f>[1]!Table1[[#This Row],[Column42]]&amp;IF([1]!Table1[[#This Row],[Column13]]="","",[1]!Table1[[#This Row],[Column13]])&amp;IF([1]!Table1[[#This Row],[mod]]="","",[1]!Table1[[#This Row],[mod]])</f>
        <v>#VALUE!</v>
      </c>
      <c r="K613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30" t="s">
        <v>91</v>
      </c>
      <c r="M6130" t="s">
        <v>3133</v>
      </c>
      <c r="P6130" t="s">
        <v>1072</v>
      </c>
      <c r="Q613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30">
        <v>4</v>
      </c>
      <c r="U613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30" s="29"/>
      <c r="AC6130" s="29"/>
      <c r="AD6130" s="25"/>
      <c r="AE6130" s="38"/>
      <c r="AF6130" s="142" t="s">
        <v>282</v>
      </c>
      <c r="AG6130" s="11"/>
      <c r="AH6130" s="1" t="e">
        <f>[1]!Table1[[#This Row],[html_tag]]&amp;[1]!Table1[[#This Row],[html_type]]&amp;[1]!Table1[[#This Row],[html_modifier]]</f>
        <v>#VALUE!</v>
      </c>
      <c r="AI6130" s="60" t="str">
        <f>Table1[[#This Row],[html_tag]]&amp;Table1[[#This Row],[html_type]]&amp;Table1[[#This Row],[html_modifier]]</f>
        <v/>
      </c>
      <c r="AL6130" s="22" t="str">
        <f>IFERROR(_xlfn.XLOOKUP([1]!Table1[[#This Row],[word]],[1]!Table57[English style name],[1]!Table57[Style type]),"")</f>
        <v/>
      </c>
      <c r="AM6130" s="23" t="s">
        <v>1072</v>
      </c>
      <c r="AN6130" s="23"/>
      <c r="AO6130" s="62"/>
      <c r="AP6130" s="61"/>
      <c r="AQ6130" s="61"/>
      <c r="AR6130" s="61"/>
      <c r="AS6130" s="61"/>
      <c r="AT6130" s="61"/>
      <c r="AU6130" s="61"/>
      <c r="AV6130" s="61"/>
    </row>
    <row r="6131" spans="1:48">
      <c r="A6131" s="82"/>
      <c r="B6131" s="82"/>
      <c r="C6131" s="82"/>
      <c r="D6131" s="83"/>
      <c r="E6131" s="62"/>
      <c r="F613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31" s="13"/>
      <c r="H6131" s="13"/>
      <c r="I6131" s="85" t="e">
        <f>[1]!Table1[[#This Row],[type]]</f>
        <v>#VALUE!</v>
      </c>
      <c r="J6131" s="86" t="e">
        <f>[1]!Table1[[#This Row],[Column42]]&amp;IF([1]!Table1[[#This Row],[Column13]]="","",[1]!Table1[[#This Row],[Column13]])&amp;IF([1]!Table1[[#This Row],[mod]]="","",[1]!Table1[[#This Row],[mod]])</f>
        <v>#VALUE!</v>
      </c>
      <c r="K613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31" t="s">
        <v>91</v>
      </c>
      <c r="M6131" t="s">
        <v>3133</v>
      </c>
      <c r="P6131" t="s">
        <v>1073</v>
      </c>
      <c r="Q613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31">
        <v>4</v>
      </c>
      <c r="U613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31" s="29"/>
      <c r="AC6131" s="29"/>
      <c r="AD6131" s="25"/>
      <c r="AE6131" s="38"/>
      <c r="AF6131" s="142" t="s">
        <v>282</v>
      </c>
      <c r="AG6131" s="11"/>
      <c r="AH6131" s="1" t="e">
        <f>[1]!Table1[[#This Row],[html_tag]]&amp;[1]!Table1[[#This Row],[html_type]]&amp;[1]!Table1[[#This Row],[html_modifier]]</f>
        <v>#VALUE!</v>
      </c>
      <c r="AI6131" s="60" t="str">
        <f>Table1[[#This Row],[html_tag]]&amp;Table1[[#This Row],[html_type]]&amp;Table1[[#This Row],[html_modifier]]</f>
        <v/>
      </c>
      <c r="AL6131" s="22" t="str">
        <f>IFERROR(_xlfn.XLOOKUP([1]!Table1[[#This Row],[word]],[1]!Table57[English style name],[1]!Table57[Style type]),"")</f>
        <v/>
      </c>
      <c r="AM6131" s="23" t="s">
        <v>1073</v>
      </c>
      <c r="AN6131" s="23"/>
      <c r="AO6131" s="62"/>
      <c r="AP6131" s="61"/>
      <c r="AQ6131" s="61"/>
      <c r="AR6131" s="61"/>
      <c r="AS6131" s="61"/>
      <c r="AT6131" s="61"/>
      <c r="AU6131" s="61"/>
      <c r="AV6131" s="61"/>
    </row>
    <row r="6132" spans="1:48">
      <c r="A6132" s="82"/>
      <c r="B6132" s="82"/>
      <c r="C6132" s="82"/>
      <c r="D6132" s="83"/>
      <c r="E6132" s="62"/>
      <c r="F613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32" s="13"/>
      <c r="H6132" s="13"/>
      <c r="I6132" s="85" t="e">
        <f>[1]!Table1[[#This Row],[type]]</f>
        <v>#VALUE!</v>
      </c>
      <c r="J6132" s="86" t="e">
        <f>[1]!Table1[[#This Row],[Column42]]&amp;IF([1]!Table1[[#This Row],[Column13]]="","",[1]!Table1[[#This Row],[Column13]])&amp;IF([1]!Table1[[#This Row],[mod]]="","",[1]!Table1[[#This Row],[mod]])</f>
        <v>#VALUE!</v>
      </c>
      <c r="K613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32" t="s">
        <v>91</v>
      </c>
      <c r="M6132" t="s">
        <v>3133</v>
      </c>
      <c r="P6132" t="s">
        <v>1074</v>
      </c>
      <c r="Q613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32">
        <v>5</v>
      </c>
      <c r="U613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32" s="29"/>
      <c r="AC6132" s="29"/>
      <c r="AD6132" s="25"/>
      <c r="AE6132" s="38"/>
      <c r="AF6132" s="142" t="s">
        <v>282</v>
      </c>
      <c r="AG6132" s="11"/>
      <c r="AH6132" s="1" t="e">
        <f>[1]!Table1[[#This Row],[html_tag]]&amp;[1]!Table1[[#This Row],[html_type]]&amp;[1]!Table1[[#This Row],[html_modifier]]</f>
        <v>#VALUE!</v>
      </c>
      <c r="AI6132" s="60" t="str">
        <f>Table1[[#This Row],[html_tag]]&amp;Table1[[#This Row],[html_type]]&amp;Table1[[#This Row],[html_modifier]]</f>
        <v/>
      </c>
      <c r="AL6132" s="22" t="str">
        <f>IFERROR(_xlfn.XLOOKUP([1]!Table1[[#This Row],[word]],[1]!Table57[English style name],[1]!Table57[Style type]),"")</f>
        <v/>
      </c>
      <c r="AM6132" s="23" t="s">
        <v>1074</v>
      </c>
      <c r="AN6132" s="23"/>
      <c r="AO6132" s="62"/>
      <c r="AP6132" s="61"/>
      <c r="AQ6132" s="61"/>
      <c r="AR6132" s="61"/>
      <c r="AS6132" s="61"/>
      <c r="AT6132" s="61"/>
      <c r="AU6132" s="61"/>
      <c r="AV6132" s="61"/>
    </row>
    <row r="6133" spans="1:48">
      <c r="A6133" s="82"/>
      <c r="B6133" s="82"/>
      <c r="C6133" s="82"/>
      <c r="D6133" s="83"/>
      <c r="E6133" s="62"/>
      <c r="F613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33" s="13"/>
      <c r="H6133" s="13"/>
      <c r="I6133" s="85" t="e">
        <f>[1]!Table1[[#This Row],[type]]</f>
        <v>#VALUE!</v>
      </c>
      <c r="J6133" s="86" t="e">
        <f>[1]!Table1[[#This Row],[Column42]]&amp;IF([1]!Table1[[#This Row],[Column13]]="","",[1]!Table1[[#This Row],[Column13]])&amp;IF([1]!Table1[[#This Row],[mod]]="","",[1]!Table1[[#This Row],[mod]])</f>
        <v>#VALUE!</v>
      </c>
      <c r="K613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33" t="s">
        <v>91</v>
      </c>
      <c r="M6133" t="s">
        <v>3133</v>
      </c>
      <c r="P6133" t="s">
        <v>1075</v>
      </c>
      <c r="Q613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33">
        <v>5</v>
      </c>
      <c r="U613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33" s="29"/>
      <c r="AC6133" s="29"/>
      <c r="AD6133" s="25"/>
      <c r="AE6133" s="38"/>
      <c r="AF6133" s="142" t="s">
        <v>282</v>
      </c>
      <c r="AG6133" s="11"/>
      <c r="AH6133" s="1" t="e">
        <f>[1]!Table1[[#This Row],[html_tag]]&amp;[1]!Table1[[#This Row],[html_type]]&amp;[1]!Table1[[#This Row],[html_modifier]]</f>
        <v>#VALUE!</v>
      </c>
      <c r="AI6133" s="60" t="str">
        <f>Table1[[#This Row],[html_tag]]&amp;Table1[[#This Row],[html_type]]&amp;Table1[[#This Row],[html_modifier]]</f>
        <v/>
      </c>
      <c r="AL6133" s="22" t="str">
        <f>IFERROR(_xlfn.XLOOKUP([1]!Table1[[#This Row],[word]],[1]!Table57[English style name],[1]!Table57[Style type]),"")</f>
        <v/>
      </c>
      <c r="AM6133" s="23" t="s">
        <v>1075</v>
      </c>
      <c r="AN6133" s="23"/>
      <c r="AO6133" s="62"/>
      <c r="AP6133" s="61"/>
      <c r="AQ6133" s="61"/>
      <c r="AR6133" s="61"/>
      <c r="AS6133" s="61"/>
      <c r="AT6133" s="61"/>
      <c r="AU6133" s="61"/>
      <c r="AV6133" s="61"/>
    </row>
    <row r="6134" spans="1:48">
      <c r="A6134" s="82"/>
      <c r="B6134" s="82"/>
      <c r="C6134" s="82"/>
      <c r="D6134" s="83"/>
      <c r="E6134" s="62"/>
      <c r="F613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34" s="13"/>
      <c r="H6134" s="13"/>
      <c r="I6134" s="85" t="e">
        <f>[1]!Table1[[#This Row],[type]]</f>
        <v>#VALUE!</v>
      </c>
      <c r="J6134" s="86" t="e">
        <f>[1]!Table1[[#This Row],[Column42]]&amp;IF([1]!Table1[[#This Row],[Column13]]="","",[1]!Table1[[#This Row],[Column13]])&amp;IF([1]!Table1[[#This Row],[mod]]="","",[1]!Table1[[#This Row],[mod]])</f>
        <v>#VALUE!</v>
      </c>
      <c r="K613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34" t="s">
        <v>91</v>
      </c>
      <c r="M6134" t="s">
        <v>3133</v>
      </c>
      <c r="P6134" t="s">
        <v>1076</v>
      </c>
      <c r="Q613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34">
        <v>5</v>
      </c>
      <c r="U613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34" s="29"/>
      <c r="AC6134" s="29"/>
      <c r="AD6134" s="25"/>
      <c r="AE6134" s="38"/>
      <c r="AF6134" s="142" t="s">
        <v>282</v>
      </c>
      <c r="AG6134" s="11"/>
      <c r="AH6134" s="1" t="e">
        <f>[1]!Table1[[#This Row],[html_tag]]&amp;[1]!Table1[[#This Row],[html_type]]&amp;[1]!Table1[[#This Row],[html_modifier]]</f>
        <v>#VALUE!</v>
      </c>
      <c r="AI6134" s="60" t="str">
        <f>Table1[[#This Row],[html_tag]]&amp;Table1[[#This Row],[html_type]]&amp;Table1[[#This Row],[html_modifier]]</f>
        <v/>
      </c>
      <c r="AL6134" s="22" t="str">
        <f>IFERROR(_xlfn.XLOOKUP([1]!Table1[[#This Row],[word]],[1]!Table57[English style name],[1]!Table57[Style type]),"")</f>
        <v/>
      </c>
      <c r="AM6134" s="23" t="s">
        <v>1076</v>
      </c>
      <c r="AN6134" s="23"/>
      <c r="AO6134" s="62"/>
      <c r="AP6134" s="61"/>
      <c r="AQ6134" s="61"/>
      <c r="AR6134" s="61"/>
      <c r="AS6134" s="61"/>
      <c r="AT6134" s="61"/>
      <c r="AU6134" s="61"/>
      <c r="AV6134" s="61"/>
    </row>
    <row r="6135" spans="1:48">
      <c r="A6135" s="82"/>
      <c r="B6135" s="82"/>
      <c r="C6135" s="82"/>
      <c r="D6135" s="83"/>
      <c r="E6135" s="62"/>
      <c r="F613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35" s="13"/>
      <c r="H6135" s="13"/>
      <c r="I6135" s="85" t="e">
        <f>[1]!Table1[[#This Row],[type]]</f>
        <v>#VALUE!</v>
      </c>
      <c r="J6135" s="86" t="e">
        <f>[1]!Table1[[#This Row],[Column42]]&amp;IF([1]!Table1[[#This Row],[Column13]]="","",[1]!Table1[[#This Row],[Column13]])&amp;IF([1]!Table1[[#This Row],[mod]]="","",[1]!Table1[[#This Row],[mod]])</f>
        <v>#VALUE!</v>
      </c>
      <c r="K613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35" t="s">
        <v>91</v>
      </c>
      <c r="M6135" t="s">
        <v>3133</v>
      </c>
      <c r="P6135" t="s">
        <v>1077</v>
      </c>
      <c r="Q613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35">
        <v>5</v>
      </c>
      <c r="U613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35" s="29"/>
      <c r="AC6135" s="29"/>
      <c r="AD6135" s="25"/>
      <c r="AE6135" s="38"/>
      <c r="AF6135" s="142" t="s">
        <v>282</v>
      </c>
      <c r="AG6135" s="11"/>
      <c r="AH6135" s="1" t="e">
        <f>[1]!Table1[[#This Row],[html_tag]]&amp;[1]!Table1[[#This Row],[html_type]]&amp;[1]!Table1[[#This Row],[html_modifier]]</f>
        <v>#VALUE!</v>
      </c>
      <c r="AI6135" s="60" t="str">
        <f>Table1[[#This Row],[html_tag]]&amp;Table1[[#This Row],[html_type]]&amp;Table1[[#This Row],[html_modifier]]</f>
        <v/>
      </c>
      <c r="AL6135" s="22" t="str">
        <f>IFERROR(_xlfn.XLOOKUP([1]!Table1[[#This Row],[word]],[1]!Table57[English style name],[1]!Table57[Style type]),"")</f>
        <v/>
      </c>
      <c r="AM6135" s="23" t="s">
        <v>1077</v>
      </c>
      <c r="AN6135" s="23"/>
      <c r="AO6135" s="62"/>
      <c r="AP6135" s="61"/>
      <c r="AQ6135" s="61"/>
      <c r="AR6135" s="61"/>
      <c r="AS6135" s="61"/>
      <c r="AT6135" s="61"/>
      <c r="AU6135" s="61"/>
      <c r="AV6135" s="61"/>
    </row>
    <row r="6136" spans="1:48">
      <c r="A6136" s="82"/>
      <c r="B6136" s="82"/>
      <c r="C6136" s="82"/>
      <c r="D6136" s="83"/>
      <c r="E6136" s="62"/>
      <c r="F613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36" s="13"/>
      <c r="H6136" s="13"/>
      <c r="I6136" s="85" t="e">
        <f>[1]!Table1[[#This Row],[type]]</f>
        <v>#VALUE!</v>
      </c>
      <c r="J6136" s="86" t="e">
        <f>[1]!Table1[[#This Row],[Column42]]&amp;IF([1]!Table1[[#This Row],[Column13]]="","",[1]!Table1[[#This Row],[Column13]])&amp;IF([1]!Table1[[#This Row],[mod]]="","",[1]!Table1[[#This Row],[mod]])</f>
        <v>#VALUE!</v>
      </c>
      <c r="K613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36" t="s">
        <v>91</v>
      </c>
      <c r="M6136" t="s">
        <v>3133</v>
      </c>
      <c r="P6136" t="s">
        <v>1078</v>
      </c>
      <c r="Q613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36">
        <v>5</v>
      </c>
      <c r="U613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36" s="29"/>
      <c r="AC6136" s="29"/>
      <c r="AD6136" s="25"/>
      <c r="AE6136" s="38"/>
      <c r="AF6136" s="142" t="s">
        <v>282</v>
      </c>
      <c r="AG6136" s="11"/>
      <c r="AH6136" s="1" t="e">
        <f>[1]!Table1[[#This Row],[html_tag]]&amp;[1]!Table1[[#This Row],[html_type]]&amp;[1]!Table1[[#This Row],[html_modifier]]</f>
        <v>#VALUE!</v>
      </c>
      <c r="AI6136" s="60" t="str">
        <f>Table1[[#This Row],[html_tag]]&amp;Table1[[#This Row],[html_type]]&amp;Table1[[#This Row],[html_modifier]]</f>
        <v/>
      </c>
      <c r="AL6136" s="22" t="str">
        <f>IFERROR(_xlfn.XLOOKUP([1]!Table1[[#This Row],[word]],[1]!Table57[English style name],[1]!Table57[Style type]),"")</f>
        <v/>
      </c>
      <c r="AM6136" s="23" t="s">
        <v>1078</v>
      </c>
      <c r="AN6136" s="23"/>
      <c r="AO6136" s="62"/>
      <c r="AP6136" s="61"/>
      <c r="AQ6136" s="61"/>
      <c r="AR6136" s="61"/>
      <c r="AS6136" s="61"/>
      <c r="AT6136" s="61"/>
      <c r="AU6136" s="61"/>
      <c r="AV6136" s="61"/>
    </row>
    <row r="6137" spans="1:48">
      <c r="A6137" s="82"/>
      <c r="B6137" s="82"/>
      <c r="C6137" s="82"/>
      <c r="D6137" s="83"/>
      <c r="E6137" s="62"/>
      <c r="F613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37" s="13"/>
      <c r="H6137" s="13"/>
      <c r="I6137" s="85" t="e">
        <f>[1]!Table1[[#This Row],[type]]</f>
        <v>#VALUE!</v>
      </c>
      <c r="J6137" s="86" t="e">
        <f>[1]!Table1[[#This Row],[Column42]]&amp;IF([1]!Table1[[#This Row],[Column13]]="","",[1]!Table1[[#This Row],[Column13]])&amp;IF([1]!Table1[[#This Row],[mod]]="","",[1]!Table1[[#This Row],[mod]])</f>
        <v>#VALUE!</v>
      </c>
      <c r="K613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37" t="s">
        <v>91</v>
      </c>
      <c r="M6137" t="s">
        <v>3133</v>
      </c>
      <c r="P6137" t="s">
        <v>1079</v>
      </c>
      <c r="Q613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37">
        <v>5</v>
      </c>
      <c r="U613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37" s="29"/>
      <c r="AC6137" s="29"/>
      <c r="AD6137" s="25"/>
      <c r="AE6137" s="38"/>
      <c r="AF6137" s="142" t="s">
        <v>282</v>
      </c>
      <c r="AG6137" s="11"/>
      <c r="AH6137" s="1" t="e">
        <f>[1]!Table1[[#This Row],[html_tag]]&amp;[1]!Table1[[#This Row],[html_type]]&amp;[1]!Table1[[#This Row],[html_modifier]]</f>
        <v>#VALUE!</v>
      </c>
      <c r="AI6137" s="60" t="str">
        <f>Table1[[#This Row],[html_tag]]&amp;Table1[[#This Row],[html_type]]&amp;Table1[[#This Row],[html_modifier]]</f>
        <v/>
      </c>
      <c r="AL6137" s="22" t="str">
        <f>IFERROR(_xlfn.XLOOKUP([1]!Table1[[#This Row],[word]],[1]!Table57[English style name],[1]!Table57[Style type]),"")</f>
        <v/>
      </c>
      <c r="AM6137" s="23" t="s">
        <v>1079</v>
      </c>
      <c r="AN6137" s="23"/>
      <c r="AO6137" s="62"/>
      <c r="AP6137" s="61"/>
      <c r="AQ6137" s="61"/>
      <c r="AR6137" s="61"/>
      <c r="AS6137" s="61"/>
      <c r="AT6137" s="61"/>
      <c r="AU6137" s="61"/>
      <c r="AV6137" s="61"/>
    </row>
    <row r="6138" spans="1:48">
      <c r="A6138" s="82"/>
      <c r="B6138" s="82"/>
      <c r="C6138" s="82"/>
      <c r="D6138" s="83"/>
      <c r="E6138" s="62"/>
      <c r="F613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38" s="13"/>
      <c r="H6138" s="13"/>
      <c r="I6138" s="85" t="e">
        <f>[1]!Table1[[#This Row],[type]]</f>
        <v>#VALUE!</v>
      </c>
      <c r="J6138" s="86" t="e">
        <f>[1]!Table1[[#This Row],[Column42]]&amp;IF([1]!Table1[[#This Row],[Column13]]="","",[1]!Table1[[#This Row],[Column13]])&amp;IF([1]!Table1[[#This Row],[mod]]="","",[1]!Table1[[#This Row],[mod]])</f>
        <v>#VALUE!</v>
      </c>
      <c r="K613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38" t="s">
        <v>91</v>
      </c>
      <c r="M6138" t="s">
        <v>3133</v>
      </c>
      <c r="P6138" t="s">
        <v>1080</v>
      </c>
      <c r="Q613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38">
        <v>5</v>
      </c>
      <c r="U613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38" s="29"/>
      <c r="AC6138" s="29"/>
      <c r="AD6138" s="25"/>
      <c r="AE6138" s="38"/>
      <c r="AF6138" s="142" t="s">
        <v>282</v>
      </c>
      <c r="AG6138" s="11"/>
      <c r="AH6138" s="1" t="e">
        <f>[1]!Table1[[#This Row],[html_tag]]&amp;[1]!Table1[[#This Row],[html_type]]&amp;[1]!Table1[[#This Row],[html_modifier]]</f>
        <v>#VALUE!</v>
      </c>
      <c r="AI6138" s="60" t="str">
        <f>Table1[[#This Row],[html_tag]]&amp;Table1[[#This Row],[html_type]]&amp;Table1[[#This Row],[html_modifier]]</f>
        <v/>
      </c>
      <c r="AL6138" s="22" t="str">
        <f>IFERROR(_xlfn.XLOOKUP([1]!Table1[[#This Row],[word]],[1]!Table57[English style name],[1]!Table57[Style type]),"")</f>
        <v/>
      </c>
      <c r="AM6138" s="23" t="s">
        <v>1080</v>
      </c>
      <c r="AN6138" s="23"/>
      <c r="AO6138" s="62"/>
      <c r="AP6138" s="61"/>
      <c r="AQ6138" s="61"/>
      <c r="AR6138" s="61"/>
      <c r="AS6138" s="61"/>
      <c r="AT6138" s="61"/>
      <c r="AU6138" s="61"/>
      <c r="AV6138" s="61"/>
    </row>
    <row r="6139" spans="1:48">
      <c r="A6139" s="82"/>
      <c r="B6139" s="82"/>
      <c r="C6139" s="82"/>
      <c r="D6139" s="83"/>
      <c r="E6139" s="62"/>
      <c r="F613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39" s="13"/>
      <c r="H6139" s="13"/>
      <c r="I6139" s="85" t="e">
        <f>[1]!Table1[[#This Row],[type]]</f>
        <v>#VALUE!</v>
      </c>
      <c r="J6139" s="86" t="e">
        <f>[1]!Table1[[#This Row],[Column42]]&amp;IF([1]!Table1[[#This Row],[Column13]]="","",[1]!Table1[[#This Row],[Column13]])&amp;IF([1]!Table1[[#This Row],[mod]]="","",[1]!Table1[[#This Row],[mod]])</f>
        <v>#VALUE!</v>
      </c>
      <c r="K613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39" t="s">
        <v>91</v>
      </c>
      <c r="M6139" t="s">
        <v>3133</v>
      </c>
      <c r="P6139" t="s">
        <v>1081</v>
      </c>
      <c r="Q613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39">
        <v>6</v>
      </c>
      <c r="U613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39" s="29"/>
      <c r="AC6139" s="29"/>
      <c r="AD6139" s="25"/>
      <c r="AE6139" s="38"/>
      <c r="AF6139" s="142" t="s">
        <v>282</v>
      </c>
      <c r="AG6139" s="11"/>
      <c r="AH6139" s="1" t="e">
        <f>[1]!Table1[[#This Row],[html_tag]]&amp;[1]!Table1[[#This Row],[html_type]]&amp;[1]!Table1[[#This Row],[html_modifier]]</f>
        <v>#VALUE!</v>
      </c>
      <c r="AI6139" s="60" t="str">
        <f>Table1[[#This Row],[html_tag]]&amp;Table1[[#This Row],[html_type]]&amp;Table1[[#This Row],[html_modifier]]</f>
        <v/>
      </c>
      <c r="AL6139" s="22" t="str">
        <f>IFERROR(_xlfn.XLOOKUP([1]!Table1[[#This Row],[word]],[1]!Table57[English style name],[1]!Table57[Style type]),"")</f>
        <v/>
      </c>
      <c r="AM6139" s="23" t="s">
        <v>1081</v>
      </c>
      <c r="AN6139" s="23"/>
      <c r="AO6139" s="62"/>
      <c r="AP6139" s="61"/>
      <c r="AQ6139" s="61"/>
      <c r="AR6139" s="61"/>
      <c r="AS6139" s="61"/>
      <c r="AT6139" s="61"/>
      <c r="AU6139" s="61"/>
      <c r="AV6139" s="61"/>
    </row>
    <row r="6140" spans="1:48">
      <c r="A6140" s="82"/>
      <c r="B6140" s="82"/>
      <c r="C6140" s="82"/>
      <c r="D6140" s="83"/>
      <c r="E6140" s="62"/>
      <c r="F614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40" s="13"/>
      <c r="H6140" s="13"/>
      <c r="I6140" s="85" t="e">
        <f>[1]!Table1[[#This Row],[type]]</f>
        <v>#VALUE!</v>
      </c>
      <c r="J6140" s="86" t="e">
        <f>[1]!Table1[[#This Row],[Column42]]&amp;IF([1]!Table1[[#This Row],[Column13]]="","",[1]!Table1[[#This Row],[Column13]])&amp;IF([1]!Table1[[#This Row],[mod]]="","",[1]!Table1[[#This Row],[mod]])</f>
        <v>#VALUE!</v>
      </c>
      <c r="K614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40" t="s">
        <v>91</v>
      </c>
      <c r="M6140" t="s">
        <v>3133</v>
      </c>
      <c r="P6140" t="s">
        <v>1082</v>
      </c>
      <c r="Q614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40">
        <v>6</v>
      </c>
      <c r="U614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40" s="29"/>
      <c r="AC6140" s="29"/>
      <c r="AD6140" s="25"/>
      <c r="AE6140" s="38"/>
      <c r="AF6140" s="142" t="s">
        <v>282</v>
      </c>
      <c r="AG6140" s="11"/>
      <c r="AH6140" s="1" t="e">
        <f>[1]!Table1[[#This Row],[html_tag]]&amp;[1]!Table1[[#This Row],[html_type]]&amp;[1]!Table1[[#This Row],[html_modifier]]</f>
        <v>#VALUE!</v>
      </c>
      <c r="AI6140" s="60" t="str">
        <f>Table1[[#This Row],[html_tag]]&amp;Table1[[#This Row],[html_type]]&amp;Table1[[#This Row],[html_modifier]]</f>
        <v/>
      </c>
      <c r="AL6140" s="22" t="str">
        <f>IFERROR(_xlfn.XLOOKUP([1]!Table1[[#This Row],[word]],[1]!Table57[English style name],[1]!Table57[Style type]),"")</f>
        <v/>
      </c>
      <c r="AM6140" s="23" t="s">
        <v>1082</v>
      </c>
      <c r="AN6140" s="23"/>
      <c r="AO6140" s="62"/>
      <c r="AP6140" s="61"/>
      <c r="AQ6140" s="61"/>
      <c r="AR6140" s="61"/>
      <c r="AS6140" s="61"/>
      <c r="AT6140" s="61"/>
      <c r="AU6140" s="61"/>
      <c r="AV6140" s="61"/>
    </row>
    <row r="6141" spans="1:48">
      <c r="A6141" s="82"/>
      <c r="B6141" s="82"/>
      <c r="C6141" s="82"/>
      <c r="D6141" s="83"/>
      <c r="E6141" s="62"/>
      <c r="F614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41" s="13"/>
      <c r="H6141" s="13"/>
      <c r="I6141" s="85" t="e">
        <f>[1]!Table1[[#This Row],[type]]</f>
        <v>#VALUE!</v>
      </c>
      <c r="J6141" s="86" t="e">
        <f>[1]!Table1[[#This Row],[Column42]]&amp;IF([1]!Table1[[#This Row],[Column13]]="","",[1]!Table1[[#This Row],[Column13]])&amp;IF([1]!Table1[[#This Row],[mod]]="","",[1]!Table1[[#This Row],[mod]])</f>
        <v>#VALUE!</v>
      </c>
      <c r="K614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41" t="s">
        <v>91</v>
      </c>
      <c r="M6141" t="s">
        <v>3133</v>
      </c>
      <c r="P6141" t="s">
        <v>1083</v>
      </c>
      <c r="Q614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41">
        <v>6</v>
      </c>
      <c r="U614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41" s="29"/>
      <c r="AC6141" s="29"/>
      <c r="AD6141" s="25"/>
      <c r="AE6141" s="38"/>
      <c r="AF6141" s="142" t="s">
        <v>282</v>
      </c>
      <c r="AG6141" s="11"/>
      <c r="AH6141" s="1" t="e">
        <f>[1]!Table1[[#This Row],[html_tag]]&amp;[1]!Table1[[#This Row],[html_type]]&amp;[1]!Table1[[#This Row],[html_modifier]]</f>
        <v>#VALUE!</v>
      </c>
      <c r="AI6141" s="60" t="str">
        <f>Table1[[#This Row],[html_tag]]&amp;Table1[[#This Row],[html_type]]&amp;Table1[[#This Row],[html_modifier]]</f>
        <v/>
      </c>
      <c r="AL6141" s="22" t="str">
        <f>IFERROR(_xlfn.XLOOKUP([1]!Table1[[#This Row],[word]],[1]!Table57[English style name],[1]!Table57[Style type]),"")</f>
        <v/>
      </c>
      <c r="AM6141" s="23" t="s">
        <v>1083</v>
      </c>
      <c r="AN6141" s="23"/>
      <c r="AO6141" s="62"/>
      <c r="AP6141" s="61"/>
      <c r="AQ6141" s="61"/>
      <c r="AR6141" s="61"/>
      <c r="AS6141" s="61"/>
      <c r="AT6141" s="61"/>
      <c r="AU6141" s="61"/>
      <c r="AV6141" s="61"/>
    </row>
    <row r="6142" spans="1:48">
      <c r="A6142" s="82"/>
      <c r="B6142" s="82"/>
      <c r="C6142" s="82"/>
      <c r="D6142" s="83"/>
      <c r="E6142" s="62"/>
      <c r="F614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42" s="13"/>
      <c r="H6142" s="13"/>
      <c r="I6142" s="85" t="e">
        <f>[1]!Table1[[#This Row],[type]]</f>
        <v>#VALUE!</v>
      </c>
      <c r="J6142" s="86" t="e">
        <f>[1]!Table1[[#This Row],[Column42]]&amp;IF([1]!Table1[[#This Row],[Column13]]="","",[1]!Table1[[#This Row],[Column13]])&amp;IF([1]!Table1[[#This Row],[mod]]="","",[1]!Table1[[#This Row],[mod]])</f>
        <v>#VALUE!</v>
      </c>
      <c r="K614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42" t="s">
        <v>91</v>
      </c>
      <c r="M6142" t="s">
        <v>3133</v>
      </c>
      <c r="P6142" t="s">
        <v>1084</v>
      </c>
      <c r="Q614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42">
        <v>6</v>
      </c>
      <c r="U614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42" s="29"/>
      <c r="AC6142" s="29"/>
      <c r="AD6142" s="25"/>
      <c r="AE6142" s="38"/>
      <c r="AF6142" s="142" t="s">
        <v>282</v>
      </c>
      <c r="AG6142" s="11"/>
      <c r="AH6142" s="1" t="e">
        <f>[1]!Table1[[#This Row],[html_tag]]&amp;[1]!Table1[[#This Row],[html_type]]&amp;[1]!Table1[[#This Row],[html_modifier]]</f>
        <v>#VALUE!</v>
      </c>
      <c r="AI6142" s="60" t="str">
        <f>Table1[[#This Row],[html_tag]]&amp;Table1[[#This Row],[html_type]]&amp;Table1[[#This Row],[html_modifier]]</f>
        <v/>
      </c>
      <c r="AL6142" s="22" t="str">
        <f>IFERROR(_xlfn.XLOOKUP([1]!Table1[[#This Row],[word]],[1]!Table57[English style name],[1]!Table57[Style type]),"")</f>
        <v/>
      </c>
      <c r="AM6142" s="23" t="s">
        <v>1084</v>
      </c>
      <c r="AN6142" s="23"/>
      <c r="AO6142" s="62"/>
      <c r="AP6142" s="61"/>
      <c r="AQ6142" s="61"/>
      <c r="AR6142" s="61"/>
      <c r="AS6142" s="61"/>
      <c r="AT6142" s="61"/>
      <c r="AU6142" s="61"/>
      <c r="AV6142" s="61"/>
    </row>
    <row r="6143" spans="1:48">
      <c r="A6143" s="82"/>
      <c r="B6143" s="82"/>
      <c r="C6143" s="82"/>
      <c r="D6143" s="83"/>
      <c r="E6143" s="62"/>
      <c r="F614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43" s="13"/>
      <c r="H6143" s="13"/>
      <c r="I6143" s="85" t="e">
        <f>[1]!Table1[[#This Row],[type]]</f>
        <v>#VALUE!</v>
      </c>
      <c r="J6143" s="86" t="e">
        <f>[1]!Table1[[#This Row],[Column42]]&amp;IF([1]!Table1[[#This Row],[Column13]]="","",[1]!Table1[[#This Row],[Column13]])&amp;IF([1]!Table1[[#This Row],[mod]]="","",[1]!Table1[[#This Row],[mod]])</f>
        <v>#VALUE!</v>
      </c>
      <c r="K614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43" t="s">
        <v>91</v>
      </c>
      <c r="M6143" t="s">
        <v>3133</v>
      </c>
      <c r="P6143" t="s">
        <v>1085</v>
      </c>
      <c r="Q614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43">
        <v>6</v>
      </c>
      <c r="U614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43" s="29"/>
      <c r="AC6143" s="29"/>
      <c r="AD6143" s="25"/>
      <c r="AE6143" s="38"/>
      <c r="AF6143" s="142" t="s">
        <v>282</v>
      </c>
      <c r="AG6143" s="11"/>
      <c r="AH6143" s="1" t="e">
        <f>[1]!Table1[[#This Row],[html_tag]]&amp;[1]!Table1[[#This Row],[html_type]]&amp;[1]!Table1[[#This Row],[html_modifier]]</f>
        <v>#VALUE!</v>
      </c>
      <c r="AI6143" s="60" t="str">
        <f>Table1[[#This Row],[html_tag]]&amp;Table1[[#This Row],[html_type]]&amp;Table1[[#This Row],[html_modifier]]</f>
        <v/>
      </c>
      <c r="AL6143" s="22" t="str">
        <f>IFERROR(_xlfn.XLOOKUP([1]!Table1[[#This Row],[word]],[1]!Table57[English style name],[1]!Table57[Style type]),"")</f>
        <v/>
      </c>
      <c r="AM6143" s="23" t="s">
        <v>1085</v>
      </c>
      <c r="AN6143" s="23"/>
      <c r="AO6143" s="62"/>
      <c r="AP6143" s="61"/>
      <c r="AQ6143" s="61"/>
      <c r="AR6143" s="61"/>
      <c r="AS6143" s="61"/>
      <c r="AT6143" s="61"/>
      <c r="AU6143" s="61"/>
      <c r="AV6143" s="61"/>
    </row>
    <row r="6144" spans="1:48">
      <c r="A6144" s="82"/>
      <c r="B6144" s="82"/>
      <c r="C6144" s="82"/>
      <c r="D6144" s="83"/>
      <c r="E6144" s="62"/>
      <c r="F614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44" s="13"/>
      <c r="H6144" s="13"/>
      <c r="I6144" s="85" t="e">
        <f>[1]!Table1[[#This Row],[type]]</f>
        <v>#VALUE!</v>
      </c>
      <c r="J6144" s="86" t="e">
        <f>[1]!Table1[[#This Row],[Column42]]&amp;IF([1]!Table1[[#This Row],[Column13]]="","",[1]!Table1[[#This Row],[Column13]])&amp;IF([1]!Table1[[#This Row],[mod]]="","",[1]!Table1[[#This Row],[mod]])</f>
        <v>#VALUE!</v>
      </c>
      <c r="K614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44" t="s">
        <v>91</v>
      </c>
      <c r="M6144" t="s">
        <v>3133</v>
      </c>
      <c r="P6144" t="s">
        <v>1086</v>
      </c>
      <c r="Q614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44">
        <v>6</v>
      </c>
      <c r="U614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44" s="29"/>
      <c r="AC6144" s="29"/>
      <c r="AD6144" s="25"/>
      <c r="AE6144" s="38"/>
      <c r="AF6144" s="142" t="s">
        <v>282</v>
      </c>
      <c r="AG6144" s="11"/>
      <c r="AH6144" s="1" t="e">
        <f>[1]!Table1[[#This Row],[html_tag]]&amp;[1]!Table1[[#This Row],[html_type]]&amp;[1]!Table1[[#This Row],[html_modifier]]</f>
        <v>#VALUE!</v>
      </c>
      <c r="AI6144" s="60" t="str">
        <f>Table1[[#This Row],[html_tag]]&amp;Table1[[#This Row],[html_type]]&amp;Table1[[#This Row],[html_modifier]]</f>
        <v/>
      </c>
      <c r="AL6144" s="22" t="str">
        <f>IFERROR(_xlfn.XLOOKUP([1]!Table1[[#This Row],[word]],[1]!Table57[English style name],[1]!Table57[Style type]),"")</f>
        <v/>
      </c>
      <c r="AM6144" s="23" t="s">
        <v>1086</v>
      </c>
      <c r="AN6144" s="23"/>
      <c r="AO6144" s="62"/>
      <c r="AP6144" s="61"/>
      <c r="AQ6144" s="61"/>
      <c r="AR6144" s="61"/>
      <c r="AS6144" s="61"/>
      <c r="AT6144" s="61"/>
      <c r="AU6144" s="61"/>
      <c r="AV6144" s="61"/>
    </row>
    <row r="6145" spans="1:48">
      <c r="A6145" s="82"/>
      <c r="B6145" s="82"/>
      <c r="C6145" s="82"/>
      <c r="D6145" s="83"/>
      <c r="E6145" s="62"/>
      <c r="F614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45" s="13"/>
      <c r="H6145" s="13"/>
      <c r="I6145" s="85" t="e">
        <f>[1]!Table1[[#This Row],[type]]</f>
        <v>#VALUE!</v>
      </c>
      <c r="J6145" s="86" t="e">
        <f>[1]!Table1[[#This Row],[Column42]]&amp;IF([1]!Table1[[#This Row],[Column13]]="","",[1]!Table1[[#This Row],[Column13]])&amp;IF([1]!Table1[[#This Row],[mod]]="","",[1]!Table1[[#This Row],[mod]])</f>
        <v>#VALUE!</v>
      </c>
      <c r="K614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45" t="s">
        <v>91</v>
      </c>
      <c r="M6145" t="s">
        <v>3133</v>
      </c>
      <c r="P6145" t="s">
        <v>1087</v>
      </c>
      <c r="Q614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45">
        <v>6</v>
      </c>
      <c r="U614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45" s="29"/>
      <c r="AC6145" s="29"/>
      <c r="AD6145" s="25"/>
      <c r="AE6145" s="38"/>
      <c r="AF6145" s="142" t="s">
        <v>282</v>
      </c>
      <c r="AG6145" s="11"/>
      <c r="AH6145" s="1" t="e">
        <f>[1]!Table1[[#This Row],[html_tag]]&amp;[1]!Table1[[#This Row],[html_type]]&amp;[1]!Table1[[#This Row],[html_modifier]]</f>
        <v>#VALUE!</v>
      </c>
      <c r="AI6145" s="60" t="str">
        <f>Table1[[#This Row],[html_tag]]&amp;Table1[[#This Row],[html_type]]&amp;Table1[[#This Row],[html_modifier]]</f>
        <v/>
      </c>
      <c r="AL6145" s="22" t="str">
        <f>IFERROR(_xlfn.XLOOKUP([1]!Table1[[#This Row],[word]],[1]!Table57[English style name],[1]!Table57[Style type]),"")</f>
        <v/>
      </c>
      <c r="AM6145" s="23" t="s">
        <v>1087</v>
      </c>
      <c r="AN6145" s="23"/>
      <c r="AO6145" s="62"/>
      <c r="AP6145" s="61"/>
      <c r="AQ6145" s="61"/>
      <c r="AR6145" s="61"/>
      <c r="AS6145" s="61"/>
      <c r="AT6145" s="61"/>
      <c r="AU6145" s="61"/>
      <c r="AV6145" s="61"/>
    </row>
    <row r="6146" spans="1:48">
      <c r="A6146" s="82"/>
      <c r="B6146" s="82"/>
      <c r="C6146" s="82"/>
      <c r="D6146" s="83" t="s">
        <v>3320</v>
      </c>
      <c r="E6146" s="62"/>
      <c r="F614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46" s="13"/>
      <c r="H6146" s="13"/>
      <c r="I6146" s="85" t="e">
        <f>[1]!Table1[[#This Row],[type]]</f>
        <v>#VALUE!</v>
      </c>
      <c r="J6146" s="86" t="e">
        <f>[1]!Table1[[#This Row],[Column42]]&amp;IF([1]!Table1[[#This Row],[Column13]]="","",[1]!Table1[[#This Row],[Column13]])&amp;IF([1]!Table1[[#This Row],[mod]]="","",[1]!Table1[[#This Row],[mod]])</f>
        <v>#VALUE!</v>
      </c>
      <c r="K614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46" t="s">
        <v>91</v>
      </c>
      <c r="M6146" t="s">
        <v>3361</v>
      </c>
      <c r="Q614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14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46" s="29"/>
      <c r="AC6146" s="29"/>
      <c r="AD6146" s="25"/>
      <c r="AE6146" s="38"/>
      <c r="AF6146" s="142"/>
      <c r="AG6146" s="11"/>
      <c r="AH6146" s="7" t="e">
        <f>[1]!Table1[[#This Row],[html_tag]]&amp;[1]!Table1[[#This Row],[html_type]]&amp;[1]!Table1[[#This Row],[html_modifier]]</f>
        <v>#VALUE!</v>
      </c>
      <c r="AI6146" s="60" t="str">
        <f>Table1[[#This Row],[html_tag]]&amp;Table1[[#This Row],[html_type]]&amp;Table1[[#This Row],[html_modifier]]</f>
        <v/>
      </c>
      <c r="AL6146" s="23" t="str">
        <f>IFERROR(_xlfn.XLOOKUP([1]!Table1[[#This Row],[word]],[1]!Table57[English style name],[1]!Table57[Style type]),"")</f>
        <v/>
      </c>
      <c r="AM6146" s="23" t="str">
        <f>IFERROR(_xlfn.XLOOKUP(Table1[[#This Row],[word]],Table57[English style name],Table57[Style type]),"")</f>
        <v/>
      </c>
      <c r="AN6146" s="23"/>
      <c r="AO6146" s="62"/>
      <c r="AP6146" s="61"/>
      <c r="AQ6146" s="61"/>
      <c r="AR6146" s="61"/>
      <c r="AS6146" s="61"/>
      <c r="AT6146" s="61"/>
      <c r="AU6146" s="61"/>
      <c r="AV6146" s="61"/>
    </row>
    <row r="6147" spans="1:48">
      <c r="A6147" s="82"/>
      <c r="B6147" s="82"/>
      <c r="C6147" s="82"/>
      <c r="D6147" s="83"/>
      <c r="E6147" s="62"/>
      <c r="F614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47" s="13"/>
      <c r="H6147" s="13"/>
      <c r="I6147" s="85" t="e">
        <f>[1]!Table1[[#This Row],[type]]</f>
        <v>#VALUE!</v>
      </c>
      <c r="J6147" s="86" t="e">
        <f>[1]!Table1[[#This Row],[Column42]]&amp;IF([1]!Table1[[#This Row],[Column13]]="","",[1]!Table1[[#This Row],[Column13]])&amp;IF([1]!Table1[[#This Row],[mod]]="","",[1]!Table1[[#This Row],[mod]])</f>
        <v>#VALUE!</v>
      </c>
      <c r="K614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47" t="s">
        <v>91</v>
      </c>
      <c r="M6147" t="s">
        <v>465</v>
      </c>
      <c r="Q614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14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47" s="29"/>
      <c r="AC6147" s="29"/>
      <c r="AD6147" s="25"/>
      <c r="AE6147" s="38"/>
      <c r="AF6147" s="142" t="s">
        <v>296</v>
      </c>
      <c r="AG6147" s="11"/>
      <c r="AH6147" s="1" t="e">
        <f>[1]!Table1[[#This Row],[html_tag]]&amp;[1]!Table1[[#This Row],[html_type]]&amp;[1]!Table1[[#This Row],[html_modifier]]</f>
        <v>#VALUE!</v>
      </c>
      <c r="AI6147" s="60" t="s">
        <v>296</v>
      </c>
      <c r="AL6147" s="22" t="str">
        <f>IFERROR(_xlfn.XLOOKUP([1]!Table1[[#This Row],[word]],[1]!Table57[English style name],[1]!Table57[Style type]),"")</f>
        <v/>
      </c>
      <c r="AM6147" s="23" t="str">
        <f>IFERROR(_xlfn.XLOOKUP(Table1[[#This Row],[word]],Table57[English style name],Table57[Style type]),"")</f>
        <v/>
      </c>
      <c r="AN6147" s="23"/>
      <c r="AO6147" s="62"/>
      <c r="AP6147" s="61"/>
      <c r="AQ6147" s="61"/>
      <c r="AR6147" s="61"/>
      <c r="AS6147" s="61"/>
      <c r="AT6147" s="61"/>
      <c r="AU6147" s="61"/>
      <c r="AV6147" s="61"/>
    </row>
    <row r="6148" spans="1:48">
      <c r="A6148" s="82"/>
      <c r="B6148" s="82"/>
      <c r="C6148" s="82"/>
      <c r="D6148" s="83"/>
      <c r="E6148" s="62"/>
      <c r="F614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48" s="13" t="s">
        <v>337</v>
      </c>
      <c r="H6148" s="13" t="s">
        <v>2987</v>
      </c>
      <c r="I6148" s="85" t="e">
        <f>[1]!Table1[[#This Row],[type]]</f>
        <v>#VALUE!</v>
      </c>
      <c r="J6148" s="86" t="e">
        <f>[1]!Table1[[#This Row],[Column42]]&amp;IF([1]!Table1[[#This Row],[Column13]]="","",[1]!Table1[[#This Row],[Column13]])&amp;IF([1]!Table1[[#This Row],[mod]]="","",[1]!Table1[[#This Row],[mod]])</f>
        <v>#VALUE!</v>
      </c>
      <c r="K614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48" t="s">
        <v>91</v>
      </c>
      <c r="N6148" s="3" t="s">
        <v>616</v>
      </c>
      <c r="P6148" s="6" t="s">
        <v>2767</v>
      </c>
      <c r="Q614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14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48" s="29"/>
      <c r="AC6148" s="29"/>
      <c r="AD6148" s="25"/>
      <c r="AE6148" s="38"/>
      <c r="AF6148" s="142"/>
      <c r="AG6148" s="11"/>
      <c r="AH6148" s="1" t="e">
        <f>[1]!Table1[[#This Row],[html_tag]]&amp;[1]!Table1[[#This Row],[html_type]]&amp;[1]!Table1[[#This Row],[html_modifier]]</f>
        <v>#VALUE!</v>
      </c>
      <c r="AI6148" s="60" t="str">
        <f>Table1[[#This Row],[html_tag]]&amp;Table1[[#This Row],[html_type]]&amp;Table1[[#This Row],[html_modifier]]</f>
        <v/>
      </c>
      <c r="AL6148" s="22" t="str">
        <f>IFERROR(_xlfn.XLOOKUP([1]!Table1[[#This Row],[word]],[1]!Table57[English style name],[1]!Table57[Style type]),"")</f>
        <v/>
      </c>
      <c r="AM6148" s="23" t="str">
        <f>IFERROR(_xlfn.XLOOKUP(Table1[[#This Row],[word]],Table57[English style name],Table57[Style type]),"")</f>
        <v/>
      </c>
      <c r="AN6148" s="23"/>
      <c r="AO6148" s="62"/>
      <c r="AP6148" s="61"/>
      <c r="AQ6148" s="61" t="s">
        <v>2767</v>
      </c>
      <c r="AR6148" s="61" t="s">
        <v>2762</v>
      </c>
      <c r="AS6148" s="61"/>
      <c r="AT6148" s="61"/>
      <c r="AU6148" s="61"/>
      <c r="AV6148" s="61"/>
    </row>
    <row r="6149" spans="1:48">
      <c r="A6149" s="82"/>
      <c r="B6149" s="82"/>
      <c r="C6149" s="82"/>
      <c r="D6149" s="83" t="s">
        <v>3320</v>
      </c>
      <c r="E6149" s="62"/>
      <c r="F614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49" s="13"/>
      <c r="H6149" s="13"/>
      <c r="I6149" s="85" t="e">
        <f>[1]!Table1[[#This Row],[type]]</f>
        <v>#VALUE!</v>
      </c>
      <c r="J6149" s="86" t="e">
        <f>[1]!Table1[[#This Row],[Column42]]&amp;IF([1]!Table1[[#This Row],[Column13]]="","",[1]!Table1[[#This Row],[Column13]])&amp;IF([1]!Table1[[#This Row],[mod]]="","",[1]!Table1[[#This Row],[mod]])</f>
        <v>#VALUE!</v>
      </c>
      <c r="K614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49" t="s">
        <v>91</v>
      </c>
      <c r="M6149" t="s">
        <v>614</v>
      </c>
      <c r="O6149" t="s">
        <v>337</v>
      </c>
      <c r="Q614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14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49" s="29"/>
      <c r="AC6149" s="29"/>
      <c r="AD6149" s="25"/>
      <c r="AE6149" s="38"/>
      <c r="AF6149" s="142"/>
      <c r="AG6149" s="11"/>
      <c r="AH6149" s="7" t="e">
        <f>[1]!Table1[[#This Row],[html_tag]]&amp;[1]!Table1[[#This Row],[html_type]]&amp;[1]!Table1[[#This Row],[html_modifier]]</f>
        <v>#VALUE!</v>
      </c>
      <c r="AI6149" s="60" t="str">
        <f>Table1[[#This Row],[html_tag]]&amp;Table1[[#This Row],[html_type]]&amp;Table1[[#This Row],[html_modifier]]</f>
        <v/>
      </c>
      <c r="AL6149" s="23" t="str">
        <f>IFERROR(_xlfn.XLOOKUP([1]!Table1[[#This Row],[word]],[1]!Table57[English style name],[1]!Table57[Style type]),"")</f>
        <v/>
      </c>
      <c r="AM6149" s="23" t="str">
        <f>IFERROR(_xlfn.XLOOKUP(Table1[[#This Row],[word]],Table57[English style name],Table57[Style type]),"")</f>
        <v/>
      </c>
      <c r="AN6149" s="23"/>
      <c r="AO6149" s="62"/>
      <c r="AP6149" s="61"/>
      <c r="AQ6149" s="61"/>
      <c r="AR6149" s="61"/>
      <c r="AS6149" s="61"/>
      <c r="AT6149" s="61"/>
      <c r="AU6149" s="61"/>
      <c r="AV6149" s="61"/>
    </row>
    <row r="6150" spans="1:48">
      <c r="A6150" s="82"/>
      <c r="B6150" s="82"/>
      <c r="C6150" s="82"/>
      <c r="D6150" s="83"/>
      <c r="E6150" s="62"/>
      <c r="F615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50" s="13" t="s">
        <v>337</v>
      </c>
      <c r="H6150" s="13" t="s">
        <v>2987</v>
      </c>
      <c r="I6150" s="85" t="e">
        <f>[1]!Table1[[#This Row],[type]]</f>
        <v>#VALUE!</v>
      </c>
      <c r="J6150" s="86" t="e">
        <f>[1]!Table1[[#This Row],[Column42]]&amp;IF([1]!Table1[[#This Row],[Column13]]="","",[1]!Table1[[#This Row],[Column13]])&amp;IF([1]!Table1[[#This Row],[mod]]="","",[1]!Table1[[#This Row],[mod]])</f>
        <v>#VALUE!</v>
      </c>
      <c r="K615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50" t="s">
        <v>91</v>
      </c>
      <c r="M6150" t="s">
        <v>3413</v>
      </c>
      <c r="O6150" t="s">
        <v>465</v>
      </c>
      <c r="Q615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15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50" s="29"/>
      <c r="AC6150" s="29"/>
      <c r="AD6150" s="25"/>
      <c r="AE6150" s="38"/>
      <c r="AF6150" s="142"/>
      <c r="AG6150" s="11"/>
      <c r="AH6150" s="1" t="e">
        <f>[1]!Table1[[#This Row],[html_tag]]&amp;[1]!Table1[[#This Row],[html_type]]&amp;[1]!Table1[[#This Row],[html_modifier]]</f>
        <v>#VALUE!</v>
      </c>
      <c r="AI6150" s="60" t="str">
        <f>Table1[[#This Row],[html_tag]]&amp;Table1[[#This Row],[html_type]]&amp;Table1[[#This Row],[html_modifier]]</f>
        <v/>
      </c>
      <c r="AL6150" s="22" t="str">
        <f>IFERROR(_xlfn.XLOOKUP([1]!Table1[[#This Row],[word]],[1]!Table57[English style name],[1]!Table57[Style type]),"")</f>
        <v/>
      </c>
      <c r="AM6150" s="23" t="str">
        <f>IFERROR(_xlfn.XLOOKUP(Table1[[#This Row],[word]],Table57[English style name],Table57[Style type]),"")</f>
        <v/>
      </c>
      <c r="AN6150" s="23"/>
      <c r="AO6150" s="62"/>
      <c r="AP6150" s="61"/>
      <c r="AQ6150" s="61" t="s">
        <v>2766</v>
      </c>
      <c r="AR6150" s="61" t="s">
        <v>2762</v>
      </c>
      <c r="AS6150" s="61"/>
      <c r="AT6150" s="61"/>
      <c r="AU6150" s="61"/>
      <c r="AV6150" s="61"/>
    </row>
    <row r="6151" spans="1:48">
      <c r="A6151" s="82"/>
      <c r="B6151" s="82"/>
      <c r="C6151" s="82"/>
      <c r="D6151" s="83"/>
      <c r="E6151" s="62"/>
      <c r="F615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51" s="13" t="s">
        <v>2992</v>
      </c>
      <c r="H6151" s="13" t="s">
        <v>1</v>
      </c>
      <c r="I6151" s="85" t="e">
        <f>[1]!Table1[[#This Row],[type]]</f>
        <v>#VALUE!</v>
      </c>
      <c r="J6151" s="86" t="e">
        <f>[1]!Table1[[#This Row],[Column42]]&amp;IF([1]!Table1[[#This Row],[Column13]]="","",[1]!Table1[[#This Row],[Column13]])&amp;IF([1]!Table1[[#This Row],[mod]]="","",[1]!Table1[[#This Row],[mod]])</f>
        <v>#VALUE!</v>
      </c>
      <c r="K615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51" s="4" t="s">
        <v>91</v>
      </c>
      <c r="M6151" s="4" t="s">
        <v>327</v>
      </c>
      <c r="N6151" s="4"/>
      <c r="O6151" s="4"/>
      <c r="Q6151" s="139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T6151" s="4"/>
      <c r="U615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6151" s="4"/>
      <c r="W6151" s="4"/>
      <c r="X6151" s="4"/>
      <c r="Z6151" s="4"/>
      <c r="AA6151" s="4"/>
      <c r="AB6151" s="42"/>
      <c r="AC6151" s="42"/>
      <c r="AD6151" s="41"/>
      <c r="AE6151" s="40"/>
      <c r="AF6151" s="142"/>
      <c r="AG6151" s="11"/>
      <c r="AH6151" s="1" t="e">
        <f>[1]!Table1[[#This Row],[html_tag]]&amp;[1]!Table1[[#This Row],[html_type]]&amp;[1]!Table1[[#This Row],[html_modifier]]</f>
        <v>#VALUE!</v>
      </c>
      <c r="AI6151" s="60" t="str">
        <f>Table1[[#This Row],[html_tag]]&amp;Table1[[#This Row],[html_type]]&amp;Table1[[#This Row],[html_modifier]]</f>
        <v/>
      </c>
      <c r="AL6151" s="22" t="str">
        <f>IFERROR(_xlfn.XLOOKUP([1]!Table1[[#This Row],[word]],[1]!Table57[English style name],[1]!Table57[Style type]),"")</f>
        <v/>
      </c>
      <c r="AM6151" s="23" t="str">
        <f>IFERROR(_xlfn.XLOOKUP(Table1[[#This Row],[word]],Table57[English style name],Table57[Style type]),"")</f>
        <v/>
      </c>
      <c r="AN6151" s="23"/>
      <c r="AO6151" s="62"/>
      <c r="AP6151" s="61"/>
      <c r="AQ6151" s="61"/>
      <c r="AR6151" s="61"/>
      <c r="AS6151" s="61"/>
      <c r="AT6151" s="61"/>
      <c r="AU6151" s="61"/>
      <c r="AV6151" s="61"/>
    </row>
    <row r="6152" spans="1:48">
      <c r="A6152" s="82"/>
      <c r="B6152" s="82"/>
      <c r="C6152" s="82"/>
      <c r="D6152" s="83"/>
      <c r="E6152" s="62"/>
      <c r="F615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52" s="13"/>
      <c r="H6152" s="13"/>
      <c r="I6152" s="85" t="e">
        <f>[1]!Table1[[#This Row],[type]]</f>
        <v>#VALUE!</v>
      </c>
      <c r="J6152" s="86" t="e">
        <f>[1]!Table1[[#This Row],[Column42]]&amp;IF([1]!Table1[[#This Row],[Column13]]="","",[1]!Table1[[#This Row],[Column13]])&amp;IF([1]!Table1[[#This Row],[mod]]="","",[1]!Table1[[#This Row],[mod]])</f>
        <v>#VALUE!</v>
      </c>
      <c r="K615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52" t="s">
        <v>91</v>
      </c>
      <c r="P6152" t="s">
        <v>948</v>
      </c>
      <c r="Q615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52">
        <v>1</v>
      </c>
      <c r="U615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52" s="29"/>
      <c r="AC6152" s="29"/>
      <c r="AD6152" s="25"/>
      <c r="AE6152" s="38"/>
      <c r="AF6152" s="142" t="s">
        <v>282</v>
      </c>
      <c r="AG6152" s="11"/>
      <c r="AH6152" s="1" t="e">
        <f>[1]!Table1[[#This Row],[html_tag]]&amp;[1]!Table1[[#This Row],[html_type]]&amp;[1]!Table1[[#This Row],[html_modifier]]</f>
        <v>#VALUE!</v>
      </c>
      <c r="AI6152" s="60" t="str">
        <f>Table1[[#This Row],[html_tag]]&amp;Table1[[#This Row],[html_type]]&amp;Table1[[#This Row],[html_modifier]]</f>
        <v/>
      </c>
      <c r="AL6152" s="22" t="str">
        <f>IFERROR(_xlfn.XLOOKUP([1]!Table1[[#This Row],[word]],[1]!Table57[English style name],[1]!Table57[Style type]),"")</f>
        <v/>
      </c>
      <c r="AM6152" s="23" t="s">
        <v>948</v>
      </c>
      <c r="AN6152" s="23"/>
      <c r="AO6152" s="62"/>
      <c r="AP6152" s="61"/>
      <c r="AQ6152" s="61"/>
      <c r="AR6152" s="61"/>
      <c r="AS6152" s="61"/>
      <c r="AT6152" s="61"/>
      <c r="AU6152" s="61"/>
      <c r="AV6152" s="61"/>
    </row>
    <row r="6153" spans="1:48">
      <c r="A6153" s="82"/>
      <c r="B6153" s="82"/>
      <c r="C6153" s="82"/>
      <c r="D6153" s="83"/>
      <c r="E6153" s="62"/>
      <c r="F615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53" s="13"/>
      <c r="H6153" s="13"/>
      <c r="I6153" s="85" t="e">
        <f>[1]!Table1[[#This Row],[type]]</f>
        <v>#VALUE!</v>
      </c>
      <c r="J6153" s="86" t="e">
        <f>[1]!Table1[[#This Row],[Column42]]&amp;IF([1]!Table1[[#This Row],[Column13]]="","",[1]!Table1[[#This Row],[Column13]])&amp;IF([1]!Table1[[#This Row],[mod]]="","",[1]!Table1[[#This Row],[mod]])</f>
        <v>#VALUE!</v>
      </c>
      <c r="K615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53" t="s">
        <v>91</v>
      </c>
      <c r="P6153" t="s">
        <v>946</v>
      </c>
      <c r="Q615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53">
        <v>1</v>
      </c>
      <c r="U615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53" s="29"/>
      <c r="AC6153" s="29"/>
      <c r="AD6153" s="25"/>
      <c r="AE6153" s="38"/>
      <c r="AF6153" s="142" t="s">
        <v>282</v>
      </c>
      <c r="AG6153" s="11"/>
      <c r="AH6153" s="1" t="e">
        <f>[1]!Table1[[#This Row],[html_tag]]&amp;[1]!Table1[[#This Row],[html_type]]&amp;[1]!Table1[[#This Row],[html_modifier]]</f>
        <v>#VALUE!</v>
      </c>
      <c r="AI6153" s="60" t="str">
        <f>Table1[[#This Row],[html_tag]]&amp;Table1[[#This Row],[html_type]]&amp;Table1[[#This Row],[html_modifier]]</f>
        <v/>
      </c>
      <c r="AL6153" s="22" t="str">
        <f>IFERROR(_xlfn.XLOOKUP([1]!Table1[[#This Row],[word]],[1]!Table57[English style name],[1]!Table57[Style type]),"")</f>
        <v/>
      </c>
      <c r="AM6153" s="23" t="s">
        <v>946</v>
      </c>
      <c r="AN6153" s="23"/>
      <c r="AO6153" s="62"/>
      <c r="AP6153" s="61"/>
      <c r="AQ6153" s="61"/>
      <c r="AR6153" s="61"/>
      <c r="AS6153" s="61"/>
      <c r="AT6153" s="61"/>
      <c r="AU6153" s="61"/>
      <c r="AV6153" s="61"/>
    </row>
    <row r="6154" spans="1:48">
      <c r="A6154" s="82"/>
      <c r="B6154" s="82"/>
      <c r="C6154" s="82"/>
      <c r="D6154" s="83"/>
      <c r="E6154" s="62"/>
      <c r="F615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54" s="13"/>
      <c r="H6154" s="13"/>
      <c r="I6154" s="85" t="e">
        <f>[1]!Table1[[#This Row],[type]]</f>
        <v>#VALUE!</v>
      </c>
      <c r="J6154" s="86" t="e">
        <f>[1]!Table1[[#This Row],[Column42]]&amp;IF([1]!Table1[[#This Row],[Column13]]="","",[1]!Table1[[#This Row],[Column13]])&amp;IF([1]!Table1[[#This Row],[mod]]="","",[1]!Table1[[#This Row],[mod]])</f>
        <v>#VALUE!</v>
      </c>
      <c r="K615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54" t="s">
        <v>91</v>
      </c>
      <c r="P6154" t="s">
        <v>944</v>
      </c>
      <c r="Q615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54">
        <v>1</v>
      </c>
      <c r="U615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54" s="29"/>
      <c r="AC6154" s="29"/>
      <c r="AD6154" s="25"/>
      <c r="AE6154" s="38"/>
      <c r="AF6154" s="142" t="s">
        <v>282</v>
      </c>
      <c r="AG6154" s="11"/>
      <c r="AH6154" s="1" t="e">
        <f>[1]!Table1[[#This Row],[html_tag]]&amp;[1]!Table1[[#This Row],[html_type]]&amp;[1]!Table1[[#This Row],[html_modifier]]</f>
        <v>#VALUE!</v>
      </c>
      <c r="AI6154" s="60" t="str">
        <f>Table1[[#This Row],[html_tag]]&amp;Table1[[#This Row],[html_type]]&amp;Table1[[#This Row],[html_modifier]]</f>
        <v/>
      </c>
      <c r="AL6154" s="22" t="str">
        <f>IFERROR(_xlfn.XLOOKUP([1]!Table1[[#This Row],[word]],[1]!Table57[English style name],[1]!Table57[Style type]),"")</f>
        <v/>
      </c>
      <c r="AM6154" s="23" t="s">
        <v>944</v>
      </c>
      <c r="AN6154" s="23"/>
      <c r="AO6154" s="62"/>
      <c r="AP6154" s="61"/>
      <c r="AQ6154" s="61"/>
      <c r="AR6154" s="61"/>
      <c r="AS6154" s="61"/>
      <c r="AT6154" s="61"/>
      <c r="AU6154" s="61"/>
      <c r="AV6154" s="61"/>
    </row>
    <row r="6155" spans="1:48">
      <c r="A6155" s="82"/>
      <c r="B6155" s="82"/>
      <c r="C6155" s="82"/>
      <c r="D6155" s="83"/>
      <c r="E6155" s="62"/>
      <c r="F615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55" s="13"/>
      <c r="H6155" s="13"/>
      <c r="I6155" s="85" t="e">
        <f>[1]!Table1[[#This Row],[type]]</f>
        <v>#VALUE!</v>
      </c>
      <c r="J6155" s="86" t="e">
        <f>[1]!Table1[[#This Row],[Column42]]&amp;IF([1]!Table1[[#This Row],[Column13]]="","",[1]!Table1[[#This Row],[Column13]])&amp;IF([1]!Table1[[#This Row],[mod]]="","",[1]!Table1[[#This Row],[mod]])</f>
        <v>#VALUE!</v>
      </c>
      <c r="K615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55" t="s">
        <v>91</v>
      </c>
      <c r="P6155" t="s">
        <v>1095</v>
      </c>
      <c r="Q615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55">
        <v>1</v>
      </c>
      <c r="U615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55" s="29"/>
      <c r="AC6155" s="29"/>
      <c r="AD6155" s="25"/>
      <c r="AE6155" s="38"/>
      <c r="AF6155" s="142" t="s">
        <v>282</v>
      </c>
      <c r="AG6155" s="11"/>
      <c r="AH6155" s="1" t="e">
        <f>[1]!Table1[[#This Row],[html_tag]]&amp;[1]!Table1[[#This Row],[html_type]]&amp;[1]!Table1[[#This Row],[html_modifier]]</f>
        <v>#VALUE!</v>
      </c>
      <c r="AI6155" s="60" t="str">
        <f>Table1[[#This Row],[html_tag]]&amp;Table1[[#This Row],[html_type]]&amp;Table1[[#This Row],[html_modifier]]</f>
        <v/>
      </c>
      <c r="AL6155" s="22" t="str">
        <f>IFERROR(_xlfn.XLOOKUP([1]!Table1[[#This Row],[word]],[1]!Table57[English style name],[1]!Table57[Style type]),"")</f>
        <v/>
      </c>
      <c r="AM6155" s="23" t="s">
        <v>1095</v>
      </c>
      <c r="AN6155" s="23"/>
      <c r="AO6155" s="62"/>
      <c r="AP6155" s="61"/>
      <c r="AQ6155" s="61"/>
      <c r="AR6155" s="61"/>
      <c r="AS6155" s="61"/>
      <c r="AT6155" s="61"/>
      <c r="AU6155" s="61"/>
      <c r="AV6155" s="61"/>
    </row>
    <row r="6156" spans="1:48">
      <c r="A6156" s="82"/>
      <c r="B6156" s="82"/>
      <c r="C6156" s="82"/>
      <c r="D6156" s="83"/>
      <c r="E6156" s="62"/>
      <c r="F615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56" s="13"/>
      <c r="H6156" s="13"/>
      <c r="I6156" s="85" t="e">
        <f>[1]!Table1[[#This Row],[type]]</f>
        <v>#VALUE!</v>
      </c>
      <c r="J6156" s="86" t="e">
        <f>[1]!Table1[[#This Row],[Column42]]&amp;IF([1]!Table1[[#This Row],[Column13]]="","",[1]!Table1[[#This Row],[Column13]])&amp;IF([1]!Table1[[#This Row],[mod]]="","",[1]!Table1[[#This Row],[mod]])</f>
        <v>#VALUE!</v>
      </c>
      <c r="K615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56" t="s">
        <v>91</v>
      </c>
      <c r="P6156" t="s">
        <v>1096</v>
      </c>
      <c r="Q615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56">
        <v>1</v>
      </c>
      <c r="U615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56" s="29"/>
      <c r="AC6156" s="29"/>
      <c r="AD6156" s="25"/>
      <c r="AE6156" s="38"/>
      <c r="AF6156" s="142" t="s">
        <v>282</v>
      </c>
      <c r="AG6156" s="11"/>
      <c r="AH6156" s="1" t="e">
        <f>[1]!Table1[[#This Row],[html_tag]]&amp;[1]!Table1[[#This Row],[html_type]]&amp;[1]!Table1[[#This Row],[html_modifier]]</f>
        <v>#VALUE!</v>
      </c>
      <c r="AI6156" s="60" t="str">
        <f>Table1[[#This Row],[html_tag]]&amp;Table1[[#This Row],[html_type]]&amp;Table1[[#This Row],[html_modifier]]</f>
        <v/>
      </c>
      <c r="AL6156" s="22" t="str">
        <f>IFERROR(_xlfn.XLOOKUP([1]!Table1[[#This Row],[word]],[1]!Table57[English style name],[1]!Table57[Style type]),"")</f>
        <v/>
      </c>
      <c r="AM6156" s="23" t="s">
        <v>1096</v>
      </c>
      <c r="AN6156" s="23"/>
      <c r="AO6156" s="62"/>
      <c r="AP6156" s="61"/>
      <c r="AQ6156" s="61"/>
      <c r="AR6156" s="61"/>
      <c r="AS6156" s="61"/>
      <c r="AT6156" s="61"/>
      <c r="AU6156" s="61"/>
      <c r="AV6156" s="61"/>
    </row>
    <row r="6157" spans="1:48">
      <c r="A6157" s="82"/>
      <c r="B6157" s="82"/>
      <c r="C6157" s="82"/>
      <c r="D6157" s="83"/>
      <c r="E6157" s="62"/>
      <c r="F615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57" s="13"/>
      <c r="H6157" s="13"/>
      <c r="I6157" s="85" t="e">
        <f>[1]!Table1[[#This Row],[type]]</f>
        <v>#VALUE!</v>
      </c>
      <c r="J6157" s="86" t="e">
        <f>[1]!Table1[[#This Row],[Column42]]&amp;IF([1]!Table1[[#This Row],[Column13]]="","",[1]!Table1[[#This Row],[Column13]])&amp;IF([1]!Table1[[#This Row],[mod]]="","",[1]!Table1[[#This Row],[mod]])</f>
        <v>#VALUE!</v>
      </c>
      <c r="K615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57" t="s">
        <v>91</v>
      </c>
      <c r="P6157" t="s">
        <v>1097</v>
      </c>
      <c r="Q615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57">
        <v>1</v>
      </c>
      <c r="U615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57" s="29"/>
      <c r="AC6157" s="29"/>
      <c r="AD6157" s="25"/>
      <c r="AE6157" s="38"/>
      <c r="AF6157" s="142" t="s">
        <v>282</v>
      </c>
      <c r="AG6157" s="11"/>
      <c r="AH6157" s="1" t="e">
        <f>[1]!Table1[[#This Row],[html_tag]]&amp;[1]!Table1[[#This Row],[html_type]]&amp;[1]!Table1[[#This Row],[html_modifier]]</f>
        <v>#VALUE!</v>
      </c>
      <c r="AI6157" s="60" t="str">
        <f>Table1[[#This Row],[html_tag]]&amp;Table1[[#This Row],[html_type]]&amp;Table1[[#This Row],[html_modifier]]</f>
        <v/>
      </c>
      <c r="AL6157" s="22" t="str">
        <f>IFERROR(_xlfn.XLOOKUP([1]!Table1[[#This Row],[word]],[1]!Table57[English style name],[1]!Table57[Style type]),"")</f>
        <v/>
      </c>
      <c r="AM6157" s="23" t="s">
        <v>1097</v>
      </c>
      <c r="AN6157" s="23"/>
      <c r="AO6157" s="62"/>
      <c r="AP6157" s="61"/>
      <c r="AQ6157" s="61"/>
      <c r="AR6157" s="61"/>
      <c r="AS6157" s="61"/>
      <c r="AT6157" s="61"/>
      <c r="AU6157" s="61"/>
      <c r="AV6157" s="61"/>
    </row>
    <row r="6158" spans="1:48">
      <c r="A6158" s="82"/>
      <c r="B6158" s="82"/>
      <c r="C6158" s="82"/>
      <c r="D6158" s="83"/>
      <c r="E6158" s="62"/>
      <c r="F615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58" s="13"/>
      <c r="H6158" s="13"/>
      <c r="I6158" s="85" t="e">
        <f>[1]!Table1[[#This Row],[type]]</f>
        <v>#VALUE!</v>
      </c>
      <c r="J6158" s="86" t="e">
        <f>[1]!Table1[[#This Row],[Column42]]&amp;IF([1]!Table1[[#This Row],[Column13]]="","",[1]!Table1[[#This Row],[Column13]])&amp;IF([1]!Table1[[#This Row],[mod]]="","",[1]!Table1[[#This Row],[mod]])</f>
        <v>#VALUE!</v>
      </c>
      <c r="K615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58" t="s">
        <v>91</v>
      </c>
      <c r="P6158" t="s">
        <v>1098</v>
      </c>
      <c r="Q615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58">
        <v>1</v>
      </c>
      <c r="U615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58" s="29"/>
      <c r="AC6158" s="29"/>
      <c r="AD6158" s="25"/>
      <c r="AE6158" s="38"/>
      <c r="AF6158" s="142" t="s">
        <v>282</v>
      </c>
      <c r="AG6158" s="11"/>
      <c r="AH6158" s="1" t="e">
        <f>[1]!Table1[[#This Row],[html_tag]]&amp;[1]!Table1[[#This Row],[html_type]]&amp;[1]!Table1[[#This Row],[html_modifier]]</f>
        <v>#VALUE!</v>
      </c>
      <c r="AI6158" s="60" t="str">
        <f>Table1[[#This Row],[html_tag]]&amp;Table1[[#This Row],[html_type]]&amp;Table1[[#This Row],[html_modifier]]</f>
        <v/>
      </c>
      <c r="AL6158" s="22" t="str">
        <f>IFERROR(_xlfn.XLOOKUP([1]!Table1[[#This Row],[word]],[1]!Table57[English style name],[1]!Table57[Style type]),"")</f>
        <v/>
      </c>
      <c r="AM6158" s="23" t="s">
        <v>1098</v>
      </c>
      <c r="AN6158" s="23"/>
      <c r="AO6158" s="62"/>
      <c r="AP6158" s="61"/>
      <c r="AQ6158" s="61"/>
      <c r="AR6158" s="61"/>
      <c r="AS6158" s="61"/>
      <c r="AT6158" s="61"/>
      <c r="AU6158" s="61"/>
      <c r="AV6158" s="61"/>
    </row>
    <row r="6159" spans="1:48">
      <c r="A6159" s="82"/>
      <c r="B6159" s="82"/>
      <c r="C6159" s="82"/>
      <c r="D6159" s="83"/>
      <c r="E6159" s="62"/>
      <c r="F615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59" s="13"/>
      <c r="H6159" s="13"/>
      <c r="I6159" s="85" t="e">
        <f>[1]!Table1[[#This Row],[type]]</f>
        <v>#VALUE!</v>
      </c>
      <c r="J6159" s="86" t="e">
        <f>[1]!Table1[[#This Row],[Column42]]&amp;IF([1]!Table1[[#This Row],[Column13]]="","",[1]!Table1[[#This Row],[Column13]])&amp;IF([1]!Table1[[#This Row],[mod]]="","",[1]!Table1[[#This Row],[mod]])</f>
        <v>#VALUE!</v>
      </c>
      <c r="K615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59" t="s">
        <v>91</v>
      </c>
      <c r="P6159" t="s">
        <v>1099</v>
      </c>
      <c r="Q615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59">
        <v>1</v>
      </c>
      <c r="U615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59" s="29"/>
      <c r="AC6159" s="29"/>
      <c r="AD6159" s="25"/>
      <c r="AE6159" s="38"/>
      <c r="AF6159" s="142" t="s">
        <v>282</v>
      </c>
      <c r="AG6159" s="11"/>
      <c r="AH6159" s="1" t="e">
        <f>[1]!Table1[[#This Row],[html_tag]]&amp;[1]!Table1[[#This Row],[html_type]]&amp;[1]!Table1[[#This Row],[html_modifier]]</f>
        <v>#VALUE!</v>
      </c>
      <c r="AI6159" s="60" t="str">
        <f>Table1[[#This Row],[html_tag]]&amp;Table1[[#This Row],[html_type]]&amp;Table1[[#This Row],[html_modifier]]</f>
        <v/>
      </c>
      <c r="AL6159" s="22" t="str">
        <f>IFERROR(_xlfn.XLOOKUP([1]!Table1[[#This Row],[word]],[1]!Table57[English style name],[1]!Table57[Style type]),"")</f>
        <v/>
      </c>
      <c r="AM6159" s="23" t="s">
        <v>1099</v>
      </c>
      <c r="AN6159" s="23"/>
      <c r="AO6159" s="62"/>
      <c r="AP6159" s="61"/>
      <c r="AQ6159" s="61"/>
      <c r="AR6159" s="61"/>
      <c r="AS6159" s="61"/>
      <c r="AT6159" s="61"/>
      <c r="AU6159" s="61"/>
      <c r="AV6159" s="61"/>
    </row>
    <row r="6160" spans="1:48">
      <c r="A6160" s="82"/>
      <c r="B6160" s="82"/>
      <c r="C6160" s="82"/>
      <c r="D6160" s="83"/>
      <c r="E6160" s="62"/>
      <c r="F616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60" s="13"/>
      <c r="H6160" s="13"/>
      <c r="I6160" s="85" t="e">
        <f>[1]!Table1[[#This Row],[type]]</f>
        <v>#VALUE!</v>
      </c>
      <c r="J6160" s="86" t="e">
        <f>[1]!Table1[[#This Row],[Column42]]&amp;IF([1]!Table1[[#This Row],[Column13]]="","",[1]!Table1[[#This Row],[Column13]])&amp;IF([1]!Table1[[#This Row],[mod]]="","",[1]!Table1[[#This Row],[mod]])</f>
        <v>#VALUE!</v>
      </c>
      <c r="K616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60" t="s">
        <v>91</v>
      </c>
      <c r="P6160" t="s">
        <v>1100</v>
      </c>
      <c r="Q616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60">
        <v>1</v>
      </c>
      <c r="U616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60" s="29"/>
      <c r="AC6160" s="29"/>
      <c r="AD6160" s="25"/>
      <c r="AE6160" s="38"/>
      <c r="AF6160" s="142" t="s">
        <v>282</v>
      </c>
      <c r="AG6160" s="11"/>
      <c r="AH6160" s="1" t="e">
        <f>[1]!Table1[[#This Row],[html_tag]]&amp;[1]!Table1[[#This Row],[html_type]]&amp;[1]!Table1[[#This Row],[html_modifier]]</f>
        <v>#VALUE!</v>
      </c>
      <c r="AI6160" s="60" t="str">
        <f>Table1[[#This Row],[html_tag]]&amp;Table1[[#This Row],[html_type]]&amp;Table1[[#This Row],[html_modifier]]</f>
        <v/>
      </c>
      <c r="AL6160" s="22" t="str">
        <f>IFERROR(_xlfn.XLOOKUP([1]!Table1[[#This Row],[word]],[1]!Table57[English style name],[1]!Table57[Style type]),"")</f>
        <v/>
      </c>
      <c r="AM6160" s="23" t="s">
        <v>1100</v>
      </c>
      <c r="AN6160" s="23"/>
      <c r="AO6160" s="62"/>
      <c r="AP6160" s="61"/>
      <c r="AQ6160" s="61"/>
      <c r="AR6160" s="61"/>
      <c r="AS6160" s="61"/>
      <c r="AT6160" s="61"/>
      <c r="AU6160" s="61"/>
      <c r="AV6160" s="61"/>
    </row>
    <row r="6161" spans="1:48">
      <c r="A6161" s="82"/>
      <c r="B6161" s="82"/>
      <c r="C6161" s="82"/>
      <c r="D6161" s="83"/>
      <c r="E6161" s="62"/>
      <c r="F616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61" s="13"/>
      <c r="H6161" s="13"/>
      <c r="I6161" s="85" t="e">
        <f>[1]!Table1[[#This Row],[type]]</f>
        <v>#VALUE!</v>
      </c>
      <c r="J6161" s="86" t="e">
        <f>[1]!Table1[[#This Row],[Column42]]&amp;IF([1]!Table1[[#This Row],[Column13]]="","",[1]!Table1[[#This Row],[Column13]])&amp;IF([1]!Table1[[#This Row],[mod]]="","",[1]!Table1[[#This Row],[mod]])</f>
        <v>#VALUE!</v>
      </c>
      <c r="K616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61" t="s">
        <v>91</v>
      </c>
      <c r="P6161" t="s">
        <v>1101</v>
      </c>
      <c r="Q616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61">
        <v>1</v>
      </c>
      <c r="U616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61" s="29"/>
      <c r="AC6161" s="29"/>
      <c r="AD6161" s="25"/>
      <c r="AE6161" s="38"/>
      <c r="AF6161" s="142" t="s">
        <v>282</v>
      </c>
      <c r="AG6161" s="11"/>
      <c r="AH6161" s="1" t="e">
        <f>[1]!Table1[[#This Row],[html_tag]]&amp;[1]!Table1[[#This Row],[html_type]]&amp;[1]!Table1[[#This Row],[html_modifier]]</f>
        <v>#VALUE!</v>
      </c>
      <c r="AI6161" s="60" t="str">
        <f>Table1[[#This Row],[html_tag]]&amp;Table1[[#This Row],[html_type]]&amp;Table1[[#This Row],[html_modifier]]</f>
        <v/>
      </c>
      <c r="AL6161" s="22" t="str">
        <f>IFERROR(_xlfn.XLOOKUP([1]!Table1[[#This Row],[word]],[1]!Table57[English style name],[1]!Table57[Style type]),"")</f>
        <v/>
      </c>
      <c r="AM6161" s="23" t="s">
        <v>1101</v>
      </c>
      <c r="AN6161" s="23"/>
      <c r="AO6161" s="62"/>
      <c r="AP6161" s="61"/>
      <c r="AQ6161" s="61"/>
      <c r="AR6161" s="61"/>
      <c r="AS6161" s="61"/>
      <c r="AT6161" s="61"/>
      <c r="AU6161" s="61"/>
      <c r="AV6161" s="61"/>
    </row>
    <row r="6162" spans="1:48">
      <c r="A6162" s="82"/>
      <c r="B6162" s="82"/>
      <c r="C6162" s="82"/>
      <c r="D6162" s="83"/>
      <c r="E6162" s="62"/>
      <c r="F616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62" s="13"/>
      <c r="H6162" s="13"/>
      <c r="I6162" s="85" t="e">
        <f>[1]!Table1[[#This Row],[type]]</f>
        <v>#VALUE!</v>
      </c>
      <c r="J6162" s="86" t="e">
        <f>[1]!Table1[[#This Row],[Column42]]&amp;IF([1]!Table1[[#This Row],[Column13]]="","",[1]!Table1[[#This Row],[Column13]])&amp;IF([1]!Table1[[#This Row],[mod]]="","",[1]!Table1[[#This Row],[mod]])</f>
        <v>#VALUE!</v>
      </c>
      <c r="K616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62" t="s">
        <v>91</v>
      </c>
      <c r="P6162" t="s">
        <v>956</v>
      </c>
      <c r="Q616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62">
        <v>1</v>
      </c>
      <c r="U616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62" s="29"/>
      <c r="AC6162" s="29"/>
      <c r="AD6162" s="25"/>
      <c r="AE6162" s="38"/>
      <c r="AF6162" s="142" t="s">
        <v>282</v>
      </c>
      <c r="AG6162" s="11"/>
      <c r="AH6162" s="1" t="e">
        <f>[1]!Table1[[#This Row],[html_tag]]&amp;[1]!Table1[[#This Row],[html_type]]&amp;[1]!Table1[[#This Row],[html_modifier]]</f>
        <v>#VALUE!</v>
      </c>
      <c r="AI6162" s="60" t="str">
        <f>Table1[[#This Row],[html_tag]]&amp;Table1[[#This Row],[html_type]]&amp;Table1[[#This Row],[html_modifier]]</f>
        <v/>
      </c>
      <c r="AL6162" s="22" t="str">
        <f>IFERROR(_xlfn.XLOOKUP([1]!Table1[[#This Row],[word]],[1]!Table57[English style name],[1]!Table57[Style type]),"")</f>
        <v/>
      </c>
      <c r="AM6162" s="23" t="s">
        <v>956</v>
      </c>
      <c r="AN6162" s="23"/>
      <c r="AO6162" s="62"/>
      <c r="AP6162" s="61"/>
      <c r="AQ6162" s="61"/>
      <c r="AR6162" s="61"/>
      <c r="AS6162" s="61"/>
      <c r="AT6162" s="61"/>
      <c r="AU6162" s="61"/>
      <c r="AV6162" s="61"/>
    </row>
    <row r="6163" spans="1:48">
      <c r="A6163" s="82"/>
      <c r="B6163" s="82"/>
      <c r="C6163" s="82"/>
      <c r="D6163" s="83"/>
      <c r="E6163" s="62"/>
      <c r="F616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63" s="13"/>
      <c r="H6163" s="13"/>
      <c r="I6163" s="85" t="e">
        <f>[1]!Table1[[#This Row],[type]]</f>
        <v>#VALUE!</v>
      </c>
      <c r="J6163" s="86" t="e">
        <f>[1]!Table1[[#This Row],[Column42]]&amp;IF([1]!Table1[[#This Row],[Column13]]="","",[1]!Table1[[#This Row],[Column13]])&amp;IF([1]!Table1[[#This Row],[mod]]="","",[1]!Table1[[#This Row],[mod]])</f>
        <v>#VALUE!</v>
      </c>
      <c r="K616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63" t="s">
        <v>91</v>
      </c>
      <c r="P6163" t="s">
        <v>957</v>
      </c>
      <c r="Q616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63">
        <v>1</v>
      </c>
      <c r="U616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63" s="29"/>
      <c r="AC6163" s="29"/>
      <c r="AD6163" s="25"/>
      <c r="AE6163" s="38"/>
      <c r="AF6163" s="142" t="s">
        <v>282</v>
      </c>
      <c r="AG6163" s="11"/>
      <c r="AH6163" s="1" t="e">
        <f>[1]!Table1[[#This Row],[html_tag]]&amp;[1]!Table1[[#This Row],[html_type]]&amp;[1]!Table1[[#This Row],[html_modifier]]</f>
        <v>#VALUE!</v>
      </c>
      <c r="AI6163" s="60" t="str">
        <f>Table1[[#This Row],[html_tag]]&amp;Table1[[#This Row],[html_type]]&amp;Table1[[#This Row],[html_modifier]]</f>
        <v/>
      </c>
      <c r="AL6163" s="22" t="str">
        <f>IFERROR(_xlfn.XLOOKUP([1]!Table1[[#This Row],[word]],[1]!Table57[English style name],[1]!Table57[Style type]),"")</f>
        <v/>
      </c>
      <c r="AM6163" s="23" t="s">
        <v>957</v>
      </c>
      <c r="AN6163" s="23"/>
      <c r="AO6163" s="62"/>
      <c r="AP6163" s="61"/>
      <c r="AQ6163" s="61"/>
      <c r="AR6163" s="61"/>
      <c r="AS6163" s="61"/>
      <c r="AT6163" s="61"/>
      <c r="AU6163" s="61"/>
      <c r="AV6163" s="61"/>
    </row>
    <row r="6164" spans="1:48">
      <c r="A6164" s="82"/>
      <c r="B6164" s="82"/>
      <c r="C6164" s="82"/>
      <c r="D6164" s="83"/>
      <c r="E6164" s="62"/>
      <c r="F616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64" s="13"/>
      <c r="H6164" s="13"/>
      <c r="I6164" s="85" t="e">
        <f>[1]!Table1[[#This Row],[type]]</f>
        <v>#VALUE!</v>
      </c>
      <c r="J6164" s="86" t="e">
        <f>[1]!Table1[[#This Row],[Column42]]&amp;IF([1]!Table1[[#This Row],[Column13]]="","",[1]!Table1[[#This Row],[Column13]])&amp;IF([1]!Table1[[#This Row],[mod]]="","",[1]!Table1[[#This Row],[mod]])</f>
        <v>#VALUE!</v>
      </c>
      <c r="K616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64" t="s">
        <v>91</v>
      </c>
      <c r="P6164" t="s">
        <v>958</v>
      </c>
      <c r="Q616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64">
        <v>1</v>
      </c>
      <c r="U616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64" s="29"/>
      <c r="AC6164" s="29"/>
      <c r="AD6164" s="25"/>
      <c r="AE6164" s="38"/>
      <c r="AF6164" s="142" t="s">
        <v>282</v>
      </c>
      <c r="AG6164" s="11"/>
      <c r="AH6164" s="1" t="e">
        <f>[1]!Table1[[#This Row],[html_tag]]&amp;[1]!Table1[[#This Row],[html_type]]&amp;[1]!Table1[[#This Row],[html_modifier]]</f>
        <v>#VALUE!</v>
      </c>
      <c r="AI6164" s="60" t="str">
        <f>Table1[[#This Row],[html_tag]]&amp;Table1[[#This Row],[html_type]]&amp;Table1[[#This Row],[html_modifier]]</f>
        <v/>
      </c>
      <c r="AL6164" s="22" t="str">
        <f>IFERROR(_xlfn.XLOOKUP([1]!Table1[[#This Row],[word]],[1]!Table57[English style name],[1]!Table57[Style type]),"")</f>
        <v/>
      </c>
      <c r="AM6164" s="23" t="s">
        <v>958</v>
      </c>
      <c r="AN6164" s="23"/>
      <c r="AO6164" s="62"/>
      <c r="AP6164" s="61"/>
      <c r="AQ6164" s="61"/>
      <c r="AR6164" s="61"/>
      <c r="AS6164" s="61"/>
      <c r="AT6164" s="61"/>
      <c r="AU6164" s="61"/>
      <c r="AV6164" s="61"/>
    </row>
    <row r="6165" spans="1:48">
      <c r="A6165" s="82"/>
      <c r="B6165" s="82"/>
      <c r="C6165" s="82"/>
      <c r="D6165" s="83"/>
      <c r="E6165" s="62"/>
      <c r="F616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65" s="13"/>
      <c r="H6165" s="13"/>
      <c r="I6165" s="85" t="e">
        <f>[1]!Table1[[#This Row],[type]]</f>
        <v>#VALUE!</v>
      </c>
      <c r="J6165" s="86" t="e">
        <f>[1]!Table1[[#This Row],[Column42]]&amp;IF([1]!Table1[[#This Row],[Column13]]="","",[1]!Table1[[#This Row],[Column13]])&amp;IF([1]!Table1[[#This Row],[mod]]="","",[1]!Table1[[#This Row],[mod]])</f>
        <v>#VALUE!</v>
      </c>
      <c r="K616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65" t="s">
        <v>91</v>
      </c>
      <c r="P6165" t="s">
        <v>954</v>
      </c>
      <c r="Q616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65">
        <v>1</v>
      </c>
      <c r="U616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65" s="29"/>
      <c r="AC6165" s="29"/>
      <c r="AD6165" s="25"/>
      <c r="AE6165" s="38"/>
      <c r="AF6165" s="142" t="s">
        <v>282</v>
      </c>
      <c r="AG6165" s="11"/>
      <c r="AH6165" s="1" t="e">
        <f>[1]!Table1[[#This Row],[html_tag]]&amp;[1]!Table1[[#This Row],[html_type]]&amp;[1]!Table1[[#This Row],[html_modifier]]</f>
        <v>#VALUE!</v>
      </c>
      <c r="AI6165" s="60" t="str">
        <f>Table1[[#This Row],[html_tag]]&amp;Table1[[#This Row],[html_type]]&amp;Table1[[#This Row],[html_modifier]]</f>
        <v/>
      </c>
      <c r="AL6165" s="22" t="str">
        <f>IFERROR(_xlfn.XLOOKUP([1]!Table1[[#This Row],[word]],[1]!Table57[English style name],[1]!Table57[Style type]),"")</f>
        <v/>
      </c>
      <c r="AM6165" s="23" t="s">
        <v>954</v>
      </c>
      <c r="AN6165" s="23"/>
      <c r="AO6165" s="62"/>
      <c r="AP6165" s="61"/>
      <c r="AQ6165" s="61"/>
      <c r="AR6165" s="61"/>
      <c r="AS6165" s="61"/>
      <c r="AT6165" s="61"/>
      <c r="AU6165" s="61"/>
      <c r="AV6165" s="61"/>
    </row>
    <row r="6166" spans="1:48">
      <c r="A6166" s="82"/>
      <c r="B6166" s="82"/>
      <c r="C6166" s="82"/>
      <c r="D6166" s="83"/>
      <c r="E6166" s="62"/>
      <c r="F616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66" s="13"/>
      <c r="H6166" s="13"/>
      <c r="I6166" s="85" t="e">
        <f>[1]!Table1[[#This Row],[type]]</f>
        <v>#VALUE!</v>
      </c>
      <c r="J6166" s="86" t="e">
        <f>[1]!Table1[[#This Row],[Column42]]&amp;IF([1]!Table1[[#This Row],[Column13]]="","",[1]!Table1[[#This Row],[Column13]])&amp;IF([1]!Table1[[#This Row],[mod]]="","",[1]!Table1[[#This Row],[mod]])</f>
        <v>#VALUE!</v>
      </c>
      <c r="K616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66" t="s">
        <v>91</v>
      </c>
      <c r="P6166" t="s">
        <v>955</v>
      </c>
      <c r="Q616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66">
        <v>1</v>
      </c>
      <c r="U616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66" s="29"/>
      <c r="AC6166" s="29"/>
      <c r="AD6166" s="25"/>
      <c r="AE6166" s="38"/>
      <c r="AF6166" s="142" t="s">
        <v>282</v>
      </c>
      <c r="AG6166" s="11"/>
      <c r="AH6166" s="1" t="e">
        <f>[1]!Table1[[#This Row],[html_tag]]&amp;[1]!Table1[[#This Row],[html_type]]&amp;[1]!Table1[[#This Row],[html_modifier]]</f>
        <v>#VALUE!</v>
      </c>
      <c r="AI6166" s="60" t="str">
        <f>Table1[[#This Row],[html_tag]]&amp;Table1[[#This Row],[html_type]]&amp;Table1[[#This Row],[html_modifier]]</f>
        <v/>
      </c>
      <c r="AL6166" s="22" t="str">
        <f>IFERROR(_xlfn.XLOOKUP([1]!Table1[[#This Row],[word]],[1]!Table57[English style name],[1]!Table57[Style type]),"")</f>
        <v/>
      </c>
      <c r="AM6166" s="23" t="s">
        <v>955</v>
      </c>
      <c r="AN6166" s="23"/>
      <c r="AO6166" s="62"/>
      <c r="AP6166" s="61"/>
      <c r="AQ6166" s="61"/>
      <c r="AR6166" s="61"/>
      <c r="AS6166" s="61"/>
      <c r="AT6166" s="61"/>
      <c r="AU6166" s="61"/>
      <c r="AV6166" s="61"/>
    </row>
    <row r="6167" spans="1:48">
      <c r="A6167" s="82"/>
      <c r="B6167" s="82"/>
      <c r="C6167" s="82"/>
      <c r="D6167" s="83"/>
      <c r="E6167" s="62"/>
      <c r="F616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67" s="13"/>
      <c r="H6167" s="13"/>
      <c r="I6167" s="85" t="e">
        <f>[1]!Table1[[#This Row],[type]]</f>
        <v>#VALUE!</v>
      </c>
      <c r="J6167" s="86" t="e">
        <f>[1]!Table1[[#This Row],[Column42]]&amp;IF([1]!Table1[[#This Row],[Column13]]="","",[1]!Table1[[#This Row],[Column13]])&amp;IF([1]!Table1[[#This Row],[mod]]="","",[1]!Table1[[#This Row],[mod]])</f>
        <v>#VALUE!</v>
      </c>
      <c r="K616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67" t="s">
        <v>91</v>
      </c>
      <c r="P6167" t="s">
        <v>950</v>
      </c>
      <c r="Q616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67">
        <v>1</v>
      </c>
      <c r="U616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67" s="29"/>
      <c r="AC6167" s="29"/>
      <c r="AD6167" s="25"/>
      <c r="AE6167" s="38"/>
      <c r="AF6167" s="142" t="s">
        <v>282</v>
      </c>
      <c r="AG6167" s="11"/>
      <c r="AH6167" s="1" t="e">
        <f>[1]!Table1[[#This Row],[html_tag]]&amp;[1]!Table1[[#This Row],[html_type]]&amp;[1]!Table1[[#This Row],[html_modifier]]</f>
        <v>#VALUE!</v>
      </c>
      <c r="AI6167" s="60" t="str">
        <f>Table1[[#This Row],[html_tag]]&amp;Table1[[#This Row],[html_type]]&amp;Table1[[#This Row],[html_modifier]]</f>
        <v/>
      </c>
      <c r="AL6167" s="22" t="str">
        <f>IFERROR(_xlfn.XLOOKUP([1]!Table1[[#This Row],[word]],[1]!Table57[English style name],[1]!Table57[Style type]),"")</f>
        <v/>
      </c>
      <c r="AM6167" s="23" t="s">
        <v>950</v>
      </c>
      <c r="AN6167" s="23"/>
      <c r="AO6167" s="62"/>
      <c r="AP6167" s="61"/>
      <c r="AQ6167" s="61"/>
      <c r="AR6167" s="61"/>
      <c r="AS6167" s="61"/>
      <c r="AT6167" s="61"/>
      <c r="AU6167" s="61"/>
      <c r="AV6167" s="61"/>
    </row>
    <row r="6168" spans="1:48">
      <c r="A6168" s="82"/>
      <c r="B6168" s="82"/>
      <c r="C6168" s="82"/>
      <c r="D6168" s="83"/>
      <c r="E6168" s="62"/>
      <c r="F616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68" s="13"/>
      <c r="H6168" s="13"/>
      <c r="I6168" s="85" t="e">
        <f>[1]!Table1[[#This Row],[type]]</f>
        <v>#VALUE!</v>
      </c>
      <c r="J6168" s="86" t="e">
        <f>[1]!Table1[[#This Row],[Column42]]&amp;IF([1]!Table1[[#This Row],[Column13]]="","",[1]!Table1[[#This Row],[Column13]])&amp;IF([1]!Table1[[#This Row],[mod]]="","",[1]!Table1[[#This Row],[mod]])</f>
        <v>#VALUE!</v>
      </c>
      <c r="K616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68" t="s">
        <v>91</v>
      </c>
      <c r="P6168" t="s">
        <v>952</v>
      </c>
      <c r="Q616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68">
        <v>1</v>
      </c>
      <c r="U616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68" s="29"/>
      <c r="AC6168" s="29"/>
      <c r="AD6168" s="25"/>
      <c r="AE6168" s="38"/>
      <c r="AF6168" s="142" t="s">
        <v>282</v>
      </c>
      <c r="AG6168" s="11"/>
      <c r="AH6168" s="1" t="e">
        <f>[1]!Table1[[#This Row],[html_tag]]&amp;[1]!Table1[[#This Row],[html_type]]&amp;[1]!Table1[[#This Row],[html_modifier]]</f>
        <v>#VALUE!</v>
      </c>
      <c r="AI6168" s="60" t="str">
        <f>Table1[[#This Row],[html_tag]]&amp;Table1[[#This Row],[html_type]]&amp;Table1[[#This Row],[html_modifier]]</f>
        <v/>
      </c>
      <c r="AL6168" s="22" t="str">
        <f>IFERROR(_xlfn.XLOOKUP([1]!Table1[[#This Row],[word]],[1]!Table57[English style name],[1]!Table57[Style type]),"")</f>
        <v/>
      </c>
      <c r="AM6168" s="23" t="s">
        <v>952</v>
      </c>
      <c r="AN6168" s="23"/>
      <c r="AO6168" s="62"/>
      <c r="AP6168" s="61"/>
      <c r="AQ6168" s="61"/>
      <c r="AR6168" s="61"/>
      <c r="AS6168" s="61"/>
      <c r="AT6168" s="61"/>
      <c r="AU6168" s="61"/>
      <c r="AV6168" s="61"/>
    </row>
    <row r="6169" spans="1:48">
      <c r="A6169" s="82"/>
      <c r="B6169" s="82"/>
      <c r="C6169" s="82"/>
      <c r="D6169" s="83"/>
      <c r="E6169" s="62"/>
      <c r="F616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69" s="13"/>
      <c r="H6169" s="13"/>
      <c r="I6169" s="85" t="e">
        <f>[1]!Table1[[#This Row],[type]]</f>
        <v>#VALUE!</v>
      </c>
      <c r="J6169" s="86" t="e">
        <f>[1]!Table1[[#This Row],[Column42]]&amp;IF([1]!Table1[[#This Row],[Column13]]="","",[1]!Table1[[#This Row],[Column13]])&amp;IF([1]!Table1[[#This Row],[mod]]="","",[1]!Table1[[#This Row],[mod]])</f>
        <v>#VALUE!</v>
      </c>
      <c r="K616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69" t="s">
        <v>91</v>
      </c>
      <c r="P6169" t="s">
        <v>1033</v>
      </c>
      <c r="Q616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69">
        <v>1</v>
      </c>
      <c r="U616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69" s="29"/>
      <c r="AC6169" s="29"/>
      <c r="AD6169" s="25"/>
      <c r="AE6169" s="38"/>
      <c r="AF6169" s="142" t="s">
        <v>282</v>
      </c>
      <c r="AG6169" s="11"/>
      <c r="AH6169" s="1" t="e">
        <f>[1]!Table1[[#This Row],[html_tag]]&amp;[1]!Table1[[#This Row],[html_type]]&amp;[1]!Table1[[#This Row],[html_modifier]]</f>
        <v>#VALUE!</v>
      </c>
      <c r="AI6169" s="60" t="str">
        <f>Table1[[#This Row],[html_tag]]&amp;Table1[[#This Row],[html_type]]&amp;Table1[[#This Row],[html_modifier]]</f>
        <v/>
      </c>
      <c r="AL6169" s="22" t="str">
        <f>IFERROR(_xlfn.XLOOKUP([1]!Table1[[#This Row],[word]],[1]!Table57[English style name],[1]!Table57[Style type]),"")</f>
        <v/>
      </c>
      <c r="AM6169" s="23" t="s">
        <v>1033</v>
      </c>
      <c r="AN6169" s="23"/>
      <c r="AO6169" s="62"/>
      <c r="AP6169" s="61"/>
      <c r="AQ6169" s="61"/>
      <c r="AR6169" s="61"/>
      <c r="AS6169" s="61"/>
      <c r="AT6169" s="61"/>
      <c r="AU6169" s="61"/>
      <c r="AV6169" s="61"/>
    </row>
    <row r="6170" spans="1:48">
      <c r="A6170" s="82"/>
      <c r="B6170" s="82"/>
      <c r="C6170" s="82"/>
      <c r="D6170" s="83"/>
      <c r="E6170" s="62"/>
      <c r="F617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70" s="13"/>
      <c r="H6170" s="13"/>
      <c r="I6170" s="85" t="e">
        <f>[1]!Table1[[#This Row],[type]]</f>
        <v>#VALUE!</v>
      </c>
      <c r="J6170" s="86" t="e">
        <f>[1]!Table1[[#This Row],[Column42]]&amp;IF([1]!Table1[[#This Row],[Column13]]="","",[1]!Table1[[#This Row],[Column13]])&amp;IF([1]!Table1[[#This Row],[mod]]="","",[1]!Table1[[#This Row],[mod]])</f>
        <v>#VALUE!</v>
      </c>
      <c r="K617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70" t="s">
        <v>91</v>
      </c>
      <c r="P6170" t="s">
        <v>902</v>
      </c>
      <c r="Q617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70">
        <v>1</v>
      </c>
      <c r="U617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70" s="29"/>
      <c r="AC6170" s="29"/>
      <c r="AD6170" s="25"/>
      <c r="AE6170" s="38"/>
      <c r="AF6170" s="142" t="s">
        <v>282</v>
      </c>
      <c r="AG6170" s="11"/>
      <c r="AH6170" s="1" t="e">
        <f>[1]!Table1[[#This Row],[html_tag]]&amp;[1]!Table1[[#This Row],[html_type]]&amp;[1]!Table1[[#This Row],[html_modifier]]</f>
        <v>#VALUE!</v>
      </c>
      <c r="AI6170" s="60" t="str">
        <f>Table1[[#This Row],[html_tag]]&amp;Table1[[#This Row],[html_type]]&amp;Table1[[#This Row],[html_modifier]]</f>
        <v/>
      </c>
      <c r="AL6170" s="22" t="str">
        <f>IFERROR(_xlfn.XLOOKUP([1]!Table1[[#This Row],[word]],[1]!Table57[English style name],[1]!Table57[Style type]),"")</f>
        <v/>
      </c>
      <c r="AM6170" s="23" t="s">
        <v>902</v>
      </c>
      <c r="AN6170" s="23"/>
      <c r="AO6170" s="62"/>
      <c r="AP6170" s="61"/>
      <c r="AQ6170" s="61"/>
      <c r="AR6170" s="61"/>
      <c r="AS6170" s="61"/>
      <c r="AT6170" s="61"/>
      <c r="AU6170" s="61"/>
      <c r="AV6170" s="61"/>
    </row>
    <row r="6171" spans="1:48">
      <c r="A6171" s="82"/>
      <c r="B6171" s="82"/>
      <c r="C6171" s="82"/>
      <c r="D6171" s="83"/>
      <c r="E6171" s="62"/>
      <c r="F617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71" s="13"/>
      <c r="H6171" s="13"/>
      <c r="I6171" s="85" t="e">
        <f>[1]!Table1[[#This Row],[type]]</f>
        <v>#VALUE!</v>
      </c>
      <c r="J6171" s="86" t="e">
        <f>[1]!Table1[[#This Row],[Column42]]&amp;IF([1]!Table1[[#This Row],[Column13]]="","",[1]!Table1[[#This Row],[Column13]])&amp;IF([1]!Table1[[#This Row],[mod]]="","",[1]!Table1[[#This Row],[mod]])</f>
        <v>#VALUE!</v>
      </c>
      <c r="K617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71" t="s">
        <v>91</v>
      </c>
      <c r="P6171" t="s">
        <v>878</v>
      </c>
      <c r="Q617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71">
        <v>1</v>
      </c>
      <c r="U617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71" s="29"/>
      <c r="AC6171" s="29"/>
      <c r="AD6171" s="25"/>
      <c r="AE6171" s="38"/>
      <c r="AF6171" s="142" t="s">
        <v>282</v>
      </c>
      <c r="AG6171" s="11"/>
      <c r="AH6171" s="1" t="e">
        <f>[1]!Table1[[#This Row],[html_tag]]&amp;[1]!Table1[[#This Row],[html_type]]&amp;[1]!Table1[[#This Row],[html_modifier]]</f>
        <v>#VALUE!</v>
      </c>
      <c r="AI6171" s="60" t="str">
        <f>Table1[[#This Row],[html_tag]]&amp;Table1[[#This Row],[html_type]]&amp;Table1[[#This Row],[html_modifier]]</f>
        <v/>
      </c>
      <c r="AL6171" s="22" t="str">
        <f>IFERROR(_xlfn.XLOOKUP([1]!Table1[[#This Row],[word]],[1]!Table57[English style name],[1]!Table57[Style type]),"")</f>
        <v/>
      </c>
      <c r="AM6171" s="23" t="s">
        <v>878</v>
      </c>
      <c r="AN6171" s="23"/>
      <c r="AO6171" s="62"/>
      <c r="AP6171" s="61"/>
      <c r="AQ6171" s="61"/>
      <c r="AR6171" s="61"/>
      <c r="AS6171" s="61"/>
      <c r="AT6171" s="61"/>
      <c r="AU6171" s="61"/>
      <c r="AV6171" s="61"/>
    </row>
    <row r="6172" spans="1:48">
      <c r="A6172" s="82"/>
      <c r="B6172" s="82"/>
      <c r="C6172" s="82"/>
      <c r="D6172" s="83"/>
      <c r="E6172" s="62"/>
      <c r="F617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72" s="13"/>
      <c r="H6172" s="13"/>
      <c r="I6172" s="85" t="e">
        <f>[1]!Table1[[#This Row],[type]]</f>
        <v>#VALUE!</v>
      </c>
      <c r="J6172" s="86" t="e">
        <f>[1]!Table1[[#This Row],[Column42]]&amp;IF([1]!Table1[[#This Row],[Column13]]="","",[1]!Table1[[#This Row],[Column13]])&amp;IF([1]!Table1[[#This Row],[mod]]="","",[1]!Table1[[#This Row],[mod]])</f>
        <v>#VALUE!</v>
      </c>
      <c r="K617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72" t="s">
        <v>91</v>
      </c>
      <c r="P6172" t="s">
        <v>881</v>
      </c>
      <c r="Q617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72">
        <v>1</v>
      </c>
      <c r="U617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72" s="29"/>
      <c r="AC6172" s="29"/>
      <c r="AD6172" s="25"/>
      <c r="AE6172" s="38"/>
      <c r="AF6172" s="142" t="s">
        <v>282</v>
      </c>
      <c r="AG6172" s="11"/>
      <c r="AH6172" s="1" t="e">
        <f>[1]!Table1[[#This Row],[html_tag]]&amp;[1]!Table1[[#This Row],[html_type]]&amp;[1]!Table1[[#This Row],[html_modifier]]</f>
        <v>#VALUE!</v>
      </c>
      <c r="AI6172" s="60" t="str">
        <f>Table1[[#This Row],[html_tag]]&amp;Table1[[#This Row],[html_type]]&amp;Table1[[#This Row],[html_modifier]]</f>
        <v/>
      </c>
      <c r="AL6172" s="22" t="str">
        <f>IFERROR(_xlfn.XLOOKUP([1]!Table1[[#This Row],[word]],[1]!Table57[English style name],[1]!Table57[Style type]),"")</f>
        <v/>
      </c>
      <c r="AM6172" s="23" t="s">
        <v>881</v>
      </c>
      <c r="AN6172" s="23"/>
      <c r="AO6172" s="62"/>
      <c r="AP6172" s="61"/>
      <c r="AQ6172" s="61"/>
      <c r="AR6172" s="61"/>
      <c r="AS6172" s="61"/>
      <c r="AT6172" s="61"/>
      <c r="AU6172" s="61"/>
      <c r="AV6172" s="61"/>
    </row>
    <row r="6173" spans="1:48">
      <c r="A6173" s="82"/>
      <c r="B6173" s="82"/>
      <c r="C6173" s="82"/>
      <c r="D6173" s="83"/>
      <c r="E6173" s="62"/>
      <c r="F617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73" s="13"/>
      <c r="H6173" s="13"/>
      <c r="I6173" s="85" t="e">
        <f>[1]!Table1[[#This Row],[type]]</f>
        <v>#VALUE!</v>
      </c>
      <c r="J6173" s="86" t="e">
        <f>[1]!Table1[[#This Row],[Column42]]&amp;IF([1]!Table1[[#This Row],[Column13]]="","",[1]!Table1[[#This Row],[Column13]])&amp;IF([1]!Table1[[#This Row],[mod]]="","",[1]!Table1[[#This Row],[mod]])</f>
        <v>#VALUE!</v>
      </c>
      <c r="K617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73" t="s">
        <v>91</v>
      </c>
      <c r="P6173" t="s">
        <v>886</v>
      </c>
      <c r="Q617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73">
        <v>1</v>
      </c>
      <c r="U617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73" s="29"/>
      <c r="AC6173" s="29"/>
      <c r="AD6173" s="25"/>
      <c r="AE6173" s="38"/>
      <c r="AF6173" s="142" t="s">
        <v>282</v>
      </c>
      <c r="AG6173" s="11"/>
      <c r="AH6173" s="1" t="e">
        <f>[1]!Table1[[#This Row],[html_tag]]&amp;[1]!Table1[[#This Row],[html_type]]&amp;[1]!Table1[[#This Row],[html_modifier]]</f>
        <v>#VALUE!</v>
      </c>
      <c r="AI6173" s="60" t="str">
        <f>Table1[[#This Row],[html_tag]]&amp;Table1[[#This Row],[html_type]]&amp;Table1[[#This Row],[html_modifier]]</f>
        <v/>
      </c>
      <c r="AL6173" s="22" t="str">
        <f>IFERROR(_xlfn.XLOOKUP([1]!Table1[[#This Row],[word]],[1]!Table57[English style name],[1]!Table57[Style type]),"")</f>
        <v/>
      </c>
      <c r="AM6173" s="23" t="s">
        <v>886</v>
      </c>
      <c r="AN6173" s="23"/>
      <c r="AO6173" s="62"/>
      <c r="AP6173" s="61"/>
      <c r="AQ6173" s="61"/>
      <c r="AR6173" s="61"/>
      <c r="AS6173" s="61"/>
      <c r="AT6173" s="61"/>
      <c r="AU6173" s="61"/>
      <c r="AV6173" s="61"/>
    </row>
    <row r="6174" spans="1:48">
      <c r="A6174" s="82"/>
      <c r="B6174" s="82"/>
      <c r="C6174" s="82"/>
      <c r="D6174" s="83"/>
      <c r="E6174" s="62"/>
      <c r="F617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74" s="13"/>
      <c r="H6174" s="13"/>
      <c r="I6174" s="85" t="e">
        <f>[1]!Table1[[#This Row],[type]]</f>
        <v>#VALUE!</v>
      </c>
      <c r="J6174" s="86" t="e">
        <f>[1]!Table1[[#This Row],[Column42]]&amp;IF([1]!Table1[[#This Row],[Column13]]="","",[1]!Table1[[#This Row],[Column13]])&amp;IF([1]!Table1[[#This Row],[mod]]="","",[1]!Table1[[#This Row],[mod]])</f>
        <v>#VALUE!</v>
      </c>
      <c r="K617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74" t="s">
        <v>91</v>
      </c>
      <c r="P6174" t="s">
        <v>894</v>
      </c>
      <c r="Q617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74">
        <v>1</v>
      </c>
      <c r="U617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74" s="29"/>
      <c r="AC6174" s="29"/>
      <c r="AD6174" s="25"/>
      <c r="AE6174" s="38"/>
      <c r="AF6174" s="142" t="s">
        <v>282</v>
      </c>
      <c r="AG6174" s="11"/>
      <c r="AH6174" s="1" t="e">
        <f>[1]!Table1[[#This Row],[html_tag]]&amp;[1]!Table1[[#This Row],[html_type]]&amp;[1]!Table1[[#This Row],[html_modifier]]</f>
        <v>#VALUE!</v>
      </c>
      <c r="AI6174" s="60" t="str">
        <f>Table1[[#This Row],[html_tag]]&amp;Table1[[#This Row],[html_type]]&amp;Table1[[#This Row],[html_modifier]]</f>
        <v/>
      </c>
      <c r="AL6174" s="22" t="str">
        <f>IFERROR(_xlfn.XLOOKUP([1]!Table1[[#This Row],[word]],[1]!Table57[English style name],[1]!Table57[Style type]),"")</f>
        <v/>
      </c>
      <c r="AM6174" s="23" t="s">
        <v>894</v>
      </c>
      <c r="AN6174" s="23"/>
      <c r="AO6174" s="62"/>
      <c r="AP6174" s="61"/>
      <c r="AQ6174" s="61"/>
      <c r="AR6174" s="61"/>
      <c r="AS6174" s="61"/>
      <c r="AT6174" s="61"/>
      <c r="AU6174" s="61"/>
      <c r="AV6174" s="61"/>
    </row>
    <row r="6175" spans="1:48">
      <c r="A6175" s="82"/>
      <c r="B6175" s="82"/>
      <c r="C6175" s="82"/>
      <c r="D6175" s="83"/>
      <c r="E6175" s="62"/>
      <c r="F617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75" s="13"/>
      <c r="H6175" s="13"/>
      <c r="I6175" s="85" t="e">
        <f>[1]!Table1[[#This Row],[type]]</f>
        <v>#VALUE!</v>
      </c>
      <c r="J6175" s="86" t="e">
        <f>[1]!Table1[[#This Row],[Column42]]&amp;IF([1]!Table1[[#This Row],[Column13]]="","",[1]!Table1[[#This Row],[Column13]])&amp;IF([1]!Table1[[#This Row],[mod]]="","",[1]!Table1[[#This Row],[mod]])</f>
        <v>#VALUE!</v>
      </c>
      <c r="K617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75" t="s">
        <v>91</v>
      </c>
      <c r="P6175" t="s">
        <v>871</v>
      </c>
      <c r="Q617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75">
        <v>1</v>
      </c>
      <c r="U617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75" s="29"/>
      <c r="AC6175" s="29"/>
      <c r="AD6175" s="25"/>
      <c r="AE6175" s="38"/>
      <c r="AF6175" s="142" t="s">
        <v>282</v>
      </c>
      <c r="AG6175" s="11"/>
      <c r="AH6175" s="1" t="e">
        <f>[1]!Table1[[#This Row],[html_tag]]&amp;[1]!Table1[[#This Row],[html_type]]&amp;[1]!Table1[[#This Row],[html_modifier]]</f>
        <v>#VALUE!</v>
      </c>
      <c r="AI6175" s="60" t="str">
        <f>Table1[[#This Row],[html_tag]]&amp;Table1[[#This Row],[html_type]]&amp;Table1[[#This Row],[html_modifier]]</f>
        <v/>
      </c>
      <c r="AL6175" s="22" t="str">
        <f>IFERROR(_xlfn.XLOOKUP([1]!Table1[[#This Row],[word]],[1]!Table57[English style name],[1]!Table57[Style type]),"")</f>
        <v/>
      </c>
      <c r="AM6175" s="23" t="s">
        <v>871</v>
      </c>
      <c r="AN6175" s="23"/>
      <c r="AO6175" s="62"/>
      <c r="AP6175" s="61"/>
      <c r="AQ6175" s="61"/>
      <c r="AR6175" s="61"/>
      <c r="AS6175" s="61"/>
      <c r="AT6175" s="61"/>
      <c r="AU6175" s="61"/>
      <c r="AV6175" s="61"/>
    </row>
    <row r="6176" spans="1:48">
      <c r="A6176" s="82"/>
      <c r="B6176" s="82"/>
      <c r="C6176" s="82"/>
      <c r="D6176" s="83"/>
      <c r="E6176" s="62"/>
      <c r="F617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76" s="13"/>
      <c r="H6176" s="13"/>
      <c r="I6176" s="85" t="e">
        <f>[1]!Table1[[#This Row],[type]]</f>
        <v>#VALUE!</v>
      </c>
      <c r="J6176" s="86" t="e">
        <f>[1]!Table1[[#This Row],[Column42]]&amp;IF([1]!Table1[[#This Row],[Column13]]="","",[1]!Table1[[#This Row],[Column13]])&amp;IF([1]!Table1[[#This Row],[mod]]="","",[1]!Table1[[#This Row],[mod]])</f>
        <v>#VALUE!</v>
      </c>
      <c r="K617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76" t="s">
        <v>91</v>
      </c>
      <c r="P6176" t="s">
        <v>908</v>
      </c>
      <c r="Q617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76">
        <v>1</v>
      </c>
      <c r="U617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76" s="29"/>
      <c r="AC6176" s="29"/>
      <c r="AD6176" s="25"/>
      <c r="AE6176" s="38"/>
      <c r="AF6176" s="142" t="s">
        <v>282</v>
      </c>
      <c r="AG6176" s="11"/>
      <c r="AH6176" s="1" t="e">
        <f>[1]!Table1[[#This Row],[html_tag]]&amp;[1]!Table1[[#This Row],[html_type]]&amp;[1]!Table1[[#This Row],[html_modifier]]</f>
        <v>#VALUE!</v>
      </c>
      <c r="AI6176" s="60" t="str">
        <f>Table1[[#This Row],[html_tag]]&amp;Table1[[#This Row],[html_type]]&amp;Table1[[#This Row],[html_modifier]]</f>
        <v/>
      </c>
      <c r="AL6176" s="22" t="str">
        <f>IFERROR(_xlfn.XLOOKUP([1]!Table1[[#This Row],[word]],[1]!Table57[English style name],[1]!Table57[Style type]),"")</f>
        <v/>
      </c>
      <c r="AM6176" s="23" t="s">
        <v>908</v>
      </c>
      <c r="AN6176" s="23"/>
      <c r="AO6176" s="62"/>
      <c r="AP6176" s="61"/>
      <c r="AQ6176" s="61"/>
      <c r="AR6176" s="61"/>
      <c r="AS6176" s="61"/>
      <c r="AT6176" s="61"/>
      <c r="AU6176" s="61"/>
      <c r="AV6176" s="61"/>
    </row>
    <row r="6177" spans="1:48">
      <c r="A6177" s="82"/>
      <c r="B6177" s="82"/>
      <c r="C6177" s="82"/>
      <c r="D6177" s="83"/>
      <c r="E6177" s="62"/>
      <c r="F617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77" s="13"/>
      <c r="H6177" s="13"/>
      <c r="I6177" s="85" t="e">
        <f>[1]!Table1[[#This Row],[type]]</f>
        <v>#VALUE!</v>
      </c>
      <c r="J6177" s="86" t="e">
        <f>[1]!Table1[[#This Row],[Column42]]&amp;IF([1]!Table1[[#This Row],[Column13]]="","",[1]!Table1[[#This Row],[Column13]])&amp;IF([1]!Table1[[#This Row],[mod]]="","",[1]!Table1[[#This Row],[mod]])</f>
        <v>#VALUE!</v>
      </c>
      <c r="K617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77" t="s">
        <v>91</v>
      </c>
      <c r="P6177" t="s">
        <v>965</v>
      </c>
      <c r="Q617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77">
        <v>2</v>
      </c>
      <c r="U617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77" s="29"/>
      <c r="AC6177" s="29"/>
      <c r="AD6177" s="25"/>
      <c r="AE6177" s="38"/>
      <c r="AF6177" s="142" t="s">
        <v>282</v>
      </c>
      <c r="AG6177" s="11"/>
      <c r="AH6177" s="1" t="e">
        <f>[1]!Table1[[#This Row],[html_tag]]&amp;[1]!Table1[[#This Row],[html_type]]&amp;[1]!Table1[[#This Row],[html_modifier]]</f>
        <v>#VALUE!</v>
      </c>
      <c r="AI6177" s="60" t="str">
        <f>Table1[[#This Row],[html_tag]]&amp;Table1[[#This Row],[html_type]]&amp;Table1[[#This Row],[html_modifier]]</f>
        <v/>
      </c>
      <c r="AL6177" s="22" t="str">
        <f>IFERROR(_xlfn.XLOOKUP([1]!Table1[[#This Row],[word]],[1]!Table57[English style name],[1]!Table57[Style type]),"")</f>
        <v/>
      </c>
      <c r="AM6177" s="23" t="s">
        <v>965</v>
      </c>
      <c r="AN6177" s="23"/>
      <c r="AO6177" s="62"/>
      <c r="AP6177" s="61"/>
      <c r="AQ6177" s="61"/>
      <c r="AR6177" s="61"/>
      <c r="AS6177" s="61"/>
      <c r="AT6177" s="61"/>
      <c r="AU6177" s="61"/>
      <c r="AV6177" s="61"/>
    </row>
    <row r="6178" spans="1:48">
      <c r="A6178" s="82"/>
      <c r="B6178" s="82"/>
      <c r="C6178" s="82"/>
      <c r="D6178" s="83"/>
      <c r="E6178" s="62"/>
      <c r="F617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78" s="13"/>
      <c r="H6178" s="13"/>
      <c r="I6178" s="85" t="e">
        <f>[1]!Table1[[#This Row],[type]]</f>
        <v>#VALUE!</v>
      </c>
      <c r="J6178" s="86" t="e">
        <f>[1]!Table1[[#This Row],[Column42]]&amp;IF([1]!Table1[[#This Row],[Column13]]="","",[1]!Table1[[#This Row],[Column13]])&amp;IF([1]!Table1[[#This Row],[mod]]="","",[1]!Table1[[#This Row],[mod]])</f>
        <v>#VALUE!</v>
      </c>
      <c r="K617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78" t="s">
        <v>91</v>
      </c>
      <c r="P6178" t="s">
        <v>964</v>
      </c>
      <c r="Q617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78">
        <v>2</v>
      </c>
      <c r="U617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78" s="29"/>
      <c r="AC6178" s="29"/>
      <c r="AD6178" s="25"/>
      <c r="AE6178" s="38"/>
      <c r="AF6178" s="142" t="s">
        <v>282</v>
      </c>
      <c r="AG6178" s="11"/>
      <c r="AH6178" s="1" t="e">
        <f>[1]!Table1[[#This Row],[html_tag]]&amp;[1]!Table1[[#This Row],[html_type]]&amp;[1]!Table1[[#This Row],[html_modifier]]</f>
        <v>#VALUE!</v>
      </c>
      <c r="AI6178" s="60" t="str">
        <f>Table1[[#This Row],[html_tag]]&amp;Table1[[#This Row],[html_type]]&amp;Table1[[#This Row],[html_modifier]]</f>
        <v/>
      </c>
      <c r="AL6178" s="22" t="str">
        <f>IFERROR(_xlfn.XLOOKUP([1]!Table1[[#This Row],[word]],[1]!Table57[English style name],[1]!Table57[Style type]),"")</f>
        <v/>
      </c>
      <c r="AM6178" s="23" t="s">
        <v>964</v>
      </c>
      <c r="AN6178" s="23"/>
      <c r="AO6178" s="62"/>
      <c r="AP6178" s="61"/>
      <c r="AQ6178" s="61"/>
      <c r="AR6178" s="61"/>
      <c r="AS6178" s="61"/>
      <c r="AT6178" s="61"/>
      <c r="AU6178" s="61"/>
      <c r="AV6178" s="61"/>
    </row>
    <row r="6179" spans="1:48">
      <c r="A6179" s="82"/>
      <c r="B6179" s="82"/>
      <c r="C6179" s="82"/>
      <c r="D6179" s="83"/>
      <c r="E6179" s="62"/>
      <c r="F617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79" s="13"/>
      <c r="H6179" s="13"/>
      <c r="I6179" s="85" t="e">
        <f>[1]!Table1[[#This Row],[type]]</f>
        <v>#VALUE!</v>
      </c>
      <c r="J6179" s="86" t="e">
        <f>[1]!Table1[[#This Row],[Column42]]&amp;IF([1]!Table1[[#This Row],[Column13]]="","",[1]!Table1[[#This Row],[Column13]])&amp;IF([1]!Table1[[#This Row],[mod]]="","",[1]!Table1[[#This Row],[mod]])</f>
        <v>#VALUE!</v>
      </c>
      <c r="K617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79" t="s">
        <v>91</v>
      </c>
      <c r="P6179" t="s">
        <v>963</v>
      </c>
      <c r="Q617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79">
        <v>2</v>
      </c>
      <c r="U617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79" s="29"/>
      <c r="AC6179" s="29"/>
      <c r="AD6179" s="25"/>
      <c r="AE6179" s="38"/>
      <c r="AF6179" s="142" t="s">
        <v>282</v>
      </c>
      <c r="AG6179" s="11"/>
      <c r="AH6179" s="1" t="e">
        <f>[1]!Table1[[#This Row],[html_tag]]&amp;[1]!Table1[[#This Row],[html_type]]&amp;[1]!Table1[[#This Row],[html_modifier]]</f>
        <v>#VALUE!</v>
      </c>
      <c r="AI6179" s="60" t="str">
        <f>Table1[[#This Row],[html_tag]]&amp;Table1[[#This Row],[html_type]]&amp;Table1[[#This Row],[html_modifier]]</f>
        <v/>
      </c>
      <c r="AL6179" s="22" t="str">
        <f>IFERROR(_xlfn.XLOOKUP([1]!Table1[[#This Row],[word]],[1]!Table57[English style name],[1]!Table57[Style type]),"")</f>
        <v/>
      </c>
      <c r="AM6179" s="23" t="s">
        <v>963</v>
      </c>
      <c r="AN6179" s="23"/>
      <c r="AO6179" s="62"/>
      <c r="AP6179" s="61"/>
      <c r="AQ6179" s="61"/>
      <c r="AR6179" s="61"/>
      <c r="AS6179" s="61"/>
      <c r="AT6179" s="61"/>
      <c r="AU6179" s="61"/>
      <c r="AV6179" s="61"/>
    </row>
    <row r="6180" spans="1:48">
      <c r="A6180" s="82"/>
      <c r="B6180" s="82"/>
      <c r="C6180" s="82"/>
      <c r="D6180" s="83"/>
      <c r="E6180" s="62"/>
      <c r="F618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80" s="13"/>
      <c r="H6180" s="13"/>
      <c r="I6180" s="85" t="e">
        <f>[1]!Table1[[#This Row],[type]]</f>
        <v>#VALUE!</v>
      </c>
      <c r="J6180" s="86" t="e">
        <f>[1]!Table1[[#This Row],[Column42]]&amp;IF([1]!Table1[[#This Row],[Column13]]="","",[1]!Table1[[#This Row],[Column13]])&amp;IF([1]!Table1[[#This Row],[mod]]="","",[1]!Table1[[#This Row],[mod]])</f>
        <v>#VALUE!</v>
      </c>
      <c r="K618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80" t="s">
        <v>91</v>
      </c>
      <c r="P6180" t="s">
        <v>1102</v>
      </c>
      <c r="Q618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80">
        <v>2</v>
      </c>
      <c r="U618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80" s="29"/>
      <c r="AC6180" s="29"/>
      <c r="AD6180" s="25"/>
      <c r="AE6180" s="38"/>
      <c r="AF6180" s="142" t="s">
        <v>282</v>
      </c>
      <c r="AG6180" s="11"/>
      <c r="AH6180" s="1" t="e">
        <f>[1]!Table1[[#This Row],[html_tag]]&amp;[1]!Table1[[#This Row],[html_type]]&amp;[1]!Table1[[#This Row],[html_modifier]]</f>
        <v>#VALUE!</v>
      </c>
      <c r="AI6180" s="60" t="str">
        <f>Table1[[#This Row],[html_tag]]&amp;Table1[[#This Row],[html_type]]&amp;Table1[[#This Row],[html_modifier]]</f>
        <v/>
      </c>
      <c r="AL6180" s="22" t="str">
        <f>IFERROR(_xlfn.XLOOKUP([1]!Table1[[#This Row],[word]],[1]!Table57[English style name],[1]!Table57[Style type]),"")</f>
        <v/>
      </c>
      <c r="AM6180" s="23" t="s">
        <v>1102</v>
      </c>
      <c r="AN6180" s="23"/>
      <c r="AO6180" s="62"/>
      <c r="AP6180" s="61"/>
      <c r="AQ6180" s="61"/>
      <c r="AR6180" s="61"/>
      <c r="AS6180" s="61"/>
      <c r="AT6180" s="61"/>
      <c r="AU6180" s="61"/>
      <c r="AV6180" s="61"/>
    </row>
    <row r="6181" spans="1:48">
      <c r="A6181" s="82"/>
      <c r="B6181" s="82"/>
      <c r="C6181" s="82"/>
      <c r="D6181" s="83"/>
      <c r="E6181" s="62"/>
      <c r="F618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81" s="13"/>
      <c r="H6181" s="13"/>
      <c r="I6181" s="85" t="e">
        <f>[1]!Table1[[#This Row],[type]]</f>
        <v>#VALUE!</v>
      </c>
      <c r="J6181" s="86" t="e">
        <f>[1]!Table1[[#This Row],[Column42]]&amp;IF([1]!Table1[[#This Row],[Column13]]="","",[1]!Table1[[#This Row],[Column13]])&amp;IF([1]!Table1[[#This Row],[mod]]="","",[1]!Table1[[#This Row],[mod]])</f>
        <v>#VALUE!</v>
      </c>
      <c r="K618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81" t="s">
        <v>91</v>
      </c>
      <c r="P6181" t="s">
        <v>1103</v>
      </c>
      <c r="Q618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81">
        <v>2</v>
      </c>
      <c r="U618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81" s="29"/>
      <c r="AC6181" s="29"/>
      <c r="AD6181" s="25"/>
      <c r="AE6181" s="38"/>
      <c r="AF6181" s="142" t="s">
        <v>282</v>
      </c>
      <c r="AG6181" s="11"/>
      <c r="AH6181" s="1" t="e">
        <f>[1]!Table1[[#This Row],[html_tag]]&amp;[1]!Table1[[#This Row],[html_type]]&amp;[1]!Table1[[#This Row],[html_modifier]]</f>
        <v>#VALUE!</v>
      </c>
      <c r="AI6181" s="60" t="str">
        <f>Table1[[#This Row],[html_tag]]&amp;Table1[[#This Row],[html_type]]&amp;Table1[[#This Row],[html_modifier]]</f>
        <v/>
      </c>
      <c r="AL6181" s="22" t="str">
        <f>IFERROR(_xlfn.XLOOKUP([1]!Table1[[#This Row],[word]],[1]!Table57[English style name],[1]!Table57[Style type]),"")</f>
        <v/>
      </c>
      <c r="AM6181" s="23" t="s">
        <v>1103</v>
      </c>
      <c r="AN6181" s="23"/>
      <c r="AO6181" s="62"/>
      <c r="AP6181" s="61"/>
      <c r="AQ6181" s="61"/>
      <c r="AR6181" s="61"/>
      <c r="AS6181" s="61"/>
      <c r="AT6181" s="61"/>
      <c r="AU6181" s="61"/>
      <c r="AV6181" s="61"/>
    </row>
    <row r="6182" spans="1:48">
      <c r="A6182" s="82"/>
      <c r="B6182" s="82"/>
      <c r="C6182" s="82"/>
      <c r="D6182" s="83"/>
      <c r="E6182" s="62"/>
      <c r="F618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82" s="13"/>
      <c r="H6182" s="13"/>
      <c r="I6182" s="85" t="e">
        <f>[1]!Table1[[#This Row],[type]]</f>
        <v>#VALUE!</v>
      </c>
      <c r="J6182" s="86" t="e">
        <f>[1]!Table1[[#This Row],[Column42]]&amp;IF([1]!Table1[[#This Row],[Column13]]="","",[1]!Table1[[#This Row],[Column13]])&amp;IF([1]!Table1[[#This Row],[mod]]="","",[1]!Table1[[#This Row],[mod]])</f>
        <v>#VALUE!</v>
      </c>
      <c r="K618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82" t="s">
        <v>91</v>
      </c>
      <c r="P6182" t="s">
        <v>1104</v>
      </c>
      <c r="Q618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82">
        <v>2</v>
      </c>
      <c r="U618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82" s="29"/>
      <c r="AC6182" s="29"/>
      <c r="AD6182" s="25"/>
      <c r="AE6182" s="38"/>
      <c r="AF6182" s="142" t="s">
        <v>282</v>
      </c>
      <c r="AG6182" s="11"/>
      <c r="AH6182" s="1" t="e">
        <f>[1]!Table1[[#This Row],[html_tag]]&amp;[1]!Table1[[#This Row],[html_type]]&amp;[1]!Table1[[#This Row],[html_modifier]]</f>
        <v>#VALUE!</v>
      </c>
      <c r="AI6182" s="60" t="str">
        <f>Table1[[#This Row],[html_tag]]&amp;Table1[[#This Row],[html_type]]&amp;Table1[[#This Row],[html_modifier]]</f>
        <v/>
      </c>
      <c r="AL6182" s="22" t="str">
        <f>IFERROR(_xlfn.XLOOKUP([1]!Table1[[#This Row],[word]],[1]!Table57[English style name],[1]!Table57[Style type]),"")</f>
        <v/>
      </c>
      <c r="AM6182" s="23" t="s">
        <v>1104</v>
      </c>
      <c r="AN6182" s="23"/>
      <c r="AO6182" s="62"/>
      <c r="AP6182" s="61"/>
      <c r="AQ6182" s="61"/>
      <c r="AR6182" s="61"/>
      <c r="AS6182" s="61"/>
      <c r="AT6182" s="61"/>
      <c r="AU6182" s="61"/>
      <c r="AV6182" s="61"/>
    </row>
    <row r="6183" spans="1:48">
      <c r="A6183" s="82"/>
      <c r="B6183" s="82"/>
      <c r="C6183" s="82"/>
      <c r="D6183" s="83"/>
      <c r="E6183" s="62"/>
      <c r="F618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83" s="13"/>
      <c r="H6183" s="13"/>
      <c r="I6183" s="85" t="e">
        <f>[1]!Table1[[#This Row],[type]]</f>
        <v>#VALUE!</v>
      </c>
      <c r="J6183" s="86" t="e">
        <f>[1]!Table1[[#This Row],[Column42]]&amp;IF([1]!Table1[[#This Row],[Column13]]="","",[1]!Table1[[#This Row],[Column13]])&amp;IF([1]!Table1[[#This Row],[mod]]="","",[1]!Table1[[#This Row],[mod]])</f>
        <v>#VALUE!</v>
      </c>
      <c r="K618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83" t="s">
        <v>91</v>
      </c>
      <c r="P6183" t="s">
        <v>1105</v>
      </c>
      <c r="Q618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83">
        <v>2</v>
      </c>
      <c r="U618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83" s="29"/>
      <c r="AC6183" s="29"/>
      <c r="AD6183" s="25"/>
      <c r="AE6183" s="38"/>
      <c r="AF6183" s="142" t="s">
        <v>282</v>
      </c>
      <c r="AG6183" s="11"/>
      <c r="AH6183" s="1" t="e">
        <f>[1]!Table1[[#This Row],[html_tag]]&amp;[1]!Table1[[#This Row],[html_type]]&amp;[1]!Table1[[#This Row],[html_modifier]]</f>
        <v>#VALUE!</v>
      </c>
      <c r="AI6183" s="60" t="str">
        <f>Table1[[#This Row],[html_tag]]&amp;Table1[[#This Row],[html_type]]&amp;Table1[[#This Row],[html_modifier]]</f>
        <v/>
      </c>
      <c r="AL6183" s="22" t="str">
        <f>IFERROR(_xlfn.XLOOKUP([1]!Table1[[#This Row],[word]],[1]!Table57[English style name],[1]!Table57[Style type]),"")</f>
        <v/>
      </c>
      <c r="AM6183" s="23" t="s">
        <v>1105</v>
      </c>
      <c r="AN6183" s="23"/>
      <c r="AO6183" s="62"/>
      <c r="AP6183" s="61"/>
      <c r="AQ6183" s="61"/>
      <c r="AR6183" s="61"/>
      <c r="AS6183" s="61"/>
      <c r="AT6183" s="61"/>
      <c r="AU6183" s="61"/>
      <c r="AV6183" s="61"/>
    </row>
    <row r="6184" spans="1:48">
      <c r="A6184" s="82"/>
      <c r="B6184" s="82"/>
      <c r="C6184" s="82"/>
      <c r="D6184" s="83"/>
      <c r="E6184" s="62"/>
      <c r="F618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84" s="13"/>
      <c r="H6184" s="13"/>
      <c r="I6184" s="85" t="e">
        <f>[1]!Table1[[#This Row],[type]]</f>
        <v>#VALUE!</v>
      </c>
      <c r="J6184" s="86" t="e">
        <f>[1]!Table1[[#This Row],[Column42]]&amp;IF([1]!Table1[[#This Row],[Column13]]="","",[1]!Table1[[#This Row],[Column13]])&amp;IF([1]!Table1[[#This Row],[mod]]="","",[1]!Table1[[#This Row],[mod]])</f>
        <v>#VALUE!</v>
      </c>
      <c r="K618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84" t="s">
        <v>91</v>
      </c>
      <c r="P6184" t="s">
        <v>1106</v>
      </c>
      <c r="Q618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84">
        <v>2</v>
      </c>
      <c r="U618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84" s="29"/>
      <c r="AC6184" s="29"/>
      <c r="AD6184" s="25"/>
      <c r="AE6184" s="38"/>
      <c r="AF6184" s="142" t="s">
        <v>282</v>
      </c>
      <c r="AG6184" s="11"/>
      <c r="AH6184" s="1" t="e">
        <f>[1]!Table1[[#This Row],[html_tag]]&amp;[1]!Table1[[#This Row],[html_type]]&amp;[1]!Table1[[#This Row],[html_modifier]]</f>
        <v>#VALUE!</v>
      </c>
      <c r="AI6184" s="60" t="str">
        <f>Table1[[#This Row],[html_tag]]&amp;Table1[[#This Row],[html_type]]&amp;Table1[[#This Row],[html_modifier]]</f>
        <v/>
      </c>
      <c r="AL6184" s="22" t="str">
        <f>IFERROR(_xlfn.XLOOKUP([1]!Table1[[#This Row],[word]],[1]!Table57[English style name],[1]!Table57[Style type]),"")</f>
        <v/>
      </c>
      <c r="AM6184" s="23" t="s">
        <v>1106</v>
      </c>
      <c r="AN6184" s="23"/>
      <c r="AO6184" s="62"/>
      <c r="AP6184" s="61"/>
      <c r="AQ6184" s="61"/>
      <c r="AR6184" s="61"/>
      <c r="AS6184" s="61"/>
      <c r="AT6184" s="61"/>
      <c r="AU6184" s="61"/>
      <c r="AV6184" s="61"/>
    </row>
    <row r="6185" spans="1:48">
      <c r="A6185" s="82"/>
      <c r="B6185" s="82"/>
      <c r="C6185" s="82"/>
      <c r="D6185" s="83"/>
      <c r="E6185" s="62"/>
      <c r="F618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85" s="13"/>
      <c r="H6185" s="13"/>
      <c r="I6185" s="85" t="e">
        <f>[1]!Table1[[#This Row],[type]]</f>
        <v>#VALUE!</v>
      </c>
      <c r="J6185" s="86" t="e">
        <f>[1]!Table1[[#This Row],[Column42]]&amp;IF([1]!Table1[[#This Row],[Column13]]="","",[1]!Table1[[#This Row],[Column13]])&amp;IF([1]!Table1[[#This Row],[mod]]="","",[1]!Table1[[#This Row],[mod]])</f>
        <v>#VALUE!</v>
      </c>
      <c r="K618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85" t="s">
        <v>91</v>
      </c>
      <c r="P6185" t="s">
        <v>1107</v>
      </c>
      <c r="Q618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85">
        <v>2</v>
      </c>
      <c r="U618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85" s="29"/>
      <c r="AC6185" s="29"/>
      <c r="AD6185" s="25"/>
      <c r="AE6185" s="38"/>
      <c r="AF6185" s="142" t="s">
        <v>282</v>
      </c>
      <c r="AG6185" s="11"/>
      <c r="AH6185" s="1" t="e">
        <f>[1]!Table1[[#This Row],[html_tag]]&amp;[1]!Table1[[#This Row],[html_type]]&amp;[1]!Table1[[#This Row],[html_modifier]]</f>
        <v>#VALUE!</v>
      </c>
      <c r="AI6185" s="60" t="str">
        <f>Table1[[#This Row],[html_tag]]&amp;Table1[[#This Row],[html_type]]&amp;Table1[[#This Row],[html_modifier]]</f>
        <v/>
      </c>
      <c r="AL6185" s="22" t="str">
        <f>IFERROR(_xlfn.XLOOKUP([1]!Table1[[#This Row],[word]],[1]!Table57[English style name],[1]!Table57[Style type]),"")</f>
        <v/>
      </c>
      <c r="AM6185" s="23" t="s">
        <v>1107</v>
      </c>
      <c r="AN6185" s="23"/>
      <c r="AO6185" s="62"/>
      <c r="AP6185" s="61"/>
      <c r="AQ6185" s="61"/>
      <c r="AR6185" s="61"/>
      <c r="AS6185" s="61"/>
      <c r="AT6185" s="61"/>
      <c r="AU6185" s="61"/>
      <c r="AV6185" s="61"/>
    </row>
    <row r="6186" spans="1:48">
      <c r="A6186" s="82"/>
      <c r="B6186" s="82"/>
      <c r="C6186" s="82"/>
      <c r="D6186" s="83"/>
      <c r="E6186" s="62"/>
      <c r="F618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86" s="13"/>
      <c r="H6186" s="13"/>
      <c r="I6186" s="85" t="e">
        <f>[1]!Table1[[#This Row],[type]]</f>
        <v>#VALUE!</v>
      </c>
      <c r="J6186" s="86" t="e">
        <f>[1]!Table1[[#This Row],[Column42]]&amp;IF([1]!Table1[[#This Row],[Column13]]="","",[1]!Table1[[#This Row],[Column13]])&amp;IF([1]!Table1[[#This Row],[mod]]="","",[1]!Table1[[#This Row],[mod]])</f>
        <v>#VALUE!</v>
      </c>
      <c r="K618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86" t="s">
        <v>91</v>
      </c>
      <c r="P6186" t="s">
        <v>1108</v>
      </c>
      <c r="Q618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86">
        <v>2</v>
      </c>
      <c r="U618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86" s="29"/>
      <c r="AC6186" s="29"/>
      <c r="AD6186" s="25"/>
      <c r="AE6186" s="38"/>
      <c r="AF6186" s="142" t="s">
        <v>282</v>
      </c>
      <c r="AG6186" s="11"/>
      <c r="AH6186" s="1" t="e">
        <f>[1]!Table1[[#This Row],[html_tag]]&amp;[1]!Table1[[#This Row],[html_type]]&amp;[1]!Table1[[#This Row],[html_modifier]]</f>
        <v>#VALUE!</v>
      </c>
      <c r="AI6186" s="60" t="str">
        <f>Table1[[#This Row],[html_tag]]&amp;Table1[[#This Row],[html_type]]&amp;Table1[[#This Row],[html_modifier]]</f>
        <v/>
      </c>
      <c r="AL6186" s="22" t="str">
        <f>IFERROR(_xlfn.XLOOKUP([1]!Table1[[#This Row],[word]],[1]!Table57[English style name],[1]!Table57[Style type]),"")</f>
        <v/>
      </c>
      <c r="AM6186" s="23" t="s">
        <v>1108</v>
      </c>
      <c r="AN6186" s="23"/>
      <c r="AO6186" s="62"/>
      <c r="AP6186" s="61"/>
      <c r="AQ6186" s="61"/>
      <c r="AR6186" s="61"/>
      <c r="AS6186" s="61"/>
      <c r="AT6186" s="61"/>
      <c r="AU6186" s="61"/>
      <c r="AV6186" s="61"/>
    </row>
    <row r="6187" spans="1:48">
      <c r="A6187" s="82"/>
      <c r="B6187" s="82"/>
      <c r="C6187" s="82"/>
      <c r="D6187" s="83"/>
      <c r="E6187" s="62"/>
      <c r="F618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87" s="13"/>
      <c r="H6187" s="13"/>
      <c r="I6187" s="85" t="e">
        <f>[1]!Table1[[#This Row],[type]]</f>
        <v>#VALUE!</v>
      </c>
      <c r="J6187" s="86" t="e">
        <f>[1]!Table1[[#This Row],[Column42]]&amp;IF([1]!Table1[[#This Row],[Column13]]="","",[1]!Table1[[#This Row],[Column13]])&amp;IF([1]!Table1[[#This Row],[mod]]="","",[1]!Table1[[#This Row],[mod]])</f>
        <v>#VALUE!</v>
      </c>
      <c r="K618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87" t="s">
        <v>91</v>
      </c>
      <c r="P6187" t="s">
        <v>970</v>
      </c>
      <c r="Q618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87">
        <v>2</v>
      </c>
      <c r="U618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87" s="29"/>
      <c r="AC6187" s="29"/>
      <c r="AD6187" s="25"/>
      <c r="AE6187" s="38"/>
      <c r="AF6187" s="142" t="s">
        <v>282</v>
      </c>
      <c r="AG6187" s="11"/>
      <c r="AH6187" s="1" t="e">
        <f>[1]!Table1[[#This Row],[html_tag]]&amp;[1]!Table1[[#This Row],[html_type]]&amp;[1]!Table1[[#This Row],[html_modifier]]</f>
        <v>#VALUE!</v>
      </c>
      <c r="AI6187" s="60" t="str">
        <f>Table1[[#This Row],[html_tag]]&amp;Table1[[#This Row],[html_type]]&amp;Table1[[#This Row],[html_modifier]]</f>
        <v/>
      </c>
      <c r="AL6187" s="22" t="str">
        <f>IFERROR(_xlfn.XLOOKUP([1]!Table1[[#This Row],[word]],[1]!Table57[English style name],[1]!Table57[Style type]),"")</f>
        <v/>
      </c>
      <c r="AM6187" s="23" t="s">
        <v>970</v>
      </c>
      <c r="AN6187" s="23"/>
      <c r="AO6187" s="62"/>
      <c r="AP6187" s="61"/>
      <c r="AQ6187" s="61"/>
      <c r="AR6187" s="61"/>
      <c r="AS6187" s="61"/>
      <c r="AT6187" s="61"/>
      <c r="AU6187" s="61"/>
      <c r="AV6187" s="61"/>
    </row>
    <row r="6188" spans="1:48">
      <c r="A6188" s="82"/>
      <c r="B6188" s="82"/>
      <c r="C6188" s="82"/>
      <c r="D6188" s="83"/>
      <c r="E6188" s="62"/>
      <c r="F618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88" s="13"/>
      <c r="H6188" s="13"/>
      <c r="I6188" s="85" t="e">
        <f>[1]!Table1[[#This Row],[type]]</f>
        <v>#VALUE!</v>
      </c>
      <c r="J6188" s="86" t="e">
        <f>[1]!Table1[[#This Row],[Column42]]&amp;IF([1]!Table1[[#This Row],[Column13]]="","",[1]!Table1[[#This Row],[Column13]])&amp;IF([1]!Table1[[#This Row],[mod]]="","",[1]!Table1[[#This Row],[mod]])</f>
        <v>#VALUE!</v>
      </c>
      <c r="K618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88" t="s">
        <v>91</v>
      </c>
      <c r="P6188" t="s">
        <v>971</v>
      </c>
      <c r="Q618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88">
        <v>2</v>
      </c>
      <c r="U618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88" s="29"/>
      <c r="AC6188" s="29"/>
      <c r="AD6188" s="25"/>
      <c r="AE6188" s="38"/>
      <c r="AF6188" s="142" t="s">
        <v>282</v>
      </c>
      <c r="AG6188" s="11"/>
      <c r="AH6188" s="1" t="e">
        <f>[1]!Table1[[#This Row],[html_tag]]&amp;[1]!Table1[[#This Row],[html_type]]&amp;[1]!Table1[[#This Row],[html_modifier]]</f>
        <v>#VALUE!</v>
      </c>
      <c r="AI6188" s="60" t="str">
        <f>Table1[[#This Row],[html_tag]]&amp;Table1[[#This Row],[html_type]]&amp;Table1[[#This Row],[html_modifier]]</f>
        <v/>
      </c>
      <c r="AL6188" s="22" t="str">
        <f>IFERROR(_xlfn.XLOOKUP([1]!Table1[[#This Row],[word]],[1]!Table57[English style name],[1]!Table57[Style type]),"")</f>
        <v/>
      </c>
      <c r="AM6188" s="23" t="s">
        <v>971</v>
      </c>
      <c r="AN6188" s="23"/>
      <c r="AO6188" s="62"/>
      <c r="AP6188" s="61"/>
      <c r="AQ6188" s="61"/>
      <c r="AR6188" s="61"/>
      <c r="AS6188" s="61"/>
      <c r="AT6188" s="61"/>
      <c r="AU6188" s="61"/>
      <c r="AV6188" s="61"/>
    </row>
    <row r="6189" spans="1:48">
      <c r="A6189" s="82"/>
      <c r="B6189" s="82"/>
      <c r="C6189" s="82"/>
      <c r="D6189" s="83"/>
      <c r="E6189" s="62"/>
      <c r="F618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89" s="13"/>
      <c r="H6189" s="13"/>
      <c r="I6189" s="85" t="e">
        <f>[1]!Table1[[#This Row],[type]]</f>
        <v>#VALUE!</v>
      </c>
      <c r="J6189" s="86" t="e">
        <f>[1]!Table1[[#This Row],[Column42]]&amp;IF([1]!Table1[[#This Row],[Column13]]="","",[1]!Table1[[#This Row],[Column13]])&amp;IF([1]!Table1[[#This Row],[mod]]="","",[1]!Table1[[#This Row],[mod]])</f>
        <v>#VALUE!</v>
      </c>
      <c r="K618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89" t="s">
        <v>91</v>
      </c>
      <c r="P6189" t="s">
        <v>972</v>
      </c>
      <c r="Q618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89">
        <v>2</v>
      </c>
      <c r="U618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89" s="29"/>
      <c r="AC6189" s="29"/>
      <c r="AD6189" s="25"/>
      <c r="AE6189" s="38"/>
      <c r="AF6189" s="142" t="s">
        <v>282</v>
      </c>
      <c r="AG6189" s="11"/>
      <c r="AH6189" s="1" t="e">
        <f>[1]!Table1[[#This Row],[html_tag]]&amp;[1]!Table1[[#This Row],[html_type]]&amp;[1]!Table1[[#This Row],[html_modifier]]</f>
        <v>#VALUE!</v>
      </c>
      <c r="AI6189" s="60" t="str">
        <f>Table1[[#This Row],[html_tag]]&amp;Table1[[#This Row],[html_type]]&amp;Table1[[#This Row],[html_modifier]]</f>
        <v/>
      </c>
      <c r="AL6189" s="22" t="str">
        <f>IFERROR(_xlfn.XLOOKUP([1]!Table1[[#This Row],[word]],[1]!Table57[English style name],[1]!Table57[Style type]),"")</f>
        <v/>
      </c>
      <c r="AM6189" s="23" t="s">
        <v>972</v>
      </c>
      <c r="AN6189" s="23"/>
      <c r="AO6189" s="62"/>
      <c r="AP6189" s="61"/>
      <c r="AQ6189" s="61"/>
      <c r="AR6189" s="61"/>
      <c r="AS6189" s="61"/>
      <c r="AT6189" s="61"/>
      <c r="AU6189" s="61"/>
      <c r="AV6189" s="61"/>
    </row>
    <row r="6190" spans="1:48">
      <c r="A6190" s="82"/>
      <c r="B6190" s="82"/>
      <c r="C6190" s="82"/>
      <c r="D6190" s="83"/>
      <c r="E6190" s="62"/>
      <c r="F619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90" s="13"/>
      <c r="H6190" s="13"/>
      <c r="I6190" s="85" t="e">
        <f>[1]!Table1[[#This Row],[type]]</f>
        <v>#VALUE!</v>
      </c>
      <c r="J6190" s="86" t="e">
        <f>[1]!Table1[[#This Row],[Column42]]&amp;IF([1]!Table1[[#This Row],[Column13]]="","",[1]!Table1[[#This Row],[Column13]])&amp;IF([1]!Table1[[#This Row],[mod]]="","",[1]!Table1[[#This Row],[mod]])</f>
        <v>#VALUE!</v>
      </c>
      <c r="K619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90" t="s">
        <v>91</v>
      </c>
      <c r="P6190" t="s">
        <v>968</v>
      </c>
      <c r="Q619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90">
        <v>2</v>
      </c>
      <c r="U619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90" s="29"/>
      <c r="AC6190" s="29"/>
      <c r="AD6190" s="25"/>
      <c r="AE6190" s="38"/>
      <c r="AF6190" s="142" t="s">
        <v>282</v>
      </c>
      <c r="AG6190" s="11"/>
      <c r="AH6190" s="1" t="e">
        <f>[1]!Table1[[#This Row],[html_tag]]&amp;[1]!Table1[[#This Row],[html_type]]&amp;[1]!Table1[[#This Row],[html_modifier]]</f>
        <v>#VALUE!</v>
      </c>
      <c r="AI6190" s="60" t="str">
        <f>Table1[[#This Row],[html_tag]]&amp;Table1[[#This Row],[html_type]]&amp;Table1[[#This Row],[html_modifier]]</f>
        <v/>
      </c>
      <c r="AL6190" s="22" t="str">
        <f>IFERROR(_xlfn.XLOOKUP([1]!Table1[[#This Row],[word]],[1]!Table57[English style name],[1]!Table57[Style type]),"")</f>
        <v/>
      </c>
      <c r="AM6190" s="23" t="s">
        <v>968</v>
      </c>
      <c r="AN6190" s="23"/>
      <c r="AO6190" s="62"/>
      <c r="AP6190" s="61"/>
      <c r="AQ6190" s="61"/>
      <c r="AR6190" s="61"/>
      <c r="AS6190" s="61"/>
      <c r="AT6190" s="61"/>
      <c r="AU6190" s="61"/>
      <c r="AV6190" s="61"/>
    </row>
    <row r="6191" spans="1:48">
      <c r="A6191" s="82"/>
      <c r="B6191" s="82"/>
      <c r="C6191" s="82"/>
      <c r="D6191" s="83"/>
      <c r="E6191" s="62"/>
      <c r="F619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91" s="13"/>
      <c r="H6191" s="13"/>
      <c r="I6191" s="85" t="e">
        <f>[1]!Table1[[#This Row],[type]]</f>
        <v>#VALUE!</v>
      </c>
      <c r="J6191" s="86" t="e">
        <f>[1]!Table1[[#This Row],[Column42]]&amp;IF([1]!Table1[[#This Row],[Column13]]="","",[1]!Table1[[#This Row],[Column13]])&amp;IF([1]!Table1[[#This Row],[mod]]="","",[1]!Table1[[#This Row],[mod]])</f>
        <v>#VALUE!</v>
      </c>
      <c r="K619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91" t="s">
        <v>91</v>
      </c>
      <c r="P6191" t="s">
        <v>969</v>
      </c>
      <c r="Q619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91">
        <v>2</v>
      </c>
      <c r="U619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91" s="29"/>
      <c r="AC6191" s="29"/>
      <c r="AD6191" s="25"/>
      <c r="AE6191" s="38"/>
      <c r="AF6191" s="142" t="s">
        <v>282</v>
      </c>
      <c r="AG6191" s="11"/>
      <c r="AH6191" s="1" t="e">
        <f>[1]!Table1[[#This Row],[html_tag]]&amp;[1]!Table1[[#This Row],[html_type]]&amp;[1]!Table1[[#This Row],[html_modifier]]</f>
        <v>#VALUE!</v>
      </c>
      <c r="AI6191" s="60" t="str">
        <f>Table1[[#This Row],[html_tag]]&amp;Table1[[#This Row],[html_type]]&amp;Table1[[#This Row],[html_modifier]]</f>
        <v/>
      </c>
      <c r="AL6191" s="22" t="str">
        <f>IFERROR(_xlfn.XLOOKUP([1]!Table1[[#This Row],[word]],[1]!Table57[English style name],[1]!Table57[Style type]),"")</f>
        <v/>
      </c>
      <c r="AM6191" s="23" t="s">
        <v>969</v>
      </c>
      <c r="AN6191" s="23"/>
      <c r="AO6191" s="62"/>
      <c r="AP6191" s="61"/>
      <c r="AQ6191" s="61"/>
      <c r="AR6191" s="61"/>
      <c r="AS6191" s="61"/>
      <c r="AT6191" s="61"/>
      <c r="AU6191" s="61"/>
      <c r="AV6191" s="61"/>
    </row>
    <row r="6192" spans="1:48">
      <c r="A6192" s="82"/>
      <c r="B6192" s="82"/>
      <c r="C6192" s="82"/>
      <c r="D6192" s="83"/>
      <c r="E6192" s="62"/>
      <c r="F619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92" s="13"/>
      <c r="H6192" s="13"/>
      <c r="I6192" s="85" t="e">
        <f>[1]!Table1[[#This Row],[type]]</f>
        <v>#VALUE!</v>
      </c>
      <c r="J6192" s="86" t="e">
        <f>[1]!Table1[[#This Row],[Column42]]&amp;IF([1]!Table1[[#This Row],[Column13]]="","",[1]!Table1[[#This Row],[Column13]])&amp;IF([1]!Table1[[#This Row],[mod]]="","",[1]!Table1[[#This Row],[mod]])</f>
        <v>#VALUE!</v>
      </c>
      <c r="K619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92" t="s">
        <v>91</v>
      </c>
      <c r="P6192" t="s">
        <v>966</v>
      </c>
      <c r="Q619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92">
        <v>2</v>
      </c>
      <c r="U619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92" s="29"/>
      <c r="AC6192" s="29"/>
      <c r="AD6192" s="25"/>
      <c r="AE6192" s="38"/>
      <c r="AF6192" s="142" t="s">
        <v>282</v>
      </c>
      <c r="AG6192" s="11"/>
      <c r="AH6192" s="1" t="e">
        <f>[1]!Table1[[#This Row],[html_tag]]&amp;[1]!Table1[[#This Row],[html_type]]&amp;[1]!Table1[[#This Row],[html_modifier]]</f>
        <v>#VALUE!</v>
      </c>
      <c r="AI6192" s="60" t="str">
        <f>Table1[[#This Row],[html_tag]]&amp;Table1[[#This Row],[html_type]]&amp;Table1[[#This Row],[html_modifier]]</f>
        <v/>
      </c>
      <c r="AL6192" s="22" t="str">
        <f>IFERROR(_xlfn.XLOOKUP([1]!Table1[[#This Row],[word]],[1]!Table57[English style name],[1]!Table57[Style type]),"")</f>
        <v/>
      </c>
      <c r="AM6192" s="23" t="s">
        <v>966</v>
      </c>
      <c r="AN6192" s="23"/>
      <c r="AO6192" s="62"/>
      <c r="AP6192" s="61"/>
      <c r="AQ6192" s="61"/>
      <c r="AR6192" s="61"/>
      <c r="AS6192" s="61"/>
      <c r="AT6192" s="61"/>
      <c r="AU6192" s="61"/>
      <c r="AV6192" s="61"/>
    </row>
    <row r="6193" spans="1:48">
      <c r="A6193" s="82"/>
      <c r="B6193" s="82"/>
      <c r="C6193" s="82"/>
      <c r="D6193" s="83"/>
      <c r="E6193" s="62"/>
      <c r="F619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93" s="13"/>
      <c r="H6193" s="13"/>
      <c r="I6193" s="85" t="e">
        <f>[1]!Table1[[#This Row],[type]]</f>
        <v>#VALUE!</v>
      </c>
      <c r="J6193" s="86" t="e">
        <f>[1]!Table1[[#This Row],[Column42]]&amp;IF([1]!Table1[[#This Row],[Column13]]="","",[1]!Table1[[#This Row],[Column13]])&amp;IF([1]!Table1[[#This Row],[mod]]="","",[1]!Table1[[#This Row],[mod]])</f>
        <v>#VALUE!</v>
      </c>
      <c r="K619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93" t="s">
        <v>91</v>
      </c>
      <c r="P6193" t="s">
        <v>967</v>
      </c>
      <c r="Q619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93">
        <v>2</v>
      </c>
      <c r="U619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93" s="29"/>
      <c r="AC6193" s="29"/>
      <c r="AD6193" s="25"/>
      <c r="AE6193" s="38"/>
      <c r="AF6193" s="142" t="s">
        <v>282</v>
      </c>
      <c r="AG6193" s="11"/>
      <c r="AH6193" s="1" t="e">
        <f>[1]!Table1[[#This Row],[html_tag]]&amp;[1]!Table1[[#This Row],[html_type]]&amp;[1]!Table1[[#This Row],[html_modifier]]</f>
        <v>#VALUE!</v>
      </c>
      <c r="AI6193" s="60" t="str">
        <f>Table1[[#This Row],[html_tag]]&amp;Table1[[#This Row],[html_type]]&amp;Table1[[#This Row],[html_modifier]]</f>
        <v/>
      </c>
      <c r="AL6193" s="22" t="str">
        <f>IFERROR(_xlfn.XLOOKUP([1]!Table1[[#This Row],[word]],[1]!Table57[English style name],[1]!Table57[Style type]),"")</f>
        <v/>
      </c>
      <c r="AM6193" s="23" t="s">
        <v>967</v>
      </c>
      <c r="AN6193" s="23"/>
      <c r="AO6193" s="62"/>
      <c r="AP6193" s="61"/>
      <c r="AQ6193" s="61"/>
      <c r="AR6193" s="61"/>
      <c r="AS6193" s="61"/>
      <c r="AT6193" s="61"/>
      <c r="AU6193" s="61"/>
      <c r="AV6193" s="61"/>
    </row>
    <row r="6194" spans="1:48">
      <c r="A6194" s="82"/>
      <c r="B6194" s="82"/>
      <c r="C6194" s="82"/>
      <c r="D6194" s="83"/>
      <c r="E6194" s="62"/>
      <c r="F619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94" s="13"/>
      <c r="H6194" s="13"/>
      <c r="I6194" s="85" t="e">
        <f>[1]!Table1[[#This Row],[type]]</f>
        <v>#VALUE!</v>
      </c>
      <c r="J6194" s="86" t="e">
        <f>[1]!Table1[[#This Row],[Column42]]&amp;IF([1]!Table1[[#This Row],[Column13]]="","",[1]!Table1[[#This Row],[Column13]])&amp;IF([1]!Table1[[#This Row],[mod]]="","",[1]!Table1[[#This Row],[mod]])</f>
        <v>#VALUE!</v>
      </c>
      <c r="K619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94" t="s">
        <v>91</v>
      </c>
      <c r="P6194" t="s">
        <v>1034</v>
      </c>
      <c r="Q619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94">
        <v>2</v>
      </c>
      <c r="U619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94" s="29"/>
      <c r="AC6194" s="29"/>
      <c r="AD6194" s="25"/>
      <c r="AE6194" s="38"/>
      <c r="AF6194" s="142" t="s">
        <v>282</v>
      </c>
      <c r="AG6194" s="11"/>
      <c r="AH6194" s="1" t="e">
        <f>[1]!Table1[[#This Row],[html_tag]]&amp;[1]!Table1[[#This Row],[html_type]]&amp;[1]!Table1[[#This Row],[html_modifier]]</f>
        <v>#VALUE!</v>
      </c>
      <c r="AI6194" s="60" t="str">
        <f>Table1[[#This Row],[html_tag]]&amp;Table1[[#This Row],[html_type]]&amp;Table1[[#This Row],[html_modifier]]</f>
        <v/>
      </c>
      <c r="AL6194" s="22" t="str">
        <f>IFERROR(_xlfn.XLOOKUP([1]!Table1[[#This Row],[word]],[1]!Table57[English style name],[1]!Table57[Style type]),"")</f>
        <v/>
      </c>
      <c r="AM6194" s="23" t="s">
        <v>1034</v>
      </c>
      <c r="AN6194" s="23"/>
      <c r="AO6194" s="62"/>
      <c r="AP6194" s="61"/>
      <c r="AQ6194" s="61"/>
      <c r="AR6194" s="61"/>
      <c r="AS6194" s="61"/>
      <c r="AT6194" s="61"/>
      <c r="AU6194" s="61"/>
      <c r="AV6194" s="61"/>
    </row>
    <row r="6195" spans="1:48">
      <c r="A6195" s="82"/>
      <c r="B6195" s="82"/>
      <c r="C6195" s="82"/>
      <c r="D6195" s="83"/>
      <c r="E6195" s="62"/>
      <c r="F619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95" s="13"/>
      <c r="H6195" s="13"/>
      <c r="I6195" s="85" t="e">
        <f>[1]!Table1[[#This Row],[type]]</f>
        <v>#VALUE!</v>
      </c>
      <c r="J6195" s="86" t="e">
        <f>[1]!Table1[[#This Row],[Column42]]&amp;IF([1]!Table1[[#This Row],[Column13]]="","",[1]!Table1[[#This Row],[Column13]])&amp;IF([1]!Table1[[#This Row],[mod]]="","",[1]!Table1[[#This Row],[mod]])</f>
        <v>#VALUE!</v>
      </c>
      <c r="K619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95" t="s">
        <v>91</v>
      </c>
      <c r="P6195" t="s">
        <v>903</v>
      </c>
      <c r="Q619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95">
        <v>2</v>
      </c>
      <c r="U619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95" s="29"/>
      <c r="AC6195" s="29"/>
      <c r="AD6195" s="25"/>
      <c r="AE6195" s="38"/>
      <c r="AF6195" s="142" t="s">
        <v>282</v>
      </c>
      <c r="AG6195" s="11"/>
      <c r="AH6195" s="1" t="e">
        <f>[1]!Table1[[#This Row],[html_tag]]&amp;[1]!Table1[[#This Row],[html_type]]&amp;[1]!Table1[[#This Row],[html_modifier]]</f>
        <v>#VALUE!</v>
      </c>
      <c r="AI6195" s="60" t="str">
        <f>Table1[[#This Row],[html_tag]]&amp;Table1[[#This Row],[html_type]]&amp;Table1[[#This Row],[html_modifier]]</f>
        <v/>
      </c>
      <c r="AL6195" s="22" t="str">
        <f>IFERROR(_xlfn.XLOOKUP([1]!Table1[[#This Row],[word]],[1]!Table57[English style name],[1]!Table57[Style type]),"")</f>
        <v/>
      </c>
      <c r="AM6195" s="23" t="s">
        <v>903</v>
      </c>
      <c r="AN6195" s="23"/>
      <c r="AO6195" s="62"/>
      <c r="AP6195" s="61"/>
      <c r="AQ6195" s="61"/>
      <c r="AR6195" s="61"/>
      <c r="AS6195" s="61"/>
      <c r="AT6195" s="61"/>
      <c r="AU6195" s="61"/>
      <c r="AV6195" s="61"/>
    </row>
    <row r="6196" spans="1:48">
      <c r="A6196" s="82"/>
      <c r="B6196" s="82"/>
      <c r="C6196" s="82"/>
      <c r="D6196" s="83"/>
      <c r="E6196" s="62"/>
      <c r="F619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96" s="13"/>
      <c r="H6196" s="13"/>
      <c r="I6196" s="85" t="e">
        <f>[1]!Table1[[#This Row],[type]]</f>
        <v>#VALUE!</v>
      </c>
      <c r="J6196" s="86" t="e">
        <f>[1]!Table1[[#This Row],[Column42]]&amp;IF([1]!Table1[[#This Row],[Column13]]="","",[1]!Table1[[#This Row],[Column13]])&amp;IF([1]!Table1[[#This Row],[mod]]="","",[1]!Table1[[#This Row],[mod]])</f>
        <v>#VALUE!</v>
      </c>
      <c r="K619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96" t="s">
        <v>91</v>
      </c>
      <c r="P6196" t="s">
        <v>879</v>
      </c>
      <c r="Q619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96">
        <v>2</v>
      </c>
      <c r="U619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96" s="29"/>
      <c r="AC6196" s="29"/>
      <c r="AD6196" s="25"/>
      <c r="AE6196" s="38"/>
      <c r="AF6196" s="142" t="s">
        <v>282</v>
      </c>
      <c r="AG6196" s="11"/>
      <c r="AH6196" s="1" t="e">
        <f>[1]!Table1[[#This Row],[html_tag]]&amp;[1]!Table1[[#This Row],[html_type]]&amp;[1]!Table1[[#This Row],[html_modifier]]</f>
        <v>#VALUE!</v>
      </c>
      <c r="AI6196" s="60" t="str">
        <f>Table1[[#This Row],[html_tag]]&amp;Table1[[#This Row],[html_type]]&amp;Table1[[#This Row],[html_modifier]]</f>
        <v/>
      </c>
      <c r="AL6196" s="22" t="str">
        <f>IFERROR(_xlfn.XLOOKUP([1]!Table1[[#This Row],[word]],[1]!Table57[English style name],[1]!Table57[Style type]),"")</f>
        <v/>
      </c>
      <c r="AM6196" s="23" t="s">
        <v>879</v>
      </c>
      <c r="AN6196" s="23"/>
      <c r="AO6196" s="62"/>
      <c r="AP6196" s="61"/>
      <c r="AQ6196" s="61"/>
      <c r="AR6196" s="61"/>
      <c r="AS6196" s="61"/>
      <c r="AT6196" s="61"/>
      <c r="AU6196" s="61"/>
      <c r="AV6196" s="61"/>
    </row>
    <row r="6197" spans="1:48">
      <c r="A6197" s="82"/>
      <c r="B6197" s="82"/>
      <c r="C6197" s="82"/>
      <c r="D6197" s="83"/>
      <c r="E6197" s="62"/>
      <c r="F619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97" s="13"/>
      <c r="H6197" s="13"/>
      <c r="I6197" s="85" t="e">
        <f>[1]!Table1[[#This Row],[type]]</f>
        <v>#VALUE!</v>
      </c>
      <c r="J6197" s="86" t="e">
        <f>[1]!Table1[[#This Row],[Column42]]&amp;IF([1]!Table1[[#This Row],[Column13]]="","",[1]!Table1[[#This Row],[Column13]])&amp;IF([1]!Table1[[#This Row],[mod]]="","",[1]!Table1[[#This Row],[mod]])</f>
        <v>#VALUE!</v>
      </c>
      <c r="K619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97" t="s">
        <v>91</v>
      </c>
      <c r="P6197" t="s">
        <v>882</v>
      </c>
      <c r="Q619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97">
        <v>2</v>
      </c>
      <c r="U619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97" s="29"/>
      <c r="AC6197" s="29"/>
      <c r="AD6197" s="25"/>
      <c r="AE6197" s="38"/>
      <c r="AF6197" s="142" t="s">
        <v>282</v>
      </c>
      <c r="AG6197" s="11"/>
      <c r="AH6197" s="1" t="e">
        <f>[1]!Table1[[#This Row],[html_tag]]&amp;[1]!Table1[[#This Row],[html_type]]&amp;[1]!Table1[[#This Row],[html_modifier]]</f>
        <v>#VALUE!</v>
      </c>
      <c r="AI6197" s="60" t="str">
        <f>Table1[[#This Row],[html_tag]]&amp;Table1[[#This Row],[html_type]]&amp;Table1[[#This Row],[html_modifier]]</f>
        <v/>
      </c>
      <c r="AL6197" s="22" t="str">
        <f>IFERROR(_xlfn.XLOOKUP([1]!Table1[[#This Row],[word]],[1]!Table57[English style name],[1]!Table57[Style type]),"")</f>
        <v/>
      </c>
      <c r="AM6197" s="23" t="s">
        <v>882</v>
      </c>
      <c r="AN6197" s="23"/>
      <c r="AO6197" s="62"/>
      <c r="AP6197" s="61"/>
      <c r="AQ6197" s="61"/>
      <c r="AR6197" s="61"/>
      <c r="AS6197" s="61"/>
      <c r="AT6197" s="61"/>
      <c r="AU6197" s="61"/>
      <c r="AV6197" s="61"/>
    </row>
    <row r="6198" spans="1:48">
      <c r="A6198" s="82"/>
      <c r="B6198" s="82"/>
      <c r="C6198" s="82"/>
      <c r="D6198" s="83"/>
      <c r="E6198" s="62"/>
      <c r="F619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98" s="13"/>
      <c r="H6198" s="13"/>
      <c r="I6198" s="85" t="e">
        <f>[1]!Table1[[#This Row],[type]]</f>
        <v>#VALUE!</v>
      </c>
      <c r="J6198" s="86" t="e">
        <f>[1]!Table1[[#This Row],[Column42]]&amp;IF([1]!Table1[[#This Row],[Column13]]="","",[1]!Table1[[#This Row],[Column13]])&amp;IF([1]!Table1[[#This Row],[mod]]="","",[1]!Table1[[#This Row],[mod]])</f>
        <v>#VALUE!</v>
      </c>
      <c r="K619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98" t="s">
        <v>91</v>
      </c>
      <c r="P6198" t="s">
        <v>887</v>
      </c>
      <c r="Q619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98">
        <v>2</v>
      </c>
      <c r="U619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98" s="29"/>
      <c r="AC6198" s="29"/>
      <c r="AD6198" s="25"/>
      <c r="AE6198" s="38"/>
      <c r="AF6198" s="142" t="s">
        <v>282</v>
      </c>
      <c r="AG6198" s="11"/>
      <c r="AH6198" s="1" t="e">
        <f>[1]!Table1[[#This Row],[html_tag]]&amp;[1]!Table1[[#This Row],[html_type]]&amp;[1]!Table1[[#This Row],[html_modifier]]</f>
        <v>#VALUE!</v>
      </c>
      <c r="AI6198" s="60" t="str">
        <f>Table1[[#This Row],[html_tag]]&amp;Table1[[#This Row],[html_type]]&amp;Table1[[#This Row],[html_modifier]]</f>
        <v/>
      </c>
      <c r="AL6198" s="22" t="str">
        <f>IFERROR(_xlfn.XLOOKUP([1]!Table1[[#This Row],[word]],[1]!Table57[English style name],[1]!Table57[Style type]),"")</f>
        <v/>
      </c>
      <c r="AM6198" s="23" t="s">
        <v>887</v>
      </c>
      <c r="AN6198" s="23"/>
      <c r="AO6198" s="62"/>
      <c r="AP6198" s="61"/>
      <c r="AQ6198" s="61"/>
      <c r="AR6198" s="61"/>
      <c r="AS6198" s="61"/>
      <c r="AT6198" s="61"/>
      <c r="AU6198" s="61"/>
      <c r="AV6198" s="61"/>
    </row>
    <row r="6199" spans="1:48">
      <c r="A6199" s="82"/>
      <c r="B6199" s="82"/>
      <c r="C6199" s="82"/>
      <c r="D6199" s="83"/>
      <c r="E6199" s="62"/>
      <c r="F619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199" s="13"/>
      <c r="H6199" s="13"/>
      <c r="I6199" s="85" t="e">
        <f>[1]!Table1[[#This Row],[type]]</f>
        <v>#VALUE!</v>
      </c>
      <c r="J6199" s="86" t="e">
        <f>[1]!Table1[[#This Row],[Column42]]&amp;IF([1]!Table1[[#This Row],[Column13]]="","",[1]!Table1[[#This Row],[Column13]])&amp;IF([1]!Table1[[#This Row],[mod]]="","",[1]!Table1[[#This Row],[mod]])</f>
        <v>#VALUE!</v>
      </c>
      <c r="K619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199" t="s">
        <v>91</v>
      </c>
      <c r="P6199" t="s">
        <v>895</v>
      </c>
      <c r="Q619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199">
        <v>2</v>
      </c>
      <c r="U619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199" s="29"/>
      <c r="AC6199" s="29"/>
      <c r="AD6199" s="25"/>
      <c r="AE6199" s="38"/>
      <c r="AF6199" s="142" t="s">
        <v>282</v>
      </c>
      <c r="AG6199" s="11"/>
      <c r="AH6199" s="1" t="e">
        <f>[1]!Table1[[#This Row],[html_tag]]&amp;[1]!Table1[[#This Row],[html_type]]&amp;[1]!Table1[[#This Row],[html_modifier]]</f>
        <v>#VALUE!</v>
      </c>
      <c r="AI6199" s="60" t="str">
        <f>Table1[[#This Row],[html_tag]]&amp;Table1[[#This Row],[html_type]]&amp;Table1[[#This Row],[html_modifier]]</f>
        <v/>
      </c>
      <c r="AL6199" s="22" t="str">
        <f>IFERROR(_xlfn.XLOOKUP([1]!Table1[[#This Row],[word]],[1]!Table57[English style name],[1]!Table57[Style type]),"")</f>
        <v/>
      </c>
      <c r="AM6199" s="23" t="s">
        <v>895</v>
      </c>
      <c r="AN6199" s="23"/>
      <c r="AO6199" s="62"/>
      <c r="AP6199" s="61"/>
      <c r="AQ6199" s="61"/>
      <c r="AR6199" s="61"/>
      <c r="AS6199" s="61"/>
      <c r="AT6199" s="61"/>
      <c r="AU6199" s="61"/>
      <c r="AV6199" s="61"/>
    </row>
    <row r="6200" spans="1:48">
      <c r="A6200" s="82"/>
      <c r="B6200" s="82"/>
      <c r="C6200" s="82"/>
      <c r="D6200" s="83"/>
      <c r="E6200" s="62"/>
      <c r="F620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00" s="13"/>
      <c r="H6200" s="13"/>
      <c r="I6200" s="85" t="e">
        <f>[1]!Table1[[#This Row],[type]]</f>
        <v>#VALUE!</v>
      </c>
      <c r="J6200" s="86" t="e">
        <f>[1]!Table1[[#This Row],[Column42]]&amp;IF([1]!Table1[[#This Row],[Column13]]="","",[1]!Table1[[#This Row],[Column13]])&amp;IF([1]!Table1[[#This Row],[mod]]="","",[1]!Table1[[#This Row],[mod]])</f>
        <v>#VALUE!</v>
      </c>
      <c r="K620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00" t="s">
        <v>91</v>
      </c>
      <c r="P6200" t="s">
        <v>872</v>
      </c>
      <c r="Q620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00">
        <v>2</v>
      </c>
      <c r="U620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00" s="29"/>
      <c r="AC6200" s="29"/>
      <c r="AD6200" s="25"/>
      <c r="AE6200" s="38"/>
      <c r="AF6200" s="142" t="s">
        <v>282</v>
      </c>
      <c r="AG6200" s="11"/>
      <c r="AH6200" s="1" t="e">
        <f>[1]!Table1[[#This Row],[html_tag]]&amp;[1]!Table1[[#This Row],[html_type]]&amp;[1]!Table1[[#This Row],[html_modifier]]</f>
        <v>#VALUE!</v>
      </c>
      <c r="AI6200" s="60" t="str">
        <f>Table1[[#This Row],[html_tag]]&amp;Table1[[#This Row],[html_type]]&amp;Table1[[#This Row],[html_modifier]]</f>
        <v/>
      </c>
      <c r="AL6200" s="22" t="str">
        <f>IFERROR(_xlfn.XLOOKUP([1]!Table1[[#This Row],[word]],[1]!Table57[English style name],[1]!Table57[Style type]),"")</f>
        <v/>
      </c>
      <c r="AM6200" s="23" t="s">
        <v>872</v>
      </c>
      <c r="AN6200" s="23"/>
      <c r="AO6200" s="62"/>
      <c r="AP6200" s="61"/>
      <c r="AQ6200" s="61"/>
      <c r="AR6200" s="61"/>
      <c r="AS6200" s="61"/>
      <c r="AT6200" s="61"/>
      <c r="AU6200" s="61"/>
      <c r="AV6200" s="61"/>
    </row>
    <row r="6201" spans="1:48">
      <c r="A6201" s="82"/>
      <c r="B6201" s="82"/>
      <c r="C6201" s="82"/>
      <c r="D6201" s="83"/>
      <c r="E6201" s="62"/>
      <c r="F620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01" s="13"/>
      <c r="H6201" s="13"/>
      <c r="I6201" s="85" t="e">
        <f>[1]!Table1[[#This Row],[type]]</f>
        <v>#VALUE!</v>
      </c>
      <c r="J6201" s="86" t="e">
        <f>[1]!Table1[[#This Row],[Column42]]&amp;IF([1]!Table1[[#This Row],[Column13]]="","",[1]!Table1[[#This Row],[Column13]])&amp;IF([1]!Table1[[#This Row],[mod]]="","",[1]!Table1[[#This Row],[mod]])</f>
        <v>#VALUE!</v>
      </c>
      <c r="K620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01" t="s">
        <v>91</v>
      </c>
      <c r="P6201" t="s">
        <v>909</v>
      </c>
      <c r="Q620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01">
        <v>2</v>
      </c>
      <c r="U620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01" s="29"/>
      <c r="AC6201" s="29"/>
      <c r="AD6201" s="25"/>
      <c r="AE6201" s="38"/>
      <c r="AF6201" s="142" t="s">
        <v>282</v>
      </c>
      <c r="AG6201" s="11"/>
      <c r="AH6201" s="1" t="e">
        <f>[1]!Table1[[#This Row],[html_tag]]&amp;[1]!Table1[[#This Row],[html_type]]&amp;[1]!Table1[[#This Row],[html_modifier]]</f>
        <v>#VALUE!</v>
      </c>
      <c r="AI6201" s="60" t="str">
        <f>Table1[[#This Row],[html_tag]]&amp;Table1[[#This Row],[html_type]]&amp;Table1[[#This Row],[html_modifier]]</f>
        <v/>
      </c>
      <c r="AL6201" s="22" t="str">
        <f>IFERROR(_xlfn.XLOOKUP([1]!Table1[[#This Row],[word]],[1]!Table57[English style name],[1]!Table57[Style type]),"")</f>
        <v/>
      </c>
      <c r="AM6201" s="23" t="s">
        <v>909</v>
      </c>
      <c r="AN6201" s="23"/>
      <c r="AO6201" s="62"/>
      <c r="AP6201" s="61"/>
      <c r="AQ6201" s="61"/>
      <c r="AR6201" s="61"/>
      <c r="AS6201" s="61"/>
      <c r="AT6201" s="61"/>
      <c r="AU6201" s="61"/>
      <c r="AV6201" s="61"/>
    </row>
    <row r="6202" spans="1:48">
      <c r="A6202" s="82"/>
      <c r="B6202" s="82"/>
      <c r="C6202" s="82"/>
      <c r="D6202" s="83"/>
      <c r="E6202" s="62"/>
      <c r="F620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02" s="13"/>
      <c r="H6202" s="13"/>
      <c r="I6202" s="85" t="e">
        <f>[1]!Table1[[#This Row],[type]]</f>
        <v>#VALUE!</v>
      </c>
      <c r="J6202" s="86" t="e">
        <f>[1]!Table1[[#This Row],[Column42]]&amp;IF([1]!Table1[[#This Row],[Column13]]="","",[1]!Table1[[#This Row],[Column13]])&amp;IF([1]!Table1[[#This Row],[mod]]="","",[1]!Table1[[#This Row],[mod]])</f>
        <v>#VALUE!</v>
      </c>
      <c r="K620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02" t="s">
        <v>91</v>
      </c>
      <c r="P6202" t="s">
        <v>979</v>
      </c>
      <c r="Q620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02">
        <v>3</v>
      </c>
      <c r="U620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02" s="29"/>
      <c r="AC6202" s="29"/>
      <c r="AD6202" s="25"/>
      <c r="AE6202" s="38"/>
      <c r="AF6202" s="142" t="s">
        <v>282</v>
      </c>
      <c r="AG6202" s="11"/>
      <c r="AH6202" s="1" t="e">
        <f>[1]!Table1[[#This Row],[html_tag]]&amp;[1]!Table1[[#This Row],[html_type]]&amp;[1]!Table1[[#This Row],[html_modifier]]</f>
        <v>#VALUE!</v>
      </c>
      <c r="AI6202" s="60" t="str">
        <f>Table1[[#This Row],[html_tag]]&amp;Table1[[#This Row],[html_type]]&amp;Table1[[#This Row],[html_modifier]]</f>
        <v/>
      </c>
      <c r="AL6202" s="22" t="str">
        <f>IFERROR(_xlfn.XLOOKUP([1]!Table1[[#This Row],[word]],[1]!Table57[English style name],[1]!Table57[Style type]),"")</f>
        <v/>
      </c>
      <c r="AM6202" s="23" t="s">
        <v>979</v>
      </c>
      <c r="AN6202" s="23"/>
      <c r="AO6202" s="62"/>
      <c r="AP6202" s="61"/>
      <c r="AQ6202" s="61"/>
      <c r="AR6202" s="61"/>
      <c r="AS6202" s="61"/>
      <c r="AT6202" s="61"/>
      <c r="AU6202" s="61"/>
      <c r="AV6202" s="61"/>
    </row>
    <row r="6203" spans="1:48">
      <c r="A6203" s="82"/>
      <c r="B6203" s="82"/>
      <c r="C6203" s="82"/>
      <c r="D6203" s="83"/>
      <c r="E6203" s="62"/>
      <c r="F620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03" s="13"/>
      <c r="H6203" s="13"/>
      <c r="I6203" s="85" t="e">
        <f>[1]!Table1[[#This Row],[type]]</f>
        <v>#VALUE!</v>
      </c>
      <c r="J6203" s="86" t="e">
        <f>[1]!Table1[[#This Row],[Column42]]&amp;IF([1]!Table1[[#This Row],[Column13]]="","",[1]!Table1[[#This Row],[Column13]])&amp;IF([1]!Table1[[#This Row],[mod]]="","",[1]!Table1[[#This Row],[mod]])</f>
        <v>#VALUE!</v>
      </c>
      <c r="K620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03" t="s">
        <v>91</v>
      </c>
      <c r="P6203" t="s">
        <v>978</v>
      </c>
      <c r="Q620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03">
        <v>3</v>
      </c>
      <c r="U620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03" s="29"/>
      <c r="AC6203" s="29"/>
      <c r="AD6203" s="25"/>
      <c r="AE6203" s="38"/>
      <c r="AF6203" s="142" t="s">
        <v>282</v>
      </c>
      <c r="AG6203" s="11"/>
      <c r="AH6203" s="1" t="e">
        <f>[1]!Table1[[#This Row],[html_tag]]&amp;[1]!Table1[[#This Row],[html_type]]&amp;[1]!Table1[[#This Row],[html_modifier]]</f>
        <v>#VALUE!</v>
      </c>
      <c r="AI6203" s="60" t="str">
        <f>Table1[[#This Row],[html_tag]]&amp;Table1[[#This Row],[html_type]]&amp;Table1[[#This Row],[html_modifier]]</f>
        <v/>
      </c>
      <c r="AL6203" s="22" t="str">
        <f>IFERROR(_xlfn.XLOOKUP([1]!Table1[[#This Row],[word]],[1]!Table57[English style name],[1]!Table57[Style type]),"")</f>
        <v/>
      </c>
      <c r="AM6203" s="23" t="s">
        <v>978</v>
      </c>
      <c r="AN6203" s="23"/>
      <c r="AO6203" s="62"/>
      <c r="AP6203" s="61"/>
      <c r="AQ6203" s="61"/>
      <c r="AR6203" s="61"/>
      <c r="AS6203" s="61"/>
      <c r="AT6203" s="61"/>
      <c r="AU6203" s="61"/>
      <c r="AV6203" s="61"/>
    </row>
    <row r="6204" spans="1:48">
      <c r="A6204" s="82"/>
      <c r="B6204" s="82"/>
      <c r="C6204" s="82"/>
      <c r="D6204" s="83"/>
      <c r="E6204" s="62"/>
      <c r="F620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04" s="13"/>
      <c r="H6204" s="13"/>
      <c r="I6204" s="85" t="e">
        <f>[1]!Table1[[#This Row],[type]]</f>
        <v>#VALUE!</v>
      </c>
      <c r="J6204" s="86" t="e">
        <f>[1]!Table1[[#This Row],[Column42]]&amp;IF([1]!Table1[[#This Row],[Column13]]="","",[1]!Table1[[#This Row],[Column13]])&amp;IF([1]!Table1[[#This Row],[mod]]="","",[1]!Table1[[#This Row],[mod]])</f>
        <v>#VALUE!</v>
      </c>
      <c r="K620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04" t="s">
        <v>91</v>
      </c>
      <c r="P6204" t="s">
        <v>977</v>
      </c>
      <c r="Q620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04">
        <v>3</v>
      </c>
      <c r="U620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04" s="29"/>
      <c r="AC6204" s="29"/>
      <c r="AD6204" s="25"/>
      <c r="AE6204" s="38"/>
      <c r="AF6204" s="142" t="s">
        <v>282</v>
      </c>
      <c r="AG6204" s="11"/>
      <c r="AH6204" s="1" t="e">
        <f>[1]!Table1[[#This Row],[html_tag]]&amp;[1]!Table1[[#This Row],[html_type]]&amp;[1]!Table1[[#This Row],[html_modifier]]</f>
        <v>#VALUE!</v>
      </c>
      <c r="AI6204" s="60" t="str">
        <f>Table1[[#This Row],[html_tag]]&amp;Table1[[#This Row],[html_type]]&amp;Table1[[#This Row],[html_modifier]]</f>
        <v/>
      </c>
      <c r="AL6204" s="22" t="str">
        <f>IFERROR(_xlfn.XLOOKUP([1]!Table1[[#This Row],[word]],[1]!Table57[English style name],[1]!Table57[Style type]),"")</f>
        <v/>
      </c>
      <c r="AM6204" s="23" t="s">
        <v>977</v>
      </c>
      <c r="AN6204" s="23"/>
      <c r="AO6204" s="62"/>
      <c r="AP6204" s="61"/>
      <c r="AQ6204" s="61"/>
      <c r="AR6204" s="61"/>
      <c r="AS6204" s="61"/>
      <c r="AT6204" s="61"/>
      <c r="AU6204" s="61"/>
      <c r="AV6204" s="61"/>
    </row>
    <row r="6205" spans="1:48">
      <c r="A6205" s="82"/>
      <c r="B6205" s="82"/>
      <c r="C6205" s="82"/>
      <c r="D6205" s="83"/>
      <c r="E6205" s="62"/>
      <c r="F620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05" s="13"/>
      <c r="H6205" s="13"/>
      <c r="I6205" s="85" t="e">
        <f>[1]!Table1[[#This Row],[type]]</f>
        <v>#VALUE!</v>
      </c>
      <c r="J6205" s="86" t="e">
        <f>[1]!Table1[[#This Row],[Column42]]&amp;IF([1]!Table1[[#This Row],[Column13]]="","",[1]!Table1[[#This Row],[Column13]])&amp;IF([1]!Table1[[#This Row],[mod]]="","",[1]!Table1[[#This Row],[mod]])</f>
        <v>#VALUE!</v>
      </c>
      <c r="K620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05" t="s">
        <v>91</v>
      </c>
      <c r="P6205" t="s">
        <v>1109</v>
      </c>
      <c r="Q620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05">
        <v>3</v>
      </c>
      <c r="U620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05" s="29"/>
      <c r="AC6205" s="29"/>
      <c r="AD6205" s="25"/>
      <c r="AE6205" s="38"/>
      <c r="AF6205" s="142" t="s">
        <v>282</v>
      </c>
      <c r="AG6205" s="11"/>
      <c r="AH6205" s="1" t="e">
        <f>[1]!Table1[[#This Row],[html_tag]]&amp;[1]!Table1[[#This Row],[html_type]]&amp;[1]!Table1[[#This Row],[html_modifier]]</f>
        <v>#VALUE!</v>
      </c>
      <c r="AI6205" s="60" t="str">
        <f>Table1[[#This Row],[html_tag]]&amp;Table1[[#This Row],[html_type]]&amp;Table1[[#This Row],[html_modifier]]</f>
        <v/>
      </c>
      <c r="AL6205" s="22" t="str">
        <f>IFERROR(_xlfn.XLOOKUP([1]!Table1[[#This Row],[word]],[1]!Table57[English style name],[1]!Table57[Style type]),"")</f>
        <v/>
      </c>
      <c r="AM6205" s="23" t="s">
        <v>1109</v>
      </c>
      <c r="AN6205" s="23"/>
      <c r="AO6205" s="62"/>
      <c r="AP6205" s="61"/>
      <c r="AQ6205" s="61"/>
      <c r="AR6205" s="61"/>
      <c r="AS6205" s="61"/>
      <c r="AT6205" s="61"/>
      <c r="AU6205" s="61"/>
      <c r="AV6205" s="61"/>
    </row>
    <row r="6206" spans="1:48">
      <c r="A6206" s="82"/>
      <c r="B6206" s="82"/>
      <c r="C6206" s="82"/>
      <c r="D6206" s="83"/>
      <c r="E6206" s="62"/>
      <c r="F620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06" s="13"/>
      <c r="H6206" s="13"/>
      <c r="I6206" s="85" t="e">
        <f>[1]!Table1[[#This Row],[type]]</f>
        <v>#VALUE!</v>
      </c>
      <c r="J6206" s="86" t="e">
        <f>[1]!Table1[[#This Row],[Column42]]&amp;IF([1]!Table1[[#This Row],[Column13]]="","",[1]!Table1[[#This Row],[Column13]])&amp;IF([1]!Table1[[#This Row],[mod]]="","",[1]!Table1[[#This Row],[mod]])</f>
        <v>#VALUE!</v>
      </c>
      <c r="K620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06" t="s">
        <v>91</v>
      </c>
      <c r="P6206" t="s">
        <v>1110</v>
      </c>
      <c r="Q620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06">
        <v>3</v>
      </c>
      <c r="U620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06" s="29"/>
      <c r="AC6206" s="29"/>
      <c r="AD6206" s="25"/>
      <c r="AE6206" s="38"/>
      <c r="AF6206" s="142" t="s">
        <v>282</v>
      </c>
      <c r="AG6206" s="11"/>
      <c r="AH6206" s="1" t="e">
        <f>[1]!Table1[[#This Row],[html_tag]]&amp;[1]!Table1[[#This Row],[html_type]]&amp;[1]!Table1[[#This Row],[html_modifier]]</f>
        <v>#VALUE!</v>
      </c>
      <c r="AI6206" s="60" t="str">
        <f>Table1[[#This Row],[html_tag]]&amp;Table1[[#This Row],[html_type]]&amp;Table1[[#This Row],[html_modifier]]</f>
        <v/>
      </c>
      <c r="AL6206" s="22" t="str">
        <f>IFERROR(_xlfn.XLOOKUP([1]!Table1[[#This Row],[word]],[1]!Table57[English style name],[1]!Table57[Style type]),"")</f>
        <v/>
      </c>
      <c r="AM6206" s="23" t="s">
        <v>1110</v>
      </c>
      <c r="AN6206" s="23"/>
      <c r="AO6206" s="62"/>
      <c r="AP6206" s="61"/>
      <c r="AQ6206" s="61"/>
      <c r="AR6206" s="61"/>
      <c r="AS6206" s="61"/>
      <c r="AT6206" s="61"/>
      <c r="AU6206" s="61"/>
      <c r="AV6206" s="61"/>
    </row>
    <row r="6207" spans="1:48">
      <c r="A6207" s="82"/>
      <c r="B6207" s="82"/>
      <c r="C6207" s="82"/>
      <c r="D6207" s="83"/>
      <c r="E6207" s="62"/>
      <c r="F620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07" s="13"/>
      <c r="H6207" s="13"/>
      <c r="I6207" s="85" t="e">
        <f>[1]!Table1[[#This Row],[type]]</f>
        <v>#VALUE!</v>
      </c>
      <c r="J6207" s="86" t="e">
        <f>[1]!Table1[[#This Row],[Column42]]&amp;IF([1]!Table1[[#This Row],[Column13]]="","",[1]!Table1[[#This Row],[Column13]])&amp;IF([1]!Table1[[#This Row],[mod]]="","",[1]!Table1[[#This Row],[mod]])</f>
        <v>#VALUE!</v>
      </c>
      <c r="K620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07" t="s">
        <v>91</v>
      </c>
      <c r="P6207" t="s">
        <v>1111</v>
      </c>
      <c r="Q620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07">
        <v>3</v>
      </c>
      <c r="U620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07" s="29"/>
      <c r="AC6207" s="29"/>
      <c r="AD6207" s="25"/>
      <c r="AE6207" s="38"/>
      <c r="AF6207" s="142" t="s">
        <v>282</v>
      </c>
      <c r="AG6207" s="11"/>
      <c r="AH6207" s="1" t="e">
        <f>[1]!Table1[[#This Row],[html_tag]]&amp;[1]!Table1[[#This Row],[html_type]]&amp;[1]!Table1[[#This Row],[html_modifier]]</f>
        <v>#VALUE!</v>
      </c>
      <c r="AI6207" s="60" t="str">
        <f>Table1[[#This Row],[html_tag]]&amp;Table1[[#This Row],[html_type]]&amp;Table1[[#This Row],[html_modifier]]</f>
        <v/>
      </c>
      <c r="AL6207" s="22" t="str">
        <f>IFERROR(_xlfn.XLOOKUP([1]!Table1[[#This Row],[word]],[1]!Table57[English style name],[1]!Table57[Style type]),"")</f>
        <v/>
      </c>
      <c r="AM6207" s="23" t="s">
        <v>1111</v>
      </c>
      <c r="AN6207" s="23"/>
      <c r="AO6207" s="62"/>
      <c r="AP6207" s="61"/>
      <c r="AQ6207" s="61"/>
      <c r="AR6207" s="61"/>
      <c r="AS6207" s="61"/>
      <c r="AT6207" s="61"/>
      <c r="AU6207" s="61"/>
      <c r="AV6207" s="61"/>
    </row>
    <row r="6208" spans="1:48">
      <c r="A6208" s="82"/>
      <c r="B6208" s="82"/>
      <c r="C6208" s="82"/>
      <c r="D6208" s="83"/>
      <c r="E6208" s="62"/>
      <c r="F620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08" s="13"/>
      <c r="H6208" s="13"/>
      <c r="I6208" s="85" t="e">
        <f>[1]!Table1[[#This Row],[type]]</f>
        <v>#VALUE!</v>
      </c>
      <c r="J6208" s="86" t="e">
        <f>[1]!Table1[[#This Row],[Column42]]&amp;IF([1]!Table1[[#This Row],[Column13]]="","",[1]!Table1[[#This Row],[Column13]])&amp;IF([1]!Table1[[#This Row],[mod]]="","",[1]!Table1[[#This Row],[mod]])</f>
        <v>#VALUE!</v>
      </c>
      <c r="K620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08" t="s">
        <v>91</v>
      </c>
      <c r="P6208" t="s">
        <v>1112</v>
      </c>
      <c r="Q620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08">
        <v>3</v>
      </c>
      <c r="U620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08" s="29"/>
      <c r="AC6208" s="29"/>
      <c r="AD6208" s="25"/>
      <c r="AE6208" s="38"/>
      <c r="AF6208" s="142" t="s">
        <v>282</v>
      </c>
      <c r="AG6208" s="11"/>
      <c r="AH6208" s="1" t="e">
        <f>[1]!Table1[[#This Row],[html_tag]]&amp;[1]!Table1[[#This Row],[html_type]]&amp;[1]!Table1[[#This Row],[html_modifier]]</f>
        <v>#VALUE!</v>
      </c>
      <c r="AI6208" s="60" t="str">
        <f>Table1[[#This Row],[html_tag]]&amp;Table1[[#This Row],[html_type]]&amp;Table1[[#This Row],[html_modifier]]</f>
        <v/>
      </c>
      <c r="AL6208" s="22" t="str">
        <f>IFERROR(_xlfn.XLOOKUP([1]!Table1[[#This Row],[word]],[1]!Table57[English style name],[1]!Table57[Style type]),"")</f>
        <v/>
      </c>
      <c r="AM6208" s="23" t="s">
        <v>1112</v>
      </c>
      <c r="AN6208" s="23"/>
      <c r="AO6208" s="62"/>
      <c r="AP6208" s="61"/>
      <c r="AQ6208" s="61"/>
      <c r="AR6208" s="61"/>
      <c r="AS6208" s="61"/>
      <c r="AT6208" s="61"/>
      <c r="AU6208" s="61"/>
      <c r="AV6208" s="61"/>
    </row>
    <row r="6209" spans="1:48">
      <c r="A6209" s="82"/>
      <c r="B6209" s="82"/>
      <c r="C6209" s="82"/>
      <c r="D6209" s="83"/>
      <c r="E6209" s="62"/>
      <c r="F620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09" s="13"/>
      <c r="H6209" s="13"/>
      <c r="I6209" s="85" t="e">
        <f>[1]!Table1[[#This Row],[type]]</f>
        <v>#VALUE!</v>
      </c>
      <c r="J6209" s="86" t="e">
        <f>[1]!Table1[[#This Row],[Column42]]&amp;IF([1]!Table1[[#This Row],[Column13]]="","",[1]!Table1[[#This Row],[Column13]])&amp;IF([1]!Table1[[#This Row],[mod]]="","",[1]!Table1[[#This Row],[mod]])</f>
        <v>#VALUE!</v>
      </c>
      <c r="K620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09" t="s">
        <v>91</v>
      </c>
      <c r="P6209" t="s">
        <v>1113</v>
      </c>
      <c r="Q620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09">
        <v>3</v>
      </c>
      <c r="U620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09" s="29"/>
      <c r="AC6209" s="29"/>
      <c r="AD6209" s="25"/>
      <c r="AE6209" s="38"/>
      <c r="AF6209" s="142" t="s">
        <v>282</v>
      </c>
      <c r="AG6209" s="11"/>
      <c r="AH6209" s="1" t="e">
        <f>[1]!Table1[[#This Row],[html_tag]]&amp;[1]!Table1[[#This Row],[html_type]]&amp;[1]!Table1[[#This Row],[html_modifier]]</f>
        <v>#VALUE!</v>
      </c>
      <c r="AI6209" s="60" t="str">
        <f>Table1[[#This Row],[html_tag]]&amp;Table1[[#This Row],[html_type]]&amp;Table1[[#This Row],[html_modifier]]</f>
        <v/>
      </c>
      <c r="AL6209" s="22" t="str">
        <f>IFERROR(_xlfn.XLOOKUP([1]!Table1[[#This Row],[word]],[1]!Table57[English style name],[1]!Table57[Style type]),"")</f>
        <v/>
      </c>
      <c r="AM6209" s="23" t="s">
        <v>1113</v>
      </c>
      <c r="AN6209" s="23"/>
      <c r="AO6209" s="62"/>
      <c r="AP6209" s="61"/>
      <c r="AQ6209" s="61"/>
      <c r="AR6209" s="61"/>
      <c r="AS6209" s="61"/>
      <c r="AT6209" s="61"/>
      <c r="AU6209" s="61"/>
      <c r="AV6209" s="61"/>
    </row>
    <row r="6210" spans="1:48">
      <c r="A6210" s="82"/>
      <c r="B6210" s="82"/>
      <c r="C6210" s="82"/>
      <c r="D6210" s="83"/>
      <c r="E6210" s="62"/>
      <c r="F621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10" s="13"/>
      <c r="H6210" s="13"/>
      <c r="I6210" s="85" t="e">
        <f>[1]!Table1[[#This Row],[type]]</f>
        <v>#VALUE!</v>
      </c>
      <c r="J6210" s="86" t="e">
        <f>[1]!Table1[[#This Row],[Column42]]&amp;IF([1]!Table1[[#This Row],[Column13]]="","",[1]!Table1[[#This Row],[Column13]])&amp;IF([1]!Table1[[#This Row],[mod]]="","",[1]!Table1[[#This Row],[mod]])</f>
        <v>#VALUE!</v>
      </c>
      <c r="K621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10" t="s">
        <v>91</v>
      </c>
      <c r="P6210" t="s">
        <v>1114</v>
      </c>
      <c r="Q621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10">
        <v>3</v>
      </c>
      <c r="U621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10" s="29"/>
      <c r="AC6210" s="29"/>
      <c r="AD6210" s="25"/>
      <c r="AE6210" s="38"/>
      <c r="AF6210" s="142" t="s">
        <v>282</v>
      </c>
      <c r="AG6210" s="11"/>
      <c r="AH6210" s="1" t="e">
        <f>[1]!Table1[[#This Row],[html_tag]]&amp;[1]!Table1[[#This Row],[html_type]]&amp;[1]!Table1[[#This Row],[html_modifier]]</f>
        <v>#VALUE!</v>
      </c>
      <c r="AI6210" s="60" t="str">
        <f>Table1[[#This Row],[html_tag]]&amp;Table1[[#This Row],[html_type]]&amp;Table1[[#This Row],[html_modifier]]</f>
        <v/>
      </c>
      <c r="AL6210" s="22" t="str">
        <f>IFERROR(_xlfn.XLOOKUP([1]!Table1[[#This Row],[word]],[1]!Table57[English style name],[1]!Table57[Style type]),"")</f>
        <v/>
      </c>
      <c r="AM6210" s="23" t="s">
        <v>1114</v>
      </c>
      <c r="AN6210" s="23"/>
      <c r="AO6210" s="62"/>
      <c r="AP6210" s="61"/>
      <c r="AQ6210" s="61"/>
      <c r="AR6210" s="61"/>
      <c r="AS6210" s="61"/>
      <c r="AT6210" s="61"/>
      <c r="AU6210" s="61"/>
      <c r="AV6210" s="61"/>
    </row>
    <row r="6211" spans="1:48">
      <c r="A6211" s="82"/>
      <c r="B6211" s="82"/>
      <c r="C6211" s="82"/>
      <c r="D6211" s="83"/>
      <c r="E6211" s="62"/>
      <c r="F621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11" s="13"/>
      <c r="H6211" s="13"/>
      <c r="I6211" s="85" t="e">
        <f>[1]!Table1[[#This Row],[type]]</f>
        <v>#VALUE!</v>
      </c>
      <c r="J6211" s="86" t="e">
        <f>[1]!Table1[[#This Row],[Column42]]&amp;IF([1]!Table1[[#This Row],[Column13]]="","",[1]!Table1[[#This Row],[Column13]])&amp;IF([1]!Table1[[#This Row],[mod]]="","",[1]!Table1[[#This Row],[mod]])</f>
        <v>#VALUE!</v>
      </c>
      <c r="K621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11" t="s">
        <v>91</v>
      </c>
      <c r="P6211" t="s">
        <v>1115</v>
      </c>
      <c r="Q621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11">
        <v>3</v>
      </c>
      <c r="U621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11" s="29"/>
      <c r="AC6211" s="29"/>
      <c r="AD6211" s="25"/>
      <c r="AE6211" s="38"/>
      <c r="AF6211" s="142" t="s">
        <v>282</v>
      </c>
      <c r="AG6211" s="11"/>
      <c r="AH6211" s="1" t="e">
        <f>[1]!Table1[[#This Row],[html_tag]]&amp;[1]!Table1[[#This Row],[html_type]]&amp;[1]!Table1[[#This Row],[html_modifier]]</f>
        <v>#VALUE!</v>
      </c>
      <c r="AI6211" s="60" t="str">
        <f>Table1[[#This Row],[html_tag]]&amp;Table1[[#This Row],[html_type]]&amp;Table1[[#This Row],[html_modifier]]</f>
        <v/>
      </c>
      <c r="AL6211" s="22" t="str">
        <f>IFERROR(_xlfn.XLOOKUP([1]!Table1[[#This Row],[word]],[1]!Table57[English style name],[1]!Table57[Style type]),"")</f>
        <v/>
      </c>
      <c r="AM6211" s="23" t="s">
        <v>1115</v>
      </c>
      <c r="AN6211" s="23"/>
      <c r="AO6211" s="62"/>
      <c r="AP6211" s="61"/>
      <c r="AQ6211" s="61"/>
      <c r="AR6211" s="61"/>
      <c r="AS6211" s="61"/>
      <c r="AT6211" s="61"/>
      <c r="AU6211" s="61"/>
      <c r="AV6211" s="61"/>
    </row>
    <row r="6212" spans="1:48">
      <c r="A6212" s="82"/>
      <c r="B6212" s="82"/>
      <c r="C6212" s="82"/>
      <c r="D6212" s="83"/>
      <c r="E6212" s="62"/>
      <c r="F621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12" s="13"/>
      <c r="H6212" s="13"/>
      <c r="I6212" s="85" t="e">
        <f>[1]!Table1[[#This Row],[type]]</f>
        <v>#VALUE!</v>
      </c>
      <c r="J6212" s="86" t="e">
        <f>[1]!Table1[[#This Row],[Column42]]&amp;IF([1]!Table1[[#This Row],[Column13]]="","",[1]!Table1[[#This Row],[Column13]])&amp;IF([1]!Table1[[#This Row],[mod]]="","",[1]!Table1[[#This Row],[mod]])</f>
        <v>#VALUE!</v>
      </c>
      <c r="K621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12" t="s">
        <v>91</v>
      </c>
      <c r="P6212" t="s">
        <v>984</v>
      </c>
      <c r="Q621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12">
        <v>3</v>
      </c>
      <c r="U621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12" s="29"/>
      <c r="AC6212" s="29"/>
      <c r="AD6212" s="25"/>
      <c r="AE6212" s="38"/>
      <c r="AF6212" s="142" t="s">
        <v>282</v>
      </c>
      <c r="AG6212" s="11"/>
      <c r="AH6212" s="1" t="e">
        <f>[1]!Table1[[#This Row],[html_tag]]&amp;[1]!Table1[[#This Row],[html_type]]&amp;[1]!Table1[[#This Row],[html_modifier]]</f>
        <v>#VALUE!</v>
      </c>
      <c r="AI6212" s="60" t="str">
        <f>Table1[[#This Row],[html_tag]]&amp;Table1[[#This Row],[html_type]]&amp;Table1[[#This Row],[html_modifier]]</f>
        <v/>
      </c>
      <c r="AL6212" s="22" t="str">
        <f>IFERROR(_xlfn.XLOOKUP([1]!Table1[[#This Row],[word]],[1]!Table57[English style name],[1]!Table57[Style type]),"")</f>
        <v/>
      </c>
      <c r="AM6212" s="23" t="s">
        <v>984</v>
      </c>
      <c r="AN6212" s="23"/>
      <c r="AO6212" s="62"/>
      <c r="AP6212" s="61"/>
      <c r="AQ6212" s="61"/>
      <c r="AR6212" s="61"/>
      <c r="AS6212" s="61"/>
      <c r="AT6212" s="61"/>
      <c r="AU6212" s="61"/>
      <c r="AV6212" s="61"/>
    </row>
    <row r="6213" spans="1:48">
      <c r="A6213" s="82"/>
      <c r="B6213" s="82"/>
      <c r="C6213" s="82"/>
      <c r="D6213" s="83"/>
      <c r="E6213" s="62"/>
      <c r="F621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13" s="13"/>
      <c r="H6213" s="13"/>
      <c r="I6213" s="85" t="e">
        <f>[1]!Table1[[#This Row],[type]]</f>
        <v>#VALUE!</v>
      </c>
      <c r="J6213" s="86" t="e">
        <f>[1]!Table1[[#This Row],[Column42]]&amp;IF([1]!Table1[[#This Row],[Column13]]="","",[1]!Table1[[#This Row],[Column13]])&amp;IF([1]!Table1[[#This Row],[mod]]="","",[1]!Table1[[#This Row],[mod]])</f>
        <v>#VALUE!</v>
      </c>
      <c r="K621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13" t="s">
        <v>91</v>
      </c>
      <c r="P6213" t="s">
        <v>985</v>
      </c>
      <c r="Q621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13">
        <v>3</v>
      </c>
      <c r="U621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13" s="29"/>
      <c r="AC6213" s="29"/>
      <c r="AD6213" s="25"/>
      <c r="AE6213" s="38"/>
      <c r="AF6213" s="142" t="s">
        <v>282</v>
      </c>
      <c r="AG6213" s="11"/>
      <c r="AH6213" s="1" t="e">
        <f>[1]!Table1[[#This Row],[html_tag]]&amp;[1]!Table1[[#This Row],[html_type]]&amp;[1]!Table1[[#This Row],[html_modifier]]</f>
        <v>#VALUE!</v>
      </c>
      <c r="AI6213" s="60" t="str">
        <f>Table1[[#This Row],[html_tag]]&amp;Table1[[#This Row],[html_type]]&amp;Table1[[#This Row],[html_modifier]]</f>
        <v/>
      </c>
      <c r="AL6213" s="22" t="str">
        <f>IFERROR(_xlfn.XLOOKUP([1]!Table1[[#This Row],[word]],[1]!Table57[English style name],[1]!Table57[Style type]),"")</f>
        <v/>
      </c>
      <c r="AM6213" s="23" t="s">
        <v>985</v>
      </c>
      <c r="AN6213" s="23"/>
      <c r="AO6213" s="62"/>
      <c r="AP6213" s="61"/>
      <c r="AQ6213" s="61"/>
      <c r="AR6213" s="61"/>
      <c r="AS6213" s="61"/>
      <c r="AT6213" s="61"/>
      <c r="AU6213" s="61"/>
      <c r="AV6213" s="61"/>
    </row>
    <row r="6214" spans="1:48">
      <c r="A6214" s="82"/>
      <c r="B6214" s="82"/>
      <c r="C6214" s="82"/>
      <c r="D6214" s="83"/>
      <c r="E6214" s="62"/>
      <c r="F621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14" s="13"/>
      <c r="H6214" s="13"/>
      <c r="I6214" s="85" t="e">
        <f>[1]!Table1[[#This Row],[type]]</f>
        <v>#VALUE!</v>
      </c>
      <c r="J6214" s="86" t="e">
        <f>[1]!Table1[[#This Row],[Column42]]&amp;IF([1]!Table1[[#This Row],[Column13]]="","",[1]!Table1[[#This Row],[Column13]])&amp;IF([1]!Table1[[#This Row],[mod]]="","",[1]!Table1[[#This Row],[mod]])</f>
        <v>#VALUE!</v>
      </c>
      <c r="K621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14" t="s">
        <v>91</v>
      </c>
      <c r="P6214" t="s">
        <v>986</v>
      </c>
      <c r="Q621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14">
        <v>3</v>
      </c>
      <c r="U621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14" s="29"/>
      <c r="AC6214" s="29"/>
      <c r="AD6214" s="25"/>
      <c r="AE6214" s="38"/>
      <c r="AF6214" s="142" t="s">
        <v>282</v>
      </c>
      <c r="AG6214" s="11"/>
      <c r="AH6214" s="1" t="e">
        <f>[1]!Table1[[#This Row],[html_tag]]&amp;[1]!Table1[[#This Row],[html_type]]&amp;[1]!Table1[[#This Row],[html_modifier]]</f>
        <v>#VALUE!</v>
      </c>
      <c r="AI6214" s="60" t="str">
        <f>Table1[[#This Row],[html_tag]]&amp;Table1[[#This Row],[html_type]]&amp;Table1[[#This Row],[html_modifier]]</f>
        <v/>
      </c>
      <c r="AL6214" s="22" t="str">
        <f>IFERROR(_xlfn.XLOOKUP([1]!Table1[[#This Row],[word]],[1]!Table57[English style name],[1]!Table57[Style type]),"")</f>
        <v/>
      </c>
      <c r="AM6214" s="23" t="s">
        <v>986</v>
      </c>
      <c r="AN6214" s="23"/>
      <c r="AO6214" s="62"/>
      <c r="AP6214" s="61"/>
      <c r="AQ6214" s="61"/>
      <c r="AR6214" s="61"/>
      <c r="AS6214" s="61"/>
      <c r="AT6214" s="61"/>
      <c r="AU6214" s="61"/>
      <c r="AV6214" s="61"/>
    </row>
    <row r="6215" spans="1:48">
      <c r="A6215" s="82"/>
      <c r="B6215" s="82"/>
      <c r="C6215" s="82"/>
      <c r="D6215" s="83"/>
      <c r="E6215" s="62"/>
      <c r="F621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15" s="13"/>
      <c r="H6215" s="13"/>
      <c r="I6215" s="85" t="e">
        <f>[1]!Table1[[#This Row],[type]]</f>
        <v>#VALUE!</v>
      </c>
      <c r="J6215" s="86" t="e">
        <f>[1]!Table1[[#This Row],[Column42]]&amp;IF([1]!Table1[[#This Row],[Column13]]="","",[1]!Table1[[#This Row],[Column13]])&amp;IF([1]!Table1[[#This Row],[mod]]="","",[1]!Table1[[#This Row],[mod]])</f>
        <v>#VALUE!</v>
      </c>
      <c r="K621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15" t="s">
        <v>91</v>
      </c>
      <c r="P6215" t="s">
        <v>982</v>
      </c>
      <c r="Q621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15">
        <v>3</v>
      </c>
      <c r="U621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15" s="29"/>
      <c r="AC6215" s="29"/>
      <c r="AD6215" s="25"/>
      <c r="AE6215" s="38"/>
      <c r="AF6215" s="142" t="s">
        <v>282</v>
      </c>
      <c r="AG6215" s="11"/>
      <c r="AH6215" s="1" t="e">
        <f>[1]!Table1[[#This Row],[html_tag]]&amp;[1]!Table1[[#This Row],[html_type]]&amp;[1]!Table1[[#This Row],[html_modifier]]</f>
        <v>#VALUE!</v>
      </c>
      <c r="AI6215" s="60" t="str">
        <f>Table1[[#This Row],[html_tag]]&amp;Table1[[#This Row],[html_type]]&amp;Table1[[#This Row],[html_modifier]]</f>
        <v/>
      </c>
      <c r="AL6215" s="22" t="str">
        <f>IFERROR(_xlfn.XLOOKUP([1]!Table1[[#This Row],[word]],[1]!Table57[English style name],[1]!Table57[Style type]),"")</f>
        <v/>
      </c>
      <c r="AM6215" s="23" t="s">
        <v>982</v>
      </c>
      <c r="AN6215" s="23"/>
      <c r="AO6215" s="62"/>
      <c r="AP6215" s="61"/>
      <c r="AQ6215" s="61"/>
      <c r="AR6215" s="61"/>
      <c r="AS6215" s="61"/>
      <c r="AT6215" s="61"/>
      <c r="AU6215" s="61"/>
      <c r="AV6215" s="61"/>
    </row>
    <row r="6216" spans="1:48">
      <c r="A6216" s="82"/>
      <c r="B6216" s="82"/>
      <c r="C6216" s="82"/>
      <c r="D6216" s="83"/>
      <c r="E6216" s="62"/>
      <c r="F621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16" s="13"/>
      <c r="H6216" s="13"/>
      <c r="I6216" s="85" t="e">
        <f>[1]!Table1[[#This Row],[type]]</f>
        <v>#VALUE!</v>
      </c>
      <c r="J6216" s="86" t="e">
        <f>[1]!Table1[[#This Row],[Column42]]&amp;IF([1]!Table1[[#This Row],[Column13]]="","",[1]!Table1[[#This Row],[Column13]])&amp;IF([1]!Table1[[#This Row],[mod]]="","",[1]!Table1[[#This Row],[mod]])</f>
        <v>#VALUE!</v>
      </c>
      <c r="K621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16" t="s">
        <v>91</v>
      </c>
      <c r="P6216" t="s">
        <v>983</v>
      </c>
      <c r="Q621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16">
        <v>3</v>
      </c>
      <c r="U621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16" s="29"/>
      <c r="AC6216" s="29"/>
      <c r="AD6216" s="25"/>
      <c r="AE6216" s="38"/>
      <c r="AF6216" s="142" t="s">
        <v>282</v>
      </c>
      <c r="AG6216" s="11"/>
      <c r="AH6216" s="1" t="e">
        <f>[1]!Table1[[#This Row],[html_tag]]&amp;[1]!Table1[[#This Row],[html_type]]&amp;[1]!Table1[[#This Row],[html_modifier]]</f>
        <v>#VALUE!</v>
      </c>
      <c r="AI6216" s="60" t="str">
        <f>Table1[[#This Row],[html_tag]]&amp;Table1[[#This Row],[html_type]]&amp;Table1[[#This Row],[html_modifier]]</f>
        <v/>
      </c>
      <c r="AL6216" s="22" t="str">
        <f>IFERROR(_xlfn.XLOOKUP([1]!Table1[[#This Row],[word]],[1]!Table57[English style name],[1]!Table57[Style type]),"")</f>
        <v/>
      </c>
      <c r="AM6216" s="23" t="s">
        <v>983</v>
      </c>
      <c r="AN6216" s="23"/>
      <c r="AO6216" s="62"/>
      <c r="AP6216" s="61"/>
      <c r="AQ6216" s="61"/>
      <c r="AR6216" s="61"/>
      <c r="AS6216" s="61"/>
      <c r="AT6216" s="61"/>
      <c r="AU6216" s="61"/>
      <c r="AV6216" s="61"/>
    </row>
    <row r="6217" spans="1:48">
      <c r="A6217" s="82"/>
      <c r="B6217" s="82"/>
      <c r="C6217" s="82"/>
      <c r="D6217" s="83"/>
      <c r="E6217" s="62"/>
      <c r="F621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17" s="13"/>
      <c r="H6217" s="13"/>
      <c r="I6217" s="85" t="e">
        <f>[1]!Table1[[#This Row],[type]]</f>
        <v>#VALUE!</v>
      </c>
      <c r="J6217" s="86" t="e">
        <f>[1]!Table1[[#This Row],[Column42]]&amp;IF([1]!Table1[[#This Row],[Column13]]="","",[1]!Table1[[#This Row],[Column13]])&amp;IF([1]!Table1[[#This Row],[mod]]="","",[1]!Table1[[#This Row],[mod]])</f>
        <v>#VALUE!</v>
      </c>
      <c r="K621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17" t="s">
        <v>91</v>
      </c>
      <c r="P6217" t="s">
        <v>980</v>
      </c>
      <c r="Q621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17">
        <v>3</v>
      </c>
      <c r="U621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17" s="29"/>
      <c r="AC6217" s="29"/>
      <c r="AD6217" s="25"/>
      <c r="AE6217" s="38"/>
      <c r="AF6217" s="142" t="s">
        <v>282</v>
      </c>
      <c r="AG6217" s="11"/>
      <c r="AH6217" s="1" t="e">
        <f>[1]!Table1[[#This Row],[html_tag]]&amp;[1]!Table1[[#This Row],[html_type]]&amp;[1]!Table1[[#This Row],[html_modifier]]</f>
        <v>#VALUE!</v>
      </c>
      <c r="AI6217" s="60" t="str">
        <f>Table1[[#This Row],[html_tag]]&amp;Table1[[#This Row],[html_type]]&amp;Table1[[#This Row],[html_modifier]]</f>
        <v/>
      </c>
      <c r="AL6217" s="22" t="str">
        <f>IFERROR(_xlfn.XLOOKUP([1]!Table1[[#This Row],[word]],[1]!Table57[English style name],[1]!Table57[Style type]),"")</f>
        <v/>
      </c>
      <c r="AM6217" s="23" t="s">
        <v>980</v>
      </c>
      <c r="AN6217" s="23"/>
      <c r="AO6217" s="62"/>
      <c r="AP6217" s="61"/>
      <c r="AQ6217" s="61"/>
      <c r="AR6217" s="61"/>
      <c r="AS6217" s="61"/>
      <c r="AT6217" s="61"/>
      <c r="AU6217" s="61"/>
      <c r="AV6217" s="61"/>
    </row>
    <row r="6218" spans="1:48">
      <c r="A6218" s="82"/>
      <c r="B6218" s="82"/>
      <c r="C6218" s="82"/>
      <c r="D6218" s="83"/>
      <c r="E6218" s="62"/>
      <c r="F621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18" s="13"/>
      <c r="H6218" s="13"/>
      <c r="I6218" s="85" t="e">
        <f>[1]!Table1[[#This Row],[type]]</f>
        <v>#VALUE!</v>
      </c>
      <c r="J6218" s="86" t="e">
        <f>[1]!Table1[[#This Row],[Column42]]&amp;IF([1]!Table1[[#This Row],[Column13]]="","",[1]!Table1[[#This Row],[Column13]])&amp;IF([1]!Table1[[#This Row],[mod]]="","",[1]!Table1[[#This Row],[mod]])</f>
        <v>#VALUE!</v>
      </c>
      <c r="K621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18" t="s">
        <v>91</v>
      </c>
      <c r="P6218" t="s">
        <v>981</v>
      </c>
      <c r="Q621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18">
        <v>3</v>
      </c>
      <c r="U621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18" s="29"/>
      <c r="AC6218" s="29"/>
      <c r="AD6218" s="25"/>
      <c r="AE6218" s="38"/>
      <c r="AF6218" s="142" t="s">
        <v>282</v>
      </c>
      <c r="AG6218" s="11"/>
      <c r="AH6218" s="1" t="e">
        <f>[1]!Table1[[#This Row],[html_tag]]&amp;[1]!Table1[[#This Row],[html_type]]&amp;[1]!Table1[[#This Row],[html_modifier]]</f>
        <v>#VALUE!</v>
      </c>
      <c r="AI6218" s="60" t="str">
        <f>Table1[[#This Row],[html_tag]]&amp;Table1[[#This Row],[html_type]]&amp;Table1[[#This Row],[html_modifier]]</f>
        <v/>
      </c>
      <c r="AL6218" s="22" t="str">
        <f>IFERROR(_xlfn.XLOOKUP([1]!Table1[[#This Row],[word]],[1]!Table57[English style name],[1]!Table57[Style type]),"")</f>
        <v/>
      </c>
      <c r="AM6218" s="23" t="s">
        <v>981</v>
      </c>
      <c r="AN6218" s="23"/>
      <c r="AO6218" s="62"/>
      <c r="AP6218" s="61"/>
      <c r="AQ6218" s="61"/>
      <c r="AR6218" s="61"/>
      <c r="AS6218" s="61"/>
      <c r="AT6218" s="61"/>
      <c r="AU6218" s="61"/>
      <c r="AV6218" s="61"/>
    </row>
    <row r="6219" spans="1:48">
      <c r="A6219" s="82"/>
      <c r="B6219" s="82"/>
      <c r="C6219" s="82"/>
      <c r="D6219" s="83"/>
      <c r="E6219" s="62"/>
      <c r="F621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19" s="13"/>
      <c r="H6219" s="13"/>
      <c r="I6219" s="85" t="e">
        <f>[1]!Table1[[#This Row],[type]]</f>
        <v>#VALUE!</v>
      </c>
      <c r="J6219" s="86" t="e">
        <f>[1]!Table1[[#This Row],[Column42]]&amp;IF([1]!Table1[[#This Row],[Column13]]="","",[1]!Table1[[#This Row],[Column13]])&amp;IF([1]!Table1[[#This Row],[mod]]="","",[1]!Table1[[#This Row],[mod]])</f>
        <v>#VALUE!</v>
      </c>
      <c r="K621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19" t="s">
        <v>91</v>
      </c>
      <c r="P6219" t="s">
        <v>1035</v>
      </c>
      <c r="Q621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19">
        <v>3</v>
      </c>
      <c r="U621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19" s="29"/>
      <c r="AC6219" s="29"/>
      <c r="AD6219" s="25"/>
      <c r="AE6219" s="38"/>
      <c r="AF6219" s="142" t="s">
        <v>282</v>
      </c>
      <c r="AG6219" s="11"/>
      <c r="AH6219" s="1" t="e">
        <f>[1]!Table1[[#This Row],[html_tag]]&amp;[1]!Table1[[#This Row],[html_type]]&amp;[1]!Table1[[#This Row],[html_modifier]]</f>
        <v>#VALUE!</v>
      </c>
      <c r="AI6219" s="60" t="str">
        <f>Table1[[#This Row],[html_tag]]&amp;Table1[[#This Row],[html_type]]&amp;Table1[[#This Row],[html_modifier]]</f>
        <v/>
      </c>
      <c r="AL6219" s="22" t="str">
        <f>IFERROR(_xlfn.XLOOKUP([1]!Table1[[#This Row],[word]],[1]!Table57[English style name],[1]!Table57[Style type]),"")</f>
        <v/>
      </c>
      <c r="AM6219" s="23" t="s">
        <v>1035</v>
      </c>
      <c r="AN6219" s="23"/>
      <c r="AO6219" s="62"/>
      <c r="AP6219" s="61"/>
      <c r="AQ6219" s="61"/>
      <c r="AR6219" s="61"/>
      <c r="AS6219" s="61"/>
      <c r="AT6219" s="61"/>
      <c r="AU6219" s="61"/>
      <c r="AV6219" s="61"/>
    </row>
    <row r="6220" spans="1:48">
      <c r="A6220" s="82"/>
      <c r="B6220" s="82"/>
      <c r="C6220" s="82"/>
      <c r="D6220" s="83"/>
      <c r="E6220" s="62"/>
      <c r="F622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20" s="13"/>
      <c r="H6220" s="13"/>
      <c r="I6220" s="85" t="e">
        <f>[1]!Table1[[#This Row],[type]]</f>
        <v>#VALUE!</v>
      </c>
      <c r="J6220" s="86" t="e">
        <f>[1]!Table1[[#This Row],[Column42]]&amp;IF([1]!Table1[[#This Row],[Column13]]="","",[1]!Table1[[#This Row],[Column13]])&amp;IF([1]!Table1[[#This Row],[mod]]="","",[1]!Table1[[#This Row],[mod]])</f>
        <v>#VALUE!</v>
      </c>
      <c r="K622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20" t="s">
        <v>91</v>
      </c>
      <c r="P6220" t="s">
        <v>904</v>
      </c>
      <c r="Q622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20">
        <v>3</v>
      </c>
      <c r="U622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20" s="29"/>
      <c r="AC6220" s="29"/>
      <c r="AD6220" s="25"/>
      <c r="AE6220" s="38"/>
      <c r="AF6220" s="142" t="s">
        <v>282</v>
      </c>
      <c r="AG6220" s="11"/>
      <c r="AH6220" s="1" t="e">
        <f>[1]!Table1[[#This Row],[html_tag]]&amp;[1]!Table1[[#This Row],[html_type]]&amp;[1]!Table1[[#This Row],[html_modifier]]</f>
        <v>#VALUE!</v>
      </c>
      <c r="AI6220" s="60" t="str">
        <f>Table1[[#This Row],[html_tag]]&amp;Table1[[#This Row],[html_type]]&amp;Table1[[#This Row],[html_modifier]]</f>
        <v/>
      </c>
      <c r="AL6220" s="22" t="str">
        <f>IFERROR(_xlfn.XLOOKUP([1]!Table1[[#This Row],[word]],[1]!Table57[English style name],[1]!Table57[Style type]),"")</f>
        <v/>
      </c>
      <c r="AM6220" s="23" t="s">
        <v>904</v>
      </c>
      <c r="AN6220" s="23"/>
      <c r="AO6220" s="62"/>
      <c r="AP6220" s="61"/>
      <c r="AQ6220" s="61"/>
      <c r="AR6220" s="61"/>
      <c r="AS6220" s="61"/>
      <c r="AT6220" s="61"/>
      <c r="AU6220" s="61"/>
      <c r="AV6220" s="61"/>
    </row>
    <row r="6221" spans="1:48">
      <c r="A6221" s="82"/>
      <c r="B6221" s="82"/>
      <c r="C6221" s="82"/>
      <c r="D6221" s="83"/>
      <c r="E6221" s="62"/>
      <c r="F622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21" s="13"/>
      <c r="H6221" s="13"/>
      <c r="I6221" s="85" t="e">
        <f>[1]!Table1[[#This Row],[type]]</f>
        <v>#VALUE!</v>
      </c>
      <c r="J6221" s="86" t="e">
        <f>[1]!Table1[[#This Row],[Column42]]&amp;IF([1]!Table1[[#This Row],[Column13]]="","",[1]!Table1[[#This Row],[Column13]])&amp;IF([1]!Table1[[#This Row],[mod]]="","",[1]!Table1[[#This Row],[mod]])</f>
        <v>#VALUE!</v>
      </c>
      <c r="K622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21" t="s">
        <v>91</v>
      </c>
      <c r="P6221" t="s">
        <v>880</v>
      </c>
      <c r="Q622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21">
        <v>3</v>
      </c>
      <c r="U622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21" s="29"/>
      <c r="AC6221" s="29"/>
      <c r="AD6221" s="25"/>
      <c r="AE6221" s="38"/>
      <c r="AF6221" s="142" t="s">
        <v>282</v>
      </c>
      <c r="AG6221" s="11"/>
      <c r="AH6221" s="1" t="e">
        <f>[1]!Table1[[#This Row],[html_tag]]&amp;[1]!Table1[[#This Row],[html_type]]&amp;[1]!Table1[[#This Row],[html_modifier]]</f>
        <v>#VALUE!</v>
      </c>
      <c r="AI6221" s="60" t="str">
        <f>Table1[[#This Row],[html_tag]]&amp;Table1[[#This Row],[html_type]]&amp;Table1[[#This Row],[html_modifier]]</f>
        <v/>
      </c>
      <c r="AL6221" s="22" t="str">
        <f>IFERROR(_xlfn.XLOOKUP([1]!Table1[[#This Row],[word]],[1]!Table57[English style name],[1]!Table57[Style type]),"")</f>
        <v/>
      </c>
      <c r="AM6221" s="23" t="s">
        <v>880</v>
      </c>
      <c r="AN6221" s="23"/>
      <c r="AO6221" s="62"/>
      <c r="AP6221" s="61"/>
      <c r="AQ6221" s="61"/>
      <c r="AR6221" s="61"/>
      <c r="AS6221" s="61"/>
      <c r="AT6221" s="61"/>
      <c r="AU6221" s="61"/>
      <c r="AV6221" s="61"/>
    </row>
    <row r="6222" spans="1:48">
      <c r="A6222" s="82"/>
      <c r="B6222" s="82"/>
      <c r="C6222" s="82"/>
      <c r="D6222" s="83"/>
      <c r="E6222" s="62"/>
      <c r="F622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22" s="13"/>
      <c r="H6222" s="13"/>
      <c r="I6222" s="85" t="e">
        <f>[1]!Table1[[#This Row],[type]]</f>
        <v>#VALUE!</v>
      </c>
      <c r="J6222" s="86" t="e">
        <f>[1]!Table1[[#This Row],[Column42]]&amp;IF([1]!Table1[[#This Row],[Column13]]="","",[1]!Table1[[#This Row],[Column13]])&amp;IF([1]!Table1[[#This Row],[mod]]="","",[1]!Table1[[#This Row],[mod]])</f>
        <v>#VALUE!</v>
      </c>
      <c r="K622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22" t="s">
        <v>91</v>
      </c>
      <c r="P6222" t="s">
        <v>883</v>
      </c>
      <c r="Q622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22">
        <v>3</v>
      </c>
      <c r="U622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22" s="29"/>
      <c r="AC6222" s="29"/>
      <c r="AD6222" s="25"/>
      <c r="AE6222" s="38"/>
      <c r="AF6222" s="142" t="s">
        <v>282</v>
      </c>
      <c r="AG6222" s="11"/>
      <c r="AH6222" s="1" t="e">
        <f>[1]!Table1[[#This Row],[html_tag]]&amp;[1]!Table1[[#This Row],[html_type]]&amp;[1]!Table1[[#This Row],[html_modifier]]</f>
        <v>#VALUE!</v>
      </c>
      <c r="AI6222" s="60" t="str">
        <f>Table1[[#This Row],[html_tag]]&amp;Table1[[#This Row],[html_type]]&amp;Table1[[#This Row],[html_modifier]]</f>
        <v/>
      </c>
      <c r="AL6222" s="22" t="str">
        <f>IFERROR(_xlfn.XLOOKUP([1]!Table1[[#This Row],[word]],[1]!Table57[English style name],[1]!Table57[Style type]),"")</f>
        <v/>
      </c>
      <c r="AM6222" s="23" t="s">
        <v>883</v>
      </c>
      <c r="AN6222" s="23"/>
      <c r="AO6222" s="62"/>
      <c r="AP6222" s="61"/>
      <c r="AQ6222" s="61"/>
      <c r="AR6222" s="61"/>
      <c r="AS6222" s="61"/>
      <c r="AT6222" s="61"/>
      <c r="AU6222" s="61"/>
      <c r="AV6222" s="61"/>
    </row>
    <row r="6223" spans="1:48">
      <c r="A6223" s="82"/>
      <c r="B6223" s="82"/>
      <c r="C6223" s="82"/>
      <c r="D6223" s="83"/>
      <c r="E6223" s="62"/>
      <c r="F622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23" s="13"/>
      <c r="H6223" s="13"/>
      <c r="I6223" s="85" t="e">
        <f>[1]!Table1[[#This Row],[type]]</f>
        <v>#VALUE!</v>
      </c>
      <c r="J6223" s="86" t="e">
        <f>[1]!Table1[[#This Row],[Column42]]&amp;IF([1]!Table1[[#This Row],[Column13]]="","",[1]!Table1[[#This Row],[Column13]])&amp;IF([1]!Table1[[#This Row],[mod]]="","",[1]!Table1[[#This Row],[mod]])</f>
        <v>#VALUE!</v>
      </c>
      <c r="K622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23" t="s">
        <v>91</v>
      </c>
      <c r="P6223" t="s">
        <v>888</v>
      </c>
      <c r="Q622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23">
        <v>3</v>
      </c>
      <c r="U622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23" s="29"/>
      <c r="AC6223" s="29"/>
      <c r="AD6223" s="25"/>
      <c r="AE6223" s="38"/>
      <c r="AF6223" s="142" t="s">
        <v>282</v>
      </c>
      <c r="AG6223" s="11"/>
      <c r="AH6223" s="1" t="e">
        <f>[1]!Table1[[#This Row],[html_tag]]&amp;[1]!Table1[[#This Row],[html_type]]&amp;[1]!Table1[[#This Row],[html_modifier]]</f>
        <v>#VALUE!</v>
      </c>
      <c r="AI6223" s="60" t="str">
        <f>Table1[[#This Row],[html_tag]]&amp;Table1[[#This Row],[html_type]]&amp;Table1[[#This Row],[html_modifier]]</f>
        <v/>
      </c>
      <c r="AL6223" s="22" t="str">
        <f>IFERROR(_xlfn.XLOOKUP([1]!Table1[[#This Row],[word]],[1]!Table57[English style name],[1]!Table57[Style type]),"")</f>
        <v/>
      </c>
      <c r="AM6223" s="23" t="s">
        <v>888</v>
      </c>
      <c r="AN6223" s="23"/>
      <c r="AO6223" s="62"/>
      <c r="AP6223" s="61"/>
      <c r="AQ6223" s="61"/>
      <c r="AR6223" s="61"/>
      <c r="AS6223" s="61"/>
      <c r="AT6223" s="61"/>
      <c r="AU6223" s="61"/>
      <c r="AV6223" s="61"/>
    </row>
    <row r="6224" spans="1:48">
      <c r="A6224" s="82"/>
      <c r="B6224" s="82"/>
      <c r="C6224" s="82"/>
      <c r="D6224" s="83"/>
      <c r="E6224" s="62"/>
      <c r="F622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24" s="13"/>
      <c r="H6224" s="13"/>
      <c r="I6224" s="85" t="e">
        <f>[1]!Table1[[#This Row],[type]]</f>
        <v>#VALUE!</v>
      </c>
      <c r="J6224" s="86" t="e">
        <f>[1]!Table1[[#This Row],[Column42]]&amp;IF([1]!Table1[[#This Row],[Column13]]="","",[1]!Table1[[#This Row],[Column13]])&amp;IF([1]!Table1[[#This Row],[mod]]="","",[1]!Table1[[#This Row],[mod]])</f>
        <v>#VALUE!</v>
      </c>
      <c r="K622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24" t="s">
        <v>91</v>
      </c>
      <c r="P6224" t="s">
        <v>896</v>
      </c>
      <c r="Q622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24">
        <v>3</v>
      </c>
      <c r="U622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24" s="29"/>
      <c r="AC6224" s="29"/>
      <c r="AD6224" s="25"/>
      <c r="AE6224" s="38"/>
      <c r="AF6224" s="142" t="s">
        <v>282</v>
      </c>
      <c r="AG6224" s="11"/>
      <c r="AH6224" s="1" t="e">
        <f>[1]!Table1[[#This Row],[html_tag]]&amp;[1]!Table1[[#This Row],[html_type]]&amp;[1]!Table1[[#This Row],[html_modifier]]</f>
        <v>#VALUE!</v>
      </c>
      <c r="AI6224" s="60" t="str">
        <f>Table1[[#This Row],[html_tag]]&amp;Table1[[#This Row],[html_type]]&amp;Table1[[#This Row],[html_modifier]]</f>
        <v/>
      </c>
      <c r="AL6224" s="22" t="str">
        <f>IFERROR(_xlfn.XLOOKUP([1]!Table1[[#This Row],[word]],[1]!Table57[English style name],[1]!Table57[Style type]),"")</f>
        <v/>
      </c>
      <c r="AM6224" s="23" t="s">
        <v>896</v>
      </c>
      <c r="AN6224" s="23"/>
      <c r="AO6224" s="62"/>
      <c r="AP6224" s="61"/>
      <c r="AQ6224" s="61"/>
      <c r="AR6224" s="61"/>
      <c r="AS6224" s="61"/>
      <c r="AT6224" s="61"/>
      <c r="AU6224" s="61"/>
      <c r="AV6224" s="61"/>
    </row>
    <row r="6225" spans="1:48">
      <c r="A6225" s="82"/>
      <c r="B6225" s="82"/>
      <c r="C6225" s="82"/>
      <c r="D6225" s="83"/>
      <c r="E6225" s="62"/>
      <c r="F622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25" s="13"/>
      <c r="H6225" s="13"/>
      <c r="I6225" s="85" t="e">
        <f>[1]!Table1[[#This Row],[type]]</f>
        <v>#VALUE!</v>
      </c>
      <c r="J6225" s="86" t="e">
        <f>[1]!Table1[[#This Row],[Column42]]&amp;IF([1]!Table1[[#This Row],[Column13]]="","",[1]!Table1[[#This Row],[Column13]])&amp;IF([1]!Table1[[#This Row],[mod]]="","",[1]!Table1[[#This Row],[mod]])</f>
        <v>#VALUE!</v>
      </c>
      <c r="K622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25" t="s">
        <v>91</v>
      </c>
      <c r="P6225" t="s">
        <v>873</v>
      </c>
      <c r="Q622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25">
        <v>3</v>
      </c>
      <c r="U622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25" s="29"/>
      <c r="AC6225" s="29"/>
      <c r="AD6225" s="25"/>
      <c r="AE6225" s="38"/>
      <c r="AF6225" s="142" t="s">
        <v>282</v>
      </c>
      <c r="AG6225" s="11"/>
      <c r="AH6225" s="1" t="e">
        <f>[1]!Table1[[#This Row],[html_tag]]&amp;[1]!Table1[[#This Row],[html_type]]&amp;[1]!Table1[[#This Row],[html_modifier]]</f>
        <v>#VALUE!</v>
      </c>
      <c r="AI6225" s="60" t="str">
        <f>Table1[[#This Row],[html_tag]]&amp;Table1[[#This Row],[html_type]]&amp;Table1[[#This Row],[html_modifier]]</f>
        <v/>
      </c>
      <c r="AL6225" s="22" t="str">
        <f>IFERROR(_xlfn.XLOOKUP([1]!Table1[[#This Row],[word]],[1]!Table57[English style name],[1]!Table57[Style type]),"")</f>
        <v/>
      </c>
      <c r="AM6225" s="23" t="s">
        <v>873</v>
      </c>
      <c r="AN6225" s="23"/>
      <c r="AO6225" s="62"/>
      <c r="AP6225" s="61"/>
      <c r="AQ6225" s="61"/>
      <c r="AR6225" s="61"/>
      <c r="AS6225" s="61"/>
      <c r="AT6225" s="61"/>
      <c r="AU6225" s="61"/>
      <c r="AV6225" s="61"/>
    </row>
    <row r="6226" spans="1:48">
      <c r="A6226" s="82"/>
      <c r="B6226" s="82"/>
      <c r="C6226" s="82"/>
      <c r="D6226" s="83"/>
      <c r="E6226" s="62"/>
      <c r="F622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26" s="13"/>
      <c r="H6226" s="13"/>
      <c r="I6226" s="85" t="e">
        <f>[1]!Table1[[#This Row],[type]]</f>
        <v>#VALUE!</v>
      </c>
      <c r="J6226" s="86" t="e">
        <f>[1]!Table1[[#This Row],[Column42]]&amp;IF([1]!Table1[[#This Row],[Column13]]="","",[1]!Table1[[#This Row],[Column13]])&amp;IF([1]!Table1[[#This Row],[mod]]="","",[1]!Table1[[#This Row],[mod]])</f>
        <v>#VALUE!</v>
      </c>
      <c r="K622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26" t="s">
        <v>91</v>
      </c>
      <c r="P6226" t="s">
        <v>993</v>
      </c>
      <c r="Q622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26">
        <v>4</v>
      </c>
      <c r="U622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26" s="29"/>
      <c r="AC6226" s="29"/>
      <c r="AD6226" s="25"/>
      <c r="AE6226" s="38"/>
      <c r="AF6226" s="142" t="s">
        <v>282</v>
      </c>
      <c r="AG6226" s="11"/>
      <c r="AH6226" s="1" t="e">
        <f>[1]!Table1[[#This Row],[html_tag]]&amp;[1]!Table1[[#This Row],[html_type]]&amp;[1]!Table1[[#This Row],[html_modifier]]</f>
        <v>#VALUE!</v>
      </c>
      <c r="AI6226" s="60" t="str">
        <f>Table1[[#This Row],[html_tag]]&amp;Table1[[#This Row],[html_type]]&amp;Table1[[#This Row],[html_modifier]]</f>
        <v/>
      </c>
      <c r="AL6226" s="22" t="str">
        <f>IFERROR(_xlfn.XLOOKUP([1]!Table1[[#This Row],[word]],[1]!Table57[English style name],[1]!Table57[Style type]),"")</f>
        <v/>
      </c>
      <c r="AM6226" s="23" t="s">
        <v>993</v>
      </c>
      <c r="AN6226" s="23"/>
      <c r="AO6226" s="62"/>
      <c r="AP6226" s="61"/>
      <c r="AQ6226" s="61"/>
      <c r="AR6226" s="61"/>
      <c r="AS6226" s="61"/>
      <c r="AT6226" s="61"/>
      <c r="AU6226" s="61"/>
      <c r="AV6226" s="61"/>
    </row>
    <row r="6227" spans="1:48">
      <c r="A6227" s="82"/>
      <c r="B6227" s="82"/>
      <c r="C6227" s="82"/>
      <c r="D6227" s="83"/>
      <c r="E6227" s="62"/>
      <c r="F622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27" s="13"/>
      <c r="H6227" s="13"/>
      <c r="I6227" s="85" t="e">
        <f>[1]!Table1[[#This Row],[type]]</f>
        <v>#VALUE!</v>
      </c>
      <c r="J6227" s="86" t="e">
        <f>[1]!Table1[[#This Row],[Column42]]&amp;IF([1]!Table1[[#This Row],[Column13]]="","",[1]!Table1[[#This Row],[Column13]])&amp;IF([1]!Table1[[#This Row],[mod]]="","",[1]!Table1[[#This Row],[mod]])</f>
        <v>#VALUE!</v>
      </c>
      <c r="K622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27" t="s">
        <v>91</v>
      </c>
      <c r="P6227" t="s">
        <v>992</v>
      </c>
      <c r="Q622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27">
        <v>4</v>
      </c>
      <c r="U622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27" s="29"/>
      <c r="AC6227" s="29"/>
      <c r="AD6227" s="25"/>
      <c r="AE6227" s="38"/>
      <c r="AF6227" s="142" t="s">
        <v>282</v>
      </c>
      <c r="AG6227" s="11"/>
      <c r="AH6227" s="1" t="e">
        <f>[1]!Table1[[#This Row],[html_tag]]&amp;[1]!Table1[[#This Row],[html_type]]&amp;[1]!Table1[[#This Row],[html_modifier]]</f>
        <v>#VALUE!</v>
      </c>
      <c r="AI6227" s="60" t="str">
        <f>Table1[[#This Row],[html_tag]]&amp;Table1[[#This Row],[html_type]]&amp;Table1[[#This Row],[html_modifier]]</f>
        <v/>
      </c>
      <c r="AL6227" s="22" t="str">
        <f>IFERROR(_xlfn.XLOOKUP([1]!Table1[[#This Row],[word]],[1]!Table57[English style name],[1]!Table57[Style type]),"")</f>
        <v/>
      </c>
      <c r="AM6227" s="23" t="s">
        <v>992</v>
      </c>
      <c r="AN6227" s="23"/>
      <c r="AO6227" s="62"/>
      <c r="AP6227" s="61"/>
      <c r="AQ6227" s="61"/>
      <c r="AR6227" s="61"/>
      <c r="AS6227" s="61"/>
      <c r="AT6227" s="61"/>
      <c r="AU6227" s="61"/>
      <c r="AV6227" s="61"/>
    </row>
    <row r="6228" spans="1:48">
      <c r="A6228" s="82"/>
      <c r="B6228" s="82"/>
      <c r="C6228" s="82"/>
      <c r="D6228" s="83"/>
      <c r="E6228" s="62"/>
      <c r="F622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28" s="13"/>
      <c r="H6228" s="13"/>
      <c r="I6228" s="85" t="e">
        <f>[1]!Table1[[#This Row],[type]]</f>
        <v>#VALUE!</v>
      </c>
      <c r="J6228" s="86" t="e">
        <f>[1]!Table1[[#This Row],[Column42]]&amp;IF([1]!Table1[[#This Row],[Column13]]="","",[1]!Table1[[#This Row],[Column13]])&amp;IF([1]!Table1[[#This Row],[mod]]="","",[1]!Table1[[#This Row],[mod]])</f>
        <v>#VALUE!</v>
      </c>
      <c r="K622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28" t="s">
        <v>91</v>
      </c>
      <c r="P6228" t="s">
        <v>991</v>
      </c>
      <c r="Q622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28">
        <v>4</v>
      </c>
      <c r="U622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28" s="29"/>
      <c r="AC6228" s="29"/>
      <c r="AD6228" s="25"/>
      <c r="AE6228" s="38"/>
      <c r="AF6228" s="142" t="s">
        <v>282</v>
      </c>
      <c r="AG6228" s="11"/>
      <c r="AH6228" s="1" t="e">
        <f>[1]!Table1[[#This Row],[html_tag]]&amp;[1]!Table1[[#This Row],[html_type]]&amp;[1]!Table1[[#This Row],[html_modifier]]</f>
        <v>#VALUE!</v>
      </c>
      <c r="AI6228" s="60" t="str">
        <f>Table1[[#This Row],[html_tag]]&amp;Table1[[#This Row],[html_type]]&amp;Table1[[#This Row],[html_modifier]]</f>
        <v/>
      </c>
      <c r="AL6228" s="22" t="str">
        <f>IFERROR(_xlfn.XLOOKUP([1]!Table1[[#This Row],[word]],[1]!Table57[English style name],[1]!Table57[Style type]),"")</f>
        <v/>
      </c>
      <c r="AM6228" s="23" t="s">
        <v>991</v>
      </c>
      <c r="AN6228" s="23"/>
      <c r="AO6228" s="62"/>
      <c r="AP6228" s="61"/>
      <c r="AQ6228" s="61"/>
      <c r="AR6228" s="61"/>
      <c r="AS6228" s="61"/>
      <c r="AT6228" s="61"/>
      <c r="AU6228" s="61"/>
      <c r="AV6228" s="61"/>
    </row>
    <row r="6229" spans="1:48">
      <c r="A6229" s="82"/>
      <c r="B6229" s="82"/>
      <c r="C6229" s="82"/>
      <c r="D6229" s="83"/>
      <c r="E6229" s="62"/>
      <c r="F622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29" s="13"/>
      <c r="H6229" s="13"/>
      <c r="I6229" s="85" t="e">
        <f>[1]!Table1[[#This Row],[type]]</f>
        <v>#VALUE!</v>
      </c>
      <c r="J6229" s="86" t="e">
        <f>[1]!Table1[[#This Row],[Column42]]&amp;IF([1]!Table1[[#This Row],[Column13]]="","",[1]!Table1[[#This Row],[Column13]])&amp;IF([1]!Table1[[#This Row],[mod]]="","",[1]!Table1[[#This Row],[mod]])</f>
        <v>#VALUE!</v>
      </c>
      <c r="K622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29" t="s">
        <v>91</v>
      </c>
      <c r="P6229" t="s">
        <v>1116</v>
      </c>
      <c r="Q622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29">
        <v>4</v>
      </c>
      <c r="U622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29" s="29"/>
      <c r="AC6229" s="29"/>
      <c r="AD6229" s="25"/>
      <c r="AE6229" s="38"/>
      <c r="AF6229" s="142" t="s">
        <v>282</v>
      </c>
      <c r="AG6229" s="11"/>
      <c r="AH6229" s="1" t="e">
        <f>[1]!Table1[[#This Row],[html_tag]]&amp;[1]!Table1[[#This Row],[html_type]]&amp;[1]!Table1[[#This Row],[html_modifier]]</f>
        <v>#VALUE!</v>
      </c>
      <c r="AI6229" s="60" t="str">
        <f>Table1[[#This Row],[html_tag]]&amp;Table1[[#This Row],[html_type]]&amp;Table1[[#This Row],[html_modifier]]</f>
        <v/>
      </c>
      <c r="AL6229" s="22" t="str">
        <f>IFERROR(_xlfn.XLOOKUP([1]!Table1[[#This Row],[word]],[1]!Table57[English style name],[1]!Table57[Style type]),"")</f>
        <v/>
      </c>
      <c r="AM6229" s="23" t="s">
        <v>1116</v>
      </c>
      <c r="AN6229" s="23"/>
      <c r="AO6229" s="62"/>
      <c r="AP6229" s="61"/>
      <c r="AQ6229" s="61"/>
      <c r="AR6229" s="61"/>
      <c r="AS6229" s="61"/>
      <c r="AT6229" s="61"/>
      <c r="AU6229" s="61"/>
      <c r="AV6229" s="61"/>
    </row>
    <row r="6230" spans="1:48">
      <c r="A6230" s="82"/>
      <c r="B6230" s="82"/>
      <c r="C6230" s="82"/>
      <c r="D6230" s="83"/>
      <c r="E6230" s="62"/>
      <c r="F623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30" s="13"/>
      <c r="H6230" s="13"/>
      <c r="I6230" s="85" t="e">
        <f>[1]!Table1[[#This Row],[type]]</f>
        <v>#VALUE!</v>
      </c>
      <c r="J6230" s="86" t="e">
        <f>[1]!Table1[[#This Row],[Column42]]&amp;IF([1]!Table1[[#This Row],[Column13]]="","",[1]!Table1[[#This Row],[Column13]])&amp;IF([1]!Table1[[#This Row],[mod]]="","",[1]!Table1[[#This Row],[mod]])</f>
        <v>#VALUE!</v>
      </c>
      <c r="K623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30" t="s">
        <v>91</v>
      </c>
      <c r="P6230" t="s">
        <v>1117</v>
      </c>
      <c r="Q623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30">
        <v>4</v>
      </c>
      <c r="U623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30" s="29"/>
      <c r="AC6230" s="29"/>
      <c r="AD6230" s="25"/>
      <c r="AE6230" s="38"/>
      <c r="AF6230" s="142" t="s">
        <v>282</v>
      </c>
      <c r="AG6230" s="11"/>
      <c r="AH6230" s="1" t="e">
        <f>[1]!Table1[[#This Row],[html_tag]]&amp;[1]!Table1[[#This Row],[html_type]]&amp;[1]!Table1[[#This Row],[html_modifier]]</f>
        <v>#VALUE!</v>
      </c>
      <c r="AI6230" s="60" t="str">
        <f>Table1[[#This Row],[html_tag]]&amp;Table1[[#This Row],[html_type]]&amp;Table1[[#This Row],[html_modifier]]</f>
        <v/>
      </c>
      <c r="AL6230" s="22" t="str">
        <f>IFERROR(_xlfn.XLOOKUP([1]!Table1[[#This Row],[word]],[1]!Table57[English style name],[1]!Table57[Style type]),"")</f>
        <v/>
      </c>
      <c r="AM6230" s="23" t="s">
        <v>1117</v>
      </c>
      <c r="AN6230" s="23"/>
      <c r="AO6230" s="62"/>
      <c r="AP6230" s="61"/>
      <c r="AQ6230" s="61"/>
      <c r="AR6230" s="61"/>
      <c r="AS6230" s="61"/>
      <c r="AT6230" s="61"/>
      <c r="AU6230" s="61"/>
      <c r="AV6230" s="61"/>
    </row>
    <row r="6231" spans="1:48">
      <c r="A6231" s="82"/>
      <c r="B6231" s="82"/>
      <c r="C6231" s="82"/>
      <c r="D6231" s="83"/>
      <c r="E6231" s="62"/>
      <c r="F623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31" s="13"/>
      <c r="H6231" s="13"/>
      <c r="I6231" s="85" t="e">
        <f>[1]!Table1[[#This Row],[type]]</f>
        <v>#VALUE!</v>
      </c>
      <c r="J6231" s="86" t="e">
        <f>[1]!Table1[[#This Row],[Column42]]&amp;IF([1]!Table1[[#This Row],[Column13]]="","",[1]!Table1[[#This Row],[Column13]])&amp;IF([1]!Table1[[#This Row],[mod]]="","",[1]!Table1[[#This Row],[mod]])</f>
        <v>#VALUE!</v>
      </c>
      <c r="K623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31" t="s">
        <v>91</v>
      </c>
      <c r="P6231" t="s">
        <v>1118</v>
      </c>
      <c r="Q623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31">
        <v>4</v>
      </c>
      <c r="U623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31" s="29"/>
      <c r="AC6231" s="29"/>
      <c r="AD6231" s="25"/>
      <c r="AE6231" s="38"/>
      <c r="AF6231" s="142" t="s">
        <v>282</v>
      </c>
      <c r="AG6231" s="11"/>
      <c r="AH6231" s="1" t="e">
        <f>[1]!Table1[[#This Row],[html_tag]]&amp;[1]!Table1[[#This Row],[html_type]]&amp;[1]!Table1[[#This Row],[html_modifier]]</f>
        <v>#VALUE!</v>
      </c>
      <c r="AI6231" s="60" t="str">
        <f>Table1[[#This Row],[html_tag]]&amp;Table1[[#This Row],[html_type]]&amp;Table1[[#This Row],[html_modifier]]</f>
        <v/>
      </c>
      <c r="AL6231" s="22" t="str">
        <f>IFERROR(_xlfn.XLOOKUP([1]!Table1[[#This Row],[word]],[1]!Table57[English style name],[1]!Table57[Style type]),"")</f>
        <v/>
      </c>
      <c r="AM6231" s="23" t="s">
        <v>1118</v>
      </c>
      <c r="AN6231" s="23"/>
      <c r="AO6231" s="62"/>
      <c r="AP6231" s="61"/>
      <c r="AQ6231" s="61"/>
      <c r="AR6231" s="61"/>
      <c r="AS6231" s="61"/>
      <c r="AT6231" s="61"/>
      <c r="AU6231" s="61"/>
      <c r="AV6231" s="61"/>
    </row>
    <row r="6232" spans="1:48">
      <c r="A6232" s="82"/>
      <c r="B6232" s="82"/>
      <c r="C6232" s="82"/>
      <c r="D6232" s="83"/>
      <c r="E6232" s="62"/>
      <c r="F623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32" s="13"/>
      <c r="H6232" s="13"/>
      <c r="I6232" s="85" t="e">
        <f>[1]!Table1[[#This Row],[type]]</f>
        <v>#VALUE!</v>
      </c>
      <c r="J6232" s="86" t="e">
        <f>[1]!Table1[[#This Row],[Column42]]&amp;IF([1]!Table1[[#This Row],[Column13]]="","",[1]!Table1[[#This Row],[Column13]])&amp;IF([1]!Table1[[#This Row],[mod]]="","",[1]!Table1[[#This Row],[mod]])</f>
        <v>#VALUE!</v>
      </c>
      <c r="K623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32" t="s">
        <v>91</v>
      </c>
      <c r="P6232" t="s">
        <v>1119</v>
      </c>
      <c r="Q623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32">
        <v>4</v>
      </c>
      <c r="U623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32" s="29"/>
      <c r="AC6232" s="29"/>
      <c r="AD6232" s="25"/>
      <c r="AE6232" s="38"/>
      <c r="AF6232" s="142" t="s">
        <v>282</v>
      </c>
      <c r="AG6232" s="11"/>
      <c r="AH6232" s="1" t="e">
        <f>[1]!Table1[[#This Row],[html_tag]]&amp;[1]!Table1[[#This Row],[html_type]]&amp;[1]!Table1[[#This Row],[html_modifier]]</f>
        <v>#VALUE!</v>
      </c>
      <c r="AI6232" s="60" t="str">
        <f>Table1[[#This Row],[html_tag]]&amp;Table1[[#This Row],[html_type]]&amp;Table1[[#This Row],[html_modifier]]</f>
        <v/>
      </c>
      <c r="AL6232" s="22" t="str">
        <f>IFERROR(_xlfn.XLOOKUP([1]!Table1[[#This Row],[word]],[1]!Table57[English style name],[1]!Table57[Style type]),"")</f>
        <v/>
      </c>
      <c r="AM6232" s="23" t="s">
        <v>1119</v>
      </c>
      <c r="AN6232" s="23"/>
      <c r="AO6232" s="62"/>
      <c r="AP6232" s="61"/>
      <c r="AQ6232" s="61"/>
      <c r="AR6232" s="61"/>
      <c r="AS6232" s="61"/>
      <c r="AT6232" s="61"/>
      <c r="AU6232" s="61"/>
      <c r="AV6232" s="61"/>
    </row>
    <row r="6233" spans="1:48">
      <c r="A6233" s="82"/>
      <c r="B6233" s="82"/>
      <c r="C6233" s="82"/>
      <c r="D6233" s="83"/>
      <c r="E6233" s="62"/>
      <c r="F623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33" s="13"/>
      <c r="H6233" s="13"/>
      <c r="I6233" s="85" t="e">
        <f>[1]!Table1[[#This Row],[type]]</f>
        <v>#VALUE!</v>
      </c>
      <c r="J6233" s="86" t="e">
        <f>[1]!Table1[[#This Row],[Column42]]&amp;IF([1]!Table1[[#This Row],[Column13]]="","",[1]!Table1[[#This Row],[Column13]])&amp;IF([1]!Table1[[#This Row],[mod]]="","",[1]!Table1[[#This Row],[mod]])</f>
        <v>#VALUE!</v>
      </c>
      <c r="K623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33" t="s">
        <v>91</v>
      </c>
      <c r="P6233" t="s">
        <v>1120</v>
      </c>
      <c r="Q623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33">
        <v>4</v>
      </c>
      <c r="U623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33" s="29"/>
      <c r="AC6233" s="29"/>
      <c r="AD6233" s="25"/>
      <c r="AE6233" s="38"/>
      <c r="AF6233" s="142" t="s">
        <v>282</v>
      </c>
      <c r="AG6233" s="11"/>
      <c r="AH6233" s="1" t="e">
        <f>[1]!Table1[[#This Row],[html_tag]]&amp;[1]!Table1[[#This Row],[html_type]]&amp;[1]!Table1[[#This Row],[html_modifier]]</f>
        <v>#VALUE!</v>
      </c>
      <c r="AI6233" s="60" t="str">
        <f>Table1[[#This Row],[html_tag]]&amp;Table1[[#This Row],[html_type]]&amp;Table1[[#This Row],[html_modifier]]</f>
        <v/>
      </c>
      <c r="AL6233" s="22" t="str">
        <f>IFERROR(_xlfn.XLOOKUP([1]!Table1[[#This Row],[word]],[1]!Table57[English style name],[1]!Table57[Style type]),"")</f>
        <v/>
      </c>
      <c r="AM6233" s="23" t="s">
        <v>1120</v>
      </c>
      <c r="AN6233" s="23"/>
      <c r="AO6233" s="62"/>
      <c r="AP6233" s="61"/>
      <c r="AQ6233" s="61"/>
      <c r="AR6233" s="61"/>
      <c r="AS6233" s="61"/>
      <c r="AT6233" s="61"/>
      <c r="AU6233" s="61"/>
      <c r="AV6233" s="61"/>
    </row>
    <row r="6234" spans="1:48">
      <c r="A6234" s="82"/>
      <c r="B6234" s="82"/>
      <c r="C6234" s="82"/>
      <c r="D6234" s="83"/>
      <c r="E6234" s="62"/>
      <c r="F623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34" s="13"/>
      <c r="H6234" s="13"/>
      <c r="I6234" s="85" t="e">
        <f>[1]!Table1[[#This Row],[type]]</f>
        <v>#VALUE!</v>
      </c>
      <c r="J6234" s="86" t="e">
        <f>[1]!Table1[[#This Row],[Column42]]&amp;IF([1]!Table1[[#This Row],[Column13]]="","",[1]!Table1[[#This Row],[Column13]])&amp;IF([1]!Table1[[#This Row],[mod]]="","",[1]!Table1[[#This Row],[mod]])</f>
        <v>#VALUE!</v>
      </c>
      <c r="K623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34" t="s">
        <v>91</v>
      </c>
      <c r="P6234" t="s">
        <v>1121</v>
      </c>
      <c r="Q623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34">
        <v>4</v>
      </c>
      <c r="U623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34" s="29"/>
      <c r="AC6234" s="29"/>
      <c r="AD6234" s="25"/>
      <c r="AE6234" s="38"/>
      <c r="AF6234" s="142" t="s">
        <v>282</v>
      </c>
      <c r="AG6234" s="11"/>
      <c r="AH6234" s="1" t="e">
        <f>[1]!Table1[[#This Row],[html_tag]]&amp;[1]!Table1[[#This Row],[html_type]]&amp;[1]!Table1[[#This Row],[html_modifier]]</f>
        <v>#VALUE!</v>
      </c>
      <c r="AI6234" s="60" t="str">
        <f>Table1[[#This Row],[html_tag]]&amp;Table1[[#This Row],[html_type]]&amp;Table1[[#This Row],[html_modifier]]</f>
        <v/>
      </c>
      <c r="AL6234" s="22" t="str">
        <f>IFERROR(_xlfn.XLOOKUP([1]!Table1[[#This Row],[word]],[1]!Table57[English style name],[1]!Table57[Style type]),"")</f>
        <v/>
      </c>
      <c r="AM6234" s="23" t="s">
        <v>1121</v>
      </c>
      <c r="AN6234" s="23"/>
      <c r="AO6234" s="62"/>
      <c r="AP6234" s="61"/>
      <c r="AQ6234" s="61"/>
      <c r="AR6234" s="61"/>
      <c r="AS6234" s="61"/>
      <c r="AT6234" s="61"/>
      <c r="AU6234" s="61"/>
      <c r="AV6234" s="61"/>
    </row>
    <row r="6235" spans="1:48">
      <c r="A6235" s="82"/>
      <c r="B6235" s="82"/>
      <c r="C6235" s="82"/>
      <c r="D6235" s="83"/>
      <c r="E6235" s="62"/>
      <c r="F623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35" s="13"/>
      <c r="H6235" s="13"/>
      <c r="I6235" s="85" t="e">
        <f>[1]!Table1[[#This Row],[type]]</f>
        <v>#VALUE!</v>
      </c>
      <c r="J6235" s="86" t="e">
        <f>[1]!Table1[[#This Row],[Column42]]&amp;IF([1]!Table1[[#This Row],[Column13]]="","",[1]!Table1[[#This Row],[Column13]])&amp;IF([1]!Table1[[#This Row],[mod]]="","",[1]!Table1[[#This Row],[mod]])</f>
        <v>#VALUE!</v>
      </c>
      <c r="K623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35" t="s">
        <v>91</v>
      </c>
      <c r="P6235" t="s">
        <v>1122</v>
      </c>
      <c r="Q623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35">
        <v>4</v>
      </c>
      <c r="U623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35" s="29"/>
      <c r="AC6235" s="29"/>
      <c r="AD6235" s="25"/>
      <c r="AE6235" s="38"/>
      <c r="AF6235" s="142" t="s">
        <v>282</v>
      </c>
      <c r="AG6235" s="11"/>
      <c r="AH6235" s="1" t="e">
        <f>[1]!Table1[[#This Row],[html_tag]]&amp;[1]!Table1[[#This Row],[html_type]]&amp;[1]!Table1[[#This Row],[html_modifier]]</f>
        <v>#VALUE!</v>
      </c>
      <c r="AI6235" s="60" t="str">
        <f>Table1[[#This Row],[html_tag]]&amp;Table1[[#This Row],[html_type]]&amp;Table1[[#This Row],[html_modifier]]</f>
        <v/>
      </c>
      <c r="AL6235" s="22" t="str">
        <f>IFERROR(_xlfn.XLOOKUP([1]!Table1[[#This Row],[word]],[1]!Table57[English style name],[1]!Table57[Style type]),"")</f>
        <v/>
      </c>
      <c r="AM6235" s="23" t="s">
        <v>1122</v>
      </c>
      <c r="AN6235" s="23"/>
      <c r="AO6235" s="62"/>
      <c r="AP6235" s="61"/>
      <c r="AQ6235" s="61"/>
      <c r="AR6235" s="61"/>
      <c r="AS6235" s="61"/>
      <c r="AT6235" s="61"/>
      <c r="AU6235" s="61"/>
      <c r="AV6235" s="61"/>
    </row>
    <row r="6236" spans="1:48">
      <c r="A6236" s="82"/>
      <c r="B6236" s="82"/>
      <c r="C6236" s="82"/>
      <c r="D6236" s="83"/>
      <c r="E6236" s="62"/>
      <c r="F623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36" s="13"/>
      <c r="H6236" s="13"/>
      <c r="I6236" s="85" t="e">
        <f>[1]!Table1[[#This Row],[type]]</f>
        <v>#VALUE!</v>
      </c>
      <c r="J6236" s="86" t="e">
        <f>[1]!Table1[[#This Row],[Column42]]&amp;IF([1]!Table1[[#This Row],[Column13]]="","",[1]!Table1[[#This Row],[Column13]])&amp;IF([1]!Table1[[#This Row],[mod]]="","",[1]!Table1[[#This Row],[mod]])</f>
        <v>#VALUE!</v>
      </c>
      <c r="K623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36" t="s">
        <v>91</v>
      </c>
      <c r="P6236" t="s">
        <v>998</v>
      </c>
      <c r="Q623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36">
        <v>4</v>
      </c>
      <c r="U623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36" s="29"/>
      <c r="AC6236" s="29"/>
      <c r="AD6236" s="25"/>
      <c r="AE6236" s="38"/>
      <c r="AF6236" s="142" t="s">
        <v>282</v>
      </c>
      <c r="AG6236" s="11"/>
      <c r="AH6236" s="1" t="e">
        <f>[1]!Table1[[#This Row],[html_tag]]&amp;[1]!Table1[[#This Row],[html_type]]&amp;[1]!Table1[[#This Row],[html_modifier]]</f>
        <v>#VALUE!</v>
      </c>
      <c r="AI6236" s="60" t="str">
        <f>Table1[[#This Row],[html_tag]]&amp;Table1[[#This Row],[html_type]]&amp;Table1[[#This Row],[html_modifier]]</f>
        <v/>
      </c>
      <c r="AL6236" s="22" t="str">
        <f>IFERROR(_xlfn.XLOOKUP([1]!Table1[[#This Row],[word]],[1]!Table57[English style name],[1]!Table57[Style type]),"")</f>
        <v/>
      </c>
      <c r="AM6236" s="23" t="s">
        <v>998</v>
      </c>
      <c r="AN6236" s="23"/>
      <c r="AO6236" s="62"/>
      <c r="AP6236" s="61"/>
      <c r="AQ6236" s="61"/>
      <c r="AR6236" s="61"/>
      <c r="AS6236" s="61"/>
      <c r="AT6236" s="61"/>
      <c r="AU6236" s="61"/>
      <c r="AV6236" s="61"/>
    </row>
    <row r="6237" spans="1:48">
      <c r="A6237" s="82"/>
      <c r="B6237" s="82"/>
      <c r="C6237" s="82"/>
      <c r="D6237" s="83"/>
      <c r="E6237" s="62"/>
      <c r="F623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37" s="13"/>
      <c r="H6237" s="13"/>
      <c r="I6237" s="85" t="e">
        <f>[1]!Table1[[#This Row],[type]]</f>
        <v>#VALUE!</v>
      </c>
      <c r="J6237" s="86" t="e">
        <f>[1]!Table1[[#This Row],[Column42]]&amp;IF([1]!Table1[[#This Row],[Column13]]="","",[1]!Table1[[#This Row],[Column13]])&amp;IF([1]!Table1[[#This Row],[mod]]="","",[1]!Table1[[#This Row],[mod]])</f>
        <v>#VALUE!</v>
      </c>
      <c r="K623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37" t="s">
        <v>91</v>
      </c>
      <c r="P6237" t="s">
        <v>999</v>
      </c>
      <c r="Q623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37">
        <v>4</v>
      </c>
      <c r="U623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37" s="29"/>
      <c r="AC6237" s="29"/>
      <c r="AD6237" s="25"/>
      <c r="AE6237" s="38"/>
      <c r="AF6237" s="142" t="s">
        <v>282</v>
      </c>
      <c r="AG6237" s="11"/>
      <c r="AH6237" s="1" t="e">
        <f>[1]!Table1[[#This Row],[html_tag]]&amp;[1]!Table1[[#This Row],[html_type]]&amp;[1]!Table1[[#This Row],[html_modifier]]</f>
        <v>#VALUE!</v>
      </c>
      <c r="AI6237" s="60" t="str">
        <f>Table1[[#This Row],[html_tag]]&amp;Table1[[#This Row],[html_type]]&amp;Table1[[#This Row],[html_modifier]]</f>
        <v/>
      </c>
      <c r="AL6237" s="22" t="str">
        <f>IFERROR(_xlfn.XLOOKUP([1]!Table1[[#This Row],[word]],[1]!Table57[English style name],[1]!Table57[Style type]),"")</f>
        <v/>
      </c>
      <c r="AM6237" s="23" t="s">
        <v>999</v>
      </c>
      <c r="AN6237" s="23"/>
      <c r="AO6237" s="62"/>
      <c r="AP6237" s="61"/>
      <c r="AQ6237" s="61"/>
      <c r="AR6237" s="61"/>
      <c r="AS6237" s="61"/>
      <c r="AT6237" s="61"/>
      <c r="AU6237" s="61"/>
      <c r="AV6237" s="61"/>
    </row>
    <row r="6238" spans="1:48">
      <c r="A6238" s="82"/>
      <c r="B6238" s="82"/>
      <c r="C6238" s="82"/>
      <c r="D6238" s="83"/>
      <c r="E6238" s="62"/>
      <c r="F623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38" s="13"/>
      <c r="H6238" s="13"/>
      <c r="I6238" s="85" t="e">
        <f>[1]!Table1[[#This Row],[type]]</f>
        <v>#VALUE!</v>
      </c>
      <c r="J6238" s="86" t="e">
        <f>[1]!Table1[[#This Row],[Column42]]&amp;IF([1]!Table1[[#This Row],[Column13]]="","",[1]!Table1[[#This Row],[Column13]])&amp;IF([1]!Table1[[#This Row],[mod]]="","",[1]!Table1[[#This Row],[mod]])</f>
        <v>#VALUE!</v>
      </c>
      <c r="K623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38" t="s">
        <v>91</v>
      </c>
      <c r="P6238" t="s">
        <v>1000</v>
      </c>
      <c r="Q623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38">
        <v>4</v>
      </c>
      <c r="U623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38" s="29"/>
      <c r="AC6238" s="29"/>
      <c r="AD6238" s="25"/>
      <c r="AE6238" s="38"/>
      <c r="AF6238" s="142" t="s">
        <v>282</v>
      </c>
      <c r="AG6238" s="11"/>
      <c r="AH6238" s="1" t="e">
        <f>[1]!Table1[[#This Row],[html_tag]]&amp;[1]!Table1[[#This Row],[html_type]]&amp;[1]!Table1[[#This Row],[html_modifier]]</f>
        <v>#VALUE!</v>
      </c>
      <c r="AI6238" s="60" t="str">
        <f>Table1[[#This Row],[html_tag]]&amp;Table1[[#This Row],[html_type]]&amp;Table1[[#This Row],[html_modifier]]</f>
        <v/>
      </c>
      <c r="AL6238" s="22" t="str">
        <f>IFERROR(_xlfn.XLOOKUP([1]!Table1[[#This Row],[word]],[1]!Table57[English style name],[1]!Table57[Style type]),"")</f>
        <v/>
      </c>
      <c r="AM6238" s="23" t="s">
        <v>1000</v>
      </c>
      <c r="AN6238" s="23"/>
      <c r="AO6238" s="62"/>
      <c r="AP6238" s="61"/>
      <c r="AQ6238" s="61"/>
      <c r="AR6238" s="61"/>
      <c r="AS6238" s="61"/>
      <c r="AT6238" s="61"/>
      <c r="AU6238" s="61"/>
      <c r="AV6238" s="61"/>
    </row>
    <row r="6239" spans="1:48">
      <c r="A6239" s="82"/>
      <c r="B6239" s="82"/>
      <c r="C6239" s="82"/>
      <c r="D6239" s="83"/>
      <c r="E6239" s="62"/>
      <c r="F623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39" s="13"/>
      <c r="H6239" s="13"/>
      <c r="I6239" s="85" t="e">
        <f>[1]!Table1[[#This Row],[type]]</f>
        <v>#VALUE!</v>
      </c>
      <c r="J6239" s="86" t="e">
        <f>[1]!Table1[[#This Row],[Column42]]&amp;IF([1]!Table1[[#This Row],[Column13]]="","",[1]!Table1[[#This Row],[Column13]])&amp;IF([1]!Table1[[#This Row],[mod]]="","",[1]!Table1[[#This Row],[mod]])</f>
        <v>#VALUE!</v>
      </c>
      <c r="K623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39" t="s">
        <v>91</v>
      </c>
      <c r="P6239" t="s">
        <v>996</v>
      </c>
      <c r="Q623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39">
        <v>4</v>
      </c>
      <c r="U623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39" s="29"/>
      <c r="AC6239" s="29"/>
      <c r="AD6239" s="25"/>
      <c r="AE6239" s="38"/>
      <c r="AF6239" s="142" t="s">
        <v>282</v>
      </c>
      <c r="AG6239" s="11"/>
      <c r="AH6239" s="1" t="e">
        <f>[1]!Table1[[#This Row],[html_tag]]&amp;[1]!Table1[[#This Row],[html_type]]&amp;[1]!Table1[[#This Row],[html_modifier]]</f>
        <v>#VALUE!</v>
      </c>
      <c r="AI6239" s="60" t="str">
        <f>Table1[[#This Row],[html_tag]]&amp;Table1[[#This Row],[html_type]]&amp;Table1[[#This Row],[html_modifier]]</f>
        <v/>
      </c>
      <c r="AL6239" s="22" t="str">
        <f>IFERROR(_xlfn.XLOOKUP([1]!Table1[[#This Row],[word]],[1]!Table57[English style name],[1]!Table57[Style type]),"")</f>
        <v/>
      </c>
      <c r="AM6239" s="23" t="s">
        <v>996</v>
      </c>
      <c r="AN6239" s="23"/>
      <c r="AO6239" s="62"/>
      <c r="AP6239" s="61"/>
      <c r="AQ6239" s="61"/>
      <c r="AR6239" s="61"/>
      <c r="AS6239" s="61"/>
      <c r="AT6239" s="61"/>
      <c r="AU6239" s="61"/>
      <c r="AV6239" s="61"/>
    </row>
    <row r="6240" spans="1:48">
      <c r="A6240" s="82"/>
      <c r="B6240" s="82"/>
      <c r="C6240" s="82"/>
      <c r="D6240" s="83"/>
      <c r="E6240" s="62"/>
      <c r="F624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40" s="13"/>
      <c r="H6240" s="13"/>
      <c r="I6240" s="85" t="e">
        <f>[1]!Table1[[#This Row],[type]]</f>
        <v>#VALUE!</v>
      </c>
      <c r="J6240" s="86" t="e">
        <f>[1]!Table1[[#This Row],[Column42]]&amp;IF([1]!Table1[[#This Row],[Column13]]="","",[1]!Table1[[#This Row],[Column13]])&amp;IF([1]!Table1[[#This Row],[mod]]="","",[1]!Table1[[#This Row],[mod]])</f>
        <v>#VALUE!</v>
      </c>
      <c r="K624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40" t="s">
        <v>91</v>
      </c>
      <c r="P6240" t="s">
        <v>997</v>
      </c>
      <c r="Q624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40">
        <v>4</v>
      </c>
      <c r="U624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40" s="29"/>
      <c r="AC6240" s="29"/>
      <c r="AD6240" s="25"/>
      <c r="AE6240" s="38"/>
      <c r="AF6240" s="142" t="s">
        <v>282</v>
      </c>
      <c r="AG6240" s="11"/>
      <c r="AH6240" s="1" t="e">
        <f>[1]!Table1[[#This Row],[html_tag]]&amp;[1]!Table1[[#This Row],[html_type]]&amp;[1]!Table1[[#This Row],[html_modifier]]</f>
        <v>#VALUE!</v>
      </c>
      <c r="AI6240" s="60" t="str">
        <f>Table1[[#This Row],[html_tag]]&amp;Table1[[#This Row],[html_type]]&amp;Table1[[#This Row],[html_modifier]]</f>
        <v/>
      </c>
      <c r="AL6240" s="22" t="str">
        <f>IFERROR(_xlfn.XLOOKUP([1]!Table1[[#This Row],[word]],[1]!Table57[English style name],[1]!Table57[Style type]),"")</f>
        <v/>
      </c>
      <c r="AM6240" s="23" t="s">
        <v>997</v>
      </c>
      <c r="AN6240" s="23"/>
      <c r="AO6240" s="62"/>
      <c r="AP6240" s="61"/>
      <c r="AQ6240" s="61"/>
      <c r="AR6240" s="61"/>
      <c r="AS6240" s="61"/>
      <c r="AT6240" s="61"/>
      <c r="AU6240" s="61"/>
      <c r="AV6240" s="61"/>
    </row>
    <row r="6241" spans="1:48">
      <c r="A6241" s="82"/>
      <c r="B6241" s="82"/>
      <c r="C6241" s="82"/>
      <c r="D6241" s="83"/>
      <c r="E6241" s="62"/>
      <c r="F624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41" s="13"/>
      <c r="H6241" s="13"/>
      <c r="I6241" s="85" t="e">
        <f>[1]!Table1[[#This Row],[type]]</f>
        <v>#VALUE!</v>
      </c>
      <c r="J6241" s="86" t="e">
        <f>[1]!Table1[[#This Row],[Column42]]&amp;IF([1]!Table1[[#This Row],[Column13]]="","",[1]!Table1[[#This Row],[Column13]])&amp;IF([1]!Table1[[#This Row],[mod]]="","",[1]!Table1[[#This Row],[mod]])</f>
        <v>#VALUE!</v>
      </c>
      <c r="K624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41" t="s">
        <v>91</v>
      </c>
      <c r="P6241" t="s">
        <v>994</v>
      </c>
      <c r="Q624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41">
        <v>4</v>
      </c>
      <c r="U624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41" s="29"/>
      <c r="AC6241" s="29"/>
      <c r="AD6241" s="25"/>
      <c r="AE6241" s="38"/>
      <c r="AF6241" s="142" t="s">
        <v>282</v>
      </c>
      <c r="AG6241" s="11"/>
      <c r="AH6241" s="1" t="e">
        <f>[1]!Table1[[#This Row],[html_tag]]&amp;[1]!Table1[[#This Row],[html_type]]&amp;[1]!Table1[[#This Row],[html_modifier]]</f>
        <v>#VALUE!</v>
      </c>
      <c r="AI6241" s="60" t="str">
        <f>Table1[[#This Row],[html_tag]]&amp;Table1[[#This Row],[html_type]]&amp;Table1[[#This Row],[html_modifier]]</f>
        <v/>
      </c>
      <c r="AL6241" s="22" t="str">
        <f>IFERROR(_xlfn.XLOOKUP([1]!Table1[[#This Row],[word]],[1]!Table57[English style name],[1]!Table57[Style type]),"")</f>
        <v/>
      </c>
      <c r="AM6241" s="23" t="s">
        <v>994</v>
      </c>
      <c r="AN6241" s="23"/>
      <c r="AO6241" s="62"/>
      <c r="AP6241" s="61"/>
      <c r="AQ6241" s="61"/>
      <c r="AR6241" s="61"/>
      <c r="AS6241" s="61"/>
      <c r="AT6241" s="61"/>
      <c r="AU6241" s="61"/>
      <c r="AV6241" s="61"/>
    </row>
    <row r="6242" spans="1:48">
      <c r="A6242" s="82"/>
      <c r="B6242" s="82"/>
      <c r="C6242" s="82"/>
      <c r="D6242" s="83"/>
      <c r="E6242" s="62"/>
      <c r="F624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42" s="13"/>
      <c r="H6242" s="13"/>
      <c r="I6242" s="85" t="e">
        <f>[1]!Table1[[#This Row],[type]]</f>
        <v>#VALUE!</v>
      </c>
      <c r="J6242" s="86" t="e">
        <f>[1]!Table1[[#This Row],[Column42]]&amp;IF([1]!Table1[[#This Row],[Column13]]="","",[1]!Table1[[#This Row],[Column13]])&amp;IF([1]!Table1[[#This Row],[mod]]="","",[1]!Table1[[#This Row],[mod]])</f>
        <v>#VALUE!</v>
      </c>
      <c r="K624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42" t="s">
        <v>91</v>
      </c>
      <c r="P6242" t="s">
        <v>995</v>
      </c>
      <c r="Q624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42">
        <v>4</v>
      </c>
      <c r="U624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42" s="29"/>
      <c r="AC6242" s="29"/>
      <c r="AD6242" s="25"/>
      <c r="AE6242" s="38"/>
      <c r="AF6242" s="142" t="s">
        <v>282</v>
      </c>
      <c r="AG6242" s="11"/>
      <c r="AH6242" s="1" t="e">
        <f>[1]!Table1[[#This Row],[html_tag]]&amp;[1]!Table1[[#This Row],[html_type]]&amp;[1]!Table1[[#This Row],[html_modifier]]</f>
        <v>#VALUE!</v>
      </c>
      <c r="AI6242" s="60" t="str">
        <f>Table1[[#This Row],[html_tag]]&amp;Table1[[#This Row],[html_type]]&amp;Table1[[#This Row],[html_modifier]]</f>
        <v/>
      </c>
      <c r="AL6242" s="22" t="str">
        <f>IFERROR(_xlfn.XLOOKUP([1]!Table1[[#This Row],[word]],[1]!Table57[English style name],[1]!Table57[Style type]),"")</f>
        <v/>
      </c>
      <c r="AM6242" s="23" t="s">
        <v>995</v>
      </c>
      <c r="AN6242" s="23"/>
      <c r="AO6242" s="62"/>
      <c r="AP6242" s="61"/>
      <c r="AQ6242" s="61"/>
      <c r="AR6242" s="61"/>
      <c r="AS6242" s="61"/>
      <c r="AT6242" s="61"/>
      <c r="AU6242" s="61"/>
      <c r="AV6242" s="61"/>
    </row>
    <row r="6243" spans="1:48">
      <c r="A6243" s="82"/>
      <c r="B6243" s="82"/>
      <c r="C6243" s="82"/>
      <c r="D6243" s="83"/>
      <c r="E6243" s="62"/>
      <c r="F624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43" s="13"/>
      <c r="H6243" s="13"/>
      <c r="I6243" s="85" t="e">
        <f>[1]!Table1[[#This Row],[type]]</f>
        <v>#VALUE!</v>
      </c>
      <c r="J6243" s="86" t="e">
        <f>[1]!Table1[[#This Row],[Column42]]&amp;IF([1]!Table1[[#This Row],[Column13]]="","",[1]!Table1[[#This Row],[Column13]])&amp;IF([1]!Table1[[#This Row],[mod]]="","",[1]!Table1[[#This Row],[mod]])</f>
        <v>#VALUE!</v>
      </c>
      <c r="K624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43" t="s">
        <v>91</v>
      </c>
      <c r="P6243" t="s">
        <v>1036</v>
      </c>
      <c r="Q624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43">
        <v>4</v>
      </c>
      <c r="U624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43" s="29"/>
      <c r="AC6243" s="29"/>
      <c r="AD6243" s="25"/>
      <c r="AE6243" s="38"/>
      <c r="AF6243" s="142" t="s">
        <v>282</v>
      </c>
      <c r="AG6243" s="11"/>
      <c r="AH6243" s="1" t="e">
        <f>[1]!Table1[[#This Row],[html_tag]]&amp;[1]!Table1[[#This Row],[html_type]]&amp;[1]!Table1[[#This Row],[html_modifier]]</f>
        <v>#VALUE!</v>
      </c>
      <c r="AI6243" s="60" t="str">
        <f>Table1[[#This Row],[html_tag]]&amp;Table1[[#This Row],[html_type]]&amp;Table1[[#This Row],[html_modifier]]</f>
        <v/>
      </c>
      <c r="AL6243" s="22" t="str">
        <f>IFERROR(_xlfn.XLOOKUP([1]!Table1[[#This Row],[word]],[1]!Table57[English style name],[1]!Table57[Style type]),"")</f>
        <v/>
      </c>
      <c r="AM6243" s="23" t="s">
        <v>1036</v>
      </c>
      <c r="AN6243" s="23"/>
      <c r="AO6243" s="62"/>
      <c r="AP6243" s="61"/>
      <c r="AQ6243" s="61"/>
      <c r="AR6243" s="61"/>
      <c r="AS6243" s="61"/>
      <c r="AT6243" s="61"/>
      <c r="AU6243" s="61"/>
      <c r="AV6243" s="61"/>
    </row>
    <row r="6244" spans="1:48">
      <c r="A6244" s="82"/>
      <c r="B6244" s="82"/>
      <c r="C6244" s="82"/>
      <c r="D6244" s="83"/>
      <c r="E6244" s="62"/>
      <c r="F624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44" s="13"/>
      <c r="H6244" s="13"/>
      <c r="I6244" s="85" t="e">
        <f>[1]!Table1[[#This Row],[type]]</f>
        <v>#VALUE!</v>
      </c>
      <c r="J6244" s="86" t="e">
        <f>[1]!Table1[[#This Row],[Column42]]&amp;IF([1]!Table1[[#This Row],[Column13]]="","",[1]!Table1[[#This Row],[Column13]])&amp;IF([1]!Table1[[#This Row],[mod]]="","",[1]!Table1[[#This Row],[mod]])</f>
        <v>#VALUE!</v>
      </c>
      <c r="K624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44" t="s">
        <v>91</v>
      </c>
      <c r="P6244" t="s">
        <v>884</v>
      </c>
      <c r="Q624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44">
        <v>4</v>
      </c>
      <c r="U624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44" s="29"/>
      <c r="AC6244" s="29"/>
      <c r="AD6244" s="25"/>
      <c r="AE6244" s="38"/>
      <c r="AF6244" s="142" t="s">
        <v>282</v>
      </c>
      <c r="AG6244" s="11"/>
      <c r="AH6244" s="1" t="e">
        <f>[1]!Table1[[#This Row],[html_tag]]&amp;[1]!Table1[[#This Row],[html_type]]&amp;[1]!Table1[[#This Row],[html_modifier]]</f>
        <v>#VALUE!</v>
      </c>
      <c r="AI6244" s="60" t="str">
        <f>Table1[[#This Row],[html_tag]]&amp;Table1[[#This Row],[html_type]]&amp;Table1[[#This Row],[html_modifier]]</f>
        <v/>
      </c>
      <c r="AL6244" s="22" t="str">
        <f>IFERROR(_xlfn.XLOOKUP([1]!Table1[[#This Row],[word]],[1]!Table57[English style name],[1]!Table57[Style type]),"")</f>
        <v/>
      </c>
      <c r="AM6244" s="23" t="s">
        <v>884</v>
      </c>
      <c r="AN6244" s="23"/>
      <c r="AO6244" s="62"/>
      <c r="AP6244" s="61"/>
      <c r="AQ6244" s="61"/>
      <c r="AR6244" s="61"/>
      <c r="AS6244" s="61"/>
      <c r="AT6244" s="61"/>
      <c r="AU6244" s="61"/>
      <c r="AV6244" s="61"/>
    </row>
    <row r="6245" spans="1:48">
      <c r="A6245" s="82"/>
      <c r="B6245" s="82"/>
      <c r="C6245" s="82"/>
      <c r="D6245" s="83"/>
      <c r="E6245" s="62"/>
      <c r="F624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45" s="13"/>
      <c r="H6245" s="13"/>
      <c r="I6245" s="85" t="e">
        <f>[1]!Table1[[#This Row],[type]]</f>
        <v>#VALUE!</v>
      </c>
      <c r="J6245" s="86" t="e">
        <f>[1]!Table1[[#This Row],[Column42]]&amp;IF([1]!Table1[[#This Row],[Column13]]="","",[1]!Table1[[#This Row],[Column13]])&amp;IF([1]!Table1[[#This Row],[mod]]="","",[1]!Table1[[#This Row],[mod]])</f>
        <v>#VALUE!</v>
      </c>
      <c r="K624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45" t="s">
        <v>91</v>
      </c>
      <c r="P6245" t="s">
        <v>889</v>
      </c>
      <c r="Q624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45">
        <v>4</v>
      </c>
      <c r="U624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45" s="29"/>
      <c r="AC6245" s="29"/>
      <c r="AD6245" s="25"/>
      <c r="AE6245" s="38"/>
      <c r="AF6245" s="142" t="s">
        <v>282</v>
      </c>
      <c r="AG6245" s="11"/>
      <c r="AH6245" s="1" t="e">
        <f>[1]!Table1[[#This Row],[html_tag]]&amp;[1]!Table1[[#This Row],[html_type]]&amp;[1]!Table1[[#This Row],[html_modifier]]</f>
        <v>#VALUE!</v>
      </c>
      <c r="AI6245" s="60" t="str">
        <f>Table1[[#This Row],[html_tag]]&amp;Table1[[#This Row],[html_type]]&amp;Table1[[#This Row],[html_modifier]]</f>
        <v/>
      </c>
      <c r="AL6245" s="22" t="str">
        <f>IFERROR(_xlfn.XLOOKUP([1]!Table1[[#This Row],[word]],[1]!Table57[English style name],[1]!Table57[Style type]),"")</f>
        <v/>
      </c>
      <c r="AM6245" s="23" t="s">
        <v>889</v>
      </c>
      <c r="AN6245" s="23"/>
      <c r="AO6245" s="62"/>
      <c r="AP6245" s="61"/>
      <c r="AQ6245" s="61"/>
      <c r="AR6245" s="61"/>
      <c r="AS6245" s="61"/>
      <c r="AT6245" s="61"/>
      <c r="AU6245" s="61"/>
      <c r="AV6245" s="61"/>
    </row>
    <row r="6246" spans="1:48">
      <c r="A6246" s="82"/>
      <c r="B6246" s="82"/>
      <c r="C6246" s="82"/>
      <c r="D6246" s="83"/>
      <c r="E6246" s="62"/>
      <c r="F624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46" s="13"/>
      <c r="H6246" s="13"/>
      <c r="I6246" s="85" t="e">
        <f>[1]!Table1[[#This Row],[type]]</f>
        <v>#VALUE!</v>
      </c>
      <c r="J6246" s="86" t="e">
        <f>[1]!Table1[[#This Row],[Column42]]&amp;IF([1]!Table1[[#This Row],[Column13]]="","",[1]!Table1[[#This Row],[Column13]])&amp;IF([1]!Table1[[#This Row],[mod]]="","",[1]!Table1[[#This Row],[mod]])</f>
        <v>#VALUE!</v>
      </c>
      <c r="K624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46" t="s">
        <v>91</v>
      </c>
      <c r="P6246" t="s">
        <v>897</v>
      </c>
      <c r="Q624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46">
        <v>4</v>
      </c>
      <c r="U624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46" s="29"/>
      <c r="AC6246" s="29"/>
      <c r="AD6246" s="25"/>
      <c r="AE6246" s="38"/>
      <c r="AF6246" s="142" t="s">
        <v>282</v>
      </c>
      <c r="AG6246" s="11"/>
      <c r="AH6246" s="1" t="e">
        <f>[1]!Table1[[#This Row],[html_tag]]&amp;[1]!Table1[[#This Row],[html_type]]&amp;[1]!Table1[[#This Row],[html_modifier]]</f>
        <v>#VALUE!</v>
      </c>
      <c r="AI6246" s="60" t="str">
        <f>Table1[[#This Row],[html_tag]]&amp;Table1[[#This Row],[html_type]]&amp;Table1[[#This Row],[html_modifier]]</f>
        <v/>
      </c>
      <c r="AL6246" s="22" t="str">
        <f>IFERROR(_xlfn.XLOOKUP([1]!Table1[[#This Row],[word]],[1]!Table57[English style name],[1]!Table57[Style type]),"")</f>
        <v/>
      </c>
      <c r="AM6246" s="23" t="s">
        <v>897</v>
      </c>
      <c r="AN6246" s="23"/>
      <c r="AO6246" s="62"/>
      <c r="AP6246" s="61"/>
      <c r="AQ6246" s="61"/>
      <c r="AR6246" s="61"/>
      <c r="AS6246" s="61"/>
      <c r="AT6246" s="61"/>
      <c r="AU6246" s="61"/>
      <c r="AV6246" s="61"/>
    </row>
    <row r="6247" spans="1:48">
      <c r="A6247" s="82"/>
      <c r="B6247" s="82"/>
      <c r="C6247" s="82"/>
      <c r="D6247" s="83"/>
      <c r="E6247" s="62"/>
      <c r="F624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47" s="13"/>
      <c r="H6247" s="13"/>
      <c r="I6247" s="85" t="e">
        <f>[1]!Table1[[#This Row],[type]]</f>
        <v>#VALUE!</v>
      </c>
      <c r="J6247" s="86" t="e">
        <f>[1]!Table1[[#This Row],[Column42]]&amp;IF([1]!Table1[[#This Row],[Column13]]="","",[1]!Table1[[#This Row],[Column13]])&amp;IF([1]!Table1[[#This Row],[mod]]="","",[1]!Table1[[#This Row],[mod]])</f>
        <v>#VALUE!</v>
      </c>
      <c r="K624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47" t="s">
        <v>91</v>
      </c>
      <c r="P6247" t="s">
        <v>1007</v>
      </c>
      <c r="Q624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47">
        <v>5</v>
      </c>
      <c r="U624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47" s="29"/>
      <c r="AC6247" s="29"/>
      <c r="AD6247" s="25"/>
      <c r="AE6247" s="38"/>
      <c r="AF6247" s="142" t="s">
        <v>282</v>
      </c>
      <c r="AG6247" s="11"/>
      <c r="AH6247" s="1" t="e">
        <f>[1]!Table1[[#This Row],[html_tag]]&amp;[1]!Table1[[#This Row],[html_type]]&amp;[1]!Table1[[#This Row],[html_modifier]]</f>
        <v>#VALUE!</v>
      </c>
      <c r="AI6247" s="60" t="str">
        <f>Table1[[#This Row],[html_tag]]&amp;Table1[[#This Row],[html_type]]&amp;Table1[[#This Row],[html_modifier]]</f>
        <v/>
      </c>
      <c r="AL6247" s="22" t="str">
        <f>IFERROR(_xlfn.XLOOKUP([1]!Table1[[#This Row],[word]],[1]!Table57[English style name],[1]!Table57[Style type]),"")</f>
        <v/>
      </c>
      <c r="AM6247" s="23" t="s">
        <v>1007</v>
      </c>
      <c r="AN6247" s="23"/>
      <c r="AO6247" s="62"/>
      <c r="AP6247" s="61"/>
      <c r="AQ6247" s="61"/>
      <c r="AR6247" s="61"/>
      <c r="AS6247" s="61"/>
      <c r="AT6247" s="61"/>
      <c r="AU6247" s="61"/>
      <c r="AV6247" s="61"/>
    </row>
    <row r="6248" spans="1:48">
      <c r="A6248" s="82"/>
      <c r="B6248" s="82"/>
      <c r="C6248" s="82"/>
      <c r="D6248" s="83"/>
      <c r="E6248" s="62"/>
      <c r="F624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48" s="13"/>
      <c r="H6248" s="13"/>
      <c r="I6248" s="85" t="e">
        <f>[1]!Table1[[#This Row],[type]]</f>
        <v>#VALUE!</v>
      </c>
      <c r="J6248" s="86" t="e">
        <f>[1]!Table1[[#This Row],[Column42]]&amp;IF([1]!Table1[[#This Row],[Column13]]="","",[1]!Table1[[#This Row],[Column13]])&amp;IF([1]!Table1[[#This Row],[mod]]="","",[1]!Table1[[#This Row],[mod]])</f>
        <v>#VALUE!</v>
      </c>
      <c r="K624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48" t="s">
        <v>91</v>
      </c>
      <c r="P6248" t="s">
        <v>1006</v>
      </c>
      <c r="Q624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48">
        <v>5</v>
      </c>
      <c r="U624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48" s="29"/>
      <c r="AC6248" s="29"/>
      <c r="AD6248" s="25"/>
      <c r="AE6248" s="38"/>
      <c r="AF6248" s="142" t="s">
        <v>282</v>
      </c>
      <c r="AG6248" s="11"/>
      <c r="AH6248" s="1" t="e">
        <f>[1]!Table1[[#This Row],[html_tag]]&amp;[1]!Table1[[#This Row],[html_type]]&amp;[1]!Table1[[#This Row],[html_modifier]]</f>
        <v>#VALUE!</v>
      </c>
      <c r="AI6248" s="60" t="str">
        <f>Table1[[#This Row],[html_tag]]&amp;Table1[[#This Row],[html_type]]&amp;Table1[[#This Row],[html_modifier]]</f>
        <v/>
      </c>
      <c r="AL6248" s="22" t="str">
        <f>IFERROR(_xlfn.XLOOKUP([1]!Table1[[#This Row],[word]],[1]!Table57[English style name],[1]!Table57[Style type]),"")</f>
        <v/>
      </c>
      <c r="AM6248" s="23" t="s">
        <v>1006</v>
      </c>
      <c r="AN6248" s="23"/>
      <c r="AO6248" s="62"/>
      <c r="AP6248" s="61"/>
      <c r="AQ6248" s="61"/>
      <c r="AR6248" s="61"/>
      <c r="AS6248" s="61"/>
      <c r="AT6248" s="61"/>
      <c r="AU6248" s="61"/>
      <c r="AV6248" s="61"/>
    </row>
    <row r="6249" spans="1:48">
      <c r="A6249" s="82"/>
      <c r="B6249" s="82"/>
      <c r="C6249" s="82"/>
      <c r="D6249" s="83"/>
      <c r="E6249" s="62"/>
      <c r="F624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49" s="13"/>
      <c r="H6249" s="13"/>
      <c r="I6249" s="85" t="e">
        <f>[1]!Table1[[#This Row],[type]]</f>
        <v>#VALUE!</v>
      </c>
      <c r="J6249" s="86" t="e">
        <f>[1]!Table1[[#This Row],[Column42]]&amp;IF([1]!Table1[[#This Row],[Column13]]="","",[1]!Table1[[#This Row],[Column13]])&amp;IF([1]!Table1[[#This Row],[mod]]="","",[1]!Table1[[#This Row],[mod]])</f>
        <v>#VALUE!</v>
      </c>
      <c r="K624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49" t="s">
        <v>91</v>
      </c>
      <c r="P6249" t="s">
        <v>1005</v>
      </c>
      <c r="Q624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49">
        <v>5</v>
      </c>
      <c r="U624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49" s="29"/>
      <c r="AC6249" s="29"/>
      <c r="AD6249" s="25"/>
      <c r="AE6249" s="38"/>
      <c r="AF6249" s="142" t="s">
        <v>282</v>
      </c>
      <c r="AG6249" s="11"/>
      <c r="AH6249" s="1" t="e">
        <f>[1]!Table1[[#This Row],[html_tag]]&amp;[1]!Table1[[#This Row],[html_type]]&amp;[1]!Table1[[#This Row],[html_modifier]]</f>
        <v>#VALUE!</v>
      </c>
      <c r="AI6249" s="60" t="str">
        <f>Table1[[#This Row],[html_tag]]&amp;Table1[[#This Row],[html_type]]&amp;Table1[[#This Row],[html_modifier]]</f>
        <v/>
      </c>
      <c r="AL6249" s="22" t="str">
        <f>IFERROR(_xlfn.XLOOKUP([1]!Table1[[#This Row],[word]],[1]!Table57[English style name],[1]!Table57[Style type]),"")</f>
        <v/>
      </c>
      <c r="AM6249" s="23" t="s">
        <v>1005</v>
      </c>
      <c r="AN6249" s="23"/>
      <c r="AO6249" s="62"/>
      <c r="AP6249" s="61"/>
      <c r="AQ6249" s="61"/>
      <c r="AR6249" s="61"/>
      <c r="AS6249" s="61"/>
      <c r="AT6249" s="61"/>
      <c r="AU6249" s="61"/>
      <c r="AV6249" s="61"/>
    </row>
    <row r="6250" spans="1:48">
      <c r="A6250" s="82"/>
      <c r="B6250" s="82"/>
      <c r="C6250" s="82"/>
      <c r="D6250" s="83"/>
      <c r="E6250" s="62"/>
      <c r="F625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50" s="13"/>
      <c r="H6250" s="13"/>
      <c r="I6250" s="85" t="e">
        <f>[1]!Table1[[#This Row],[type]]</f>
        <v>#VALUE!</v>
      </c>
      <c r="J6250" s="86" t="e">
        <f>[1]!Table1[[#This Row],[Column42]]&amp;IF([1]!Table1[[#This Row],[Column13]]="","",[1]!Table1[[#This Row],[Column13]])&amp;IF([1]!Table1[[#This Row],[mod]]="","",[1]!Table1[[#This Row],[mod]])</f>
        <v>#VALUE!</v>
      </c>
      <c r="K625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50" t="s">
        <v>91</v>
      </c>
      <c r="P6250" t="s">
        <v>1123</v>
      </c>
      <c r="Q625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50">
        <v>5</v>
      </c>
      <c r="U625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50" s="29"/>
      <c r="AC6250" s="29"/>
      <c r="AD6250" s="25"/>
      <c r="AE6250" s="38"/>
      <c r="AF6250" s="142" t="s">
        <v>282</v>
      </c>
      <c r="AG6250" s="11"/>
      <c r="AH6250" s="1" t="e">
        <f>[1]!Table1[[#This Row],[html_tag]]&amp;[1]!Table1[[#This Row],[html_type]]&amp;[1]!Table1[[#This Row],[html_modifier]]</f>
        <v>#VALUE!</v>
      </c>
      <c r="AI6250" s="60" t="str">
        <f>Table1[[#This Row],[html_tag]]&amp;Table1[[#This Row],[html_type]]&amp;Table1[[#This Row],[html_modifier]]</f>
        <v/>
      </c>
      <c r="AL6250" s="22" t="str">
        <f>IFERROR(_xlfn.XLOOKUP([1]!Table1[[#This Row],[word]],[1]!Table57[English style name],[1]!Table57[Style type]),"")</f>
        <v/>
      </c>
      <c r="AM6250" s="23" t="s">
        <v>1123</v>
      </c>
      <c r="AN6250" s="23"/>
      <c r="AO6250" s="62"/>
      <c r="AP6250" s="61"/>
      <c r="AQ6250" s="61"/>
      <c r="AR6250" s="61"/>
      <c r="AS6250" s="61"/>
      <c r="AT6250" s="61"/>
      <c r="AU6250" s="61"/>
      <c r="AV6250" s="61"/>
    </row>
    <row r="6251" spans="1:48">
      <c r="A6251" s="82"/>
      <c r="B6251" s="82"/>
      <c r="C6251" s="82"/>
      <c r="D6251" s="83"/>
      <c r="E6251" s="62"/>
      <c r="F625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51" s="13"/>
      <c r="H6251" s="13"/>
      <c r="I6251" s="85" t="e">
        <f>[1]!Table1[[#This Row],[type]]</f>
        <v>#VALUE!</v>
      </c>
      <c r="J6251" s="86" t="e">
        <f>[1]!Table1[[#This Row],[Column42]]&amp;IF([1]!Table1[[#This Row],[Column13]]="","",[1]!Table1[[#This Row],[Column13]])&amp;IF([1]!Table1[[#This Row],[mod]]="","",[1]!Table1[[#This Row],[mod]])</f>
        <v>#VALUE!</v>
      </c>
      <c r="K625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51" t="s">
        <v>91</v>
      </c>
      <c r="P6251" t="s">
        <v>1124</v>
      </c>
      <c r="Q625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51">
        <v>5</v>
      </c>
      <c r="U625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51" s="29"/>
      <c r="AC6251" s="29"/>
      <c r="AD6251" s="25"/>
      <c r="AE6251" s="38"/>
      <c r="AF6251" s="142" t="s">
        <v>282</v>
      </c>
      <c r="AG6251" s="11"/>
      <c r="AH6251" s="1" t="e">
        <f>[1]!Table1[[#This Row],[html_tag]]&amp;[1]!Table1[[#This Row],[html_type]]&amp;[1]!Table1[[#This Row],[html_modifier]]</f>
        <v>#VALUE!</v>
      </c>
      <c r="AI6251" s="60" t="str">
        <f>Table1[[#This Row],[html_tag]]&amp;Table1[[#This Row],[html_type]]&amp;Table1[[#This Row],[html_modifier]]</f>
        <v/>
      </c>
      <c r="AL6251" s="22" t="str">
        <f>IFERROR(_xlfn.XLOOKUP([1]!Table1[[#This Row],[word]],[1]!Table57[English style name],[1]!Table57[Style type]),"")</f>
        <v/>
      </c>
      <c r="AM6251" s="23" t="s">
        <v>1124</v>
      </c>
      <c r="AN6251" s="23"/>
      <c r="AO6251" s="62"/>
      <c r="AP6251" s="61"/>
      <c r="AQ6251" s="61"/>
      <c r="AR6251" s="61"/>
      <c r="AS6251" s="61"/>
      <c r="AT6251" s="61"/>
      <c r="AU6251" s="61"/>
      <c r="AV6251" s="61"/>
    </row>
    <row r="6252" spans="1:48">
      <c r="A6252" s="82"/>
      <c r="B6252" s="82"/>
      <c r="C6252" s="82"/>
      <c r="D6252" s="83"/>
      <c r="E6252" s="62"/>
      <c r="F625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52" s="13"/>
      <c r="H6252" s="13"/>
      <c r="I6252" s="85" t="e">
        <f>[1]!Table1[[#This Row],[type]]</f>
        <v>#VALUE!</v>
      </c>
      <c r="J6252" s="86" t="e">
        <f>[1]!Table1[[#This Row],[Column42]]&amp;IF([1]!Table1[[#This Row],[Column13]]="","",[1]!Table1[[#This Row],[Column13]])&amp;IF([1]!Table1[[#This Row],[mod]]="","",[1]!Table1[[#This Row],[mod]])</f>
        <v>#VALUE!</v>
      </c>
      <c r="K625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52" t="s">
        <v>91</v>
      </c>
      <c r="P6252" t="s">
        <v>1125</v>
      </c>
      <c r="Q625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52">
        <v>5</v>
      </c>
      <c r="U625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52" s="29"/>
      <c r="AC6252" s="29"/>
      <c r="AD6252" s="25"/>
      <c r="AE6252" s="38"/>
      <c r="AF6252" s="142" t="s">
        <v>282</v>
      </c>
      <c r="AG6252" s="11"/>
      <c r="AH6252" s="1" t="e">
        <f>[1]!Table1[[#This Row],[html_tag]]&amp;[1]!Table1[[#This Row],[html_type]]&amp;[1]!Table1[[#This Row],[html_modifier]]</f>
        <v>#VALUE!</v>
      </c>
      <c r="AI6252" s="60" t="str">
        <f>Table1[[#This Row],[html_tag]]&amp;Table1[[#This Row],[html_type]]&amp;Table1[[#This Row],[html_modifier]]</f>
        <v/>
      </c>
      <c r="AL6252" s="22" t="str">
        <f>IFERROR(_xlfn.XLOOKUP([1]!Table1[[#This Row],[word]],[1]!Table57[English style name],[1]!Table57[Style type]),"")</f>
        <v/>
      </c>
      <c r="AM6252" s="23" t="s">
        <v>1125</v>
      </c>
      <c r="AN6252" s="23"/>
      <c r="AO6252" s="62"/>
      <c r="AP6252" s="61"/>
      <c r="AQ6252" s="61"/>
      <c r="AR6252" s="61"/>
      <c r="AS6252" s="61"/>
      <c r="AT6252" s="61"/>
      <c r="AU6252" s="61"/>
      <c r="AV6252" s="61"/>
    </row>
    <row r="6253" spans="1:48">
      <c r="A6253" s="82"/>
      <c r="B6253" s="82"/>
      <c r="C6253" s="82"/>
      <c r="D6253" s="83"/>
      <c r="E6253" s="62"/>
      <c r="F625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53" s="13"/>
      <c r="H6253" s="13"/>
      <c r="I6253" s="85" t="e">
        <f>[1]!Table1[[#This Row],[type]]</f>
        <v>#VALUE!</v>
      </c>
      <c r="J6253" s="86" t="e">
        <f>[1]!Table1[[#This Row],[Column42]]&amp;IF([1]!Table1[[#This Row],[Column13]]="","",[1]!Table1[[#This Row],[Column13]])&amp;IF([1]!Table1[[#This Row],[mod]]="","",[1]!Table1[[#This Row],[mod]])</f>
        <v>#VALUE!</v>
      </c>
      <c r="K625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53" t="s">
        <v>91</v>
      </c>
      <c r="P6253" t="s">
        <v>1126</v>
      </c>
      <c r="Q625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53">
        <v>5</v>
      </c>
      <c r="U625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53" s="29"/>
      <c r="AC6253" s="29"/>
      <c r="AD6253" s="25"/>
      <c r="AE6253" s="38"/>
      <c r="AF6253" s="142" t="s">
        <v>282</v>
      </c>
      <c r="AG6253" s="11"/>
      <c r="AH6253" s="1" t="e">
        <f>[1]!Table1[[#This Row],[html_tag]]&amp;[1]!Table1[[#This Row],[html_type]]&amp;[1]!Table1[[#This Row],[html_modifier]]</f>
        <v>#VALUE!</v>
      </c>
      <c r="AI6253" s="60" t="str">
        <f>Table1[[#This Row],[html_tag]]&amp;Table1[[#This Row],[html_type]]&amp;Table1[[#This Row],[html_modifier]]</f>
        <v/>
      </c>
      <c r="AL6253" s="22" t="str">
        <f>IFERROR(_xlfn.XLOOKUP([1]!Table1[[#This Row],[word]],[1]!Table57[English style name],[1]!Table57[Style type]),"")</f>
        <v/>
      </c>
      <c r="AM6253" s="23" t="s">
        <v>1126</v>
      </c>
      <c r="AN6253" s="23"/>
      <c r="AO6253" s="62"/>
      <c r="AP6253" s="61"/>
      <c r="AQ6253" s="61"/>
      <c r="AR6253" s="61"/>
      <c r="AS6253" s="61"/>
      <c r="AT6253" s="61"/>
      <c r="AU6253" s="61"/>
      <c r="AV6253" s="61"/>
    </row>
    <row r="6254" spans="1:48">
      <c r="A6254" s="82"/>
      <c r="B6254" s="82"/>
      <c r="C6254" s="82"/>
      <c r="D6254" s="83"/>
      <c r="E6254" s="62"/>
      <c r="F625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54" s="13"/>
      <c r="H6254" s="13"/>
      <c r="I6254" s="85" t="e">
        <f>[1]!Table1[[#This Row],[type]]</f>
        <v>#VALUE!</v>
      </c>
      <c r="J6254" s="86" t="e">
        <f>[1]!Table1[[#This Row],[Column42]]&amp;IF([1]!Table1[[#This Row],[Column13]]="","",[1]!Table1[[#This Row],[Column13]])&amp;IF([1]!Table1[[#This Row],[mod]]="","",[1]!Table1[[#This Row],[mod]])</f>
        <v>#VALUE!</v>
      </c>
      <c r="K625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54" t="s">
        <v>91</v>
      </c>
      <c r="P6254" t="s">
        <v>1127</v>
      </c>
      <c r="Q625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54">
        <v>5</v>
      </c>
      <c r="U625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54" s="29"/>
      <c r="AC6254" s="29"/>
      <c r="AD6254" s="25"/>
      <c r="AE6254" s="38"/>
      <c r="AF6254" s="142" t="s">
        <v>282</v>
      </c>
      <c r="AG6254" s="11"/>
      <c r="AH6254" s="1" t="e">
        <f>[1]!Table1[[#This Row],[html_tag]]&amp;[1]!Table1[[#This Row],[html_type]]&amp;[1]!Table1[[#This Row],[html_modifier]]</f>
        <v>#VALUE!</v>
      </c>
      <c r="AI6254" s="60" t="str">
        <f>Table1[[#This Row],[html_tag]]&amp;Table1[[#This Row],[html_type]]&amp;Table1[[#This Row],[html_modifier]]</f>
        <v/>
      </c>
      <c r="AL6254" s="22" t="str">
        <f>IFERROR(_xlfn.XLOOKUP([1]!Table1[[#This Row],[word]],[1]!Table57[English style name],[1]!Table57[Style type]),"")</f>
        <v/>
      </c>
      <c r="AM6254" s="23" t="s">
        <v>1127</v>
      </c>
      <c r="AN6254" s="23"/>
      <c r="AO6254" s="62"/>
      <c r="AP6254" s="61"/>
      <c r="AQ6254" s="61"/>
      <c r="AR6254" s="61"/>
      <c r="AS6254" s="61"/>
      <c r="AT6254" s="61"/>
      <c r="AU6254" s="61"/>
      <c r="AV6254" s="61"/>
    </row>
    <row r="6255" spans="1:48">
      <c r="A6255" s="82"/>
      <c r="B6255" s="82"/>
      <c r="C6255" s="82"/>
      <c r="D6255" s="83"/>
      <c r="E6255" s="62"/>
      <c r="F625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55" s="13"/>
      <c r="H6255" s="13"/>
      <c r="I6255" s="85" t="e">
        <f>[1]!Table1[[#This Row],[type]]</f>
        <v>#VALUE!</v>
      </c>
      <c r="J6255" s="86" t="e">
        <f>[1]!Table1[[#This Row],[Column42]]&amp;IF([1]!Table1[[#This Row],[Column13]]="","",[1]!Table1[[#This Row],[Column13]])&amp;IF([1]!Table1[[#This Row],[mod]]="","",[1]!Table1[[#This Row],[mod]])</f>
        <v>#VALUE!</v>
      </c>
      <c r="K625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55" t="s">
        <v>91</v>
      </c>
      <c r="P6255" t="s">
        <v>1128</v>
      </c>
      <c r="Q625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55">
        <v>5</v>
      </c>
      <c r="U625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55" s="29"/>
      <c r="AC6255" s="29"/>
      <c r="AD6255" s="25"/>
      <c r="AE6255" s="38"/>
      <c r="AF6255" s="142" t="s">
        <v>282</v>
      </c>
      <c r="AG6255" s="11"/>
      <c r="AH6255" s="1" t="e">
        <f>[1]!Table1[[#This Row],[html_tag]]&amp;[1]!Table1[[#This Row],[html_type]]&amp;[1]!Table1[[#This Row],[html_modifier]]</f>
        <v>#VALUE!</v>
      </c>
      <c r="AI6255" s="60" t="str">
        <f>Table1[[#This Row],[html_tag]]&amp;Table1[[#This Row],[html_type]]&amp;Table1[[#This Row],[html_modifier]]</f>
        <v/>
      </c>
      <c r="AL6255" s="22" t="str">
        <f>IFERROR(_xlfn.XLOOKUP([1]!Table1[[#This Row],[word]],[1]!Table57[English style name],[1]!Table57[Style type]),"")</f>
        <v/>
      </c>
      <c r="AM6255" s="23" t="s">
        <v>1128</v>
      </c>
      <c r="AN6255" s="23"/>
      <c r="AO6255" s="62"/>
      <c r="AP6255" s="61"/>
      <c r="AQ6255" s="61"/>
      <c r="AR6255" s="61"/>
      <c r="AS6255" s="61"/>
      <c r="AT6255" s="61"/>
      <c r="AU6255" s="61"/>
      <c r="AV6255" s="61"/>
    </row>
    <row r="6256" spans="1:48">
      <c r="A6256" s="82"/>
      <c r="B6256" s="82"/>
      <c r="C6256" s="82"/>
      <c r="D6256" s="83"/>
      <c r="E6256" s="62"/>
      <c r="F625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56" s="13"/>
      <c r="H6256" s="13"/>
      <c r="I6256" s="85" t="e">
        <f>[1]!Table1[[#This Row],[type]]</f>
        <v>#VALUE!</v>
      </c>
      <c r="J6256" s="86" t="e">
        <f>[1]!Table1[[#This Row],[Column42]]&amp;IF([1]!Table1[[#This Row],[Column13]]="","",[1]!Table1[[#This Row],[Column13]])&amp;IF([1]!Table1[[#This Row],[mod]]="","",[1]!Table1[[#This Row],[mod]])</f>
        <v>#VALUE!</v>
      </c>
      <c r="K625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56" t="s">
        <v>91</v>
      </c>
      <c r="P6256" t="s">
        <v>1129</v>
      </c>
      <c r="Q625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56">
        <v>5</v>
      </c>
      <c r="U625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56" s="29"/>
      <c r="AC6256" s="29"/>
      <c r="AD6256" s="25"/>
      <c r="AE6256" s="38"/>
      <c r="AF6256" s="142" t="s">
        <v>282</v>
      </c>
      <c r="AG6256" s="11"/>
      <c r="AH6256" s="1" t="e">
        <f>[1]!Table1[[#This Row],[html_tag]]&amp;[1]!Table1[[#This Row],[html_type]]&amp;[1]!Table1[[#This Row],[html_modifier]]</f>
        <v>#VALUE!</v>
      </c>
      <c r="AI6256" s="60" t="str">
        <f>Table1[[#This Row],[html_tag]]&amp;Table1[[#This Row],[html_type]]&amp;Table1[[#This Row],[html_modifier]]</f>
        <v/>
      </c>
      <c r="AL6256" s="22" t="str">
        <f>IFERROR(_xlfn.XLOOKUP([1]!Table1[[#This Row],[word]],[1]!Table57[English style name],[1]!Table57[Style type]),"")</f>
        <v/>
      </c>
      <c r="AM6256" s="23" t="s">
        <v>1129</v>
      </c>
      <c r="AN6256" s="23"/>
      <c r="AO6256" s="62"/>
      <c r="AP6256" s="61"/>
      <c r="AQ6256" s="61"/>
      <c r="AR6256" s="61"/>
      <c r="AS6256" s="61"/>
      <c r="AT6256" s="61"/>
      <c r="AU6256" s="61"/>
      <c r="AV6256" s="61"/>
    </row>
    <row r="6257" spans="1:48">
      <c r="A6257" s="82"/>
      <c r="B6257" s="82"/>
      <c r="C6257" s="82"/>
      <c r="D6257" s="83"/>
      <c r="E6257" s="62"/>
      <c r="F625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57" s="13"/>
      <c r="H6257" s="13"/>
      <c r="I6257" s="85" t="e">
        <f>[1]!Table1[[#This Row],[type]]</f>
        <v>#VALUE!</v>
      </c>
      <c r="J6257" s="86" t="e">
        <f>[1]!Table1[[#This Row],[Column42]]&amp;IF([1]!Table1[[#This Row],[Column13]]="","",[1]!Table1[[#This Row],[Column13]])&amp;IF([1]!Table1[[#This Row],[mod]]="","",[1]!Table1[[#This Row],[mod]])</f>
        <v>#VALUE!</v>
      </c>
      <c r="K625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57" t="s">
        <v>91</v>
      </c>
      <c r="P6257" t="s">
        <v>1012</v>
      </c>
      <c r="Q625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57">
        <v>5</v>
      </c>
      <c r="U625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57" s="29"/>
      <c r="AC6257" s="29"/>
      <c r="AD6257" s="25"/>
      <c r="AE6257" s="38"/>
      <c r="AF6257" s="142" t="s">
        <v>282</v>
      </c>
      <c r="AG6257" s="11"/>
      <c r="AH6257" s="1" t="e">
        <f>[1]!Table1[[#This Row],[html_tag]]&amp;[1]!Table1[[#This Row],[html_type]]&amp;[1]!Table1[[#This Row],[html_modifier]]</f>
        <v>#VALUE!</v>
      </c>
      <c r="AI6257" s="60" t="str">
        <f>Table1[[#This Row],[html_tag]]&amp;Table1[[#This Row],[html_type]]&amp;Table1[[#This Row],[html_modifier]]</f>
        <v/>
      </c>
      <c r="AL6257" s="22" t="str">
        <f>IFERROR(_xlfn.XLOOKUP([1]!Table1[[#This Row],[word]],[1]!Table57[English style name],[1]!Table57[Style type]),"")</f>
        <v/>
      </c>
      <c r="AM6257" s="23" t="s">
        <v>1012</v>
      </c>
      <c r="AN6257" s="23"/>
      <c r="AO6257" s="62"/>
      <c r="AP6257" s="61"/>
      <c r="AQ6257" s="61"/>
      <c r="AR6257" s="61"/>
      <c r="AS6257" s="61"/>
      <c r="AT6257" s="61"/>
      <c r="AU6257" s="61"/>
      <c r="AV6257" s="61"/>
    </row>
    <row r="6258" spans="1:48">
      <c r="A6258" s="82"/>
      <c r="B6258" s="82"/>
      <c r="C6258" s="82"/>
      <c r="D6258" s="83"/>
      <c r="E6258" s="62"/>
      <c r="F625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58" s="13"/>
      <c r="H6258" s="13"/>
      <c r="I6258" s="85" t="e">
        <f>[1]!Table1[[#This Row],[type]]</f>
        <v>#VALUE!</v>
      </c>
      <c r="J6258" s="86" t="e">
        <f>[1]!Table1[[#This Row],[Column42]]&amp;IF([1]!Table1[[#This Row],[Column13]]="","",[1]!Table1[[#This Row],[Column13]])&amp;IF([1]!Table1[[#This Row],[mod]]="","",[1]!Table1[[#This Row],[mod]])</f>
        <v>#VALUE!</v>
      </c>
      <c r="K625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58" t="s">
        <v>91</v>
      </c>
      <c r="P6258" t="s">
        <v>1013</v>
      </c>
      <c r="Q625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58">
        <v>5</v>
      </c>
      <c r="U625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58" s="29"/>
      <c r="AC6258" s="29"/>
      <c r="AD6258" s="25"/>
      <c r="AE6258" s="38"/>
      <c r="AF6258" s="142" t="s">
        <v>282</v>
      </c>
      <c r="AG6258" s="11"/>
      <c r="AH6258" s="1" t="e">
        <f>[1]!Table1[[#This Row],[html_tag]]&amp;[1]!Table1[[#This Row],[html_type]]&amp;[1]!Table1[[#This Row],[html_modifier]]</f>
        <v>#VALUE!</v>
      </c>
      <c r="AI6258" s="60" t="str">
        <f>Table1[[#This Row],[html_tag]]&amp;Table1[[#This Row],[html_type]]&amp;Table1[[#This Row],[html_modifier]]</f>
        <v/>
      </c>
      <c r="AL6258" s="22" t="str">
        <f>IFERROR(_xlfn.XLOOKUP([1]!Table1[[#This Row],[word]],[1]!Table57[English style name],[1]!Table57[Style type]),"")</f>
        <v/>
      </c>
      <c r="AM6258" s="23" t="s">
        <v>1013</v>
      </c>
      <c r="AN6258" s="23"/>
      <c r="AO6258" s="62"/>
      <c r="AP6258" s="61"/>
      <c r="AQ6258" s="61"/>
      <c r="AR6258" s="61"/>
      <c r="AS6258" s="61"/>
      <c r="AT6258" s="61"/>
      <c r="AU6258" s="61"/>
      <c r="AV6258" s="61"/>
    </row>
    <row r="6259" spans="1:48">
      <c r="A6259" s="82"/>
      <c r="B6259" s="82"/>
      <c r="C6259" s="82"/>
      <c r="D6259" s="83"/>
      <c r="E6259" s="62"/>
      <c r="F625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59" s="13"/>
      <c r="H6259" s="13"/>
      <c r="I6259" s="85" t="e">
        <f>[1]!Table1[[#This Row],[type]]</f>
        <v>#VALUE!</v>
      </c>
      <c r="J6259" s="86" t="e">
        <f>[1]!Table1[[#This Row],[Column42]]&amp;IF([1]!Table1[[#This Row],[Column13]]="","",[1]!Table1[[#This Row],[Column13]])&amp;IF([1]!Table1[[#This Row],[mod]]="","",[1]!Table1[[#This Row],[mod]])</f>
        <v>#VALUE!</v>
      </c>
      <c r="K625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59" t="s">
        <v>91</v>
      </c>
      <c r="P6259" t="s">
        <v>1014</v>
      </c>
      <c r="Q625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59">
        <v>5</v>
      </c>
      <c r="U625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59" s="29"/>
      <c r="AC6259" s="29"/>
      <c r="AD6259" s="25"/>
      <c r="AE6259" s="38"/>
      <c r="AF6259" s="142" t="s">
        <v>282</v>
      </c>
      <c r="AG6259" s="11"/>
      <c r="AH6259" s="1" t="e">
        <f>[1]!Table1[[#This Row],[html_tag]]&amp;[1]!Table1[[#This Row],[html_type]]&amp;[1]!Table1[[#This Row],[html_modifier]]</f>
        <v>#VALUE!</v>
      </c>
      <c r="AI6259" s="60" t="str">
        <f>Table1[[#This Row],[html_tag]]&amp;Table1[[#This Row],[html_type]]&amp;Table1[[#This Row],[html_modifier]]</f>
        <v/>
      </c>
      <c r="AL6259" s="22" t="str">
        <f>IFERROR(_xlfn.XLOOKUP([1]!Table1[[#This Row],[word]],[1]!Table57[English style name],[1]!Table57[Style type]),"")</f>
        <v/>
      </c>
      <c r="AM6259" s="23" t="s">
        <v>1014</v>
      </c>
      <c r="AN6259" s="23"/>
      <c r="AO6259" s="62"/>
      <c r="AP6259" s="61"/>
      <c r="AQ6259" s="61"/>
      <c r="AR6259" s="61"/>
      <c r="AS6259" s="61"/>
      <c r="AT6259" s="61"/>
      <c r="AU6259" s="61"/>
      <c r="AV6259" s="61"/>
    </row>
    <row r="6260" spans="1:48">
      <c r="A6260" s="82"/>
      <c r="B6260" s="82"/>
      <c r="C6260" s="82"/>
      <c r="D6260" s="83"/>
      <c r="E6260" s="62"/>
      <c r="F626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60" s="13"/>
      <c r="H6260" s="13"/>
      <c r="I6260" s="85" t="e">
        <f>[1]!Table1[[#This Row],[type]]</f>
        <v>#VALUE!</v>
      </c>
      <c r="J6260" s="86" t="e">
        <f>[1]!Table1[[#This Row],[Column42]]&amp;IF([1]!Table1[[#This Row],[Column13]]="","",[1]!Table1[[#This Row],[Column13]])&amp;IF([1]!Table1[[#This Row],[mod]]="","",[1]!Table1[[#This Row],[mod]])</f>
        <v>#VALUE!</v>
      </c>
      <c r="K626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60" t="s">
        <v>91</v>
      </c>
      <c r="P6260" t="s">
        <v>1010</v>
      </c>
      <c r="Q626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60">
        <v>5</v>
      </c>
      <c r="U626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60" s="29"/>
      <c r="AC6260" s="29"/>
      <c r="AD6260" s="25"/>
      <c r="AE6260" s="38"/>
      <c r="AF6260" s="142" t="s">
        <v>282</v>
      </c>
      <c r="AG6260" s="11"/>
      <c r="AH6260" s="1" t="e">
        <f>[1]!Table1[[#This Row],[html_tag]]&amp;[1]!Table1[[#This Row],[html_type]]&amp;[1]!Table1[[#This Row],[html_modifier]]</f>
        <v>#VALUE!</v>
      </c>
      <c r="AI6260" s="60" t="str">
        <f>Table1[[#This Row],[html_tag]]&amp;Table1[[#This Row],[html_type]]&amp;Table1[[#This Row],[html_modifier]]</f>
        <v/>
      </c>
      <c r="AL6260" s="22" t="str">
        <f>IFERROR(_xlfn.XLOOKUP([1]!Table1[[#This Row],[word]],[1]!Table57[English style name],[1]!Table57[Style type]),"")</f>
        <v/>
      </c>
      <c r="AM6260" s="23" t="s">
        <v>1010</v>
      </c>
      <c r="AN6260" s="23"/>
      <c r="AO6260" s="62"/>
      <c r="AP6260" s="61"/>
      <c r="AQ6260" s="61"/>
      <c r="AR6260" s="61"/>
      <c r="AS6260" s="61"/>
      <c r="AT6260" s="61"/>
      <c r="AU6260" s="61"/>
      <c r="AV6260" s="61"/>
    </row>
    <row r="6261" spans="1:48">
      <c r="A6261" s="82"/>
      <c r="B6261" s="82"/>
      <c r="C6261" s="82"/>
      <c r="D6261" s="83"/>
      <c r="E6261" s="62"/>
      <c r="F626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61" s="13"/>
      <c r="H6261" s="13"/>
      <c r="I6261" s="85" t="e">
        <f>[1]!Table1[[#This Row],[type]]</f>
        <v>#VALUE!</v>
      </c>
      <c r="J6261" s="86" t="e">
        <f>[1]!Table1[[#This Row],[Column42]]&amp;IF([1]!Table1[[#This Row],[Column13]]="","",[1]!Table1[[#This Row],[Column13]])&amp;IF([1]!Table1[[#This Row],[mod]]="","",[1]!Table1[[#This Row],[mod]])</f>
        <v>#VALUE!</v>
      </c>
      <c r="K626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61" t="s">
        <v>91</v>
      </c>
      <c r="P6261" t="s">
        <v>1011</v>
      </c>
      <c r="Q626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61">
        <v>5</v>
      </c>
      <c r="U626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61" s="29"/>
      <c r="AC6261" s="29"/>
      <c r="AD6261" s="25"/>
      <c r="AE6261" s="38"/>
      <c r="AF6261" s="142" t="s">
        <v>282</v>
      </c>
      <c r="AG6261" s="11"/>
      <c r="AH6261" s="1" t="e">
        <f>[1]!Table1[[#This Row],[html_tag]]&amp;[1]!Table1[[#This Row],[html_type]]&amp;[1]!Table1[[#This Row],[html_modifier]]</f>
        <v>#VALUE!</v>
      </c>
      <c r="AI6261" s="60" t="str">
        <f>Table1[[#This Row],[html_tag]]&amp;Table1[[#This Row],[html_type]]&amp;Table1[[#This Row],[html_modifier]]</f>
        <v/>
      </c>
      <c r="AL6261" s="22" t="str">
        <f>IFERROR(_xlfn.XLOOKUP([1]!Table1[[#This Row],[word]],[1]!Table57[English style name],[1]!Table57[Style type]),"")</f>
        <v/>
      </c>
      <c r="AM6261" s="23" t="s">
        <v>1011</v>
      </c>
      <c r="AN6261" s="23"/>
      <c r="AO6261" s="62"/>
      <c r="AP6261" s="61"/>
      <c r="AQ6261" s="61"/>
      <c r="AR6261" s="61"/>
      <c r="AS6261" s="61"/>
      <c r="AT6261" s="61"/>
      <c r="AU6261" s="61"/>
      <c r="AV6261" s="61"/>
    </row>
    <row r="6262" spans="1:48">
      <c r="A6262" s="82"/>
      <c r="B6262" s="82"/>
      <c r="C6262" s="82"/>
      <c r="D6262" s="83"/>
      <c r="E6262" s="62"/>
      <c r="F626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62" s="13"/>
      <c r="H6262" s="13"/>
      <c r="I6262" s="85" t="e">
        <f>[1]!Table1[[#This Row],[type]]</f>
        <v>#VALUE!</v>
      </c>
      <c r="J6262" s="86" t="e">
        <f>[1]!Table1[[#This Row],[Column42]]&amp;IF([1]!Table1[[#This Row],[Column13]]="","",[1]!Table1[[#This Row],[Column13]])&amp;IF([1]!Table1[[#This Row],[mod]]="","",[1]!Table1[[#This Row],[mod]])</f>
        <v>#VALUE!</v>
      </c>
      <c r="K626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62" t="s">
        <v>91</v>
      </c>
      <c r="P6262" t="s">
        <v>1008</v>
      </c>
      <c r="Q626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62">
        <v>5</v>
      </c>
      <c r="U626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62" s="29"/>
      <c r="AC6262" s="29"/>
      <c r="AD6262" s="25"/>
      <c r="AE6262" s="38"/>
      <c r="AF6262" s="142" t="s">
        <v>282</v>
      </c>
      <c r="AG6262" s="11"/>
      <c r="AH6262" s="1" t="e">
        <f>[1]!Table1[[#This Row],[html_tag]]&amp;[1]!Table1[[#This Row],[html_type]]&amp;[1]!Table1[[#This Row],[html_modifier]]</f>
        <v>#VALUE!</v>
      </c>
      <c r="AI6262" s="60" t="str">
        <f>Table1[[#This Row],[html_tag]]&amp;Table1[[#This Row],[html_type]]&amp;Table1[[#This Row],[html_modifier]]</f>
        <v/>
      </c>
      <c r="AL6262" s="22" t="str">
        <f>IFERROR(_xlfn.XLOOKUP([1]!Table1[[#This Row],[word]],[1]!Table57[English style name],[1]!Table57[Style type]),"")</f>
        <v/>
      </c>
      <c r="AM6262" s="23" t="s">
        <v>1008</v>
      </c>
      <c r="AN6262" s="23"/>
      <c r="AO6262" s="62"/>
      <c r="AP6262" s="61"/>
      <c r="AQ6262" s="61"/>
      <c r="AR6262" s="61"/>
      <c r="AS6262" s="61"/>
      <c r="AT6262" s="61"/>
      <c r="AU6262" s="61"/>
      <c r="AV6262" s="61"/>
    </row>
    <row r="6263" spans="1:48">
      <c r="A6263" s="82"/>
      <c r="B6263" s="82"/>
      <c r="C6263" s="82"/>
      <c r="D6263" s="83"/>
      <c r="E6263" s="62"/>
      <c r="F626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63" s="13"/>
      <c r="H6263" s="13"/>
      <c r="I6263" s="85" t="e">
        <f>[1]!Table1[[#This Row],[type]]</f>
        <v>#VALUE!</v>
      </c>
      <c r="J6263" s="86" t="e">
        <f>[1]!Table1[[#This Row],[Column42]]&amp;IF([1]!Table1[[#This Row],[Column13]]="","",[1]!Table1[[#This Row],[Column13]])&amp;IF([1]!Table1[[#This Row],[mod]]="","",[1]!Table1[[#This Row],[mod]])</f>
        <v>#VALUE!</v>
      </c>
      <c r="K626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63" t="s">
        <v>91</v>
      </c>
      <c r="P6263" t="s">
        <v>1009</v>
      </c>
      <c r="Q626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63">
        <v>5</v>
      </c>
      <c r="U626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63" s="29"/>
      <c r="AC6263" s="29"/>
      <c r="AD6263" s="25"/>
      <c r="AE6263" s="38"/>
      <c r="AF6263" s="142" t="s">
        <v>282</v>
      </c>
      <c r="AG6263" s="11"/>
      <c r="AH6263" s="1" t="e">
        <f>[1]!Table1[[#This Row],[html_tag]]&amp;[1]!Table1[[#This Row],[html_type]]&amp;[1]!Table1[[#This Row],[html_modifier]]</f>
        <v>#VALUE!</v>
      </c>
      <c r="AI6263" s="60" t="str">
        <f>Table1[[#This Row],[html_tag]]&amp;Table1[[#This Row],[html_type]]&amp;Table1[[#This Row],[html_modifier]]</f>
        <v/>
      </c>
      <c r="AL6263" s="22" t="str">
        <f>IFERROR(_xlfn.XLOOKUP([1]!Table1[[#This Row],[word]],[1]!Table57[English style name],[1]!Table57[Style type]),"")</f>
        <v/>
      </c>
      <c r="AM6263" s="23" t="s">
        <v>1009</v>
      </c>
      <c r="AN6263" s="23"/>
      <c r="AO6263" s="62"/>
      <c r="AP6263" s="61"/>
      <c r="AQ6263" s="61"/>
      <c r="AR6263" s="61"/>
      <c r="AS6263" s="61"/>
      <c r="AT6263" s="61"/>
      <c r="AU6263" s="61"/>
      <c r="AV6263" s="61"/>
    </row>
    <row r="6264" spans="1:48">
      <c r="A6264" s="82"/>
      <c r="B6264" s="82"/>
      <c r="C6264" s="82"/>
      <c r="D6264" s="83"/>
      <c r="E6264" s="62"/>
      <c r="F626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64" s="13"/>
      <c r="H6264" s="13"/>
      <c r="I6264" s="85" t="e">
        <f>[1]!Table1[[#This Row],[type]]</f>
        <v>#VALUE!</v>
      </c>
      <c r="J6264" s="86" t="e">
        <f>[1]!Table1[[#This Row],[Column42]]&amp;IF([1]!Table1[[#This Row],[Column13]]="","",[1]!Table1[[#This Row],[Column13]])&amp;IF([1]!Table1[[#This Row],[mod]]="","",[1]!Table1[[#This Row],[mod]])</f>
        <v>#VALUE!</v>
      </c>
      <c r="K626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64" t="s">
        <v>91</v>
      </c>
      <c r="P6264" t="s">
        <v>1037</v>
      </c>
      <c r="Q626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64">
        <v>5</v>
      </c>
      <c r="U626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64" s="29"/>
      <c r="AC6264" s="29"/>
      <c r="AD6264" s="25"/>
      <c r="AE6264" s="38"/>
      <c r="AF6264" s="142" t="s">
        <v>282</v>
      </c>
      <c r="AG6264" s="11"/>
      <c r="AH6264" s="1" t="e">
        <f>[1]!Table1[[#This Row],[html_tag]]&amp;[1]!Table1[[#This Row],[html_type]]&amp;[1]!Table1[[#This Row],[html_modifier]]</f>
        <v>#VALUE!</v>
      </c>
      <c r="AI6264" s="60" t="str">
        <f>Table1[[#This Row],[html_tag]]&amp;Table1[[#This Row],[html_type]]&amp;Table1[[#This Row],[html_modifier]]</f>
        <v/>
      </c>
      <c r="AL6264" s="22" t="str">
        <f>IFERROR(_xlfn.XLOOKUP([1]!Table1[[#This Row],[word]],[1]!Table57[English style name],[1]!Table57[Style type]),"")</f>
        <v/>
      </c>
      <c r="AM6264" s="23" t="s">
        <v>1037</v>
      </c>
      <c r="AN6264" s="23"/>
      <c r="AO6264" s="62"/>
      <c r="AP6264" s="61"/>
      <c r="AQ6264" s="61"/>
      <c r="AR6264" s="61"/>
      <c r="AS6264" s="61"/>
      <c r="AT6264" s="61"/>
      <c r="AU6264" s="61"/>
      <c r="AV6264" s="61"/>
    </row>
    <row r="6265" spans="1:48">
      <c r="A6265" s="82"/>
      <c r="B6265" s="82"/>
      <c r="C6265" s="82"/>
      <c r="D6265" s="83"/>
      <c r="E6265" s="62"/>
      <c r="F626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65" s="13"/>
      <c r="H6265" s="13"/>
      <c r="I6265" s="85" t="e">
        <f>[1]!Table1[[#This Row],[type]]</f>
        <v>#VALUE!</v>
      </c>
      <c r="J6265" s="86" t="e">
        <f>[1]!Table1[[#This Row],[Column42]]&amp;IF([1]!Table1[[#This Row],[Column13]]="","",[1]!Table1[[#This Row],[Column13]])&amp;IF([1]!Table1[[#This Row],[mod]]="","",[1]!Table1[[#This Row],[mod]])</f>
        <v>#VALUE!</v>
      </c>
      <c r="K626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65" t="s">
        <v>91</v>
      </c>
      <c r="P6265" t="s">
        <v>885</v>
      </c>
      <c r="Q626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65">
        <v>5</v>
      </c>
      <c r="U626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65" s="29"/>
      <c r="AC6265" s="29"/>
      <c r="AD6265" s="25"/>
      <c r="AE6265" s="38"/>
      <c r="AF6265" s="142" t="s">
        <v>282</v>
      </c>
      <c r="AG6265" s="11"/>
      <c r="AH6265" s="1" t="e">
        <f>[1]!Table1[[#This Row],[html_tag]]&amp;[1]!Table1[[#This Row],[html_type]]&amp;[1]!Table1[[#This Row],[html_modifier]]</f>
        <v>#VALUE!</v>
      </c>
      <c r="AI6265" s="60" t="str">
        <f>Table1[[#This Row],[html_tag]]&amp;Table1[[#This Row],[html_type]]&amp;Table1[[#This Row],[html_modifier]]</f>
        <v/>
      </c>
      <c r="AL6265" s="22" t="str">
        <f>IFERROR(_xlfn.XLOOKUP([1]!Table1[[#This Row],[word]],[1]!Table57[English style name],[1]!Table57[Style type]),"")</f>
        <v/>
      </c>
      <c r="AM6265" s="23" t="s">
        <v>885</v>
      </c>
      <c r="AN6265" s="23"/>
      <c r="AO6265" s="62"/>
      <c r="AP6265" s="61"/>
      <c r="AQ6265" s="61"/>
      <c r="AR6265" s="61"/>
      <c r="AS6265" s="61"/>
      <c r="AT6265" s="61"/>
      <c r="AU6265" s="61"/>
      <c r="AV6265" s="61"/>
    </row>
    <row r="6266" spans="1:48">
      <c r="A6266" s="82"/>
      <c r="B6266" s="82"/>
      <c r="C6266" s="82"/>
      <c r="D6266" s="83"/>
      <c r="E6266" s="62"/>
      <c r="F626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66" s="13"/>
      <c r="H6266" s="13"/>
      <c r="I6266" s="85" t="e">
        <f>[1]!Table1[[#This Row],[type]]</f>
        <v>#VALUE!</v>
      </c>
      <c r="J6266" s="86" t="e">
        <f>[1]!Table1[[#This Row],[Column42]]&amp;IF([1]!Table1[[#This Row],[Column13]]="","",[1]!Table1[[#This Row],[Column13]])&amp;IF([1]!Table1[[#This Row],[mod]]="","",[1]!Table1[[#This Row],[mod]])</f>
        <v>#VALUE!</v>
      </c>
      <c r="K626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66" t="s">
        <v>91</v>
      </c>
      <c r="P6266" t="s">
        <v>890</v>
      </c>
      <c r="Q626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66">
        <v>5</v>
      </c>
      <c r="U626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66" s="29"/>
      <c r="AC6266" s="29"/>
      <c r="AD6266" s="25"/>
      <c r="AE6266" s="38"/>
      <c r="AF6266" s="142" t="s">
        <v>282</v>
      </c>
      <c r="AG6266" s="11"/>
      <c r="AH6266" s="1" t="e">
        <f>[1]!Table1[[#This Row],[html_tag]]&amp;[1]!Table1[[#This Row],[html_type]]&amp;[1]!Table1[[#This Row],[html_modifier]]</f>
        <v>#VALUE!</v>
      </c>
      <c r="AI6266" s="60" t="str">
        <f>Table1[[#This Row],[html_tag]]&amp;Table1[[#This Row],[html_type]]&amp;Table1[[#This Row],[html_modifier]]</f>
        <v/>
      </c>
      <c r="AL6266" s="22" t="str">
        <f>IFERROR(_xlfn.XLOOKUP([1]!Table1[[#This Row],[word]],[1]!Table57[English style name],[1]!Table57[Style type]),"")</f>
        <v/>
      </c>
      <c r="AM6266" s="23" t="s">
        <v>890</v>
      </c>
      <c r="AN6266" s="23"/>
      <c r="AO6266" s="62"/>
      <c r="AP6266" s="61"/>
      <c r="AQ6266" s="61"/>
      <c r="AR6266" s="61"/>
      <c r="AS6266" s="61"/>
      <c r="AT6266" s="61"/>
      <c r="AU6266" s="61"/>
      <c r="AV6266" s="61"/>
    </row>
    <row r="6267" spans="1:48">
      <c r="A6267" s="82"/>
      <c r="B6267" s="82"/>
      <c r="C6267" s="82"/>
      <c r="D6267" s="83"/>
      <c r="E6267" s="62"/>
      <c r="F626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67" s="13"/>
      <c r="H6267" s="13"/>
      <c r="I6267" s="85" t="e">
        <f>[1]!Table1[[#This Row],[type]]</f>
        <v>#VALUE!</v>
      </c>
      <c r="J6267" s="86" t="e">
        <f>[1]!Table1[[#This Row],[Column42]]&amp;IF([1]!Table1[[#This Row],[Column13]]="","",[1]!Table1[[#This Row],[Column13]])&amp;IF([1]!Table1[[#This Row],[mod]]="","",[1]!Table1[[#This Row],[mod]])</f>
        <v>#VALUE!</v>
      </c>
      <c r="K626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67" t="s">
        <v>91</v>
      </c>
      <c r="P6267" t="s">
        <v>898</v>
      </c>
      <c r="Q626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67">
        <v>5</v>
      </c>
      <c r="U626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67" s="29"/>
      <c r="AC6267" s="29"/>
      <c r="AD6267" s="25"/>
      <c r="AE6267" s="38"/>
      <c r="AF6267" s="142" t="s">
        <v>282</v>
      </c>
      <c r="AG6267" s="11"/>
      <c r="AH6267" s="1" t="e">
        <f>[1]!Table1[[#This Row],[html_tag]]&amp;[1]!Table1[[#This Row],[html_type]]&amp;[1]!Table1[[#This Row],[html_modifier]]</f>
        <v>#VALUE!</v>
      </c>
      <c r="AI6267" s="60" t="str">
        <f>Table1[[#This Row],[html_tag]]&amp;Table1[[#This Row],[html_type]]&amp;Table1[[#This Row],[html_modifier]]</f>
        <v/>
      </c>
      <c r="AL6267" s="22" t="str">
        <f>IFERROR(_xlfn.XLOOKUP([1]!Table1[[#This Row],[word]],[1]!Table57[English style name],[1]!Table57[Style type]),"")</f>
        <v/>
      </c>
      <c r="AM6267" s="23" t="s">
        <v>898</v>
      </c>
      <c r="AN6267" s="23"/>
      <c r="AO6267" s="62"/>
      <c r="AP6267" s="61"/>
      <c r="AQ6267" s="61"/>
      <c r="AR6267" s="61"/>
      <c r="AS6267" s="61"/>
      <c r="AT6267" s="61"/>
      <c r="AU6267" s="61"/>
      <c r="AV6267" s="61"/>
    </row>
    <row r="6268" spans="1:48">
      <c r="A6268" s="82"/>
      <c r="B6268" s="82"/>
      <c r="C6268" s="82"/>
      <c r="D6268" s="83"/>
      <c r="E6268" s="62"/>
      <c r="F626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68" s="13"/>
      <c r="H6268" s="13"/>
      <c r="I6268" s="85" t="e">
        <f>[1]!Table1[[#This Row],[type]]</f>
        <v>#VALUE!</v>
      </c>
      <c r="J6268" s="86" t="e">
        <f>[1]!Table1[[#This Row],[Column42]]&amp;IF([1]!Table1[[#This Row],[Column13]]="","",[1]!Table1[[#This Row],[Column13]])&amp;IF([1]!Table1[[#This Row],[mod]]="","",[1]!Table1[[#This Row],[mod]])</f>
        <v>#VALUE!</v>
      </c>
      <c r="K626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68" t="s">
        <v>91</v>
      </c>
      <c r="P6268" t="s">
        <v>1021</v>
      </c>
      <c r="Q626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68">
        <v>6</v>
      </c>
      <c r="U626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68" s="29"/>
      <c r="AC6268" s="29"/>
      <c r="AD6268" s="25"/>
      <c r="AE6268" s="38"/>
      <c r="AF6268" s="142" t="s">
        <v>282</v>
      </c>
      <c r="AG6268" s="11"/>
      <c r="AH6268" s="1" t="e">
        <f>[1]!Table1[[#This Row],[html_tag]]&amp;[1]!Table1[[#This Row],[html_type]]&amp;[1]!Table1[[#This Row],[html_modifier]]</f>
        <v>#VALUE!</v>
      </c>
      <c r="AI6268" s="60" t="str">
        <f>Table1[[#This Row],[html_tag]]&amp;Table1[[#This Row],[html_type]]&amp;Table1[[#This Row],[html_modifier]]</f>
        <v/>
      </c>
      <c r="AL6268" s="22" t="str">
        <f>IFERROR(_xlfn.XLOOKUP([1]!Table1[[#This Row],[word]],[1]!Table57[English style name],[1]!Table57[Style type]),"")</f>
        <v/>
      </c>
      <c r="AM6268" s="23" t="s">
        <v>1021</v>
      </c>
      <c r="AN6268" s="23"/>
      <c r="AO6268" s="62"/>
      <c r="AP6268" s="61"/>
      <c r="AQ6268" s="61"/>
      <c r="AR6268" s="61"/>
      <c r="AS6268" s="61"/>
      <c r="AT6268" s="61"/>
      <c r="AU6268" s="61"/>
      <c r="AV6268" s="61"/>
    </row>
    <row r="6269" spans="1:48">
      <c r="A6269" s="82"/>
      <c r="B6269" s="82"/>
      <c r="C6269" s="82"/>
      <c r="D6269" s="83"/>
      <c r="E6269" s="62"/>
      <c r="F626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69" s="13"/>
      <c r="H6269" s="13"/>
      <c r="I6269" s="85" t="e">
        <f>[1]!Table1[[#This Row],[type]]</f>
        <v>#VALUE!</v>
      </c>
      <c r="J6269" s="86" t="e">
        <f>[1]!Table1[[#This Row],[Column42]]&amp;IF([1]!Table1[[#This Row],[Column13]]="","",[1]!Table1[[#This Row],[Column13]])&amp;IF([1]!Table1[[#This Row],[mod]]="","",[1]!Table1[[#This Row],[mod]])</f>
        <v>#VALUE!</v>
      </c>
      <c r="K626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69" t="s">
        <v>91</v>
      </c>
      <c r="P6269" t="s">
        <v>1020</v>
      </c>
      <c r="Q626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69">
        <v>6</v>
      </c>
      <c r="U626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69" s="29"/>
      <c r="AC6269" s="29"/>
      <c r="AD6269" s="25"/>
      <c r="AE6269" s="38"/>
      <c r="AF6269" s="142" t="s">
        <v>282</v>
      </c>
      <c r="AG6269" s="11"/>
      <c r="AH6269" s="1" t="e">
        <f>[1]!Table1[[#This Row],[html_tag]]&amp;[1]!Table1[[#This Row],[html_type]]&amp;[1]!Table1[[#This Row],[html_modifier]]</f>
        <v>#VALUE!</v>
      </c>
      <c r="AI6269" s="60" t="str">
        <f>Table1[[#This Row],[html_tag]]&amp;Table1[[#This Row],[html_type]]&amp;Table1[[#This Row],[html_modifier]]</f>
        <v/>
      </c>
      <c r="AL6269" s="22" t="str">
        <f>IFERROR(_xlfn.XLOOKUP([1]!Table1[[#This Row],[word]],[1]!Table57[English style name],[1]!Table57[Style type]),"")</f>
        <v/>
      </c>
      <c r="AM6269" s="23" t="s">
        <v>1020</v>
      </c>
      <c r="AN6269" s="23"/>
      <c r="AO6269" s="62"/>
      <c r="AP6269" s="61"/>
      <c r="AQ6269" s="61"/>
      <c r="AR6269" s="61"/>
      <c r="AS6269" s="61"/>
      <c r="AT6269" s="61"/>
      <c r="AU6269" s="61"/>
      <c r="AV6269" s="61"/>
    </row>
    <row r="6270" spans="1:48">
      <c r="A6270" s="82"/>
      <c r="B6270" s="82"/>
      <c r="C6270" s="82"/>
      <c r="D6270" s="83"/>
      <c r="E6270" s="62"/>
      <c r="F627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70" s="13"/>
      <c r="H6270" s="13"/>
      <c r="I6270" s="85" t="e">
        <f>[1]!Table1[[#This Row],[type]]</f>
        <v>#VALUE!</v>
      </c>
      <c r="J6270" s="86" t="e">
        <f>[1]!Table1[[#This Row],[Column42]]&amp;IF([1]!Table1[[#This Row],[Column13]]="","",[1]!Table1[[#This Row],[Column13]])&amp;IF([1]!Table1[[#This Row],[mod]]="","",[1]!Table1[[#This Row],[mod]])</f>
        <v>#VALUE!</v>
      </c>
      <c r="K627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70" t="s">
        <v>91</v>
      </c>
      <c r="P6270" t="s">
        <v>1019</v>
      </c>
      <c r="Q627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70">
        <v>6</v>
      </c>
      <c r="U627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70" s="29"/>
      <c r="AC6270" s="29"/>
      <c r="AD6270" s="25"/>
      <c r="AE6270" s="38"/>
      <c r="AF6270" s="142" t="s">
        <v>282</v>
      </c>
      <c r="AG6270" s="11"/>
      <c r="AH6270" s="1" t="e">
        <f>[1]!Table1[[#This Row],[html_tag]]&amp;[1]!Table1[[#This Row],[html_type]]&amp;[1]!Table1[[#This Row],[html_modifier]]</f>
        <v>#VALUE!</v>
      </c>
      <c r="AI6270" s="60" t="str">
        <f>Table1[[#This Row],[html_tag]]&amp;Table1[[#This Row],[html_type]]&amp;Table1[[#This Row],[html_modifier]]</f>
        <v/>
      </c>
      <c r="AL6270" s="22" t="str">
        <f>IFERROR(_xlfn.XLOOKUP([1]!Table1[[#This Row],[word]],[1]!Table57[English style name],[1]!Table57[Style type]),"")</f>
        <v/>
      </c>
      <c r="AM6270" s="23" t="s">
        <v>1019</v>
      </c>
      <c r="AN6270" s="23"/>
      <c r="AO6270" s="62"/>
      <c r="AP6270" s="61"/>
      <c r="AQ6270" s="61"/>
      <c r="AR6270" s="61"/>
      <c r="AS6270" s="61"/>
      <c r="AT6270" s="61"/>
      <c r="AU6270" s="61"/>
      <c r="AV6270" s="61"/>
    </row>
    <row r="6271" spans="1:48">
      <c r="A6271" s="82"/>
      <c r="B6271" s="82"/>
      <c r="C6271" s="82"/>
      <c r="D6271" s="83"/>
      <c r="E6271" s="62"/>
      <c r="F627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71" s="13"/>
      <c r="H6271" s="13"/>
      <c r="I6271" s="85" t="e">
        <f>[1]!Table1[[#This Row],[type]]</f>
        <v>#VALUE!</v>
      </c>
      <c r="J6271" s="86" t="e">
        <f>[1]!Table1[[#This Row],[Column42]]&amp;IF([1]!Table1[[#This Row],[Column13]]="","",[1]!Table1[[#This Row],[Column13]])&amp;IF([1]!Table1[[#This Row],[mod]]="","",[1]!Table1[[#This Row],[mod]])</f>
        <v>#VALUE!</v>
      </c>
      <c r="K627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71" t="s">
        <v>91</v>
      </c>
      <c r="P6271" t="s">
        <v>1130</v>
      </c>
      <c r="Q627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71">
        <v>6</v>
      </c>
      <c r="U627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71" s="29"/>
      <c r="AC6271" s="29"/>
      <c r="AD6271" s="25"/>
      <c r="AE6271" s="38"/>
      <c r="AF6271" s="142" t="s">
        <v>282</v>
      </c>
      <c r="AG6271" s="11"/>
      <c r="AH6271" s="1" t="e">
        <f>[1]!Table1[[#This Row],[html_tag]]&amp;[1]!Table1[[#This Row],[html_type]]&amp;[1]!Table1[[#This Row],[html_modifier]]</f>
        <v>#VALUE!</v>
      </c>
      <c r="AI6271" s="60" t="str">
        <f>Table1[[#This Row],[html_tag]]&amp;Table1[[#This Row],[html_type]]&amp;Table1[[#This Row],[html_modifier]]</f>
        <v/>
      </c>
      <c r="AL6271" s="22" t="str">
        <f>IFERROR(_xlfn.XLOOKUP([1]!Table1[[#This Row],[word]],[1]!Table57[English style name],[1]!Table57[Style type]),"")</f>
        <v/>
      </c>
      <c r="AM6271" s="23" t="s">
        <v>1130</v>
      </c>
      <c r="AN6271" s="23"/>
      <c r="AO6271" s="62"/>
      <c r="AP6271" s="61"/>
      <c r="AQ6271" s="61"/>
      <c r="AR6271" s="61"/>
      <c r="AS6271" s="61"/>
      <c r="AT6271" s="61"/>
      <c r="AU6271" s="61"/>
      <c r="AV6271" s="61"/>
    </row>
    <row r="6272" spans="1:48">
      <c r="A6272" s="82"/>
      <c r="B6272" s="82"/>
      <c r="C6272" s="82"/>
      <c r="D6272" s="83"/>
      <c r="E6272" s="62"/>
      <c r="F627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72" s="13"/>
      <c r="H6272" s="13"/>
      <c r="I6272" s="85" t="e">
        <f>[1]!Table1[[#This Row],[type]]</f>
        <v>#VALUE!</v>
      </c>
      <c r="J6272" s="86" t="e">
        <f>[1]!Table1[[#This Row],[Column42]]&amp;IF([1]!Table1[[#This Row],[Column13]]="","",[1]!Table1[[#This Row],[Column13]])&amp;IF([1]!Table1[[#This Row],[mod]]="","",[1]!Table1[[#This Row],[mod]])</f>
        <v>#VALUE!</v>
      </c>
      <c r="K627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72" t="s">
        <v>91</v>
      </c>
      <c r="P6272" t="s">
        <v>1131</v>
      </c>
      <c r="Q627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72">
        <v>6</v>
      </c>
      <c r="U627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72" s="29"/>
      <c r="AC6272" s="29"/>
      <c r="AD6272" s="25"/>
      <c r="AE6272" s="38"/>
      <c r="AF6272" s="142" t="s">
        <v>282</v>
      </c>
      <c r="AG6272" s="11"/>
      <c r="AH6272" s="1" t="e">
        <f>[1]!Table1[[#This Row],[html_tag]]&amp;[1]!Table1[[#This Row],[html_type]]&amp;[1]!Table1[[#This Row],[html_modifier]]</f>
        <v>#VALUE!</v>
      </c>
      <c r="AI6272" s="60" t="str">
        <f>Table1[[#This Row],[html_tag]]&amp;Table1[[#This Row],[html_type]]&amp;Table1[[#This Row],[html_modifier]]</f>
        <v/>
      </c>
      <c r="AL6272" s="22" t="str">
        <f>IFERROR(_xlfn.XLOOKUP([1]!Table1[[#This Row],[word]],[1]!Table57[English style name],[1]!Table57[Style type]),"")</f>
        <v/>
      </c>
      <c r="AM6272" s="23" t="s">
        <v>1131</v>
      </c>
      <c r="AN6272" s="23"/>
      <c r="AO6272" s="62"/>
      <c r="AP6272" s="61"/>
      <c r="AQ6272" s="61"/>
      <c r="AR6272" s="61"/>
      <c r="AS6272" s="61"/>
      <c r="AT6272" s="61"/>
      <c r="AU6272" s="61"/>
      <c r="AV6272" s="61"/>
    </row>
    <row r="6273" spans="1:48">
      <c r="A6273" s="82"/>
      <c r="B6273" s="82"/>
      <c r="C6273" s="82"/>
      <c r="D6273" s="83"/>
      <c r="E6273" s="62"/>
      <c r="F627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73" s="13"/>
      <c r="H6273" s="13"/>
      <c r="I6273" s="85" t="e">
        <f>[1]!Table1[[#This Row],[type]]</f>
        <v>#VALUE!</v>
      </c>
      <c r="J6273" s="86" t="e">
        <f>[1]!Table1[[#This Row],[Column42]]&amp;IF([1]!Table1[[#This Row],[Column13]]="","",[1]!Table1[[#This Row],[Column13]])&amp;IF([1]!Table1[[#This Row],[mod]]="","",[1]!Table1[[#This Row],[mod]])</f>
        <v>#VALUE!</v>
      </c>
      <c r="K627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73" t="s">
        <v>91</v>
      </c>
      <c r="P6273" t="s">
        <v>1132</v>
      </c>
      <c r="Q627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73">
        <v>6</v>
      </c>
      <c r="U627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73" s="29"/>
      <c r="AC6273" s="29"/>
      <c r="AD6273" s="25"/>
      <c r="AE6273" s="38"/>
      <c r="AF6273" s="142" t="s">
        <v>282</v>
      </c>
      <c r="AG6273" s="11"/>
      <c r="AH6273" s="1" t="e">
        <f>[1]!Table1[[#This Row],[html_tag]]&amp;[1]!Table1[[#This Row],[html_type]]&amp;[1]!Table1[[#This Row],[html_modifier]]</f>
        <v>#VALUE!</v>
      </c>
      <c r="AI6273" s="60" t="str">
        <f>Table1[[#This Row],[html_tag]]&amp;Table1[[#This Row],[html_type]]&amp;Table1[[#This Row],[html_modifier]]</f>
        <v/>
      </c>
      <c r="AL6273" s="22" t="str">
        <f>IFERROR(_xlfn.XLOOKUP([1]!Table1[[#This Row],[word]],[1]!Table57[English style name],[1]!Table57[Style type]),"")</f>
        <v/>
      </c>
      <c r="AM6273" s="23" t="s">
        <v>1132</v>
      </c>
      <c r="AN6273" s="23"/>
      <c r="AO6273" s="62"/>
      <c r="AP6273" s="61"/>
      <c r="AQ6273" s="61"/>
      <c r="AR6273" s="61"/>
      <c r="AS6273" s="61"/>
      <c r="AT6273" s="61"/>
      <c r="AU6273" s="61"/>
      <c r="AV6273" s="61"/>
    </row>
    <row r="6274" spans="1:48">
      <c r="A6274" s="82"/>
      <c r="B6274" s="82"/>
      <c r="C6274" s="82"/>
      <c r="D6274" s="83"/>
      <c r="E6274" s="62"/>
      <c r="F627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74" s="13"/>
      <c r="H6274" s="13"/>
      <c r="I6274" s="85" t="e">
        <f>[1]!Table1[[#This Row],[type]]</f>
        <v>#VALUE!</v>
      </c>
      <c r="J6274" s="86" t="e">
        <f>[1]!Table1[[#This Row],[Column42]]&amp;IF([1]!Table1[[#This Row],[Column13]]="","",[1]!Table1[[#This Row],[Column13]])&amp;IF([1]!Table1[[#This Row],[mod]]="","",[1]!Table1[[#This Row],[mod]])</f>
        <v>#VALUE!</v>
      </c>
      <c r="K627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74" t="s">
        <v>91</v>
      </c>
      <c r="P6274" t="s">
        <v>1133</v>
      </c>
      <c r="Q627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74">
        <v>6</v>
      </c>
      <c r="U627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74" s="29"/>
      <c r="AC6274" s="29"/>
      <c r="AD6274" s="25"/>
      <c r="AE6274" s="38"/>
      <c r="AF6274" s="142" t="s">
        <v>282</v>
      </c>
      <c r="AG6274" s="11"/>
      <c r="AH6274" s="1" t="e">
        <f>[1]!Table1[[#This Row],[html_tag]]&amp;[1]!Table1[[#This Row],[html_type]]&amp;[1]!Table1[[#This Row],[html_modifier]]</f>
        <v>#VALUE!</v>
      </c>
      <c r="AI6274" s="60" t="str">
        <f>Table1[[#This Row],[html_tag]]&amp;Table1[[#This Row],[html_type]]&amp;Table1[[#This Row],[html_modifier]]</f>
        <v/>
      </c>
      <c r="AL6274" s="22" t="str">
        <f>IFERROR(_xlfn.XLOOKUP([1]!Table1[[#This Row],[word]],[1]!Table57[English style name],[1]!Table57[Style type]),"")</f>
        <v/>
      </c>
      <c r="AM6274" s="23" t="s">
        <v>1133</v>
      </c>
      <c r="AN6274" s="23"/>
      <c r="AO6274" s="62"/>
      <c r="AP6274" s="61"/>
      <c r="AQ6274" s="61"/>
      <c r="AR6274" s="61"/>
      <c r="AS6274" s="61"/>
      <c r="AT6274" s="61"/>
      <c r="AU6274" s="61"/>
      <c r="AV6274" s="61"/>
    </row>
    <row r="6275" spans="1:48">
      <c r="A6275" s="82"/>
      <c r="B6275" s="82"/>
      <c r="C6275" s="82"/>
      <c r="D6275" s="83"/>
      <c r="E6275" s="62"/>
      <c r="F627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75" s="13"/>
      <c r="H6275" s="13"/>
      <c r="I6275" s="85" t="e">
        <f>[1]!Table1[[#This Row],[type]]</f>
        <v>#VALUE!</v>
      </c>
      <c r="J6275" s="86" t="e">
        <f>[1]!Table1[[#This Row],[Column42]]&amp;IF([1]!Table1[[#This Row],[Column13]]="","",[1]!Table1[[#This Row],[Column13]])&amp;IF([1]!Table1[[#This Row],[mod]]="","",[1]!Table1[[#This Row],[mod]])</f>
        <v>#VALUE!</v>
      </c>
      <c r="K627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75" t="s">
        <v>91</v>
      </c>
      <c r="P6275" t="s">
        <v>1134</v>
      </c>
      <c r="Q627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75">
        <v>6</v>
      </c>
      <c r="U627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75" s="29"/>
      <c r="AC6275" s="29"/>
      <c r="AD6275" s="25"/>
      <c r="AE6275" s="38"/>
      <c r="AF6275" s="142" t="s">
        <v>282</v>
      </c>
      <c r="AG6275" s="11"/>
      <c r="AH6275" s="1" t="e">
        <f>[1]!Table1[[#This Row],[html_tag]]&amp;[1]!Table1[[#This Row],[html_type]]&amp;[1]!Table1[[#This Row],[html_modifier]]</f>
        <v>#VALUE!</v>
      </c>
      <c r="AI6275" s="60" t="str">
        <f>Table1[[#This Row],[html_tag]]&amp;Table1[[#This Row],[html_type]]&amp;Table1[[#This Row],[html_modifier]]</f>
        <v/>
      </c>
      <c r="AL6275" s="22" t="str">
        <f>IFERROR(_xlfn.XLOOKUP([1]!Table1[[#This Row],[word]],[1]!Table57[English style name],[1]!Table57[Style type]),"")</f>
        <v/>
      </c>
      <c r="AM6275" s="23" t="s">
        <v>1134</v>
      </c>
      <c r="AN6275" s="23"/>
      <c r="AO6275" s="62"/>
      <c r="AP6275" s="61"/>
      <c r="AQ6275" s="61"/>
      <c r="AR6275" s="61"/>
      <c r="AS6275" s="61"/>
      <c r="AT6275" s="61"/>
      <c r="AU6275" s="61"/>
      <c r="AV6275" s="61"/>
    </row>
    <row r="6276" spans="1:48">
      <c r="A6276" s="82"/>
      <c r="B6276" s="82"/>
      <c r="C6276" s="82"/>
      <c r="D6276" s="83"/>
      <c r="E6276" s="62"/>
      <c r="F627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76" s="13"/>
      <c r="H6276" s="13"/>
      <c r="I6276" s="85" t="e">
        <f>[1]!Table1[[#This Row],[type]]</f>
        <v>#VALUE!</v>
      </c>
      <c r="J6276" s="86" t="e">
        <f>[1]!Table1[[#This Row],[Column42]]&amp;IF([1]!Table1[[#This Row],[Column13]]="","",[1]!Table1[[#This Row],[Column13]])&amp;IF([1]!Table1[[#This Row],[mod]]="","",[1]!Table1[[#This Row],[mod]])</f>
        <v>#VALUE!</v>
      </c>
      <c r="K627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76" t="s">
        <v>91</v>
      </c>
      <c r="P6276" t="s">
        <v>1135</v>
      </c>
      <c r="Q627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76">
        <v>6</v>
      </c>
      <c r="U627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76" s="29"/>
      <c r="AC6276" s="29"/>
      <c r="AD6276" s="25"/>
      <c r="AE6276" s="38"/>
      <c r="AF6276" s="142" t="s">
        <v>282</v>
      </c>
      <c r="AG6276" s="11"/>
      <c r="AH6276" s="1" t="e">
        <f>[1]!Table1[[#This Row],[html_tag]]&amp;[1]!Table1[[#This Row],[html_type]]&amp;[1]!Table1[[#This Row],[html_modifier]]</f>
        <v>#VALUE!</v>
      </c>
      <c r="AI6276" s="60" t="str">
        <f>Table1[[#This Row],[html_tag]]&amp;Table1[[#This Row],[html_type]]&amp;Table1[[#This Row],[html_modifier]]</f>
        <v/>
      </c>
      <c r="AL6276" s="22" t="str">
        <f>IFERROR(_xlfn.XLOOKUP([1]!Table1[[#This Row],[word]],[1]!Table57[English style name],[1]!Table57[Style type]),"")</f>
        <v/>
      </c>
      <c r="AM6276" s="23" t="s">
        <v>1135</v>
      </c>
      <c r="AN6276" s="23"/>
      <c r="AO6276" s="62"/>
      <c r="AP6276" s="61"/>
      <c r="AQ6276" s="61"/>
      <c r="AR6276" s="61"/>
      <c r="AS6276" s="61"/>
      <c r="AT6276" s="61"/>
      <c r="AU6276" s="61"/>
      <c r="AV6276" s="61"/>
    </row>
    <row r="6277" spans="1:48">
      <c r="A6277" s="82"/>
      <c r="B6277" s="82"/>
      <c r="C6277" s="82"/>
      <c r="D6277" s="83"/>
      <c r="E6277" s="62"/>
      <c r="F627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77" s="13"/>
      <c r="H6277" s="13"/>
      <c r="I6277" s="85" t="e">
        <f>[1]!Table1[[#This Row],[type]]</f>
        <v>#VALUE!</v>
      </c>
      <c r="J6277" s="86" t="e">
        <f>[1]!Table1[[#This Row],[Column42]]&amp;IF([1]!Table1[[#This Row],[Column13]]="","",[1]!Table1[[#This Row],[Column13]])&amp;IF([1]!Table1[[#This Row],[mod]]="","",[1]!Table1[[#This Row],[mod]])</f>
        <v>#VALUE!</v>
      </c>
      <c r="K627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77" t="s">
        <v>91</v>
      </c>
      <c r="P6277" t="s">
        <v>1136</v>
      </c>
      <c r="Q627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77">
        <v>6</v>
      </c>
      <c r="U627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77" s="29"/>
      <c r="AC6277" s="29"/>
      <c r="AD6277" s="25"/>
      <c r="AE6277" s="38"/>
      <c r="AF6277" s="142" t="s">
        <v>282</v>
      </c>
      <c r="AG6277" s="11"/>
      <c r="AH6277" s="1" t="e">
        <f>[1]!Table1[[#This Row],[html_tag]]&amp;[1]!Table1[[#This Row],[html_type]]&amp;[1]!Table1[[#This Row],[html_modifier]]</f>
        <v>#VALUE!</v>
      </c>
      <c r="AI6277" s="60" t="str">
        <f>Table1[[#This Row],[html_tag]]&amp;Table1[[#This Row],[html_type]]&amp;Table1[[#This Row],[html_modifier]]</f>
        <v/>
      </c>
      <c r="AL6277" s="22" t="str">
        <f>IFERROR(_xlfn.XLOOKUP([1]!Table1[[#This Row],[word]],[1]!Table57[English style name],[1]!Table57[Style type]),"")</f>
        <v/>
      </c>
      <c r="AM6277" s="23" t="s">
        <v>1136</v>
      </c>
      <c r="AN6277" s="23"/>
      <c r="AO6277" s="62"/>
      <c r="AP6277" s="61"/>
      <c r="AQ6277" s="61"/>
      <c r="AR6277" s="61"/>
      <c r="AS6277" s="61"/>
      <c r="AT6277" s="61"/>
      <c r="AU6277" s="61"/>
      <c r="AV6277" s="61"/>
    </row>
    <row r="6278" spans="1:48">
      <c r="A6278" s="82"/>
      <c r="B6278" s="82"/>
      <c r="C6278" s="82"/>
      <c r="D6278" s="83"/>
      <c r="E6278" s="62"/>
      <c r="F627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78" s="13"/>
      <c r="H6278" s="13"/>
      <c r="I6278" s="85" t="e">
        <f>[1]!Table1[[#This Row],[type]]</f>
        <v>#VALUE!</v>
      </c>
      <c r="J6278" s="86" t="e">
        <f>[1]!Table1[[#This Row],[Column42]]&amp;IF([1]!Table1[[#This Row],[Column13]]="","",[1]!Table1[[#This Row],[Column13]])&amp;IF([1]!Table1[[#This Row],[mod]]="","",[1]!Table1[[#This Row],[mod]])</f>
        <v>#VALUE!</v>
      </c>
      <c r="K627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78" t="s">
        <v>91</v>
      </c>
      <c r="P6278" t="s">
        <v>1026</v>
      </c>
      <c r="Q627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78">
        <v>6</v>
      </c>
      <c r="U627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78" s="29"/>
      <c r="AC6278" s="29"/>
      <c r="AD6278" s="25"/>
      <c r="AE6278" s="38"/>
      <c r="AF6278" s="142" t="s">
        <v>282</v>
      </c>
      <c r="AG6278" s="11"/>
      <c r="AH6278" s="1" t="e">
        <f>[1]!Table1[[#This Row],[html_tag]]&amp;[1]!Table1[[#This Row],[html_type]]&amp;[1]!Table1[[#This Row],[html_modifier]]</f>
        <v>#VALUE!</v>
      </c>
      <c r="AI6278" s="60" t="str">
        <f>Table1[[#This Row],[html_tag]]&amp;Table1[[#This Row],[html_type]]&amp;Table1[[#This Row],[html_modifier]]</f>
        <v/>
      </c>
      <c r="AL6278" s="22" t="str">
        <f>IFERROR(_xlfn.XLOOKUP([1]!Table1[[#This Row],[word]],[1]!Table57[English style name],[1]!Table57[Style type]),"")</f>
        <v/>
      </c>
      <c r="AM6278" s="23" t="s">
        <v>1026</v>
      </c>
      <c r="AN6278" s="23"/>
      <c r="AO6278" s="62"/>
      <c r="AP6278" s="61"/>
      <c r="AQ6278" s="61"/>
      <c r="AR6278" s="61"/>
      <c r="AS6278" s="61"/>
      <c r="AT6278" s="61"/>
      <c r="AU6278" s="61"/>
      <c r="AV6278" s="61"/>
    </row>
    <row r="6279" spans="1:48">
      <c r="A6279" s="82"/>
      <c r="B6279" s="82"/>
      <c r="C6279" s="82"/>
      <c r="D6279" s="83"/>
      <c r="E6279" s="62"/>
      <c r="F627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79" s="13"/>
      <c r="H6279" s="13"/>
      <c r="I6279" s="85" t="e">
        <f>[1]!Table1[[#This Row],[type]]</f>
        <v>#VALUE!</v>
      </c>
      <c r="J6279" s="86" t="e">
        <f>[1]!Table1[[#This Row],[Column42]]&amp;IF([1]!Table1[[#This Row],[Column13]]="","",[1]!Table1[[#This Row],[Column13]])&amp;IF([1]!Table1[[#This Row],[mod]]="","",[1]!Table1[[#This Row],[mod]])</f>
        <v>#VALUE!</v>
      </c>
      <c r="K627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79" t="s">
        <v>91</v>
      </c>
      <c r="P6279" t="s">
        <v>1027</v>
      </c>
      <c r="Q627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79">
        <v>6</v>
      </c>
      <c r="U627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79" s="29"/>
      <c r="AC6279" s="29"/>
      <c r="AD6279" s="25"/>
      <c r="AE6279" s="38"/>
      <c r="AF6279" s="142" t="s">
        <v>282</v>
      </c>
      <c r="AG6279" s="11"/>
      <c r="AH6279" s="1" t="e">
        <f>[1]!Table1[[#This Row],[html_tag]]&amp;[1]!Table1[[#This Row],[html_type]]&amp;[1]!Table1[[#This Row],[html_modifier]]</f>
        <v>#VALUE!</v>
      </c>
      <c r="AI6279" s="60" t="str">
        <f>Table1[[#This Row],[html_tag]]&amp;Table1[[#This Row],[html_type]]&amp;Table1[[#This Row],[html_modifier]]</f>
        <v/>
      </c>
      <c r="AL6279" s="22" t="str">
        <f>IFERROR(_xlfn.XLOOKUP([1]!Table1[[#This Row],[word]],[1]!Table57[English style name],[1]!Table57[Style type]),"")</f>
        <v/>
      </c>
      <c r="AM6279" s="23" t="s">
        <v>1027</v>
      </c>
      <c r="AN6279" s="23"/>
      <c r="AO6279" s="62"/>
      <c r="AP6279" s="61"/>
      <c r="AQ6279" s="61"/>
      <c r="AR6279" s="61"/>
      <c r="AS6279" s="61"/>
      <c r="AT6279" s="61"/>
      <c r="AU6279" s="61"/>
      <c r="AV6279" s="61"/>
    </row>
    <row r="6280" spans="1:48">
      <c r="A6280" s="82"/>
      <c r="B6280" s="82"/>
      <c r="C6280" s="82"/>
      <c r="D6280" s="83"/>
      <c r="E6280" s="62"/>
      <c r="F628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80" s="13"/>
      <c r="H6280" s="13"/>
      <c r="I6280" s="85" t="e">
        <f>[1]!Table1[[#This Row],[type]]</f>
        <v>#VALUE!</v>
      </c>
      <c r="J6280" s="86" t="e">
        <f>[1]!Table1[[#This Row],[Column42]]&amp;IF([1]!Table1[[#This Row],[Column13]]="","",[1]!Table1[[#This Row],[Column13]])&amp;IF([1]!Table1[[#This Row],[mod]]="","",[1]!Table1[[#This Row],[mod]])</f>
        <v>#VALUE!</v>
      </c>
      <c r="K628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80" t="s">
        <v>91</v>
      </c>
      <c r="P6280" t="s">
        <v>1028</v>
      </c>
      <c r="Q628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80">
        <v>6</v>
      </c>
      <c r="U628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80" s="29"/>
      <c r="AC6280" s="29"/>
      <c r="AD6280" s="25"/>
      <c r="AE6280" s="38"/>
      <c r="AF6280" s="142" t="s">
        <v>282</v>
      </c>
      <c r="AG6280" s="11"/>
      <c r="AH6280" s="1" t="e">
        <f>[1]!Table1[[#This Row],[html_tag]]&amp;[1]!Table1[[#This Row],[html_type]]&amp;[1]!Table1[[#This Row],[html_modifier]]</f>
        <v>#VALUE!</v>
      </c>
      <c r="AI6280" s="60" t="str">
        <f>Table1[[#This Row],[html_tag]]&amp;Table1[[#This Row],[html_type]]&amp;Table1[[#This Row],[html_modifier]]</f>
        <v/>
      </c>
      <c r="AL6280" s="22" t="str">
        <f>IFERROR(_xlfn.XLOOKUP([1]!Table1[[#This Row],[word]],[1]!Table57[English style name],[1]!Table57[Style type]),"")</f>
        <v/>
      </c>
      <c r="AM6280" s="23" t="s">
        <v>1028</v>
      </c>
      <c r="AN6280" s="23"/>
      <c r="AO6280" s="62"/>
      <c r="AP6280" s="61"/>
      <c r="AQ6280" s="61"/>
      <c r="AR6280" s="61"/>
      <c r="AS6280" s="61"/>
      <c r="AT6280" s="61"/>
      <c r="AU6280" s="61"/>
      <c r="AV6280" s="61"/>
    </row>
    <row r="6281" spans="1:48">
      <c r="A6281" s="82"/>
      <c r="B6281" s="82"/>
      <c r="C6281" s="82"/>
      <c r="D6281" s="83"/>
      <c r="E6281" s="62"/>
      <c r="F628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81" s="13"/>
      <c r="H6281" s="13"/>
      <c r="I6281" s="85" t="e">
        <f>[1]!Table1[[#This Row],[type]]</f>
        <v>#VALUE!</v>
      </c>
      <c r="J6281" s="86" t="e">
        <f>[1]!Table1[[#This Row],[Column42]]&amp;IF([1]!Table1[[#This Row],[Column13]]="","",[1]!Table1[[#This Row],[Column13]])&amp;IF([1]!Table1[[#This Row],[mod]]="","",[1]!Table1[[#This Row],[mod]])</f>
        <v>#VALUE!</v>
      </c>
      <c r="K628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81" t="s">
        <v>91</v>
      </c>
      <c r="P6281" t="s">
        <v>1024</v>
      </c>
      <c r="Q628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81">
        <v>6</v>
      </c>
      <c r="U628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81" s="29"/>
      <c r="AC6281" s="29"/>
      <c r="AD6281" s="25"/>
      <c r="AE6281" s="38"/>
      <c r="AF6281" s="142" t="s">
        <v>282</v>
      </c>
      <c r="AG6281" s="11"/>
      <c r="AH6281" s="1" t="e">
        <f>[1]!Table1[[#This Row],[html_tag]]&amp;[1]!Table1[[#This Row],[html_type]]&amp;[1]!Table1[[#This Row],[html_modifier]]</f>
        <v>#VALUE!</v>
      </c>
      <c r="AI6281" s="60" t="str">
        <f>Table1[[#This Row],[html_tag]]&amp;Table1[[#This Row],[html_type]]&amp;Table1[[#This Row],[html_modifier]]</f>
        <v/>
      </c>
      <c r="AL6281" s="22" t="str">
        <f>IFERROR(_xlfn.XLOOKUP([1]!Table1[[#This Row],[word]],[1]!Table57[English style name],[1]!Table57[Style type]),"")</f>
        <v/>
      </c>
      <c r="AM6281" s="23" t="s">
        <v>1024</v>
      </c>
      <c r="AN6281" s="23"/>
      <c r="AO6281" s="62"/>
      <c r="AP6281" s="61"/>
      <c r="AQ6281" s="61"/>
      <c r="AR6281" s="61"/>
      <c r="AS6281" s="61"/>
      <c r="AT6281" s="61"/>
      <c r="AU6281" s="61"/>
      <c r="AV6281" s="61"/>
    </row>
    <row r="6282" spans="1:48">
      <c r="A6282" s="82"/>
      <c r="B6282" s="82"/>
      <c r="C6282" s="82"/>
      <c r="D6282" s="83"/>
      <c r="E6282" s="62"/>
      <c r="F628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82" s="13"/>
      <c r="H6282" s="13"/>
      <c r="I6282" s="85" t="e">
        <f>[1]!Table1[[#This Row],[type]]</f>
        <v>#VALUE!</v>
      </c>
      <c r="J6282" s="86" t="e">
        <f>[1]!Table1[[#This Row],[Column42]]&amp;IF([1]!Table1[[#This Row],[Column13]]="","",[1]!Table1[[#This Row],[Column13]])&amp;IF([1]!Table1[[#This Row],[mod]]="","",[1]!Table1[[#This Row],[mod]])</f>
        <v>#VALUE!</v>
      </c>
      <c r="K628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82" t="s">
        <v>91</v>
      </c>
      <c r="P6282" t="s">
        <v>1025</v>
      </c>
      <c r="Q628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82">
        <v>6</v>
      </c>
      <c r="U628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82" s="29"/>
      <c r="AC6282" s="29"/>
      <c r="AD6282" s="25"/>
      <c r="AE6282" s="38"/>
      <c r="AF6282" s="142" t="s">
        <v>282</v>
      </c>
      <c r="AG6282" s="11"/>
      <c r="AH6282" s="1" t="e">
        <f>[1]!Table1[[#This Row],[html_tag]]&amp;[1]!Table1[[#This Row],[html_type]]&amp;[1]!Table1[[#This Row],[html_modifier]]</f>
        <v>#VALUE!</v>
      </c>
      <c r="AI6282" s="60" t="str">
        <f>Table1[[#This Row],[html_tag]]&amp;Table1[[#This Row],[html_type]]&amp;Table1[[#This Row],[html_modifier]]</f>
        <v/>
      </c>
      <c r="AL6282" s="22" t="str">
        <f>IFERROR(_xlfn.XLOOKUP([1]!Table1[[#This Row],[word]],[1]!Table57[English style name],[1]!Table57[Style type]),"")</f>
        <v/>
      </c>
      <c r="AM6282" s="23" t="s">
        <v>1025</v>
      </c>
      <c r="AN6282" s="23"/>
      <c r="AO6282" s="62"/>
      <c r="AP6282" s="61"/>
      <c r="AQ6282" s="61"/>
      <c r="AR6282" s="61"/>
      <c r="AS6282" s="61"/>
      <c r="AT6282" s="61"/>
      <c r="AU6282" s="61"/>
      <c r="AV6282" s="61"/>
    </row>
    <row r="6283" spans="1:48">
      <c r="A6283" s="82"/>
      <c r="B6283" s="82"/>
      <c r="C6283" s="82"/>
      <c r="D6283" s="83"/>
      <c r="E6283" s="62"/>
      <c r="F628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83" s="13"/>
      <c r="H6283" s="13"/>
      <c r="I6283" s="85" t="e">
        <f>[1]!Table1[[#This Row],[type]]</f>
        <v>#VALUE!</v>
      </c>
      <c r="J6283" s="86" t="e">
        <f>[1]!Table1[[#This Row],[Column42]]&amp;IF([1]!Table1[[#This Row],[Column13]]="","",[1]!Table1[[#This Row],[Column13]])&amp;IF([1]!Table1[[#This Row],[mod]]="","",[1]!Table1[[#This Row],[mod]])</f>
        <v>#VALUE!</v>
      </c>
      <c r="K628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83" t="s">
        <v>91</v>
      </c>
      <c r="P6283" t="s">
        <v>1022</v>
      </c>
      <c r="Q628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83">
        <v>6</v>
      </c>
      <c r="U628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83" s="29"/>
      <c r="AC6283" s="29"/>
      <c r="AD6283" s="25"/>
      <c r="AE6283" s="38"/>
      <c r="AF6283" s="142" t="s">
        <v>282</v>
      </c>
      <c r="AG6283" s="11"/>
      <c r="AH6283" s="1" t="e">
        <f>[1]!Table1[[#This Row],[html_tag]]&amp;[1]!Table1[[#This Row],[html_type]]&amp;[1]!Table1[[#This Row],[html_modifier]]</f>
        <v>#VALUE!</v>
      </c>
      <c r="AI6283" s="60" t="str">
        <f>Table1[[#This Row],[html_tag]]&amp;Table1[[#This Row],[html_type]]&amp;Table1[[#This Row],[html_modifier]]</f>
        <v/>
      </c>
      <c r="AL6283" s="22" t="str">
        <f>IFERROR(_xlfn.XLOOKUP([1]!Table1[[#This Row],[word]],[1]!Table57[English style name],[1]!Table57[Style type]),"")</f>
        <v/>
      </c>
      <c r="AM6283" s="23" t="s">
        <v>1022</v>
      </c>
      <c r="AN6283" s="23"/>
      <c r="AO6283" s="62"/>
      <c r="AP6283" s="61"/>
      <c r="AQ6283" s="61"/>
      <c r="AR6283" s="61"/>
      <c r="AS6283" s="61"/>
      <c r="AT6283" s="61"/>
      <c r="AU6283" s="61"/>
      <c r="AV6283" s="61"/>
    </row>
    <row r="6284" spans="1:48">
      <c r="A6284" s="82"/>
      <c r="B6284" s="82"/>
      <c r="C6284" s="82"/>
      <c r="D6284" s="83"/>
      <c r="E6284" s="62"/>
      <c r="F628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84" s="13"/>
      <c r="H6284" s="13"/>
      <c r="I6284" s="85" t="e">
        <f>[1]!Table1[[#This Row],[type]]</f>
        <v>#VALUE!</v>
      </c>
      <c r="J6284" s="86" t="e">
        <f>[1]!Table1[[#This Row],[Column42]]&amp;IF([1]!Table1[[#This Row],[Column13]]="","",[1]!Table1[[#This Row],[Column13]])&amp;IF([1]!Table1[[#This Row],[mod]]="","",[1]!Table1[[#This Row],[mod]])</f>
        <v>#VALUE!</v>
      </c>
      <c r="K628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84" t="s">
        <v>91</v>
      </c>
      <c r="P6284" t="s">
        <v>1023</v>
      </c>
      <c r="Q628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84">
        <v>6</v>
      </c>
      <c r="U628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84" s="29"/>
      <c r="AC6284" s="29"/>
      <c r="AD6284" s="25"/>
      <c r="AE6284" s="38"/>
      <c r="AF6284" s="142" t="s">
        <v>282</v>
      </c>
      <c r="AG6284" s="11"/>
      <c r="AH6284" s="1" t="e">
        <f>[1]!Table1[[#This Row],[html_tag]]&amp;[1]!Table1[[#This Row],[html_type]]&amp;[1]!Table1[[#This Row],[html_modifier]]</f>
        <v>#VALUE!</v>
      </c>
      <c r="AI6284" s="60" t="str">
        <f>Table1[[#This Row],[html_tag]]&amp;Table1[[#This Row],[html_type]]&amp;Table1[[#This Row],[html_modifier]]</f>
        <v/>
      </c>
      <c r="AL6284" s="22" t="str">
        <f>IFERROR(_xlfn.XLOOKUP([1]!Table1[[#This Row],[word]],[1]!Table57[English style name],[1]!Table57[Style type]),"")</f>
        <v/>
      </c>
      <c r="AM6284" s="23" t="s">
        <v>1023</v>
      </c>
      <c r="AN6284" s="23"/>
      <c r="AO6284" s="62"/>
      <c r="AP6284" s="61"/>
      <c r="AQ6284" s="61"/>
      <c r="AR6284" s="61"/>
      <c r="AS6284" s="61"/>
      <c r="AT6284" s="61"/>
      <c r="AU6284" s="61"/>
      <c r="AV6284" s="61"/>
    </row>
    <row r="6285" spans="1:48">
      <c r="A6285" s="82"/>
      <c r="B6285" s="82"/>
      <c r="C6285" s="82"/>
      <c r="D6285" s="83"/>
      <c r="E6285" s="62"/>
      <c r="F628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85" s="13"/>
      <c r="H6285" s="13"/>
      <c r="I6285" s="85" t="e">
        <f>[1]!Table1[[#This Row],[type]]</f>
        <v>#VALUE!</v>
      </c>
      <c r="J6285" s="86" t="e">
        <f>[1]!Table1[[#This Row],[Column42]]&amp;IF([1]!Table1[[#This Row],[Column13]]="","",[1]!Table1[[#This Row],[Column13]])&amp;IF([1]!Table1[[#This Row],[mod]]="","",[1]!Table1[[#This Row],[mod]])</f>
        <v>#VALUE!</v>
      </c>
      <c r="K628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85" t="s">
        <v>91</v>
      </c>
      <c r="P6285" t="s">
        <v>891</v>
      </c>
      <c r="Q628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85">
        <v>6</v>
      </c>
      <c r="U628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85" s="29"/>
      <c r="AC6285" s="29"/>
      <c r="AD6285" s="25"/>
      <c r="AE6285" s="38"/>
      <c r="AF6285" s="142" t="s">
        <v>282</v>
      </c>
      <c r="AG6285" s="11"/>
      <c r="AH6285" s="1" t="e">
        <f>[1]!Table1[[#This Row],[html_tag]]&amp;[1]!Table1[[#This Row],[html_type]]&amp;[1]!Table1[[#This Row],[html_modifier]]</f>
        <v>#VALUE!</v>
      </c>
      <c r="AI6285" s="60" t="str">
        <f>Table1[[#This Row],[html_tag]]&amp;Table1[[#This Row],[html_type]]&amp;Table1[[#This Row],[html_modifier]]</f>
        <v/>
      </c>
      <c r="AL6285" s="22" t="str">
        <f>IFERROR(_xlfn.XLOOKUP([1]!Table1[[#This Row],[word]],[1]!Table57[English style name],[1]!Table57[Style type]),"")</f>
        <v/>
      </c>
      <c r="AM6285" s="23" t="s">
        <v>891</v>
      </c>
      <c r="AN6285" s="23"/>
      <c r="AO6285" s="62"/>
      <c r="AP6285" s="61"/>
      <c r="AQ6285" s="61"/>
      <c r="AR6285" s="61"/>
      <c r="AS6285" s="61"/>
      <c r="AT6285" s="61"/>
      <c r="AU6285" s="61"/>
      <c r="AV6285" s="61"/>
    </row>
    <row r="6286" spans="1:48">
      <c r="A6286" s="82"/>
      <c r="B6286" s="82"/>
      <c r="C6286" s="82"/>
      <c r="D6286" s="83"/>
      <c r="E6286" s="62"/>
      <c r="F628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86" s="13"/>
      <c r="H6286" s="13"/>
      <c r="I6286" s="85" t="e">
        <f>[1]!Table1[[#This Row],[type]]</f>
        <v>#VALUE!</v>
      </c>
      <c r="J6286" s="86" t="e">
        <f>[1]!Table1[[#This Row],[Column42]]&amp;IF([1]!Table1[[#This Row],[Column13]]="","",[1]!Table1[[#This Row],[Column13]])&amp;IF([1]!Table1[[#This Row],[mod]]="","",[1]!Table1[[#This Row],[mod]])</f>
        <v>#VALUE!</v>
      </c>
      <c r="K628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86" t="s">
        <v>91</v>
      </c>
      <c r="P6286" t="s">
        <v>899</v>
      </c>
      <c r="Q628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86">
        <v>6</v>
      </c>
      <c r="U628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86" s="29"/>
      <c r="AC6286" s="29"/>
      <c r="AD6286" s="25"/>
      <c r="AE6286" s="38"/>
      <c r="AF6286" s="142" t="s">
        <v>282</v>
      </c>
      <c r="AG6286" s="11"/>
      <c r="AH6286" s="1" t="e">
        <f>[1]!Table1[[#This Row],[html_tag]]&amp;[1]!Table1[[#This Row],[html_type]]&amp;[1]!Table1[[#This Row],[html_modifier]]</f>
        <v>#VALUE!</v>
      </c>
      <c r="AI6286" s="60" t="str">
        <f>Table1[[#This Row],[html_tag]]&amp;Table1[[#This Row],[html_type]]&amp;Table1[[#This Row],[html_modifier]]</f>
        <v/>
      </c>
      <c r="AL6286" s="22" t="str">
        <f>IFERROR(_xlfn.XLOOKUP([1]!Table1[[#This Row],[word]],[1]!Table57[English style name],[1]!Table57[Style type]),"")</f>
        <v/>
      </c>
      <c r="AM6286" s="23" t="s">
        <v>899</v>
      </c>
      <c r="AN6286" s="23"/>
      <c r="AO6286" s="62"/>
      <c r="AP6286" s="61"/>
      <c r="AQ6286" s="61"/>
      <c r="AR6286" s="61"/>
      <c r="AS6286" s="61"/>
      <c r="AT6286" s="61"/>
      <c r="AU6286" s="61"/>
      <c r="AV6286" s="61"/>
    </row>
    <row r="6287" spans="1:48">
      <c r="A6287" s="82"/>
      <c r="B6287" s="82"/>
      <c r="C6287" s="82"/>
      <c r="D6287" s="83"/>
      <c r="E6287" s="62"/>
      <c r="F628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87" s="13"/>
      <c r="H6287" s="13"/>
      <c r="I6287" s="85" t="e">
        <f>[1]!Table1[[#This Row],[type]]</f>
        <v>#VALUE!</v>
      </c>
      <c r="J6287" s="86" t="e">
        <f>[1]!Table1[[#This Row],[Column42]]&amp;IF([1]!Table1[[#This Row],[Column13]]="","",[1]!Table1[[#This Row],[Column13]])&amp;IF([1]!Table1[[#This Row],[mod]]="","",[1]!Table1[[#This Row],[mod]])</f>
        <v>#VALUE!</v>
      </c>
      <c r="K628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87" t="s">
        <v>91</v>
      </c>
      <c r="P6287" t="s">
        <v>892</v>
      </c>
      <c r="Q628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87">
        <v>7</v>
      </c>
      <c r="U628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87" s="29"/>
      <c r="AC6287" s="29"/>
      <c r="AD6287" s="25"/>
      <c r="AE6287" s="38"/>
      <c r="AF6287" s="142" t="s">
        <v>282</v>
      </c>
      <c r="AG6287" s="11"/>
      <c r="AH6287" s="1" t="e">
        <f>[1]!Table1[[#This Row],[html_tag]]&amp;[1]!Table1[[#This Row],[html_type]]&amp;[1]!Table1[[#This Row],[html_modifier]]</f>
        <v>#VALUE!</v>
      </c>
      <c r="AI6287" s="60" t="str">
        <f>Table1[[#This Row],[html_tag]]&amp;Table1[[#This Row],[html_type]]&amp;Table1[[#This Row],[html_modifier]]</f>
        <v/>
      </c>
      <c r="AL6287" s="22" t="str">
        <f>IFERROR(_xlfn.XLOOKUP([1]!Table1[[#This Row],[word]],[1]!Table57[English style name],[1]!Table57[Style type]),"")</f>
        <v/>
      </c>
      <c r="AM6287" s="23" t="s">
        <v>892</v>
      </c>
      <c r="AN6287" s="23"/>
      <c r="AO6287" s="62"/>
      <c r="AP6287" s="61"/>
      <c r="AQ6287" s="61"/>
      <c r="AR6287" s="61"/>
      <c r="AS6287" s="61"/>
      <c r="AT6287" s="61"/>
      <c r="AU6287" s="61"/>
      <c r="AV6287" s="61"/>
    </row>
    <row r="6288" spans="1:48">
      <c r="A6288" s="82"/>
      <c r="B6288" s="82"/>
      <c r="C6288" s="82"/>
      <c r="D6288" s="83"/>
      <c r="E6288" s="62"/>
      <c r="F628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88" s="13"/>
      <c r="H6288" s="13"/>
      <c r="I6288" s="85" t="e">
        <f>[1]!Table1[[#This Row],[type]]</f>
        <v>#VALUE!</v>
      </c>
      <c r="J6288" s="86" t="e">
        <f>[1]!Table1[[#This Row],[Column42]]&amp;IF([1]!Table1[[#This Row],[Column13]]="","",[1]!Table1[[#This Row],[Column13]])&amp;IF([1]!Table1[[#This Row],[mod]]="","",[1]!Table1[[#This Row],[mod]])</f>
        <v>#VALUE!</v>
      </c>
      <c r="K628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88" t="s">
        <v>91</v>
      </c>
      <c r="P6288" t="s">
        <v>900</v>
      </c>
      <c r="Q628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88">
        <v>7</v>
      </c>
      <c r="U628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88" s="29"/>
      <c r="AC6288" s="29"/>
      <c r="AD6288" s="25"/>
      <c r="AE6288" s="38"/>
      <c r="AF6288" s="142" t="s">
        <v>282</v>
      </c>
      <c r="AG6288" s="11"/>
      <c r="AH6288" s="1" t="e">
        <f>[1]!Table1[[#This Row],[html_tag]]&amp;[1]!Table1[[#This Row],[html_type]]&amp;[1]!Table1[[#This Row],[html_modifier]]</f>
        <v>#VALUE!</v>
      </c>
      <c r="AI6288" s="60" t="str">
        <f>Table1[[#This Row],[html_tag]]&amp;Table1[[#This Row],[html_type]]&amp;Table1[[#This Row],[html_modifier]]</f>
        <v/>
      </c>
      <c r="AL6288" s="22" t="str">
        <f>IFERROR(_xlfn.XLOOKUP([1]!Table1[[#This Row],[word]],[1]!Table57[English style name],[1]!Table57[Style type]),"")</f>
        <v/>
      </c>
      <c r="AM6288" s="23" t="s">
        <v>900</v>
      </c>
      <c r="AN6288" s="23"/>
      <c r="AO6288" s="62"/>
      <c r="AP6288" s="61"/>
      <c r="AQ6288" s="61"/>
      <c r="AR6288" s="61"/>
      <c r="AS6288" s="61"/>
      <c r="AT6288" s="61"/>
      <c r="AU6288" s="61"/>
      <c r="AV6288" s="61"/>
    </row>
    <row r="6289" spans="1:48">
      <c r="A6289" s="82"/>
      <c r="B6289" s="82"/>
      <c r="C6289" s="82"/>
      <c r="D6289" s="83"/>
      <c r="E6289" s="62"/>
      <c r="F628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89" s="13"/>
      <c r="H6289" s="13"/>
      <c r="I6289" s="85" t="e">
        <f>[1]!Table1[[#This Row],[type]]</f>
        <v>#VALUE!</v>
      </c>
      <c r="J6289" s="86" t="e">
        <f>[1]!Table1[[#This Row],[Column42]]&amp;IF([1]!Table1[[#This Row],[Column13]]="","",[1]!Table1[[#This Row],[Column13]])&amp;IF([1]!Table1[[#This Row],[mod]]="","",[1]!Table1[[#This Row],[mod]])</f>
        <v>#VALUE!</v>
      </c>
      <c r="K628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89" t="s">
        <v>91</v>
      </c>
      <c r="P6289" t="s">
        <v>893</v>
      </c>
      <c r="Q628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89">
        <v>8</v>
      </c>
      <c r="U628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89" s="29"/>
      <c r="AC6289" s="29"/>
      <c r="AD6289" s="25"/>
      <c r="AE6289" s="38"/>
      <c r="AF6289" s="142" t="s">
        <v>282</v>
      </c>
      <c r="AG6289" s="11"/>
      <c r="AH6289" s="1" t="e">
        <f>[1]!Table1[[#This Row],[html_tag]]&amp;[1]!Table1[[#This Row],[html_type]]&amp;[1]!Table1[[#This Row],[html_modifier]]</f>
        <v>#VALUE!</v>
      </c>
      <c r="AI6289" s="60" t="str">
        <f>Table1[[#This Row],[html_tag]]&amp;Table1[[#This Row],[html_type]]&amp;Table1[[#This Row],[html_modifier]]</f>
        <v/>
      </c>
      <c r="AL6289" s="22" t="str">
        <f>IFERROR(_xlfn.XLOOKUP([1]!Table1[[#This Row],[word]],[1]!Table57[English style name],[1]!Table57[Style type]),"")</f>
        <v/>
      </c>
      <c r="AM6289" s="23" t="s">
        <v>893</v>
      </c>
      <c r="AN6289" s="23"/>
      <c r="AO6289" s="62"/>
      <c r="AP6289" s="61"/>
      <c r="AQ6289" s="61"/>
      <c r="AR6289" s="61"/>
      <c r="AS6289" s="61"/>
      <c r="AT6289" s="61"/>
      <c r="AU6289" s="61"/>
      <c r="AV6289" s="61"/>
    </row>
    <row r="6290" spans="1:48">
      <c r="A6290" s="82"/>
      <c r="B6290" s="82"/>
      <c r="C6290" s="82"/>
      <c r="D6290" s="83"/>
      <c r="E6290" s="62"/>
      <c r="F629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90" s="13"/>
      <c r="H6290" s="13"/>
      <c r="I6290" s="85" t="e">
        <f>[1]!Table1[[#This Row],[type]]</f>
        <v>#VALUE!</v>
      </c>
      <c r="J6290" s="86" t="e">
        <f>[1]!Table1[[#This Row],[Column42]]&amp;IF([1]!Table1[[#This Row],[Column13]]="","",[1]!Table1[[#This Row],[Column13]])&amp;IF([1]!Table1[[#This Row],[mod]]="","",[1]!Table1[[#This Row],[mod]])</f>
        <v>#VALUE!</v>
      </c>
      <c r="K629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90" t="s">
        <v>91</v>
      </c>
      <c r="P6290" t="s">
        <v>901</v>
      </c>
      <c r="Q629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290">
        <v>8</v>
      </c>
      <c r="U629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90" s="29"/>
      <c r="AC6290" s="29"/>
      <c r="AD6290" s="25"/>
      <c r="AE6290" s="38"/>
      <c r="AF6290" s="142" t="s">
        <v>282</v>
      </c>
      <c r="AG6290" s="11"/>
      <c r="AH6290" s="1" t="e">
        <f>[1]!Table1[[#This Row],[html_tag]]&amp;[1]!Table1[[#This Row],[html_type]]&amp;[1]!Table1[[#This Row],[html_modifier]]</f>
        <v>#VALUE!</v>
      </c>
      <c r="AI6290" s="60" t="str">
        <f>Table1[[#This Row],[html_tag]]&amp;Table1[[#This Row],[html_type]]&amp;Table1[[#This Row],[html_modifier]]</f>
        <v/>
      </c>
      <c r="AL6290" s="22" t="str">
        <f>IFERROR(_xlfn.XLOOKUP([1]!Table1[[#This Row],[word]],[1]!Table57[English style name],[1]!Table57[Style type]),"")</f>
        <v/>
      </c>
      <c r="AM6290" s="23" t="s">
        <v>901</v>
      </c>
      <c r="AN6290" s="23"/>
      <c r="AO6290" s="62"/>
      <c r="AP6290" s="61"/>
      <c r="AQ6290" s="61"/>
      <c r="AR6290" s="61"/>
      <c r="AS6290" s="61"/>
      <c r="AT6290" s="61"/>
      <c r="AU6290" s="61"/>
      <c r="AV6290" s="61"/>
    </row>
    <row r="6291" spans="1:48">
      <c r="A6291" s="82"/>
      <c r="B6291" s="82"/>
      <c r="C6291" s="82"/>
      <c r="D6291" s="83"/>
      <c r="E6291" s="62"/>
      <c r="F629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91" s="13" t="s">
        <v>337</v>
      </c>
      <c r="H6291" s="13" t="s">
        <v>2987</v>
      </c>
      <c r="I6291" s="85" t="e">
        <f>[1]!Table1[[#This Row],[type]]</f>
        <v>#VALUE!</v>
      </c>
      <c r="J6291" s="86" t="e">
        <f>[1]!Table1[[#This Row],[Column42]]&amp;IF([1]!Table1[[#This Row],[Column13]]="","",[1]!Table1[[#This Row],[Column13]])&amp;IF([1]!Table1[[#This Row],[mod]]="","",[1]!Table1[[#This Row],[mod]])</f>
        <v>#VALUE!</v>
      </c>
      <c r="K629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91" t="s">
        <v>91</v>
      </c>
      <c r="P6291" s="6" t="s">
        <v>2734</v>
      </c>
      <c r="Q629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29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6291" t="s">
        <v>338</v>
      </c>
      <c r="AB6291" s="29"/>
      <c r="AC6291" s="29"/>
      <c r="AD6291" s="25"/>
      <c r="AE6291" s="38"/>
      <c r="AF6291" s="142"/>
      <c r="AG6291" s="11"/>
      <c r="AH6291" s="1" t="e">
        <f>[1]!Table1[[#This Row],[html_tag]]&amp;[1]!Table1[[#This Row],[html_type]]&amp;[1]!Table1[[#This Row],[html_modifier]]</f>
        <v>#VALUE!</v>
      </c>
      <c r="AI6291" s="60" t="str">
        <f>Table1[[#This Row],[html_tag]]&amp;Table1[[#This Row],[html_type]]&amp;Table1[[#This Row],[html_modifier]]</f>
        <v/>
      </c>
      <c r="AL6291" s="22" t="str">
        <f>IFERROR(_xlfn.XLOOKUP([1]!Table1[[#This Row],[word]],[1]!Table57[English style name],[1]!Table57[Style type]),"")</f>
        <v/>
      </c>
      <c r="AM6291" s="23" t="str">
        <f>IFERROR(_xlfn.XLOOKUP(Table1[[#This Row],[word]],Table57[English style name],Table57[Style type]),"")</f>
        <v/>
      </c>
      <c r="AN6291" s="23"/>
      <c r="AO6291" s="62"/>
      <c r="AP6291" s="61"/>
      <c r="AQ6291" s="61" t="s">
        <v>2734</v>
      </c>
      <c r="AR6291" s="61" t="s">
        <v>2735</v>
      </c>
      <c r="AS6291" s="61"/>
      <c r="AT6291" s="61"/>
      <c r="AU6291" s="61"/>
      <c r="AV6291" s="61"/>
    </row>
    <row r="6292" spans="1:48">
      <c r="A6292" s="82"/>
      <c r="B6292" s="82"/>
      <c r="C6292" s="82"/>
      <c r="D6292" s="83"/>
      <c r="E6292" s="62"/>
      <c r="F629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92" s="13" t="s">
        <v>337</v>
      </c>
      <c r="H6292" s="13" t="s">
        <v>2987</v>
      </c>
      <c r="I6292" s="85" t="e">
        <f>[1]!Table1[[#This Row],[type]]</f>
        <v>#VALUE!</v>
      </c>
      <c r="J6292" s="86" t="e">
        <f>[1]!Table1[[#This Row],[Column42]]&amp;IF([1]!Table1[[#This Row],[Column13]]="","",[1]!Table1[[#This Row],[Column13]])&amp;IF([1]!Table1[[#This Row],[mod]]="","",[1]!Table1[[#This Row],[mod]])</f>
        <v>#VALUE!</v>
      </c>
      <c r="K629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92" t="s">
        <v>91</v>
      </c>
      <c r="P6292" t="s">
        <v>92</v>
      </c>
      <c r="Q629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29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6292" t="s">
        <v>338</v>
      </c>
      <c r="AB6292" s="29" t="s">
        <v>4459</v>
      </c>
      <c r="AC6292" s="29"/>
      <c r="AD6292" s="25"/>
      <c r="AE6292" s="38"/>
      <c r="AF6292" s="142" t="s">
        <v>282</v>
      </c>
      <c r="AG6292" s="11"/>
      <c r="AH6292" s="1" t="e">
        <f>[1]!Table1[[#This Row],[html_tag]]&amp;[1]!Table1[[#This Row],[html_type]]&amp;[1]!Table1[[#This Row],[html_modifier]]</f>
        <v>#VALUE!</v>
      </c>
      <c r="AI6292" s="60" t="s">
        <v>282</v>
      </c>
      <c r="AL6292" s="22" t="str">
        <f>IFERROR(_xlfn.XLOOKUP([1]!Table1[[#This Row],[word]],[1]!Table57[English style name],[1]!Table57[Style type]),"")</f>
        <v/>
      </c>
      <c r="AM6292" s="23" t="str">
        <f>IFERROR(_xlfn.XLOOKUP(Table1[[#This Row],[word]],Table57[English style name],Table57[Style type]),"")</f>
        <v/>
      </c>
      <c r="AN6292" s="23"/>
      <c r="AO6292" s="62" t="s">
        <v>94</v>
      </c>
      <c r="AP6292" s="61" t="s">
        <v>95</v>
      </c>
      <c r="AQ6292" s="61" t="s">
        <v>92</v>
      </c>
      <c r="AR6292" s="61" t="s">
        <v>2735</v>
      </c>
      <c r="AS6292" s="61"/>
      <c r="AT6292" s="61"/>
      <c r="AU6292" s="61"/>
      <c r="AV6292" s="61"/>
    </row>
    <row r="6293" spans="1:48">
      <c r="A6293" s="82"/>
      <c r="B6293" s="82"/>
      <c r="C6293" s="82"/>
      <c r="D6293" s="83"/>
      <c r="E6293" s="62"/>
      <c r="F629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93" s="13" t="s">
        <v>2992</v>
      </c>
      <c r="H6293" s="13" t="s">
        <v>1</v>
      </c>
      <c r="I6293" s="85" t="e">
        <f>[1]!Table1[[#This Row],[type]]</f>
        <v>#VALUE!</v>
      </c>
      <c r="J6293" s="86" t="e">
        <f>[1]!Table1[[#This Row],[Column42]]&amp;IF([1]!Table1[[#This Row],[Column13]]="","",[1]!Table1[[#This Row],[Column13]])&amp;IF([1]!Table1[[#This Row],[mod]]="","",[1]!Table1[[#This Row],[mod]])</f>
        <v>#VALUE!</v>
      </c>
      <c r="K629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93" s="5" t="s">
        <v>91</v>
      </c>
      <c r="M6293" s="5"/>
      <c r="N6293" s="4"/>
      <c r="O6293" s="5"/>
      <c r="Q6293" s="140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6293" t="s">
        <v>615</v>
      </c>
      <c r="S6293" s="5" t="s">
        <v>616</v>
      </c>
      <c r="T6293" s="4"/>
      <c r="U629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6293" s="4"/>
      <c r="W6293" s="4"/>
      <c r="X6293" s="4"/>
      <c r="Z6293" s="4"/>
      <c r="AA6293" s="4"/>
      <c r="AB6293" s="42"/>
      <c r="AC6293" s="42"/>
      <c r="AD6293" s="41"/>
      <c r="AE6293" s="40"/>
      <c r="AF6293" s="142"/>
      <c r="AG6293" s="11"/>
      <c r="AH6293" s="1" t="e">
        <f>[1]!Table1[[#This Row],[html_tag]]&amp;[1]!Table1[[#This Row],[html_type]]&amp;[1]!Table1[[#This Row],[html_modifier]]</f>
        <v>#VALUE!</v>
      </c>
      <c r="AI6293" s="60" t="str">
        <f>Table1[[#This Row],[html_tag]]&amp;Table1[[#This Row],[html_type]]&amp;Table1[[#This Row],[html_modifier]]</f>
        <v/>
      </c>
      <c r="AL6293" s="22" t="str">
        <f>IFERROR(_xlfn.XLOOKUP([1]!Table1[[#This Row],[word]],[1]!Table57[English style name],[1]!Table57[Style type]),"")</f>
        <v/>
      </c>
      <c r="AM6293" s="23" t="str">
        <f>IFERROR(_xlfn.XLOOKUP(Table1[[#This Row],[word]],Table57[English style name],Table57[Style type]),"")</f>
        <v/>
      </c>
      <c r="AN6293" s="23"/>
      <c r="AO6293" s="62"/>
      <c r="AP6293" s="61"/>
      <c r="AQ6293" s="61"/>
      <c r="AR6293" s="61"/>
      <c r="AS6293" s="61"/>
      <c r="AT6293" s="61"/>
      <c r="AU6293" s="61"/>
      <c r="AV6293" s="61"/>
    </row>
    <row r="6294" spans="1:48">
      <c r="A6294" s="82"/>
      <c r="B6294" s="82"/>
      <c r="C6294" s="82"/>
      <c r="D6294" s="83"/>
      <c r="E6294" s="62"/>
      <c r="F629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94" s="13" t="s">
        <v>2992</v>
      </c>
      <c r="H6294" s="13" t="s">
        <v>1</v>
      </c>
      <c r="I6294" s="85" t="e">
        <f>[1]!Table1[[#This Row],[type]]</f>
        <v>#VALUE!</v>
      </c>
      <c r="J6294" s="86" t="e">
        <f>[1]!Table1[[#This Row],[Column42]]&amp;IF([1]!Table1[[#This Row],[Column13]]="","",[1]!Table1[[#This Row],[Column13]])&amp;IF([1]!Table1[[#This Row],[mod]]="","",[1]!Table1[[#This Row],[mod]])</f>
        <v>#VALUE!</v>
      </c>
      <c r="K629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94" s="5" t="s">
        <v>91</v>
      </c>
      <c r="M6294" s="5"/>
      <c r="N6294" s="4"/>
      <c r="O6294" s="5"/>
      <c r="Q6294" s="140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6294" t="s">
        <v>615</v>
      </c>
      <c r="S6294" s="5" t="s">
        <v>617</v>
      </c>
      <c r="T6294" s="4"/>
      <c r="U629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6294" s="4"/>
      <c r="W6294" s="4"/>
      <c r="X6294" s="4"/>
      <c r="Z6294" s="4"/>
      <c r="AA6294" s="4"/>
      <c r="AB6294" s="42"/>
      <c r="AC6294" s="42"/>
      <c r="AD6294" s="41"/>
      <c r="AE6294" s="40"/>
      <c r="AF6294" s="142"/>
      <c r="AG6294" s="11"/>
      <c r="AH6294" s="1" t="e">
        <f>[1]!Table1[[#This Row],[html_tag]]&amp;[1]!Table1[[#This Row],[html_type]]&amp;[1]!Table1[[#This Row],[html_modifier]]</f>
        <v>#VALUE!</v>
      </c>
      <c r="AI6294" s="60" t="str">
        <f>Table1[[#This Row],[html_tag]]&amp;Table1[[#This Row],[html_type]]&amp;Table1[[#This Row],[html_modifier]]</f>
        <v/>
      </c>
      <c r="AL6294" s="22" t="str">
        <f>IFERROR(_xlfn.XLOOKUP([1]!Table1[[#This Row],[word]],[1]!Table57[English style name],[1]!Table57[Style type]),"")</f>
        <v/>
      </c>
      <c r="AM6294" s="23" t="str">
        <f>IFERROR(_xlfn.XLOOKUP(Table1[[#This Row],[word]],Table57[English style name],Table57[Style type]),"")</f>
        <v/>
      </c>
      <c r="AN6294" s="23"/>
      <c r="AO6294" s="62"/>
      <c r="AP6294" s="61"/>
      <c r="AQ6294" s="61"/>
      <c r="AR6294" s="61"/>
      <c r="AS6294" s="61"/>
      <c r="AT6294" s="61"/>
      <c r="AU6294" s="61"/>
      <c r="AV6294" s="61"/>
    </row>
    <row r="6295" spans="1:48">
      <c r="A6295" s="82"/>
      <c r="B6295" s="82"/>
      <c r="C6295" s="82"/>
      <c r="D6295" s="83"/>
      <c r="E6295" s="62"/>
      <c r="F629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95" s="13" t="s">
        <v>337</v>
      </c>
      <c r="H6295" s="13" t="s">
        <v>2987</v>
      </c>
      <c r="I6295" s="85" t="e">
        <f>[1]!Table1[[#This Row],[type]]</f>
        <v>#VALUE!</v>
      </c>
      <c r="J6295" s="86" t="e">
        <f>[1]!Table1[[#This Row],[Column42]]&amp;IF([1]!Table1[[#This Row],[Column13]]="","",[1]!Table1[[#This Row],[Column13]])&amp;IF([1]!Table1[[#This Row],[mod]]="","",[1]!Table1[[#This Row],[mod]])</f>
        <v>#VALUE!</v>
      </c>
      <c r="K629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95" t="s">
        <v>91</v>
      </c>
      <c r="P6295" s="6" t="s">
        <v>2769</v>
      </c>
      <c r="Q629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29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6295" t="s">
        <v>3445</v>
      </c>
      <c r="AB6295" s="29"/>
      <c r="AC6295" s="29"/>
      <c r="AD6295" s="25"/>
      <c r="AE6295" s="38"/>
      <c r="AF6295" s="142"/>
      <c r="AG6295" s="11"/>
      <c r="AH6295" s="1" t="e">
        <f>[1]!Table1[[#This Row],[html_tag]]&amp;[1]!Table1[[#This Row],[html_type]]&amp;[1]!Table1[[#This Row],[html_modifier]]</f>
        <v>#VALUE!</v>
      </c>
      <c r="AI6295" s="60" t="str">
        <f>Table1[[#This Row],[html_tag]]&amp;Table1[[#This Row],[html_type]]&amp;Table1[[#This Row],[html_modifier]]</f>
        <v/>
      </c>
      <c r="AL6295" s="22" t="str">
        <f>IFERROR(_xlfn.XLOOKUP([1]!Table1[[#This Row],[word]],[1]!Table57[English style name],[1]!Table57[Style type]),"")</f>
        <v/>
      </c>
      <c r="AM6295" s="23" t="str">
        <f>IFERROR(_xlfn.XLOOKUP(Table1[[#This Row],[word]],Table57[English style name],Table57[Style type]),"")</f>
        <v/>
      </c>
      <c r="AN6295" s="23"/>
      <c r="AO6295" s="62"/>
      <c r="AP6295" s="61"/>
      <c r="AQ6295" s="61" t="s">
        <v>2769</v>
      </c>
      <c r="AR6295" s="61" t="s">
        <v>2762</v>
      </c>
      <c r="AS6295" s="61"/>
      <c r="AT6295" s="61"/>
      <c r="AU6295" s="61"/>
      <c r="AV6295" s="61"/>
    </row>
    <row r="6296" spans="1:48">
      <c r="A6296" s="82"/>
      <c r="B6296" s="82"/>
      <c r="C6296" s="82"/>
      <c r="D6296" s="83"/>
      <c r="E6296" s="62"/>
      <c r="F629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96" s="13" t="s">
        <v>337</v>
      </c>
      <c r="H6296" s="13" t="s">
        <v>2987</v>
      </c>
      <c r="I6296" s="85" t="e">
        <f>[1]!Table1[[#This Row],[type]]</f>
        <v>#VALUE!</v>
      </c>
      <c r="J6296" s="86" t="e">
        <f>[1]!Table1[[#This Row],[Column42]]&amp;IF([1]!Table1[[#This Row],[Column13]]="","",[1]!Table1[[#This Row],[Column13]])&amp;IF([1]!Table1[[#This Row],[mod]]="","",[1]!Table1[[#This Row],[mod]])</f>
        <v>#VALUE!</v>
      </c>
      <c r="K629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96" t="s">
        <v>91</v>
      </c>
      <c r="P6296" s="6" t="s">
        <v>2770</v>
      </c>
      <c r="Q629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29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6296" t="s">
        <v>3445</v>
      </c>
      <c r="AB6296" s="29"/>
      <c r="AC6296" s="29"/>
      <c r="AD6296" s="25"/>
      <c r="AE6296" s="38"/>
      <c r="AF6296" s="142"/>
      <c r="AG6296" s="11"/>
      <c r="AH6296" s="1" t="e">
        <f>[1]!Table1[[#This Row],[html_tag]]&amp;[1]!Table1[[#This Row],[html_type]]&amp;[1]!Table1[[#This Row],[html_modifier]]</f>
        <v>#VALUE!</v>
      </c>
      <c r="AI6296" s="60" t="str">
        <f>Table1[[#This Row],[html_tag]]&amp;Table1[[#This Row],[html_type]]&amp;Table1[[#This Row],[html_modifier]]</f>
        <v/>
      </c>
      <c r="AL6296" s="22" t="str">
        <f>IFERROR(_xlfn.XLOOKUP([1]!Table1[[#This Row],[word]],[1]!Table57[English style name],[1]!Table57[Style type]),"")</f>
        <v/>
      </c>
      <c r="AM6296" s="23" t="str">
        <f>IFERROR(_xlfn.XLOOKUP(Table1[[#This Row],[word]],Table57[English style name],Table57[Style type]),"")</f>
        <v/>
      </c>
      <c r="AN6296" s="23"/>
      <c r="AO6296" s="62"/>
      <c r="AP6296" s="61"/>
      <c r="AQ6296" s="61" t="s">
        <v>2770</v>
      </c>
      <c r="AR6296" s="61" t="s">
        <v>2762</v>
      </c>
      <c r="AS6296" s="61"/>
      <c r="AT6296" s="61"/>
      <c r="AU6296" s="61"/>
      <c r="AV6296" s="61"/>
    </row>
    <row r="6297" spans="1:48">
      <c r="A6297" s="82"/>
      <c r="B6297" s="82"/>
      <c r="C6297" s="82"/>
      <c r="D6297" s="83"/>
      <c r="E6297" s="62"/>
      <c r="F629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97" s="13" t="s">
        <v>2992</v>
      </c>
      <c r="H6297" s="13" t="s">
        <v>1</v>
      </c>
      <c r="I6297" s="85" t="e">
        <f>[1]!Table1[[#This Row],[type]]</f>
        <v>#VALUE!</v>
      </c>
      <c r="J6297" s="86" t="e">
        <f>[1]!Table1[[#This Row],[Column42]]&amp;IF([1]!Table1[[#This Row],[Column13]]="","",[1]!Table1[[#This Row],[Column13]])&amp;IF([1]!Table1[[#This Row],[mod]]="","",[1]!Table1[[#This Row],[mod]])</f>
        <v>#VALUE!</v>
      </c>
      <c r="K629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97" t="s">
        <v>91</v>
      </c>
      <c r="P6297" t="s">
        <v>96</v>
      </c>
      <c r="Q629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6297" t="s">
        <v>530</v>
      </c>
      <c r="U629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297" s="29"/>
      <c r="AC6297" s="29"/>
      <c r="AD6297" s="25"/>
      <c r="AE6297" s="38"/>
      <c r="AF6297" s="142"/>
      <c r="AG6297" s="11"/>
      <c r="AH6297" s="1" t="e">
        <f>[1]!Table1[[#This Row],[html_tag]]&amp;[1]!Table1[[#This Row],[html_type]]&amp;[1]!Table1[[#This Row],[html_modifier]]</f>
        <v>#VALUE!</v>
      </c>
      <c r="AI6297" s="60" t="str">
        <f>Table1[[#This Row],[html_tag]]&amp;Table1[[#This Row],[html_type]]&amp;Table1[[#This Row],[html_modifier]]</f>
        <v/>
      </c>
      <c r="AL6297" s="22" t="str">
        <f>IFERROR(_xlfn.XLOOKUP([1]!Table1[[#This Row],[word]],[1]!Table57[English style name],[1]!Table57[Style type]),"")</f>
        <v/>
      </c>
      <c r="AM6297" s="23" t="str">
        <f>IFERROR(_xlfn.XLOOKUP(Table1[[#This Row],[word]],Table57[English style name],Table57[Style type]),"")</f>
        <v/>
      </c>
      <c r="AN6297" s="23"/>
      <c r="AO6297" s="62" t="s">
        <v>97</v>
      </c>
      <c r="AP6297" s="61" t="s">
        <v>98</v>
      </c>
      <c r="AQ6297" s="61" t="s">
        <v>96</v>
      </c>
      <c r="AR6297" s="61"/>
      <c r="AS6297" s="61"/>
      <c r="AT6297" s="61"/>
      <c r="AU6297" s="61"/>
      <c r="AV6297" s="61"/>
    </row>
    <row r="6298" spans="1:48">
      <c r="A6298" s="82"/>
      <c r="B6298" s="82"/>
      <c r="C6298" s="82"/>
      <c r="D6298" s="83"/>
      <c r="E6298" s="62"/>
      <c r="F629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98" s="13" t="s">
        <v>337</v>
      </c>
      <c r="H6298" s="13" t="s">
        <v>2987</v>
      </c>
      <c r="I6298" s="85" t="e">
        <f>[1]!Table1[[#This Row],[type]]</f>
        <v>#VALUE!</v>
      </c>
      <c r="J6298" s="86" t="e">
        <f>[1]!Table1[[#This Row],[Column42]]&amp;IF([1]!Table1[[#This Row],[Column13]]="","",[1]!Table1[[#This Row],[Column13]])&amp;IF([1]!Table1[[#This Row],[mod]]="","",[1]!Table1[[#This Row],[mod]])</f>
        <v>#VALUE!</v>
      </c>
      <c r="K629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98" t="s">
        <v>91</v>
      </c>
      <c r="P6298" s="6" t="s">
        <v>2741</v>
      </c>
      <c r="Q629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29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6298" t="s">
        <v>3205</v>
      </c>
      <c r="AB6298" s="29"/>
      <c r="AC6298" s="29"/>
      <c r="AD6298" s="25"/>
      <c r="AE6298" s="38"/>
      <c r="AF6298" s="142"/>
      <c r="AG6298" s="11"/>
      <c r="AH6298" s="1" t="e">
        <f>[1]!Table1[[#This Row],[html_tag]]&amp;[1]!Table1[[#This Row],[html_type]]&amp;[1]!Table1[[#This Row],[html_modifier]]</f>
        <v>#VALUE!</v>
      </c>
      <c r="AI6298" s="60" t="str">
        <f>Table1[[#This Row],[html_tag]]&amp;Table1[[#This Row],[html_type]]&amp;Table1[[#This Row],[html_modifier]]</f>
        <v/>
      </c>
      <c r="AL6298" s="22" t="str">
        <f>IFERROR(_xlfn.XLOOKUP([1]!Table1[[#This Row],[word]],[1]!Table57[English style name],[1]!Table57[Style type]),"")</f>
        <v/>
      </c>
      <c r="AM6298" s="23" t="str">
        <f>IFERROR(_xlfn.XLOOKUP(Table1[[#This Row],[word]],Table57[English style name],Table57[Style type]),"")</f>
        <v/>
      </c>
      <c r="AN6298" s="23"/>
      <c r="AO6298" s="62"/>
      <c r="AP6298" s="61"/>
      <c r="AQ6298" s="61" t="s">
        <v>2741</v>
      </c>
      <c r="AR6298" s="61" t="s">
        <v>2735</v>
      </c>
      <c r="AS6298" s="61"/>
      <c r="AT6298" s="61"/>
      <c r="AU6298" s="61"/>
      <c r="AV6298" s="61"/>
    </row>
    <row r="6299" spans="1:48">
      <c r="A6299" s="82"/>
      <c r="B6299" s="82"/>
      <c r="C6299" s="82"/>
      <c r="D6299" s="83"/>
      <c r="E6299" s="62"/>
      <c r="F629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299" s="13" t="s">
        <v>337</v>
      </c>
      <c r="H6299" s="13" t="s">
        <v>2987</v>
      </c>
      <c r="I6299" s="85" t="e">
        <f>[1]!Table1[[#This Row],[type]]</f>
        <v>#VALUE!</v>
      </c>
      <c r="J6299" s="86" t="e">
        <f>[1]!Table1[[#This Row],[Column42]]&amp;IF([1]!Table1[[#This Row],[Column13]]="","",[1]!Table1[[#This Row],[Column13]])&amp;IF([1]!Table1[[#This Row],[mod]]="","",[1]!Table1[[#This Row],[mod]])</f>
        <v>#VALUE!</v>
      </c>
      <c r="K629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299" t="s">
        <v>91</v>
      </c>
      <c r="P6299" s="6" t="s">
        <v>2742</v>
      </c>
      <c r="Q629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29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6299" t="s">
        <v>3205</v>
      </c>
      <c r="AB6299" s="29"/>
      <c r="AC6299" s="29"/>
      <c r="AD6299" s="25"/>
      <c r="AE6299" s="38"/>
      <c r="AF6299" s="142"/>
      <c r="AG6299" s="11"/>
      <c r="AH6299" s="1" t="e">
        <f>[1]!Table1[[#This Row],[html_tag]]&amp;[1]!Table1[[#This Row],[html_type]]&amp;[1]!Table1[[#This Row],[html_modifier]]</f>
        <v>#VALUE!</v>
      </c>
      <c r="AI6299" s="60" t="str">
        <f>Table1[[#This Row],[html_tag]]&amp;Table1[[#This Row],[html_type]]&amp;Table1[[#This Row],[html_modifier]]</f>
        <v/>
      </c>
      <c r="AL6299" s="22" t="str">
        <f>IFERROR(_xlfn.XLOOKUP([1]!Table1[[#This Row],[word]],[1]!Table57[English style name],[1]!Table57[Style type]),"")</f>
        <v/>
      </c>
      <c r="AM6299" s="23" t="str">
        <f>IFERROR(_xlfn.XLOOKUP(Table1[[#This Row],[word]],Table57[English style name],Table57[Style type]),"")</f>
        <v/>
      </c>
      <c r="AN6299" s="23"/>
      <c r="AO6299" s="62"/>
      <c r="AP6299" s="61"/>
      <c r="AQ6299" s="61" t="s">
        <v>2742</v>
      </c>
      <c r="AR6299" s="61" t="s">
        <v>2735</v>
      </c>
      <c r="AS6299" s="61"/>
      <c r="AT6299" s="61"/>
      <c r="AU6299" s="61"/>
      <c r="AV6299" s="61"/>
    </row>
    <row r="6300" spans="1:48">
      <c r="A6300" s="82"/>
      <c r="B6300" s="82"/>
      <c r="C6300" s="82"/>
      <c r="D6300" s="83"/>
      <c r="E6300" s="62"/>
      <c r="F630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00" s="13" t="s">
        <v>337</v>
      </c>
      <c r="H6300" s="13" t="s">
        <v>2987</v>
      </c>
      <c r="I6300" s="85" t="e">
        <f>[1]!Table1[[#This Row],[type]]</f>
        <v>#VALUE!</v>
      </c>
      <c r="J6300" s="86" t="e">
        <f>[1]!Table1[[#This Row],[Column42]]&amp;IF([1]!Table1[[#This Row],[Column13]]="","",[1]!Table1[[#This Row],[Column13]])&amp;IF([1]!Table1[[#This Row],[mod]]="","",[1]!Table1[[#This Row],[mod]])</f>
        <v>#VALUE!</v>
      </c>
      <c r="K630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00" t="s">
        <v>91</v>
      </c>
      <c r="P6300" s="6" t="s">
        <v>2746</v>
      </c>
      <c r="Q630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0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6300" t="s">
        <v>3205</v>
      </c>
      <c r="AB6300" s="29"/>
      <c r="AC6300" s="29"/>
      <c r="AD6300" s="25"/>
      <c r="AE6300" s="38"/>
      <c r="AF6300" s="142"/>
      <c r="AG6300" s="11"/>
      <c r="AH6300" s="1" t="e">
        <f>[1]!Table1[[#This Row],[html_tag]]&amp;[1]!Table1[[#This Row],[html_type]]&amp;[1]!Table1[[#This Row],[html_modifier]]</f>
        <v>#VALUE!</v>
      </c>
      <c r="AI6300" s="60" t="str">
        <f>Table1[[#This Row],[html_tag]]&amp;Table1[[#This Row],[html_type]]&amp;Table1[[#This Row],[html_modifier]]</f>
        <v/>
      </c>
      <c r="AL6300" s="22" t="str">
        <f>IFERROR(_xlfn.XLOOKUP([1]!Table1[[#This Row],[word]],[1]!Table57[English style name],[1]!Table57[Style type]),"")</f>
        <v/>
      </c>
      <c r="AM6300" s="23" t="str">
        <f>IFERROR(_xlfn.XLOOKUP(Table1[[#This Row],[word]],Table57[English style name],Table57[Style type]),"")</f>
        <v/>
      </c>
      <c r="AN6300" s="23"/>
      <c r="AO6300" s="62"/>
      <c r="AP6300" s="61"/>
      <c r="AQ6300" s="61" t="s">
        <v>2746</v>
      </c>
      <c r="AR6300" s="61" t="s">
        <v>2735</v>
      </c>
      <c r="AS6300" s="61"/>
      <c r="AT6300" s="61"/>
      <c r="AU6300" s="61"/>
      <c r="AV6300" s="61"/>
    </row>
    <row r="6301" spans="1:48">
      <c r="A6301" s="82"/>
      <c r="B6301" s="82"/>
      <c r="C6301" s="82"/>
      <c r="D6301" s="83"/>
      <c r="E6301" s="62"/>
      <c r="F630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01" s="13" t="s">
        <v>337</v>
      </c>
      <c r="H6301" s="13" t="s">
        <v>2987</v>
      </c>
      <c r="I6301" s="85" t="e">
        <f>[1]!Table1[[#This Row],[type]]</f>
        <v>#VALUE!</v>
      </c>
      <c r="J6301" s="86" t="e">
        <f>[1]!Table1[[#This Row],[Column42]]&amp;IF([1]!Table1[[#This Row],[Column13]]="","",[1]!Table1[[#This Row],[Column13]])&amp;IF([1]!Table1[[#This Row],[mod]]="","",[1]!Table1[[#This Row],[mod]])</f>
        <v>#VALUE!</v>
      </c>
      <c r="K630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01" t="s">
        <v>91</v>
      </c>
      <c r="P6301" s="6" t="s">
        <v>2738</v>
      </c>
      <c r="Q630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0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6301" t="s">
        <v>3205</v>
      </c>
      <c r="Z6301" t="s">
        <v>3019</v>
      </c>
      <c r="AB6301" s="29"/>
      <c r="AC6301" s="29"/>
      <c r="AD6301" s="25"/>
      <c r="AE6301" s="38"/>
      <c r="AF6301" s="142"/>
      <c r="AG6301" s="11"/>
      <c r="AH6301" s="1" t="e">
        <f>[1]!Table1[[#This Row],[html_tag]]&amp;[1]!Table1[[#This Row],[html_type]]&amp;[1]!Table1[[#This Row],[html_modifier]]</f>
        <v>#VALUE!</v>
      </c>
      <c r="AI6301" s="60" t="str">
        <f>Table1[[#This Row],[html_tag]]&amp;Table1[[#This Row],[html_type]]&amp;Table1[[#This Row],[html_modifier]]</f>
        <v/>
      </c>
      <c r="AL6301" s="22" t="str">
        <f>IFERROR(_xlfn.XLOOKUP([1]!Table1[[#This Row],[word]],[1]!Table57[English style name],[1]!Table57[Style type]),"")</f>
        <v/>
      </c>
      <c r="AM6301" s="23" t="str">
        <f>IFERROR(_xlfn.XLOOKUP(Table1[[#This Row],[word]],Table57[English style name],Table57[Style type]),"")</f>
        <v/>
      </c>
      <c r="AN6301" s="23"/>
      <c r="AO6301" s="62"/>
      <c r="AP6301" s="61"/>
      <c r="AQ6301" s="61" t="s">
        <v>2738</v>
      </c>
      <c r="AR6301" s="61" t="s">
        <v>2735</v>
      </c>
      <c r="AS6301" s="61"/>
      <c r="AT6301" s="61"/>
      <c r="AU6301" s="61"/>
      <c r="AV6301" s="61"/>
    </row>
    <row r="6302" spans="1:48">
      <c r="A6302" s="82"/>
      <c r="B6302" s="82"/>
      <c r="C6302" s="82"/>
      <c r="D6302" s="83"/>
      <c r="E6302" s="62"/>
      <c r="F630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02" s="13" t="s">
        <v>337</v>
      </c>
      <c r="H6302" s="13" t="s">
        <v>2987</v>
      </c>
      <c r="I6302" s="85" t="e">
        <f>[1]!Table1[[#This Row],[type]]</f>
        <v>#VALUE!</v>
      </c>
      <c r="J6302" s="86" t="e">
        <f>[1]!Table1[[#This Row],[Column42]]&amp;IF([1]!Table1[[#This Row],[Column13]]="","",[1]!Table1[[#This Row],[Column13]])&amp;IF([1]!Table1[[#This Row],[mod]]="","",[1]!Table1[[#This Row],[mod]])</f>
        <v>#VALUE!</v>
      </c>
      <c r="K630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02" t="s">
        <v>91</v>
      </c>
      <c r="P6302" s="6" t="s">
        <v>2737</v>
      </c>
      <c r="Q630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0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6302" t="s">
        <v>3019</v>
      </c>
      <c r="AB6302" s="29"/>
      <c r="AC6302" s="29"/>
      <c r="AD6302" s="25"/>
      <c r="AE6302" s="38"/>
      <c r="AF6302" s="142"/>
      <c r="AG6302" s="11"/>
      <c r="AH6302" s="1" t="e">
        <f>[1]!Table1[[#This Row],[html_tag]]&amp;[1]!Table1[[#This Row],[html_type]]&amp;[1]!Table1[[#This Row],[html_modifier]]</f>
        <v>#VALUE!</v>
      </c>
      <c r="AI6302" s="60" t="str">
        <f>Table1[[#This Row],[html_tag]]&amp;Table1[[#This Row],[html_type]]&amp;Table1[[#This Row],[html_modifier]]</f>
        <v/>
      </c>
      <c r="AL6302" s="22" t="str">
        <f>IFERROR(_xlfn.XLOOKUP([1]!Table1[[#This Row],[word]],[1]!Table57[English style name],[1]!Table57[Style type]),"")</f>
        <v/>
      </c>
      <c r="AM6302" s="23" t="str">
        <f>IFERROR(_xlfn.XLOOKUP(Table1[[#This Row],[word]],Table57[English style name],Table57[Style type]),"")</f>
        <v/>
      </c>
      <c r="AN6302" s="23"/>
      <c r="AO6302" s="62"/>
      <c r="AP6302" s="61"/>
      <c r="AQ6302" s="61" t="s">
        <v>2737</v>
      </c>
      <c r="AR6302" s="61" t="s">
        <v>2735</v>
      </c>
      <c r="AS6302" s="61"/>
      <c r="AT6302" s="61"/>
      <c r="AU6302" s="61"/>
      <c r="AV6302" s="61"/>
    </row>
    <row r="6303" spans="1:48">
      <c r="A6303" s="82"/>
      <c r="B6303" s="82"/>
      <c r="C6303" s="82"/>
      <c r="D6303" s="83"/>
      <c r="E6303" s="62"/>
      <c r="F630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03" s="13" t="s">
        <v>337</v>
      </c>
      <c r="H6303" s="13" t="s">
        <v>2987</v>
      </c>
      <c r="I6303" s="85" t="e">
        <f>[1]!Table1[[#This Row],[type]]</f>
        <v>#VALUE!</v>
      </c>
      <c r="J6303" s="86" t="e">
        <f>[1]!Table1[[#This Row],[Column42]]&amp;IF([1]!Table1[[#This Row],[Column13]]="","",[1]!Table1[[#This Row],[Column13]])&amp;IF([1]!Table1[[#This Row],[mod]]="","",[1]!Table1[[#This Row],[mod]])</f>
        <v>#VALUE!</v>
      </c>
      <c r="K630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03" t="s">
        <v>91</v>
      </c>
      <c r="P6303" s="14" t="s">
        <v>2744</v>
      </c>
      <c r="Q630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0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6303" t="s">
        <v>3114</v>
      </c>
      <c r="AB6303" s="29"/>
      <c r="AC6303" s="29"/>
      <c r="AD6303" s="25" t="s">
        <v>7350</v>
      </c>
      <c r="AE6303" s="38"/>
      <c r="AF6303" s="142"/>
      <c r="AG6303" s="11"/>
      <c r="AH6303" s="1" t="e">
        <f>[1]!Table1[[#This Row],[html_tag]]&amp;[1]!Table1[[#This Row],[html_type]]&amp;[1]!Table1[[#This Row],[html_modifier]]</f>
        <v>#VALUE!</v>
      </c>
      <c r="AI6303" s="60" t="str">
        <f>Table1[[#This Row],[html_tag]]&amp;Table1[[#This Row],[html_type]]&amp;Table1[[#This Row],[html_modifier]]</f>
        <v/>
      </c>
      <c r="AL6303" s="22" t="str">
        <f>IFERROR(_xlfn.XLOOKUP([1]!Table1[[#This Row],[word]],[1]!Table57[English style name],[1]!Table57[Style type]),"")</f>
        <v/>
      </c>
      <c r="AM6303" s="23" t="str">
        <f>IFERROR(_xlfn.XLOOKUP(Table1[[#This Row],[word]],Table57[English style name],Table57[Style type]),"")</f>
        <v/>
      </c>
      <c r="AN6303" s="23"/>
      <c r="AO6303" s="62"/>
      <c r="AP6303" s="61"/>
      <c r="AQ6303" s="61" t="s">
        <v>2744</v>
      </c>
      <c r="AR6303" s="61" t="s">
        <v>2735</v>
      </c>
      <c r="AS6303" s="61"/>
      <c r="AT6303" s="61"/>
      <c r="AU6303" s="61"/>
      <c r="AV6303" s="61"/>
    </row>
    <row r="6304" spans="1:48">
      <c r="A6304" s="82"/>
      <c r="B6304" s="82"/>
      <c r="C6304" s="82"/>
      <c r="D6304" s="83"/>
      <c r="E6304" s="62"/>
      <c r="F630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04" s="13"/>
      <c r="H6304" s="13"/>
      <c r="I6304" s="85" t="e">
        <f>[1]!Table1[[#This Row],[type]]</f>
        <v>#VALUE!</v>
      </c>
      <c r="J6304" s="86" t="e">
        <f>[1]!Table1[[#This Row],[Column42]]&amp;IF([1]!Table1[[#This Row],[Column13]]="","",[1]!Table1[[#This Row],[Column13]])&amp;IF([1]!Table1[[#This Row],[mod]]="","",[1]!Table1[[#This Row],[mod]])</f>
        <v>#VALUE!</v>
      </c>
      <c r="K630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04" t="s">
        <v>91</v>
      </c>
      <c r="Q630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0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6304" t="s">
        <v>3115</v>
      </c>
      <c r="AB6304" s="29"/>
      <c r="AC6304" s="29"/>
      <c r="AD6304" s="25" t="s">
        <v>7349</v>
      </c>
      <c r="AE6304" s="38"/>
      <c r="AF6304" s="142"/>
      <c r="AG6304" s="11"/>
      <c r="AH6304" s="7" t="e">
        <f>[1]!Table1[[#This Row],[html_tag]]&amp;[1]!Table1[[#This Row],[html_type]]&amp;[1]!Table1[[#This Row],[html_modifier]]</f>
        <v>#VALUE!</v>
      </c>
      <c r="AI6304" s="60" t="str">
        <f>Table1[[#This Row],[html_tag]]&amp;Table1[[#This Row],[html_type]]&amp;Table1[[#This Row],[html_modifier]]</f>
        <v/>
      </c>
      <c r="AL6304" s="23" t="str">
        <f>IFERROR(_xlfn.XLOOKUP([1]!Table1[[#This Row],[word]],[1]!Table57[English style name],[1]!Table57[Style type]),"")</f>
        <v/>
      </c>
      <c r="AM6304" s="23" t="str">
        <f>IFERROR(_xlfn.XLOOKUP(Table1[[#This Row],[word]],Table57[English style name],Table57[Style type]),"")</f>
        <v/>
      </c>
      <c r="AN6304" s="23"/>
      <c r="AO6304" s="62"/>
      <c r="AP6304" s="61"/>
      <c r="AQ6304" s="61"/>
      <c r="AR6304" s="61"/>
      <c r="AS6304" s="61"/>
      <c r="AT6304" s="61"/>
      <c r="AU6304" s="61"/>
      <c r="AV6304" s="61"/>
    </row>
    <row r="6305" spans="1:48">
      <c r="A6305" s="82"/>
      <c r="B6305" s="82"/>
      <c r="C6305" s="82"/>
      <c r="D6305" s="83"/>
      <c r="E6305" s="62"/>
      <c r="F630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05" s="13" t="s">
        <v>2992</v>
      </c>
      <c r="H6305" s="13" t="s">
        <v>1</v>
      </c>
      <c r="I6305" s="85" t="e">
        <f>[1]!Table1[[#This Row],[type]]</f>
        <v>#VALUE!</v>
      </c>
      <c r="J6305" s="86" t="e">
        <f>[1]!Table1[[#This Row],[Column42]]&amp;IF([1]!Table1[[#This Row],[Column13]]="","",[1]!Table1[[#This Row],[Column13]])&amp;IF([1]!Table1[[#This Row],[mod]]="","",[1]!Table1[[#This Row],[mod]])</f>
        <v>#VALUE!</v>
      </c>
      <c r="K630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05" s="4" t="s">
        <v>91</v>
      </c>
      <c r="M6305" s="4"/>
      <c r="N6305" s="4"/>
      <c r="O6305" s="4"/>
      <c r="Q6305" s="139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6305" t="s">
        <v>614</v>
      </c>
      <c r="S6305" s="4" t="s">
        <v>337</v>
      </c>
      <c r="T6305" s="4"/>
      <c r="U630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6305" s="4"/>
      <c r="W6305" s="4"/>
      <c r="X6305" s="4"/>
      <c r="Z6305" s="4"/>
      <c r="AA6305" s="4"/>
      <c r="AB6305" s="42"/>
      <c r="AC6305" s="42"/>
      <c r="AD6305" s="41"/>
      <c r="AE6305" s="40"/>
      <c r="AF6305" s="142"/>
      <c r="AG6305" s="11"/>
      <c r="AH6305" s="1" t="e">
        <f>[1]!Table1[[#This Row],[html_tag]]&amp;[1]!Table1[[#This Row],[html_type]]&amp;[1]!Table1[[#This Row],[html_modifier]]</f>
        <v>#VALUE!</v>
      </c>
      <c r="AI6305" s="60" t="str">
        <f>Table1[[#This Row],[html_tag]]&amp;Table1[[#This Row],[html_type]]&amp;Table1[[#This Row],[html_modifier]]</f>
        <v/>
      </c>
      <c r="AL6305" s="22" t="str">
        <f>IFERROR(_xlfn.XLOOKUP([1]!Table1[[#This Row],[word]],[1]!Table57[English style name],[1]!Table57[Style type]),"")</f>
        <v/>
      </c>
      <c r="AM6305" s="23" t="str">
        <f>IFERROR(_xlfn.XLOOKUP(Table1[[#This Row],[word]],Table57[English style name],Table57[Style type]),"")</f>
        <v/>
      </c>
      <c r="AN6305" s="23"/>
      <c r="AO6305" s="62"/>
      <c r="AP6305" s="61"/>
      <c r="AQ6305" s="61"/>
      <c r="AR6305" s="61"/>
      <c r="AS6305" s="61"/>
      <c r="AT6305" s="61"/>
      <c r="AU6305" s="61"/>
      <c r="AV6305" s="61"/>
    </row>
    <row r="6306" spans="1:48">
      <c r="A6306" s="82"/>
      <c r="B6306" s="82"/>
      <c r="C6306" s="82"/>
      <c r="D6306" s="83"/>
      <c r="E6306" s="62"/>
      <c r="F630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06" s="13" t="s">
        <v>2992</v>
      </c>
      <c r="H6306" s="13" t="s">
        <v>1</v>
      </c>
      <c r="I6306" s="85" t="e">
        <f>[1]!Table1[[#This Row],[type]]</f>
        <v>#VALUE!</v>
      </c>
      <c r="J6306" s="86" t="e">
        <f>[1]!Table1[[#This Row],[Column42]]&amp;IF([1]!Table1[[#This Row],[Column13]]="","",[1]!Table1[[#This Row],[Column13]])&amp;IF([1]!Table1[[#This Row],[mod]]="","",[1]!Table1[[#This Row],[mod]])</f>
        <v>#VALUE!</v>
      </c>
      <c r="K630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06" s="4" t="s">
        <v>91</v>
      </c>
      <c r="M6306" s="4"/>
      <c r="N6306" s="4"/>
      <c r="O6306" s="4"/>
      <c r="Q6306" s="139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6306" t="s">
        <v>614</v>
      </c>
      <c r="S6306" s="4" t="s">
        <v>465</v>
      </c>
      <c r="T6306" s="4"/>
      <c r="U630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6306" s="4"/>
      <c r="W6306" s="4"/>
      <c r="X6306" s="4"/>
      <c r="Z6306" s="4"/>
      <c r="AA6306" s="4"/>
      <c r="AB6306" s="42"/>
      <c r="AC6306" s="42"/>
      <c r="AD6306" s="41"/>
      <c r="AE6306" s="40"/>
      <c r="AF6306" s="142"/>
      <c r="AG6306" s="11"/>
      <c r="AH6306" s="1" t="e">
        <f>[1]!Table1[[#This Row],[html_tag]]&amp;[1]!Table1[[#This Row],[html_type]]&amp;[1]!Table1[[#This Row],[html_modifier]]</f>
        <v>#VALUE!</v>
      </c>
      <c r="AI6306" s="60" t="str">
        <f>Table1[[#This Row],[html_tag]]&amp;Table1[[#This Row],[html_type]]&amp;Table1[[#This Row],[html_modifier]]</f>
        <v/>
      </c>
      <c r="AL6306" s="22" t="str">
        <f>IFERROR(_xlfn.XLOOKUP([1]!Table1[[#This Row],[word]],[1]!Table57[English style name],[1]!Table57[Style type]),"")</f>
        <v/>
      </c>
      <c r="AM6306" s="23" t="str">
        <f>IFERROR(_xlfn.XLOOKUP(Table1[[#This Row],[word]],Table57[English style name],Table57[Style type]),"")</f>
        <v/>
      </c>
      <c r="AN6306" s="23"/>
      <c r="AO6306" s="62"/>
      <c r="AP6306" s="61"/>
      <c r="AQ6306" s="61"/>
      <c r="AR6306" s="61"/>
      <c r="AS6306" s="61"/>
      <c r="AT6306" s="61"/>
      <c r="AU6306" s="61"/>
      <c r="AV6306" s="61"/>
    </row>
    <row r="6307" spans="1:48">
      <c r="A6307" s="82"/>
      <c r="B6307" s="82"/>
      <c r="C6307" s="82"/>
      <c r="D6307" s="83"/>
      <c r="E6307" s="62"/>
      <c r="F630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07" s="13" t="s">
        <v>337</v>
      </c>
      <c r="H6307" s="13" t="s">
        <v>2987</v>
      </c>
      <c r="I6307" s="85" t="e">
        <f>[1]!Table1[[#This Row],[type]]</f>
        <v>#VALUE!</v>
      </c>
      <c r="J6307" s="86" t="e">
        <f>[1]!Table1[[#This Row],[Column42]]&amp;IF([1]!Table1[[#This Row],[Column13]]="","",[1]!Table1[[#This Row],[Column13]])&amp;IF([1]!Table1[[#This Row],[mod]]="","",[1]!Table1[[#This Row],[mod]])</f>
        <v>#VALUE!</v>
      </c>
      <c r="K630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07" t="s">
        <v>91</v>
      </c>
      <c r="P6307" s="14" t="s">
        <v>2745</v>
      </c>
      <c r="Q630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0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6307" t="s">
        <v>3116</v>
      </c>
      <c r="AB6307" s="29"/>
      <c r="AC6307" s="29"/>
      <c r="AD6307" s="25" t="s">
        <v>6029</v>
      </c>
      <c r="AE6307" s="38"/>
      <c r="AF6307" s="142"/>
      <c r="AG6307" s="11"/>
      <c r="AH6307" s="1" t="e">
        <f>[1]!Table1[[#This Row],[html_tag]]&amp;[1]!Table1[[#This Row],[html_type]]&amp;[1]!Table1[[#This Row],[html_modifier]]</f>
        <v>#VALUE!</v>
      </c>
      <c r="AI6307" s="60" t="str">
        <f>Table1[[#This Row],[html_tag]]&amp;Table1[[#This Row],[html_type]]&amp;Table1[[#This Row],[html_modifier]]</f>
        <v/>
      </c>
      <c r="AL6307" s="22" t="str">
        <f>IFERROR(_xlfn.XLOOKUP([1]!Table1[[#This Row],[word]],[1]!Table57[English style name],[1]!Table57[Style type]),"")</f>
        <v/>
      </c>
      <c r="AM6307" s="23" t="str">
        <f>IFERROR(_xlfn.XLOOKUP(Table1[[#This Row],[word]],Table57[English style name],Table57[Style type]),"")</f>
        <v/>
      </c>
      <c r="AN6307" s="23"/>
      <c r="AO6307" s="62"/>
      <c r="AP6307" s="61"/>
      <c r="AQ6307" s="61" t="s">
        <v>2745</v>
      </c>
      <c r="AR6307" s="61" t="s">
        <v>2735</v>
      </c>
      <c r="AS6307" s="61"/>
      <c r="AT6307" s="61"/>
      <c r="AU6307" s="61"/>
      <c r="AV6307" s="61"/>
    </row>
    <row r="6308" spans="1:48">
      <c r="A6308" s="82"/>
      <c r="B6308" s="82"/>
      <c r="C6308" s="82"/>
      <c r="D6308" s="83"/>
      <c r="E6308" s="62"/>
      <c r="F630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08" s="13" t="s">
        <v>337</v>
      </c>
      <c r="H6308" s="13" t="s">
        <v>2987</v>
      </c>
      <c r="I6308" s="85" t="e">
        <f>[1]!Table1[[#This Row],[type]]</f>
        <v>#VALUE!</v>
      </c>
      <c r="J6308" s="86" t="e">
        <f>[1]!Table1[[#This Row],[Column42]]&amp;IF([1]!Table1[[#This Row],[Column13]]="","",[1]!Table1[[#This Row],[Column13]])&amp;IF([1]!Table1[[#This Row],[mod]]="","",[1]!Table1[[#This Row],[mod]])</f>
        <v>#VALUE!</v>
      </c>
      <c r="K630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08" t="s">
        <v>91</v>
      </c>
      <c r="P6308" s="6" t="s">
        <v>2743</v>
      </c>
      <c r="Q630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0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6308" t="s">
        <v>2943</v>
      </c>
      <c r="AB6308" s="29"/>
      <c r="AC6308" s="29"/>
      <c r="AD6308" s="25"/>
      <c r="AE6308" s="38"/>
      <c r="AF6308" s="142"/>
      <c r="AG6308" s="11"/>
      <c r="AH6308" s="1" t="e">
        <f>[1]!Table1[[#This Row],[html_tag]]&amp;[1]!Table1[[#This Row],[html_type]]&amp;[1]!Table1[[#This Row],[html_modifier]]</f>
        <v>#VALUE!</v>
      </c>
      <c r="AI6308" s="60" t="str">
        <f>Table1[[#This Row],[html_tag]]&amp;Table1[[#This Row],[html_type]]&amp;Table1[[#This Row],[html_modifier]]</f>
        <v/>
      </c>
      <c r="AL6308" s="22" t="str">
        <f>IFERROR(_xlfn.XLOOKUP([1]!Table1[[#This Row],[word]],[1]!Table57[English style name],[1]!Table57[Style type]),"")</f>
        <v/>
      </c>
      <c r="AM6308" s="23" t="str">
        <f>IFERROR(_xlfn.XLOOKUP(Table1[[#This Row],[word]],Table57[English style name],Table57[Style type]),"")</f>
        <v/>
      </c>
      <c r="AN6308" s="23"/>
      <c r="AO6308" s="62"/>
      <c r="AP6308" s="61"/>
      <c r="AQ6308" s="61" t="s">
        <v>2743</v>
      </c>
      <c r="AR6308" s="61" t="s">
        <v>2735</v>
      </c>
      <c r="AS6308" s="61"/>
      <c r="AT6308" s="61"/>
      <c r="AU6308" s="61"/>
      <c r="AV6308" s="61"/>
    </row>
    <row r="6309" spans="1:48">
      <c r="A6309" s="82"/>
      <c r="B6309" s="82"/>
      <c r="C6309" s="82"/>
      <c r="D6309" s="83"/>
      <c r="E6309" s="62"/>
      <c r="F630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09" s="13" t="s">
        <v>337</v>
      </c>
      <c r="H6309" s="13" t="s">
        <v>2987</v>
      </c>
      <c r="I6309" s="85" t="e">
        <f>[1]!Table1[[#This Row],[type]]</f>
        <v>#VALUE!</v>
      </c>
      <c r="J6309" s="86" t="e">
        <f>[1]!Table1[[#This Row],[Column42]]&amp;IF([1]!Table1[[#This Row],[Column13]]="","",[1]!Table1[[#This Row],[Column13]])&amp;IF([1]!Table1[[#This Row],[mod]]="","",[1]!Table1[[#This Row],[mod]])</f>
        <v>#VALUE!</v>
      </c>
      <c r="K630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09" t="s">
        <v>91</v>
      </c>
      <c r="P6309" s="6" t="s">
        <v>2747</v>
      </c>
      <c r="Q630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0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6309" t="s">
        <v>2943</v>
      </c>
      <c r="AB6309" s="29"/>
      <c r="AC6309" s="29"/>
      <c r="AD6309" s="25"/>
      <c r="AE6309" s="38"/>
      <c r="AF6309" s="142"/>
      <c r="AG6309" s="11"/>
      <c r="AH6309" s="1" t="e">
        <f>[1]!Table1[[#This Row],[html_tag]]&amp;[1]!Table1[[#This Row],[html_type]]&amp;[1]!Table1[[#This Row],[html_modifier]]</f>
        <v>#VALUE!</v>
      </c>
      <c r="AI6309" s="60" t="str">
        <f>Table1[[#This Row],[html_tag]]&amp;Table1[[#This Row],[html_type]]&amp;Table1[[#This Row],[html_modifier]]</f>
        <v/>
      </c>
      <c r="AL6309" s="22" t="str">
        <f>IFERROR(_xlfn.XLOOKUP([1]!Table1[[#This Row],[word]],[1]!Table57[English style name],[1]!Table57[Style type]),"")</f>
        <v/>
      </c>
      <c r="AM6309" s="23" t="str">
        <f>IFERROR(_xlfn.XLOOKUP(Table1[[#This Row],[word]],Table57[English style name],Table57[Style type]),"")</f>
        <v/>
      </c>
      <c r="AN6309" s="23"/>
      <c r="AO6309" s="62"/>
      <c r="AP6309" s="61"/>
      <c r="AQ6309" s="61" t="s">
        <v>2747</v>
      </c>
      <c r="AR6309" s="61" t="s">
        <v>2735</v>
      </c>
      <c r="AS6309" s="61"/>
      <c r="AT6309" s="61"/>
      <c r="AU6309" s="61"/>
      <c r="AV6309" s="61"/>
    </row>
    <row r="6310" spans="1:48">
      <c r="A6310" s="82"/>
      <c r="B6310" s="82"/>
      <c r="C6310" s="82"/>
      <c r="D6310" s="83"/>
      <c r="E6310" s="62"/>
      <c r="F631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10" s="13" t="s">
        <v>337</v>
      </c>
      <c r="H6310" s="13" t="s">
        <v>2987</v>
      </c>
      <c r="I6310" s="85" t="e">
        <f>[1]!Table1[[#This Row],[type]]</f>
        <v>#VALUE!</v>
      </c>
      <c r="J6310" s="86" t="e">
        <f>[1]!Table1[[#This Row],[Column42]]&amp;IF([1]!Table1[[#This Row],[Column13]]="","",[1]!Table1[[#This Row],[Column13]])&amp;IF([1]!Table1[[#This Row],[mod]]="","",[1]!Table1[[#This Row],[mod]])</f>
        <v>#VALUE!</v>
      </c>
      <c r="K631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10" t="s">
        <v>91</v>
      </c>
      <c r="P6310" s="6" t="s">
        <v>2739</v>
      </c>
      <c r="Q631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1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6310" t="s">
        <v>2943</v>
      </c>
      <c r="Z6310" t="s">
        <v>3019</v>
      </c>
      <c r="AB6310" s="29"/>
      <c r="AC6310" s="29"/>
      <c r="AD6310" s="25"/>
      <c r="AE6310" s="38"/>
      <c r="AF6310" s="142"/>
      <c r="AG6310" s="11"/>
      <c r="AH6310" s="1" t="e">
        <f>[1]!Table1[[#This Row],[html_tag]]&amp;[1]!Table1[[#This Row],[html_type]]&amp;[1]!Table1[[#This Row],[html_modifier]]</f>
        <v>#VALUE!</v>
      </c>
      <c r="AI6310" s="60" t="str">
        <f>Table1[[#This Row],[html_tag]]&amp;Table1[[#This Row],[html_type]]&amp;Table1[[#This Row],[html_modifier]]</f>
        <v/>
      </c>
      <c r="AL6310" s="22" t="str">
        <f>IFERROR(_xlfn.XLOOKUP([1]!Table1[[#This Row],[word]],[1]!Table57[English style name],[1]!Table57[Style type]),"")</f>
        <v/>
      </c>
      <c r="AM6310" s="23" t="str">
        <f>IFERROR(_xlfn.XLOOKUP(Table1[[#This Row],[word]],Table57[English style name],Table57[Style type]),"")</f>
        <v/>
      </c>
      <c r="AN6310" s="23"/>
      <c r="AO6310" s="62"/>
      <c r="AP6310" s="61"/>
      <c r="AQ6310" s="61" t="s">
        <v>2739</v>
      </c>
      <c r="AR6310" s="61" t="s">
        <v>2735</v>
      </c>
      <c r="AS6310" s="61"/>
      <c r="AT6310" s="61"/>
      <c r="AU6310" s="61"/>
      <c r="AV6310" s="61"/>
    </row>
    <row r="6311" spans="1:48">
      <c r="A6311" s="82"/>
      <c r="B6311" s="82"/>
      <c r="C6311" s="82"/>
      <c r="D6311" s="83"/>
      <c r="E6311" s="62"/>
      <c r="F631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11" s="13"/>
      <c r="H6311" s="13"/>
      <c r="I6311" s="85" t="e">
        <f>[1]!Table1[[#This Row],[type]]</f>
        <v>#VALUE!</v>
      </c>
      <c r="J6311" s="86" t="e">
        <f>[1]!Table1[[#This Row],[Column42]]&amp;IF([1]!Table1[[#This Row],[Column13]]="","",[1]!Table1[[#This Row],[Column13]])&amp;IF([1]!Table1[[#This Row],[mod]]="","",[1]!Table1[[#This Row],[mod]])</f>
        <v>#VALUE!</v>
      </c>
      <c r="K631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11" t="s">
        <v>91</v>
      </c>
      <c r="Q631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1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6311" t="s">
        <v>3126</v>
      </c>
      <c r="AB6311" s="29"/>
      <c r="AC6311" s="29"/>
      <c r="AD6311" s="25" t="s">
        <v>7351</v>
      </c>
      <c r="AE6311" s="38"/>
      <c r="AF6311" s="142"/>
      <c r="AG6311" s="11"/>
      <c r="AH6311" s="7" t="e">
        <f>[1]!Table1[[#This Row],[html_tag]]&amp;[1]!Table1[[#This Row],[html_type]]&amp;[1]!Table1[[#This Row],[html_modifier]]</f>
        <v>#VALUE!</v>
      </c>
      <c r="AI6311" s="60" t="str">
        <f>Table1[[#This Row],[html_tag]]&amp;Table1[[#This Row],[html_type]]&amp;Table1[[#This Row],[html_modifier]]</f>
        <v/>
      </c>
      <c r="AL6311" s="23" t="str">
        <f>IFERROR(_xlfn.XLOOKUP([1]!Table1[[#This Row],[word]],[1]!Table57[English style name],[1]!Table57[Style type]),"")</f>
        <v/>
      </c>
      <c r="AM6311" s="23" t="str">
        <f>IFERROR(_xlfn.XLOOKUP(Table1[[#This Row],[word]],Table57[English style name],Table57[Style type]),"")</f>
        <v/>
      </c>
      <c r="AN6311" s="23"/>
      <c r="AO6311" s="62"/>
      <c r="AP6311" s="61"/>
      <c r="AQ6311" s="61"/>
      <c r="AR6311" s="61"/>
      <c r="AS6311" s="61"/>
      <c r="AT6311" s="61"/>
      <c r="AU6311" s="61"/>
      <c r="AV6311" s="61"/>
    </row>
    <row r="6312" spans="1:48">
      <c r="A6312" s="82"/>
      <c r="B6312" s="82"/>
      <c r="C6312" s="82"/>
      <c r="D6312" s="83"/>
      <c r="E6312" s="62"/>
      <c r="F631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12" s="13"/>
      <c r="H6312" s="13"/>
      <c r="I6312" s="85" t="e">
        <f>[1]!Table1[[#This Row],[type]]</f>
        <v>#VALUE!</v>
      </c>
      <c r="J6312" s="86" t="e">
        <f>[1]!Table1[[#This Row],[Column42]]&amp;IF([1]!Table1[[#This Row],[Column13]]="","",[1]!Table1[[#This Row],[Column13]])&amp;IF([1]!Table1[[#This Row],[mod]]="","",[1]!Table1[[#This Row],[mod]])</f>
        <v>#VALUE!</v>
      </c>
      <c r="K631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12" t="s">
        <v>91</v>
      </c>
      <c r="Q631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1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6312" t="s">
        <v>3127</v>
      </c>
      <c r="AB6312" s="29"/>
      <c r="AC6312" s="29"/>
      <c r="AD6312" s="25" t="s">
        <v>7348</v>
      </c>
      <c r="AE6312" s="38"/>
      <c r="AF6312" s="142"/>
      <c r="AG6312" s="11"/>
      <c r="AH6312" s="7" t="e">
        <f>[1]!Table1[[#This Row],[html_tag]]&amp;[1]!Table1[[#This Row],[html_type]]&amp;[1]!Table1[[#This Row],[html_modifier]]</f>
        <v>#VALUE!</v>
      </c>
      <c r="AI6312" s="60" t="str">
        <f>Table1[[#This Row],[html_tag]]&amp;Table1[[#This Row],[html_type]]&amp;Table1[[#This Row],[html_modifier]]</f>
        <v/>
      </c>
      <c r="AL6312" s="23" t="str">
        <f>IFERROR(_xlfn.XLOOKUP([1]!Table1[[#This Row],[word]],[1]!Table57[English style name],[1]!Table57[Style type]),"")</f>
        <v/>
      </c>
      <c r="AM6312" s="23" t="str">
        <f>IFERROR(_xlfn.XLOOKUP(Table1[[#This Row],[word]],Table57[English style name],Table57[Style type]),"")</f>
        <v/>
      </c>
      <c r="AN6312" s="23"/>
      <c r="AO6312" s="62"/>
      <c r="AP6312" s="61"/>
      <c r="AQ6312" s="61"/>
      <c r="AR6312" s="61"/>
      <c r="AS6312" s="61"/>
      <c r="AT6312" s="61"/>
      <c r="AU6312" s="61"/>
      <c r="AV6312" s="61"/>
    </row>
    <row r="6313" spans="1:48">
      <c r="A6313" s="82"/>
      <c r="B6313" s="82"/>
      <c r="C6313" s="82"/>
      <c r="D6313" s="83"/>
      <c r="E6313" s="62"/>
      <c r="F631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13" s="13"/>
      <c r="H6313" s="13"/>
      <c r="I6313" s="85" t="e">
        <f>[1]!Table1[[#This Row],[type]]</f>
        <v>#VALUE!</v>
      </c>
      <c r="J6313" s="86" t="e">
        <f>[1]!Table1[[#This Row],[Column42]]&amp;IF([1]!Table1[[#This Row],[Column13]]="","",[1]!Table1[[#This Row],[Column13]])&amp;IF([1]!Table1[[#This Row],[mod]]="","",[1]!Table1[[#This Row],[mod]])</f>
        <v>#VALUE!</v>
      </c>
      <c r="K631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13" t="s">
        <v>4567</v>
      </c>
      <c r="Q631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1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13" s="29" t="s">
        <v>4468</v>
      </c>
      <c r="AC6313" s="29"/>
      <c r="AD6313" s="25" t="s">
        <v>4468</v>
      </c>
      <c r="AE6313" s="38"/>
      <c r="AF6313" s="142" t="s">
        <v>166</v>
      </c>
      <c r="AG6313" s="11"/>
      <c r="AH6313" s="7" t="e">
        <f>[1]!Table1[[#This Row],[html_tag]]&amp;[1]!Table1[[#This Row],[html_type]]&amp;[1]!Table1[[#This Row],[html_modifier]]</f>
        <v>#VALUE!</v>
      </c>
      <c r="AI6313" s="60" t="str">
        <f>Table1[[#This Row],[html_tag]]&amp;Table1[[#This Row],[html_type]]&amp;Table1[[#This Row],[html_modifier]]</f>
        <v/>
      </c>
      <c r="AL6313" s="23" t="str">
        <f>IFERROR(_xlfn.XLOOKUP([1]!Table1[[#This Row],[word]],[1]!Table57[English style name],[1]!Table57[Style type]),"")</f>
        <v/>
      </c>
      <c r="AM6313" s="23" t="str">
        <f>IFERROR(_xlfn.XLOOKUP(Table1[[#This Row],[word]],Table57[English style name],Table57[Style type]),"")</f>
        <v/>
      </c>
      <c r="AN6313" s="23"/>
      <c r="AO6313" s="62"/>
      <c r="AP6313" s="61"/>
      <c r="AQ6313" s="61"/>
      <c r="AR6313" s="61"/>
      <c r="AS6313" s="61"/>
      <c r="AT6313" s="61"/>
      <c r="AU6313" s="61"/>
      <c r="AV6313" s="61"/>
    </row>
    <row r="6314" spans="1:48">
      <c r="A6314" s="82"/>
      <c r="B6314" s="82"/>
      <c r="C6314" s="82"/>
      <c r="D6314" s="83"/>
      <c r="E6314" s="62"/>
      <c r="F631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14" s="13"/>
      <c r="H6314" s="13"/>
      <c r="I6314" s="85" t="e">
        <f>[1]!Table1[[#This Row],[type]]</f>
        <v>#VALUE!</v>
      </c>
      <c r="J6314" s="86" t="e">
        <f>[1]!Table1[[#This Row],[Column42]]&amp;IF([1]!Table1[[#This Row],[Column13]]="","",[1]!Table1[[#This Row],[Column13]])&amp;IF([1]!Table1[[#This Row],[mod]]="","",[1]!Table1[[#This Row],[mod]])</f>
        <v>#VALUE!</v>
      </c>
      <c r="K631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14" t="s">
        <v>4567</v>
      </c>
      <c r="N6314" t="s">
        <v>3186</v>
      </c>
      <c r="Q631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1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14" s="29"/>
      <c r="AC6314" s="29"/>
      <c r="AD6314" s="25" t="s">
        <v>6667</v>
      </c>
      <c r="AE6314" s="38"/>
      <c r="AF6314" s="142"/>
      <c r="AG6314" s="11"/>
      <c r="AH6314" s="7" t="e">
        <f>[1]!Table1[[#This Row],[html_tag]]&amp;[1]!Table1[[#This Row],[html_type]]&amp;[1]!Table1[[#This Row],[html_modifier]]</f>
        <v>#VALUE!</v>
      </c>
      <c r="AI6314" s="60" t="str">
        <f>Table1[[#This Row],[html_tag]]&amp;Table1[[#This Row],[html_type]]&amp;Table1[[#This Row],[html_modifier]]</f>
        <v/>
      </c>
      <c r="AL6314" s="23" t="str">
        <f>IFERROR(_xlfn.XLOOKUP([1]!Table1[[#This Row],[word]],[1]!Table57[English style name],[1]!Table57[Style type]),"")</f>
        <v/>
      </c>
      <c r="AM6314" s="23" t="str">
        <f>IFERROR(_xlfn.XLOOKUP(Table1[[#This Row],[word]],Table57[English style name],Table57[Style type]),"")</f>
        <v/>
      </c>
      <c r="AN6314" s="23"/>
      <c r="AO6314" s="62"/>
      <c r="AP6314" s="61"/>
      <c r="AQ6314" s="61"/>
      <c r="AR6314" s="61"/>
      <c r="AS6314" s="61"/>
      <c r="AT6314" s="61"/>
      <c r="AU6314" s="61"/>
      <c r="AV6314" s="61"/>
    </row>
    <row r="6315" spans="1:48">
      <c r="A6315" s="82"/>
      <c r="B6315" s="82"/>
      <c r="C6315" s="82"/>
      <c r="D6315" s="83"/>
      <c r="E6315" s="62"/>
      <c r="F631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15" s="13" t="s">
        <v>337</v>
      </c>
      <c r="H6315" s="13" t="s">
        <v>2986</v>
      </c>
      <c r="I6315" s="85" t="e">
        <f>[1]!Table1[[#This Row],[type]]</f>
        <v>#VALUE!</v>
      </c>
      <c r="J6315" s="86" t="e">
        <f>[1]!Table1[[#This Row],[Column42]]&amp;IF([1]!Table1[[#This Row],[Column13]]="","",[1]!Table1[[#This Row],[Column13]])&amp;IF([1]!Table1[[#This Row],[mod]]="","",[1]!Table1[[#This Row],[mod]])</f>
        <v>#VALUE!</v>
      </c>
      <c r="K631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15" t="s">
        <v>4567</v>
      </c>
      <c r="N6315" t="s">
        <v>425</v>
      </c>
      <c r="Q631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1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15" s="29" t="s">
        <v>4470</v>
      </c>
      <c r="AC6315" s="29"/>
      <c r="AD6315" s="25"/>
      <c r="AE6315" s="38"/>
      <c r="AF6315" s="142"/>
      <c r="AG6315" s="11"/>
      <c r="AH6315" s="7" t="e">
        <f>[1]!Table1[[#This Row],[html_tag]]&amp;[1]!Table1[[#This Row],[html_type]]&amp;[1]!Table1[[#This Row],[html_modifier]]</f>
        <v>#VALUE!</v>
      </c>
      <c r="AI6315" s="60" t="str">
        <f>Table1[[#This Row],[html_tag]]&amp;Table1[[#This Row],[html_type]]&amp;Table1[[#This Row],[html_modifier]]</f>
        <v/>
      </c>
      <c r="AL6315" s="23" t="str">
        <f>IFERROR(_xlfn.XLOOKUP([1]!Table1[[#This Row],[word]],[1]!Table57[English style name],[1]!Table57[Style type]),"")</f>
        <v/>
      </c>
      <c r="AM6315" s="23" t="str">
        <f>IFERROR(_xlfn.XLOOKUP(Table1[[#This Row],[word]],Table57[English style name],Table57[Style type]),"")</f>
        <v/>
      </c>
      <c r="AN6315" s="23"/>
      <c r="AO6315" s="62"/>
      <c r="AP6315" s="61"/>
      <c r="AQ6315" s="61"/>
      <c r="AR6315" s="61"/>
      <c r="AS6315" s="61"/>
      <c r="AT6315" s="61"/>
      <c r="AU6315" s="61"/>
      <c r="AV6315" s="61"/>
    </row>
    <row r="6316" spans="1:48">
      <c r="A6316" s="82"/>
      <c r="B6316" s="82"/>
      <c r="C6316" s="82"/>
      <c r="D6316" s="83"/>
      <c r="E6316" s="62"/>
      <c r="F631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16" s="13" t="s">
        <v>337</v>
      </c>
      <c r="H6316" s="13" t="s">
        <v>2986</v>
      </c>
      <c r="I6316" s="85" t="e">
        <f>[1]!Table1[[#This Row],[type]]</f>
        <v>#VALUE!</v>
      </c>
      <c r="J6316" s="86" t="e">
        <f>[1]!Table1[[#This Row],[Column42]]&amp;IF([1]!Table1[[#This Row],[Column13]]="","",[1]!Table1[[#This Row],[Column13]])&amp;IF([1]!Table1[[#This Row],[mod]]="","",[1]!Table1[[#This Row],[mod]])</f>
        <v>#VALUE!</v>
      </c>
      <c r="K631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16" t="s">
        <v>4567</v>
      </c>
      <c r="N6316" t="s">
        <v>617</v>
      </c>
      <c r="Q631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1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16" s="29" t="s">
        <v>4474</v>
      </c>
      <c r="AC6316" s="29"/>
      <c r="AD6316" s="25"/>
      <c r="AE6316" s="38"/>
      <c r="AF6316" s="142"/>
      <c r="AG6316" s="11"/>
      <c r="AH6316" s="7" t="e">
        <f>[1]!Table1[[#This Row],[html_tag]]&amp;[1]!Table1[[#This Row],[html_type]]&amp;[1]!Table1[[#This Row],[html_modifier]]</f>
        <v>#VALUE!</v>
      </c>
      <c r="AI6316" s="60" t="str">
        <f>Table1[[#This Row],[html_tag]]&amp;Table1[[#This Row],[html_type]]&amp;Table1[[#This Row],[html_modifier]]</f>
        <v/>
      </c>
      <c r="AL6316" s="23" t="str">
        <f>IFERROR(_xlfn.XLOOKUP([1]!Table1[[#This Row],[word]],[1]!Table57[English style name],[1]!Table57[Style type]),"")</f>
        <v/>
      </c>
      <c r="AM6316" s="23" t="str">
        <f>IFERROR(_xlfn.XLOOKUP(Table1[[#This Row],[word]],Table57[English style name],Table57[Style type]),"")</f>
        <v/>
      </c>
      <c r="AN6316" s="23"/>
      <c r="AO6316" s="62"/>
      <c r="AP6316" s="61"/>
      <c r="AQ6316" s="61"/>
      <c r="AR6316" s="61"/>
      <c r="AS6316" s="61"/>
      <c r="AT6316" s="61"/>
      <c r="AU6316" s="61"/>
      <c r="AV6316" s="61"/>
    </row>
    <row r="6317" spans="1:48">
      <c r="A6317" s="82"/>
      <c r="B6317" s="82"/>
      <c r="C6317" s="82"/>
      <c r="D6317" s="83"/>
      <c r="E6317" s="62"/>
      <c r="F631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17" s="13" t="s">
        <v>337</v>
      </c>
      <c r="H6317" s="13" t="s">
        <v>2986</v>
      </c>
      <c r="I6317" s="85" t="e">
        <f>[1]!Table1[[#This Row],[type]]</f>
        <v>#VALUE!</v>
      </c>
      <c r="J6317" s="86" t="e">
        <f>[1]!Table1[[#This Row],[Column42]]&amp;IF([1]!Table1[[#This Row],[Column13]]="","",[1]!Table1[[#This Row],[Column13]])&amp;IF([1]!Table1[[#This Row],[mod]]="","",[1]!Table1[[#This Row],[mod]])</f>
        <v>#VALUE!</v>
      </c>
      <c r="K631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17" t="s">
        <v>4567</v>
      </c>
      <c r="M6317" t="s">
        <v>2731</v>
      </c>
      <c r="Q631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1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17" s="29"/>
      <c r="AC6317" s="29"/>
      <c r="AD6317" s="25" t="s">
        <v>6660</v>
      </c>
      <c r="AE6317" s="38"/>
      <c r="AF6317" s="142" t="s">
        <v>137</v>
      </c>
      <c r="AG6317" s="11"/>
      <c r="AH6317" s="1" t="e">
        <f>[1]!Table1[[#This Row],[html_tag]]&amp;[1]!Table1[[#This Row],[html_type]]&amp;[1]!Table1[[#This Row],[html_modifier]]</f>
        <v>#VALUE!</v>
      </c>
      <c r="AI6317" s="60" t="str">
        <f>Table1[[#This Row],[html_tag]]&amp;Table1[[#This Row],[html_type]]&amp;Table1[[#This Row],[html_modifier]]</f>
        <v/>
      </c>
      <c r="AL6317" s="22" t="str">
        <f>IFERROR(_xlfn.XLOOKUP([1]!Table1[[#This Row],[word]],[1]!Table57[English style name],[1]!Table57[Style type]),"")</f>
        <v/>
      </c>
      <c r="AM6317" s="23" t="str">
        <f>IFERROR(_xlfn.XLOOKUP(Table1[[#This Row],[word]],Table57[English style name],Table57[Style type]),"")</f>
        <v/>
      </c>
      <c r="AN6317" s="23"/>
      <c r="AO6317" s="62"/>
      <c r="AP6317" s="61"/>
      <c r="AQ6317" s="61" t="s">
        <v>2731</v>
      </c>
      <c r="AR6317" s="61" t="s">
        <v>2732</v>
      </c>
      <c r="AS6317" s="61"/>
      <c r="AT6317" s="61"/>
      <c r="AU6317" s="61"/>
      <c r="AV6317" s="61"/>
    </row>
    <row r="6318" spans="1:48">
      <c r="A6318" s="82"/>
      <c r="B6318" s="82"/>
      <c r="C6318" s="82"/>
      <c r="D6318" s="83"/>
      <c r="E6318" s="62"/>
      <c r="F631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18" s="13" t="s">
        <v>337</v>
      </c>
      <c r="H6318" s="13" t="s">
        <v>2986</v>
      </c>
      <c r="I6318" s="85" t="e">
        <f>[1]!Table1[[#This Row],[type]]</f>
        <v>#VALUE!</v>
      </c>
      <c r="J6318" s="86" t="e">
        <f>[1]!Table1[[#This Row],[Column42]]&amp;IF([1]!Table1[[#This Row],[Column13]]="","",[1]!Table1[[#This Row],[Column13]])&amp;IF([1]!Table1[[#This Row],[mod]]="","",[1]!Table1[[#This Row],[mod]])</f>
        <v>#VALUE!</v>
      </c>
      <c r="K631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18" t="s">
        <v>4567</v>
      </c>
      <c r="M6318" t="s">
        <v>2731</v>
      </c>
      <c r="Q631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1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18" s="29"/>
      <c r="AC6318" s="29"/>
      <c r="AD6318" s="25" t="s">
        <v>6011</v>
      </c>
      <c r="AE6318" s="38"/>
      <c r="AF6318" s="142" t="s">
        <v>166</v>
      </c>
      <c r="AG6318" s="11"/>
      <c r="AH6318" s="1" t="e">
        <f>[1]!Table1[[#This Row],[html_tag]]&amp;[1]!Table1[[#This Row],[html_type]]&amp;[1]!Table1[[#This Row],[html_modifier]]</f>
        <v>#VALUE!</v>
      </c>
      <c r="AI6318" s="60" t="str">
        <f>Table1[[#This Row],[html_tag]]&amp;Table1[[#This Row],[html_type]]&amp;Table1[[#This Row],[html_modifier]]</f>
        <v/>
      </c>
      <c r="AL6318" s="22" t="str">
        <f>IFERROR(_xlfn.XLOOKUP([1]!Table1[[#This Row],[word]],[1]!Table57[English style name],[1]!Table57[Style type]),"")</f>
        <v/>
      </c>
      <c r="AM6318" s="23" t="str">
        <f>IFERROR(_xlfn.XLOOKUP(Table1[[#This Row],[word]],Table57[English style name],Table57[Style type]),"")</f>
        <v/>
      </c>
      <c r="AN6318" s="23"/>
      <c r="AO6318" s="62"/>
      <c r="AP6318" s="61"/>
      <c r="AQ6318" s="61" t="s">
        <v>2733</v>
      </c>
      <c r="AR6318" s="61" t="s">
        <v>2732</v>
      </c>
      <c r="AS6318" s="61"/>
      <c r="AT6318" s="61"/>
      <c r="AU6318" s="61"/>
      <c r="AV6318" s="61"/>
    </row>
    <row r="6319" spans="1:48">
      <c r="A6319" s="82"/>
      <c r="B6319" s="82"/>
      <c r="C6319" s="82"/>
      <c r="D6319" s="83"/>
      <c r="E6319" s="62"/>
      <c r="F631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19" s="13"/>
      <c r="H6319" s="13"/>
      <c r="I6319" s="85" t="e">
        <f>[1]!Table1[[#This Row],[type]]</f>
        <v>#VALUE!</v>
      </c>
      <c r="J6319" s="86" t="e">
        <f>[1]!Table1[[#This Row],[Column42]]&amp;IF([1]!Table1[[#This Row],[Column13]]="","",[1]!Table1[[#This Row],[Column13]])&amp;IF([1]!Table1[[#This Row],[mod]]="","",[1]!Table1[[#This Row],[mod]])</f>
        <v>#VALUE!</v>
      </c>
      <c r="K631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19" t="s">
        <v>4567</v>
      </c>
      <c r="M6319" t="s">
        <v>2731</v>
      </c>
      <c r="Q631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1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6319" t="s">
        <v>350</v>
      </c>
      <c r="AB6319" s="29"/>
      <c r="AC6319" s="29"/>
      <c r="AD6319" s="25" t="s">
        <v>6664</v>
      </c>
      <c r="AE6319" s="38"/>
      <c r="AF6319" s="142" t="s">
        <v>137</v>
      </c>
      <c r="AG6319" s="11"/>
      <c r="AH6319" s="7" t="e">
        <f>[1]!Table1[[#This Row],[html_tag]]&amp;[1]!Table1[[#This Row],[html_type]]&amp;[1]!Table1[[#This Row],[html_modifier]]</f>
        <v>#VALUE!</v>
      </c>
      <c r="AI6319" s="60" t="str">
        <f>Table1[[#This Row],[html_tag]]&amp;Table1[[#This Row],[html_type]]&amp;Table1[[#This Row],[html_modifier]]</f>
        <v/>
      </c>
      <c r="AL6319" s="23" t="str">
        <f>IFERROR(_xlfn.XLOOKUP([1]!Table1[[#This Row],[word]],[1]!Table57[English style name],[1]!Table57[Style type]),"")</f>
        <v/>
      </c>
      <c r="AM6319" s="23" t="str">
        <f>IFERROR(_xlfn.XLOOKUP(Table1[[#This Row],[word]],Table57[English style name],Table57[Style type]),"")</f>
        <v/>
      </c>
      <c r="AN6319" s="23"/>
      <c r="AO6319" s="62"/>
      <c r="AP6319" s="61"/>
      <c r="AQ6319" s="61"/>
      <c r="AR6319" s="61"/>
      <c r="AS6319" s="61"/>
      <c r="AT6319" s="61"/>
      <c r="AU6319" s="61"/>
      <c r="AV6319" s="61"/>
    </row>
    <row r="6320" spans="1:48">
      <c r="A6320" s="82"/>
      <c r="B6320" s="82"/>
      <c r="C6320" s="82"/>
      <c r="D6320" s="83"/>
      <c r="E6320" s="62"/>
      <c r="F632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20" s="13"/>
      <c r="H6320" s="13"/>
      <c r="I6320" s="85" t="e">
        <f>[1]!Table1[[#This Row],[type]]</f>
        <v>#VALUE!</v>
      </c>
      <c r="J6320" s="86" t="e">
        <f>[1]!Table1[[#This Row],[Column42]]&amp;IF([1]!Table1[[#This Row],[Column13]]="","",[1]!Table1[[#This Row],[Column13]])&amp;IF([1]!Table1[[#This Row],[mod]]="","",[1]!Table1[[#This Row],[mod]])</f>
        <v>#VALUE!</v>
      </c>
      <c r="K632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20" t="s">
        <v>4567</v>
      </c>
      <c r="M6320" t="s">
        <v>2731</v>
      </c>
      <c r="Q632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2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6320" t="s">
        <v>3032</v>
      </c>
      <c r="AB6320" s="29"/>
      <c r="AC6320" s="29"/>
      <c r="AD6320" s="25" t="s">
        <v>6665</v>
      </c>
      <c r="AE6320" s="38"/>
      <c r="AF6320" s="142" t="s">
        <v>137</v>
      </c>
      <c r="AG6320" s="11"/>
      <c r="AH6320" s="7" t="e">
        <f>[1]!Table1[[#This Row],[html_tag]]&amp;[1]!Table1[[#This Row],[html_type]]&amp;[1]!Table1[[#This Row],[html_modifier]]</f>
        <v>#VALUE!</v>
      </c>
      <c r="AI6320" s="60" t="str">
        <f>Table1[[#This Row],[html_tag]]&amp;Table1[[#This Row],[html_type]]&amp;Table1[[#This Row],[html_modifier]]</f>
        <v>:disabled</v>
      </c>
      <c r="AK6320" t="s">
        <v>3024</v>
      </c>
      <c r="AL6320" s="23" t="str">
        <f>IFERROR(_xlfn.XLOOKUP([1]!Table1[[#This Row],[word]],[1]!Table57[English style name],[1]!Table57[Style type]),"")</f>
        <v/>
      </c>
      <c r="AM6320" s="23" t="str">
        <f>IFERROR(_xlfn.XLOOKUP(Table1[[#This Row],[word]],Table57[English style name],Table57[Style type]),"")</f>
        <v/>
      </c>
      <c r="AN6320" s="23"/>
      <c r="AO6320" s="62"/>
      <c r="AP6320" s="61"/>
      <c r="AQ6320" s="61"/>
      <c r="AR6320" s="61"/>
      <c r="AS6320" s="61"/>
      <c r="AT6320" s="61"/>
      <c r="AU6320" s="61"/>
      <c r="AV6320" s="61"/>
    </row>
    <row r="6321" spans="1:48">
      <c r="A6321" s="82"/>
      <c r="B6321" s="82"/>
      <c r="C6321" s="82"/>
      <c r="D6321" s="83"/>
      <c r="E6321" s="62"/>
      <c r="F632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21" s="13" t="s">
        <v>337</v>
      </c>
      <c r="H6321" s="13" t="s">
        <v>2986</v>
      </c>
      <c r="I6321" s="85" t="e">
        <f>[1]!Table1[[#This Row],[type]]</f>
        <v>#VALUE!</v>
      </c>
      <c r="J6321" s="86" t="e">
        <f>[1]!Table1[[#This Row],[Column42]]&amp;IF([1]!Table1[[#This Row],[Column13]]="","",[1]!Table1[[#This Row],[Column13]])&amp;IF([1]!Table1[[#This Row],[mod]]="","",[1]!Table1[[#This Row],[mod]])</f>
        <v>#VALUE!</v>
      </c>
      <c r="K632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21" t="s">
        <v>4567</v>
      </c>
      <c r="M6321" t="s">
        <v>3110</v>
      </c>
      <c r="Q632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2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21" s="29" t="s">
        <v>4476</v>
      </c>
      <c r="AC6321" s="29"/>
      <c r="AD6321" s="25"/>
      <c r="AE6321" s="38"/>
      <c r="AF6321" s="142"/>
      <c r="AG6321" s="11"/>
      <c r="AH6321" s="7" t="e">
        <f>[1]!Table1[[#This Row],[html_tag]]&amp;[1]!Table1[[#This Row],[html_type]]&amp;[1]!Table1[[#This Row],[html_modifier]]</f>
        <v>#VALUE!</v>
      </c>
      <c r="AI6321" s="60" t="str">
        <f>Table1[[#This Row],[html_tag]]&amp;Table1[[#This Row],[html_type]]&amp;Table1[[#This Row],[html_modifier]]</f>
        <v/>
      </c>
      <c r="AL6321" s="23" t="str">
        <f>IFERROR(_xlfn.XLOOKUP([1]!Table1[[#This Row],[word]],[1]!Table57[English style name],[1]!Table57[Style type]),"")</f>
        <v/>
      </c>
      <c r="AM6321" s="23" t="str">
        <f>IFERROR(_xlfn.XLOOKUP(Table1[[#This Row],[word]],Table57[English style name],Table57[Style type]),"")</f>
        <v/>
      </c>
      <c r="AN6321" s="23"/>
      <c r="AO6321" s="62"/>
      <c r="AP6321" s="61"/>
      <c r="AQ6321" s="61"/>
      <c r="AR6321" s="61"/>
      <c r="AS6321" s="61"/>
      <c r="AT6321" s="61"/>
      <c r="AU6321" s="61"/>
      <c r="AV6321" s="61"/>
    </row>
    <row r="6322" spans="1:48">
      <c r="A6322" s="82"/>
      <c r="B6322" s="82"/>
      <c r="C6322" s="82"/>
      <c r="D6322" s="83"/>
      <c r="E6322" s="62"/>
      <c r="F632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22" s="13" t="s">
        <v>337</v>
      </c>
      <c r="H6322" s="13" t="s">
        <v>2986</v>
      </c>
      <c r="I6322" s="85" t="e">
        <f>[1]!Table1[[#This Row],[type]]</f>
        <v>#VALUE!</v>
      </c>
      <c r="J6322" s="86" t="e">
        <f>[1]!Table1[[#This Row],[Column42]]&amp;IF([1]!Table1[[#This Row],[Column13]]="","",[1]!Table1[[#This Row],[Column13]])&amp;IF([1]!Table1[[#This Row],[mod]]="","",[1]!Table1[[#This Row],[mod]])</f>
        <v>#VALUE!</v>
      </c>
      <c r="K632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22" t="s">
        <v>4567</v>
      </c>
      <c r="M6322" t="s">
        <v>3110</v>
      </c>
      <c r="Q632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2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6322" t="s">
        <v>3204</v>
      </c>
      <c r="AB6322" s="29" t="s">
        <v>4477</v>
      </c>
      <c r="AC6322" s="29"/>
      <c r="AD6322" s="25"/>
      <c r="AE6322" s="38"/>
      <c r="AF6322" s="142"/>
      <c r="AG6322" s="11"/>
      <c r="AH6322" s="7" t="e">
        <f>[1]!Table1[[#This Row],[html_tag]]&amp;[1]!Table1[[#This Row],[html_type]]&amp;[1]!Table1[[#This Row],[html_modifier]]</f>
        <v>#VALUE!</v>
      </c>
      <c r="AI6322" s="60" t="str">
        <f>Table1[[#This Row],[html_tag]]&amp;Table1[[#This Row],[html_type]]&amp;Table1[[#This Row],[html_modifier]]</f>
        <v/>
      </c>
      <c r="AL6322" s="23" t="str">
        <f>IFERROR(_xlfn.XLOOKUP([1]!Table1[[#This Row],[word]],[1]!Table57[English style name],[1]!Table57[Style type]),"")</f>
        <v/>
      </c>
      <c r="AM6322" s="23" t="str">
        <f>IFERROR(_xlfn.XLOOKUP(Table1[[#This Row],[word]],Table57[English style name],Table57[Style type]),"")</f>
        <v/>
      </c>
      <c r="AN6322" s="23"/>
      <c r="AO6322" s="62"/>
      <c r="AP6322" s="61"/>
      <c r="AQ6322" s="61"/>
      <c r="AR6322" s="61"/>
      <c r="AS6322" s="61"/>
      <c r="AT6322" s="61"/>
      <c r="AU6322" s="61"/>
      <c r="AV6322" s="61"/>
    </row>
    <row r="6323" spans="1:48">
      <c r="A6323" s="82"/>
      <c r="B6323" s="82"/>
      <c r="C6323" s="82"/>
      <c r="D6323" s="83"/>
      <c r="E6323" s="62"/>
      <c r="F632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23" s="13"/>
      <c r="H6323" s="13"/>
      <c r="I6323" s="85" t="e">
        <f>[1]!Table1[[#This Row],[type]]</f>
        <v>#VALUE!</v>
      </c>
      <c r="J6323" s="86" t="e">
        <f>[1]!Table1[[#This Row],[Column42]]&amp;IF([1]!Table1[[#This Row],[Column13]]="","",[1]!Table1[[#This Row],[Column13]])&amp;IF([1]!Table1[[#This Row],[mod]]="","",[1]!Table1[[#This Row],[mod]])</f>
        <v>#VALUE!</v>
      </c>
      <c r="K632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23" t="s">
        <v>4567</v>
      </c>
      <c r="N6323" t="s">
        <v>3182</v>
      </c>
      <c r="Q632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2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23" s="29"/>
      <c r="AC6323" s="29"/>
      <c r="AD6323" s="25" t="s">
        <v>6666</v>
      </c>
      <c r="AE6323" s="38"/>
      <c r="AF6323" s="142"/>
      <c r="AG6323" s="11"/>
      <c r="AH6323" s="7" t="e">
        <f>[1]!Table1[[#This Row],[html_tag]]&amp;[1]!Table1[[#This Row],[html_type]]&amp;[1]!Table1[[#This Row],[html_modifier]]</f>
        <v>#VALUE!</v>
      </c>
      <c r="AI6323" s="60" t="str">
        <f>Table1[[#This Row],[html_tag]]&amp;Table1[[#This Row],[html_type]]&amp;Table1[[#This Row],[html_modifier]]</f>
        <v/>
      </c>
      <c r="AL6323" s="23" t="str">
        <f>IFERROR(_xlfn.XLOOKUP([1]!Table1[[#This Row],[word]],[1]!Table57[English style name],[1]!Table57[Style type]),"")</f>
        <v/>
      </c>
      <c r="AM6323" s="23" t="str">
        <f>IFERROR(_xlfn.XLOOKUP(Table1[[#This Row],[word]],Table57[English style name],Table57[Style type]),"")</f>
        <v/>
      </c>
      <c r="AN6323" s="23"/>
      <c r="AO6323" s="62"/>
      <c r="AP6323" s="61"/>
      <c r="AQ6323" s="61"/>
      <c r="AR6323" s="61"/>
      <c r="AS6323" s="61"/>
      <c r="AT6323" s="61"/>
      <c r="AU6323" s="61"/>
      <c r="AV6323" s="61"/>
    </row>
    <row r="6324" spans="1:48">
      <c r="A6324" s="82"/>
      <c r="B6324" s="82"/>
      <c r="C6324" s="82"/>
      <c r="D6324" s="83"/>
      <c r="E6324" s="62"/>
      <c r="F632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24" s="13"/>
      <c r="H6324" s="13"/>
      <c r="I6324" s="85" t="e">
        <f>[1]!Table1[[#This Row],[type]]</f>
        <v>#VALUE!</v>
      </c>
      <c r="J6324" s="86" t="e">
        <f>[1]!Table1[[#This Row],[Column42]]&amp;IF([1]!Table1[[#This Row],[Column13]]="","",[1]!Table1[[#This Row],[Column13]])&amp;IF([1]!Table1[[#This Row],[mod]]="","",[1]!Table1[[#This Row],[mod]])</f>
        <v>#VALUE!</v>
      </c>
      <c r="K632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24" t="s">
        <v>4567</v>
      </c>
      <c r="Q632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6324" t="s">
        <v>3125</v>
      </c>
      <c r="U632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24" s="29"/>
      <c r="AC6324" s="29"/>
      <c r="AD6324" s="25" t="s">
        <v>6662</v>
      </c>
      <c r="AE6324" s="38"/>
      <c r="AF6324" s="142"/>
      <c r="AG6324" s="11"/>
      <c r="AH6324" s="7" t="e">
        <f>[1]!Table1[[#This Row],[html_tag]]&amp;[1]!Table1[[#This Row],[html_type]]&amp;[1]!Table1[[#This Row],[html_modifier]]</f>
        <v>#VALUE!</v>
      </c>
      <c r="AI6324" s="60" t="str">
        <f>Table1[[#This Row],[html_tag]]&amp;Table1[[#This Row],[html_type]]&amp;Table1[[#This Row],[html_modifier]]</f>
        <v/>
      </c>
      <c r="AL6324" s="23" t="str">
        <f>IFERROR(_xlfn.XLOOKUP([1]!Table1[[#This Row],[word]],[1]!Table57[English style name],[1]!Table57[Style type]),"")</f>
        <v/>
      </c>
      <c r="AM6324" s="23" t="str">
        <f>IFERROR(_xlfn.XLOOKUP(Table1[[#This Row],[word]],Table57[English style name],Table57[Style type]),"")</f>
        <v/>
      </c>
      <c r="AN6324" s="23"/>
      <c r="AO6324" s="62"/>
      <c r="AP6324" s="61"/>
      <c r="AQ6324" s="61"/>
      <c r="AR6324" s="61"/>
      <c r="AS6324" s="61"/>
      <c r="AT6324" s="61"/>
      <c r="AU6324" s="61"/>
      <c r="AV6324" s="61"/>
    </row>
    <row r="6325" spans="1:48">
      <c r="A6325" s="82"/>
      <c r="B6325" s="82"/>
      <c r="C6325" s="82"/>
      <c r="D6325" s="83"/>
      <c r="E6325" s="62"/>
      <c r="F632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25" s="13"/>
      <c r="H6325" s="13"/>
      <c r="I6325" s="85" t="e">
        <f>[1]!Table1[[#This Row],[type]]</f>
        <v>#VALUE!</v>
      </c>
      <c r="J6325" s="86" t="e">
        <f>[1]!Table1[[#This Row],[Column42]]&amp;IF([1]!Table1[[#This Row],[Column13]]="","",[1]!Table1[[#This Row],[Column13]])&amp;IF([1]!Table1[[#This Row],[mod]]="","",[1]!Table1[[#This Row],[mod]])</f>
        <v>#VALUE!</v>
      </c>
      <c r="K632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25" t="s">
        <v>4567</v>
      </c>
      <c r="Q632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6325" t="s">
        <v>3206</v>
      </c>
      <c r="U632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25" s="29"/>
      <c r="AC6325" s="29"/>
      <c r="AD6325" s="25" t="s">
        <v>6661</v>
      </c>
      <c r="AE6325" s="38"/>
      <c r="AF6325" s="142"/>
      <c r="AG6325" s="11"/>
      <c r="AH6325" s="7" t="e">
        <f>[1]!Table1[[#This Row],[html_tag]]&amp;[1]!Table1[[#This Row],[html_type]]&amp;[1]!Table1[[#This Row],[html_modifier]]</f>
        <v>#VALUE!</v>
      </c>
      <c r="AI6325" s="60" t="str">
        <f>Table1[[#This Row],[html_tag]]&amp;Table1[[#This Row],[html_type]]&amp;Table1[[#This Row],[html_modifier]]</f>
        <v/>
      </c>
      <c r="AL6325" s="23" t="str">
        <f>IFERROR(_xlfn.XLOOKUP([1]!Table1[[#This Row],[word]],[1]!Table57[English style name],[1]!Table57[Style type]),"")</f>
        <v/>
      </c>
      <c r="AM6325" s="23" t="str">
        <f>IFERROR(_xlfn.XLOOKUP(Table1[[#This Row],[word]],Table57[English style name],Table57[Style type]),"")</f>
        <v/>
      </c>
      <c r="AN6325" s="23"/>
      <c r="AO6325" s="62"/>
      <c r="AP6325" s="61"/>
      <c r="AQ6325" s="61"/>
      <c r="AR6325" s="61"/>
      <c r="AS6325" s="61"/>
      <c r="AT6325" s="61"/>
      <c r="AU6325" s="61"/>
      <c r="AV6325" s="61"/>
    </row>
    <row r="6326" spans="1:48">
      <c r="A6326" s="82"/>
      <c r="B6326" s="82"/>
      <c r="C6326" s="82"/>
      <c r="D6326" s="83"/>
      <c r="E6326" s="62"/>
      <c r="F632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26" s="13" t="s">
        <v>337</v>
      </c>
      <c r="H6326" s="13" t="s">
        <v>2986</v>
      </c>
      <c r="I6326" s="85" t="e">
        <f>[1]!Table1[[#This Row],[type]]</f>
        <v>#VALUE!</v>
      </c>
      <c r="J6326" s="86" t="e">
        <f>[1]!Table1[[#This Row],[Column42]]&amp;IF([1]!Table1[[#This Row],[Column13]]="","",[1]!Table1[[#This Row],[Column13]])&amp;IF([1]!Table1[[#This Row],[mod]]="","",[1]!Table1[[#This Row],[mod]])</f>
        <v>#VALUE!</v>
      </c>
      <c r="K632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26" t="s">
        <v>4567</v>
      </c>
      <c r="Q632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2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6326" t="s">
        <v>4568</v>
      </c>
      <c r="AB6326" s="29" t="s">
        <v>4469</v>
      </c>
      <c r="AC6326" s="29"/>
      <c r="AD6326" s="25"/>
      <c r="AE6326" s="38"/>
      <c r="AF6326" s="142"/>
      <c r="AG6326" s="11"/>
      <c r="AH6326" s="7" t="e">
        <f>[1]!Table1[[#This Row],[html_tag]]&amp;[1]!Table1[[#This Row],[html_type]]&amp;[1]!Table1[[#This Row],[html_modifier]]</f>
        <v>#VALUE!</v>
      </c>
      <c r="AI6326" s="60" t="str">
        <f>Table1[[#This Row],[html_tag]]&amp;Table1[[#This Row],[html_type]]&amp;Table1[[#This Row],[html_modifier]]</f>
        <v/>
      </c>
      <c r="AL6326" s="23" t="str">
        <f>IFERROR(_xlfn.XLOOKUP([1]!Table1[[#This Row],[word]],[1]!Table57[English style name],[1]!Table57[Style type]),"")</f>
        <v/>
      </c>
      <c r="AM6326" s="23" t="str">
        <f>IFERROR(_xlfn.XLOOKUP(Table1[[#This Row],[word]],Table57[English style name],Table57[Style type]),"")</f>
        <v/>
      </c>
      <c r="AN6326" s="23"/>
      <c r="AO6326" s="62"/>
      <c r="AP6326" s="61"/>
      <c r="AQ6326" s="61"/>
      <c r="AR6326" s="61"/>
      <c r="AS6326" s="61"/>
      <c r="AT6326" s="61"/>
      <c r="AU6326" s="61"/>
      <c r="AV6326" s="61"/>
    </row>
    <row r="6327" spans="1:48">
      <c r="A6327" s="82"/>
      <c r="B6327" s="82"/>
      <c r="C6327" s="82"/>
      <c r="D6327" s="83"/>
      <c r="E6327" s="62"/>
      <c r="F632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27" s="13" t="s">
        <v>337</v>
      </c>
      <c r="H6327" s="13" t="s">
        <v>2986</v>
      </c>
      <c r="I6327" s="85" t="e">
        <f>[1]!Table1[[#This Row],[type]]</f>
        <v>#VALUE!</v>
      </c>
      <c r="J6327" s="86" t="e">
        <f>[1]!Table1[[#This Row],[Column42]]&amp;IF([1]!Table1[[#This Row],[Column13]]="","",[1]!Table1[[#This Row],[Column13]])&amp;IF([1]!Table1[[#This Row],[mod]]="","",[1]!Table1[[#This Row],[mod]])</f>
        <v>#VALUE!</v>
      </c>
      <c r="K632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27" t="s">
        <v>4567</v>
      </c>
      <c r="Q632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2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6327" t="s">
        <v>4564</v>
      </c>
      <c r="AB6327" s="29" t="s">
        <v>4471</v>
      </c>
      <c r="AC6327" s="29"/>
      <c r="AD6327" s="25"/>
      <c r="AE6327" s="38"/>
      <c r="AF6327" s="142"/>
      <c r="AG6327" s="11"/>
      <c r="AH6327" s="7" t="e">
        <f>[1]!Table1[[#This Row],[html_tag]]&amp;[1]!Table1[[#This Row],[html_type]]&amp;[1]!Table1[[#This Row],[html_modifier]]</f>
        <v>#VALUE!</v>
      </c>
      <c r="AI6327" s="60" t="str">
        <f>Table1[[#This Row],[html_tag]]&amp;Table1[[#This Row],[html_type]]&amp;Table1[[#This Row],[html_modifier]]</f>
        <v/>
      </c>
      <c r="AL6327" s="23" t="str">
        <f>IFERROR(_xlfn.XLOOKUP([1]!Table1[[#This Row],[word]],[1]!Table57[English style name],[1]!Table57[Style type]),"")</f>
        <v/>
      </c>
      <c r="AM6327" s="23" t="str">
        <f>IFERROR(_xlfn.XLOOKUP(Table1[[#This Row],[word]],Table57[English style name],Table57[Style type]),"")</f>
        <v/>
      </c>
      <c r="AN6327" s="23"/>
      <c r="AO6327" s="62"/>
      <c r="AP6327" s="61"/>
      <c r="AQ6327" s="61"/>
      <c r="AR6327" s="61"/>
      <c r="AS6327" s="61"/>
      <c r="AT6327" s="61"/>
      <c r="AU6327" s="61"/>
      <c r="AV6327" s="61"/>
    </row>
    <row r="6328" spans="1:48">
      <c r="A6328" s="82"/>
      <c r="B6328" s="82"/>
      <c r="C6328" s="82"/>
      <c r="D6328" s="83"/>
      <c r="E6328" s="62"/>
      <c r="F632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28" s="13" t="s">
        <v>337</v>
      </c>
      <c r="H6328" s="13" t="s">
        <v>2986</v>
      </c>
      <c r="I6328" s="85" t="e">
        <f>[1]!Table1[[#This Row],[type]]</f>
        <v>#VALUE!</v>
      </c>
      <c r="J6328" s="86" t="e">
        <f>[1]!Table1[[#This Row],[Column42]]&amp;IF([1]!Table1[[#This Row],[Column13]]="","",[1]!Table1[[#This Row],[Column13]])&amp;IF([1]!Table1[[#This Row],[mod]]="","",[1]!Table1[[#This Row],[mod]])</f>
        <v>#VALUE!</v>
      </c>
      <c r="K632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28" t="s">
        <v>4567</v>
      </c>
      <c r="Q632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2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6328" t="s">
        <v>3114</v>
      </c>
      <c r="AB6328" s="29" t="s">
        <v>4472</v>
      </c>
      <c r="AC6328" s="29"/>
      <c r="AD6328" s="25" t="s">
        <v>6671</v>
      </c>
      <c r="AE6328" s="38"/>
      <c r="AF6328" s="142"/>
      <c r="AG6328" s="11"/>
      <c r="AH6328" s="7" t="e">
        <f>[1]!Table1[[#This Row],[html_tag]]&amp;[1]!Table1[[#This Row],[html_type]]&amp;[1]!Table1[[#This Row],[html_modifier]]</f>
        <v>#VALUE!</v>
      </c>
      <c r="AI6328" s="60" t="str">
        <f>Table1[[#This Row],[html_tag]]&amp;Table1[[#This Row],[html_type]]&amp;Table1[[#This Row],[html_modifier]]</f>
        <v/>
      </c>
      <c r="AL6328" s="23" t="str">
        <f>IFERROR(_xlfn.XLOOKUP([1]!Table1[[#This Row],[word]],[1]!Table57[English style name],[1]!Table57[Style type]),"")</f>
        <v/>
      </c>
      <c r="AM6328" s="23" t="str">
        <f>IFERROR(_xlfn.XLOOKUP(Table1[[#This Row],[word]],Table57[English style name],Table57[Style type]),"")</f>
        <v/>
      </c>
      <c r="AN6328" s="23"/>
      <c r="AO6328" s="62"/>
      <c r="AP6328" s="61"/>
      <c r="AQ6328" s="61"/>
      <c r="AR6328" s="61"/>
      <c r="AS6328" s="61"/>
      <c r="AT6328" s="61"/>
      <c r="AU6328" s="61"/>
      <c r="AV6328" s="61"/>
    </row>
    <row r="6329" spans="1:48">
      <c r="A6329" s="82"/>
      <c r="B6329" s="82"/>
      <c r="C6329" s="82"/>
      <c r="D6329" s="83"/>
      <c r="E6329" s="62"/>
      <c r="F632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29" s="13"/>
      <c r="H6329" s="13"/>
      <c r="I6329" s="85" t="e">
        <f>[1]!Table1[[#This Row],[type]]</f>
        <v>#VALUE!</v>
      </c>
      <c r="J6329" s="86" t="e">
        <f>[1]!Table1[[#This Row],[Column42]]&amp;IF([1]!Table1[[#This Row],[Column13]]="","",[1]!Table1[[#This Row],[Column13]])&amp;IF([1]!Table1[[#This Row],[mod]]="","",[1]!Table1[[#This Row],[mod]])</f>
        <v>#VALUE!</v>
      </c>
      <c r="K632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29" t="s">
        <v>4567</v>
      </c>
      <c r="Q632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6329" t="s">
        <v>10224</v>
      </c>
      <c r="U632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29" s="29"/>
      <c r="AC6329" s="29"/>
      <c r="AD6329" s="25" t="s">
        <v>6663</v>
      </c>
      <c r="AE6329" s="38"/>
      <c r="AF6329" s="142"/>
      <c r="AG6329" s="11"/>
      <c r="AH6329" s="7" t="e">
        <f>[1]!Table1[[#This Row],[html_tag]]&amp;[1]!Table1[[#This Row],[html_type]]&amp;[1]!Table1[[#This Row],[html_modifier]]</f>
        <v>#VALUE!</v>
      </c>
      <c r="AI6329" s="60" t="str">
        <f>Table1[[#This Row],[html_tag]]&amp;Table1[[#This Row],[html_type]]&amp;Table1[[#This Row],[html_modifier]]</f>
        <v/>
      </c>
      <c r="AL6329" s="23" t="str">
        <f>IFERROR(_xlfn.XLOOKUP([1]!Table1[[#This Row],[word]],[1]!Table57[English style name],[1]!Table57[Style type]),"")</f>
        <v/>
      </c>
      <c r="AM6329" s="23" t="str">
        <f>IFERROR(_xlfn.XLOOKUP(Table1[[#This Row],[word]],Table57[English style name],Table57[Style type]),"")</f>
        <v/>
      </c>
      <c r="AN6329" s="23"/>
      <c r="AO6329" s="62"/>
      <c r="AP6329" s="61"/>
      <c r="AQ6329" s="61"/>
      <c r="AR6329" s="61"/>
      <c r="AS6329" s="61"/>
      <c r="AT6329" s="61"/>
      <c r="AU6329" s="61"/>
      <c r="AV6329" s="61"/>
    </row>
    <row r="6330" spans="1:48">
      <c r="A6330" s="82"/>
      <c r="B6330" s="82"/>
      <c r="C6330" s="82"/>
      <c r="D6330" s="83"/>
      <c r="E6330" s="62"/>
      <c r="F633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30" s="13" t="s">
        <v>337</v>
      </c>
      <c r="H6330" s="13" t="s">
        <v>2986</v>
      </c>
      <c r="I6330" s="85" t="e">
        <f>[1]!Table1[[#This Row],[type]]</f>
        <v>#VALUE!</v>
      </c>
      <c r="J6330" s="86" t="e">
        <f>[1]!Table1[[#This Row],[Column42]]&amp;IF([1]!Table1[[#This Row],[Column13]]="","",[1]!Table1[[#This Row],[Column13]])&amp;IF([1]!Table1[[#This Row],[mod]]="","",[1]!Table1[[#This Row],[mod]])</f>
        <v>#VALUE!</v>
      </c>
      <c r="K633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30" t="s">
        <v>4567</v>
      </c>
      <c r="Q633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3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6330" t="s">
        <v>3115</v>
      </c>
      <c r="AB6330" s="29" t="s">
        <v>4473</v>
      </c>
      <c r="AC6330" s="29"/>
      <c r="AD6330" s="25" t="s">
        <v>6670</v>
      </c>
      <c r="AE6330" s="38"/>
      <c r="AF6330" s="142"/>
      <c r="AG6330" s="11"/>
      <c r="AH6330" s="7" t="e">
        <f>[1]!Table1[[#This Row],[html_tag]]&amp;[1]!Table1[[#This Row],[html_type]]&amp;[1]!Table1[[#This Row],[html_modifier]]</f>
        <v>#VALUE!</v>
      </c>
      <c r="AI6330" s="60" t="str">
        <f>Table1[[#This Row],[html_tag]]&amp;Table1[[#This Row],[html_type]]&amp;Table1[[#This Row],[html_modifier]]</f>
        <v/>
      </c>
      <c r="AL6330" s="23" t="str">
        <f>IFERROR(_xlfn.XLOOKUP([1]!Table1[[#This Row],[word]],[1]!Table57[English style name],[1]!Table57[Style type]),"")</f>
        <v/>
      </c>
      <c r="AM6330" s="23" t="str">
        <f>IFERROR(_xlfn.XLOOKUP(Table1[[#This Row],[word]],Table57[English style name],Table57[Style type]),"")</f>
        <v/>
      </c>
      <c r="AN6330" s="23"/>
      <c r="AO6330" s="62"/>
      <c r="AP6330" s="61"/>
      <c r="AQ6330" s="61"/>
      <c r="AR6330" s="61"/>
      <c r="AS6330" s="61"/>
      <c r="AT6330" s="61"/>
      <c r="AU6330" s="61"/>
      <c r="AV6330" s="61"/>
    </row>
    <row r="6331" spans="1:48">
      <c r="A6331" s="82"/>
      <c r="B6331" s="82"/>
      <c r="C6331" s="82"/>
      <c r="D6331" s="83"/>
      <c r="E6331" s="62"/>
      <c r="F633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31" s="13" t="s">
        <v>337</v>
      </c>
      <c r="H6331" s="13" t="s">
        <v>2986</v>
      </c>
      <c r="I6331" s="85" t="e">
        <f>[1]!Table1[[#This Row],[type]]</f>
        <v>#VALUE!</v>
      </c>
      <c r="J6331" s="86" t="e">
        <f>[1]!Table1[[#This Row],[Column42]]&amp;IF([1]!Table1[[#This Row],[Column13]]="","",[1]!Table1[[#This Row],[Column13]])&amp;IF([1]!Table1[[#This Row],[mod]]="","",[1]!Table1[[#This Row],[mod]])</f>
        <v>#VALUE!</v>
      </c>
      <c r="K633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31" t="s">
        <v>4567</v>
      </c>
      <c r="Q633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3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6331" t="s">
        <v>3116</v>
      </c>
      <c r="AB6331" s="29" t="s">
        <v>4475</v>
      </c>
      <c r="AC6331" s="29"/>
      <c r="AD6331" s="25" t="s">
        <v>6669</v>
      </c>
      <c r="AE6331" s="38"/>
      <c r="AF6331" s="142"/>
      <c r="AG6331" s="11"/>
      <c r="AH6331" s="7" t="e">
        <f>[1]!Table1[[#This Row],[html_tag]]&amp;[1]!Table1[[#This Row],[html_type]]&amp;[1]!Table1[[#This Row],[html_modifier]]</f>
        <v>#VALUE!</v>
      </c>
      <c r="AI6331" s="60" t="str">
        <f>Table1[[#This Row],[html_tag]]&amp;Table1[[#This Row],[html_type]]&amp;Table1[[#This Row],[html_modifier]]</f>
        <v/>
      </c>
      <c r="AL6331" s="23" t="str">
        <f>IFERROR(_xlfn.XLOOKUP([1]!Table1[[#This Row],[word]],[1]!Table57[English style name],[1]!Table57[Style type]),"")</f>
        <v/>
      </c>
      <c r="AM6331" s="23" t="str">
        <f>IFERROR(_xlfn.XLOOKUP(Table1[[#This Row],[word]],Table57[English style name],Table57[Style type]),"")</f>
        <v/>
      </c>
      <c r="AN6331" s="23"/>
      <c r="AO6331" s="62"/>
      <c r="AP6331" s="61"/>
      <c r="AQ6331" s="61"/>
      <c r="AR6331" s="61"/>
      <c r="AS6331" s="61"/>
      <c r="AT6331" s="61"/>
      <c r="AU6331" s="61"/>
      <c r="AV6331" s="61"/>
    </row>
    <row r="6332" spans="1:48">
      <c r="A6332" s="82"/>
      <c r="B6332" s="82"/>
      <c r="C6332" s="82"/>
      <c r="D6332" s="83"/>
      <c r="E6332" s="62"/>
      <c r="F633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32" s="13"/>
      <c r="H6332" s="13"/>
      <c r="I6332" s="85" t="e">
        <f>[1]!Table1[[#This Row],[type]]</f>
        <v>#VALUE!</v>
      </c>
      <c r="J6332" s="86" t="e">
        <f>[1]!Table1[[#This Row],[Column42]]&amp;IF([1]!Table1[[#This Row],[Column13]]="","",[1]!Table1[[#This Row],[Column13]])&amp;IF([1]!Table1[[#This Row],[mod]]="","",[1]!Table1[[#This Row],[mod]])</f>
        <v>#VALUE!</v>
      </c>
      <c r="K633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32" t="s">
        <v>4567</v>
      </c>
      <c r="Q633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3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6332" t="s">
        <v>3126</v>
      </c>
      <c r="AB6332" s="29"/>
      <c r="AC6332" s="29"/>
      <c r="AD6332" s="25" t="s">
        <v>6672</v>
      </c>
      <c r="AE6332" s="38"/>
      <c r="AF6332" s="142"/>
      <c r="AG6332" s="11"/>
      <c r="AH6332" s="7" t="e">
        <f>[1]!Table1[[#This Row],[html_tag]]&amp;[1]!Table1[[#This Row],[html_type]]&amp;[1]!Table1[[#This Row],[html_modifier]]</f>
        <v>#VALUE!</v>
      </c>
      <c r="AI6332" s="60" t="str">
        <f>Table1[[#This Row],[html_tag]]&amp;Table1[[#This Row],[html_type]]&amp;Table1[[#This Row],[html_modifier]]</f>
        <v/>
      </c>
      <c r="AL6332" s="23" t="str">
        <f>IFERROR(_xlfn.XLOOKUP([1]!Table1[[#This Row],[word]],[1]!Table57[English style name],[1]!Table57[Style type]),"")</f>
        <v/>
      </c>
      <c r="AM6332" s="23" t="str">
        <f>IFERROR(_xlfn.XLOOKUP(Table1[[#This Row],[word]],Table57[English style name],Table57[Style type]),"")</f>
        <v/>
      </c>
      <c r="AN6332" s="23"/>
      <c r="AO6332" s="62"/>
      <c r="AP6332" s="61"/>
      <c r="AQ6332" s="61"/>
      <c r="AR6332" s="61"/>
      <c r="AS6332" s="61"/>
      <c r="AT6332" s="61"/>
      <c r="AU6332" s="61"/>
      <c r="AV6332" s="61"/>
    </row>
    <row r="6333" spans="1:48">
      <c r="A6333" s="82"/>
      <c r="B6333" s="82"/>
      <c r="C6333" s="82"/>
      <c r="D6333" s="83"/>
      <c r="E6333" s="62"/>
      <c r="F633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33" s="13"/>
      <c r="H6333" s="13"/>
      <c r="I6333" s="85" t="e">
        <f>[1]!Table1[[#This Row],[type]]</f>
        <v>#VALUE!</v>
      </c>
      <c r="J6333" s="86" t="e">
        <f>[1]!Table1[[#This Row],[Column42]]&amp;IF([1]!Table1[[#This Row],[Column13]]="","",[1]!Table1[[#This Row],[Column13]])&amp;IF([1]!Table1[[#This Row],[mod]]="","",[1]!Table1[[#This Row],[mod]])</f>
        <v>#VALUE!</v>
      </c>
      <c r="K633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33" t="s">
        <v>4567</v>
      </c>
      <c r="Q633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3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6333" t="s">
        <v>3127</v>
      </c>
      <c r="AB6333" s="29"/>
      <c r="AC6333" s="29"/>
      <c r="AD6333" s="25" t="s">
        <v>6668</v>
      </c>
      <c r="AE6333" s="38"/>
      <c r="AF6333" s="142"/>
      <c r="AG6333" s="11"/>
      <c r="AH6333" s="7" t="e">
        <f>[1]!Table1[[#This Row],[html_tag]]&amp;[1]!Table1[[#This Row],[html_type]]&amp;[1]!Table1[[#This Row],[html_modifier]]</f>
        <v>#VALUE!</v>
      </c>
      <c r="AI6333" s="60" t="str">
        <f>Table1[[#This Row],[html_tag]]&amp;Table1[[#This Row],[html_type]]&amp;Table1[[#This Row],[html_modifier]]</f>
        <v/>
      </c>
      <c r="AL6333" s="23" t="str">
        <f>IFERROR(_xlfn.XLOOKUP([1]!Table1[[#This Row],[word]],[1]!Table57[English style name],[1]!Table57[Style type]),"")</f>
        <v/>
      </c>
      <c r="AM6333" s="23" t="str">
        <f>IFERROR(_xlfn.XLOOKUP(Table1[[#This Row],[word]],Table57[English style name],Table57[Style type]),"")</f>
        <v/>
      </c>
      <c r="AN6333" s="23"/>
      <c r="AO6333" s="62"/>
      <c r="AP6333" s="61"/>
      <c r="AQ6333" s="61"/>
      <c r="AR6333" s="61"/>
      <c r="AS6333" s="61"/>
      <c r="AT6333" s="61"/>
      <c r="AU6333" s="61"/>
      <c r="AV6333" s="61"/>
    </row>
    <row r="6334" spans="1:48">
      <c r="A6334" s="82"/>
      <c r="B6334" s="82"/>
      <c r="C6334" s="82"/>
      <c r="D6334" s="83"/>
      <c r="E6334" s="62"/>
      <c r="F633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34" s="13" t="s">
        <v>337</v>
      </c>
      <c r="H6334" s="13" t="s">
        <v>2987</v>
      </c>
      <c r="I6334" s="85" t="e">
        <f>[1]!Table1[[#This Row],[type]]</f>
        <v>#VALUE!</v>
      </c>
      <c r="J6334" s="86" t="e">
        <f>[1]!Table1[[#This Row],[Column42]]&amp;IF([1]!Table1[[#This Row],[Column13]]="","",[1]!Table1[[#This Row],[Column13]])&amp;IF([1]!Table1[[#This Row],[mod]]="","",[1]!Table1[[#This Row],[mod]])</f>
        <v>#VALUE!</v>
      </c>
      <c r="K633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34" t="s">
        <v>344</v>
      </c>
      <c r="P6334" s="6" t="s">
        <v>2773</v>
      </c>
      <c r="Q633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3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34" s="29"/>
      <c r="AC6334" s="29"/>
      <c r="AD6334" s="25"/>
      <c r="AE6334" s="38"/>
      <c r="AF6334" s="142"/>
      <c r="AG6334" s="11"/>
      <c r="AH6334" s="1" t="e">
        <f>[1]!Table1[[#This Row],[html_tag]]&amp;[1]!Table1[[#This Row],[html_type]]&amp;[1]!Table1[[#This Row],[html_modifier]]</f>
        <v>#VALUE!</v>
      </c>
      <c r="AI6334" s="60" t="str">
        <f>Table1[[#This Row],[html_tag]]&amp;Table1[[#This Row],[html_type]]&amp;Table1[[#This Row],[html_modifier]]</f>
        <v/>
      </c>
      <c r="AL6334" s="22" t="str">
        <f>IFERROR(_xlfn.XLOOKUP([1]!Table1[[#This Row],[word]],[1]!Table57[English style name],[1]!Table57[Style type]),"")</f>
        <v/>
      </c>
      <c r="AM6334" s="23" t="str">
        <f>IFERROR(_xlfn.XLOOKUP(Table1[[#This Row],[word]],Table57[English style name],Table57[Style type]),"")</f>
        <v/>
      </c>
      <c r="AN6334" s="23"/>
      <c r="AO6334" s="62"/>
      <c r="AP6334" s="61"/>
      <c r="AQ6334" s="61" t="s">
        <v>2773</v>
      </c>
      <c r="AR6334" s="61" t="s">
        <v>2772</v>
      </c>
      <c r="AS6334" s="61"/>
      <c r="AT6334" s="61"/>
      <c r="AU6334" s="61"/>
      <c r="AV6334" s="61"/>
    </row>
    <row r="6335" spans="1:48">
      <c r="A6335" s="82"/>
      <c r="B6335" s="82"/>
      <c r="C6335" s="82"/>
      <c r="D6335" s="83"/>
      <c r="E6335" s="62"/>
      <c r="F633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35" s="13" t="s">
        <v>337</v>
      </c>
      <c r="H6335" s="13" t="s">
        <v>2987</v>
      </c>
      <c r="I6335" s="85" t="e">
        <f>[1]!Table1[[#This Row],[type]]</f>
        <v>#VALUE!</v>
      </c>
      <c r="J6335" s="86" t="e">
        <f>[1]!Table1[[#This Row],[Column42]]&amp;IF([1]!Table1[[#This Row],[Column13]]="","",[1]!Table1[[#This Row],[Column13]])&amp;IF([1]!Table1[[#This Row],[mod]]="","",[1]!Table1[[#This Row],[mod]])</f>
        <v>#VALUE!</v>
      </c>
      <c r="K633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35" t="s">
        <v>344</v>
      </c>
      <c r="P6335" s="6" t="s">
        <v>2774</v>
      </c>
      <c r="Q633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3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35" s="29"/>
      <c r="AC6335" s="29"/>
      <c r="AD6335" s="25"/>
      <c r="AE6335" s="38"/>
      <c r="AF6335" s="142"/>
      <c r="AG6335" s="11"/>
      <c r="AH6335" s="1" t="e">
        <f>[1]!Table1[[#This Row],[html_tag]]&amp;[1]!Table1[[#This Row],[html_type]]&amp;[1]!Table1[[#This Row],[html_modifier]]</f>
        <v>#VALUE!</v>
      </c>
      <c r="AI6335" s="60" t="str">
        <f>Table1[[#This Row],[html_tag]]&amp;Table1[[#This Row],[html_type]]&amp;Table1[[#This Row],[html_modifier]]</f>
        <v/>
      </c>
      <c r="AL6335" s="22" t="str">
        <f>IFERROR(_xlfn.XLOOKUP([1]!Table1[[#This Row],[word]],[1]!Table57[English style name],[1]!Table57[Style type]),"")</f>
        <v/>
      </c>
      <c r="AM6335" s="23" t="str">
        <f>IFERROR(_xlfn.XLOOKUP(Table1[[#This Row],[word]],Table57[English style name],Table57[Style type]),"")</f>
        <v/>
      </c>
      <c r="AN6335" s="23"/>
      <c r="AO6335" s="62"/>
      <c r="AP6335" s="61"/>
      <c r="AQ6335" s="61" t="s">
        <v>2774</v>
      </c>
      <c r="AR6335" s="61" t="s">
        <v>2772</v>
      </c>
      <c r="AS6335" s="61"/>
      <c r="AT6335" s="61"/>
      <c r="AU6335" s="61"/>
      <c r="AV6335" s="61"/>
    </row>
    <row r="6336" spans="1:48">
      <c r="A6336" s="82"/>
      <c r="B6336" s="82"/>
      <c r="C6336" s="82"/>
      <c r="D6336" s="83"/>
      <c r="E6336" s="62"/>
      <c r="F633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36" s="13" t="s">
        <v>337</v>
      </c>
      <c r="H6336" s="13" t="s">
        <v>2987</v>
      </c>
      <c r="I6336" s="85" t="e">
        <f>[1]!Table1[[#This Row],[type]]</f>
        <v>#VALUE!</v>
      </c>
      <c r="J6336" s="86" t="e">
        <f>[1]!Table1[[#This Row],[Column42]]&amp;IF([1]!Table1[[#This Row],[Column13]]="","",[1]!Table1[[#This Row],[Column13]])&amp;IF([1]!Table1[[#This Row],[mod]]="","",[1]!Table1[[#This Row],[mod]])</f>
        <v>#VALUE!</v>
      </c>
      <c r="K633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36" t="s">
        <v>344</v>
      </c>
      <c r="P6336" s="6" t="s">
        <v>2775</v>
      </c>
      <c r="Q633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3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36" s="29"/>
      <c r="AC6336" s="29"/>
      <c r="AD6336" s="25"/>
      <c r="AE6336" s="38"/>
      <c r="AF6336" s="142"/>
      <c r="AG6336" s="11"/>
      <c r="AH6336" s="1" t="e">
        <f>[1]!Table1[[#This Row],[html_tag]]&amp;[1]!Table1[[#This Row],[html_type]]&amp;[1]!Table1[[#This Row],[html_modifier]]</f>
        <v>#VALUE!</v>
      </c>
      <c r="AI6336" s="60" t="str">
        <f>Table1[[#This Row],[html_tag]]&amp;Table1[[#This Row],[html_type]]&amp;Table1[[#This Row],[html_modifier]]</f>
        <v/>
      </c>
      <c r="AL6336" s="22" t="str">
        <f>IFERROR(_xlfn.XLOOKUP([1]!Table1[[#This Row],[word]],[1]!Table57[English style name],[1]!Table57[Style type]),"")</f>
        <v/>
      </c>
      <c r="AM6336" s="23" t="str">
        <f>IFERROR(_xlfn.XLOOKUP(Table1[[#This Row],[word]],Table57[English style name],Table57[Style type]),"")</f>
        <v/>
      </c>
      <c r="AN6336" s="23"/>
      <c r="AO6336" s="62"/>
      <c r="AP6336" s="61"/>
      <c r="AQ6336" s="61" t="s">
        <v>2775</v>
      </c>
      <c r="AR6336" s="61" t="s">
        <v>2772</v>
      </c>
      <c r="AS6336" s="61"/>
      <c r="AT6336" s="61"/>
      <c r="AU6336" s="61"/>
      <c r="AV6336" s="61"/>
    </row>
    <row r="6337" spans="1:48">
      <c r="A6337" s="82"/>
      <c r="B6337" s="82"/>
      <c r="C6337" s="82"/>
      <c r="D6337" s="83"/>
      <c r="E6337" s="62"/>
      <c r="F633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37" s="13" t="s">
        <v>337</v>
      </c>
      <c r="H6337" s="13" t="s">
        <v>2987</v>
      </c>
      <c r="I6337" s="85" t="e">
        <f>[1]!Table1[[#This Row],[type]]</f>
        <v>#VALUE!</v>
      </c>
      <c r="J6337" s="86" t="e">
        <f>[1]!Table1[[#This Row],[Column42]]&amp;IF([1]!Table1[[#This Row],[Column13]]="","",[1]!Table1[[#This Row],[Column13]])&amp;IF([1]!Table1[[#This Row],[mod]]="","",[1]!Table1[[#This Row],[mod]])</f>
        <v>#VALUE!</v>
      </c>
      <c r="K633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37" t="s">
        <v>344</v>
      </c>
      <c r="P6337" s="6" t="s">
        <v>2776</v>
      </c>
      <c r="Q633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3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37" s="29"/>
      <c r="AC6337" s="29"/>
      <c r="AD6337" s="25"/>
      <c r="AE6337" s="38"/>
      <c r="AF6337" s="142"/>
      <c r="AG6337" s="11"/>
      <c r="AH6337" s="1" t="e">
        <f>[1]!Table1[[#This Row],[html_tag]]&amp;[1]!Table1[[#This Row],[html_type]]&amp;[1]!Table1[[#This Row],[html_modifier]]</f>
        <v>#VALUE!</v>
      </c>
      <c r="AI6337" s="60" t="str">
        <f>Table1[[#This Row],[html_tag]]&amp;Table1[[#This Row],[html_type]]&amp;Table1[[#This Row],[html_modifier]]</f>
        <v/>
      </c>
      <c r="AL6337" s="22" t="str">
        <f>IFERROR(_xlfn.XLOOKUP([1]!Table1[[#This Row],[word]],[1]!Table57[English style name],[1]!Table57[Style type]),"")</f>
        <v/>
      </c>
      <c r="AM6337" s="23" t="str">
        <f>IFERROR(_xlfn.XLOOKUP(Table1[[#This Row],[word]],Table57[English style name],Table57[Style type]),"")</f>
        <v/>
      </c>
      <c r="AN6337" s="23"/>
      <c r="AO6337" s="62"/>
      <c r="AP6337" s="61"/>
      <c r="AQ6337" s="61" t="s">
        <v>2776</v>
      </c>
      <c r="AR6337" s="61" t="s">
        <v>2772</v>
      </c>
      <c r="AS6337" s="61"/>
      <c r="AT6337" s="61"/>
      <c r="AU6337" s="61"/>
      <c r="AV6337" s="61"/>
    </row>
    <row r="6338" spans="1:48">
      <c r="A6338" s="82"/>
      <c r="B6338" s="82"/>
      <c r="C6338" s="82"/>
      <c r="D6338" s="83"/>
      <c r="E6338" s="62"/>
      <c r="F633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38" s="13" t="s">
        <v>337</v>
      </c>
      <c r="H6338" s="13" t="s">
        <v>2987</v>
      </c>
      <c r="I6338" s="85" t="e">
        <f>[1]!Table1[[#This Row],[type]]</f>
        <v>#VALUE!</v>
      </c>
      <c r="J6338" s="86" t="e">
        <f>[1]!Table1[[#This Row],[Column42]]&amp;IF([1]!Table1[[#This Row],[Column13]]="","",[1]!Table1[[#This Row],[Column13]])&amp;IF([1]!Table1[[#This Row],[mod]]="","",[1]!Table1[[#This Row],[mod]])</f>
        <v>#VALUE!</v>
      </c>
      <c r="K633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38" t="s">
        <v>344</v>
      </c>
      <c r="P6338" s="6" t="s">
        <v>2777</v>
      </c>
      <c r="Q633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3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38" s="29"/>
      <c r="AC6338" s="29"/>
      <c r="AD6338" s="25"/>
      <c r="AE6338" s="38"/>
      <c r="AF6338" s="142"/>
      <c r="AG6338" s="11"/>
      <c r="AH6338" s="1" t="e">
        <f>[1]!Table1[[#This Row],[html_tag]]&amp;[1]!Table1[[#This Row],[html_type]]&amp;[1]!Table1[[#This Row],[html_modifier]]</f>
        <v>#VALUE!</v>
      </c>
      <c r="AI6338" s="60" t="str">
        <f>Table1[[#This Row],[html_tag]]&amp;Table1[[#This Row],[html_type]]&amp;Table1[[#This Row],[html_modifier]]</f>
        <v/>
      </c>
      <c r="AL6338" s="22" t="str">
        <f>IFERROR(_xlfn.XLOOKUP([1]!Table1[[#This Row],[word]],[1]!Table57[English style name],[1]!Table57[Style type]),"")</f>
        <v/>
      </c>
      <c r="AM6338" s="23" t="str">
        <f>IFERROR(_xlfn.XLOOKUP(Table1[[#This Row],[word]],Table57[English style name],Table57[Style type]),"")</f>
        <v/>
      </c>
      <c r="AN6338" s="23"/>
      <c r="AO6338" s="62"/>
      <c r="AP6338" s="61"/>
      <c r="AQ6338" s="61" t="s">
        <v>2777</v>
      </c>
      <c r="AR6338" s="61" t="s">
        <v>2772</v>
      </c>
      <c r="AS6338" s="61"/>
      <c r="AT6338" s="61"/>
      <c r="AU6338" s="61"/>
      <c r="AV6338" s="61"/>
    </row>
    <row r="6339" spans="1:48">
      <c r="A6339" s="82"/>
      <c r="B6339" s="82"/>
      <c r="C6339" s="82"/>
      <c r="D6339" s="83"/>
      <c r="E6339" s="62"/>
      <c r="F633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39" s="13"/>
      <c r="H6339" s="13"/>
      <c r="I6339" s="85" t="e">
        <f>[1]!Table1[[#This Row],[type]]</f>
        <v>#VALUE!</v>
      </c>
      <c r="J6339" s="86" t="e">
        <f>[1]!Table1[[#This Row],[Column42]]&amp;IF([1]!Table1[[#This Row],[Column13]]="","",[1]!Table1[[#This Row],[Column13]])&amp;IF([1]!Table1[[#This Row],[mod]]="","",[1]!Table1[[#This Row],[mod]])</f>
        <v>#VALUE!</v>
      </c>
      <c r="K633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39" t="s">
        <v>344</v>
      </c>
      <c r="Q633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3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39" s="29" t="s">
        <v>4480</v>
      </c>
      <c r="AC6339" s="29"/>
      <c r="AD6339" s="25"/>
      <c r="AE6339" s="38"/>
      <c r="AF6339" s="142"/>
      <c r="AG6339" s="11"/>
      <c r="AH6339" s="7" t="e">
        <f>[1]!Table1[[#This Row],[html_tag]]&amp;[1]!Table1[[#This Row],[html_type]]&amp;[1]!Table1[[#This Row],[html_modifier]]</f>
        <v>#VALUE!</v>
      </c>
      <c r="AI6339" s="60" t="str">
        <f>Table1[[#This Row],[html_tag]]&amp;Table1[[#This Row],[html_type]]&amp;Table1[[#This Row],[html_modifier]]</f>
        <v/>
      </c>
      <c r="AL6339" s="23" t="str">
        <f>IFERROR(_xlfn.XLOOKUP([1]!Table1[[#This Row],[word]],[1]!Table57[English style name],[1]!Table57[Style type]),"")</f>
        <v/>
      </c>
      <c r="AM6339" s="23" t="str">
        <f>IFERROR(_xlfn.XLOOKUP(Table1[[#This Row],[word]],Table57[English style name],Table57[Style type]),"")</f>
        <v/>
      </c>
      <c r="AN6339" s="23"/>
      <c r="AO6339" s="62"/>
      <c r="AP6339" s="61"/>
      <c r="AQ6339" s="61"/>
      <c r="AR6339" s="61"/>
      <c r="AS6339" s="61"/>
      <c r="AT6339" s="61"/>
      <c r="AU6339" s="61"/>
      <c r="AV6339" s="61"/>
    </row>
    <row r="6340" spans="1:48">
      <c r="A6340" s="82"/>
      <c r="B6340" s="82"/>
      <c r="C6340" s="82"/>
      <c r="D6340" s="83"/>
      <c r="E6340" s="62"/>
      <c r="F634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40" s="13"/>
      <c r="H6340" s="13"/>
      <c r="I6340" s="85" t="e">
        <f>[1]!Table1[[#This Row],[type]]</f>
        <v>#VALUE!</v>
      </c>
      <c r="J6340" s="86" t="e">
        <f>[1]!Table1[[#This Row],[Column42]]&amp;IF([1]!Table1[[#This Row],[Column13]]="","",[1]!Table1[[#This Row],[Column13]])&amp;IF([1]!Table1[[#This Row],[mod]]="","",[1]!Table1[[#This Row],[mod]])</f>
        <v>#VALUE!</v>
      </c>
      <c r="K634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40" t="s">
        <v>344</v>
      </c>
      <c r="Q634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4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40" s="29" t="s">
        <v>4483</v>
      </c>
      <c r="AC6340" s="29"/>
      <c r="AD6340" s="25"/>
      <c r="AE6340" s="38"/>
      <c r="AF6340" s="142"/>
      <c r="AG6340" s="11"/>
      <c r="AH6340" s="7" t="e">
        <f>[1]!Table1[[#This Row],[html_tag]]&amp;[1]!Table1[[#This Row],[html_type]]&amp;[1]!Table1[[#This Row],[html_modifier]]</f>
        <v>#VALUE!</v>
      </c>
      <c r="AI6340" s="60" t="str">
        <f>Table1[[#This Row],[html_tag]]&amp;Table1[[#This Row],[html_type]]&amp;Table1[[#This Row],[html_modifier]]</f>
        <v/>
      </c>
      <c r="AL6340" s="23" t="str">
        <f>IFERROR(_xlfn.XLOOKUP([1]!Table1[[#This Row],[word]],[1]!Table57[English style name],[1]!Table57[Style type]),"")</f>
        <v/>
      </c>
      <c r="AM6340" s="23" t="str">
        <f>IFERROR(_xlfn.XLOOKUP(Table1[[#This Row],[word]],Table57[English style name],Table57[Style type]),"")</f>
        <v/>
      </c>
      <c r="AN6340" s="23"/>
      <c r="AO6340" s="62"/>
      <c r="AP6340" s="61"/>
      <c r="AQ6340" s="61"/>
      <c r="AR6340" s="61"/>
      <c r="AS6340" s="61"/>
      <c r="AT6340" s="61"/>
      <c r="AU6340" s="61"/>
      <c r="AV6340" s="61"/>
    </row>
    <row r="6341" spans="1:48">
      <c r="A6341" s="82"/>
      <c r="B6341" s="82"/>
      <c r="C6341" s="82"/>
      <c r="D6341" s="83"/>
      <c r="E6341" s="62"/>
      <c r="F634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41" s="13"/>
      <c r="H6341" s="13"/>
      <c r="I6341" s="85" t="e">
        <f>[1]!Table1[[#This Row],[type]]</f>
        <v>#VALUE!</v>
      </c>
      <c r="J6341" s="86" t="e">
        <f>[1]!Table1[[#This Row],[Column42]]&amp;IF([1]!Table1[[#This Row],[Column13]]="","",[1]!Table1[[#This Row],[Column13]])&amp;IF([1]!Table1[[#This Row],[mod]]="","",[1]!Table1[[#This Row],[mod]])</f>
        <v>#VALUE!</v>
      </c>
      <c r="K634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41" t="s">
        <v>344</v>
      </c>
      <c r="N6341" t="s">
        <v>425</v>
      </c>
      <c r="Q634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4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41" s="29" t="s">
        <v>4484</v>
      </c>
      <c r="AC6341" s="29"/>
      <c r="AD6341" s="25"/>
      <c r="AE6341" s="38"/>
      <c r="AF6341" s="142"/>
      <c r="AG6341" s="11"/>
      <c r="AH6341" s="7" t="e">
        <f>[1]!Table1[[#This Row],[html_tag]]&amp;[1]!Table1[[#This Row],[html_type]]&amp;[1]!Table1[[#This Row],[html_modifier]]</f>
        <v>#VALUE!</v>
      </c>
      <c r="AI6341" s="60" t="str">
        <f>Table1[[#This Row],[html_tag]]&amp;Table1[[#This Row],[html_type]]&amp;Table1[[#This Row],[html_modifier]]</f>
        <v/>
      </c>
      <c r="AL6341" s="23" t="str">
        <f>IFERROR(_xlfn.XLOOKUP([1]!Table1[[#This Row],[word]],[1]!Table57[English style name],[1]!Table57[Style type]),"")</f>
        <v/>
      </c>
      <c r="AM6341" s="23" t="str">
        <f>IFERROR(_xlfn.XLOOKUP(Table1[[#This Row],[word]],Table57[English style name],Table57[Style type]),"")</f>
        <v/>
      </c>
      <c r="AN6341" s="23"/>
      <c r="AO6341" s="62"/>
      <c r="AP6341" s="61"/>
      <c r="AQ6341" s="61"/>
      <c r="AR6341" s="61"/>
      <c r="AS6341" s="61"/>
      <c r="AT6341" s="61"/>
      <c r="AU6341" s="61"/>
      <c r="AV6341" s="61"/>
    </row>
    <row r="6342" spans="1:48">
      <c r="A6342" s="82"/>
      <c r="B6342" s="82"/>
      <c r="C6342" s="82"/>
      <c r="D6342" s="83"/>
      <c r="E6342" s="62"/>
      <c r="F634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42" s="13"/>
      <c r="H6342" s="13"/>
      <c r="I6342" s="85" t="e">
        <f>[1]!Table1[[#This Row],[type]]</f>
        <v>#VALUE!</v>
      </c>
      <c r="J6342" s="86" t="e">
        <f>[1]!Table1[[#This Row],[Column42]]&amp;IF([1]!Table1[[#This Row],[Column13]]="","",[1]!Table1[[#This Row],[Column13]])&amp;IF([1]!Table1[[#This Row],[mod]]="","",[1]!Table1[[#This Row],[mod]])</f>
        <v>#VALUE!</v>
      </c>
      <c r="K634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42" t="s">
        <v>344</v>
      </c>
      <c r="N6342" t="s">
        <v>617</v>
      </c>
      <c r="Q634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4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42" s="29" t="s">
        <v>4485</v>
      </c>
      <c r="AC6342" s="29"/>
      <c r="AD6342" s="25"/>
      <c r="AE6342" s="38"/>
      <c r="AF6342" s="142"/>
      <c r="AG6342" s="11"/>
      <c r="AH6342" s="7" t="e">
        <f>[1]!Table1[[#This Row],[html_tag]]&amp;[1]!Table1[[#This Row],[html_type]]&amp;[1]!Table1[[#This Row],[html_modifier]]</f>
        <v>#VALUE!</v>
      </c>
      <c r="AI6342" s="60" t="str">
        <f>Table1[[#This Row],[html_tag]]&amp;Table1[[#This Row],[html_type]]&amp;Table1[[#This Row],[html_modifier]]</f>
        <v/>
      </c>
      <c r="AL6342" s="23" t="str">
        <f>IFERROR(_xlfn.XLOOKUP([1]!Table1[[#This Row],[word]],[1]!Table57[English style name],[1]!Table57[Style type]),"")</f>
        <v/>
      </c>
      <c r="AM6342" s="23" t="str">
        <f>IFERROR(_xlfn.XLOOKUP(Table1[[#This Row],[word]],Table57[English style name],Table57[Style type]),"")</f>
        <v/>
      </c>
      <c r="AN6342" s="23"/>
      <c r="AO6342" s="62"/>
      <c r="AP6342" s="61"/>
      <c r="AQ6342" s="61"/>
      <c r="AR6342" s="61"/>
      <c r="AS6342" s="61"/>
      <c r="AT6342" s="61"/>
      <c r="AU6342" s="61"/>
      <c r="AV6342" s="61"/>
    </row>
    <row r="6343" spans="1:48">
      <c r="A6343" s="82"/>
      <c r="B6343" s="82"/>
      <c r="C6343" s="82"/>
      <c r="D6343" s="83"/>
      <c r="E6343" s="62"/>
      <c r="F634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43" s="13" t="s">
        <v>337</v>
      </c>
      <c r="H6343" s="13" t="s">
        <v>2987</v>
      </c>
      <c r="I6343" s="85" t="e">
        <f>[1]!Table1[[#This Row],[type]]</f>
        <v>#VALUE!</v>
      </c>
      <c r="J6343" s="86" t="e">
        <f>[1]!Table1[[#This Row],[Column42]]&amp;IF([1]!Table1[[#This Row],[Column13]]="","",[1]!Table1[[#This Row],[Column13]])&amp;IF([1]!Table1[[#This Row],[mod]]="","",[1]!Table1[[#This Row],[mod]])</f>
        <v>#VALUE!</v>
      </c>
      <c r="K634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43" t="s">
        <v>344</v>
      </c>
      <c r="O6343" t="s">
        <v>333</v>
      </c>
      <c r="P6343" s="6"/>
      <c r="Q634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4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43" s="29"/>
      <c r="AC6343" s="29"/>
      <c r="AD6343" s="25"/>
      <c r="AE6343" s="38"/>
      <c r="AF6343" s="142"/>
      <c r="AG6343" s="11"/>
      <c r="AH6343" s="1" t="e">
        <f>[1]!Table1[[#This Row],[html_tag]]&amp;[1]!Table1[[#This Row],[html_type]]&amp;[1]!Table1[[#This Row],[html_modifier]]</f>
        <v>#VALUE!</v>
      </c>
      <c r="AI6343" s="60" t="str">
        <f>Table1[[#This Row],[html_tag]]&amp;Table1[[#This Row],[html_type]]&amp;Table1[[#This Row],[html_modifier]]</f>
        <v/>
      </c>
      <c r="AL6343" s="22" t="str">
        <f>IFERROR(_xlfn.XLOOKUP([1]!Table1[[#This Row],[word]],[1]!Table57[English style name],[1]!Table57[Style type]),"")</f>
        <v/>
      </c>
      <c r="AM6343" s="23" t="str">
        <f>IFERROR(_xlfn.XLOOKUP(Table1[[#This Row],[word]],Table57[English style name],Table57[Style type]),"")</f>
        <v/>
      </c>
      <c r="AN6343" s="23"/>
      <c r="AO6343" s="62"/>
      <c r="AP6343" s="61"/>
      <c r="AQ6343" s="61" t="s">
        <v>2778</v>
      </c>
      <c r="AR6343" s="61" t="s">
        <v>2772</v>
      </c>
      <c r="AS6343" s="61"/>
      <c r="AT6343" s="61"/>
      <c r="AU6343" s="61"/>
      <c r="AV6343" s="61"/>
    </row>
    <row r="6344" spans="1:48">
      <c r="A6344" s="82"/>
      <c r="B6344" s="82"/>
      <c r="C6344" s="82"/>
      <c r="D6344" s="83"/>
      <c r="E6344" s="62"/>
      <c r="F634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44" s="13" t="s">
        <v>337</v>
      </c>
      <c r="H6344" s="13" t="s">
        <v>2987</v>
      </c>
      <c r="I6344" s="85" t="e">
        <f>[1]!Table1[[#This Row],[type]]</f>
        <v>#VALUE!</v>
      </c>
      <c r="J6344" s="86" t="e">
        <f>[1]!Table1[[#This Row],[Column42]]&amp;IF([1]!Table1[[#This Row],[Column13]]="","",[1]!Table1[[#This Row],[Column13]])&amp;IF([1]!Table1[[#This Row],[mod]]="","",[1]!Table1[[#This Row],[mod]])</f>
        <v>#VALUE!</v>
      </c>
      <c r="K634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44" t="s">
        <v>344</v>
      </c>
      <c r="P6344" s="6" t="s">
        <v>2771</v>
      </c>
      <c r="Q634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4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6344" t="s">
        <v>338</v>
      </c>
      <c r="AB6344" s="29" t="s">
        <v>4479</v>
      </c>
      <c r="AC6344" s="29"/>
      <c r="AD6344" s="25"/>
      <c r="AE6344" s="38"/>
      <c r="AF6344" s="142"/>
      <c r="AG6344" s="11"/>
      <c r="AH6344" s="1" t="e">
        <f>[1]!Table1[[#This Row],[html_tag]]&amp;[1]!Table1[[#This Row],[html_type]]&amp;[1]!Table1[[#This Row],[html_modifier]]</f>
        <v>#VALUE!</v>
      </c>
      <c r="AI6344" s="60" t="str">
        <f>Table1[[#This Row],[html_tag]]&amp;Table1[[#This Row],[html_type]]&amp;Table1[[#This Row],[html_modifier]]</f>
        <v/>
      </c>
      <c r="AL6344" s="22" t="str">
        <f>IFERROR(_xlfn.XLOOKUP([1]!Table1[[#This Row],[word]],[1]!Table57[English style name],[1]!Table57[Style type]),"")</f>
        <v/>
      </c>
      <c r="AM6344" s="23" t="str">
        <f>IFERROR(_xlfn.XLOOKUP(Table1[[#This Row],[word]],Table57[English style name],Table57[Style type]),"")</f>
        <v/>
      </c>
      <c r="AN6344" s="23"/>
      <c r="AO6344" s="62"/>
      <c r="AP6344" s="61"/>
      <c r="AQ6344" s="61" t="s">
        <v>2771</v>
      </c>
      <c r="AR6344" s="61" t="s">
        <v>2772</v>
      </c>
      <c r="AS6344" s="61"/>
      <c r="AT6344" s="61"/>
      <c r="AU6344" s="61"/>
      <c r="AV6344" s="61"/>
    </row>
    <row r="6345" spans="1:48">
      <c r="A6345" s="82"/>
      <c r="B6345" s="82"/>
      <c r="C6345" s="82"/>
      <c r="D6345" s="83"/>
      <c r="E6345" s="62"/>
      <c r="F634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45" s="13"/>
      <c r="H6345" s="13"/>
      <c r="I6345" s="85" t="e">
        <f>[1]!Table1[[#This Row],[type]]</f>
        <v>#VALUE!</v>
      </c>
      <c r="J6345" s="86" t="e">
        <f>[1]!Table1[[#This Row],[Column42]]&amp;IF([1]!Table1[[#This Row],[Column13]]="","",[1]!Table1[[#This Row],[Column13]])&amp;IF([1]!Table1[[#This Row],[mod]]="","",[1]!Table1[[#This Row],[mod]])</f>
        <v>#VALUE!</v>
      </c>
      <c r="K634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45" t="s">
        <v>344</v>
      </c>
      <c r="Q634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4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6345" t="s">
        <v>3114</v>
      </c>
      <c r="AB6345" s="29" t="s">
        <v>4481</v>
      </c>
      <c r="AC6345" s="29"/>
      <c r="AD6345" s="25"/>
      <c r="AE6345" s="38"/>
      <c r="AF6345" s="142"/>
      <c r="AG6345" s="11"/>
      <c r="AH6345" s="7" t="e">
        <f>[1]!Table1[[#This Row],[html_tag]]&amp;[1]!Table1[[#This Row],[html_type]]&amp;[1]!Table1[[#This Row],[html_modifier]]</f>
        <v>#VALUE!</v>
      </c>
      <c r="AI6345" s="60" t="str">
        <f>Table1[[#This Row],[html_tag]]&amp;Table1[[#This Row],[html_type]]&amp;Table1[[#This Row],[html_modifier]]</f>
        <v/>
      </c>
      <c r="AL6345" s="23" t="str">
        <f>IFERROR(_xlfn.XLOOKUP([1]!Table1[[#This Row],[word]],[1]!Table57[English style name],[1]!Table57[Style type]),"")</f>
        <v/>
      </c>
      <c r="AM6345" s="23" t="str">
        <f>IFERROR(_xlfn.XLOOKUP(Table1[[#This Row],[word]],Table57[English style name],Table57[Style type]),"")</f>
        <v/>
      </c>
      <c r="AN6345" s="23"/>
      <c r="AO6345" s="62"/>
      <c r="AP6345" s="61"/>
      <c r="AQ6345" s="61"/>
      <c r="AR6345" s="61"/>
      <c r="AS6345" s="61"/>
      <c r="AT6345" s="61"/>
      <c r="AU6345" s="61"/>
      <c r="AV6345" s="61"/>
    </row>
    <row r="6346" spans="1:48">
      <c r="A6346" s="82"/>
      <c r="B6346" s="82"/>
      <c r="C6346" s="82"/>
      <c r="D6346" s="83"/>
      <c r="E6346" s="62"/>
      <c r="F634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46" s="13"/>
      <c r="H6346" s="13"/>
      <c r="I6346" s="85" t="e">
        <f>[1]!Table1[[#This Row],[type]]</f>
        <v>#VALUE!</v>
      </c>
      <c r="J6346" s="86" t="e">
        <f>[1]!Table1[[#This Row],[Column42]]&amp;IF([1]!Table1[[#This Row],[Column13]]="","",[1]!Table1[[#This Row],[Column13]])&amp;IF([1]!Table1[[#This Row],[mod]]="","",[1]!Table1[[#This Row],[mod]])</f>
        <v>#VALUE!</v>
      </c>
      <c r="K634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46" t="s">
        <v>344</v>
      </c>
      <c r="Q634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4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6346" t="s">
        <v>3115</v>
      </c>
      <c r="AB6346" s="29" t="s">
        <v>4482</v>
      </c>
      <c r="AC6346" s="29"/>
      <c r="AD6346" s="25"/>
      <c r="AE6346" s="38"/>
      <c r="AF6346" s="142"/>
      <c r="AG6346" s="11"/>
      <c r="AH6346" s="7" t="e">
        <f>[1]!Table1[[#This Row],[html_tag]]&amp;[1]!Table1[[#This Row],[html_type]]&amp;[1]!Table1[[#This Row],[html_modifier]]</f>
        <v>#VALUE!</v>
      </c>
      <c r="AI6346" s="60" t="str">
        <f>Table1[[#This Row],[html_tag]]&amp;Table1[[#This Row],[html_type]]&amp;Table1[[#This Row],[html_modifier]]</f>
        <v/>
      </c>
      <c r="AL6346" s="23" t="str">
        <f>IFERROR(_xlfn.XLOOKUP([1]!Table1[[#This Row],[word]],[1]!Table57[English style name],[1]!Table57[Style type]),"")</f>
        <v/>
      </c>
      <c r="AM6346" s="23" t="str">
        <f>IFERROR(_xlfn.XLOOKUP(Table1[[#This Row],[word]],Table57[English style name],Table57[Style type]),"")</f>
        <v/>
      </c>
      <c r="AN6346" s="23"/>
      <c r="AO6346" s="62"/>
      <c r="AP6346" s="61"/>
      <c r="AQ6346" s="61"/>
      <c r="AR6346" s="61"/>
      <c r="AS6346" s="61"/>
      <c r="AT6346" s="61"/>
      <c r="AU6346" s="61"/>
      <c r="AV6346" s="61"/>
    </row>
    <row r="6347" spans="1:48">
      <c r="A6347" s="82"/>
      <c r="B6347" s="82"/>
      <c r="C6347" s="82"/>
      <c r="D6347" s="83"/>
      <c r="E6347" s="62"/>
      <c r="F634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47" s="13"/>
      <c r="H6347" s="13"/>
      <c r="I6347" s="85" t="e">
        <f>[1]!Table1[[#This Row],[type]]</f>
        <v>#VALUE!</v>
      </c>
      <c r="J6347" s="86" t="e">
        <f>[1]!Table1[[#This Row],[Column42]]&amp;IF([1]!Table1[[#This Row],[Column13]]="","",[1]!Table1[[#This Row],[Column13]])&amp;IF([1]!Table1[[#This Row],[mod]]="","",[1]!Table1[[#This Row],[mod]])</f>
        <v>#VALUE!</v>
      </c>
      <c r="K634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47" t="s">
        <v>403</v>
      </c>
      <c r="Q634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4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47" s="29"/>
      <c r="AC6347" s="29"/>
      <c r="AD6347" s="25" t="s">
        <v>7355</v>
      </c>
      <c r="AE6347" s="38"/>
      <c r="AF6347" s="142"/>
      <c r="AG6347" s="11"/>
      <c r="AH6347" s="7" t="e">
        <f>[1]!Table1[[#This Row],[html_tag]]&amp;[1]!Table1[[#This Row],[html_type]]&amp;[1]!Table1[[#This Row],[html_modifier]]</f>
        <v>#VALUE!</v>
      </c>
      <c r="AI6347" s="60" t="str">
        <f>Table1[[#This Row],[html_tag]]&amp;Table1[[#This Row],[html_type]]&amp;Table1[[#This Row],[html_modifier]]</f>
        <v/>
      </c>
      <c r="AL6347" s="23" t="str">
        <f>IFERROR(_xlfn.XLOOKUP([1]!Table1[[#This Row],[word]],[1]!Table57[English style name],[1]!Table57[Style type]),"")</f>
        <v/>
      </c>
      <c r="AM6347" s="23" t="str">
        <f>IFERROR(_xlfn.XLOOKUP(Table1[[#This Row],[word]],Table57[English style name],Table57[Style type]),"")</f>
        <v/>
      </c>
      <c r="AN6347" s="23"/>
      <c r="AO6347" s="62"/>
      <c r="AP6347" s="61"/>
      <c r="AQ6347" s="61"/>
      <c r="AR6347" s="61"/>
      <c r="AS6347" s="61"/>
      <c r="AT6347" s="61"/>
      <c r="AU6347" s="61"/>
      <c r="AV6347" s="61"/>
    </row>
    <row r="6348" spans="1:48">
      <c r="A6348" s="82"/>
      <c r="B6348" s="82"/>
      <c r="C6348" s="82"/>
      <c r="D6348" s="83"/>
      <c r="E6348" s="62"/>
      <c r="F634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48" s="13" t="s">
        <v>2992</v>
      </c>
      <c r="H6348" s="13" t="s">
        <v>1</v>
      </c>
      <c r="I6348" s="85" t="e">
        <f>[1]!Table1[[#This Row],[type]]</f>
        <v>#VALUE!</v>
      </c>
      <c r="J6348" s="86" t="e">
        <f>[1]!Table1[[#This Row],[Column42]]&amp;IF([1]!Table1[[#This Row],[Column13]]="","",[1]!Table1[[#This Row],[Column13]])&amp;IF([1]!Table1[[#This Row],[mod]]="","",[1]!Table1[[#This Row],[mod]])</f>
        <v>#VALUE!</v>
      </c>
      <c r="K634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48" t="s">
        <v>403</v>
      </c>
      <c r="P6348" s="6" t="s">
        <v>2813</v>
      </c>
      <c r="Q634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4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48" s="29"/>
      <c r="AC6348" s="29"/>
      <c r="AD6348" s="25"/>
      <c r="AE6348" s="38"/>
      <c r="AF6348" s="142"/>
      <c r="AG6348" s="11"/>
      <c r="AH6348" s="1" t="e">
        <f>[1]!Table1[[#This Row],[html_tag]]&amp;[1]!Table1[[#This Row],[html_type]]&amp;[1]!Table1[[#This Row],[html_modifier]]</f>
        <v>#VALUE!</v>
      </c>
      <c r="AI6348" s="60" t="str">
        <f>Table1[[#This Row],[html_tag]]&amp;Table1[[#This Row],[html_type]]&amp;Table1[[#This Row],[html_modifier]]</f>
        <v/>
      </c>
      <c r="AL6348" s="22" t="str">
        <f>IFERROR(_xlfn.XLOOKUP([1]!Table1[[#This Row],[word]],[1]!Table57[English style name],[1]!Table57[Style type]),"")</f>
        <v/>
      </c>
      <c r="AM6348" s="23" t="str">
        <f>IFERROR(_xlfn.XLOOKUP(Table1[[#This Row],[word]],Table57[English style name],Table57[Style type]),"")</f>
        <v/>
      </c>
      <c r="AN6348" s="23"/>
      <c r="AO6348" s="62"/>
      <c r="AP6348" s="61"/>
      <c r="AQ6348" s="61" t="s">
        <v>2813</v>
      </c>
      <c r="AR6348" s="61" t="s">
        <v>2810</v>
      </c>
      <c r="AS6348" s="61"/>
      <c r="AT6348" s="61"/>
      <c r="AU6348" s="61"/>
      <c r="AV6348" s="61"/>
    </row>
    <row r="6349" spans="1:48">
      <c r="A6349" s="82"/>
      <c r="B6349" s="82"/>
      <c r="C6349" s="82"/>
      <c r="D6349" s="83"/>
      <c r="E6349" s="62"/>
      <c r="F634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49" s="13" t="s">
        <v>2992</v>
      </c>
      <c r="H6349" s="13" t="s">
        <v>1</v>
      </c>
      <c r="I6349" s="85" t="e">
        <f>[1]!Table1[[#This Row],[type]]</f>
        <v>#VALUE!</v>
      </c>
      <c r="J6349" s="86" t="e">
        <f>[1]!Table1[[#This Row],[Column42]]&amp;IF([1]!Table1[[#This Row],[Column13]]="","",[1]!Table1[[#This Row],[Column13]])&amp;IF([1]!Table1[[#This Row],[mod]]="","",[1]!Table1[[#This Row],[mod]])</f>
        <v>#VALUE!</v>
      </c>
      <c r="K634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49" t="s">
        <v>403</v>
      </c>
      <c r="P6349" s="6" t="s">
        <v>2814</v>
      </c>
      <c r="Q634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4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49" s="29"/>
      <c r="AC6349" s="29"/>
      <c r="AD6349" s="25"/>
      <c r="AE6349" s="38"/>
      <c r="AF6349" s="142"/>
      <c r="AG6349" s="11"/>
      <c r="AH6349" s="1" t="e">
        <f>[1]!Table1[[#This Row],[html_tag]]&amp;[1]!Table1[[#This Row],[html_type]]&amp;[1]!Table1[[#This Row],[html_modifier]]</f>
        <v>#VALUE!</v>
      </c>
      <c r="AI6349" s="60" t="str">
        <f>Table1[[#This Row],[html_tag]]&amp;Table1[[#This Row],[html_type]]&amp;Table1[[#This Row],[html_modifier]]</f>
        <v/>
      </c>
      <c r="AL6349" s="22" t="str">
        <f>IFERROR(_xlfn.XLOOKUP([1]!Table1[[#This Row],[word]],[1]!Table57[English style name],[1]!Table57[Style type]),"")</f>
        <v/>
      </c>
      <c r="AM6349" s="23" t="str">
        <f>IFERROR(_xlfn.XLOOKUP(Table1[[#This Row],[word]],Table57[English style name],Table57[Style type]),"")</f>
        <v/>
      </c>
      <c r="AN6349" s="23"/>
      <c r="AO6349" s="62"/>
      <c r="AP6349" s="61"/>
      <c r="AQ6349" s="61" t="s">
        <v>2814</v>
      </c>
      <c r="AR6349" s="61" t="s">
        <v>2810</v>
      </c>
      <c r="AS6349" s="61"/>
      <c r="AT6349" s="61"/>
      <c r="AU6349" s="61"/>
      <c r="AV6349" s="61"/>
    </row>
    <row r="6350" spans="1:48">
      <c r="A6350" s="82"/>
      <c r="B6350" s="82"/>
      <c r="C6350" s="82"/>
      <c r="D6350" s="83"/>
      <c r="E6350" s="62"/>
      <c r="F635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50" s="13" t="s">
        <v>2992</v>
      </c>
      <c r="H6350" s="13" t="s">
        <v>1</v>
      </c>
      <c r="I6350" s="85" t="e">
        <f>[1]!Table1[[#This Row],[type]]</f>
        <v>#VALUE!</v>
      </c>
      <c r="J6350" s="86" t="e">
        <f>[1]!Table1[[#This Row],[Column42]]&amp;IF([1]!Table1[[#This Row],[Column13]]="","",[1]!Table1[[#This Row],[Column13]])&amp;IF([1]!Table1[[#This Row],[mod]]="","",[1]!Table1[[#This Row],[mod]])</f>
        <v>#VALUE!</v>
      </c>
      <c r="K635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50" t="s">
        <v>403</v>
      </c>
      <c r="P6350" s="6" t="s">
        <v>2815</v>
      </c>
      <c r="Q635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5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50" s="29"/>
      <c r="AC6350" s="29"/>
      <c r="AD6350" s="25"/>
      <c r="AE6350" s="38"/>
      <c r="AF6350" s="142"/>
      <c r="AG6350" s="11"/>
      <c r="AH6350" s="1" t="e">
        <f>[1]!Table1[[#This Row],[html_tag]]&amp;[1]!Table1[[#This Row],[html_type]]&amp;[1]!Table1[[#This Row],[html_modifier]]</f>
        <v>#VALUE!</v>
      </c>
      <c r="AI6350" s="60" t="str">
        <f>Table1[[#This Row],[html_tag]]&amp;Table1[[#This Row],[html_type]]&amp;Table1[[#This Row],[html_modifier]]</f>
        <v/>
      </c>
      <c r="AL6350" s="22" t="str">
        <f>IFERROR(_xlfn.XLOOKUP([1]!Table1[[#This Row],[word]],[1]!Table57[English style name],[1]!Table57[Style type]),"")</f>
        <v/>
      </c>
      <c r="AM6350" s="23" t="str">
        <f>IFERROR(_xlfn.XLOOKUP(Table1[[#This Row],[word]],Table57[English style name],Table57[Style type]),"")</f>
        <v/>
      </c>
      <c r="AN6350" s="23"/>
      <c r="AO6350" s="62"/>
      <c r="AP6350" s="61"/>
      <c r="AQ6350" s="61" t="s">
        <v>2815</v>
      </c>
      <c r="AR6350" s="61" t="s">
        <v>2810</v>
      </c>
      <c r="AS6350" s="61"/>
      <c r="AT6350" s="61"/>
      <c r="AU6350" s="61"/>
      <c r="AV6350" s="61"/>
    </row>
    <row r="6351" spans="1:48">
      <c r="A6351" s="82"/>
      <c r="B6351" s="82"/>
      <c r="C6351" s="82"/>
      <c r="D6351" s="83"/>
      <c r="E6351" s="62"/>
      <c r="F635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51" s="13"/>
      <c r="H6351" s="13"/>
      <c r="I6351" s="85" t="e">
        <f>[1]!Table1[[#This Row],[type]]</f>
        <v>#VALUE!</v>
      </c>
      <c r="J6351" s="86" t="e">
        <f>[1]!Table1[[#This Row],[Column42]]&amp;IF([1]!Table1[[#This Row],[Column13]]="","",[1]!Table1[[#This Row],[Column13]])&amp;IF([1]!Table1[[#This Row],[mod]]="","",[1]!Table1[[#This Row],[mod]])</f>
        <v>#VALUE!</v>
      </c>
      <c r="K635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51" t="s">
        <v>403</v>
      </c>
      <c r="P6351" s="24" t="s">
        <v>3777</v>
      </c>
      <c r="Q635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5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51" s="29"/>
      <c r="AC6351" s="29" t="s">
        <v>3777</v>
      </c>
      <c r="AD6351" s="25"/>
      <c r="AE6351" s="38"/>
      <c r="AF6351" s="142"/>
      <c r="AG6351" s="11"/>
      <c r="AH6351" s="7" t="e">
        <f>[1]!Table1[[#This Row],[html_tag]]&amp;[1]!Table1[[#This Row],[html_type]]&amp;[1]!Table1[[#This Row],[html_modifier]]</f>
        <v>#VALUE!</v>
      </c>
      <c r="AI6351" s="60" t="str">
        <f>Table1[[#This Row],[html_tag]]&amp;Table1[[#This Row],[html_type]]&amp;Table1[[#This Row],[html_modifier]]</f>
        <v/>
      </c>
      <c r="AL6351" s="23" t="str">
        <f>IFERROR(_xlfn.XLOOKUP([1]!Table1[[#This Row],[word]],[1]!Table57[English style name],[1]!Table57[Style type]),"")</f>
        <v/>
      </c>
      <c r="AM6351" s="23" t="str">
        <f>IFERROR(_xlfn.XLOOKUP(Table1[[#This Row],[word]],Table57[English style name],Table57[Style type]),"")</f>
        <v/>
      </c>
      <c r="AN6351" s="23"/>
      <c r="AO6351" s="62"/>
      <c r="AP6351" s="61"/>
      <c r="AQ6351" s="61"/>
      <c r="AR6351" s="61"/>
      <c r="AS6351" s="61"/>
      <c r="AT6351" s="61"/>
      <c r="AU6351" s="61"/>
      <c r="AV6351" s="61"/>
    </row>
    <row r="6352" spans="1:48">
      <c r="A6352" s="82"/>
      <c r="B6352" s="82"/>
      <c r="C6352" s="82"/>
      <c r="D6352" s="83"/>
      <c r="E6352" s="62"/>
      <c r="F635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52" s="13"/>
      <c r="H6352" s="13"/>
      <c r="I6352" s="85" t="e">
        <f>[1]!Table1[[#This Row],[type]]</f>
        <v>#VALUE!</v>
      </c>
      <c r="J6352" s="86" t="e">
        <f>[1]!Table1[[#This Row],[Column42]]&amp;IF([1]!Table1[[#This Row],[Column13]]="","",[1]!Table1[[#This Row],[Column13]])&amp;IF([1]!Table1[[#This Row],[mod]]="","",[1]!Table1[[#This Row],[mod]])</f>
        <v>#VALUE!</v>
      </c>
      <c r="K635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52" t="s">
        <v>403</v>
      </c>
      <c r="P6352" s="24" t="s">
        <v>3778</v>
      </c>
      <c r="Q635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5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52" s="29"/>
      <c r="AC6352" s="29" t="s">
        <v>3778</v>
      </c>
      <c r="AD6352" s="25"/>
      <c r="AE6352" s="38"/>
      <c r="AF6352" s="142"/>
      <c r="AG6352" s="11"/>
      <c r="AH6352" s="7" t="e">
        <f>[1]!Table1[[#This Row],[html_tag]]&amp;[1]!Table1[[#This Row],[html_type]]&amp;[1]!Table1[[#This Row],[html_modifier]]</f>
        <v>#VALUE!</v>
      </c>
      <c r="AI6352" s="60" t="str">
        <f>Table1[[#This Row],[html_tag]]&amp;Table1[[#This Row],[html_type]]&amp;Table1[[#This Row],[html_modifier]]</f>
        <v/>
      </c>
      <c r="AL6352" s="23" t="str">
        <f>IFERROR(_xlfn.XLOOKUP([1]!Table1[[#This Row],[word]],[1]!Table57[English style name],[1]!Table57[Style type]),"")</f>
        <v/>
      </c>
      <c r="AM6352" s="23" t="str">
        <f>IFERROR(_xlfn.XLOOKUP(Table1[[#This Row],[word]],Table57[English style name],Table57[Style type]),"")</f>
        <v/>
      </c>
      <c r="AN6352" s="23"/>
      <c r="AO6352" s="62"/>
      <c r="AP6352" s="61"/>
      <c r="AQ6352" s="61"/>
      <c r="AR6352" s="61"/>
      <c r="AS6352" s="61"/>
      <c r="AT6352" s="61"/>
      <c r="AU6352" s="61"/>
      <c r="AV6352" s="61"/>
    </row>
    <row r="6353" spans="1:48">
      <c r="A6353" s="82"/>
      <c r="B6353" s="82"/>
      <c r="C6353" s="82"/>
      <c r="D6353" s="83"/>
      <c r="E6353" s="62"/>
      <c r="F635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53" s="13"/>
      <c r="H6353" s="13"/>
      <c r="I6353" s="85" t="e">
        <f>[1]!Table1[[#This Row],[type]]</f>
        <v>#VALUE!</v>
      </c>
      <c r="J6353" s="86" t="e">
        <f>[1]!Table1[[#This Row],[Column42]]&amp;IF([1]!Table1[[#This Row],[Column13]]="","",[1]!Table1[[#This Row],[Column13]])&amp;IF([1]!Table1[[#This Row],[mod]]="","",[1]!Table1[[#This Row],[mod]])</f>
        <v>#VALUE!</v>
      </c>
      <c r="K635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53" t="s">
        <v>403</v>
      </c>
      <c r="P6353" s="24" t="s">
        <v>3779</v>
      </c>
      <c r="Q635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5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53" s="29"/>
      <c r="AC6353" s="29" t="s">
        <v>3779</v>
      </c>
      <c r="AD6353" s="25"/>
      <c r="AE6353" s="38"/>
      <c r="AF6353" s="142"/>
      <c r="AG6353" s="11"/>
      <c r="AH6353" s="7" t="e">
        <f>[1]!Table1[[#This Row],[html_tag]]&amp;[1]!Table1[[#This Row],[html_type]]&amp;[1]!Table1[[#This Row],[html_modifier]]</f>
        <v>#VALUE!</v>
      </c>
      <c r="AI6353" s="60" t="str">
        <f>Table1[[#This Row],[html_tag]]&amp;Table1[[#This Row],[html_type]]&amp;Table1[[#This Row],[html_modifier]]</f>
        <v/>
      </c>
      <c r="AL6353" s="23" t="str">
        <f>IFERROR(_xlfn.XLOOKUP([1]!Table1[[#This Row],[word]],[1]!Table57[English style name],[1]!Table57[Style type]),"")</f>
        <v/>
      </c>
      <c r="AM6353" s="23" t="str">
        <f>IFERROR(_xlfn.XLOOKUP(Table1[[#This Row],[word]],Table57[English style name],Table57[Style type]),"")</f>
        <v/>
      </c>
      <c r="AN6353" s="23"/>
      <c r="AO6353" s="62"/>
      <c r="AP6353" s="61"/>
      <c r="AQ6353" s="61"/>
      <c r="AR6353" s="61"/>
      <c r="AS6353" s="61"/>
      <c r="AT6353" s="61"/>
      <c r="AU6353" s="61"/>
      <c r="AV6353" s="61"/>
    </row>
    <row r="6354" spans="1:48">
      <c r="A6354" s="82"/>
      <c r="B6354" s="82"/>
      <c r="C6354" s="82"/>
      <c r="D6354" s="83"/>
      <c r="E6354" s="62"/>
      <c r="F635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54" s="13"/>
      <c r="H6354" s="13"/>
      <c r="I6354" s="85" t="e">
        <f>[1]!Table1[[#This Row],[type]]</f>
        <v>#VALUE!</v>
      </c>
      <c r="J6354" s="86" t="e">
        <f>[1]!Table1[[#This Row],[Column42]]&amp;IF([1]!Table1[[#This Row],[Column13]]="","",[1]!Table1[[#This Row],[Column13]])&amp;IF([1]!Table1[[#This Row],[mod]]="","",[1]!Table1[[#This Row],[mod]])</f>
        <v>#VALUE!</v>
      </c>
      <c r="K635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54" t="s">
        <v>403</v>
      </c>
      <c r="P6354" s="24" t="s">
        <v>3780</v>
      </c>
      <c r="Q635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5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54" s="29"/>
      <c r="AC6354" s="29" t="s">
        <v>3780</v>
      </c>
      <c r="AD6354" s="25"/>
      <c r="AE6354" s="38"/>
      <c r="AF6354" s="142"/>
      <c r="AG6354" s="11"/>
      <c r="AH6354" s="7" t="e">
        <f>[1]!Table1[[#This Row],[html_tag]]&amp;[1]!Table1[[#This Row],[html_type]]&amp;[1]!Table1[[#This Row],[html_modifier]]</f>
        <v>#VALUE!</v>
      </c>
      <c r="AI6354" s="60" t="str">
        <f>Table1[[#This Row],[html_tag]]&amp;Table1[[#This Row],[html_type]]&amp;Table1[[#This Row],[html_modifier]]</f>
        <v/>
      </c>
      <c r="AL6354" s="23" t="str">
        <f>IFERROR(_xlfn.XLOOKUP([1]!Table1[[#This Row],[word]],[1]!Table57[English style name],[1]!Table57[Style type]),"")</f>
        <v/>
      </c>
      <c r="AM6354" s="23" t="str">
        <f>IFERROR(_xlfn.XLOOKUP(Table1[[#This Row],[word]],Table57[English style name],Table57[Style type]),"")</f>
        <v/>
      </c>
      <c r="AN6354" s="23"/>
      <c r="AO6354" s="62"/>
      <c r="AP6354" s="61"/>
      <c r="AQ6354" s="61"/>
      <c r="AR6354" s="61"/>
      <c r="AS6354" s="61"/>
      <c r="AT6354" s="61"/>
      <c r="AU6354" s="61"/>
      <c r="AV6354" s="61"/>
    </row>
    <row r="6355" spans="1:48">
      <c r="A6355" s="82"/>
      <c r="B6355" s="82"/>
      <c r="C6355" s="82"/>
      <c r="D6355" s="83"/>
      <c r="E6355" s="62"/>
      <c r="F635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55" s="13"/>
      <c r="H6355" s="13"/>
      <c r="I6355" s="85" t="e">
        <f>[1]!Table1[[#This Row],[type]]</f>
        <v>#VALUE!</v>
      </c>
      <c r="J6355" s="86" t="e">
        <f>[1]!Table1[[#This Row],[Column42]]&amp;IF([1]!Table1[[#This Row],[Column13]]="","",[1]!Table1[[#This Row],[Column13]])&amp;IF([1]!Table1[[#This Row],[mod]]="","",[1]!Table1[[#This Row],[mod]])</f>
        <v>#VALUE!</v>
      </c>
      <c r="K635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55" t="s">
        <v>403</v>
      </c>
      <c r="P6355" s="24" t="s">
        <v>3781</v>
      </c>
      <c r="Q635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5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55" s="29"/>
      <c r="AC6355" s="29" t="s">
        <v>3781</v>
      </c>
      <c r="AD6355" s="25"/>
      <c r="AE6355" s="38"/>
      <c r="AF6355" s="142"/>
      <c r="AG6355" s="11"/>
      <c r="AH6355" s="7" t="e">
        <f>[1]!Table1[[#This Row],[html_tag]]&amp;[1]!Table1[[#This Row],[html_type]]&amp;[1]!Table1[[#This Row],[html_modifier]]</f>
        <v>#VALUE!</v>
      </c>
      <c r="AI6355" s="60" t="str">
        <f>Table1[[#This Row],[html_tag]]&amp;Table1[[#This Row],[html_type]]&amp;Table1[[#This Row],[html_modifier]]</f>
        <v/>
      </c>
      <c r="AL6355" s="23" t="str">
        <f>IFERROR(_xlfn.XLOOKUP([1]!Table1[[#This Row],[word]],[1]!Table57[English style name],[1]!Table57[Style type]),"")</f>
        <v/>
      </c>
      <c r="AM6355" s="23" t="str">
        <f>IFERROR(_xlfn.XLOOKUP(Table1[[#This Row],[word]],Table57[English style name],Table57[Style type]),"")</f>
        <v/>
      </c>
      <c r="AN6355" s="23"/>
      <c r="AO6355" s="62"/>
      <c r="AP6355" s="61"/>
      <c r="AQ6355" s="61"/>
      <c r="AR6355" s="61"/>
      <c r="AS6355" s="61"/>
      <c r="AT6355" s="61"/>
      <c r="AU6355" s="61"/>
      <c r="AV6355" s="61"/>
    </row>
    <row r="6356" spans="1:48">
      <c r="A6356" s="82"/>
      <c r="B6356" s="82"/>
      <c r="C6356" s="82"/>
      <c r="D6356" s="83"/>
      <c r="E6356" s="62"/>
      <c r="F635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56" s="13"/>
      <c r="H6356" s="13"/>
      <c r="I6356" s="85" t="e">
        <f>[1]!Table1[[#This Row],[type]]</f>
        <v>#VALUE!</v>
      </c>
      <c r="J6356" s="86" t="e">
        <f>[1]!Table1[[#This Row],[Column42]]&amp;IF([1]!Table1[[#This Row],[Column13]]="","",[1]!Table1[[#This Row],[Column13]])&amp;IF([1]!Table1[[#This Row],[mod]]="","",[1]!Table1[[#This Row],[mod]])</f>
        <v>#VALUE!</v>
      </c>
      <c r="K635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56" t="s">
        <v>403</v>
      </c>
      <c r="P6356" s="24" t="s">
        <v>3782</v>
      </c>
      <c r="Q635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5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56" s="29"/>
      <c r="AC6356" s="29" t="s">
        <v>3782</v>
      </c>
      <c r="AD6356" s="25"/>
      <c r="AE6356" s="38"/>
      <c r="AF6356" s="142"/>
      <c r="AG6356" s="11"/>
      <c r="AH6356" s="7" t="e">
        <f>[1]!Table1[[#This Row],[html_tag]]&amp;[1]!Table1[[#This Row],[html_type]]&amp;[1]!Table1[[#This Row],[html_modifier]]</f>
        <v>#VALUE!</v>
      </c>
      <c r="AI6356" s="60" t="str">
        <f>Table1[[#This Row],[html_tag]]&amp;Table1[[#This Row],[html_type]]&amp;Table1[[#This Row],[html_modifier]]</f>
        <v/>
      </c>
      <c r="AL6356" s="23" t="str">
        <f>IFERROR(_xlfn.XLOOKUP([1]!Table1[[#This Row],[word]],[1]!Table57[English style name],[1]!Table57[Style type]),"")</f>
        <v/>
      </c>
      <c r="AM6356" s="23" t="str">
        <f>IFERROR(_xlfn.XLOOKUP(Table1[[#This Row],[word]],Table57[English style name],Table57[Style type]),"")</f>
        <v/>
      </c>
      <c r="AN6356" s="23"/>
      <c r="AO6356" s="62"/>
      <c r="AP6356" s="61"/>
      <c r="AQ6356" s="61"/>
      <c r="AR6356" s="61"/>
      <c r="AS6356" s="61"/>
      <c r="AT6356" s="61"/>
      <c r="AU6356" s="61"/>
      <c r="AV6356" s="61"/>
    </row>
    <row r="6357" spans="1:48">
      <c r="A6357" s="82"/>
      <c r="B6357" s="82"/>
      <c r="C6357" s="82"/>
      <c r="D6357" s="83"/>
      <c r="E6357" s="62"/>
      <c r="F635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57" s="13"/>
      <c r="H6357" s="13"/>
      <c r="I6357" s="85" t="e">
        <f>[1]!Table1[[#This Row],[type]]</f>
        <v>#VALUE!</v>
      </c>
      <c r="J6357" s="86" t="e">
        <f>[1]!Table1[[#This Row],[Column42]]&amp;IF([1]!Table1[[#This Row],[Column13]]="","",[1]!Table1[[#This Row],[Column13]])&amp;IF([1]!Table1[[#This Row],[mod]]="","",[1]!Table1[[#This Row],[mod]])</f>
        <v>#VALUE!</v>
      </c>
      <c r="K635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57" t="s">
        <v>403</v>
      </c>
      <c r="P6357" s="24" t="s">
        <v>3783</v>
      </c>
      <c r="Q635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5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57" s="29"/>
      <c r="AC6357" s="29" t="s">
        <v>3783</v>
      </c>
      <c r="AD6357" s="25"/>
      <c r="AE6357" s="38"/>
      <c r="AF6357" s="142"/>
      <c r="AG6357" s="11"/>
      <c r="AH6357" s="7" t="e">
        <f>[1]!Table1[[#This Row],[html_tag]]&amp;[1]!Table1[[#This Row],[html_type]]&amp;[1]!Table1[[#This Row],[html_modifier]]</f>
        <v>#VALUE!</v>
      </c>
      <c r="AI6357" s="60" t="str">
        <f>Table1[[#This Row],[html_tag]]&amp;Table1[[#This Row],[html_type]]&amp;Table1[[#This Row],[html_modifier]]</f>
        <v/>
      </c>
      <c r="AL6357" s="23" t="str">
        <f>IFERROR(_xlfn.XLOOKUP([1]!Table1[[#This Row],[word]],[1]!Table57[English style name],[1]!Table57[Style type]),"")</f>
        <v/>
      </c>
      <c r="AM6357" s="23" t="str">
        <f>IFERROR(_xlfn.XLOOKUP(Table1[[#This Row],[word]],Table57[English style name],Table57[Style type]),"")</f>
        <v/>
      </c>
      <c r="AN6357" s="23"/>
      <c r="AO6357" s="62"/>
      <c r="AP6357" s="61"/>
      <c r="AQ6357" s="61"/>
      <c r="AR6357" s="61"/>
      <c r="AS6357" s="61"/>
      <c r="AT6357" s="61"/>
      <c r="AU6357" s="61"/>
      <c r="AV6357" s="61"/>
    </row>
    <row r="6358" spans="1:48">
      <c r="A6358" s="82"/>
      <c r="B6358" s="82"/>
      <c r="C6358" s="82"/>
      <c r="D6358" s="83"/>
      <c r="E6358" s="62"/>
      <c r="F635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58" s="13"/>
      <c r="H6358" s="13"/>
      <c r="I6358" s="85" t="e">
        <f>[1]!Table1[[#This Row],[type]]</f>
        <v>#VALUE!</v>
      </c>
      <c r="J6358" s="86" t="e">
        <f>[1]!Table1[[#This Row],[Column42]]&amp;IF([1]!Table1[[#This Row],[Column13]]="","",[1]!Table1[[#This Row],[Column13]])&amp;IF([1]!Table1[[#This Row],[mod]]="","",[1]!Table1[[#This Row],[mod]])</f>
        <v>#VALUE!</v>
      </c>
      <c r="K635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58" t="s">
        <v>403</v>
      </c>
      <c r="P6358" s="24" t="s">
        <v>3784</v>
      </c>
      <c r="Q635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5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58" s="29"/>
      <c r="AC6358" s="29" t="s">
        <v>3784</v>
      </c>
      <c r="AD6358" s="25"/>
      <c r="AE6358" s="38"/>
      <c r="AF6358" s="142"/>
      <c r="AG6358" s="11"/>
      <c r="AH6358" s="7" t="e">
        <f>[1]!Table1[[#This Row],[html_tag]]&amp;[1]!Table1[[#This Row],[html_type]]&amp;[1]!Table1[[#This Row],[html_modifier]]</f>
        <v>#VALUE!</v>
      </c>
      <c r="AI6358" s="60" t="str">
        <f>Table1[[#This Row],[html_tag]]&amp;Table1[[#This Row],[html_type]]&amp;Table1[[#This Row],[html_modifier]]</f>
        <v/>
      </c>
      <c r="AL6358" s="23" t="str">
        <f>IFERROR(_xlfn.XLOOKUP([1]!Table1[[#This Row],[word]],[1]!Table57[English style name],[1]!Table57[Style type]),"")</f>
        <v/>
      </c>
      <c r="AM6358" s="23" t="str">
        <f>IFERROR(_xlfn.XLOOKUP(Table1[[#This Row],[word]],Table57[English style name],Table57[Style type]),"")</f>
        <v/>
      </c>
      <c r="AN6358" s="23"/>
      <c r="AO6358" s="62"/>
      <c r="AP6358" s="61"/>
      <c r="AQ6358" s="61"/>
      <c r="AR6358" s="61"/>
      <c r="AS6358" s="61"/>
      <c r="AT6358" s="61"/>
      <c r="AU6358" s="61"/>
      <c r="AV6358" s="61"/>
    </row>
    <row r="6359" spans="1:48">
      <c r="A6359" s="82"/>
      <c r="B6359" s="82"/>
      <c r="C6359" s="82"/>
      <c r="D6359" s="83"/>
      <c r="E6359" s="62"/>
      <c r="F635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59" s="13"/>
      <c r="H6359" s="13"/>
      <c r="I6359" s="85" t="e">
        <f>[1]!Table1[[#This Row],[type]]</f>
        <v>#VALUE!</v>
      </c>
      <c r="J6359" s="86" t="e">
        <f>[1]!Table1[[#This Row],[Column42]]&amp;IF([1]!Table1[[#This Row],[Column13]]="","",[1]!Table1[[#This Row],[Column13]])&amp;IF([1]!Table1[[#This Row],[mod]]="","",[1]!Table1[[#This Row],[mod]])</f>
        <v>#VALUE!</v>
      </c>
      <c r="K635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59" t="s">
        <v>403</v>
      </c>
      <c r="P6359" s="24" t="s">
        <v>3785</v>
      </c>
      <c r="Q635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5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59" s="29"/>
      <c r="AC6359" s="29" t="s">
        <v>3785</v>
      </c>
      <c r="AD6359" s="25"/>
      <c r="AE6359" s="38"/>
      <c r="AF6359" s="142"/>
      <c r="AG6359" s="11"/>
      <c r="AH6359" s="7" t="e">
        <f>[1]!Table1[[#This Row],[html_tag]]&amp;[1]!Table1[[#This Row],[html_type]]&amp;[1]!Table1[[#This Row],[html_modifier]]</f>
        <v>#VALUE!</v>
      </c>
      <c r="AI6359" s="60" t="str">
        <f>Table1[[#This Row],[html_tag]]&amp;Table1[[#This Row],[html_type]]&amp;Table1[[#This Row],[html_modifier]]</f>
        <v/>
      </c>
      <c r="AL6359" s="23" t="str">
        <f>IFERROR(_xlfn.XLOOKUP([1]!Table1[[#This Row],[word]],[1]!Table57[English style name],[1]!Table57[Style type]),"")</f>
        <v/>
      </c>
      <c r="AM6359" s="23" t="str">
        <f>IFERROR(_xlfn.XLOOKUP(Table1[[#This Row],[word]],Table57[English style name],Table57[Style type]),"")</f>
        <v/>
      </c>
      <c r="AN6359" s="23"/>
      <c r="AO6359" s="62"/>
      <c r="AP6359" s="61"/>
      <c r="AQ6359" s="61"/>
      <c r="AR6359" s="61"/>
      <c r="AS6359" s="61"/>
      <c r="AT6359" s="61"/>
      <c r="AU6359" s="61"/>
      <c r="AV6359" s="61"/>
    </row>
    <row r="6360" spans="1:48">
      <c r="A6360" s="82"/>
      <c r="B6360" s="82"/>
      <c r="C6360" s="82"/>
      <c r="D6360" s="83"/>
      <c r="E6360" s="62"/>
      <c r="F636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60" s="13"/>
      <c r="H6360" s="13"/>
      <c r="I6360" s="85" t="e">
        <f>[1]!Table1[[#This Row],[type]]</f>
        <v>#VALUE!</v>
      </c>
      <c r="J6360" s="86" t="e">
        <f>[1]!Table1[[#This Row],[Column42]]&amp;IF([1]!Table1[[#This Row],[Column13]]="","",[1]!Table1[[#This Row],[Column13]])&amp;IF([1]!Table1[[#This Row],[mod]]="","",[1]!Table1[[#This Row],[mod]])</f>
        <v>#VALUE!</v>
      </c>
      <c r="K636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60" t="s">
        <v>403</v>
      </c>
      <c r="P6360" s="24" t="s">
        <v>3786</v>
      </c>
      <c r="Q636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6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60" s="29"/>
      <c r="AC6360" s="29" t="s">
        <v>3786</v>
      </c>
      <c r="AD6360" s="25"/>
      <c r="AE6360" s="38"/>
      <c r="AF6360" s="142"/>
      <c r="AG6360" s="11"/>
      <c r="AH6360" s="7" t="e">
        <f>[1]!Table1[[#This Row],[html_tag]]&amp;[1]!Table1[[#This Row],[html_type]]&amp;[1]!Table1[[#This Row],[html_modifier]]</f>
        <v>#VALUE!</v>
      </c>
      <c r="AI6360" s="60" t="str">
        <f>Table1[[#This Row],[html_tag]]&amp;Table1[[#This Row],[html_type]]&amp;Table1[[#This Row],[html_modifier]]</f>
        <v/>
      </c>
      <c r="AL6360" s="23" t="str">
        <f>IFERROR(_xlfn.XLOOKUP([1]!Table1[[#This Row],[word]],[1]!Table57[English style name],[1]!Table57[Style type]),"")</f>
        <v/>
      </c>
      <c r="AM6360" s="23" t="str">
        <f>IFERROR(_xlfn.XLOOKUP(Table1[[#This Row],[word]],Table57[English style name],Table57[Style type]),"")</f>
        <v/>
      </c>
      <c r="AN6360" s="23"/>
      <c r="AO6360" s="62"/>
      <c r="AP6360" s="61"/>
      <c r="AQ6360" s="61"/>
      <c r="AR6360" s="61"/>
      <c r="AS6360" s="61"/>
      <c r="AT6360" s="61"/>
      <c r="AU6360" s="61"/>
      <c r="AV6360" s="61"/>
    </row>
    <row r="6361" spans="1:48">
      <c r="A6361" s="82"/>
      <c r="B6361" s="82"/>
      <c r="C6361" s="82"/>
      <c r="D6361" s="83"/>
      <c r="E6361" s="62"/>
      <c r="F636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61" s="13"/>
      <c r="H6361" s="13"/>
      <c r="I6361" s="85" t="e">
        <f>[1]!Table1[[#This Row],[type]]</f>
        <v>#VALUE!</v>
      </c>
      <c r="J6361" s="86" t="e">
        <f>[1]!Table1[[#This Row],[Column42]]&amp;IF([1]!Table1[[#This Row],[Column13]]="","",[1]!Table1[[#This Row],[Column13]])&amp;IF([1]!Table1[[#This Row],[mod]]="","",[1]!Table1[[#This Row],[mod]])</f>
        <v>#VALUE!</v>
      </c>
      <c r="K636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61" t="s">
        <v>403</v>
      </c>
      <c r="P6361" s="24" t="s">
        <v>3787</v>
      </c>
      <c r="Q636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6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61" s="29"/>
      <c r="AC6361" s="29" t="s">
        <v>3787</v>
      </c>
      <c r="AD6361" s="25"/>
      <c r="AE6361" s="38"/>
      <c r="AF6361" s="142"/>
      <c r="AG6361" s="11"/>
      <c r="AH6361" s="7" t="e">
        <f>[1]!Table1[[#This Row],[html_tag]]&amp;[1]!Table1[[#This Row],[html_type]]&amp;[1]!Table1[[#This Row],[html_modifier]]</f>
        <v>#VALUE!</v>
      </c>
      <c r="AI6361" s="60" t="str">
        <f>Table1[[#This Row],[html_tag]]&amp;Table1[[#This Row],[html_type]]&amp;Table1[[#This Row],[html_modifier]]</f>
        <v/>
      </c>
      <c r="AL6361" s="23" t="str">
        <f>IFERROR(_xlfn.XLOOKUP([1]!Table1[[#This Row],[word]],[1]!Table57[English style name],[1]!Table57[Style type]),"")</f>
        <v/>
      </c>
      <c r="AM6361" s="23" t="str">
        <f>IFERROR(_xlfn.XLOOKUP(Table1[[#This Row],[word]],Table57[English style name],Table57[Style type]),"")</f>
        <v/>
      </c>
      <c r="AN6361" s="23"/>
      <c r="AO6361" s="62"/>
      <c r="AP6361" s="61"/>
      <c r="AQ6361" s="61"/>
      <c r="AR6361" s="61"/>
      <c r="AS6361" s="61"/>
      <c r="AT6361" s="61"/>
      <c r="AU6361" s="61"/>
      <c r="AV6361" s="61"/>
    </row>
    <row r="6362" spans="1:48">
      <c r="A6362" s="82"/>
      <c r="B6362" s="82"/>
      <c r="C6362" s="82"/>
      <c r="D6362" s="83"/>
      <c r="E6362" s="62"/>
      <c r="F636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62" s="13"/>
      <c r="H6362" s="13"/>
      <c r="I6362" s="85" t="e">
        <f>[1]!Table1[[#This Row],[type]]</f>
        <v>#VALUE!</v>
      </c>
      <c r="J6362" s="86" t="e">
        <f>[1]!Table1[[#This Row],[Column42]]&amp;IF([1]!Table1[[#This Row],[Column13]]="","",[1]!Table1[[#This Row],[Column13]])&amp;IF([1]!Table1[[#This Row],[mod]]="","",[1]!Table1[[#This Row],[mod]])</f>
        <v>#VALUE!</v>
      </c>
      <c r="K636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62" t="s">
        <v>403</v>
      </c>
      <c r="P6362" s="24" t="s">
        <v>3788</v>
      </c>
      <c r="Q636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6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62" s="29"/>
      <c r="AC6362" s="29" t="s">
        <v>3788</v>
      </c>
      <c r="AD6362" s="25"/>
      <c r="AE6362" s="38"/>
      <c r="AF6362" s="142"/>
      <c r="AG6362" s="11"/>
      <c r="AH6362" s="7" t="e">
        <f>[1]!Table1[[#This Row],[html_tag]]&amp;[1]!Table1[[#This Row],[html_type]]&amp;[1]!Table1[[#This Row],[html_modifier]]</f>
        <v>#VALUE!</v>
      </c>
      <c r="AI6362" s="60" t="str">
        <f>Table1[[#This Row],[html_tag]]&amp;Table1[[#This Row],[html_type]]&amp;Table1[[#This Row],[html_modifier]]</f>
        <v/>
      </c>
      <c r="AL6362" s="23" t="str">
        <f>IFERROR(_xlfn.XLOOKUP([1]!Table1[[#This Row],[word]],[1]!Table57[English style name],[1]!Table57[Style type]),"")</f>
        <v/>
      </c>
      <c r="AM6362" s="23" t="str">
        <f>IFERROR(_xlfn.XLOOKUP(Table1[[#This Row],[word]],Table57[English style name],Table57[Style type]),"")</f>
        <v/>
      </c>
      <c r="AN6362" s="23"/>
      <c r="AO6362" s="62"/>
      <c r="AP6362" s="61"/>
      <c r="AQ6362" s="61"/>
      <c r="AR6362" s="61"/>
      <c r="AS6362" s="61"/>
      <c r="AT6362" s="61"/>
      <c r="AU6362" s="61"/>
      <c r="AV6362" s="61"/>
    </row>
    <row r="6363" spans="1:48">
      <c r="A6363" s="82"/>
      <c r="B6363" s="82"/>
      <c r="C6363" s="82"/>
      <c r="D6363" s="83"/>
      <c r="E6363" s="62"/>
      <c r="F636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63" s="13"/>
      <c r="H6363" s="13"/>
      <c r="I6363" s="85" t="e">
        <f>[1]!Table1[[#This Row],[type]]</f>
        <v>#VALUE!</v>
      </c>
      <c r="J6363" s="86" t="e">
        <f>[1]!Table1[[#This Row],[Column42]]&amp;IF([1]!Table1[[#This Row],[Column13]]="","",[1]!Table1[[#This Row],[Column13]])&amp;IF([1]!Table1[[#This Row],[mod]]="","",[1]!Table1[[#This Row],[mod]])</f>
        <v>#VALUE!</v>
      </c>
      <c r="K636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63" t="s">
        <v>403</v>
      </c>
      <c r="P6363" s="24" t="s">
        <v>3789</v>
      </c>
      <c r="Q636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6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63" s="29"/>
      <c r="AC6363" s="29" t="s">
        <v>3789</v>
      </c>
      <c r="AD6363" s="25"/>
      <c r="AE6363" s="38"/>
      <c r="AF6363" s="142"/>
      <c r="AG6363" s="11"/>
      <c r="AH6363" s="7" t="e">
        <f>[1]!Table1[[#This Row],[html_tag]]&amp;[1]!Table1[[#This Row],[html_type]]&amp;[1]!Table1[[#This Row],[html_modifier]]</f>
        <v>#VALUE!</v>
      </c>
      <c r="AI6363" s="60" t="str">
        <f>Table1[[#This Row],[html_tag]]&amp;Table1[[#This Row],[html_type]]&amp;Table1[[#This Row],[html_modifier]]</f>
        <v/>
      </c>
      <c r="AL6363" s="23" t="str">
        <f>IFERROR(_xlfn.XLOOKUP([1]!Table1[[#This Row],[word]],[1]!Table57[English style name],[1]!Table57[Style type]),"")</f>
        <v/>
      </c>
      <c r="AM6363" s="23" t="str">
        <f>IFERROR(_xlfn.XLOOKUP(Table1[[#This Row],[word]],Table57[English style name],Table57[Style type]),"")</f>
        <v/>
      </c>
      <c r="AN6363" s="23"/>
      <c r="AO6363" s="62"/>
      <c r="AP6363" s="61"/>
      <c r="AQ6363" s="61"/>
      <c r="AR6363" s="61"/>
      <c r="AS6363" s="61"/>
      <c r="AT6363" s="61"/>
      <c r="AU6363" s="61"/>
      <c r="AV6363" s="61"/>
    </row>
    <row r="6364" spans="1:48">
      <c r="A6364" s="82"/>
      <c r="B6364" s="82"/>
      <c r="C6364" s="82"/>
      <c r="D6364" s="83"/>
      <c r="E6364" s="62"/>
      <c r="F636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64" s="13"/>
      <c r="H6364" s="13"/>
      <c r="I6364" s="85" t="e">
        <f>[1]!Table1[[#This Row],[type]]</f>
        <v>#VALUE!</v>
      </c>
      <c r="J6364" s="86" t="e">
        <f>[1]!Table1[[#This Row],[Column42]]&amp;IF([1]!Table1[[#This Row],[Column13]]="","",[1]!Table1[[#This Row],[Column13]])&amp;IF([1]!Table1[[#This Row],[mod]]="","",[1]!Table1[[#This Row],[mod]])</f>
        <v>#VALUE!</v>
      </c>
      <c r="K636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64" t="s">
        <v>403</v>
      </c>
      <c r="P6364" s="24" t="s">
        <v>3789</v>
      </c>
      <c r="Q636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6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64" s="29"/>
      <c r="AC6364" s="29" t="s">
        <v>3789</v>
      </c>
      <c r="AD6364" s="25"/>
      <c r="AE6364" s="38"/>
      <c r="AF6364" s="142"/>
      <c r="AG6364" s="11"/>
      <c r="AH6364" s="7" t="e">
        <f>[1]!Table1[[#This Row],[html_tag]]&amp;[1]!Table1[[#This Row],[html_type]]&amp;[1]!Table1[[#This Row],[html_modifier]]</f>
        <v>#VALUE!</v>
      </c>
      <c r="AI6364" s="60" t="str">
        <f>Table1[[#This Row],[html_tag]]&amp;Table1[[#This Row],[html_type]]&amp;Table1[[#This Row],[html_modifier]]</f>
        <v/>
      </c>
      <c r="AL6364" s="23" t="str">
        <f>IFERROR(_xlfn.XLOOKUP([1]!Table1[[#This Row],[word]],[1]!Table57[English style name],[1]!Table57[Style type]),"")</f>
        <v/>
      </c>
      <c r="AM6364" s="23" t="str">
        <f>IFERROR(_xlfn.XLOOKUP(Table1[[#This Row],[word]],Table57[English style name],Table57[Style type]),"")</f>
        <v/>
      </c>
      <c r="AN6364" s="23"/>
      <c r="AO6364" s="62"/>
      <c r="AP6364" s="61"/>
      <c r="AQ6364" s="61"/>
      <c r="AR6364" s="61"/>
      <c r="AS6364" s="61"/>
      <c r="AT6364" s="61"/>
      <c r="AU6364" s="61"/>
      <c r="AV6364" s="61"/>
    </row>
    <row r="6365" spans="1:48">
      <c r="A6365" s="82"/>
      <c r="B6365" s="82"/>
      <c r="C6365" s="82"/>
      <c r="D6365" s="83"/>
      <c r="E6365" s="62"/>
      <c r="F636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65" s="13"/>
      <c r="H6365" s="13"/>
      <c r="I6365" s="85" t="e">
        <f>[1]!Table1[[#This Row],[type]]</f>
        <v>#VALUE!</v>
      </c>
      <c r="J6365" s="86" t="e">
        <f>[1]!Table1[[#This Row],[Column42]]&amp;IF([1]!Table1[[#This Row],[Column13]]="","",[1]!Table1[[#This Row],[Column13]])&amp;IF([1]!Table1[[#This Row],[mod]]="","",[1]!Table1[[#This Row],[mod]])</f>
        <v>#VALUE!</v>
      </c>
      <c r="K636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65" t="s">
        <v>403</v>
      </c>
      <c r="P6365" s="24" t="s">
        <v>3790</v>
      </c>
      <c r="Q636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6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65" s="29"/>
      <c r="AC6365" s="29" t="s">
        <v>3790</v>
      </c>
      <c r="AD6365" s="25"/>
      <c r="AE6365" s="38"/>
      <c r="AF6365" s="142"/>
      <c r="AG6365" s="11"/>
      <c r="AH6365" s="7" t="e">
        <f>[1]!Table1[[#This Row],[html_tag]]&amp;[1]!Table1[[#This Row],[html_type]]&amp;[1]!Table1[[#This Row],[html_modifier]]</f>
        <v>#VALUE!</v>
      </c>
      <c r="AI6365" s="60" t="str">
        <f>Table1[[#This Row],[html_tag]]&amp;Table1[[#This Row],[html_type]]&amp;Table1[[#This Row],[html_modifier]]</f>
        <v/>
      </c>
      <c r="AL6365" s="23" t="str">
        <f>IFERROR(_xlfn.XLOOKUP([1]!Table1[[#This Row],[word]],[1]!Table57[English style name],[1]!Table57[Style type]),"")</f>
        <v/>
      </c>
      <c r="AM6365" s="23" t="str">
        <f>IFERROR(_xlfn.XLOOKUP(Table1[[#This Row],[word]],Table57[English style name],Table57[Style type]),"")</f>
        <v/>
      </c>
      <c r="AN6365" s="23"/>
      <c r="AO6365" s="62"/>
      <c r="AP6365" s="61"/>
      <c r="AQ6365" s="61"/>
      <c r="AR6365" s="61"/>
      <c r="AS6365" s="61"/>
      <c r="AT6365" s="61"/>
      <c r="AU6365" s="61"/>
      <c r="AV6365" s="61"/>
    </row>
    <row r="6366" spans="1:48">
      <c r="A6366" s="82"/>
      <c r="B6366" s="82"/>
      <c r="C6366" s="82"/>
      <c r="D6366" s="83"/>
      <c r="E6366" s="62"/>
      <c r="F636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66" s="13"/>
      <c r="H6366" s="13"/>
      <c r="I6366" s="85" t="e">
        <f>[1]!Table1[[#This Row],[type]]</f>
        <v>#VALUE!</v>
      </c>
      <c r="J6366" s="86" t="e">
        <f>[1]!Table1[[#This Row],[Column42]]&amp;IF([1]!Table1[[#This Row],[Column13]]="","",[1]!Table1[[#This Row],[Column13]])&amp;IF([1]!Table1[[#This Row],[mod]]="","",[1]!Table1[[#This Row],[mod]])</f>
        <v>#VALUE!</v>
      </c>
      <c r="K636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66" t="s">
        <v>403</v>
      </c>
      <c r="P6366" s="24" t="s">
        <v>3791</v>
      </c>
      <c r="Q636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6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66" s="29"/>
      <c r="AC6366" s="29" t="s">
        <v>3791</v>
      </c>
      <c r="AD6366" s="25"/>
      <c r="AE6366" s="38"/>
      <c r="AF6366" s="142"/>
      <c r="AG6366" s="11"/>
      <c r="AH6366" s="7" t="e">
        <f>[1]!Table1[[#This Row],[html_tag]]&amp;[1]!Table1[[#This Row],[html_type]]&amp;[1]!Table1[[#This Row],[html_modifier]]</f>
        <v>#VALUE!</v>
      </c>
      <c r="AI6366" s="60" t="str">
        <f>Table1[[#This Row],[html_tag]]&amp;Table1[[#This Row],[html_type]]&amp;Table1[[#This Row],[html_modifier]]</f>
        <v/>
      </c>
      <c r="AL6366" s="23" t="str">
        <f>IFERROR(_xlfn.XLOOKUP([1]!Table1[[#This Row],[word]],[1]!Table57[English style name],[1]!Table57[Style type]),"")</f>
        <v/>
      </c>
      <c r="AM6366" s="23" t="str">
        <f>IFERROR(_xlfn.XLOOKUP(Table1[[#This Row],[word]],Table57[English style name],Table57[Style type]),"")</f>
        <v/>
      </c>
      <c r="AN6366" s="23"/>
      <c r="AO6366" s="62"/>
      <c r="AP6366" s="61"/>
      <c r="AQ6366" s="61"/>
      <c r="AR6366" s="61"/>
      <c r="AS6366" s="61"/>
      <c r="AT6366" s="61"/>
      <c r="AU6366" s="61"/>
      <c r="AV6366" s="61"/>
    </row>
    <row r="6367" spans="1:48">
      <c r="A6367" s="82"/>
      <c r="B6367" s="82"/>
      <c r="C6367" s="82"/>
      <c r="D6367" s="83"/>
      <c r="E6367" s="62"/>
      <c r="F636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67" s="13"/>
      <c r="H6367" s="13"/>
      <c r="I6367" s="85" t="e">
        <f>[1]!Table1[[#This Row],[type]]</f>
        <v>#VALUE!</v>
      </c>
      <c r="J6367" s="86" t="e">
        <f>[1]!Table1[[#This Row],[Column42]]&amp;IF([1]!Table1[[#This Row],[Column13]]="","",[1]!Table1[[#This Row],[Column13]])&amp;IF([1]!Table1[[#This Row],[mod]]="","",[1]!Table1[[#This Row],[mod]])</f>
        <v>#VALUE!</v>
      </c>
      <c r="K636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67" t="s">
        <v>403</v>
      </c>
      <c r="P6367" s="24" t="s">
        <v>3795</v>
      </c>
      <c r="Q636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6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67" s="29"/>
      <c r="AC6367" s="29" t="s">
        <v>3795</v>
      </c>
      <c r="AD6367" s="25"/>
      <c r="AE6367" s="38"/>
      <c r="AF6367" s="142"/>
      <c r="AG6367" s="11"/>
      <c r="AH6367" s="7" t="e">
        <f>[1]!Table1[[#This Row],[html_tag]]&amp;[1]!Table1[[#This Row],[html_type]]&amp;[1]!Table1[[#This Row],[html_modifier]]</f>
        <v>#VALUE!</v>
      </c>
      <c r="AI6367" s="60" t="str">
        <f>Table1[[#This Row],[html_tag]]&amp;Table1[[#This Row],[html_type]]&amp;Table1[[#This Row],[html_modifier]]</f>
        <v/>
      </c>
      <c r="AL6367" s="23" t="str">
        <f>IFERROR(_xlfn.XLOOKUP([1]!Table1[[#This Row],[word]],[1]!Table57[English style name],[1]!Table57[Style type]),"")</f>
        <v/>
      </c>
      <c r="AM6367" s="23" t="str">
        <f>IFERROR(_xlfn.XLOOKUP(Table1[[#This Row],[word]],Table57[English style name],Table57[Style type]),"")</f>
        <v/>
      </c>
      <c r="AN6367" s="23"/>
      <c r="AO6367" s="62"/>
      <c r="AP6367" s="61"/>
      <c r="AQ6367" s="61"/>
      <c r="AR6367" s="61"/>
      <c r="AS6367" s="61"/>
      <c r="AT6367" s="61"/>
      <c r="AU6367" s="61"/>
      <c r="AV6367" s="61"/>
    </row>
    <row r="6368" spans="1:48">
      <c r="A6368" s="82"/>
      <c r="B6368" s="82"/>
      <c r="C6368" s="82"/>
      <c r="D6368" s="83"/>
      <c r="E6368" s="62"/>
      <c r="F636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68" s="13"/>
      <c r="H6368" s="13"/>
      <c r="I6368" s="85" t="e">
        <f>[1]!Table1[[#This Row],[type]]</f>
        <v>#VALUE!</v>
      </c>
      <c r="J6368" s="86" t="e">
        <f>[1]!Table1[[#This Row],[Column42]]&amp;IF([1]!Table1[[#This Row],[Column13]]="","",[1]!Table1[[#This Row],[Column13]])&amp;IF([1]!Table1[[#This Row],[mod]]="","",[1]!Table1[[#This Row],[mod]])</f>
        <v>#VALUE!</v>
      </c>
      <c r="K636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68" t="s">
        <v>403</v>
      </c>
      <c r="P6368" s="24" t="s">
        <v>3796</v>
      </c>
      <c r="Q636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6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68" s="29"/>
      <c r="AC6368" s="29" t="s">
        <v>3796</v>
      </c>
      <c r="AD6368" s="25"/>
      <c r="AE6368" s="38"/>
      <c r="AF6368" s="142"/>
      <c r="AG6368" s="11"/>
      <c r="AH6368" s="7" t="e">
        <f>[1]!Table1[[#This Row],[html_tag]]&amp;[1]!Table1[[#This Row],[html_type]]&amp;[1]!Table1[[#This Row],[html_modifier]]</f>
        <v>#VALUE!</v>
      </c>
      <c r="AI6368" s="60" t="str">
        <f>Table1[[#This Row],[html_tag]]&amp;Table1[[#This Row],[html_type]]&amp;Table1[[#This Row],[html_modifier]]</f>
        <v/>
      </c>
      <c r="AL6368" s="23" t="str">
        <f>IFERROR(_xlfn.XLOOKUP([1]!Table1[[#This Row],[word]],[1]!Table57[English style name],[1]!Table57[Style type]),"")</f>
        <v/>
      </c>
      <c r="AM6368" s="23" t="str">
        <f>IFERROR(_xlfn.XLOOKUP(Table1[[#This Row],[word]],Table57[English style name],Table57[Style type]),"")</f>
        <v/>
      </c>
      <c r="AN6368" s="23"/>
      <c r="AO6368" s="62"/>
      <c r="AP6368" s="61"/>
      <c r="AQ6368" s="61"/>
      <c r="AR6368" s="61"/>
      <c r="AS6368" s="61"/>
      <c r="AT6368" s="61"/>
      <c r="AU6368" s="61"/>
      <c r="AV6368" s="61"/>
    </row>
    <row r="6369" spans="1:48">
      <c r="A6369" s="82"/>
      <c r="B6369" s="82"/>
      <c r="C6369" s="82"/>
      <c r="D6369" s="83"/>
      <c r="E6369" s="62"/>
      <c r="F636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69" s="13"/>
      <c r="H6369" s="13"/>
      <c r="I6369" s="85" t="e">
        <f>[1]!Table1[[#This Row],[type]]</f>
        <v>#VALUE!</v>
      </c>
      <c r="J6369" s="86" t="e">
        <f>[1]!Table1[[#This Row],[Column42]]&amp;IF([1]!Table1[[#This Row],[Column13]]="","",[1]!Table1[[#This Row],[Column13]])&amp;IF([1]!Table1[[#This Row],[mod]]="","",[1]!Table1[[#This Row],[mod]])</f>
        <v>#VALUE!</v>
      </c>
      <c r="K636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69" t="s">
        <v>403</v>
      </c>
      <c r="P6369" s="24" t="s">
        <v>3797</v>
      </c>
      <c r="Q636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6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69" s="29"/>
      <c r="AC6369" s="29" t="s">
        <v>3797</v>
      </c>
      <c r="AD6369" s="25"/>
      <c r="AE6369" s="38"/>
      <c r="AF6369" s="142"/>
      <c r="AG6369" s="11"/>
      <c r="AH6369" s="7" t="e">
        <f>[1]!Table1[[#This Row],[html_tag]]&amp;[1]!Table1[[#This Row],[html_type]]&amp;[1]!Table1[[#This Row],[html_modifier]]</f>
        <v>#VALUE!</v>
      </c>
      <c r="AI6369" s="60" t="str">
        <f>Table1[[#This Row],[html_tag]]&amp;Table1[[#This Row],[html_type]]&amp;Table1[[#This Row],[html_modifier]]</f>
        <v/>
      </c>
      <c r="AL6369" s="23" t="str">
        <f>IFERROR(_xlfn.XLOOKUP([1]!Table1[[#This Row],[word]],[1]!Table57[English style name],[1]!Table57[Style type]),"")</f>
        <v/>
      </c>
      <c r="AM6369" s="23" t="str">
        <f>IFERROR(_xlfn.XLOOKUP(Table1[[#This Row],[word]],Table57[English style name],Table57[Style type]),"")</f>
        <v/>
      </c>
      <c r="AN6369" s="23"/>
      <c r="AO6369" s="62"/>
      <c r="AP6369" s="61"/>
      <c r="AQ6369" s="61"/>
      <c r="AR6369" s="61"/>
      <c r="AS6369" s="61"/>
      <c r="AT6369" s="61"/>
      <c r="AU6369" s="61"/>
      <c r="AV6369" s="61"/>
    </row>
    <row r="6370" spans="1:48">
      <c r="A6370" s="82"/>
      <c r="B6370" s="82"/>
      <c r="C6370" s="82"/>
      <c r="D6370" s="83"/>
      <c r="E6370" s="62"/>
      <c r="F637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70" s="13"/>
      <c r="H6370" s="13"/>
      <c r="I6370" s="85" t="e">
        <f>[1]!Table1[[#This Row],[type]]</f>
        <v>#VALUE!</v>
      </c>
      <c r="J6370" s="86" t="e">
        <f>[1]!Table1[[#This Row],[Column42]]&amp;IF([1]!Table1[[#This Row],[Column13]]="","",[1]!Table1[[#This Row],[Column13]])&amp;IF([1]!Table1[[#This Row],[mod]]="","",[1]!Table1[[#This Row],[mod]])</f>
        <v>#VALUE!</v>
      </c>
      <c r="K637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70" t="s">
        <v>403</v>
      </c>
      <c r="P6370" s="24" t="s">
        <v>3798</v>
      </c>
      <c r="Q637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7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70" s="29"/>
      <c r="AC6370" s="29" t="s">
        <v>3798</v>
      </c>
      <c r="AD6370" s="25"/>
      <c r="AE6370" s="38"/>
      <c r="AF6370" s="142"/>
      <c r="AG6370" s="11"/>
      <c r="AH6370" s="7" t="e">
        <f>[1]!Table1[[#This Row],[html_tag]]&amp;[1]!Table1[[#This Row],[html_type]]&amp;[1]!Table1[[#This Row],[html_modifier]]</f>
        <v>#VALUE!</v>
      </c>
      <c r="AI6370" s="60" t="str">
        <f>Table1[[#This Row],[html_tag]]&amp;Table1[[#This Row],[html_type]]&amp;Table1[[#This Row],[html_modifier]]</f>
        <v/>
      </c>
      <c r="AL6370" s="23" t="str">
        <f>IFERROR(_xlfn.XLOOKUP([1]!Table1[[#This Row],[word]],[1]!Table57[English style name],[1]!Table57[Style type]),"")</f>
        <v/>
      </c>
      <c r="AM6370" s="23" t="str">
        <f>IFERROR(_xlfn.XLOOKUP(Table1[[#This Row],[word]],Table57[English style name],Table57[Style type]),"")</f>
        <v/>
      </c>
      <c r="AN6370" s="23"/>
      <c r="AO6370" s="62"/>
      <c r="AP6370" s="61"/>
      <c r="AQ6370" s="61"/>
      <c r="AR6370" s="61"/>
      <c r="AS6370" s="61"/>
      <c r="AT6370" s="61"/>
      <c r="AU6370" s="61"/>
      <c r="AV6370" s="61"/>
    </row>
    <row r="6371" spans="1:48">
      <c r="A6371" s="82"/>
      <c r="B6371" s="82"/>
      <c r="C6371" s="82"/>
      <c r="D6371" s="83"/>
      <c r="E6371" s="62"/>
      <c r="F637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71" s="13"/>
      <c r="H6371" s="13"/>
      <c r="I6371" s="85" t="e">
        <f>[1]!Table1[[#This Row],[type]]</f>
        <v>#VALUE!</v>
      </c>
      <c r="J6371" s="86" t="e">
        <f>[1]!Table1[[#This Row],[Column42]]&amp;IF([1]!Table1[[#This Row],[Column13]]="","",[1]!Table1[[#This Row],[Column13]])&amp;IF([1]!Table1[[#This Row],[mod]]="","",[1]!Table1[[#This Row],[mod]])</f>
        <v>#VALUE!</v>
      </c>
      <c r="K637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71" t="s">
        <v>403</v>
      </c>
      <c r="P6371" s="24" t="s">
        <v>3799</v>
      </c>
      <c r="Q637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7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71" s="29"/>
      <c r="AC6371" s="29" t="s">
        <v>3799</v>
      </c>
      <c r="AD6371" s="25"/>
      <c r="AE6371" s="38"/>
      <c r="AF6371" s="142"/>
      <c r="AG6371" s="11"/>
      <c r="AH6371" s="7" t="e">
        <f>[1]!Table1[[#This Row],[html_tag]]&amp;[1]!Table1[[#This Row],[html_type]]&amp;[1]!Table1[[#This Row],[html_modifier]]</f>
        <v>#VALUE!</v>
      </c>
      <c r="AI6371" s="60" t="str">
        <f>Table1[[#This Row],[html_tag]]&amp;Table1[[#This Row],[html_type]]&amp;Table1[[#This Row],[html_modifier]]</f>
        <v/>
      </c>
      <c r="AL6371" s="23" t="str">
        <f>IFERROR(_xlfn.XLOOKUP([1]!Table1[[#This Row],[word]],[1]!Table57[English style name],[1]!Table57[Style type]),"")</f>
        <v/>
      </c>
      <c r="AM6371" s="23" t="str">
        <f>IFERROR(_xlfn.XLOOKUP(Table1[[#This Row],[word]],Table57[English style name],Table57[Style type]),"")</f>
        <v/>
      </c>
      <c r="AN6371" s="23"/>
      <c r="AO6371" s="62"/>
      <c r="AP6371" s="61"/>
      <c r="AQ6371" s="61"/>
      <c r="AR6371" s="61"/>
      <c r="AS6371" s="61"/>
      <c r="AT6371" s="61"/>
      <c r="AU6371" s="61"/>
      <c r="AV6371" s="61"/>
    </row>
    <row r="6372" spans="1:48">
      <c r="A6372" s="82"/>
      <c r="B6372" s="82"/>
      <c r="C6372" s="82"/>
      <c r="D6372" s="83"/>
      <c r="E6372" s="62"/>
      <c r="F637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72" s="13"/>
      <c r="H6372" s="13"/>
      <c r="I6372" s="85" t="e">
        <f>[1]!Table1[[#This Row],[type]]</f>
        <v>#VALUE!</v>
      </c>
      <c r="J6372" s="86" t="e">
        <f>[1]!Table1[[#This Row],[Column42]]&amp;IF([1]!Table1[[#This Row],[Column13]]="","",[1]!Table1[[#This Row],[Column13]])&amp;IF([1]!Table1[[#This Row],[mod]]="","",[1]!Table1[[#This Row],[mod]])</f>
        <v>#VALUE!</v>
      </c>
      <c r="K637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72" t="s">
        <v>403</v>
      </c>
      <c r="P6372" s="24" t="s">
        <v>3800</v>
      </c>
      <c r="Q637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7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72" s="29"/>
      <c r="AC6372" s="29" t="s">
        <v>3800</v>
      </c>
      <c r="AD6372" s="25"/>
      <c r="AE6372" s="38"/>
      <c r="AF6372" s="142"/>
      <c r="AG6372" s="11"/>
      <c r="AH6372" s="7" t="e">
        <f>[1]!Table1[[#This Row],[html_tag]]&amp;[1]!Table1[[#This Row],[html_type]]&amp;[1]!Table1[[#This Row],[html_modifier]]</f>
        <v>#VALUE!</v>
      </c>
      <c r="AI6372" s="60" t="str">
        <f>Table1[[#This Row],[html_tag]]&amp;Table1[[#This Row],[html_type]]&amp;Table1[[#This Row],[html_modifier]]</f>
        <v/>
      </c>
      <c r="AL6372" s="23" t="str">
        <f>IFERROR(_xlfn.XLOOKUP([1]!Table1[[#This Row],[word]],[1]!Table57[English style name],[1]!Table57[Style type]),"")</f>
        <v/>
      </c>
      <c r="AM6372" s="23" t="str">
        <f>IFERROR(_xlfn.XLOOKUP(Table1[[#This Row],[word]],Table57[English style name],Table57[Style type]),"")</f>
        <v/>
      </c>
      <c r="AN6372" s="23"/>
      <c r="AO6372" s="62"/>
      <c r="AP6372" s="61"/>
      <c r="AQ6372" s="61"/>
      <c r="AR6372" s="61"/>
      <c r="AS6372" s="61"/>
      <c r="AT6372" s="61"/>
      <c r="AU6372" s="61"/>
      <c r="AV6372" s="61"/>
    </row>
    <row r="6373" spans="1:48">
      <c r="A6373" s="82"/>
      <c r="B6373" s="82"/>
      <c r="C6373" s="82"/>
      <c r="D6373" s="83"/>
      <c r="E6373" s="62"/>
      <c r="F637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73" s="13"/>
      <c r="H6373" s="13"/>
      <c r="I6373" s="85" t="e">
        <f>[1]!Table1[[#This Row],[type]]</f>
        <v>#VALUE!</v>
      </c>
      <c r="J6373" s="86" t="e">
        <f>[1]!Table1[[#This Row],[Column42]]&amp;IF([1]!Table1[[#This Row],[Column13]]="","",[1]!Table1[[#This Row],[Column13]])&amp;IF([1]!Table1[[#This Row],[mod]]="","",[1]!Table1[[#This Row],[mod]])</f>
        <v>#VALUE!</v>
      </c>
      <c r="K637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73" t="s">
        <v>403</v>
      </c>
      <c r="P6373" s="24" t="s">
        <v>3807</v>
      </c>
      <c r="Q637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7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73" s="29"/>
      <c r="AC6373" s="29" t="s">
        <v>3807</v>
      </c>
      <c r="AD6373" s="25"/>
      <c r="AE6373" s="38"/>
      <c r="AF6373" s="142"/>
      <c r="AG6373" s="11"/>
      <c r="AH6373" s="7" t="e">
        <f>[1]!Table1[[#This Row],[html_tag]]&amp;[1]!Table1[[#This Row],[html_type]]&amp;[1]!Table1[[#This Row],[html_modifier]]</f>
        <v>#VALUE!</v>
      </c>
      <c r="AI6373" s="60" t="str">
        <f>Table1[[#This Row],[html_tag]]&amp;Table1[[#This Row],[html_type]]&amp;Table1[[#This Row],[html_modifier]]</f>
        <v/>
      </c>
      <c r="AL6373" s="23" t="str">
        <f>IFERROR(_xlfn.XLOOKUP([1]!Table1[[#This Row],[word]],[1]!Table57[English style name],[1]!Table57[Style type]),"")</f>
        <v/>
      </c>
      <c r="AM6373" s="23" t="str">
        <f>IFERROR(_xlfn.XLOOKUP(Table1[[#This Row],[word]],Table57[English style name],Table57[Style type]),"")</f>
        <v/>
      </c>
      <c r="AN6373" s="23"/>
      <c r="AO6373" s="62"/>
      <c r="AP6373" s="61"/>
      <c r="AQ6373" s="61"/>
      <c r="AR6373" s="61"/>
      <c r="AS6373" s="61"/>
      <c r="AT6373" s="61"/>
      <c r="AU6373" s="61"/>
      <c r="AV6373" s="61"/>
    </row>
    <row r="6374" spans="1:48">
      <c r="A6374" s="82"/>
      <c r="B6374" s="82"/>
      <c r="C6374" s="82"/>
      <c r="D6374" s="83"/>
      <c r="E6374" s="62"/>
      <c r="F637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74" s="13"/>
      <c r="H6374" s="13"/>
      <c r="I6374" s="85" t="e">
        <f>[1]!Table1[[#This Row],[type]]</f>
        <v>#VALUE!</v>
      </c>
      <c r="J6374" s="86" t="e">
        <f>[1]!Table1[[#This Row],[Column42]]&amp;IF([1]!Table1[[#This Row],[Column13]]="","",[1]!Table1[[#This Row],[Column13]])&amp;IF([1]!Table1[[#This Row],[mod]]="","",[1]!Table1[[#This Row],[mod]])</f>
        <v>#VALUE!</v>
      </c>
      <c r="K637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74" t="s">
        <v>403</v>
      </c>
      <c r="P6374" s="24" t="s">
        <v>3808</v>
      </c>
      <c r="Q637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7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74" s="29"/>
      <c r="AC6374" s="29" t="s">
        <v>3808</v>
      </c>
      <c r="AD6374" s="25"/>
      <c r="AE6374" s="38"/>
      <c r="AF6374" s="142"/>
      <c r="AG6374" s="11"/>
      <c r="AH6374" s="7" t="e">
        <f>[1]!Table1[[#This Row],[html_tag]]&amp;[1]!Table1[[#This Row],[html_type]]&amp;[1]!Table1[[#This Row],[html_modifier]]</f>
        <v>#VALUE!</v>
      </c>
      <c r="AI6374" s="60" t="str">
        <f>Table1[[#This Row],[html_tag]]&amp;Table1[[#This Row],[html_type]]&amp;Table1[[#This Row],[html_modifier]]</f>
        <v/>
      </c>
      <c r="AL6374" s="23" t="str">
        <f>IFERROR(_xlfn.XLOOKUP([1]!Table1[[#This Row],[word]],[1]!Table57[English style name],[1]!Table57[Style type]),"")</f>
        <v/>
      </c>
      <c r="AM6374" s="23" t="str">
        <f>IFERROR(_xlfn.XLOOKUP(Table1[[#This Row],[word]],Table57[English style name],Table57[Style type]),"")</f>
        <v/>
      </c>
      <c r="AN6374" s="23"/>
      <c r="AO6374" s="62"/>
      <c r="AP6374" s="61"/>
      <c r="AQ6374" s="61"/>
      <c r="AR6374" s="61"/>
      <c r="AS6374" s="61"/>
      <c r="AT6374" s="61"/>
      <c r="AU6374" s="61"/>
      <c r="AV6374" s="61"/>
    </row>
    <row r="6375" spans="1:48">
      <c r="A6375" s="82"/>
      <c r="B6375" s="82"/>
      <c r="C6375" s="82"/>
      <c r="D6375" s="83"/>
      <c r="E6375" s="62"/>
      <c r="F637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75" s="13"/>
      <c r="H6375" s="13"/>
      <c r="I6375" s="85" t="e">
        <f>[1]!Table1[[#This Row],[type]]</f>
        <v>#VALUE!</v>
      </c>
      <c r="J6375" s="86" t="e">
        <f>[1]!Table1[[#This Row],[Column42]]&amp;IF([1]!Table1[[#This Row],[Column13]]="","",[1]!Table1[[#This Row],[Column13]])&amp;IF([1]!Table1[[#This Row],[mod]]="","",[1]!Table1[[#This Row],[mod]])</f>
        <v>#VALUE!</v>
      </c>
      <c r="K637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75" t="s">
        <v>403</v>
      </c>
      <c r="P6375" s="24" t="s">
        <v>3809</v>
      </c>
      <c r="Q637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7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75" s="29"/>
      <c r="AC6375" s="29" t="s">
        <v>3809</v>
      </c>
      <c r="AD6375" s="25"/>
      <c r="AE6375" s="38"/>
      <c r="AF6375" s="142"/>
      <c r="AG6375" s="11"/>
      <c r="AH6375" s="7" t="e">
        <f>[1]!Table1[[#This Row],[html_tag]]&amp;[1]!Table1[[#This Row],[html_type]]&amp;[1]!Table1[[#This Row],[html_modifier]]</f>
        <v>#VALUE!</v>
      </c>
      <c r="AI6375" s="60" t="str">
        <f>Table1[[#This Row],[html_tag]]&amp;Table1[[#This Row],[html_type]]&amp;Table1[[#This Row],[html_modifier]]</f>
        <v/>
      </c>
      <c r="AL6375" s="23" t="str">
        <f>IFERROR(_xlfn.XLOOKUP([1]!Table1[[#This Row],[word]],[1]!Table57[English style name],[1]!Table57[Style type]),"")</f>
        <v/>
      </c>
      <c r="AM6375" s="23" t="str">
        <f>IFERROR(_xlfn.XLOOKUP(Table1[[#This Row],[word]],Table57[English style name],Table57[Style type]),"")</f>
        <v/>
      </c>
      <c r="AN6375" s="23"/>
      <c r="AO6375" s="62"/>
      <c r="AP6375" s="61"/>
      <c r="AQ6375" s="61"/>
      <c r="AR6375" s="61"/>
      <c r="AS6375" s="61"/>
      <c r="AT6375" s="61"/>
      <c r="AU6375" s="61"/>
      <c r="AV6375" s="61"/>
    </row>
    <row r="6376" spans="1:48">
      <c r="A6376" s="82"/>
      <c r="B6376" s="82"/>
      <c r="C6376" s="82"/>
      <c r="D6376" s="83"/>
      <c r="E6376" s="62"/>
      <c r="F637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76" s="13"/>
      <c r="H6376" s="13"/>
      <c r="I6376" s="85" t="e">
        <f>[1]!Table1[[#This Row],[type]]</f>
        <v>#VALUE!</v>
      </c>
      <c r="J6376" s="86" t="e">
        <f>[1]!Table1[[#This Row],[Column42]]&amp;IF([1]!Table1[[#This Row],[Column13]]="","",[1]!Table1[[#This Row],[Column13]])&amp;IF([1]!Table1[[#This Row],[mod]]="","",[1]!Table1[[#This Row],[mod]])</f>
        <v>#VALUE!</v>
      </c>
      <c r="K637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76" t="s">
        <v>403</v>
      </c>
      <c r="P6376" s="24" t="s">
        <v>3812</v>
      </c>
      <c r="Q637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7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76" s="29"/>
      <c r="AC6376" s="29" t="s">
        <v>3812</v>
      </c>
      <c r="AD6376" s="25"/>
      <c r="AE6376" s="38"/>
      <c r="AF6376" s="142"/>
      <c r="AG6376" s="11"/>
      <c r="AH6376" s="7" t="e">
        <f>[1]!Table1[[#This Row],[html_tag]]&amp;[1]!Table1[[#This Row],[html_type]]&amp;[1]!Table1[[#This Row],[html_modifier]]</f>
        <v>#VALUE!</v>
      </c>
      <c r="AI6376" s="60" t="str">
        <f>Table1[[#This Row],[html_tag]]&amp;Table1[[#This Row],[html_type]]&amp;Table1[[#This Row],[html_modifier]]</f>
        <v/>
      </c>
      <c r="AL6376" s="23" t="str">
        <f>IFERROR(_xlfn.XLOOKUP([1]!Table1[[#This Row],[word]],[1]!Table57[English style name],[1]!Table57[Style type]),"")</f>
        <v/>
      </c>
      <c r="AM6376" s="23" t="str">
        <f>IFERROR(_xlfn.XLOOKUP(Table1[[#This Row],[word]],Table57[English style name],Table57[Style type]),"")</f>
        <v/>
      </c>
      <c r="AN6376" s="23"/>
      <c r="AO6376" s="62"/>
      <c r="AP6376" s="61"/>
      <c r="AQ6376" s="61"/>
      <c r="AR6376" s="61"/>
      <c r="AS6376" s="61"/>
      <c r="AT6376" s="61"/>
      <c r="AU6376" s="61"/>
      <c r="AV6376" s="61"/>
    </row>
    <row r="6377" spans="1:48">
      <c r="A6377" s="82"/>
      <c r="B6377" s="82"/>
      <c r="C6377" s="82"/>
      <c r="D6377" s="83"/>
      <c r="E6377" s="62"/>
      <c r="F637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77" s="13"/>
      <c r="H6377" s="13"/>
      <c r="I6377" s="85" t="e">
        <f>[1]!Table1[[#This Row],[type]]</f>
        <v>#VALUE!</v>
      </c>
      <c r="J6377" s="86" t="e">
        <f>[1]!Table1[[#This Row],[Column42]]&amp;IF([1]!Table1[[#This Row],[Column13]]="","",[1]!Table1[[#This Row],[Column13]])&amp;IF([1]!Table1[[#This Row],[mod]]="","",[1]!Table1[[#This Row],[mod]])</f>
        <v>#VALUE!</v>
      </c>
      <c r="K637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77" t="s">
        <v>403</v>
      </c>
      <c r="P6377" s="24" t="s">
        <v>3813</v>
      </c>
      <c r="Q637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7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77" s="29"/>
      <c r="AC6377" s="29" t="s">
        <v>3813</v>
      </c>
      <c r="AD6377" s="25"/>
      <c r="AE6377" s="38"/>
      <c r="AF6377" s="142"/>
      <c r="AG6377" s="11"/>
      <c r="AH6377" s="7" t="e">
        <f>[1]!Table1[[#This Row],[html_tag]]&amp;[1]!Table1[[#This Row],[html_type]]&amp;[1]!Table1[[#This Row],[html_modifier]]</f>
        <v>#VALUE!</v>
      </c>
      <c r="AI6377" s="60" t="str">
        <f>Table1[[#This Row],[html_tag]]&amp;Table1[[#This Row],[html_type]]&amp;Table1[[#This Row],[html_modifier]]</f>
        <v/>
      </c>
      <c r="AL6377" s="23" t="str">
        <f>IFERROR(_xlfn.XLOOKUP([1]!Table1[[#This Row],[word]],[1]!Table57[English style name],[1]!Table57[Style type]),"")</f>
        <v/>
      </c>
      <c r="AM6377" s="23" t="str">
        <f>IFERROR(_xlfn.XLOOKUP(Table1[[#This Row],[word]],Table57[English style name],Table57[Style type]),"")</f>
        <v/>
      </c>
      <c r="AN6377" s="23"/>
      <c r="AO6377" s="62"/>
      <c r="AP6377" s="61"/>
      <c r="AQ6377" s="61"/>
      <c r="AR6377" s="61"/>
      <c r="AS6377" s="61"/>
      <c r="AT6377" s="61"/>
      <c r="AU6377" s="61"/>
      <c r="AV6377" s="61"/>
    </row>
    <row r="6378" spans="1:48">
      <c r="A6378" s="82"/>
      <c r="B6378" s="82"/>
      <c r="C6378" s="82"/>
      <c r="D6378" s="83"/>
      <c r="E6378" s="62"/>
      <c r="F637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78" s="13"/>
      <c r="H6378" s="13"/>
      <c r="I6378" s="85" t="e">
        <f>[1]!Table1[[#This Row],[type]]</f>
        <v>#VALUE!</v>
      </c>
      <c r="J6378" s="86" t="e">
        <f>[1]!Table1[[#This Row],[Column42]]&amp;IF([1]!Table1[[#This Row],[Column13]]="","",[1]!Table1[[#This Row],[Column13]])&amp;IF([1]!Table1[[#This Row],[mod]]="","",[1]!Table1[[#This Row],[mod]])</f>
        <v>#VALUE!</v>
      </c>
      <c r="K637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78" t="s">
        <v>403</v>
      </c>
      <c r="P6378" s="24" t="s">
        <v>3814</v>
      </c>
      <c r="Q637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7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78" s="29"/>
      <c r="AC6378" s="29" t="s">
        <v>3814</v>
      </c>
      <c r="AD6378" s="25"/>
      <c r="AE6378" s="38"/>
      <c r="AF6378" s="142"/>
      <c r="AG6378" s="11"/>
      <c r="AH6378" s="7" t="e">
        <f>[1]!Table1[[#This Row],[html_tag]]&amp;[1]!Table1[[#This Row],[html_type]]&amp;[1]!Table1[[#This Row],[html_modifier]]</f>
        <v>#VALUE!</v>
      </c>
      <c r="AI6378" s="60" t="str">
        <f>Table1[[#This Row],[html_tag]]&amp;Table1[[#This Row],[html_type]]&amp;Table1[[#This Row],[html_modifier]]</f>
        <v/>
      </c>
      <c r="AL6378" s="23" t="str">
        <f>IFERROR(_xlfn.XLOOKUP([1]!Table1[[#This Row],[word]],[1]!Table57[English style name],[1]!Table57[Style type]),"")</f>
        <v/>
      </c>
      <c r="AM6378" s="23" t="str">
        <f>IFERROR(_xlfn.XLOOKUP(Table1[[#This Row],[word]],Table57[English style name],Table57[Style type]),"")</f>
        <v/>
      </c>
      <c r="AN6378" s="23"/>
      <c r="AO6378" s="62"/>
      <c r="AP6378" s="61"/>
      <c r="AQ6378" s="61"/>
      <c r="AR6378" s="61"/>
      <c r="AS6378" s="61"/>
      <c r="AT6378" s="61"/>
      <c r="AU6378" s="61"/>
      <c r="AV6378" s="61"/>
    </row>
    <row r="6379" spans="1:48">
      <c r="A6379" s="82"/>
      <c r="B6379" s="82"/>
      <c r="C6379" s="82"/>
      <c r="D6379" s="83"/>
      <c r="E6379" s="62"/>
      <c r="F637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79" s="13"/>
      <c r="H6379" s="13"/>
      <c r="I6379" s="85" t="e">
        <f>[1]!Table1[[#This Row],[type]]</f>
        <v>#VALUE!</v>
      </c>
      <c r="J6379" s="86" t="e">
        <f>[1]!Table1[[#This Row],[Column42]]&amp;IF([1]!Table1[[#This Row],[Column13]]="","",[1]!Table1[[#This Row],[Column13]])&amp;IF([1]!Table1[[#This Row],[mod]]="","",[1]!Table1[[#This Row],[mod]])</f>
        <v>#VALUE!</v>
      </c>
      <c r="K637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79" t="s">
        <v>403</v>
      </c>
      <c r="P6379" s="24" t="s">
        <v>3815</v>
      </c>
      <c r="Q637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7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79" s="29"/>
      <c r="AC6379" s="29" t="s">
        <v>3815</v>
      </c>
      <c r="AD6379" s="25"/>
      <c r="AE6379" s="38"/>
      <c r="AF6379" s="142"/>
      <c r="AG6379" s="11"/>
      <c r="AH6379" s="7" t="e">
        <f>[1]!Table1[[#This Row],[html_tag]]&amp;[1]!Table1[[#This Row],[html_type]]&amp;[1]!Table1[[#This Row],[html_modifier]]</f>
        <v>#VALUE!</v>
      </c>
      <c r="AI6379" s="60" t="str">
        <f>Table1[[#This Row],[html_tag]]&amp;Table1[[#This Row],[html_type]]&amp;Table1[[#This Row],[html_modifier]]</f>
        <v/>
      </c>
      <c r="AL6379" s="23" t="str">
        <f>IFERROR(_xlfn.XLOOKUP([1]!Table1[[#This Row],[word]],[1]!Table57[English style name],[1]!Table57[Style type]),"")</f>
        <v/>
      </c>
      <c r="AM6379" s="23" t="str">
        <f>IFERROR(_xlfn.XLOOKUP(Table1[[#This Row],[word]],Table57[English style name],Table57[Style type]),"")</f>
        <v/>
      </c>
      <c r="AN6379" s="23"/>
      <c r="AO6379" s="62"/>
      <c r="AP6379" s="61"/>
      <c r="AQ6379" s="61"/>
      <c r="AR6379" s="61"/>
      <c r="AS6379" s="61"/>
      <c r="AT6379" s="61"/>
      <c r="AU6379" s="61"/>
      <c r="AV6379" s="61"/>
    </row>
    <row r="6380" spans="1:48">
      <c r="A6380" s="82"/>
      <c r="B6380" s="82"/>
      <c r="C6380" s="82"/>
      <c r="D6380" s="83"/>
      <c r="E6380" s="62"/>
      <c r="F638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80" s="13"/>
      <c r="H6380" s="13"/>
      <c r="I6380" s="85" t="e">
        <f>[1]!Table1[[#This Row],[type]]</f>
        <v>#VALUE!</v>
      </c>
      <c r="J6380" s="86" t="e">
        <f>[1]!Table1[[#This Row],[Column42]]&amp;IF([1]!Table1[[#This Row],[Column13]]="","",[1]!Table1[[#This Row],[Column13]])&amp;IF([1]!Table1[[#This Row],[mod]]="","",[1]!Table1[[#This Row],[mod]])</f>
        <v>#VALUE!</v>
      </c>
      <c r="K638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80" t="s">
        <v>403</v>
      </c>
      <c r="P6380" s="24" t="s">
        <v>3816</v>
      </c>
      <c r="Q638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8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80" s="29"/>
      <c r="AC6380" s="29" t="s">
        <v>3816</v>
      </c>
      <c r="AD6380" s="25"/>
      <c r="AE6380" s="38"/>
      <c r="AF6380" s="142"/>
      <c r="AG6380" s="11"/>
      <c r="AH6380" s="7" t="e">
        <f>[1]!Table1[[#This Row],[html_tag]]&amp;[1]!Table1[[#This Row],[html_type]]&amp;[1]!Table1[[#This Row],[html_modifier]]</f>
        <v>#VALUE!</v>
      </c>
      <c r="AI6380" s="60" t="str">
        <f>Table1[[#This Row],[html_tag]]&amp;Table1[[#This Row],[html_type]]&amp;Table1[[#This Row],[html_modifier]]</f>
        <v/>
      </c>
      <c r="AL6380" s="23" t="str">
        <f>IFERROR(_xlfn.XLOOKUP([1]!Table1[[#This Row],[word]],[1]!Table57[English style name],[1]!Table57[Style type]),"")</f>
        <v/>
      </c>
      <c r="AM6380" s="23" t="str">
        <f>IFERROR(_xlfn.XLOOKUP(Table1[[#This Row],[word]],Table57[English style name],Table57[Style type]),"")</f>
        <v/>
      </c>
      <c r="AN6380" s="23"/>
      <c r="AO6380" s="62"/>
      <c r="AP6380" s="61"/>
      <c r="AQ6380" s="61"/>
      <c r="AR6380" s="61"/>
      <c r="AS6380" s="61"/>
      <c r="AT6380" s="61"/>
      <c r="AU6380" s="61"/>
      <c r="AV6380" s="61"/>
    </row>
    <row r="6381" spans="1:48">
      <c r="A6381" s="82"/>
      <c r="B6381" s="82"/>
      <c r="C6381" s="82"/>
      <c r="D6381" s="83"/>
      <c r="E6381" s="62"/>
      <c r="F638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81" s="13"/>
      <c r="H6381" s="13"/>
      <c r="I6381" s="85" t="e">
        <f>[1]!Table1[[#This Row],[type]]</f>
        <v>#VALUE!</v>
      </c>
      <c r="J6381" s="86" t="e">
        <f>[1]!Table1[[#This Row],[Column42]]&amp;IF([1]!Table1[[#This Row],[Column13]]="","",[1]!Table1[[#This Row],[Column13]])&amp;IF([1]!Table1[[#This Row],[mod]]="","",[1]!Table1[[#This Row],[mod]])</f>
        <v>#VALUE!</v>
      </c>
      <c r="K638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81" t="s">
        <v>403</v>
      </c>
      <c r="P6381" s="24" t="s">
        <v>3829</v>
      </c>
      <c r="Q638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8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81" s="29"/>
      <c r="AC6381" s="29" t="s">
        <v>3829</v>
      </c>
      <c r="AD6381" s="25"/>
      <c r="AE6381" s="38"/>
      <c r="AF6381" s="142"/>
      <c r="AG6381" s="11"/>
      <c r="AH6381" s="7" t="e">
        <f>[1]!Table1[[#This Row],[html_tag]]&amp;[1]!Table1[[#This Row],[html_type]]&amp;[1]!Table1[[#This Row],[html_modifier]]</f>
        <v>#VALUE!</v>
      </c>
      <c r="AI6381" s="60" t="str">
        <f>Table1[[#This Row],[html_tag]]&amp;Table1[[#This Row],[html_type]]&amp;Table1[[#This Row],[html_modifier]]</f>
        <v/>
      </c>
      <c r="AL6381" s="23" t="str">
        <f>IFERROR(_xlfn.XLOOKUP([1]!Table1[[#This Row],[word]],[1]!Table57[English style name],[1]!Table57[Style type]),"")</f>
        <v/>
      </c>
      <c r="AM6381" s="23" t="str">
        <f>IFERROR(_xlfn.XLOOKUP(Table1[[#This Row],[word]],Table57[English style name],Table57[Style type]),"")</f>
        <v/>
      </c>
      <c r="AN6381" s="23"/>
      <c r="AO6381" s="62"/>
      <c r="AP6381" s="61"/>
      <c r="AQ6381" s="61"/>
      <c r="AR6381" s="61"/>
      <c r="AS6381" s="61"/>
      <c r="AT6381" s="61"/>
      <c r="AU6381" s="61"/>
      <c r="AV6381" s="61"/>
    </row>
    <row r="6382" spans="1:48">
      <c r="A6382" s="82"/>
      <c r="B6382" s="82"/>
      <c r="C6382" s="82"/>
      <c r="D6382" s="83"/>
      <c r="E6382" s="62"/>
      <c r="F638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82" s="13"/>
      <c r="H6382" s="13"/>
      <c r="I6382" s="85" t="e">
        <f>[1]!Table1[[#This Row],[type]]</f>
        <v>#VALUE!</v>
      </c>
      <c r="J6382" s="86" t="e">
        <f>[1]!Table1[[#This Row],[Column42]]&amp;IF([1]!Table1[[#This Row],[Column13]]="","",[1]!Table1[[#This Row],[Column13]])&amp;IF([1]!Table1[[#This Row],[mod]]="","",[1]!Table1[[#This Row],[mod]])</f>
        <v>#VALUE!</v>
      </c>
      <c r="K638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82" t="s">
        <v>403</v>
      </c>
      <c r="M6382" t="s">
        <v>3083</v>
      </c>
      <c r="Q638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8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82" s="29" t="s">
        <v>3960</v>
      </c>
      <c r="AC6382" s="29"/>
      <c r="AD6382" s="25"/>
      <c r="AE6382" s="38"/>
      <c r="AF6382" s="142"/>
      <c r="AG6382" s="11"/>
      <c r="AH6382" s="7" t="e">
        <f>[1]!Table1[[#This Row],[html_tag]]&amp;[1]!Table1[[#This Row],[html_type]]&amp;[1]!Table1[[#This Row],[html_modifier]]</f>
        <v>#VALUE!</v>
      </c>
      <c r="AI6382" s="60" t="str">
        <f>Table1[[#This Row],[html_tag]]&amp;Table1[[#This Row],[html_type]]&amp;Table1[[#This Row],[html_modifier]]</f>
        <v/>
      </c>
      <c r="AL6382" s="23" t="str">
        <f>IFERROR(_xlfn.XLOOKUP([1]!Table1[[#This Row],[word]],[1]!Table57[English style name],[1]!Table57[Style type]),"")</f>
        <v/>
      </c>
      <c r="AM6382" s="23" t="str">
        <f>IFERROR(_xlfn.XLOOKUP(Table1[[#This Row],[word]],Table57[English style name],Table57[Style type]),"")</f>
        <v/>
      </c>
      <c r="AN6382" s="23"/>
      <c r="AO6382" s="62"/>
      <c r="AP6382" s="61"/>
      <c r="AQ6382" s="61"/>
      <c r="AR6382" s="61"/>
      <c r="AS6382" s="61"/>
      <c r="AT6382" s="61"/>
      <c r="AU6382" s="61"/>
      <c r="AV6382" s="61"/>
    </row>
    <row r="6383" spans="1:48">
      <c r="A6383" s="82"/>
      <c r="B6383" s="82"/>
      <c r="C6383" s="82"/>
      <c r="D6383" s="83"/>
      <c r="E6383" s="62"/>
      <c r="F638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83" s="13"/>
      <c r="H6383" s="13"/>
      <c r="I6383" s="85" t="e">
        <f>[1]!Table1[[#This Row],[type]]</f>
        <v>#VALUE!</v>
      </c>
      <c r="J6383" s="86" t="e">
        <f>[1]!Table1[[#This Row],[Column42]]&amp;IF([1]!Table1[[#This Row],[Column13]]="","",[1]!Table1[[#This Row],[Column13]])&amp;IF([1]!Table1[[#This Row],[mod]]="","",[1]!Table1[[#This Row],[mod]])</f>
        <v>#VALUE!</v>
      </c>
      <c r="K638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83" t="s">
        <v>403</v>
      </c>
      <c r="M6383" t="s">
        <v>3083</v>
      </c>
      <c r="Q638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8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83" s="29" t="s">
        <v>3961</v>
      </c>
      <c r="AC6383" s="29"/>
      <c r="AD6383" s="25"/>
      <c r="AE6383" s="38"/>
      <c r="AF6383" s="142"/>
      <c r="AG6383" s="11"/>
      <c r="AH6383" s="7" t="e">
        <f>[1]!Table1[[#This Row],[html_tag]]&amp;[1]!Table1[[#This Row],[html_type]]&amp;[1]!Table1[[#This Row],[html_modifier]]</f>
        <v>#VALUE!</v>
      </c>
      <c r="AI6383" s="60" t="str">
        <f>Table1[[#This Row],[html_tag]]&amp;Table1[[#This Row],[html_type]]&amp;Table1[[#This Row],[html_modifier]]</f>
        <v/>
      </c>
      <c r="AL6383" s="23" t="str">
        <f>IFERROR(_xlfn.XLOOKUP([1]!Table1[[#This Row],[word]],[1]!Table57[English style name],[1]!Table57[Style type]),"")</f>
        <v/>
      </c>
      <c r="AM6383" s="23" t="str">
        <f>IFERROR(_xlfn.XLOOKUP(Table1[[#This Row],[word]],Table57[English style name],Table57[Style type]),"")</f>
        <v/>
      </c>
      <c r="AN6383" s="23"/>
      <c r="AO6383" s="62"/>
      <c r="AP6383" s="61"/>
      <c r="AQ6383" s="61"/>
      <c r="AR6383" s="61"/>
      <c r="AS6383" s="61"/>
      <c r="AT6383" s="61"/>
      <c r="AU6383" s="61"/>
      <c r="AV6383" s="61"/>
    </row>
    <row r="6384" spans="1:48">
      <c r="A6384" s="82"/>
      <c r="B6384" s="82"/>
      <c r="C6384" s="82"/>
      <c r="D6384" s="83"/>
      <c r="E6384" s="62"/>
      <c r="F638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84" s="13"/>
      <c r="H6384" s="13"/>
      <c r="I6384" s="85" t="e">
        <f>[1]!Table1[[#This Row],[type]]</f>
        <v>#VALUE!</v>
      </c>
      <c r="J6384" s="86" t="e">
        <f>[1]!Table1[[#This Row],[Column42]]&amp;IF([1]!Table1[[#This Row],[Column13]]="","",[1]!Table1[[#This Row],[Column13]])&amp;IF([1]!Table1[[#This Row],[mod]]="","",[1]!Table1[[#This Row],[mod]])</f>
        <v>#VALUE!</v>
      </c>
      <c r="K638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84" t="s">
        <v>403</v>
      </c>
      <c r="M6384" t="s">
        <v>3083</v>
      </c>
      <c r="Q638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8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84" s="29" t="s">
        <v>3962</v>
      </c>
      <c r="AC6384" s="29"/>
      <c r="AD6384" s="25"/>
      <c r="AE6384" s="38"/>
      <c r="AF6384" s="142"/>
      <c r="AG6384" s="11"/>
      <c r="AH6384" s="7" t="e">
        <f>[1]!Table1[[#This Row],[html_tag]]&amp;[1]!Table1[[#This Row],[html_type]]&amp;[1]!Table1[[#This Row],[html_modifier]]</f>
        <v>#VALUE!</v>
      </c>
      <c r="AI6384" s="60" t="str">
        <f>Table1[[#This Row],[html_tag]]&amp;Table1[[#This Row],[html_type]]&amp;Table1[[#This Row],[html_modifier]]</f>
        <v/>
      </c>
      <c r="AL6384" s="23" t="str">
        <f>IFERROR(_xlfn.XLOOKUP([1]!Table1[[#This Row],[word]],[1]!Table57[English style name],[1]!Table57[Style type]),"")</f>
        <v/>
      </c>
      <c r="AM6384" s="23" t="str">
        <f>IFERROR(_xlfn.XLOOKUP(Table1[[#This Row],[word]],Table57[English style name],Table57[Style type]),"")</f>
        <v/>
      </c>
      <c r="AN6384" s="23"/>
      <c r="AO6384" s="62"/>
      <c r="AP6384" s="61"/>
      <c r="AQ6384" s="61"/>
      <c r="AR6384" s="61"/>
      <c r="AS6384" s="61"/>
      <c r="AT6384" s="61"/>
      <c r="AU6384" s="61"/>
      <c r="AV6384" s="61"/>
    </row>
    <row r="6385" spans="1:48">
      <c r="A6385" s="82"/>
      <c r="B6385" s="82"/>
      <c r="C6385" s="82"/>
      <c r="D6385" s="83"/>
      <c r="E6385" s="62"/>
      <c r="F638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85" s="13"/>
      <c r="H6385" s="13"/>
      <c r="I6385" s="85" t="e">
        <f>[1]!Table1[[#This Row],[type]]</f>
        <v>#VALUE!</v>
      </c>
      <c r="J6385" s="86" t="e">
        <f>[1]!Table1[[#This Row],[Column42]]&amp;IF([1]!Table1[[#This Row],[Column13]]="","",[1]!Table1[[#This Row],[Column13]])&amp;IF([1]!Table1[[#This Row],[mod]]="","",[1]!Table1[[#This Row],[mod]])</f>
        <v>#VALUE!</v>
      </c>
      <c r="K638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85" t="s">
        <v>403</v>
      </c>
      <c r="M6385" t="s">
        <v>3083</v>
      </c>
      <c r="Q638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8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85" s="29" t="s">
        <v>3963</v>
      </c>
      <c r="AC6385" s="29"/>
      <c r="AD6385" s="25"/>
      <c r="AE6385" s="38"/>
      <c r="AF6385" s="142"/>
      <c r="AG6385" s="11"/>
      <c r="AH6385" s="7" t="e">
        <f>[1]!Table1[[#This Row],[html_tag]]&amp;[1]!Table1[[#This Row],[html_type]]&amp;[1]!Table1[[#This Row],[html_modifier]]</f>
        <v>#VALUE!</v>
      </c>
      <c r="AI6385" s="60" t="str">
        <f>Table1[[#This Row],[html_tag]]&amp;Table1[[#This Row],[html_type]]&amp;Table1[[#This Row],[html_modifier]]</f>
        <v/>
      </c>
      <c r="AL6385" s="23" t="str">
        <f>IFERROR(_xlfn.XLOOKUP([1]!Table1[[#This Row],[word]],[1]!Table57[English style name],[1]!Table57[Style type]),"")</f>
        <v/>
      </c>
      <c r="AM6385" s="23" t="str">
        <f>IFERROR(_xlfn.XLOOKUP(Table1[[#This Row],[word]],Table57[English style name],Table57[Style type]),"")</f>
        <v/>
      </c>
      <c r="AN6385" s="23"/>
      <c r="AO6385" s="62"/>
      <c r="AP6385" s="61"/>
      <c r="AQ6385" s="61"/>
      <c r="AR6385" s="61"/>
      <c r="AS6385" s="61"/>
      <c r="AT6385" s="61"/>
      <c r="AU6385" s="61"/>
      <c r="AV6385" s="61"/>
    </row>
    <row r="6386" spans="1:48">
      <c r="A6386" s="82"/>
      <c r="B6386" s="82"/>
      <c r="C6386" s="82"/>
      <c r="D6386" s="83"/>
      <c r="E6386" s="62"/>
      <c r="F638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86" s="13"/>
      <c r="H6386" s="13"/>
      <c r="I6386" s="85" t="e">
        <f>[1]!Table1[[#This Row],[type]]</f>
        <v>#VALUE!</v>
      </c>
      <c r="J6386" s="86" t="e">
        <f>[1]!Table1[[#This Row],[Column42]]&amp;IF([1]!Table1[[#This Row],[Column13]]="","",[1]!Table1[[#This Row],[Column13]])&amp;IF([1]!Table1[[#This Row],[mod]]="","",[1]!Table1[[#This Row],[mod]])</f>
        <v>#VALUE!</v>
      </c>
      <c r="K638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86" t="s">
        <v>403</v>
      </c>
      <c r="M6386" t="s">
        <v>3083</v>
      </c>
      <c r="Q638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8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86" s="29" t="s">
        <v>3964</v>
      </c>
      <c r="AC6386" s="29"/>
      <c r="AD6386" s="25"/>
      <c r="AE6386" s="38"/>
      <c r="AF6386" s="142"/>
      <c r="AG6386" s="11"/>
      <c r="AH6386" s="7" t="e">
        <f>[1]!Table1[[#This Row],[html_tag]]&amp;[1]!Table1[[#This Row],[html_type]]&amp;[1]!Table1[[#This Row],[html_modifier]]</f>
        <v>#VALUE!</v>
      </c>
      <c r="AI6386" s="60" t="str">
        <f>Table1[[#This Row],[html_tag]]&amp;Table1[[#This Row],[html_type]]&amp;Table1[[#This Row],[html_modifier]]</f>
        <v/>
      </c>
      <c r="AL6386" s="23" t="str">
        <f>IFERROR(_xlfn.XLOOKUP([1]!Table1[[#This Row],[word]],[1]!Table57[English style name],[1]!Table57[Style type]),"")</f>
        <v/>
      </c>
      <c r="AM6386" s="23" t="str">
        <f>IFERROR(_xlfn.XLOOKUP(Table1[[#This Row],[word]],Table57[English style name],Table57[Style type]),"")</f>
        <v/>
      </c>
      <c r="AN6386" s="23"/>
      <c r="AO6386" s="62"/>
      <c r="AP6386" s="61"/>
      <c r="AQ6386" s="61"/>
      <c r="AR6386" s="61"/>
      <c r="AS6386" s="61"/>
      <c r="AT6386" s="61"/>
      <c r="AU6386" s="61"/>
      <c r="AV6386" s="61"/>
    </row>
    <row r="6387" spans="1:48">
      <c r="A6387" s="82"/>
      <c r="B6387" s="82"/>
      <c r="C6387" s="82"/>
      <c r="D6387" s="83"/>
      <c r="E6387" s="62"/>
      <c r="F638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87" s="13"/>
      <c r="H6387" s="13"/>
      <c r="I6387" s="85" t="e">
        <f>[1]!Table1[[#This Row],[type]]</f>
        <v>#VALUE!</v>
      </c>
      <c r="J6387" s="86" t="e">
        <f>[1]!Table1[[#This Row],[Column42]]&amp;IF([1]!Table1[[#This Row],[Column13]]="","",[1]!Table1[[#This Row],[Column13]])&amp;IF([1]!Table1[[#This Row],[mod]]="","",[1]!Table1[[#This Row],[mod]])</f>
        <v>#VALUE!</v>
      </c>
      <c r="K638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87" t="s">
        <v>403</v>
      </c>
      <c r="M6387" t="s">
        <v>3083</v>
      </c>
      <c r="Q638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8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87" s="29" t="s">
        <v>3965</v>
      </c>
      <c r="AC6387" s="29"/>
      <c r="AD6387" s="25"/>
      <c r="AE6387" s="38"/>
      <c r="AF6387" s="142"/>
      <c r="AG6387" s="11"/>
      <c r="AH6387" s="7" t="e">
        <f>[1]!Table1[[#This Row],[html_tag]]&amp;[1]!Table1[[#This Row],[html_type]]&amp;[1]!Table1[[#This Row],[html_modifier]]</f>
        <v>#VALUE!</v>
      </c>
      <c r="AI6387" s="60" t="str">
        <f>Table1[[#This Row],[html_tag]]&amp;Table1[[#This Row],[html_type]]&amp;Table1[[#This Row],[html_modifier]]</f>
        <v/>
      </c>
      <c r="AL6387" s="23" t="str">
        <f>IFERROR(_xlfn.XLOOKUP([1]!Table1[[#This Row],[word]],[1]!Table57[English style name],[1]!Table57[Style type]),"")</f>
        <v/>
      </c>
      <c r="AM6387" s="23" t="str">
        <f>IFERROR(_xlfn.XLOOKUP(Table1[[#This Row],[word]],Table57[English style name],Table57[Style type]),"")</f>
        <v/>
      </c>
      <c r="AN6387" s="23"/>
      <c r="AO6387" s="62"/>
      <c r="AP6387" s="61"/>
      <c r="AQ6387" s="61"/>
      <c r="AR6387" s="61"/>
      <c r="AS6387" s="61"/>
      <c r="AT6387" s="61"/>
      <c r="AU6387" s="61"/>
      <c r="AV6387" s="61"/>
    </row>
    <row r="6388" spans="1:48">
      <c r="A6388" s="82"/>
      <c r="B6388" s="82"/>
      <c r="C6388" s="82"/>
      <c r="D6388" s="83"/>
      <c r="E6388" s="62"/>
      <c r="F638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88" s="13"/>
      <c r="H6388" s="13"/>
      <c r="I6388" s="85" t="e">
        <f>[1]!Table1[[#This Row],[type]]</f>
        <v>#VALUE!</v>
      </c>
      <c r="J6388" s="86" t="e">
        <f>[1]!Table1[[#This Row],[Column42]]&amp;IF([1]!Table1[[#This Row],[Column13]]="","",[1]!Table1[[#This Row],[Column13]])&amp;IF([1]!Table1[[#This Row],[mod]]="","",[1]!Table1[[#This Row],[mod]])</f>
        <v>#VALUE!</v>
      </c>
      <c r="K638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88" t="s">
        <v>403</v>
      </c>
      <c r="M6388" t="s">
        <v>3083</v>
      </c>
      <c r="Q638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8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88" s="29" t="s">
        <v>3966</v>
      </c>
      <c r="AC6388" s="29"/>
      <c r="AD6388" s="25"/>
      <c r="AE6388" s="38"/>
      <c r="AF6388" s="142"/>
      <c r="AG6388" s="11"/>
      <c r="AH6388" s="7" t="e">
        <f>[1]!Table1[[#This Row],[html_tag]]&amp;[1]!Table1[[#This Row],[html_type]]&amp;[1]!Table1[[#This Row],[html_modifier]]</f>
        <v>#VALUE!</v>
      </c>
      <c r="AI6388" s="60" t="str">
        <f>Table1[[#This Row],[html_tag]]&amp;Table1[[#This Row],[html_type]]&amp;Table1[[#This Row],[html_modifier]]</f>
        <v/>
      </c>
      <c r="AL6388" s="23" t="str">
        <f>IFERROR(_xlfn.XLOOKUP([1]!Table1[[#This Row],[word]],[1]!Table57[English style name],[1]!Table57[Style type]),"")</f>
        <v/>
      </c>
      <c r="AM6388" s="23" t="str">
        <f>IFERROR(_xlfn.XLOOKUP(Table1[[#This Row],[word]],Table57[English style name],Table57[Style type]),"")</f>
        <v/>
      </c>
      <c r="AN6388" s="23"/>
      <c r="AO6388" s="62"/>
      <c r="AP6388" s="61"/>
      <c r="AQ6388" s="61"/>
      <c r="AR6388" s="61"/>
      <c r="AS6388" s="61"/>
      <c r="AT6388" s="61"/>
      <c r="AU6388" s="61"/>
      <c r="AV6388" s="61"/>
    </row>
    <row r="6389" spans="1:48">
      <c r="A6389" s="82"/>
      <c r="B6389" s="82"/>
      <c r="C6389" s="82"/>
      <c r="D6389" s="83"/>
      <c r="E6389" s="62"/>
      <c r="F638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89" s="13"/>
      <c r="H6389" s="13"/>
      <c r="I6389" s="85" t="e">
        <f>[1]!Table1[[#This Row],[type]]</f>
        <v>#VALUE!</v>
      </c>
      <c r="J6389" s="86" t="e">
        <f>[1]!Table1[[#This Row],[Column42]]&amp;IF([1]!Table1[[#This Row],[Column13]]="","",[1]!Table1[[#This Row],[Column13]])&amp;IF([1]!Table1[[#This Row],[mod]]="","",[1]!Table1[[#This Row],[mod]])</f>
        <v>#VALUE!</v>
      </c>
      <c r="K638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89" t="s">
        <v>403</v>
      </c>
      <c r="M6389" t="s">
        <v>3083</v>
      </c>
      <c r="Q638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8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89" s="29" t="s">
        <v>3967</v>
      </c>
      <c r="AC6389" s="29"/>
      <c r="AD6389" s="25"/>
      <c r="AE6389" s="38"/>
      <c r="AF6389" s="142"/>
      <c r="AG6389" s="11"/>
      <c r="AH6389" s="7" t="e">
        <f>[1]!Table1[[#This Row],[html_tag]]&amp;[1]!Table1[[#This Row],[html_type]]&amp;[1]!Table1[[#This Row],[html_modifier]]</f>
        <v>#VALUE!</v>
      </c>
      <c r="AI6389" s="60" t="str">
        <f>Table1[[#This Row],[html_tag]]&amp;Table1[[#This Row],[html_type]]&amp;Table1[[#This Row],[html_modifier]]</f>
        <v/>
      </c>
      <c r="AL6389" s="23" t="str">
        <f>IFERROR(_xlfn.XLOOKUP([1]!Table1[[#This Row],[word]],[1]!Table57[English style name],[1]!Table57[Style type]),"")</f>
        <v/>
      </c>
      <c r="AM6389" s="23" t="str">
        <f>IFERROR(_xlfn.XLOOKUP(Table1[[#This Row],[word]],Table57[English style name],Table57[Style type]),"")</f>
        <v/>
      </c>
      <c r="AN6389" s="23"/>
      <c r="AO6389" s="62"/>
      <c r="AP6389" s="61"/>
      <c r="AQ6389" s="61"/>
      <c r="AR6389" s="61"/>
      <c r="AS6389" s="61"/>
      <c r="AT6389" s="61"/>
      <c r="AU6389" s="61"/>
      <c r="AV6389" s="61"/>
    </row>
    <row r="6390" spans="1:48">
      <c r="A6390" s="82"/>
      <c r="B6390" s="82"/>
      <c r="C6390" s="82"/>
      <c r="D6390" s="83"/>
      <c r="E6390" s="62"/>
      <c r="F639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90" s="13"/>
      <c r="H6390" s="13"/>
      <c r="I6390" s="85" t="e">
        <f>[1]!Table1[[#This Row],[type]]</f>
        <v>#VALUE!</v>
      </c>
      <c r="J6390" s="86" t="e">
        <f>[1]!Table1[[#This Row],[Column42]]&amp;IF([1]!Table1[[#This Row],[Column13]]="","",[1]!Table1[[#This Row],[Column13]])&amp;IF([1]!Table1[[#This Row],[mod]]="","",[1]!Table1[[#This Row],[mod]])</f>
        <v>#VALUE!</v>
      </c>
      <c r="K639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90" t="s">
        <v>403</v>
      </c>
      <c r="M6390" t="s">
        <v>3083</v>
      </c>
      <c r="Q639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9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90" s="29" t="s">
        <v>3968</v>
      </c>
      <c r="AC6390" s="29"/>
      <c r="AD6390" s="25"/>
      <c r="AE6390" s="38"/>
      <c r="AF6390" s="142"/>
      <c r="AG6390" s="11"/>
      <c r="AH6390" s="7" t="e">
        <f>[1]!Table1[[#This Row],[html_tag]]&amp;[1]!Table1[[#This Row],[html_type]]&amp;[1]!Table1[[#This Row],[html_modifier]]</f>
        <v>#VALUE!</v>
      </c>
      <c r="AI6390" s="60" t="str">
        <f>Table1[[#This Row],[html_tag]]&amp;Table1[[#This Row],[html_type]]&amp;Table1[[#This Row],[html_modifier]]</f>
        <v/>
      </c>
      <c r="AL6390" s="23" t="str">
        <f>IFERROR(_xlfn.XLOOKUP([1]!Table1[[#This Row],[word]],[1]!Table57[English style name],[1]!Table57[Style type]),"")</f>
        <v/>
      </c>
      <c r="AM6390" s="23" t="str">
        <f>IFERROR(_xlfn.XLOOKUP(Table1[[#This Row],[word]],Table57[English style name],Table57[Style type]),"")</f>
        <v/>
      </c>
      <c r="AN6390" s="23"/>
      <c r="AO6390" s="62"/>
      <c r="AP6390" s="61"/>
      <c r="AQ6390" s="61"/>
      <c r="AR6390" s="61"/>
      <c r="AS6390" s="61"/>
      <c r="AT6390" s="61"/>
      <c r="AU6390" s="61"/>
      <c r="AV6390" s="61"/>
    </row>
    <row r="6391" spans="1:48">
      <c r="A6391" s="82"/>
      <c r="B6391" s="82"/>
      <c r="C6391" s="82"/>
      <c r="D6391" s="83"/>
      <c r="E6391" s="62"/>
      <c r="F639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91" s="13"/>
      <c r="H6391" s="13"/>
      <c r="I6391" s="85" t="e">
        <f>[1]!Table1[[#This Row],[type]]</f>
        <v>#VALUE!</v>
      </c>
      <c r="J6391" s="86" t="e">
        <f>[1]!Table1[[#This Row],[Column42]]&amp;IF([1]!Table1[[#This Row],[Column13]]="","",[1]!Table1[[#This Row],[Column13]])&amp;IF([1]!Table1[[#This Row],[mod]]="","",[1]!Table1[[#This Row],[mod]])</f>
        <v>#VALUE!</v>
      </c>
      <c r="K639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91" t="s">
        <v>403</v>
      </c>
      <c r="M6391" t="s">
        <v>3083</v>
      </c>
      <c r="Q639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9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91" s="29" t="s">
        <v>3969</v>
      </c>
      <c r="AC6391" s="29"/>
      <c r="AD6391" s="25"/>
      <c r="AE6391" s="38"/>
      <c r="AF6391" s="142"/>
      <c r="AG6391" s="11"/>
      <c r="AH6391" s="7" t="e">
        <f>[1]!Table1[[#This Row],[html_tag]]&amp;[1]!Table1[[#This Row],[html_type]]&amp;[1]!Table1[[#This Row],[html_modifier]]</f>
        <v>#VALUE!</v>
      </c>
      <c r="AI6391" s="60" t="str">
        <f>Table1[[#This Row],[html_tag]]&amp;Table1[[#This Row],[html_type]]&amp;Table1[[#This Row],[html_modifier]]</f>
        <v/>
      </c>
      <c r="AL6391" s="23" t="str">
        <f>IFERROR(_xlfn.XLOOKUP([1]!Table1[[#This Row],[word]],[1]!Table57[English style name],[1]!Table57[Style type]),"")</f>
        <v/>
      </c>
      <c r="AM6391" s="23" t="str">
        <f>IFERROR(_xlfn.XLOOKUP(Table1[[#This Row],[word]],Table57[English style name],Table57[Style type]),"")</f>
        <v/>
      </c>
      <c r="AN6391" s="23"/>
      <c r="AO6391" s="62"/>
      <c r="AP6391" s="61"/>
      <c r="AQ6391" s="61"/>
      <c r="AR6391" s="61"/>
      <c r="AS6391" s="61"/>
      <c r="AT6391" s="61"/>
      <c r="AU6391" s="61"/>
      <c r="AV6391" s="61"/>
    </row>
    <row r="6392" spans="1:48">
      <c r="A6392" s="82"/>
      <c r="B6392" s="82"/>
      <c r="C6392" s="82"/>
      <c r="D6392" s="83"/>
      <c r="E6392" s="62"/>
      <c r="F639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92" s="13"/>
      <c r="H6392" s="13"/>
      <c r="I6392" s="85" t="e">
        <f>[1]!Table1[[#This Row],[type]]</f>
        <v>#VALUE!</v>
      </c>
      <c r="J6392" s="86" t="e">
        <f>[1]!Table1[[#This Row],[Column42]]&amp;IF([1]!Table1[[#This Row],[Column13]]="","",[1]!Table1[[#This Row],[Column13]])&amp;IF([1]!Table1[[#This Row],[mod]]="","",[1]!Table1[[#This Row],[mod]])</f>
        <v>#VALUE!</v>
      </c>
      <c r="K639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92" t="s">
        <v>403</v>
      </c>
      <c r="M6392" t="s">
        <v>3083</v>
      </c>
      <c r="Q639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9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92" s="29" t="s">
        <v>3970</v>
      </c>
      <c r="AC6392" s="29"/>
      <c r="AD6392" s="25"/>
      <c r="AE6392" s="38"/>
      <c r="AF6392" s="142"/>
      <c r="AG6392" s="11"/>
      <c r="AH6392" s="7" t="e">
        <f>[1]!Table1[[#This Row],[html_tag]]&amp;[1]!Table1[[#This Row],[html_type]]&amp;[1]!Table1[[#This Row],[html_modifier]]</f>
        <v>#VALUE!</v>
      </c>
      <c r="AI6392" s="60" t="str">
        <f>Table1[[#This Row],[html_tag]]&amp;Table1[[#This Row],[html_type]]&amp;Table1[[#This Row],[html_modifier]]</f>
        <v/>
      </c>
      <c r="AL6392" s="23" t="str">
        <f>IFERROR(_xlfn.XLOOKUP([1]!Table1[[#This Row],[word]],[1]!Table57[English style name],[1]!Table57[Style type]),"")</f>
        <v/>
      </c>
      <c r="AM6392" s="23" t="str">
        <f>IFERROR(_xlfn.XLOOKUP(Table1[[#This Row],[word]],Table57[English style name],Table57[Style type]),"")</f>
        <v/>
      </c>
      <c r="AN6392" s="23"/>
      <c r="AO6392" s="62"/>
      <c r="AP6392" s="61"/>
      <c r="AQ6392" s="61"/>
      <c r="AR6392" s="61"/>
      <c r="AS6392" s="61"/>
      <c r="AT6392" s="61"/>
      <c r="AU6392" s="61"/>
      <c r="AV6392" s="61"/>
    </row>
    <row r="6393" spans="1:48">
      <c r="A6393" s="82"/>
      <c r="B6393" s="82"/>
      <c r="C6393" s="82"/>
      <c r="D6393" s="83"/>
      <c r="E6393" s="62"/>
      <c r="F639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93" s="13"/>
      <c r="H6393" s="13"/>
      <c r="I6393" s="85" t="e">
        <f>[1]!Table1[[#This Row],[type]]</f>
        <v>#VALUE!</v>
      </c>
      <c r="J6393" s="86" t="e">
        <f>[1]!Table1[[#This Row],[Column42]]&amp;IF([1]!Table1[[#This Row],[Column13]]="","",[1]!Table1[[#This Row],[Column13]])&amp;IF([1]!Table1[[#This Row],[mod]]="","",[1]!Table1[[#This Row],[mod]])</f>
        <v>#VALUE!</v>
      </c>
      <c r="K639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93" t="s">
        <v>403</v>
      </c>
      <c r="M6393" t="s">
        <v>3083</v>
      </c>
      <c r="Q639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9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93" s="29" t="s">
        <v>3971</v>
      </c>
      <c r="AC6393" s="29"/>
      <c r="AD6393" s="25"/>
      <c r="AE6393" s="38"/>
      <c r="AF6393" s="142"/>
      <c r="AG6393" s="11"/>
      <c r="AH6393" s="7" t="e">
        <f>[1]!Table1[[#This Row],[html_tag]]&amp;[1]!Table1[[#This Row],[html_type]]&amp;[1]!Table1[[#This Row],[html_modifier]]</f>
        <v>#VALUE!</v>
      </c>
      <c r="AI6393" s="60" t="str">
        <f>Table1[[#This Row],[html_tag]]&amp;Table1[[#This Row],[html_type]]&amp;Table1[[#This Row],[html_modifier]]</f>
        <v/>
      </c>
      <c r="AL6393" s="23" t="str">
        <f>IFERROR(_xlfn.XLOOKUP([1]!Table1[[#This Row],[word]],[1]!Table57[English style name],[1]!Table57[Style type]),"")</f>
        <v/>
      </c>
      <c r="AM6393" s="23" t="str">
        <f>IFERROR(_xlfn.XLOOKUP(Table1[[#This Row],[word]],Table57[English style name],Table57[Style type]),"")</f>
        <v/>
      </c>
      <c r="AN6393" s="23"/>
      <c r="AO6393" s="62"/>
      <c r="AP6393" s="61"/>
      <c r="AQ6393" s="61"/>
      <c r="AR6393" s="61"/>
      <c r="AS6393" s="61"/>
      <c r="AT6393" s="61"/>
      <c r="AU6393" s="61"/>
      <c r="AV6393" s="61"/>
    </row>
    <row r="6394" spans="1:48">
      <c r="A6394" s="82"/>
      <c r="B6394" s="82"/>
      <c r="C6394" s="82"/>
      <c r="D6394" s="83"/>
      <c r="E6394" s="62"/>
      <c r="F639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94" s="13"/>
      <c r="H6394" s="13"/>
      <c r="I6394" s="85" t="e">
        <f>[1]!Table1[[#This Row],[type]]</f>
        <v>#VALUE!</v>
      </c>
      <c r="J6394" s="86" t="e">
        <f>[1]!Table1[[#This Row],[Column42]]&amp;IF([1]!Table1[[#This Row],[Column13]]="","",[1]!Table1[[#This Row],[Column13]])&amp;IF([1]!Table1[[#This Row],[mod]]="","",[1]!Table1[[#This Row],[mod]])</f>
        <v>#VALUE!</v>
      </c>
      <c r="K639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94" t="s">
        <v>403</v>
      </c>
      <c r="M6394" t="s">
        <v>3083</v>
      </c>
      <c r="Q639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9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94" s="29" t="s">
        <v>3972</v>
      </c>
      <c r="AC6394" s="29"/>
      <c r="AD6394" s="25"/>
      <c r="AE6394" s="38"/>
      <c r="AF6394" s="142"/>
      <c r="AG6394" s="11"/>
      <c r="AH6394" s="7" t="e">
        <f>[1]!Table1[[#This Row],[html_tag]]&amp;[1]!Table1[[#This Row],[html_type]]&amp;[1]!Table1[[#This Row],[html_modifier]]</f>
        <v>#VALUE!</v>
      </c>
      <c r="AI6394" s="60" t="str">
        <f>Table1[[#This Row],[html_tag]]&amp;Table1[[#This Row],[html_type]]&amp;Table1[[#This Row],[html_modifier]]</f>
        <v/>
      </c>
      <c r="AL6394" s="23" t="str">
        <f>IFERROR(_xlfn.XLOOKUP([1]!Table1[[#This Row],[word]],[1]!Table57[English style name],[1]!Table57[Style type]),"")</f>
        <v/>
      </c>
      <c r="AM6394" s="23" t="str">
        <f>IFERROR(_xlfn.XLOOKUP(Table1[[#This Row],[word]],Table57[English style name],Table57[Style type]),"")</f>
        <v/>
      </c>
      <c r="AN6394" s="23"/>
      <c r="AO6394" s="62"/>
      <c r="AP6394" s="61"/>
      <c r="AQ6394" s="61"/>
      <c r="AR6394" s="61"/>
      <c r="AS6394" s="61"/>
      <c r="AT6394" s="61"/>
      <c r="AU6394" s="61"/>
      <c r="AV6394" s="61"/>
    </row>
    <row r="6395" spans="1:48">
      <c r="A6395" s="82"/>
      <c r="B6395" s="82"/>
      <c r="C6395" s="82"/>
      <c r="D6395" s="83"/>
      <c r="E6395" s="62"/>
      <c r="F639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95" s="13"/>
      <c r="H6395" s="13"/>
      <c r="I6395" s="85" t="e">
        <f>[1]!Table1[[#This Row],[type]]</f>
        <v>#VALUE!</v>
      </c>
      <c r="J6395" s="86" t="e">
        <f>[1]!Table1[[#This Row],[Column42]]&amp;IF([1]!Table1[[#This Row],[Column13]]="","",[1]!Table1[[#This Row],[Column13]])&amp;IF([1]!Table1[[#This Row],[mod]]="","",[1]!Table1[[#This Row],[mod]])</f>
        <v>#VALUE!</v>
      </c>
      <c r="K639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95" t="s">
        <v>403</v>
      </c>
      <c r="M6395" t="s">
        <v>3083</v>
      </c>
      <c r="Q639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9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95" s="29" t="s">
        <v>3973</v>
      </c>
      <c r="AC6395" s="29"/>
      <c r="AD6395" s="25"/>
      <c r="AE6395" s="38"/>
      <c r="AF6395" s="142"/>
      <c r="AG6395" s="11"/>
      <c r="AH6395" s="7" t="e">
        <f>[1]!Table1[[#This Row],[html_tag]]&amp;[1]!Table1[[#This Row],[html_type]]&amp;[1]!Table1[[#This Row],[html_modifier]]</f>
        <v>#VALUE!</v>
      </c>
      <c r="AI6395" s="60" t="str">
        <f>Table1[[#This Row],[html_tag]]&amp;Table1[[#This Row],[html_type]]&amp;Table1[[#This Row],[html_modifier]]</f>
        <v/>
      </c>
      <c r="AL6395" s="23" t="str">
        <f>IFERROR(_xlfn.XLOOKUP([1]!Table1[[#This Row],[word]],[1]!Table57[English style name],[1]!Table57[Style type]),"")</f>
        <v/>
      </c>
      <c r="AM6395" s="23" t="str">
        <f>IFERROR(_xlfn.XLOOKUP(Table1[[#This Row],[word]],Table57[English style name],Table57[Style type]),"")</f>
        <v/>
      </c>
      <c r="AN6395" s="23"/>
      <c r="AO6395" s="62"/>
      <c r="AP6395" s="61"/>
      <c r="AQ6395" s="61"/>
      <c r="AR6395" s="61"/>
      <c r="AS6395" s="61"/>
      <c r="AT6395" s="61"/>
      <c r="AU6395" s="61"/>
      <c r="AV6395" s="61"/>
    </row>
    <row r="6396" spans="1:48">
      <c r="A6396" s="82"/>
      <c r="B6396" s="82"/>
      <c r="C6396" s="82"/>
      <c r="D6396" s="83"/>
      <c r="E6396" s="62"/>
      <c r="F639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96" s="13"/>
      <c r="H6396" s="13"/>
      <c r="I6396" s="85" t="e">
        <f>[1]!Table1[[#This Row],[type]]</f>
        <v>#VALUE!</v>
      </c>
      <c r="J6396" s="86" t="e">
        <f>[1]!Table1[[#This Row],[Column42]]&amp;IF([1]!Table1[[#This Row],[Column13]]="","",[1]!Table1[[#This Row],[Column13]])&amp;IF([1]!Table1[[#This Row],[mod]]="","",[1]!Table1[[#This Row],[mod]])</f>
        <v>#VALUE!</v>
      </c>
      <c r="K639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96" t="s">
        <v>403</v>
      </c>
      <c r="M6396" t="s">
        <v>3083</v>
      </c>
      <c r="Q639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9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96" s="29" t="s">
        <v>3974</v>
      </c>
      <c r="AC6396" s="29"/>
      <c r="AD6396" s="25"/>
      <c r="AE6396" s="38"/>
      <c r="AF6396" s="142"/>
      <c r="AG6396" s="11"/>
      <c r="AH6396" s="7" t="e">
        <f>[1]!Table1[[#This Row],[html_tag]]&amp;[1]!Table1[[#This Row],[html_type]]&amp;[1]!Table1[[#This Row],[html_modifier]]</f>
        <v>#VALUE!</v>
      </c>
      <c r="AI6396" s="60" t="str">
        <f>Table1[[#This Row],[html_tag]]&amp;Table1[[#This Row],[html_type]]&amp;Table1[[#This Row],[html_modifier]]</f>
        <v/>
      </c>
      <c r="AL6396" s="23" t="str">
        <f>IFERROR(_xlfn.XLOOKUP([1]!Table1[[#This Row],[word]],[1]!Table57[English style name],[1]!Table57[Style type]),"")</f>
        <v/>
      </c>
      <c r="AM6396" s="23" t="str">
        <f>IFERROR(_xlfn.XLOOKUP(Table1[[#This Row],[word]],Table57[English style name],Table57[Style type]),"")</f>
        <v/>
      </c>
      <c r="AN6396" s="23"/>
      <c r="AO6396" s="62"/>
      <c r="AP6396" s="61"/>
      <c r="AQ6396" s="61"/>
      <c r="AR6396" s="61"/>
      <c r="AS6396" s="61"/>
      <c r="AT6396" s="61"/>
      <c r="AU6396" s="61"/>
      <c r="AV6396" s="61"/>
    </row>
    <row r="6397" spans="1:48">
      <c r="A6397" s="82"/>
      <c r="B6397" s="82"/>
      <c r="C6397" s="82"/>
      <c r="D6397" s="83"/>
      <c r="E6397" s="62"/>
      <c r="F639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97" s="13"/>
      <c r="H6397" s="13"/>
      <c r="I6397" s="85" t="e">
        <f>[1]!Table1[[#This Row],[type]]</f>
        <v>#VALUE!</v>
      </c>
      <c r="J6397" s="86" t="e">
        <f>[1]!Table1[[#This Row],[Column42]]&amp;IF([1]!Table1[[#This Row],[Column13]]="","",[1]!Table1[[#This Row],[Column13]])&amp;IF([1]!Table1[[#This Row],[mod]]="","",[1]!Table1[[#This Row],[mod]])</f>
        <v>#VALUE!</v>
      </c>
      <c r="K639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97" t="s">
        <v>403</v>
      </c>
      <c r="M6397" t="s">
        <v>3083</v>
      </c>
      <c r="Q639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9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97" s="29" t="s">
        <v>3975</v>
      </c>
      <c r="AC6397" s="29"/>
      <c r="AD6397" s="25"/>
      <c r="AE6397" s="38"/>
      <c r="AF6397" s="142"/>
      <c r="AG6397" s="11"/>
      <c r="AH6397" s="7" t="e">
        <f>[1]!Table1[[#This Row],[html_tag]]&amp;[1]!Table1[[#This Row],[html_type]]&amp;[1]!Table1[[#This Row],[html_modifier]]</f>
        <v>#VALUE!</v>
      </c>
      <c r="AI6397" s="60" t="str">
        <f>Table1[[#This Row],[html_tag]]&amp;Table1[[#This Row],[html_type]]&amp;Table1[[#This Row],[html_modifier]]</f>
        <v/>
      </c>
      <c r="AL6397" s="23" t="str">
        <f>IFERROR(_xlfn.XLOOKUP([1]!Table1[[#This Row],[word]],[1]!Table57[English style name],[1]!Table57[Style type]),"")</f>
        <v/>
      </c>
      <c r="AM6397" s="23" t="str">
        <f>IFERROR(_xlfn.XLOOKUP(Table1[[#This Row],[word]],Table57[English style name],Table57[Style type]),"")</f>
        <v/>
      </c>
      <c r="AN6397" s="23"/>
      <c r="AO6397" s="62"/>
      <c r="AP6397" s="61"/>
      <c r="AQ6397" s="61"/>
      <c r="AR6397" s="61"/>
      <c r="AS6397" s="61"/>
      <c r="AT6397" s="61"/>
      <c r="AU6397" s="61"/>
      <c r="AV6397" s="61"/>
    </row>
    <row r="6398" spans="1:48">
      <c r="A6398" s="82"/>
      <c r="B6398" s="82"/>
      <c r="C6398" s="82"/>
      <c r="D6398" s="83"/>
      <c r="E6398" s="62"/>
      <c r="F639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98" s="13"/>
      <c r="H6398" s="13"/>
      <c r="I6398" s="85" t="e">
        <f>[1]!Table1[[#This Row],[type]]</f>
        <v>#VALUE!</v>
      </c>
      <c r="J6398" s="86" t="e">
        <f>[1]!Table1[[#This Row],[Column42]]&amp;IF([1]!Table1[[#This Row],[Column13]]="","",[1]!Table1[[#This Row],[Column13]])&amp;IF([1]!Table1[[#This Row],[mod]]="","",[1]!Table1[[#This Row],[mod]])</f>
        <v>#VALUE!</v>
      </c>
      <c r="K639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98" t="s">
        <v>403</v>
      </c>
      <c r="M6398" t="s">
        <v>3083</v>
      </c>
      <c r="Q639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9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98" s="29" t="s">
        <v>3976</v>
      </c>
      <c r="AC6398" s="29"/>
      <c r="AD6398" s="25"/>
      <c r="AE6398" s="38"/>
      <c r="AF6398" s="142"/>
      <c r="AG6398" s="11"/>
      <c r="AH6398" s="7" t="e">
        <f>[1]!Table1[[#This Row],[html_tag]]&amp;[1]!Table1[[#This Row],[html_type]]&amp;[1]!Table1[[#This Row],[html_modifier]]</f>
        <v>#VALUE!</v>
      </c>
      <c r="AI6398" s="60" t="str">
        <f>Table1[[#This Row],[html_tag]]&amp;Table1[[#This Row],[html_type]]&amp;Table1[[#This Row],[html_modifier]]</f>
        <v/>
      </c>
      <c r="AL6398" s="23" t="str">
        <f>IFERROR(_xlfn.XLOOKUP([1]!Table1[[#This Row],[word]],[1]!Table57[English style name],[1]!Table57[Style type]),"")</f>
        <v/>
      </c>
      <c r="AM6398" s="23" t="str">
        <f>IFERROR(_xlfn.XLOOKUP(Table1[[#This Row],[word]],Table57[English style name],Table57[Style type]),"")</f>
        <v/>
      </c>
      <c r="AN6398" s="23"/>
      <c r="AO6398" s="62"/>
      <c r="AP6398" s="61"/>
      <c r="AQ6398" s="61"/>
      <c r="AR6398" s="61"/>
      <c r="AS6398" s="61"/>
      <c r="AT6398" s="61"/>
      <c r="AU6398" s="61"/>
      <c r="AV6398" s="61"/>
    </row>
    <row r="6399" spans="1:48">
      <c r="A6399" s="82"/>
      <c r="B6399" s="82"/>
      <c r="C6399" s="82"/>
      <c r="D6399" s="83"/>
      <c r="E6399" s="62"/>
      <c r="F639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399" s="13"/>
      <c r="H6399" s="13"/>
      <c r="I6399" s="85" t="e">
        <f>[1]!Table1[[#This Row],[type]]</f>
        <v>#VALUE!</v>
      </c>
      <c r="J6399" s="86" t="e">
        <f>[1]!Table1[[#This Row],[Column42]]&amp;IF([1]!Table1[[#This Row],[Column13]]="","",[1]!Table1[[#This Row],[Column13]])&amp;IF([1]!Table1[[#This Row],[mod]]="","",[1]!Table1[[#This Row],[mod]])</f>
        <v>#VALUE!</v>
      </c>
      <c r="K639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399" t="s">
        <v>403</v>
      </c>
      <c r="M6399" t="s">
        <v>3083</v>
      </c>
      <c r="Q639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39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399" s="29" t="s">
        <v>3977</v>
      </c>
      <c r="AC6399" s="29"/>
      <c r="AD6399" s="25"/>
      <c r="AE6399" s="38"/>
      <c r="AF6399" s="142"/>
      <c r="AG6399" s="11"/>
      <c r="AH6399" s="7" t="e">
        <f>[1]!Table1[[#This Row],[html_tag]]&amp;[1]!Table1[[#This Row],[html_type]]&amp;[1]!Table1[[#This Row],[html_modifier]]</f>
        <v>#VALUE!</v>
      </c>
      <c r="AI6399" s="60" t="str">
        <f>Table1[[#This Row],[html_tag]]&amp;Table1[[#This Row],[html_type]]&amp;Table1[[#This Row],[html_modifier]]</f>
        <v/>
      </c>
      <c r="AL6399" s="23" t="str">
        <f>IFERROR(_xlfn.XLOOKUP([1]!Table1[[#This Row],[word]],[1]!Table57[English style name],[1]!Table57[Style type]),"")</f>
        <v/>
      </c>
      <c r="AM6399" s="23" t="str">
        <f>IFERROR(_xlfn.XLOOKUP(Table1[[#This Row],[word]],Table57[English style name],Table57[Style type]),"")</f>
        <v/>
      </c>
      <c r="AN6399" s="23"/>
      <c r="AO6399" s="62"/>
      <c r="AP6399" s="61"/>
      <c r="AQ6399" s="61"/>
      <c r="AR6399" s="61"/>
      <c r="AS6399" s="61"/>
      <c r="AT6399" s="61"/>
      <c r="AU6399" s="61"/>
      <c r="AV6399" s="61"/>
    </row>
    <row r="6400" spans="1:48">
      <c r="A6400" s="82"/>
      <c r="B6400" s="82"/>
      <c r="C6400" s="82"/>
      <c r="D6400" s="83"/>
      <c r="E6400" s="62"/>
      <c r="F640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00" s="13"/>
      <c r="H6400" s="13"/>
      <c r="I6400" s="85" t="e">
        <f>[1]!Table1[[#This Row],[type]]</f>
        <v>#VALUE!</v>
      </c>
      <c r="J6400" s="86" t="e">
        <f>[1]!Table1[[#This Row],[Column42]]&amp;IF([1]!Table1[[#This Row],[Column13]]="","",[1]!Table1[[#This Row],[Column13]])&amp;IF([1]!Table1[[#This Row],[mod]]="","",[1]!Table1[[#This Row],[mod]])</f>
        <v>#VALUE!</v>
      </c>
      <c r="K640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00" t="s">
        <v>403</v>
      </c>
      <c r="M6400" t="s">
        <v>3083</v>
      </c>
      <c r="Q640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0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400" s="29" t="s">
        <v>3978</v>
      </c>
      <c r="AC6400" s="29"/>
      <c r="AD6400" s="25"/>
      <c r="AE6400" s="38"/>
      <c r="AF6400" s="142"/>
      <c r="AG6400" s="11"/>
      <c r="AH6400" s="7" t="e">
        <f>[1]!Table1[[#This Row],[html_tag]]&amp;[1]!Table1[[#This Row],[html_type]]&amp;[1]!Table1[[#This Row],[html_modifier]]</f>
        <v>#VALUE!</v>
      </c>
      <c r="AI6400" s="60" t="str">
        <f>Table1[[#This Row],[html_tag]]&amp;Table1[[#This Row],[html_type]]&amp;Table1[[#This Row],[html_modifier]]</f>
        <v/>
      </c>
      <c r="AL6400" s="23" t="str">
        <f>IFERROR(_xlfn.XLOOKUP([1]!Table1[[#This Row],[word]],[1]!Table57[English style name],[1]!Table57[Style type]),"")</f>
        <v/>
      </c>
      <c r="AM6400" s="23" t="str">
        <f>IFERROR(_xlfn.XLOOKUP(Table1[[#This Row],[word]],Table57[English style name],Table57[Style type]),"")</f>
        <v/>
      </c>
      <c r="AN6400" s="23"/>
      <c r="AO6400" s="62"/>
      <c r="AP6400" s="61"/>
      <c r="AQ6400" s="61"/>
      <c r="AR6400" s="61"/>
      <c r="AS6400" s="61"/>
      <c r="AT6400" s="61"/>
      <c r="AU6400" s="61"/>
      <c r="AV6400" s="61"/>
    </row>
    <row r="6401" spans="1:48">
      <c r="A6401" s="82"/>
      <c r="B6401" s="82"/>
      <c r="C6401" s="82"/>
      <c r="D6401" s="83"/>
      <c r="E6401" s="62"/>
      <c r="F640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01" s="13"/>
      <c r="H6401" s="13"/>
      <c r="I6401" s="85" t="e">
        <f>[1]!Table1[[#This Row],[type]]</f>
        <v>#VALUE!</v>
      </c>
      <c r="J6401" s="86" t="e">
        <f>[1]!Table1[[#This Row],[Column42]]&amp;IF([1]!Table1[[#This Row],[Column13]]="","",[1]!Table1[[#This Row],[Column13]])&amp;IF([1]!Table1[[#This Row],[mod]]="","",[1]!Table1[[#This Row],[mod]])</f>
        <v>#VALUE!</v>
      </c>
      <c r="K640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01" t="s">
        <v>403</v>
      </c>
      <c r="M6401" t="s">
        <v>3083</v>
      </c>
      <c r="Q640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0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401" s="29" t="s">
        <v>3979</v>
      </c>
      <c r="AC6401" s="29"/>
      <c r="AD6401" s="25"/>
      <c r="AE6401" s="38"/>
      <c r="AF6401" s="142"/>
      <c r="AG6401" s="11"/>
      <c r="AH6401" s="7" t="e">
        <f>[1]!Table1[[#This Row],[html_tag]]&amp;[1]!Table1[[#This Row],[html_type]]&amp;[1]!Table1[[#This Row],[html_modifier]]</f>
        <v>#VALUE!</v>
      </c>
      <c r="AI6401" s="60" t="str">
        <f>Table1[[#This Row],[html_tag]]&amp;Table1[[#This Row],[html_type]]&amp;Table1[[#This Row],[html_modifier]]</f>
        <v/>
      </c>
      <c r="AL6401" s="23" t="str">
        <f>IFERROR(_xlfn.XLOOKUP([1]!Table1[[#This Row],[word]],[1]!Table57[English style name],[1]!Table57[Style type]),"")</f>
        <v/>
      </c>
      <c r="AM6401" s="23" t="str">
        <f>IFERROR(_xlfn.XLOOKUP(Table1[[#This Row],[word]],Table57[English style name],Table57[Style type]),"")</f>
        <v/>
      </c>
      <c r="AN6401" s="23"/>
      <c r="AO6401" s="62"/>
      <c r="AP6401" s="61"/>
      <c r="AQ6401" s="61"/>
      <c r="AR6401" s="61"/>
      <c r="AS6401" s="61"/>
      <c r="AT6401" s="61"/>
      <c r="AU6401" s="61"/>
      <c r="AV6401" s="61"/>
    </row>
    <row r="6402" spans="1:48">
      <c r="A6402" s="82"/>
      <c r="B6402" s="82"/>
      <c r="C6402" s="82"/>
      <c r="D6402" s="83"/>
      <c r="E6402" s="62"/>
      <c r="F640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02" s="13"/>
      <c r="H6402" s="13"/>
      <c r="I6402" s="85" t="e">
        <f>[1]!Table1[[#This Row],[type]]</f>
        <v>#VALUE!</v>
      </c>
      <c r="J6402" s="86" t="e">
        <f>[1]!Table1[[#This Row],[Column42]]&amp;IF([1]!Table1[[#This Row],[Column13]]="","",[1]!Table1[[#This Row],[Column13]])&amp;IF([1]!Table1[[#This Row],[mod]]="","",[1]!Table1[[#This Row],[mod]])</f>
        <v>#VALUE!</v>
      </c>
      <c r="K640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02" t="s">
        <v>403</v>
      </c>
      <c r="M6402" t="s">
        <v>3083</v>
      </c>
      <c r="Q640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0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402" s="29" t="s">
        <v>3980</v>
      </c>
      <c r="AC6402" s="29"/>
      <c r="AD6402" s="25"/>
      <c r="AE6402" s="38"/>
      <c r="AF6402" s="142"/>
      <c r="AG6402" s="11"/>
      <c r="AH6402" s="7" t="e">
        <f>[1]!Table1[[#This Row],[html_tag]]&amp;[1]!Table1[[#This Row],[html_type]]&amp;[1]!Table1[[#This Row],[html_modifier]]</f>
        <v>#VALUE!</v>
      </c>
      <c r="AI6402" s="60" t="str">
        <f>Table1[[#This Row],[html_tag]]&amp;Table1[[#This Row],[html_type]]&amp;Table1[[#This Row],[html_modifier]]</f>
        <v/>
      </c>
      <c r="AL6402" s="23" t="str">
        <f>IFERROR(_xlfn.XLOOKUP([1]!Table1[[#This Row],[word]],[1]!Table57[English style name],[1]!Table57[Style type]),"")</f>
        <v/>
      </c>
      <c r="AM6402" s="23" t="str">
        <f>IFERROR(_xlfn.XLOOKUP(Table1[[#This Row],[word]],Table57[English style name],Table57[Style type]),"")</f>
        <v/>
      </c>
      <c r="AN6402" s="23"/>
      <c r="AO6402" s="62"/>
      <c r="AP6402" s="61"/>
      <c r="AQ6402" s="61"/>
      <c r="AR6402" s="61"/>
      <c r="AS6402" s="61"/>
      <c r="AT6402" s="61"/>
      <c r="AU6402" s="61"/>
      <c r="AV6402" s="61"/>
    </row>
    <row r="6403" spans="1:48">
      <c r="A6403" s="82"/>
      <c r="B6403" s="82"/>
      <c r="C6403" s="82"/>
      <c r="D6403" s="83"/>
      <c r="E6403" s="62"/>
      <c r="F640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03" s="13"/>
      <c r="H6403" s="13"/>
      <c r="I6403" s="85" t="e">
        <f>[1]!Table1[[#This Row],[type]]</f>
        <v>#VALUE!</v>
      </c>
      <c r="J6403" s="86" t="e">
        <f>[1]!Table1[[#This Row],[Column42]]&amp;IF([1]!Table1[[#This Row],[Column13]]="","",[1]!Table1[[#This Row],[Column13]])&amp;IF([1]!Table1[[#This Row],[mod]]="","",[1]!Table1[[#This Row],[mod]])</f>
        <v>#VALUE!</v>
      </c>
      <c r="K640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03" t="s">
        <v>403</v>
      </c>
      <c r="M6403" t="s">
        <v>3083</v>
      </c>
      <c r="Q640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0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403" s="29" t="s">
        <v>3981</v>
      </c>
      <c r="AC6403" s="29"/>
      <c r="AD6403" s="25"/>
      <c r="AE6403" s="38"/>
      <c r="AF6403" s="142"/>
      <c r="AG6403" s="11"/>
      <c r="AH6403" s="7" t="e">
        <f>[1]!Table1[[#This Row],[html_tag]]&amp;[1]!Table1[[#This Row],[html_type]]&amp;[1]!Table1[[#This Row],[html_modifier]]</f>
        <v>#VALUE!</v>
      </c>
      <c r="AI6403" s="60" t="str">
        <f>Table1[[#This Row],[html_tag]]&amp;Table1[[#This Row],[html_type]]&amp;Table1[[#This Row],[html_modifier]]</f>
        <v/>
      </c>
      <c r="AL6403" s="23" t="str">
        <f>IFERROR(_xlfn.XLOOKUP([1]!Table1[[#This Row],[word]],[1]!Table57[English style name],[1]!Table57[Style type]),"")</f>
        <v/>
      </c>
      <c r="AM6403" s="23" t="str">
        <f>IFERROR(_xlfn.XLOOKUP(Table1[[#This Row],[word]],Table57[English style name],Table57[Style type]),"")</f>
        <v/>
      </c>
      <c r="AN6403" s="23"/>
      <c r="AO6403" s="62"/>
      <c r="AP6403" s="61"/>
      <c r="AQ6403" s="61"/>
      <c r="AR6403" s="61"/>
      <c r="AS6403" s="61"/>
      <c r="AT6403" s="61"/>
      <c r="AU6403" s="61"/>
      <c r="AV6403" s="61"/>
    </row>
    <row r="6404" spans="1:48">
      <c r="A6404" s="82"/>
      <c r="B6404" s="82"/>
      <c r="C6404" s="82"/>
      <c r="D6404" s="83"/>
      <c r="E6404" s="62"/>
      <c r="F640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04" s="13"/>
      <c r="H6404" s="13"/>
      <c r="I6404" s="85" t="e">
        <f>[1]!Table1[[#This Row],[type]]</f>
        <v>#VALUE!</v>
      </c>
      <c r="J6404" s="86" t="e">
        <f>[1]!Table1[[#This Row],[Column42]]&amp;IF([1]!Table1[[#This Row],[Column13]]="","",[1]!Table1[[#This Row],[Column13]])&amp;IF([1]!Table1[[#This Row],[mod]]="","",[1]!Table1[[#This Row],[mod]])</f>
        <v>#VALUE!</v>
      </c>
      <c r="K640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04" t="s">
        <v>403</v>
      </c>
      <c r="M6404" t="s">
        <v>3083</v>
      </c>
      <c r="Q640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0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404" s="29" t="s">
        <v>3982</v>
      </c>
      <c r="AC6404" s="29"/>
      <c r="AD6404" s="25"/>
      <c r="AE6404" s="38"/>
      <c r="AF6404" s="142"/>
      <c r="AG6404" s="11"/>
      <c r="AH6404" s="7" t="e">
        <f>[1]!Table1[[#This Row],[html_tag]]&amp;[1]!Table1[[#This Row],[html_type]]&amp;[1]!Table1[[#This Row],[html_modifier]]</f>
        <v>#VALUE!</v>
      </c>
      <c r="AI6404" s="60" t="str">
        <f>Table1[[#This Row],[html_tag]]&amp;Table1[[#This Row],[html_type]]&amp;Table1[[#This Row],[html_modifier]]</f>
        <v/>
      </c>
      <c r="AL6404" s="23" t="str">
        <f>IFERROR(_xlfn.XLOOKUP([1]!Table1[[#This Row],[word]],[1]!Table57[English style name],[1]!Table57[Style type]),"")</f>
        <v/>
      </c>
      <c r="AM6404" s="23" t="str">
        <f>IFERROR(_xlfn.XLOOKUP(Table1[[#This Row],[word]],Table57[English style name],Table57[Style type]),"")</f>
        <v/>
      </c>
      <c r="AN6404" s="23"/>
      <c r="AO6404" s="62"/>
      <c r="AP6404" s="61"/>
      <c r="AQ6404" s="61"/>
      <c r="AR6404" s="61"/>
      <c r="AS6404" s="61"/>
      <c r="AT6404" s="61"/>
      <c r="AU6404" s="61"/>
      <c r="AV6404" s="61"/>
    </row>
    <row r="6405" spans="1:48">
      <c r="A6405" s="82"/>
      <c r="B6405" s="82"/>
      <c r="C6405" s="82"/>
      <c r="D6405" s="83"/>
      <c r="E6405" s="62"/>
      <c r="F640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05" s="13"/>
      <c r="H6405" s="13"/>
      <c r="I6405" s="85" t="e">
        <f>[1]!Table1[[#This Row],[type]]</f>
        <v>#VALUE!</v>
      </c>
      <c r="J6405" s="86" t="e">
        <f>[1]!Table1[[#This Row],[Column42]]&amp;IF([1]!Table1[[#This Row],[Column13]]="","",[1]!Table1[[#This Row],[Column13]])&amp;IF([1]!Table1[[#This Row],[mod]]="","",[1]!Table1[[#This Row],[mod]])</f>
        <v>#VALUE!</v>
      </c>
      <c r="K640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05" t="s">
        <v>403</v>
      </c>
      <c r="M6405" t="s">
        <v>3083</v>
      </c>
      <c r="Q640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0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405" s="29" t="s">
        <v>3983</v>
      </c>
      <c r="AC6405" s="29"/>
      <c r="AD6405" s="25"/>
      <c r="AE6405" s="38"/>
      <c r="AF6405" s="142"/>
      <c r="AG6405" s="11"/>
      <c r="AH6405" s="7" t="e">
        <f>[1]!Table1[[#This Row],[html_tag]]&amp;[1]!Table1[[#This Row],[html_type]]&amp;[1]!Table1[[#This Row],[html_modifier]]</f>
        <v>#VALUE!</v>
      </c>
      <c r="AI6405" s="60" t="str">
        <f>Table1[[#This Row],[html_tag]]&amp;Table1[[#This Row],[html_type]]&amp;Table1[[#This Row],[html_modifier]]</f>
        <v/>
      </c>
      <c r="AL6405" s="23" t="str">
        <f>IFERROR(_xlfn.XLOOKUP([1]!Table1[[#This Row],[word]],[1]!Table57[English style name],[1]!Table57[Style type]),"")</f>
        <v/>
      </c>
      <c r="AM6405" s="23" t="str">
        <f>IFERROR(_xlfn.XLOOKUP(Table1[[#This Row],[word]],Table57[English style name],Table57[Style type]),"")</f>
        <v/>
      </c>
      <c r="AN6405" s="23"/>
      <c r="AO6405" s="62"/>
      <c r="AP6405" s="61"/>
      <c r="AQ6405" s="61"/>
      <c r="AR6405" s="61"/>
      <c r="AS6405" s="61"/>
      <c r="AT6405" s="61"/>
      <c r="AU6405" s="61"/>
      <c r="AV6405" s="61"/>
    </row>
    <row r="6406" spans="1:48">
      <c r="A6406" s="82"/>
      <c r="B6406" s="82"/>
      <c r="C6406" s="82"/>
      <c r="D6406" s="83"/>
      <c r="E6406" s="62"/>
      <c r="F640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06" s="13"/>
      <c r="H6406" s="13"/>
      <c r="I6406" s="85" t="e">
        <f>[1]!Table1[[#This Row],[type]]</f>
        <v>#VALUE!</v>
      </c>
      <c r="J6406" s="86" t="e">
        <f>[1]!Table1[[#This Row],[Column42]]&amp;IF([1]!Table1[[#This Row],[Column13]]="","",[1]!Table1[[#This Row],[Column13]])&amp;IF([1]!Table1[[#This Row],[mod]]="","",[1]!Table1[[#This Row],[mod]])</f>
        <v>#VALUE!</v>
      </c>
      <c r="K640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06" t="s">
        <v>403</v>
      </c>
      <c r="M6406" t="s">
        <v>3083</v>
      </c>
      <c r="Q640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0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406" s="29" t="s">
        <v>3984</v>
      </c>
      <c r="AC6406" s="29"/>
      <c r="AD6406" s="25"/>
      <c r="AE6406" s="38"/>
      <c r="AF6406" s="142"/>
      <c r="AG6406" s="11"/>
      <c r="AH6406" s="7" t="e">
        <f>[1]!Table1[[#This Row],[html_tag]]&amp;[1]!Table1[[#This Row],[html_type]]&amp;[1]!Table1[[#This Row],[html_modifier]]</f>
        <v>#VALUE!</v>
      </c>
      <c r="AI6406" s="60" t="str">
        <f>Table1[[#This Row],[html_tag]]&amp;Table1[[#This Row],[html_type]]&amp;Table1[[#This Row],[html_modifier]]</f>
        <v/>
      </c>
      <c r="AL6406" s="23" t="str">
        <f>IFERROR(_xlfn.XLOOKUP([1]!Table1[[#This Row],[word]],[1]!Table57[English style name],[1]!Table57[Style type]),"")</f>
        <v/>
      </c>
      <c r="AM6406" s="23" t="str">
        <f>IFERROR(_xlfn.XLOOKUP(Table1[[#This Row],[word]],Table57[English style name],Table57[Style type]),"")</f>
        <v/>
      </c>
      <c r="AN6406" s="23"/>
      <c r="AO6406" s="62"/>
      <c r="AP6406" s="61"/>
      <c r="AQ6406" s="61"/>
      <c r="AR6406" s="61"/>
      <c r="AS6406" s="61"/>
      <c r="AT6406" s="61"/>
      <c r="AU6406" s="61"/>
      <c r="AV6406" s="61"/>
    </row>
    <row r="6407" spans="1:48">
      <c r="A6407" s="82"/>
      <c r="B6407" s="82"/>
      <c r="C6407" s="82"/>
      <c r="D6407" s="83"/>
      <c r="E6407" s="62"/>
      <c r="F640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07" s="13"/>
      <c r="H6407" s="13"/>
      <c r="I6407" s="85" t="e">
        <f>[1]!Table1[[#This Row],[type]]</f>
        <v>#VALUE!</v>
      </c>
      <c r="J6407" s="86" t="e">
        <f>[1]!Table1[[#This Row],[Column42]]&amp;IF([1]!Table1[[#This Row],[Column13]]="","",[1]!Table1[[#This Row],[Column13]])&amp;IF([1]!Table1[[#This Row],[mod]]="","",[1]!Table1[[#This Row],[mod]])</f>
        <v>#VALUE!</v>
      </c>
      <c r="K640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07" t="s">
        <v>403</v>
      </c>
      <c r="M6407" t="s">
        <v>3083</v>
      </c>
      <c r="Q640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0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407" s="29" t="s">
        <v>3985</v>
      </c>
      <c r="AC6407" s="29"/>
      <c r="AD6407" s="25"/>
      <c r="AE6407" s="38"/>
      <c r="AF6407" s="142"/>
      <c r="AG6407" s="11"/>
      <c r="AH6407" s="7" t="e">
        <f>[1]!Table1[[#This Row],[html_tag]]&amp;[1]!Table1[[#This Row],[html_type]]&amp;[1]!Table1[[#This Row],[html_modifier]]</f>
        <v>#VALUE!</v>
      </c>
      <c r="AI6407" s="60" t="str">
        <f>Table1[[#This Row],[html_tag]]&amp;Table1[[#This Row],[html_type]]&amp;Table1[[#This Row],[html_modifier]]</f>
        <v/>
      </c>
      <c r="AL6407" s="23" t="str">
        <f>IFERROR(_xlfn.XLOOKUP([1]!Table1[[#This Row],[word]],[1]!Table57[English style name],[1]!Table57[Style type]),"")</f>
        <v/>
      </c>
      <c r="AM6407" s="23" t="str">
        <f>IFERROR(_xlfn.XLOOKUP(Table1[[#This Row],[word]],Table57[English style name],Table57[Style type]),"")</f>
        <v/>
      </c>
      <c r="AN6407" s="23"/>
      <c r="AO6407" s="62"/>
      <c r="AP6407" s="61"/>
      <c r="AQ6407" s="61"/>
      <c r="AR6407" s="61"/>
      <c r="AS6407" s="61"/>
      <c r="AT6407" s="61"/>
      <c r="AU6407" s="61"/>
      <c r="AV6407" s="61"/>
    </row>
    <row r="6408" spans="1:48">
      <c r="A6408" s="82"/>
      <c r="B6408" s="82"/>
      <c r="C6408" s="82"/>
      <c r="D6408" s="83"/>
      <c r="E6408" s="62"/>
      <c r="F640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08" s="13"/>
      <c r="H6408" s="13"/>
      <c r="I6408" s="85" t="e">
        <f>[1]!Table1[[#This Row],[type]]</f>
        <v>#VALUE!</v>
      </c>
      <c r="J6408" s="86" t="e">
        <f>[1]!Table1[[#This Row],[Column42]]&amp;IF([1]!Table1[[#This Row],[Column13]]="","",[1]!Table1[[#This Row],[Column13]])&amp;IF([1]!Table1[[#This Row],[mod]]="","",[1]!Table1[[#This Row],[mod]])</f>
        <v>#VALUE!</v>
      </c>
      <c r="K640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08" t="s">
        <v>403</v>
      </c>
      <c r="M6408" t="s">
        <v>3083</v>
      </c>
      <c r="Q640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0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408" s="29" t="s">
        <v>3986</v>
      </c>
      <c r="AC6408" s="29"/>
      <c r="AD6408" s="25"/>
      <c r="AE6408" s="38"/>
      <c r="AF6408" s="142"/>
      <c r="AG6408" s="11"/>
      <c r="AH6408" s="7" t="e">
        <f>[1]!Table1[[#This Row],[html_tag]]&amp;[1]!Table1[[#This Row],[html_type]]&amp;[1]!Table1[[#This Row],[html_modifier]]</f>
        <v>#VALUE!</v>
      </c>
      <c r="AI6408" s="60" t="str">
        <f>Table1[[#This Row],[html_tag]]&amp;Table1[[#This Row],[html_type]]&amp;Table1[[#This Row],[html_modifier]]</f>
        <v/>
      </c>
      <c r="AL6408" s="23" t="str">
        <f>IFERROR(_xlfn.XLOOKUP([1]!Table1[[#This Row],[word]],[1]!Table57[English style name],[1]!Table57[Style type]),"")</f>
        <v/>
      </c>
      <c r="AM6408" s="23" t="str">
        <f>IFERROR(_xlfn.XLOOKUP(Table1[[#This Row],[word]],Table57[English style name],Table57[Style type]),"")</f>
        <v/>
      </c>
      <c r="AN6408" s="23"/>
      <c r="AO6408" s="62"/>
      <c r="AP6408" s="61"/>
      <c r="AQ6408" s="61"/>
      <c r="AR6408" s="61"/>
      <c r="AS6408" s="61"/>
      <c r="AT6408" s="61"/>
      <c r="AU6408" s="61"/>
      <c r="AV6408" s="61"/>
    </row>
    <row r="6409" spans="1:48">
      <c r="A6409" s="82"/>
      <c r="B6409" s="82"/>
      <c r="C6409" s="82"/>
      <c r="D6409" s="83"/>
      <c r="E6409" s="62"/>
      <c r="F640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09" s="13"/>
      <c r="H6409" s="13"/>
      <c r="I6409" s="85" t="e">
        <f>[1]!Table1[[#This Row],[type]]</f>
        <v>#VALUE!</v>
      </c>
      <c r="J6409" s="86" t="e">
        <f>[1]!Table1[[#This Row],[Column42]]&amp;IF([1]!Table1[[#This Row],[Column13]]="","",[1]!Table1[[#This Row],[Column13]])&amp;IF([1]!Table1[[#This Row],[mod]]="","",[1]!Table1[[#This Row],[mod]])</f>
        <v>#VALUE!</v>
      </c>
      <c r="K640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09" t="s">
        <v>403</v>
      </c>
      <c r="M6409" t="s">
        <v>3083</v>
      </c>
      <c r="Q640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0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409" s="29" t="s">
        <v>3987</v>
      </c>
      <c r="AC6409" s="29"/>
      <c r="AD6409" s="25"/>
      <c r="AE6409" s="38"/>
      <c r="AF6409" s="142"/>
      <c r="AG6409" s="11"/>
      <c r="AH6409" s="7" t="e">
        <f>[1]!Table1[[#This Row],[html_tag]]&amp;[1]!Table1[[#This Row],[html_type]]&amp;[1]!Table1[[#This Row],[html_modifier]]</f>
        <v>#VALUE!</v>
      </c>
      <c r="AI6409" s="60" t="str">
        <f>Table1[[#This Row],[html_tag]]&amp;Table1[[#This Row],[html_type]]&amp;Table1[[#This Row],[html_modifier]]</f>
        <v/>
      </c>
      <c r="AL6409" s="23" t="str">
        <f>IFERROR(_xlfn.XLOOKUP([1]!Table1[[#This Row],[word]],[1]!Table57[English style name],[1]!Table57[Style type]),"")</f>
        <v/>
      </c>
      <c r="AM6409" s="23" t="str">
        <f>IFERROR(_xlfn.XLOOKUP(Table1[[#This Row],[word]],Table57[English style name],Table57[Style type]),"")</f>
        <v/>
      </c>
      <c r="AN6409" s="23"/>
      <c r="AO6409" s="62"/>
      <c r="AP6409" s="61"/>
      <c r="AQ6409" s="61"/>
      <c r="AR6409" s="61"/>
      <c r="AS6409" s="61"/>
      <c r="AT6409" s="61"/>
      <c r="AU6409" s="61"/>
      <c r="AV6409" s="61"/>
    </row>
    <row r="6410" spans="1:48">
      <c r="A6410" s="82"/>
      <c r="B6410" s="82"/>
      <c r="C6410" s="82"/>
      <c r="D6410" s="83"/>
      <c r="E6410" s="62"/>
      <c r="F641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10" s="13"/>
      <c r="H6410" s="13"/>
      <c r="I6410" s="85" t="e">
        <f>[1]!Table1[[#This Row],[type]]</f>
        <v>#VALUE!</v>
      </c>
      <c r="J6410" s="86" t="e">
        <f>[1]!Table1[[#This Row],[Column42]]&amp;IF([1]!Table1[[#This Row],[Column13]]="","",[1]!Table1[[#This Row],[Column13]])&amp;IF([1]!Table1[[#This Row],[mod]]="","",[1]!Table1[[#This Row],[mod]])</f>
        <v>#VALUE!</v>
      </c>
      <c r="K641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10" t="s">
        <v>403</v>
      </c>
      <c r="M6410" t="s">
        <v>3083</v>
      </c>
      <c r="Q641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1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410" s="29" t="s">
        <v>3988</v>
      </c>
      <c r="AC6410" s="29"/>
      <c r="AD6410" s="25"/>
      <c r="AE6410" s="38"/>
      <c r="AF6410" s="142"/>
      <c r="AG6410" s="11"/>
      <c r="AH6410" s="7" t="e">
        <f>[1]!Table1[[#This Row],[html_tag]]&amp;[1]!Table1[[#This Row],[html_type]]&amp;[1]!Table1[[#This Row],[html_modifier]]</f>
        <v>#VALUE!</v>
      </c>
      <c r="AI6410" s="60" t="str">
        <f>Table1[[#This Row],[html_tag]]&amp;Table1[[#This Row],[html_type]]&amp;Table1[[#This Row],[html_modifier]]</f>
        <v/>
      </c>
      <c r="AL6410" s="23" t="str">
        <f>IFERROR(_xlfn.XLOOKUP([1]!Table1[[#This Row],[word]],[1]!Table57[English style name],[1]!Table57[Style type]),"")</f>
        <v/>
      </c>
      <c r="AM6410" s="23" t="str">
        <f>IFERROR(_xlfn.XLOOKUP(Table1[[#This Row],[word]],Table57[English style name],Table57[Style type]),"")</f>
        <v/>
      </c>
      <c r="AN6410" s="23"/>
      <c r="AO6410" s="62"/>
      <c r="AP6410" s="61"/>
      <c r="AQ6410" s="61"/>
      <c r="AR6410" s="61"/>
      <c r="AS6410" s="61"/>
      <c r="AT6410" s="61"/>
      <c r="AU6410" s="61"/>
      <c r="AV6410" s="61"/>
    </row>
    <row r="6411" spans="1:48">
      <c r="A6411" s="82"/>
      <c r="B6411" s="82"/>
      <c r="C6411" s="82"/>
      <c r="D6411" s="83"/>
      <c r="E6411" s="62"/>
      <c r="F641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11" s="13"/>
      <c r="H6411" s="13"/>
      <c r="I6411" s="85" t="e">
        <f>[1]!Table1[[#This Row],[type]]</f>
        <v>#VALUE!</v>
      </c>
      <c r="J6411" s="86" t="e">
        <f>[1]!Table1[[#This Row],[Column42]]&amp;IF([1]!Table1[[#This Row],[Column13]]="","",[1]!Table1[[#This Row],[Column13]])&amp;IF([1]!Table1[[#This Row],[mod]]="","",[1]!Table1[[#This Row],[mod]])</f>
        <v>#VALUE!</v>
      </c>
      <c r="K641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11" t="s">
        <v>403</v>
      </c>
      <c r="M6411" t="s">
        <v>3083</v>
      </c>
      <c r="Q641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1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411" s="29" t="s">
        <v>3989</v>
      </c>
      <c r="AC6411" s="29"/>
      <c r="AD6411" s="25"/>
      <c r="AE6411" s="38"/>
      <c r="AF6411" s="142"/>
      <c r="AG6411" s="11"/>
      <c r="AH6411" s="7" t="e">
        <f>[1]!Table1[[#This Row],[html_tag]]&amp;[1]!Table1[[#This Row],[html_type]]&amp;[1]!Table1[[#This Row],[html_modifier]]</f>
        <v>#VALUE!</v>
      </c>
      <c r="AI6411" s="60" t="str">
        <f>Table1[[#This Row],[html_tag]]&amp;Table1[[#This Row],[html_type]]&amp;Table1[[#This Row],[html_modifier]]</f>
        <v/>
      </c>
      <c r="AL6411" s="23" t="str">
        <f>IFERROR(_xlfn.XLOOKUP([1]!Table1[[#This Row],[word]],[1]!Table57[English style name],[1]!Table57[Style type]),"")</f>
        <v/>
      </c>
      <c r="AM6411" s="23" t="str">
        <f>IFERROR(_xlfn.XLOOKUP(Table1[[#This Row],[word]],Table57[English style name],Table57[Style type]),"")</f>
        <v/>
      </c>
      <c r="AN6411" s="23"/>
      <c r="AO6411" s="62"/>
      <c r="AP6411" s="61"/>
      <c r="AQ6411" s="61"/>
      <c r="AR6411" s="61"/>
      <c r="AS6411" s="61"/>
      <c r="AT6411" s="61"/>
      <c r="AU6411" s="61"/>
      <c r="AV6411" s="61"/>
    </row>
    <row r="6412" spans="1:48">
      <c r="A6412" s="82"/>
      <c r="B6412" s="82"/>
      <c r="C6412" s="82"/>
      <c r="D6412" s="83"/>
      <c r="E6412" s="62"/>
      <c r="F641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12" s="13"/>
      <c r="H6412" s="13"/>
      <c r="I6412" s="85" t="e">
        <f>[1]!Table1[[#This Row],[type]]</f>
        <v>#VALUE!</v>
      </c>
      <c r="J6412" s="86" t="e">
        <f>[1]!Table1[[#This Row],[Column42]]&amp;IF([1]!Table1[[#This Row],[Column13]]="","",[1]!Table1[[#This Row],[Column13]])&amp;IF([1]!Table1[[#This Row],[mod]]="","",[1]!Table1[[#This Row],[mod]])</f>
        <v>#VALUE!</v>
      </c>
      <c r="K641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12" t="s">
        <v>403</v>
      </c>
      <c r="M6412" t="s">
        <v>3083</v>
      </c>
      <c r="Q641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1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412" s="29" t="s">
        <v>3990</v>
      </c>
      <c r="AC6412" s="29"/>
      <c r="AD6412" s="25"/>
      <c r="AE6412" s="38"/>
      <c r="AF6412" s="142"/>
      <c r="AG6412" s="11"/>
      <c r="AH6412" s="7" t="e">
        <f>[1]!Table1[[#This Row],[html_tag]]&amp;[1]!Table1[[#This Row],[html_type]]&amp;[1]!Table1[[#This Row],[html_modifier]]</f>
        <v>#VALUE!</v>
      </c>
      <c r="AI6412" s="60" t="str">
        <f>Table1[[#This Row],[html_tag]]&amp;Table1[[#This Row],[html_type]]&amp;Table1[[#This Row],[html_modifier]]</f>
        <v/>
      </c>
      <c r="AL6412" s="23" t="str">
        <f>IFERROR(_xlfn.XLOOKUP([1]!Table1[[#This Row],[word]],[1]!Table57[English style name],[1]!Table57[Style type]),"")</f>
        <v/>
      </c>
      <c r="AM6412" s="23" t="str">
        <f>IFERROR(_xlfn.XLOOKUP(Table1[[#This Row],[word]],Table57[English style name],Table57[Style type]),"")</f>
        <v/>
      </c>
      <c r="AN6412" s="23"/>
      <c r="AO6412" s="62"/>
      <c r="AP6412" s="61"/>
      <c r="AQ6412" s="61"/>
      <c r="AR6412" s="61"/>
      <c r="AS6412" s="61"/>
      <c r="AT6412" s="61"/>
      <c r="AU6412" s="61"/>
      <c r="AV6412" s="61"/>
    </row>
    <row r="6413" spans="1:48">
      <c r="A6413" s="82"/>
      <c r="B6413" s="82"/>
      <c r="C6413" s="82"/>
      <c r="D6413" s="83"/>
      <c r="E6413" s="62"/>
      <c r="F641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13" s="13"/>
      <c r="H6413" s="13"/>
      <c r="I6413" s="85" t="e">
        <f>[1]!Table1[[#This Row],[type]]</f>
        <v>#VALUE!</v>
      </c>
      <c r="J6413" s="86" t="e">
        <f>[1]!Table1[[#This Row],[Column42]]&amp;IF([1]!Table1[[#This Row],[Column13]]="","",[1]!Table1[[#This Row],[Column13]])&amp;IF([1]!Table1[[#This Row],[mod]]="","",[1]!Table1[[#This Row],[mod]])</f>
        <v>#VALUE!</v>
      </c>
      <c r="K641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13" t="s">
        <v>403</v>
      </c>
      <c r="N6413" t="s">
        <v>3194</v>
      </c>
      <c r="P6413" s="24" t="s">
        <v>3817</v>
      </c>
      <c r="Q641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1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413" s="29"/>
      <c r="AC6413" s="29" t="s">
        <v>3817</v>
      </c>
      <c r="AD6413" s="25"/>
      <c r="AE6413" s="38"/>
      <c r="AF6413" s="142"/>
      <c r="AG6413" s="11"/>
      <c r="AH6413" s="7" t="e">
        <f>[1]!Table1[[#This Row],[html_tag]]&amp;[1]!Table1[[#This Row],[html_type]]&amp;[1]!Table1[[#This Row],[html_modifier]]</f>
        <v>#VALUE!</v>
      </c>
      <c r="AI6413" s="60" t="str">
        <f>Table1[[#This Row],[html_tag]]&amp;Table1[[#This Row],[html_type]]&amp;Table1[[#This Row],[html_modifier]]</f>
        <v/>
      </c>
      <c r="AL6413" s="23" t="str">
        <f>IFERROR(_xlfn.XLOOKUP([1]!Table1[[#This Row],[word]],[1]!Table57[English style name],[1]!Table57[Style type]),"")</f>
        <v/>
      </c>
      <c r="AM6413" s="23" t="str">
        <f>IFERROR(_xlfn.XLOOKUP(Table1[[#This Row],[word]],Table57[English style name],Table57[Style type]),"")</f>
        <v/>
      </c>
      <c r="AN6413" s="23"/>
      <c r="AO6413" s="62"/>
      <c r="AP6413" s="61"/>
      <c r="AQ6413" s="61"/>
      <c r="AR6413" s="61"/>
      <c r="AS6413" s="61"/>
      <c r="AT6413" s="61"/>
      <c r="AU6413" s="61"/>
      <c r="AV6413" s="61"/>
    </row>
    <row r="6414" spans="1:48">
      <c r="A6414" s="82"/>
      <c r="B6414" s="82"/>
      <c r="C6414" s="82"/>
      <c r="D6414" s="83"/>
      <c r="E6414" s="62"/>
      <c r="F641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14" s="13"/>
      <c r="H6414" s="13"/>
      <c r="I6414" s="85" t="e">
        <f>[1]!Table1[[#This Row],[type]]</f>
        <v>#VALUE!</v>
      </c>
      <c r="J6414" s="86" t="e">
        <f>[1]!Table1[[#This Row],[Column42]]&amp;IF([1]!Table1[[#This Row],[Column13]]="","",[1]!Table1[[#This Row],[Column13]])&amp;IF([1]!Table1[[#This Row],[mod]]="","",[1]!Table1[[#This Row],[mod]])</f>
        <v>#VALUE!</v>
      </c>
      <c r="K641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14" t="s">
        <v>403</v>
      </c>
      <c r="N6414" t="s">
        <v>3194</v>
      </c>
      <c r="P6414" s="24" t="s">
        <v>3819</v>
      </c>
      <c r="Q641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1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6414" t="s">
        <v>3114</v>
      </c>
      <c r="AB6414" s="29"/>
      <c r="AC6414" s="29" t="s">
        <v>3819</v>
      </c>
      <c r="AD6414" s="25"/>
      <c r="AE6414" s="38"/>
      <c r="AF6414" s="142"/>
      <c r="AG6414" s="11"/>
      <c r="AH6414" s="7" t="e">
        <f>[1]!Table1[[#This Row],[html_tag]]&amp;[1]!Table1[[#This Row],[html_type]]&amp;[1]!Table1[[#This Row],[html_modifier]]</f>
        <v>#VALUE!</v>
      </c>
      <c r="AI6414" s="60" t="str">
        <f>Table1[[#This Row],[html_tag]]&amp;Table1[[#This Row],[html_type]]&amp;Table1[[#This Row],[html_modifier]]</f>
        <v/>
      </c>
      <c r="AL6414" s="23" t="str">
        <f>IFERROR(_xlfn.XLOOKUP([1]!Table1[[#This Row],[word]],[1]!Table57[English style name],[1]!Table57[Style type]),"")</f>
        <v/>
      </c>
      <c r="AM6414" s="23" t="str">
        <f>IFERROR(_xlfn.XLOOKUP(Table1[[#This Row],[word]],Table57[English style name],Table57[Style type]),"")</f>
        <v/>
      </c>
      <c r="AN6414" s="23"/>
      <c r="AO6414" s="62"/>
      <c r="AP6414" s="61"/>
      <c r="AQ6414" s="61"/>
      <c r="AR6414" s="61"/>
      <c r="AS6414" s="61"/>
      <c r="AT6414" s="61"/>
      <c r="AU6414" s="61"/>
      <c r="AV6414" s="61"/>
    </row>
    <row r="6415" spans="1:48">
      <c r="A6415" s="82"/>
      <c r="B6415" s="82"/>
      <c r="C6415" s="82"/>
      <c r="D6415" s="83"/>
      <c r="E6415" s="62"/>
      <c r="F641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15" s="13"/>
      <c r="H6415" s="13"/>
      <c r="I6415" s="85" t="e">
        <f>[1]!Table1[[#This Row],[type]]</f>
        <v>#VALUE!</v>
      </c>
      <c r="J6415" s="86" t="e">
        <f>[1]!Table1[[#This Row],[Column42]]&amp;IF([1]!Table1[[#This Row],[Column13]]="","",[1]!Table1[[#This Row],[Column13]])&amp;IF([1]!Table1[[#This Row],[mod]]="","",[1]!Table1[[#This Row],[mod]])</f>
        <v>#VALUE!</v>
      </c>
      <c r="K641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15" t="s">
        <v>403</v>
      </c>
      <c r="N6415" t="s">
        <v>3194</v>
      </c>
      <c r="P6415" s="24" t="s">
        <v>3822</v>
      </c>
      <c r="Q641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1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6415" t="s">
        <v>3115</v>
      </c>
      <c r="AB6415" s="29"/>
      <c r="AC6415" s="29" t="s">
        <v>3822</v>
      </c>
      <c r="AD6415" s="25"/>
      <c r="AE6415" s="38"/>
      <c r="AF6415" s="142"/>
      <c r="AG6415" s="11"/>
      <c r="AH6415" s="7" t="e">
        <f>[1]!Table1[[#This Row],[html_tag]]&amp;[1]!Table1[[#This Row],[html_type]]&amp;[1]!Table1[[#This Row],[html_modifier]]</f>
        <v>#VALUE!</v>
      </c>
      <c r="AI6415" s="60" t="str">
        <f>Table1[[#This Row],[html_tag]]&amp;Table1[[#This Row],[html_type]]&amp;Table1[[#This Row],[html_modifier]]</f>
        <v/>
      </c>
      <c r="AL6415" s="23" t="str">
        <f>IFERROR(_xlfn.XLOOKUP([1]!Table1[[#This Row],[word]],[1]!Table57[English style name],[1]!Table57[Style type]),"")</f>
        <v/>
      </c>
      <c r="AM6415" s="23" t="str">
        <f>IFERROR(_xlfn.XLOOKUP(Table1[[#This Row],[word]],Table57[English style name],Table57[Style type]),"")</f>
        <v/>
      </c>
      <c r="AN6415" s="23"/>
      <c r="AO6415" s="62"/>
      <c r="AP6415" s="61"/>
      <c r="AQ6415" s="61"/>
      <c r="AR6415" s="61"/>
      <c r="AS6415" s="61"/>
      <c r="AT6415" s="61"/>
      <c r="AU6415" s="61"/>
      <c r="AV6415" s="61"/>
    </row>
    <row r="6416" spans="1:48">
      <c r="A6416" s="82"/>
      <c r="B6416" s="82"/>
      <c r="C6416" s="82"/>
      <c r="D6416" s="83"/>
      <c r="E6416" s="62"/>
      <c r="F641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16" s="13"/>
      <c r="H6416" s="13"/>
      <c r="I6416" s="85" t="e">
        <f>[1]!Table1[[#This Row],[type]]</f>
        <v>#VALUE!</v>
      </c>
      <c r="J6416" s="86" t="e">
        <f>[1]!Table1[[#This Row],[Column42]]&amp;IF([1]!Table1[[#This Row],[Column13]]="","",[1]!Table1[[#This Row],[Column13]])&amp;IF([1]!Table1[[#This Row],[mod]]="","",[1]!Table1[[#This Row],[mod]])</f>
        <v>#VALUE!</v>
      </c>
      <c r="K641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16" t="s">
        <v>403</v>
      </c>
      <c r="N6416" t="s">
        <v>3194</v>
      </c>
      <c r="P6416" s="24" t="s">
        <v>3826</v>
      </c>
      <c r="Q641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1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6416" t="s">
        <v>3116</v>
      </c>
      <c r="AB6416" s="29"/>
      <c r="AC6416" s="29" t="s">
        <v>3826</v>
      </c>
      <c r="AD6416" s="25"/>
      <c r="AE6416" s="38"/>
      <c r="AF6416" s="142"/>
      <c r="AG6416" s="11"/>
      <c r="AH6416" s="7" t="e">
        <f>[1]!Table1[[#This Row],[html_tag]]&amp;[1]!Table1[[#This Row],[html_type]]&amp;[1]!Table1[[#This Row],[html_modifier]]</f>
        <v>#VALUE!</v>
      </c>
      <c r="AI6416" s="60" t="str">
        <f>Table1[[#This Row],[html_tag]]&amp;Table1[[#This Row],[html_type]]&amp;Table1[[#This Row],[html_modifier]]</f>
        <v/>
      </c>
      <c r="AL6416" s="23" t="str">
        <f>IFERROR(_xlfn.XLOOKUP([1]!Table1[[#This Row],[word]],[1]!Table57[English style name],[1]!Table57[Style type]),"")</f>
        <v/>
      </c>
      <c r="AM6416" s="23" t="str">
        <f>IFERROR(_xlfn.XLOOKUP(Table1[[#This Row],[word]],Table57[English style name],Table57[Style type]),"")</f>
        <v/>
      </c>
      <c r="AN6416" s="23"/>
      <c r="AO6416" s="62"/>
      <c r="AP6416" s="61"/>
      <c r="AQ6416" s="61"/>
      <c r="AR6416" s="61"/>
      <c r="AS6416" s="61"/>
      <c r="AT6416" s="61"/>
      <c r="AU6416" s="61"/>
      <c r="AV6416" s="61"/>
    </row>
    <row r="6417" spans="1:48">
      <c r="A6417" s="82"/>
      <c r="B6417" s="82"/>
      <c r="C6417" s="82"/>
      <c r="D6417" s="83"/>
      <c r="E6417" s="62"/>
      <c r="F641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17" s="13"/>
      <c r="H6417" s="13"/>
      <c r="I6417" s="85" t="e">
        <f>[1]!Table1[[#This Row],[type]]</f>
        <v>#VALUE!</v>
      </c>
      <c r="J6417" s="86" t="e">
        <f>[1]!Table1[[#This Row],[Column42]]&amp;IF([1]!Table1[[#This Row],[Column13]]="","",[1]!Table1[[#This Row],[Column13]])&amp;IF([1]!Table1[[#This Row],[mod]]="","",[1]!Table1[[#This Row],[mod]])</f>
        <v>#VALUE!</v>
      </c>
      <c r="K641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17" t="s">
        <v>403</v>
      </c>
      <c r="N6417" t="s">
        <v>3194</v>
      </c>
      <c r="P6417" s="24" t="s">
        <v>3831</v>
      </c>
      <c r="Q641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1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6417" t="s">
        <v>3126</v>
      </c>
      <c r="AB6417" s="29"/>
      <c r="AC6417" s="29" t="s">
        <v>3831</v>
      </c>
      <c r="AD6417" s="25"/>
      <c r="AE6417" s="38"/>
      <c r="AF6417" s="142"/>
      <c r="AG6417" s="11"/>
      <c r="AH6417" s="7" t="e">
        <f>[1]!Table1[[#This Row],[html_tag]]&amp;[1]!Table1[[#This Row],[html_type]]&amp;[1]!Table1[[#This Row],[html_modifier]]</f>
        <v>#VALUE!</v>
      </c>
      <c r="AI6417" s="60" t="str">
        <f>Table1[[#This Row],[html_tag]]&amp;Table1[[#This Row],[html_type]]&amp;Table1[[#This Row],[html_modifier]]</f>
        <v/>
      </c>
      <c r="AL6417" s="23" t="str">
        <f>IFERROR(_xlfn.XLOOKUP([1]!Table1[[#This Row],[word]],[1]!Table57[English style name],[1]!Table57[Style type]),"")</f>
        <v/>
      </c>
      <c r="AM6417" s="23" t="str">
        <f>IFERROR(_xlfn.XLOOKUP(Table1[[#This Row],[word]],Table57[English style name],Table57[Style type]),"")</f>
        <v/>
      </c>
      <c r="AN6417" s="23"/>
      <c r="AO6417" s="62"/>
      <c r="AP6417" s="61"/>
      <c r="AQ6417" s="61"/>
      <c r="AR6417" s="61"/>
      <c r="AS6417" s="61"/>
      <c r="AT6417" s="61"/>
      <c r="AU6417" s="61"/>
      <c r="AV6417" s="61"/>
    </row>
    <row r="6418" spans="1:48">
      <c r="A6418" s="82"/>
      <c r="B6418" s="82"/>
      <c r="C6418" s="82"/>
      <c r="D6418" s="83"/>
      <c r="E6418" s="62"/>
      <c r="F641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18" s="13"/>
      <c r="H6418" s="13"/>
      <c r="I6418" s="85" t="e">
        <f>[1]!Table1[[#This Row],[type]]</f>
        <v>#VALUE!</v>
      </c>
      <c r="J6418" s="86" t="e">
        <f>[1]!Table1[[#This Row],[Column42]]&amp;IF([1]!Table1[[#This Row],[Column13]]="","",[1]!Table1[[#This Row],[Column13]])&amp;IF([1]!Table1[[#This Row],[mod]]="","",[1]!Table1[[#This Row],[mod]])</f>
        <v>#VALUE!</v>
      </c>
      <c r="K641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18" t="s">
        <v>403</v>
      </c>
      <c r="N6418" t="s">
        <v>3194</v>
      </c>
      <c r="P6418" s="24" t="s">
        <v>3831</v>
      </c>
      <c r="Q641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1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6418" t="s">
        <v>3126</v>
      </c>
      <c r="AB6418" s="29"/>
      <c r="AC6418" s="29" t="s">
        <v>3831</v>
      </c>
      <c r="AD6418" s="25"/>
      <c r="AE6418" s="38"/>
      <c r="AF6418" s="142"/>
      <c r="AG6418" s="11"/>
      <c r="AH6418" s="7" t="e">
        <f>[1]!Table1[[#This Row],[html_tag]]&amp;[1]!Table1[[#This Row],[html_type]]&amp;[1]!Table1[[#This Row],[html_modifier]]</f>
        <v>#VALUE!</v>
      </c>
      <c r="AI6418" s="60" t="str">
        <f>Table1[[#This Row],[html_tag]]&amp;Table1[[#This Row],[html_type]]&amp;Table1[[#This Row],[html_modifier]]</f>
        <v/>
      </c>
      <c r="AL6418" s="23" t="str">
        <f>IFERROR(_xlfn.XLOOKUP([1]!Table1[[#This Row],[word]],[1]!Table57[English style name],[1]!Table57[Style type]),"")</f>
        <v/>
      </c>
      <c r="AM6418" s="23" t="str">
        <f>IFERROR(_xlfn.XLOOKUP(Table1[[#This Row],[word]],Table57[English style name],Table57[Style type]),"")</f>
        <v/>
      </c>
      <c r="AN6418" s="23"/>
      <c r="AO6418" s="62"/>
      <c r="AP6418" s="61"/>
      <c r="AQ6418" s="61"/>
      <c r="AR6418" s="61"/>
      <c r="AS6418" s="61"/>
      <c r="AT6418" s="61"/>
      <c r="AU6418" s="61"/>
      <c r="AV6418" s="61"/>
    </row>
    <row r="6419" spans="1:48">
      <c r="A6419" s="82"/>
      <c r="B6419" s="82"/>
      <c r="C6419" s="82"/>
      <c r="D6419" s="83"/>
      <c r="E6419" s="62"/>
      <c r="F641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19" s="13"/>
      <c r="H6419" s="13"/>
      <c r="I6419" s="85" t="e">
        <f>[1]!Table1[[#This Row],[type]]</f>
        <v>#VALUE!</v>
      </c>
      <c r="J6419" s="86" t="e">
        <f>[1]!Table1[[#This Row],[Column42]]&amp;IF([1]!Table1[[#This Row],[Column13]]="","",[1]!Table1[[#This Row],[Column13]])&amp;IF([1]!Table1[[#This Row],[mod]]="","",[1]!Table1[[#This Row],[mod]])</f>
        <v>#VALUE!</v>
      </c>
      <c r="K641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19" t="s">
        <v>403</v>
      </c>
      <c r="N6419" t="s">
        <v>3194</v>
      </c>
      <c r="P6419" s="24" t="s">
        <v>3831</v>
      </c>
      <c r="Q641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1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6419" t="s">
        <v>3126</v>
      </c>
      <c r="AB6419" s="29"/>
      <c r="AC6419" s="29" t="s">
        <v>3831</v>
      </c>
      <c r="AD6419" s="25"/>
      <c r="AE6419" s="38"/>
      <c r="AF6419" s="142"/>
      <c r="AG6419" s="11"/>
      <c r="AH6419" s="7" t="e">
        <f>[1]!Table1[[#This Row],[html_tag]]&amp;[1]!Table1[[#This Row],[html_type]]&amp;[1]!Table1[[#This Row],[html_modifier]]</f>
        <v>#VALUE!</v>
      </c>
      <c r="AI6419" s="60" t="str">
        <f>Table1[[#This Row],[html_tag]]&amp;Table1[[#This Row],[html_type]]&amp;Table1[[#This Row],[html_modifier]]</f>
        <v/>
      </c>
      <c r="AL6419" s="23" t="str">
        <f>IFERROR(_xlfn.XLOOKUP([1]!Table1[[#This Row],[word]],[1]!Table57[English style name],[1]!Table57[Style type]),"")</f>
        <v/>
      </c>
      <c r="AM6419" s="23" t="str">
        <f>IFERROR(_xlfn.XLOOKUP(Table1[[#This Row],[word]],Table57[English style name],Table57[Style type]),"")</f>
        <v/>
      </c>
      <c r="AN6419" s="23"/>
      <c r="AO6419" s="62"/>
      <c r="AP6419" s="61"/>
      <c r="AQ6419" s="61"/>
      <c r="AR6419" s="61"/>
      <c r="AS6419" s="61"/>
      <c r="AT6419" s="61"/>
      <c r="AU6419" s="61"/>
      <c r="AV6419" s="61"/>
    </row>
    <row r="6420" spans="1:48">
      <c r="A6420" s="82"/>
      <c r="B6420" s="82"/>
      <c r="C6420" s="82"/>
      <c r="D6420" s="83"/>
      <c r="E6420" s="62"/>
      <c r="F642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20" s="13"/>
      <c r="H6420" s="13"/>
      <c r="I6420" s="85" t="e">
        <f>[1]!Table1[[#This Row],[type]]</f>
        <v>#VALUE!</v>
      </c>
      <c r="J6420" s="86" t="e">
        <f>[1]!Table1[[#This Row],[Column42]]&amp;IF([1]!Table1[[#This Row],[Column13]]="","",[1]!Table1[[#This Row],[Column13]])&amp;IF([1]!Table1[[#This Row],[mod]]="","",[1]!Table1[[#This Row],[mod]])</f>
        <v>#VALUE!</v>
      </c>
      <c r="K642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20" t="s">
        <v>403</v>
      </c>
      <c r="N6420" t="s">
        <v>3194</v>
      </c>
      <c r="P6420" s="24" t="s">
        <v>3834</v>
      </c>
      <c r="Q642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2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6420" t="s">
        <v>3869</v>
      </c>
      <c r="AB6420" s="29"/>
      <c r="AC6420" s="29" t="s">
        <v>3834</v>
      </c>
      <c r="AD6420" s="25"/>
      <c r="AE6420" s="38"/>
      <c r="AF6420" s="142"/>
      <c r="AG6420" s="11"/>
      <c r="AH6420" s="7" t="e">
        <f>[1]!Table1[[#This Row],[html_tag]]&amp;[1]!Table1[[#This Row],[html_type]]&amp;[1]!Table1[[#This Row],[html_modifier]]</f>
        <v>#VALUE!</v>
      </c>
      <c r="AI6420" s="60" t="str">
        <f>Table1[[#This Row],[html_tag]]&amp;Table1[[#This Row],[html_type]]&amp;Table1[[#This Row],[html_modifier]]</f>
        <v/>
      </c>
      <c r="AL6420" s="23" t="str">
        <f>IFERROR(_xlfn.XLOOKUP([1]!Table1[[#This Row],[word]],[1]!Table57[English style name],[1]!Table57[Style type]),"")</f>
        <v/>
      </c>
      <c r="AM6420" s="23" t="str">
        <f>IFERROR(_xlfn.XLOOKUP(Table1[[#This Row],[word]],Table57[English style name],Table57[Style type]),"")</f>
        <v/>
      </c>
      <c r="AN6420" s="23"/>
      <c r="AO6420" s="62"/>
      <c r="AP6420" s="61"/>
      <c r="AQ6420" s="61"/>
      <c r="AR6420" s="61"/>
      <c r="AS6420" s="61"/>
      <c r="AT6420" s="61"/>
      <c r="AU6420" s="61"/>
      <c r="AV6420" s="61"/>
    </row>
    <row r="6421" spans="1:48">
      <c r="A6421" s="82"/>
      <c r="B6421" s="82"/>
      <c r="C6421" s="82"/>
      <c r="D6421" s="83"/>
      <c r="E6421" s="62"/>
      <c r="F642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21" s="13"/>
      <c r="H6421" s="13"/>
      <c r="I6421" s="85" t="e">
        <f>[1]!Table1[[#This Row],[type]]</f>
        <v>#VALUE!</v>
      </c>
      <c r="J6421" s="86" t="e">
        <f>[1]!Table1[[#This Row],[Column42]]&amp;IF([1]!Table1[[#This Row],[Column13]]="","",[1]!Table1[[#This Row],[Column13]])&amp;IF([1]!Table1[[#This Row],[mod]]="","",[1]!Table1[[#This Row],[mod]])</f>
        <v>#VALUE!</v>
      </c>
      <c r="K642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21" t="s">
        <v>403</v>
      </c>
      <c r="N6421" t="s">
        <v>3193</v>
      </c>
      <c r="P6421" s="24"/>
      <c r="Q642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2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421" s="29"/>
      <c r="AC6421" s="29" t="s">
        <v>3828</v>
      </c>
      <c r="AD6421" s="25"/>
      <c r="AE6421" s="38"/>
      <c r="AF6421" s="142"/>
      <c r="AG6421" s="11"/>
      <c r="AH6421" s="7" t="e">
        <f>[1]!Table1[[#This Row],[html_tag]]&amp;[1]!Table1[[#This Row],[html_type]]&amp;[1]!Table1[[#This Row],[html_modifier]]</f>
        <v>#VALUE!</v>
      </c>
      <c r="AI6421" s="60" t="str">
        <f>Table1[[#This Row],[html_tag]]&amp;Table1[[#This Row],[html_type]]&amp;Table1[[#This Row],[html_modifier]]</f>
        <v/>
      </c>
      <c r="AL6421" s="23" t="str">
        <f>IFERROR(_xlfn.XLOOKUP([1]!Table1[[#This Row],[word]],[1]!Table57[English style name],[1]!Table57[Style type]),"")</f>
        <v/>
      </c>
      <c r="AM6421" s="23" t="str">
        <f>IFERROR(_xlfn.XLOOKUP(Table1[[#This Row],[word]],Table57[English style name],Table57[Style type]),"")</f>
        <v/>
      </c>
      <c r="AN6421" s="23"/>
      <c r="AO6421" s="62"/>
      <c r="AP6421" s="61"/>
      <c r="AQ6421" s="61"/>
      <c r="AR6421" s="61"/>
      <c r="AS6421" s="61"/>
      <c r="AT6421" s="61"/>
      <c r="AU6421" s="61"/>
      <c r="AV6421" s="61"/>
    </row>
    <row r="6422" spans="1:48">
      <c r="A6422" s="82"/>
      <c r="B6422" s="82"/>
      <c r="C6422" s="82"/>
      <c r="D6422" s="83"/>
      <c r="E6422" s="62"/>
      <c r="F642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22" s="13"/>
      <c r="H6422" s="13"/>
      <c r="I6422" s="85" t="e">
        <f>[1]!Table1[[#This Row],[type]]</f>
        <v>#VALUE!</v>
      </c>
      <c r="J6422" s="86" t="e">
        <f>[1]!Table1[[#This Row],[Column42]]&amp;IF([1]!Table1[[#This Row],[Column13]]="","",[1]!Table1[[#This Row],[Column13]])&amp;IF([1]!Table1[[#This Row],[mod]]="","",[1]!Table1[[#This Row],[mod]])</f>
        <v>#VALUE!</v>
      </c>
      <c r="K642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22" t="s">
        <v>403</v>
      </c>
      <c r="N6422" t="s">
        <v>3193</v>
      </c>
      <c r="P6422" s="24"/>
      <c r="Q642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2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6422" t="s">
        <v>3114</v>
      </c>
      <c r="AB6422" s="29"/>
      <c r="AC6422" s="29" t="s">
        <v>3820</v>
      </c>
      <c r="AD6422" s="25"/>
      <c r="AE6422" s="38"/>
      <c r="AF6422" s="142"/>
      <c r="AG6422" s="11"/>
      <c r="AH6422" s="7" t="e">
        <f>[1]!Table1[[#This Row],[html_tag]]&amp;[1]!Table1[[#This Row],[html_type]]&amp;[1]!Table1[[#This Row],[html_modifier]]</f>
        <v>#VALUE!</v>
      </c>
      <c r="AI6422" s="60" t="str">
        <f>Table1[[#This Row],[html_tag]]&amp;Table1[[#This Row],[html_type]]&amp;Table1[[#This Row],[html_modifier]]</f>
        <v/>
      </c>
      <c r="AL6422" s="23" t="str">
        <f>IFERROR(_xlfn.XLOOKUP([1]!Table1[[#This Row],[word]],[1]!Table57[English style name],[1]!Table57[Style type]),"")</f>
        <v/>
      </c>
      <c r="AM6422" s="23" t="str">
        <f>IFERROR(_xlfn.XLOOKUP(Table1[[#This Row],[word]],Table57[English style name],Table57[Style type]),"")</f>
        <v/>
      </c>
      <c r="AN6422" s="23"/>
      <c r="AO6422" s="62"/>
      <c r="AP6422" s="61"/>
      <c r="AQ6422" s="61"/>
      <c r="AR6422" s="61"/>
      <c r="AS6422" s="61"/>
      <c r="AT6422" s="61"/>
      <c r="AU6422" s="61"/>
      <c r="AV6422" s="61"/>
    </row>
    <row r="6423" spans="1:48">
      <c r="A6423" s="82"/>
      <c r="B6423" s="82"/>
      <c r="C6423" s="82"/>
      <c r="D6423" s="83"/>
      <c r="E6423" s="62"/>
      <c r="F642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23" s="13"/>
      <c r="H6423" s="13"/>
      <c r="I6423" s="85" t="e">
        <f>[1]!Table1[[#This Row],[type]]</f>
        <v>#VALUE!</v>
      </c>
      <c r="J6423" s="86" t="e">
        <f>[1]!Table1[[#This Row],[Column42]]&amp;IF([1]!Table1[[#This Row],[Column13]]="","",[1]!Table1[[#This Row],[Column13]])&amp;IF([1]!Table1[[#This Row],[mod]]="","",[1]!Table1[[#This Row],[mod]])</f>
        <v>#VALUE!</v>
      </c>
      <c r="K642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23" t="s">
        <v>403</v>
      </c>
      <c r="N6423" t="s">
        <v>3193</v>
      </c>
      <c r="P6423" s="24"/>
      <c r="Q642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2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6423" t="s">
        <v>3115</v>
      </c>
      <c r="AB6423" s="29"/>
      <c r="AC6423" s="29" t="s">
        <v>3823</v>
      </c>
      <c r="AD6423" s="25"/>
      <c r="AE6423" s="38"/>
      <c r="AF6423" s="142"/>
      <c r="AG6423" s="11"/>
      <c r="AH6423" s="7" t="e">
        <f>[1]!Table1[[#This Row],[html_tag]]&amp;[1]!Table1[[#This Row],[html_type]]&amp;[1]!Table1[[#This Row],[html_modifier]]</f>
        <v>#VALUE!</v>
      </c>
      <c r="AI6423" s="60" t="str">
        <f>Table1[[#This Row],[html_tag]]&amp;Table1[[#This Row],[html_type]]&amp;Table1[[#This Row],[html_modifier]]</f>
        <v/>
      </c>
      <c r="AL6423" s="23" t="str">
        <f>IFERROR(_xlfn.XLOOKUP([1]!Table1[[#This Row],[word]],[1]!Table57[English style name],[1]!Table57[Style type]),"")</f>
        <v/>
      </c>
      <c r="AM6423" s="23" t="str">
        <f>IFERROR(_xlfn.XLOOKUP(Table1[[#This Row],[word]],Table57[English style name],Table57[Style type]),"")</f>
        <v/>
      </c>
      <c r="AN6423" s="23"/>
      <c r="AO6423" s="62"/>
      <c r="AP6423" s="61"/>
      <c r="AQ6423" s="61"/>
      <c r="AR6423" s="61"/>
      <c r="AS6423" s="61"/>
      <c r="AT6423" s="61"/>
      <c r="AU6423" s="61"/>
      <c r="AV6423" s="61"/>
    </row>
    <row r="6424" spans="1:48">
      <c r="A6424" s="82"/>
      <c r="B6424" s="82"/>
      <c r="C6424" s="82"/>
      <c r="D6424" s="83"/>
      <c r="E6424" s="62"/>
      <c r="F642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24" s="13"/>
      <c r="H6424" s="13"/>
      <c r="I6424" s="85" t="e">
        <f>[1]!Table1[[#This Row],[type]]</f>
        <v>#VALUE!</v>
      </c>
      <c r="J6424" s="86" t="e">
        <f>[1]!Table1[[#This Row],[Column42]]&amp;IF([1]!Table1[[#This Row],[Column13]]="","",[1]!Table1[[#This Row],[Column13]])&amp;IF([1]!Table1[[#This Row],[mod]]="","",[1]!Table1[[#This Row],[mod]])</f>
        <v>#VALUE!</v>
      </c>
      <c r="K642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24" t="s">
        <v>403</v>
      </c>
      <c r="N6424" t="s">
        <v>3193</v>
      </c>
      <c r="P6424" s="24"/>
      <c r="Q642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2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6424" t="s">
        <v>3116</v>
      </c>
      <c r="AB6424" s="29"/>
      <c r="AC6424" s="29" t="s">
        <v>3827</v>
      </c>
      <c r="AD6424" s="25"/>
      <c r="AE6424" s="38"/>
      <c r="AF6424" s="142"/>
      <c r="AG6424" s="11"/>
      <c r="AH6424" s="7" t="e">
        <f>[1]!Table1[[#This Row],[html_tag]]&amp;[1]!Table1[[#This Row],[html_type]]&amp;[1]!Table1[[#This Row],[html_modifier]]</f>
        <v>#VALUE!</v>
      </c>
      <c r="AI6424" s="60" t="str">
        <f>Table1[[#This Row],[html_tag]]&amp;Table1[[#This Row],[html_type]]&amp;Table1[[#This Row],[html_modifier]]</f>
        <v/>
      </c>
      <c r="AL6424" s="23" t="str">
        <f>IFERROR(_xlfn.XLOOKUP([1]!Table1[[#This Row],[word]],[1]!Table57[English style name],[1]!Table57[Style type]),"")</f>
        <v/>
      </c>
      <c r="AM6424" s="23" t="str">
        <f>IFERROR(_xlfn.XLOOKUP(Table1[[#This Row],[word]],Table57[English style name],Table57[Style type]),"")</f>
        <v/>
      </c>
      <c r="AN6424" s="23"/>
      <c r="AO6424" s="62"/>
      <c r="AP6424" s="61"/>
      <c r="AQ6424" s="61"/>
      <c r="AR6424" s="61"/>
      <c r="AS6424" s="61"/>
      <c r="AT6424" s="61"/>
      <c r="AU6424" s="61"/>
      <c r="AV6424" s="61"/>
    </row>
    <row r="6425" spans="1:48">
      <c r="A6425" s="82"/>
      <c r="B6425" s="82"/>
      <c r="C6425" s="82"/>
      <c r="D6425" s="83"/>
      <c r="E6425" s="62"/>
      <c r="F642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25" s="13"/>
      <c r="H6425" s="13"/>
      <c r="I6425" s="85" t="e">
        <f>[1]!Table1[[#This Row],[type]]</f>
        <v>#VALUE!</v>
      </c>
      <c r="J6425" s="86" t="e">
        <f>[1]!Table1[[#This Row],[Column42]]&amp;IF([1]!Table1[[#This Row],[Column13]]="","",[1]!Table1[[#This Row],[Column13]])&amp;IF([1]!Table1[[#This Row],[mod]]="","",[1]!Table1[[#This Row],[mod]])</f>
        <v>#VALUE!</v>
      </c>
      <c r="K642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25" t="s">
        <v>403</v>
      </c>
      <c r="N6425" t="s">
        <v>3193</v>
      </c>
      <c r="P6425" s="24"/>
      <c r="Q642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2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6425" t="s">
        <v>3126</v>
      </c>
      <c r="AB6425" s="29"/>
      <c r="AC6425" s="29" t="s">
        <v>3832</v>
      </c>
      <c r="AD6425" s="25"/>
      <c r="AE6425" s="38"/>
      <c r="AF6425" s="142"/>
      <c r="AG6425" s="11"/>
      <c r="AH6425" s="7" t="e">
        <f>[1]!Table1[[#This Row],[html_tag]]&amp;[1]!Table1[[#This Row],[html_type]]&amp;[1]!Table1[[#This Row],[html_modifier]]</f>
        <v>#VALUE!</v>
      </c>
      <c r="AI6425" s="60" t="str">
        <f>Table1[[#This Row],[html_tag]]&amp;Table1[[#This Row],[html_type]]&amp;Table1[[#This Row],[html_modifier]]</f>
        <v/>
      </c>
      <c r="AL6425" s="23" t="str">
        <f>IFERROR(_xlfn.XLOOKUP([1]!Table1[[#This Row],[word]],[1]!Table57[English style name],[1]!Table57[Style type]),"")</f>
        <v/>
      </c>
      <c r="AM6425" s="23" t="str">
        <f>IFERROR(_xlfn.XLOOKUP(Table1[[#This Row],[word]],Table57[English style name],Table57[Style type]),"")</f>
        <v/>
      </c>
      <c r="AN6425" s="23"/>
      <c r="AO6425" s="62"/>
      <c r="AP6425" s="61"/>
      <c r="AQ6425" s="61"/>
      <c r="AR6425" s="61"/>
      <c r="AS6425" s="61"/>
      <c r="AT6425" s="61"/>
      <c r="AU6425" s="61"/>
      <c r="AV6425" s="61"/>
    </row>
    <row r="6426" spans="1:48">
      <c r="A6426" s="82"/>
      <c r="B6426" s="82"/>
      <c r="C6426" s="82"/>
      <c r="D6426" s="83"/>
      <c r="E6426" s="62"/>
      <c r="F642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26" s="13"/>
      <c r="H6426" s="13"/>
      <c r="I6426" s="85" t="e">
        <f>[1]!Table1[[#This Row],[type]]</f>
        <v>#VALUE!</v>
      </c>
      <c r="J6426" s="86" t="e">
        <f>[1]!Table1[[#This Row],[Column42]]&amp;IF([1]!Table1[[#This Row],[Column13]]="","",[1]!Table1[[#This Row],[Column13]])&amp;IF([1]!Table1[[#This Row],[mod]]="","",[1]!Table1[[#This Row],[mod]])</f>
        <v>#VALUE!</v>
      </c>
      <c r="K642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26" t="s">
        <v>403</v>
      </c>
      <c r="N6426" t="s">
        <v>3193</v>
      </c>
      <c r="P6426" s="24"/>
      <c r="Q642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2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6426" t="s">
        <v>3126</v>
      </c>
      <c r="AB6426" s="29"/>
      <c r="AC6426" s="29" t="s">
        <v>3832</v>
      </c>
      <c r="AD6426" s="25"/>
      <c r="AE6426" s="38"/>
      <c r="AF6426" s="142"/>
      <c r="AG6426" s="11"/>
      <c r="AH6426" s="7" t="e">
        <f>[1]!Table1[[#This Row],[html_tag]]&amp;[1]!Table1[[#This Row],[html_type]]&amp;[1]!Table1[[#This Row],[html_modifier]]</f>
        <v>#VALUE!</v>
      </c>
      <c r="AI6426" s="60" t="str">
        <f>Table1[[#This Row],[html_tag]]&amp;Table1[[#This Row],[html_type]]&amp;Table1[[#This Row],[html_modifier]]</f>
        <v/>
      </c>
      <c r="AL6426" s="23" t="str">
        <f>IFERROR(_xlfn.XLOOKUP([1]!Table1[[#This Row],[word]],[1]!Table57[English style name],[1]!Table57[Style type]),"")</f>
        <v/>
      </c>
      <c r="AM6426" s="23" t="str">
        <f>IFERROR(_xlfn.XLOOKUP(Table1[[#This Row],[word]],Table57[English style name],Table57[Style type]),"")</f>
        <v/>
      </c>
      <c r="AN6426" s="23"/>
      <c r="AO6426" s="62"/>
      <c r="AP6426" s="61"/>
      <c r="AQ6426" s="61"/>
      <c r="AR6426" s="61"/>
      <c r="AS6426" s="61"/>
      <c r="AT6426" s="61"/>
      <c r="AU6426" s="61"/>
      <c r="AV6426" s="61"/>
    </row>
    <row r="6427" spans="1:48">
      <c r="A6427" s="82"/>
      <c r="B6427" s="82"/>
      <c r="C6427" s="82"/>
      <c r="D6427" s="83"/>
      <c r="E6427" s="62"/>
      <c r="F642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27" s="13"/>
      <c r="H6427" s="13"/>
      <c r="I6427" s="85" t="e">
        <f>[1]!Table1[[#This Row],[type]]</f>
        <v>#VALUE!</v>
      </c>
      <c r="J6427" s="86" t="e">
        <f>[1]!Table1[[#This Row],[Column42]]&amp;IF([1]!Table1[[#This Row],[Column13]]="","",[1]!Table1[[#This Row],[Column13]])&amp;IF([1]!Table1[[#This Row],[mod]]="","",[1]!Table1[[#This Row],[mod]])</f>
        <v>#VALUE!</v>
      </c>
      <c r="K642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27" t="s">
        <v>403</v>
      </c>
      <c r="N6427" t="s">
        <v>3193</v>
      </c>
      <c r="P6427" s="24"/>
      <c r="Q642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2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6427" t="s">
        <v>3126</v>
      </c>
      <c r="AB6427" s="29"/>
      <c r="AC6427" s="29" t="s">
        <v>3832</v>
      </c>
      <c r="AD6427" s="25"/>
      <c r="AE6427" s="38"/>
      <c r="AF6427" s="142"/>
      <c r="AG6427" s="11"/>
      <c r="AH6427" s="7" t="e">
        <f>[1]!Table1[[#This Row],[html_tag]]&amp;[1]!Table1[[#This Row],[html_type]]&amp;[1]!Table1[[#This Row],[html_modifier]]</f>
        <v>#VALUE!</v>
      </c>
      <c r="AI6427" s="60" t="str">
        <f>Table1[[#This Row],[html_tag]]&amp;Table1[[#This Row],[html_type]]&amp;Table1[[#This Row],[html_modifier]]</f>
        <v/>
      </c>
      <c r="AL6427" s="23" t="str">
        <f>IFERROR(_xlfn.XLOOKUP([1]!Table1[[#This Row],[word]],[1]!Table57[English style name],[1]!Table57[Style type]),"")</f>
        <v/>
      </c>
      <c r="AM6427" s="23" t="str">
        <f>IFERROR(_xlfn.XLOOKUP(Table1[[#This Row],[word]],Table57[English style name],Table57[Style type]),"")</f>
        <v/>
      </c>
      <c r="AN6427" s="23"/>
      <c r="AO6427" s="62"/>
      <c r="AP6427" s="61"/>
      <c r="AQ6427" s="61"/>
      <c r="AR6427" s="61"/>
      <c r="AS6427" s="61"/>
      <c r="AT6427" s="61"/>
      <c r="AU6427" s="61"/>
      <c r="AV6427" s="61"/>
    </row>
    <row r="6428" spans="1:48">
      <c r="A6428" s="82"/>
      <c r="B6428" s="82"/>
      <c r="C6428" s="82"/>
      <c r="D6428" s="83"/>
      <c r="E6428" s="62"/>
      <c r="F642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28" s="13"/>
      <c r="H6428" s="13"/>
      <c r="I6428" s="85" t="e">
        <f>[1]!Table1[[#This Row],[type]]</f>
        <v>#VALUE!</v>
      </c>
      <c r="J6428" s="86" t="e">
        <f>[1]!Table1[[#This Row],[Column42]]&amp;IF([1]!Table1[[#This Row],[Column13]]="","",[1]!Table1[[#This Row],[Column13]])&amp;IF([1]!Table1[[#This Row],[mod]]="","",[1]!Table1[[#This Row],[mod]])</f>
        <v>#VALUE!</v>
      </c>
      <c r="K642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28" t="s">
        <v>403</v>
      </c>
      <c r="N6428" t="s">
        <v>3193</v>
      </c>
      <c r="P6428" s="24"/>
      <c r="Q642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2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6428" t="s">
        <v>3869</v>
      </c>
      <c r="AB6428" s="29"/>
      <c r="AC6428" s="29" t="s">
        <v>3835</v>
      </c>
      <c r="AD6428" s="25"/>
      <c r="AE6428" s="38"/>
      <c r="AF6428" s="142"/>
      <c r="AG6428" s="11"/>
      <c r="AH6428" s="7" t="e">
        <f>[1]!Table1[[#This Row],[html_tag]]&amp;[1]!Table1[[#This Row],[html_type]]&amp;[1]!Table1[[#This Row],[html_modifier]]</f>
        <v>#VALUE!</v>
      </c>
      <c r="AI6428" s="60" t="str">
        <f>Table1[[#This Row],[html_tag]]&amp;Table1[[#This Row],[html_type]]&amp;Table1[[#This Row],[html_modifier]]</f>
        <v/>
      </c>
      <c r="AL6428" s="23" t="str">
        <f>IFERROR(_xlfn.XLOOKUP([1]!Table1[[#This Row],[word]],[1]!Table57[English style name],[1]!Table57[Style type]),"")</f>
        <v/>
      </c>
      <c r="AM6428" s="23" t="str">
        <f>IFERROR(_xlfn.XLOOKUP(Table1[[#This Row],[word]],Table57[English style name],Table57[Style type]),"")</f>
        <v/>
      </c>
      <c r="AN6428" s="23"/>
      <c r="AO6428" s="62"/>
      <c r="AP6428" s="61"/>
      <c r="AQ6428" s="61"/>
      <c r="AR6428" s="61"/>
      <c r="AS6428" s="61"/>
      <c r="AT6428" s="61"/>
      <c r="AU6428" s="61"/>
      <c r="AV6428" s="61"/>
    </row>
    <row r="6429" spans="1:48">
      <c r="A6429" s="82"/>
      <c r="B6429" s="82"/>
      <c r="C6429" s="82"/>
      <c r="D6429" s="83"/>
      <c r="E6429" s="62"/>
      <c r="F642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29" s="13" t="s">
        <v>2992</v>
      </c>
      <c r="H6429" s="13" t="s">
        <v>1</v>
      </c>
      <c r="I6429" s="85" t="e">
        <f>[1]!Table1[[#This Row],[type]]</f>
        <v>#VALUE!</v>
      </c>
      <c r="J6429" s="86" t="e">
        <f>[1]!Table1[[#This Row],[Column42]]&amp;IF([1]!Table1[[#This Row],[Column13]]="","",[1]!Table1[[#This Row],[Column13]])&amp;IF([1]!Table1[[#This Row],[mod]]="","",[1]!Table1[[#This Row],[mod]])</f>
        <v>#VALUE!</v>
      </c>
      <c r="K642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29" t="s">
        <v>3174</v>
      </c>
      <c r="P6429" s="6" t="s">
        <v>2791</v>
      </c>
      <c r="Q642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2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429" s="29"/>
      <c r="AC6429" s="29"/>
      <c r="AD6429" s="25"/>
      <c r="AE6429" s="38"/>
      <c r="AF6429" s="142"/>
      <c r="AG6429" s="11"/>
      <c r="AH6429" s="1" t="e">
        <f>[1]!Table1[[#This Row],[html_tag]]&amp;[1]!Table1[[#This Row],[html_type]]&amp;[1]!Table1[[#This Row],[html_modifier]]</f>
        <v>#VALUE!</v>
      </c>
      <c r="AI6429" s="60" t="str">
        <f>Table1[[#This Row],[html_tag]]&amp;Table1[[#This Row],[html_type]]&amp;Table1[[#This Row],[html_modifier]]</f>
        <v/>
      </c>
      <c r="AL6429" s="22" t="str">
        <f>IFERROR(_xlfn.XLOOKUP([1]!Table1[[#This Row],[word]],[1]!Table57[English style name],[1]!Table57[Style type]),"")</f>
        <v/>
      </c>
      <c r="AM6429" s="23" t="str">
        <f>IFERROR(_xlfn.XLOOKUP(Table1[[#This Row],[word]],Table57[English style name],Table57[Style type]),"")</f>
        <v/>
      </c>
      <c r="AN6429" s="23"/>
      <c r="AO6429" s="62"/>
      <c r="AP6429" s="61"/>
      <c r="AQ6429" s="61" t="s">
        <v>2791</v>
      </c>
      <c r="AR6429" s="61" t="s">
        <v>2788</v>
      </c>
      <c r="AS6429" s="61"/>
      <c r="AT6429" s="61"/>
      <c r="AU6429" s="61"/>
      <c r="AV6429" s="61"/>
    </row>
    <row r="6430" spans="1:48">
      <c r="A6430" s="82"/>
      <c r="B6430" s="82"/>
      <c r="C6430" s="82"/>
      <c r="D6430" s="83"/>
      <c r="E6430" s="62"/>
      <c r="F643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30" s="13" t="s">
        <v>2992</v>
      </c>
      <c r="H6430" s="13" t="s">
        <v>1</v>
      </c>
      <c r="I6430" s="85" t="e">
        <f>[1]!Table1[[#This Row],[type]]</f>
        <v>#VALUE!</v>
      </c>
      <c r="J6430" s="86" t="e">
        <f>[1]!Table1[[#This Row],[Column42]]&amp;IF([1]!Table1[[#This Row],[Column13]]="","",[1]!Table1[[#This Row],[Column13]])&amp;IF([1]!Table1[[#This Row],[mod]]="","",[1]!Table1[[#This Row],[mod]])</f>
        <v>#VALUE!</v>
      </c>
      <c r="K643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30" t="s">
        <v>3174</v>
      </c>
      <c r="Q643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3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430" s="29"/>
      <c r="AC6430" s="29"/>
      <c r="AD6430" s="25"/>
      <c r="AE6430" s="38"/>
      <c r="AF6430" s="142"/>
      <c r="AG6430" s="11"/>
      <c r="AH6430" s="1" t="e">
        <f>[1]!Table1[[#This Row],[html_tag]]&amp;[1]!Table1[[#This Row],[html_type]]&amp;[1]!Table1[[#This Row],[html_modifier]]</f>
        <v>#VALUE!</v>
      </c>
      <c r="AI6430" s="60" t="str">
        <f>Table1[[#This Row],[html_tag]]&amp;Table1[[#This Row],[html_type]]&amp;Table1[[#This Row],[html_modifier]]</f>
        <v/>
      </c>
      <c r="AL6430" s="22" t="str">
        <f>IFERROR(_xlfn.XLOOKUP([1]!Table1[[#This Row],[word]],[1]!Table57[English style name],[1]!Table57[Style type]),"")</f>
        <v/>
      </c>
      <c r="AM6430" s="23" t="str">
        <f>IFERROR(_xlfn.XLOOKUP(Table1[[#This Row],[word]],Table57[English style name],Table57[Style type]),"")</f>
        <v/>
      </c>
      <c r="AN6430" s="23"/>
      <c r="AO6430" s="62"/>
      <c r="AP6430" s="61"/>
      <c r="AQ6430" s="61" t="s">
        <v>2787</v>
      </c>
      <c r="AR6430" s="61" t="s">
        <v>2788</v>
      </c>
      <c r="AS6430" s="61"/>
      <c r="AT6430" s="61"/>
      <c r="AU6430" s="61"/>
      <c r="AV6430" s="61"/>
    </row>
    <row r="6431" spans="1:48">
      <c r="A6431" s="82"/>
      <c r="B6431" s="82"/>
      <c r="C6431" s="82"/>
      <c r="D6431" s="83"/>
      <c r="E6431" s="62"/>
      <c r="F643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31" s="13" t="s">
        <v>2992</v>
      </c>
      <c r="H6431" s="13" t="s">
        <v>1</v>
      </c>
      <c r="I6431" s="85" t="e">
        <f>[1]!Table1[[#This Row],[type]]</f>
        <v>#VALUE!</v>
      </c>
      <c r="J6431" s="86" t="e">
        <f>[1]!Table1[[#This Row],[Column42]]&amp;IF([1]!Table1[[#This Row],[Column13]]="","",[1]!Table1[[#This Row],[Column13]])&amp;IF([1]!Table1[[#This Row],[mod]]="","",[1]!Table1[[#This Row],[mod]])</f>
        <v>#VALUE!</v>
      </c>
      <c r="K643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31" t="s">
        <v>3174</v>
      </c>
      <c r="N6431" t="s">
        <v>425</v>
      </c>
      <c r="P6431" s="6" t="s">
        <v>2789</v>
      </c>
      <c r="Q643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3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431" s="29"/>
      <c r="AC6431" s="29"/>
      <c r="AD6431" s="25"/>
      <c r="AE6431" s="38"/>
      <c r="AF6431" s="142"/>
      <c r="AG6431" s="11"/>
      <c r="AH6431" s="1" t="e">
        <f>[1]!Table1[[#This Row],[html_tag]]&amp;[1]!Table1[[#This Row],[html_type]]&amp;[1]!Table1[[#This Row],[html_modifier]]</f>
        <v>#VALUE!</v>
      </c>
      <c r="AI6431" s="60" t="str">
        <f>Table1[[#This Row],[html_tag]]&amp;Table1[[#This Row],[html_type]]&amp;Table1[[#This Row],[html_modifier]]</f>
        <v/>
      </c>
      <c r="AL6431" s="22" t="str">
        <f>IFERROR(_xlfn.XLOOKUP([1]!Table1[[#This Row],[word]],[1]!Table57[English style name],[1]!Table57[Style type]),"")</f>
        <v/>
      </c>
      <c r="AM6431" s="23" t="str">
        <f>IFERROR(_xlfn.XLOOKUP(Table1[[#This Row],[word]],Table57[English style name],Table57[Style type]),"")</f>
        <v/>
      </c>
      <c r="AN6431" s="23"/>
      <c r="AO6431" s="62"/>
      <c r="AP6431" s="61"/>
      <c r="AQ6431" s="61" t="s">
        <v>2789</v>
      </c>
      <c r="AR6431" s="61" t="s">
        <v>2788</v>
      </c>
      <c r="AS6431" s="61"/>
      <c r="AT6431" s="61"/>
      <c r="AU6431" s="61"/>
      <c r="AV6431" s="61"/>
    </row>
    <row r="6432" spans="1:48">
      <c r="A6432" s="82"/>
      <c r="B6432" s="82"/>
      <c r="C6432" s="82"/>
      <c r="D6432" s="83"/>
      <c r="E6432" s="62"/>
      <c r="F643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32" s="13" t="s">
        <v>2992</v>
      </c>
      <c r="H6432" s="13" t="s">
        <v>1</v>
      </c>
      <c r="I6432" s="85" t="e">
        <f>[1]!Table1[[#This Row],[type]]</f>
        <v>#VALUE!</v>
      </c>
      <c r="J6432" s="86" t="e">
        <f>[1]!Table1[[#This Row],[Column42]]&amp;IF([1]!Table1[[#This Row],[Column13]]="","",[1]!Table1[[#This Row],[Column13]])&amp;IF([1]!Table1[[#This Row],[mod]]="","",[1]!Table1[[#This Row],[mod]])</f>
        <v>#VALUE!</v>
      </c>
      <c r="K643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32" t="s">
        <v>3174</v>
      </c>
      <c r="N6432" t="s">
        <v>425</v>
      </c>
      <c r="P6432" s="6" t="s">
        <v>2790</v>
      </c>
      <c r="Q643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3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432" s="29"/>
      <c r="AC6432" s="29"/>
      <c r="AD6432" s="25"/>
      <c r="AE6432" s="38"/>
      <c r="AF6432" s="142"/>
      <c r="AG6432" s="11"/>
      <c r="AH6432" s="1" t="e">
        <f>[1]!Table1[[#This Row],[html_tag]]&amp;[1]!Table1[[#This Row],[html_type]]&amp;[1]!Table1[[#This Row],[html_modifier]]</f>
        <v>#VALUE!</v>
      </c>
      <c r="AI6432" s="60" t="str">
        <f>Table1[[#This Row],[html_tag]]&amp;Table1[[#This Row],[html_type]]&amp;Table1[[#This Row],[html_modifier]]</f>
        <v/>
      </c>
      <c r="AL6432" s="22" t="str">
        <f>IFERROR(_xlfn.XLOOKUP([1]!Table1[[#This Row],[word]],[1]!Table57[English style name],[1]!Table57[Style type]),"")</f>
        <v/>
      </c>
      <c r="AM6432" s="23" t="str">
        <f>IFERROR(_xlfn.XLOOKUP(Table1[[#This Row],[word]],Table57[English style name],Table57[Style type]),"")</f>
        <v/>
      </c>
      <c r="AN6432" s="23"/>
      <c r="AO6432" s="62"/>
      <c r="AP6432" s="61"/>
      <c r="AQ6432" s="61" t="s">
        <v>2790</v>
      </c>
      <c r="AR6432" s="61" t="s">
        <v>2788</v>
      </c>
      <c r="AS6432" s="61"/>
      <c r="AT6432" s="61"/>
      <c r="AU6432" s="61"/>
      <c r="AV6432" s="61"/>
    </row>
    <row r="6433" spans="1:48">
      <c r="A6433" s="82"/>
      <c r="B6433" s="82"/>
      <c r="C6433" s="82"/>
      <c r="D6433" s="83"/>
      <c r="E6433" s="62"/>
      <c r="F643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33" s="13" t="s">
        <v>2992</v>
      </c>
      <c r="H6433" s="13" t="s">
        <v>1</v>
      </c>
      <c r="I6433" s="85" t="e">
        <f>[1]!Table1[[#This Row],[type]]</f>
        <v>#VALUE!</v>
      </c>
      <c r="J6433" s="86" t="e">
        <f>[1]!Table1[[#This Row],[Column42]]&amp;IF([1]!Table1[[#This Row],[Column13]]="","",[1]!Table1[[#This Row],[Column13]])&amp;IF([1]!Table1[[#This Row],[mod]]="","",[1]!Table1[[#This Row],[mod]])</f>
        <v>#VALUE!</v>
      </c>
      <c r="K643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33" t="s">
        <v>3174</v>
      </c>
      <c r="N6433" t="s">
        <v>616</v>
      </c>
      <c r="P6433" s="6" t="s">
        <v>2792</v>
      </c>
      <c r="Q643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3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433" s="29"/>
      <c r="AC6433" s="29"/>
      <c r="AD6433" s="25"/>
      <c r="AE6433" s="38"/>
      <c r="AF6433" s="142"/>
      <c r="AG6433" s="11"/>
      <c r="AH6433" s="1" t="e">
        <f>[1]!Table1[[#This Row],[html_tag]]&amp;[1]!Table1[[#This Row],[html_type]]&amp;[1]!Table1[[#This Row],[html_modifier]]</f>
        <v>#VALUE!</v>
      </c>
      <c r="AI6433" s="60" t="str">
        <f>Table1[[#This Row],[html_tag]]&amp;Table1[[#This Row],[html_type]]&amp;Table1[[#This Row],[html_modifier]]</f>
        <v/>
      </c>
      <c r="AL6433" s="22" t="str">
        <f>IFERROR(_xlfn.XLOOKUP([1]!Table1[[#This Row],[word]],[1]!Table57[English style name],[1]!Table57[Style type]),"")</f>
        <v/>
      </c>
      <c r="AM6433" s="23" t="str">
        <f>IFERROR(_xlfn.XLOOKUP(Table1[[#This Row],[word]],Table57[English style name],Table57[Style type]),"")</f>
        <v/>
      </c>
      <c r="AN6433" s="23"/>
      <c r="AO6433" s="62"/>
      <c r="AP6433" s="61"/>
      <c r="AQ6433" s="61" t="s">
        <v>2792</v>
      </c>
      <c r="AR6433" s="61" t="s">
        <v>2788</v>
      </c>
      <c r="AS6433" s="61"/>
      <c r="AT6433" s="61"/>
      <c r="AU6433" s="61"/>
      <c r="AV6433" s="61"/>
    </row>
    <row r="6434" spans="1:48">
      <c r="A6434" s="82"/>
      <c r="B6434" s="82"/>
      <c r="C6434" s="82"/>
      <c r="D6434" s="83"/>
      <c r="E6434" s="62"/>
      <c r="F643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34" s="13" t="s">
        <v>2992</v>
      </c>
      <c r="H6434" s="13" t="s">
        <v>1</v>
      </c>
      <c r="I6434" s="85" t="e">
        <f>[1]!Table1[[#This Row],[type]]</f>
        <v>#VALUE!</v>
      </c>
      <c r="J6434" s="86" t="e">
        <f>[1]!Table1[[#This Row],[Column42]]&amp;IF([1]!Table1[[#This Row],[Column13]]="","",[1]!Table1[[#This Row],[Column13]])&amp;IF([1]!Table1[[#This Row],[mod]]="","",[1]!Table1[[#This Row],[mod]])</f>
        <v>#VALUE!</v>
      </c>
      <c r="K643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34" t="s">
        <v>3174</v>
      </c>
      <c r="N6434" t="s">
        <v>616</v>
      </c>
      <c r="P6434" s="6" t="s">
        <v>2794</v>
      </c>
      <c r="Q643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3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434" s="29"/>
      <c r="AC6434" s="29"/>
      <c r="AD6434" s="25"/>
      <c r="AE6434" s="38"/>
      <c r="AF6434" s="142"/>
      <c r="AG6434" s="11"/>
      <c r="AH6434" s="1" t="e">
        <f>[1]!Table1[[#This Row],[html_tag]]&amp;[1]!Table1[[#This Row],[html_type]]&amp;[1]!Table1[[#This Row],[html_modifier]]</f>
        <v>#VALUE!</v>
      </c>
      <c r="AI6434" s="60" t="str">
        <f>Table1[[#This Row],[html_tag]]&amp;Table1[[#This Row],[html_type]]&amp;Table1[[#This Row],[html_modifier]]</f>
        <v/>
      </c>
      <c r="AL6434" s="22" t="str">
        <f>IFERROR(_xlfn.XLOOKUP([1]!Table1[[#This Row],[word]],[1]!Table57[English style name],[1]!Table57[Style type]),"")</f>
        <v/>
      </c>
      <c r="AM6434" s="23" t="str">
        <f>IFERROR(_xlfn.XLOOKUP(Table1[[#This Row],[word]],Table57[English style name],Table57[Style type]),"")</f>
        <v/>
      </c>
      <c r="AN6434" s="23"/>
      <c r="AO6434" s="62"/>
      <c r="AP6434" s="61"/>
      <c r="AQ6434" s="61" t="s">
        <v>2794</v>
      </c>
      <c r="AR6434" s="61" t="s">
        <v>2788</v>
      </c>
      <c r="AS6434" s="61"/>
      <c r="AT6434" s="61"/>
      <c r="AU6434" s="61"/>
      <c r="AV6434" s="61"/>
    </row>
    <row r="6435" spans="1:48">
      <c r="A6435" s="82"/>
      <c r="B6435" s="82"/>
      <c r="C6435" s="82"/>
      <c r="D6435" s="83"/>
      <c r="E6435" s="62"/>
      <c r="F643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35" s="13" t="s">
        <v>2992</v>
      </c>
      <c r="H6435" s="13" t="s">
        <v>1</v>
      </c>
      <c r="I6435" s="85" t="e">
        <f>[1]!Table1[[#This Row],[type]]</f>
        <v>#VALUE!</v>
      </c>
      <c r="J6435" s="86" t="e">
        <f>[1]!Table1[[#This Row],[Column42]]&amp;IF([1]!Table1[[#This Row],[Column13]]="","",[1]!Table1[[#This Row],[Column13]])&amp;IF([1]!Table1[[#This Row],[mod]]="","",[1]!Table1[[#This Row],[mod]])</f>
        <v>#VALUE!</v>
      </c>
      <c r="K643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35" t="s">
        <v>3174</v>
      </c>
      <c r="N6435" t="s">
        <v>617</v>
      </c>
      <c r="P6435" s="6" t="s">
        <v>2793</v>
      </c>
      <c r="Q643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3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435" s="29"/>
      <c r="AC6435" s="29"/>
      <c r="AD6435" s="25"/>
      <c r="AE6435" s="38"/>
      <c r="AF6435" s="142"/>
      <c r="AG6435" s="11"/>
      <c r="AH6435" s="1" t="e">
        <f>[1]!Table1[[#This Row],[html_tag]]&amp;[1]!Table1[[#This Row],[html_type]]&amp;[1]!Table1[[#This Row],[html_modifier]]</f>
        <v>#VALUE!</v>
      </c>
      <c r="AI6435" s="60" t="str">
        <f>Table1[[#This Row],[html_tag]]&amp;Table1[[#This Row],[html_type]]&amp;Table1[[#This Row],[html_modifier]]</f>
        <v/>
      </c>
      <c r="AL6435" s="22" t="str">
        <f>IFERROR(_xlfn.XLOOKUP([1]!Table1[[#This Row],[word]],[1]!Table57[English style name],[1]!Table57[Style type]),"")</f>
        <v/>
      </c>
      <c r="AM6435" s="23" t="str">
        <f>IFERROR(_xlfn.XLOOKUP(Table1[[#This Row],[word]],Table57[English style name],Table57[Style type]),"")</f>
        <v/>
      </c>
      <c r="AN6435" s="23"/>
      <c r="AO6435" s="62"/>
      <c r="AP6435" s="61"/>
      <c r="AQ6435" s="61" t="s">
        <v>2793</v>
      </c>
      <c r="AR6435" s="61" t="s">
        <v>2788</v>
      </c>
      <c r="AS6435" s="61"/>
      <c r="AT6435" s="61"/>
      <c r="AU6435" s="61"/>
      <c r="AV6435" s="61"/>
    </row>
    <row r="6436" spans="1:48">
      <c r="A6436" s="82"/>
      <c r="B6436" s="82"/>
      <c r="C6436" s="82"/>
      <c r="D6436" s="83"/>
      <c r="E6436" s="62"/>
      <c r="F643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36" s="13" t="s">
        <v>2992</v>
      </c>
      <c r="H6436" s="13" t="s">
        <v>1</v>
      </c>
      <c r="I6436" s="85" t="e">
        <f>[1]!Table1[[#This Row],[type]]</f>
        <v>#VALUE!</v>
      </c>
      <c r="J6436" s="86" t="e">
        <f>[1]!Table1[[#This Row],[Column42]]&amp;IF([1]!Table1[[#This Row],[Column13]]="","",[1]!Table1[[#This Row],[Column13]])&amp;IF([1]!Table1[[#This Row],[mod]]="","",[1]!Table1[[#This Row],[mod]])</f>
        <v>#VALUE!</v>
      </c>
      <c r="K643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36" t="s">
        <v>3174</v>
      </c>
      <c r="N6436" t="s">
        <v>617</v>
      </c>
      <c r="P6436" s="6" t="s">
        <v>2795</v>
      </c>
      <c r="Q643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3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436" s="29"/>
      <c r="AC6436" s="29"/>
      <c r="AD6436" s="25"/>
      <c r="AE6436" s="38"/>
      <c r="AF6436" s="142"/>
      <c r="AG6436" s="11"/>
      <c r="AH6436" s="1" t="e">
        <f>[1]!Table1[[#This Row],[html_tag]]&amp;[1]!Table1[[#This Row],[html_type]]&amp;[1]!Table1[[#This Row],[html_modifier]]</f>
        <v>#VALUE!</v>
      </c>
      <c r="AI6436" s="60" t="str">
        <f>Table1[[#This Row],[html_tag]]&amp;Table1[[#This Row],[html_type]]&amp;Table1[[#This Row],[html_modifier]]</f>
        <v/>
      </c>
      <c r="AL6436" s="22" t="str">
        <f>IFERROR(_xlfn.XLOOKUP([1]!Table1[[#This Row],[word]],[1]!Table57[English style name],[1]!Table57[Style type]),"")</f>
        <v/>
      </c>
      <c r="AM6436" s="23" t="str">
        <f>IFERROR(_xlfn.XLOOKUP(Table1[[#This Row],[word]],Table57[English style name],Table57[Style type]),"")</f>
        <v/>
      </c>
      <c r="AN6436" s="23"/>
      <c r="AO6436" s="62"/>
      <c r="AP6436" s="61"/>
      <c r="AQ6436" s="61" t="s">
        <v>2795</v>
      </c>
      <c r="AR6436" s="61" t="s">
        <v>2788</v>
      </c>
      <c r="AS6436" s="61"/>
      <c r="AT6436" s="61"/>
      <c r="AU6436" s="61"/>
      <c r="AV6436" s="61"/>
    </row>
    <row r="6437" spans="1:48">
      <c r="A6437" s="82"/>
      <c r="B6437" s="82"/>
      <c r="C6437" s="82"/>
      <c r="D6437" s="83"/>
      <c r="E6437" s="62"/>
      <c r="F643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37" s="13" t="s">
        <v>2992</v>
      </c>
      <c r="H6437" s="13" t="s">
        <v>1</v>
      </c>
      <c r="I6437" s="85" t="e">
        <f>[1]!Table1[[#This Row],[type]]</f>
        <v>#VALUE!</v>
      </c>
      <c r="J6437" s="86" t="e">
        <f>[1]!Table1[[#This Row],[Column42]]&amp;IF([1]!Table1[[#This Row],[Column13]]="","",[1]!Table1[[#This Row],[Column13]])&amp;IF([1]!Table1[[#This Row],[mod]]="","",[1]!Table1[[#This Row],[mod]])</f>
        <v>#VALUE!</v>
      </c>
      <c r="K643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37" t="s">
        <v>2796</v>
      </c>
      <c r="P6437" s="14" t="s">
        <v>2796</v>
      </c>
      <c r="Q643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3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437" s="29"/>
      <c r="AC6437" s="29"/>
      <c r="AD6437" s="25"/>
      <c r="AE6437" s="38"/>
      <c r="AF6437" s="142"/>
      <c r="AG6437" s="11"/>
      <c r="AH6437" s="1" t="e">
        <f>[1]!Table1[[#This Row],[html_tag]]&amp;[1]!Table1[[#This Row],[html_type]]&amp;[1]!Table1[[#This Row],[html_modifier]]</f>
        <v>#VALUE!</v>
      </c>
      <c r="AI6437" s="60" t="str">
        <f>Table1[[#This Row],[html_tag]]&amp;Table1[[#This Row],[html_type]]&amp;Table1[[#This Row],[html_modifier]]</f>
        <v/>
      </c>
      <c r="AL6437" s="22" t="str">
        <f>IFERROR(_xlfn.XLOOKUP([1]!Table1[[#This Row],[word]],[1]!Table57[English style name],[1]!Table57[Style type]),"")</f>
        <v/>
      </c>
      <c r="AM6437" s="23" t="str">
        <f>IFERROR(_xlfn.XLOOKUP(Table1[[#This Row],[word]],Table57[English style name],Table57[Style type]),"")</f>
        <v/>
      </c>
      <c r="AN6437" s="23"/>
      <c r="AO6437" s="62"/>
      <c r="AP6437" s="61"/>
      <c r="AQ6437" s="61" t="s">
        <v>2796</v>
      </c>
      <c r="AR6437" s="61" t="s">
        <v>2797</v>
      </c>
      <c r="AS6437" s="61"/>
      <c r="AT6437" s="61"/>
      <c r="AU6437" s="61"/>
      <c r="AV6437" s="61"/>
    </row>
    <row r="6438" spans="1:48">
      <c r="A6438" s="82"/>
      <c r="B6438" s="82"/>
      <c r="C6438" s="82"/>
      <c r="D6438" s="83"/>
      <c r="E6438" s="62"/>
      <c r="F643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38" s="13" t="s">
        <v>2992</v>
      </c>
      <c r="H6438" s="13" t="s">
        <v>1</v>
      </c>
      <c r="I6438" s="85" t="e">
        <f>[1]!Table1[[#This Row],[type]]</f>
        <v>#VALUE!</v>
      </c>
      <c r="J6438" s="86" t="e">
        <f>[1]!Table1[[#This Row],[Column42]]&amp;IF([1]!Table1[[#This Row],[Column13]]="","",[1]!Table1[[#This Row],[Column13]])&amp;IF([1]!Table1[[#This Row],[mod]]="","",[1]!Table1[[#This Row],[mod]])</f>
        <v>#VALUE!</v>
      </c>
      <c r="K643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38" t="s">
        <v>2796</v>
      </c>
      <c r="P6438" s="14" t="s">
        <v>2798</v>
      </c>
      <c r="Q643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3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6438" t="s">
        <v>3114</v>
      </c>
      <c r="AB6438" s="29"/>
      <c r="AC6438" s="29"/>
      <c r="AD6438" s="25"/>
      <c r="AE6438" s="38"/>
      <c r="AF6438" s="142"/>
      <c r="AG6438" s="11"/>
      <c r="AH6438" s="1" t="e">
        <f>[1]!Table1[[#This Row],[html_tag]]&amp;[1]!Table1[[#This Row],[html_type]]&amp;[1]!Table1[[#This Row],[html_modifier]]</f>
        <v>#VALUE!</v>
      </c>
      <c r="AI6438" s="60" t="str">
        <f>Table1[[#This Row],[html_tag]]&amp;Table1[[#This Row],[html_type]]&amp;Table1[[#This Row],[html_modifier]]</f>
        <v/>
      </c>
      <c r="AL6438" s="22" t="str">
        <f>IFERROR(_xlfn.XLOOKUP([1]!Table1[[#This Row],[word]],[1]!Table57[English style name],[1]!Table57[Style type]),"")</f>
        <v/>
      </c>
      <c r="AM6438" s="23" t="str">
        <f>IFERROR(_xlfn.XLOOKUP(Table1[[#This Row],[word]],Table57[English style name],Table57[Style type]),"")</f>
        <v/>
      </c>
      <c r="AN6438" s="23"/>
      <c r="AO6438" s="62"/>
      <c r="AP6438" s="61"/>
      <c r="AQ6438" s="61" t="s">
        <v>2798</v>
      </c>
      <c r="AR6438" s="61" t="s">
        <v>2797</v>
      </c>
      <c r="AS6438" s="61"/>
      <c r="AT6438" s="61"/>
      <c r="AU6438" s="61"/>
      <c r="AV6438" s="61"/>
    </row>
    <row r="6439" spans="1:48">
      <c r="A6439" s="82"/>
      <c r="B6439" s="82"/>
      <c r="C6439" s="82"/>
      <c r="D6439" s="83"/>
      <c r="E6439" s="62"/>
      <c r="F643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39" s="13" t="s">
        <v>2992</v>
      </c>
      <c r="H6439" s="13" t="s">
        <v>1</v>
      </c>
      <c r="I6439" s="85" t="e">
        <f>[1]!Table1[[#This Row],[type]]</f>
        <v>#VALUE!</v>
      </c>
      <c r="J6439" s="86" t="e">
        <f>[1]!Table1[[#This Row],[Column42]]&amp;IF([1]!Table1[[#This Row],[Column13]]="","",[1]!Table1[[#This Row],[Column13]])&amp;IF([1]!Table1[[#This Row],[mod]]="","",[1]!Table1[[#This Row],[mod]])</f>
        <v>#VALUE!</v>
      </c>
      <c r="K643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39" t="s">
        <v>2796</v>
      </c>
      <c r="P6439" s="14" t="s">
        <v>2799</v>
      </c>
      <c r="Q643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3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6439" t="s">
        <v>3115</v>
      </c>
      <c r="AB6439" s="29"/>
      <c r="AC6439" s="29"/>
      <c r="AD6439" s="25"/>
      <c r="AE6439" s="38"/>
      <c r="AF6439" s="142"/>
      <c r="AG6439" s="11"/>
      <c r="AH6439" s="1" t="e">
        <f>[1]!Table1[[#This Row],[html_tag]]&amp;[1]!Table1[[#This Row],[html_type]]&amp;[1]!Table1[[#This Row],[html_modifier]]</f>
        <v>#VALUE!</v>
      </c>
      <c r="AI6439" s="60" t="str">
        <f>Table1[[#This Row],[html_tag]]&amp;Table1[[#This Row],[html_type]]&amp;Table1[[#This Row],[html_modifier]]</f>
        <v/>
      </c>
      <c r="AL6439" s="22" t="str">
        <f>IFERROR(_xlfn.XLOOKUP([1]!Table1[[#This Row],[word]],[1]!Table57[English style name],[1]!Table57[Style type]),"")</f>
        <v/>
      </c>
      <c r="AM6439" s="23" t="str">
        <f>IFERROR(_xlfn.XLOOKUP(Table1[[#This Row],[word]],Table57[English style name],Table57[Style type]),"")</f>
        <v/>
      </c>
      <c r="AN6439" s="23"/>
      <c r="AO6439" s="62"/>
      <c r="AP6439" s="61"/>
      <c r="AQ6439" s="61" t="s">
        <v>2799</v>
      </c>
      <c r="AR6439" s="61" t="s">
        <v>2797</v>
      </c>
      <c r="AS6439" s="61"/>
      <c r="AT6439" s="61"/>
      <c r="AU6439" s="61"/>
      <c r="AV6439" s="61"/>
    </row>
    <row r="6440" spans="1:48">
      <c r="A6440" s="82"/>
      <c r="B6440" s="82"/>
      <c r="C6440" s="82"/>
      <c r="D6440" s="83"/>
      <c r="E6440" s="62"/>
      <c r="F644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40" s="13" t="s">
        <v>2992</v>
      </c>
      <c r="H6440" s="13" t="s">
        <v>1</v>
      </c>
      <c r="I6440" s="85" t="e">
        <f>[1]!Table1[[#This Row],[type]]</f>
        <v>#VALUE!</v>
      </c>
      <c r="J6440" s="86" t="e">
        <f>[1]!Table1[[#This Row],[Column42]]&amp;IF([1]!Table1[[#This Row],[Column13]]="","",[1]!Table1[[#This Row],[Column13]])&amp;IF([1]!Table1[[#This Row],[mod]]="","",[1]!Table1[[#This Row],[mod]])</f>
        <v>#VALUE!</v>
      </c>
      <c r="K644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40" t="s">
        <v>2796</v>
      </c>
      <c r="P6440" s="14" t="s">
        <v>2800</v>
      </c>
      <c r="Q644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4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6440" t="s">
        <v>3209</v>
      </c>
      <c r="AB6440" s="29"/>
      <c r="AC6440" s="29"/>
      <c r="AD6440" s="25"/>
      <c r="AE6440" s="38"/>
      <c r="AF6440" s="142"/>
      <c r="AG6440" s="11"/>
      <c r="AH6440" s="1" t="e">
        <f>[1]!Table1[[#This Row],[html_tag]]&amp;[1]!Table1[[#This Row],[html_type]]&amp;[1]!Table1[[#This Row],[html_modifier]]</f>
        <v>#VALUE!</v>
      </c>
      <c r="AI6440" s="60" t="str">
        <f>Table1[[#This Row],[html_tag]]&amp;Table1[[#This Row],[html_type]]&amp;Table1[[#This Row],[html_modifier]]</f>
        <v/>
      </c>
      <c r="AL6440" s="22" t="str">
        <f>IFERROR(_xlfn.XLOOKUP([1]!Table1[[#This Row],[word]],[1]!Table57[English style name],[1]!Table57[Style type]),"")</f>
        <v/>
      </c>
      <c r="AM6440" s="23" t="str">
        <f>IFERROR(_xlfn.XLOOKUP(Table1[[#This Row],[word]],Table57[English style name],Table57[Style type]),"")</f>
        <v/>
      </c>
      <c r="AN6440" s="23"/>
      <c r="AO6440" s="62"/>
      <c r="AP6440" s="61"/>
      <c r="AQ6440" s="61" t="s">
        <v>2800</v>
      </c>
      <c r="AR6440" s="61" t="s">
        <v>2797</v>
      </c>
      <c r="AS6440" s="61"/>
      <c r="AT6440" s="61"/>
      <c r="AU6440" s="61"/>
      <c r="AV6440" s="61"/>
    </row>
    <row r="6441" spans="1:48">
      <c r="A6441" s="82"/>
      <c r="B6441" s="82"/>
      <c r="C6441" s="82"/>
      <c r="D6441" s="83"/>
      <c r="E6441" s="62"/>
      <c r="F644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41" s="13" t="s">
        <v>2992</v>
      </c>
      <c r="H6441" s="13" t="s">
        <v>1</v>
      </c>
      <c r="I6441" s="85" t="e">
        <f>[1]!Table1[[#This Row],[type]]</f>
        <v>#VALUE!</v>
      </c>
      <c r="J6441" s="86" t="e">
        <f>[1]!Table1[[#This Row],[Column42]]&amp;IF([1]!Table1[[#This Row],[Column13]]="","",[1]!Table1[[#This Row],[Column13]])&amp;IF([1]!Table1[[#This Row],[mod]]="","",[1]!Table1[[#This Row],[mod]])</f>
        <v>#VALUE!</v>
      </c>
      <c r="K644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41" t="s">
        <v>2796</v>
      </c>
      <c r="P6441" s="14" t="s">
        <v>2801</v>
      </c>
      <c r="Q644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4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6441" s="3" t="s">
        <v>3116</v>
      </c>
      <c r="AB6441" s="29"/>
      <c r="AC6441" s="29"/>
      <c r="AD6441" s="25"/>
      <c r="AE6441" s="38"/>
      <c r="AF6441" s="142"/>
      <c r="AG6441" s="11"/>
      <c r="AH6441" s="1" t="e">
        <f>[1]!Table1[[#This Row],[html_tag]]&amp;[1]!Table1[[#This Row],[html_type]]&amp;[1]!Table1[[#This Row],[html_modifier]]</f>
        <v>#VALUE!</v>
      </c>
      <c r="AI6441" s="60" t="str">
        <f>Table1[[#This Row],[html_tag]]&amp;Table1[[#This Row],[html_type]]&amp;Table1[[#This Row],[html_modifier]]</f>
        <v/>
      </c>
      <c r="AL6441" s="22" t="str">
        <f>IFERROR(_xlfn.XLOOKUP([1]!Table1[[#This Row],[word]],[1]!Table57[English style name],[1]!Table57[Style type]),"")</f>
        <v/>
      </c>
      <c r="AM6441" s="23" t="str">
        <f>IFERROR(_xlfn.XLOOKUP(Table1[[#This Row],[word]],Table57[English style name],Table57[Style type]),"")</f>
        <v/>
      </c>
      <c r="AN6441" s="23"/>
      <c r="AO6441" s="62"/>
      <c r="AP6441" s="61"/>
      <c r="AQ6441" s="61" t="s">
        <v>2801</v>
      </c>
      <c r="AR6441" s="61" t="s">
        <v>2797</v>
      </c>
      <c r="AS6441" s="61"/>
      <c r="AT6441" s="61"/>
      <c r="AU6441" s="61"/>
      <c r="AV6441" s="61"/>
    </row>
    <row r="6442" spans="1:48">
      <c r="A6442" s="82"/>
      <c r="B6442" s="82"/>
      <c r="C6442" s="82"/>
      <c r="D6442" s="83"/>
      <c r="E6442" s="62"/>
      <c r="F644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42" s="13" t="s">
        <v>2992</v>
      </c>
      <c r="H6442" s="13" t="s">
        <v>1</v>
      </c>
      <c r="I6442" s="85" t="e">
        <f>[1]!Table1[[#This Row],[type]]</f>
        <v>#VALUE!</v>
      </c>
      <c r="J6442" s="86" t="e">
        <f>[1]!Table1[[#This Row],[Column42]]&amp;IF([1]!Table1[[#This Row],[Column13]]="","",[1]!Table1[[#This Row],[Column13]])&amp;IF([1]!Table1[[#This Row],[mod]]="","",[1]!Table1[[#This Row],[mod]])</f>
        <v>#VALUE!</v>
      </c>
      <c r="K644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42" t="s">
        <v>2796</v>
      </c>
      <c r="P6442" s="14" t="s">
        <v>2802</v>
      </c>
      <c r="Q644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4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6442" s="3" t="s">
        <v>3126</v>
      </c>
      <c r="AB6442" s="29"/>
      <c r="AC6442" s="29"/>
      <c r="AD6442" s="25"/>
      <c r="AE6442" s="38"/>
      <c r="AF6442" s="142"/>
      <c r="AG6442" s="11"/>
      <c r="AH6442" s="1" t="e">
        <f>[1]!Table1[[#This Row],[html_tag]]&amp;[1]!Table1[[#This Row],[html_type]]&amp;[1]!Table1[[#This Row],[html_modifier]]</f>
        <v>#VALUE!</v>
      </c>
      <c r="AI6442" s="60" t="str">
        <f>Table1[[#This Row],[html_tag]]&amp;Table1[[#This Row],[html_type]]&amp;Table1[[#This Row],[html_modifier]]</f>
        <v/>
      </c>
      <c r="AL6442" s="22" t="str">
        <f>IFERROR(_xlfn.XLOOKUP([1]!Table1[[#This Row],[word]],[1]!Table57[English style name],[1]!Table57[Style type]),"")</f>
        <v/>
      </c>
      <c r="AM6442" s="23" t="str">
        <f>IFERROR(_xlfn.XLOOKUP(Table1[[#This Row],[word]],Table57[English style name],Table57[Style type]),"")</f>
        <v/>
      </c>
      <c r="AN6442" s="23"/>
      <c r="AO6442" s="62"/>
      <c r="AP6442" s="61"/>
      <c r="AQ6442" s="61" t="s">
        <v>2802</v>
      </c>
      <c r="AR6442" s="61" t="s">
        <v>2797</v>
      </c>
      <c r="AS6442" s="61"/>
      <c r="AT6442" s="61"/>
      <c r="AU6442" s="61"/>
      <c r="AV6442" s="61"/>
    </row>
    <row r="6443" spans="1:48">
      <c r="A6443" s="82"/>
      <c r="B6443" s="82"/>
      <c r="C6443" s="82"/>
      <c r="D6443" s="83"/>
      <c r="E6443" s="62"/>
      <c r="F644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43" s="13" t="s">
        <v>2992</v>
      </c>
      <c r="H6443" s="13" t="s">
        <v>1</v>
      </c>
      <c r="I6443" s="85" t="e">
        <f>[1]!Table1[[#This Row],[type]]</f>
        <v>#VALUE!</v>
      </c>
      <c r="J6443" s="86" t="e">
        <f>[1]!Table1[[#This Row],[Column42]]&amp;IF([1]!Table1[[#This Row],[Column13]]="","",[1]!Table1[[#This Row],[Column13]])&amp;IF([1]!Table1[[#This Row],[mod]]="","",[1]!Table1[[#This Row],[mod]])</f>
        <v>#VALUE!</v>
      </c>
      <c r="K644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43" t="s">
        <v>2796</v>
      </c>
      <c r="P6443" s="14" t="s">
        <v>2803</v>
      </c>
      <c r="Q644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4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6443" t="s">
        <v>3127</v>
      </c>
      <c r="AB6443" s="29"/>
      <c r="AC6443" s="29"/>
      <c r="AD6443" s="25"/>
      <c r="AE6443" s="38"/>
      <c r="AF6443" s="142"/>
      <c r="AG6443" s="11"/>
      <c r="AH6443" s="1" t="e">
        <f>[1]!Table1[[#This Row],[html_tag]]&amp;[1]!Table1[[#This Row],[html_type]]&amp;[1]!Table1[[#This Row],[html_modifier]]</f>
        <v>#VALUE!</v>
      </c>
      <c r="AI6443" s="60" t="str">
        <f>Table1[[#This Row],[html_tag]]&amp;Table1[[#This Row],[html_type]]&amp;Table1[[#This Row],[html_modifier]]</f>
        <v/>
      </c>
      <c r="AL6443" s="22" t="str">
        <f>IFERROR(_xlfn.XLOOKUP([1]!Table1[[#This Row],[word]],[1]!Table57[English style name],[1]!Table57[Style type]),"")</f>
        <v/>
      </c>
      <c r="AM6443" s="23" t="str">
        <f>IFERROR(_xlfn.XLOOKUP(Table1[[#This Row],[word]],Table57[English style name],Table57[Style type]),"")</f>
        <v/>
      </c>
      <c r="AN6443" s="23"/>
      <c r="AO6443" s="62"/>
      <c r="AP6443" s="61"/>
      <c r="AQ6443" s="61" t="s">
        <v>2803</v>
      </c>
      <c r="AR6443" s="61" t="s">
        <v>2797</v>
      </c>
      <c r="AS6443" s="61"/>
      <c r="AT6443" s="61"/>
      <c r="AU6443" s="61"/>
      <c r="AV6443" s="61"/>
    </row>
    <row r="6444" spans="1:48">
      <c r="A6444" s="82"/>
      <c r="B6444" s="82"/>
      <c r="C6444" s="82"/>
      <c r="D6444" s="83"/>
      <c r="E6444" s="62"/>
      <c r="F644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44" s="13" t="s">
        <v>2992</v>
      </c>
      <c r="H6444" s="13" t="s">
        <v>84</v>
      </c>
      <c r="I6444" s="85" t="e">
        <f>[1]!Table1[[#This Row],[type]]</f>
        <v>#VALUE!</v>
      </c>
      <c r="J6444" s="86" t="e">
        <f>[1]!Table1[[#This Row],[Column42]]&amp;IF([1]!Table1[[#This Row],[Column13]]="","",[1]!Table1[[#This Row],[Column13]])&amp;IF([1]!Table1[[#This Row],[mod]]="","",[1]!Table1[[#This Row],[mod]])</f>
        <v>#VALUE!</v>
      </c>
      <c r="K644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44" t="s">
        <v>3145</v>
      </c>
      <c r="Q644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4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6444" t="s">
        <v>3114</v>
      </c>
      <c r="AB6444" s="29"/>
      <c r="AC6444" s="29"/>
      <c r="AD6444" s="25"/>
      <c r="AE6444" s="38"/>
      <c r="AF6444" s="142"/>
      <c r="AG6444" s="11"/>
      <c r="AH6444" s="1" t="e">
        <f>[1]!Table1[[#This Row],[html_tag]]&amp;[1]!Table1[[#This Row],[html_type]]&amp;[1]!Table1[[#This Row],[html_modifier]]</f>
        <v>#VALUE!</v>
      </c>
      <c r="AI6444" s="60" t="str">
        <f>Table1[[#This Row],[html_tag]]&amp;Table1[[#This Row],[html_type]]&amp;Table1[[#This Row],[html_modifier]]</f>
        <v/>
      </c>
      <c r="AL6444" s="22" t="str">
        <f>IFERROR(_xlfn.XLOOKUP([1]!Table1[[#This Row],[word]],[1]!Table57[English style name],[1]!Table57[Style type]),"")</f>
        <v/>
      </c>
      <c r="AM6444" s="23" t="str">
        <f>IFERROR(_xlfn.XLOOKUP(Table1[[#This Row],[word]],Table57[English style name],Table57[Style type]),"")</f>
        <v/>
      </c>
      <c r="AN6444" s="23"/>
      <c r="AO6444" s="62"/>
      <c r="AP6444" s="61"/>
      <c r="AQ6444" s="61" t="s">
        <v>2682</v>
      </c>
      <c r="AR6444" s="61" t="s">
        <v>2671</v>
      </c>
      <c r="AS6444" s="61"/>
      <c r="AT6444" s="61"/>
      <c r="AU6444" s="61"/>
      <c r="AV6444" s="61"/>
    </row>
    <row r="6445" spans="1:48">
      <c r="A6445" s="82"/>
      <c r="B6445" s="82"/>
      <c r="C6445" s="82"/>
      <c r="D6445" s="83"/>
      <c r="E6445" s="62"/>
      <c r="F644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45" s="13" t="s">
        <v>2992</v>
      </c>
      <c r="H6445" s="13" t="s">
        <v>84</v>
      </c>
      <c r="I6445" s="85" t="e">
        <f>[1]!Table1[[#This Row],[type]]</f>
        <v>#VALUE!</v>
      </c>
      <c r="J6445" s="86" t="e">
        <f>[1]!Table1[[#This Row],[Column42]]&amp;IF([1]!Table1[[#This Row],[Column13]]="","",[1]!Table1[[#This Row],[Column13]])&amp;IF([1]!Table1[[#This Row],[mod]]="","",[1]!Table1[[#This Row],[mod]])</f>
        <v>#VALUE!</v>
      </c>
      <c r="K644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45" t="s">
        <v>3145</v>
      </c>
      <c r="Q644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4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6445" t="s">
        <v>3115</v>
      </c>
      <c r="AB6445" s="29"/>
      <c r="AC6445" s="29"/>
      <c r="AD6445" s="25"/>
      <c r="AE6445" s="38"/>
      <c r="AF6445" s="142"/>
      <c r="AG6445" s="11"/>
      <c r="AH6445" s="1" t="e">
        <f>[1]!Table1[[#This Row],[html_tag]]&amp;[1]!Table1[[#This Row],[html_type]]&amp;[1]!Table1[[#This Row],[html_modifier]]</f>
        <v>#VALUE!</v>
      </c>
      <c r="AI6445" s="60" t="str">
        <f>Table1[[#This Row],[html_tag]]&amp;Table1[[#This Row],[html_type]]&amp;Table1[[#This Row],[html_modifier]]</f>
        <v/>
      </c>
      <c r="AL6445" s="22" t="str">
        <f>IFERROR(_xlfn.XLOOKUP([1]!Table1[[#This Row],[word]],[1]!Table57[English style name],[1]!Table57[Style type]),"")</f>
        <v/>
      </c>
      <c r="AM6445" s="23" t="str">
        <f>IFERROR(_xlfn.XLOOKUP(Table1[[#This Row],[word]],Table57[English style name],Table57[Style type]),"")</f>
        <v/>
      </c>
      <c r="AN6445" s="23"/>
      <c r="AO6445" s="62"/>
      <c r="AP6445" s="61"/>
      <c r="AQ6445" s="61" t="s">
        <v>2683</v>
      </c>
      <c r="AR6445" s="61" t="s">
        <v>2671</v>
      </c>
      <c r="AS6445" s="61"/>
      <c r="AT6445" s="61"/>
      <c r="AU6445" s="61"/>
      <c r="AV6445" s="61"/>
    </row>
    <row r="6446" spans="1:48">
      <c r="A6446" s="82"/>
      <c r="B6446" s="82"/>
      <c r="C6446" s="82"/>
      <c r="D6446" s="83"/>
      <c r="E6446" s="62"/>
      <c r="F644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46" s="13" t="s">
        <v>2992</v>
      </c>
      <c r="H6446" s="13" t="s">
        <v>84</v>
      </c>
      <c r="I6446" s="85" t="e">
        <f>[1]!Table1[[#This Row],[type]]</f>
        <v>#VALUE!</v>
      </c>
      <c r="J6446" s="86" t="e">
        <f>[1]!Table1[[#This Row],[Column42]]&amp;IF([1]!Table1[[#This Row],[Column13]]="","",[1]!Table1[[#This Row],[Column13]])&amp;IF([1]!Table1[[#This Row],[mod]]="","",[1]!Table1[[#This Row],[mod]])</f>
        <v>#VALUE!</v>
      </c>
      <c r="K644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46" t="s">
        <v>3145</v>
      </c>
      <c r="Q644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4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6446" t="s">
        <v>3209</v>
      </c>
      <c r="AB6446" s="29"/>
      <c r="AC6446" s="29"/>
      <c r="AD6446" s="25"/>
      <c r="AE6446" s="38"/>
      <c r="AF6446" s="142"/>
      <c r="AG6446" s="11"/>
      <c r="AH6446" s="1" t="e">
        <f>[1]!Table1[[#This Row],[html_tag]]&amp;[1]!Table1[[#This Row],[html_type]]&amp;[1]!Table1[[#This Row],[html_modifier]]</f>
        <v>#VALUE!</v>
      </c>
      <c r="AI6446" s="60" t="str">
        <f>Table1[[#This Row],[html_tag]]&amp;Table1[[#This Row],[html_type]]&amp;Table1[[#This Row],[html_modifier]]</f>
        <v/>
      </c>
      <c r="AL6446" s="22" t="str">
        <f>IFERROR(_xlfn.XLOOKUP([1]!Table1[[#This Row],[word]],[1]!Table57[English style name],[1]!Table57[Style type]),"")</f>
        <v/>
      </c>
      <c r="AM6446" s="23" t="str">
        <f>IFERROR(_xlfn.XLOOKUP(Table1[[#This Row],[word]],Table57[English style name],Table57[Style type]),"")</f>
        <v/>
      </c>
      <c r="AN6446" s="23"/>
      <c r="AO6446" s="62"/>
      <c r="AP6446" s="61"/>
      <c r="AQ6446" s="61" t="s">
        <v>2684</v>
      </c>
      <c r="AR6446" s="61" t="s">
        <v>2671</v>
      </c>
      <c r="AS6446" s="61"/>
      <c r="AT6446" s="61"/>
      <c r="AU6446" s="61"/>
      <c r="AV6446" s="61"/>
    </row>
    <row r="6447" spans="1:48">
      <c r="A6447" s="82"/>
      <c r="B6447" s="82"/>
      <c r="C6447" s="82"/>
      <c r="D6447" s="83"/>
      <c r="E6447" s="62"/>
      <c r="F644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47" s="13" t="s">
        <v>2992</v>
      </c>
      <c r="H6447" s="13" t="s">
        <v>84</v>
      </c>
      <c r="I6447" s="85" t="e">
        <f>[1]!Table1[[#This Row],[type]]</f>
        <v>#VALUE!</v>
      </c>
      <c r="J6447" s="86" t="e">
        <f>[1]!Table1[[#This Row],[Column42]]&amp;IF([1]!Table1[[#This Row],[Column13]]="","",[1]!Table1[[#This Row],[Column13]])&amp;IF([1]!Table1[[#This Row],[mod]]="","",[1]!Table1[[#This Row],[mod]])</f>
        <v>#VALUE!</v>
      </c>
      <c r="K644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47" t="s">
        <v>3145</v>
      </c>
      <c r="Q644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4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6447" s="3" t="s">
        <v>3116</v>
      </c>
      <c r="AB6447" s="29"/>
      <c r="AC6447" s="29"/>
      <c r="AD6447" s="25"/>
      <c r="AE6447" s="38"/>
      <c r="AF6447" s="142"/>
      <c r="AG6447" s="11"/>
      <c r="AH6447" s="1" t="e">
        <f>[1]!Table1[[#This Row],[html_tag]]&amp;[1]!Table1[[#This Row],[html_type]]&amp;[1]!Table1[[#This Row],[html_modifier]]</f>
        <v>#VALUE!</v>
      </c>
      <c r="AI6447" s="60" t="str">
        <f>Table1[[#This Row],[html_tag]]&amp;Table1[[#This Row],[html_type]]&amp;Table1[[#This Row],[html_modifier]]</f>
        <v/>
      </c>
      <c r="AL6447" s="22" t="str">
        <f>IFERROR(_xlfn.XLOOKUP([1]!Table1[[#This Row],[word]],[1]!Table57[English style name],[1]!Table57[Style type]),"")</f>
        <v/>
      </c>
      <c r="AM6447" s="23" t="str">
        <f>IFERROR(_xlfn.XLOOKUP(Table1[[#This Row],[word]],Table57[English style name],Table57[Style type]),"")</f>
        <v/>
      </c>
      <c r="AN6447" s="23"/>
      <c r="AO6447" s="62"/>
      <c r="AP6447" s="61"/>
      <c r="AQ6447" s="61" t="s">
        <v>2685</v>
      </c>
      <c r="AR6447" s="61" t="s">
        <v>2671</v>
      </c>
      <c r="AS6447" s="61"/>
      <c r="AT6447" s="61"/>
      <c r="AU6447" s="61"/>
      <c r="AV6447" s="61"/>
    </row>
    <row r="6448" spans="1:48">
      <c r="A6448" s="82"/>
      <c r="B6448" s="82"/>
      <c r="C6448" s="82"/>
      <c r="D6448" s="83"/>
      <c r="E6448" s="62"/>
      <c r="F644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48" s="13" t="s">
        <v>2992</v>
      </c>
      <c r="H6448" s="13" t="s">
        <v>1</v>
      </c>
      <c r="I6448" s="85" t="e">
        <f>[1]!Table1[[#This Row],[type]]</f>
        <v>#VALUE!</v>
      </c>
      <c r="J6448" s="86" t="e">
        <f>[1]!Table1[[#This Row],[Column42]]&amp;IF([1]!Table1[[#This Row],[Column13]]="","",[1]!Table1[[#This Row],[Column13]])&amp;IF([1]!Table1[[#This Row],[mod]]="","",[1]!Table1[[#This Row],[mod]])</f>
        <v>#VALUE!</v>
      </c>
      <c r="K644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48" t="s">
        <v>403</v>
      </c>
      <c r="Q644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6448" t="s">
        <v>3415</v>
      </c>
      <c r="U644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448" s="29"/>
      <c r="AC6448" s="29"/>
      <c r="AD6448" s="25"/>
      <c r="AE6448" s="38"/>
      <c r="AF6448" s="142"/>
      <c r="AG6448" s="11"/>
      <c r="AH6448" s="1" t="e">
        <f>[1]!Table1[[#This Row],[html_tag]]&amp;[1]!Table1[[#This Row],[html_type]]&amp;[1]!Table1[[#This Row],[html_modifier]]</f>
        <v>#VALUE!</v>
      </c>
      <c r="AI6448" s="60" t="str">
        <f>Table1[[#This Row],[html_tag]]&amp;Table1[[#This Row],[html_type]]&amp;Table1[[#This Row],[html_modifier]]</f>
        <v/>
      </c>
      <c r="AL6448" s="22" t="str">
        <f>IFERROR(_xlfn.XLOOKUP([1]!Table1[[#This Row],[word]],[1]!Table57[English style name],[1]!Table57[Style type]),"")</f>
        <v/>
      </c>
      <c r="AM6448" s="23" t="str">
        <f>IFERROR(_xlfn.XLOOKUP(Table1[[#This Row],[word]],Table57[English style name],Table57[Style type]),"")</f>
        <v/>
      </c>
      <c r="AN6448" s="23"/>
      <c r="AO6448" s="62"/>
      <c r="AP6448" s="61"/>
      <c r="AQ6448" s="61" t="s">
        <v>2809</v>
      </c>
      <c r="AR6448" s="61" t="s">
        <v>2810</v>
      </c>
      <c r="AS6448" s="61"/>
      <c r="AT6448" s="61"/>
      <c r="AU6448" s="61"/>
      <c r="AV6448" s="61"/>
    </row>
    <row r="6449" spans="1:48">
      <c r="A6449" s="82"/>
      <c r="B6449" s="82"/>
      <c r="C6449" s="82"/>
      <c r="D6449" s="83"/>
      <c r="E6449" s="62"/>
      <c r="F644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49" s="13"/>
      <c r="H6449" s="13"/>
      <c r="I6449" s="85" t="e">
        <f>[1]!Table1[[#This Row],[type]]</f>
        <v>#VALUE!</v>
      </c>
      <c r="J6449" s="86" t="e">
        <f>[1]!Table1[[#This Row],[Column42]]&amp;IF([1]!Table1[[#This Row],[Column13]]="","",[1]!Table1[[#This Row],[Column13]])&amp;IF([1]!Table1[[#This Row],[mod]]="","",[1]!Table1[[#This Row],[mod]])</f>
        <v>#VALUE!</v>
      </c>
      <c r="K644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49" t="s">
        <v>403</v>
      </c>
      <c r="Q644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4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6449" t="s">
        <v>3163</v>
      </c>
      <c r="AB6449" s="29"/>
      <c r="AC6449" s="29" t="s">
        <v>3857</v>
      </c>
      <c r="AD6449" s="25"/>
      <c r="AE6449" s="38"/>
      <c r="AF6449" s="142"/>
      <c r="AG6449" s="11"/>
      <c r="AH6449" s="7" t="e">
        <f>[1]!Table1[[#This Row],[html_tag]]&amp;[1]!Table1[[#This Row],[html_type]]&amp;[1]!Table1[[#This Row],[html_modifier]]</f>
        <v>#VALUE!</v>
      </c>
      <c r="AI6449" s="60" t="str">
        <f>Table1[[#This Row],[html_tag]]&amp;Table1[[#This Row],[html_type]]&amp;Table1[[#This Row],[html_modifier]]</f>
        <v/>
      </c>
      <c r="AL6449" s="23" t="str">
        <f>IFERROR(_xlfn.XLOOKUP([1]!Table1[[#This Row],[word]],[1]!Table57[English style name],[1]!Table57[Style type]),"")</f>
        <v/>
      </c>
      <c r="AM6449" s="23" t="str">
        <f>IFERROR(_xlfn.XLOOKUP(Table1[[#This Row],[word]],Table57[English style name],Table57[Style type]),"")</f>
        <v/>
      </c>
      <c r="AN6449" s="23"/>
      <c r="AO6449" s="62"/>
      <c r="AP6449" s="61"/>
      <c r="AQ6449" s="61"/>
      <c r="AR6449" s="61"/>
      <c r="AS6449" s="61"/>
      <c r="AT6449" s="61"/>
      <c r="AU6449" s="61"/>
      <c r="AV6449" s="61"/>
    </row>
    <row r="6450" spans="1:48">
      <c r="A6450" s="82"/>
      <c r="B6450" s="82"/>
      <c r="C6450" s="82"/>
      <c r="D6450" s="83"/>
      <c r="E6450" s="62"/>
      <c r="F645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50" s="13"/>
      <c r="H6450" s="13"/>
      <c r="I6450" s="85" t="e">
        <f>[1]!Table1[[#This Row],[type]]</f>
        <v>#VALUE!</v>
      </c>
      <c r="J6450" s="86" t="e">
        <f>[1]!Table1[[#This Row],[Column42]]&amp;IF([1]!Table1[[#This Row],[Column13]]="","",[1]!Table1[[#This Row],[Column13]])&amp;IF([1]!Table1[[#This Row],[mod]]="","",[1]!Table1[[#This Row],[mod]])</f>
        <v>#VALUE!</v>
      </c>
      <c r="K645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50" t="s">
        <v>403</v>
      </c>
      <c r="Q645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5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6450" t="s">
        <v>3501</v>
      </c>
      <c r="AB6450" s="29"/>
      <c r="AC6450" s="29" t="s">
        <v>3858</v>
      </c>
      <c r="AD6450" s="25"/>
      <c r="AE6450" s="38"/>
      <c r="AF6450" s="142"/>
      <c r="AG6450" s="11"/>
      <c r="AH6450" s="7" t="e">
        <f>[1]!Table1[[#This Row],[html_tag]]&amp;[1]!Table1[[#This Row],[html_type]]&amp;[1]!Table1[[#This Row],[html_modifier]]</f>
        <v>#VALUE!</v>
      </c>
      <c r="AI6450" s="60" t="str">
        <f>Table1[[#This Row],[html_tag]]&amp;Table1[[#This Row],[html_type]]&amp;Table1[[#This Row],[html_modifier]]</f>
        <v/>
      </c>
      <c r="AL6450" s="23" t="str">
        <f>IFERROR(_xlfn.XLOOKUP([1]!Table1[[#This Row],[word]],[1]!Table57[English style name],[1]!Table57[Style type]),"")</f>
        <v/>
      </c>
      <c r="AM6450" s="23" t="str">
        <f>IFERROR(_xlfn.XLOOKUP(Table1[[#This Row],[word]],Table57[English style name],Table57[Style type]),"")</f>
        <v/>
      </c>
      <c r="AN6450" s="23"/>
      <c r="AO6450" s="62"/>
      <c r="AP6450" s="61"/>
      <c r="AQ6450" s="61"/>
      <c r="AR6450" s="61"/>
      <c r="AS6450" s="61"/>
      <c r="AT6450" s="61"/>
      <c r="AU6450" s="61"/>
      <c r="AV6450" s="61"/>
    </row>
    <row r="6451" spans="1:48">
      <c r="A6451" s="82"/>
      <c r="B6451" s="82"/>
      <c r="C6451" s="82"/>
      <c r="D6451" s="83"/>
      <c r="E6451" s="62"/>
      <c r="F645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51" s="13"/>
      <c r="H6451" s="13"/>
      <c r="I6451" s="85" t="e">
        <f>[1]!Table1[[#This Row],[type]]</f>
        <v>#VALUE!</v>
      </c>
      <c r="J6451" s="86" t="e">
        <f>[1]!Table1[[#This Row],[Column42]]&amp;IF([1]!Table1[[#This Row],[Column13]]="","",[1]!Table1[[#This Row],[Column13]])&amp;IF([1]!Table1[[#This Row],[mod]]="","",[1]!Table1[[#This Row],[mod]])</f>
        <v>#VALUE!</v>
      </c>
      <c r="K645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51" t="s">
        <v>403</v>
      </c>
      <c r="Q645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5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6451" t="s">
        <v>3119</v>
      </c>
      <c r="AB6451" s="29"/>
      <c r="AC6451" s="29" t="s">
        <v>3859</v>
      </c>
      <c r="AD6451" s="25"/>
      <c r="AE6451" s="38"/>
      <c r="AF6451" s="142"/>
      <c r="AG6451" s="11"/>
      <c r="AH6451" s="7" t="e">
        <f>[1]!Table1[[#This Row],[html_tag]]&amp;[1]!Table1[[#This Row],[html_type]]&amp;[1]!Table1[[#This Row],[html_modifier]]</f>
        <v>#VALUE!</v>
      </c>
      <c r="AI6451" s="60" t="str">
        <f>Table1[[#This Row],[html_tag]]&amp;Table1[[#This Row],[html_type]]&amp;Table1[[#This Row],[html_modifier]]</f>
        <v/>
      </c>
      <c r="AL6451" s="23" t="str">
        <f>IFERROR(_xlfn.XLOOKUP([1]!Table1[[#This Row],[word]],[1]!Table57[English style name],[1]!Table57[Style type]),"")</f>
        <v/>
      </c>
      <c r="AM6451" s="23" t="str">
        <f>IFERROR(_xlfn.XLOOKUP(Table1[[#This Row],[word]],Table57[English style name],Table57[Style type]),"")</f>
        <v/>
      </c>
      <c r="AN6451" s="23"/>
      <c r="AO6451" s="62"/>
      <c r="AP6451" s="61"/>
      <c r="AQ6451" s="61"/>
      <c r="AR6451" s="61"/>
      <c r="AS6451" s="61"/>
      <c r="AT6451" s="61"/>
      <c r="AU6451" s="61"/>
      <c r="AV6451" s="61"/>
    </row>
    <row r="6452" spans="1:48">
      <c r="A6452" s="82"/>
      <c r="B6452" s="82"/>
      <c r="C6452" s="82"/>
      <c r="D6452" s="83"/>
      <c r="E6452" s="62"/>
      <c r="F645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52" s="13"/>
      <c r="H6452" s="13"/>
      <c r="I6452" s="85" t="e">
        <f>[1]!Table1[[#This Row],[type]]</f>
        <v>#VALUE!</v>
      </c>
      <c r="J6452" s="86" t="e">
        <f>[1]!Table1[[#This Row],[Column42]]&amp;IF([1]!Table1[[#This Row],[Column13]]="","",[1]!Table1[[#This Row],[Column13]])&amp;IF([1]!Table1[[#This Row],[mod]]="","",[1]!Table1[[#This Row],[mod]])</f>
        <v>#VALUE!</v>
      </c>
      <c r="K645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52" t="s">
        <v>403</v>
      </c>
      <c r="P6452" s="24" t="s">
        <v>3792</v>
      </c>
      <c r="Q645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5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6452" t="s">
        <v>3114</v>
      </c>
      <c r="AB6452" s="29"/>
      <c r="AC6452" s="29" t="s">
        <v>3792</v>
      </c>
      <c r="AD6452" s="25"/>
      <c r="AE6452" s="38"/>
      <c r="AF6452" s="142"/>
      <c r="AG6452" s="11"/>
      <c r="AH6452" s="7" t="e">
        <f>[1]!Table1[[#This Row],[html_tag]]&amp;[1]!Table1[[#This Row],[html_type]]&amp;[1]!Table1[[#This Row],[html_modifier]]</f>
        <v>#VALUE!</v>
      </c>
      <c r="AI6452" s="60" t="str">
        <f>Table1[[#This Row],[html_tag]]&amp;Table1[[#This Row],[html_type]]&amp;Table1[[#This Row],[html_modifier]]</f>
        <v/>
      </c>
      <c r="AL6452" s="23" t="str">
        <f>IFERROR(_xlfn.XLOOKUP([1]!Table1[[#This Row],[word]],[1]!Table57[English style name],[1]!Table57[Style type]),"")</f>
        <v/>
      </c>
      <c r="AM6452" s="23" t="str">
        <f>IFERROR(_xlfn.XLOOKUP(Table1[[#This Row],[word]],Table57[English style name],Table57[Style type]),"")</f>
        <v/>
      </c>
      <c r="AN6452" s="23"/>
      <c r="AO6452" s="62"/>
      <c r="AP6452" s="61"/>
      <c r="AQ6452" s="61"/>
      <c r="AR6452" s="61"/>
      <c r="AS6452" s="61"/>
      <c r="AT6452" s="61"/>
      <c r="AU6452" s="61"/>
      <c r="AV6452" s="61"/>
    </row>
    <row r="6453" spans="1:48">
      <c r="A6453" s="82"/>
      <c r="B6453" s="82"/>
      <c r="C6453" s="82"/>
      <c r="D6453" s="83"/>
      <c r="E6453" s="62"/>
      <c r="F645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53" s="13"/>
      <c r="H6453" s="13"/>
      <c r="I6453" s="85" t="e">
        <f>[1]!Table1[[#This Row],[type]]</f>
        <v>#VALUE!</v>
      </c>
      <c r="J6453" s="86" t="e">
        <f>[1]!Table1[[#This Row],[Column42]]&amp;IF([1]!Table1[[#This Row],[Column13]]="","",[1]!Table1[[#This Row],[Column13]])&amp;IF([1]!Table1[[#This Row],[mod]]="","",[1]!Table1[[#This Row],[mod]])</f>
        <v>#VALUE!</v>
      </c>
      <c r="K645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53" t="s">
        <v>403</v>
      </c>
      <c r="P6453" s="24" t="s">
        <v>3810</v>
      </c>
      <c r="Q645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5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6453" t="s">
        <v>3114</v>
      </c>
      <c r="AB6453" s="29"/>
      <c r="AC6453" s="29" t="s">
        <v>3810</v>
      </c>
      <c r="AD6453" s="25"/>
      <c r="AE6453" s="38"/>
      <c r="AF6453" s="142"/>
      <c r="AG6453" s="11"/>
      <c r="AH6453" s="7" t="e">
        <f>[1]!Table1[[#This Row],[html_tag]]&amp;[1]!Table1[[#This Row],[html_type]]&amp;[1]!Table1[[#This Row],[html_modifier]]</f>
        <v>#VALUE!</v>
      </c>
      <c r="AI6453" s="60" t="str">
        <f>Table1[[#This Row],[html_tag]]&amp;Table1[[#This Row],[html_type]]&amp;Table1[[#This Row],[html_modifier]]</f>
        <v/>
      </c>
      <c r="AL6453" s="23" t="str">
        <f>IFERROR(_xlfn.XLOOKUP([1]!Table1[[#This Row],[word]],[1]!Table57[English style name],[1]!Table57[Style type]),"")</f>
        <v/>
      </c>
      <c r="AM6453" s="23" t="str">
        <f>IFERROR(_xlfn.XLOOKUP(Table1[[#This Row],[word]],Table57[English style name],Table57[Style type]),"")</f>
        <v/>
      </c>
      <c r="AN6453" s="23"/>
      <c r="AO6453" s="62"/>
      <c r="AP6453" s="61"/>
      <c r="AQ6453" s="61"/>
      <c r="AR6453" s="61"/>
      <c r="AS6453" s="61"/>
      <c r="AT6453" s="61"/>
      <c r="AU6453" s="61"/>
      <c r="AV6453" s="61"/>
    </row>
    <row r="6454" spans="1:48">
      <c r="A6454" s="82"/>
      <c r="B6454" s="82"/>
      <c r="C6454" s="82"/>
      <c r="D6454" s="83"/>
      <c r="E6454" s="62"/>
      <c r="F645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54" s="13"/>
      <c r="H6454" s="13"/>
      <c r="I6454" s="85" t="e">
        <f>[1]!Table1[[#This Row],[type]]</f>
        <v>#VALUE!</v>
      </c>
      <c r="J6454" s="86" t="e">
        <f>[1]!Table1[[#This Row],[Column42]]&amp;IF([1]!Table1[[#This Row],[Column13]]="","",[1]!Table1[[#This Row],[Column13]])&amp;IF([1]!Table1[[#This Row],[mod]]="","",[1]!Table1[[#This Row],[mod]])</f>
        <v>#VALUE!</v>
      </c>
      <c r="K645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54" t="s">
        <v>403</v>
      </c>
      <c r="P6454" s="24" t="s">
        <v>3818</v>
      </c>
      <c r="Q645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5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6454" t="s">
        <v>3114</v>
      </c>
      <c r="AB6454" s="29"/>
      <c r="AC6454" s="29" t="s">
        <v>3818</v>
      </c>
      <c r="AD6454" s="25"/>
      <c r="AE6454" s="38"/>
      <c r="AF6454" s="142"/>
      <c r="AG6454" s="11"/>
      <c r="AH6454" s="7" t="e">
        <f>[1]!Table1[[#This Row],[html_tag]]&amp;[1]!Table1[[#This Row],[html_type]]&amp;[1]!Table1[[#This Row],[html_modifier]]</f>
        <v>#VALUE!</v>
      </c>
      <c r="AI6454" s="60" t="str">
        <f>Table1[[#This Row],[html_tag]]&amp;Table1[[#This Row],[html_type]]&amp;Table1[[#This Row],[html_modifier]]</f>
        <v/>
      </c>
      <c r="AL6454" s="23" t="str">
        <f>IFERROR(_xlfn.XLOOKUP([1]!Table1[[#This Row],[word]],[1]!Table57[English style name],[1]!Table57[Style type]),"")</f>
        <v/>
      </c>
      <c r="AM6454" s="23" t="str">
        <f>IFERROR(_xlfn.XLOOKUP(Table1[[#This Row],[word]],Table57[English style name],Table57[Style type]),"")</f>
        <v/>
      </c>
      <c r="AN6454" s="23"/>
      <c r="AO6454" s="62"/>
      <c r="AP6454" s="61"/>
      <c r="AQ6454" s="61"/>
      <c r="AR6454" s="61"/>
      <c r="AS6454" s="61"/>
      <c r="AT6454" s="61"/>
      <c r="AU6454" s="61"/>
      <c r="AV6454" s="61"/>
    </row>
    <row r="6455" spans="1:48">
      <c r="A6455" s="82"/>
      <c r="B6455" s="82"/>
      <c r="C6455" s="82"/>
      <c r="D6455" s="83"/>
      <c r="E6455" s="62"/>
      <c r="F645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55" s="13"/>
      <c r="H6455" s="13"/>
      <c r="I6455" s="85" t="e">
        <f>[1]!Table1[[#This Row],[type]]</f>
        <v>#VALUE!</v>
      </c>
      <c r="J6455" s="86" t="e">
        <f>[1]!Table1[[#This Row],[Column42]]&amp;IF([1]!Table1[[#This Row],[Column13]]="","",[1]!Table1[[#This Row],[Column13]])&amp;IF([1]!Table1[[#This Row],[mod]]="","",[1]!Table1[[#This Row],[mod]])</f>
        <v>#VALUE!</v>
      </c>
      <c r="K645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55" t="s">
        <v>403</v>
      </c>
      <c r="Q645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5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6455" t="s">
        <v>3503</v>
      </c>
      <c r="AB6455" s="29"/>
      <c r="AC6455" s="29" t="s">
        <v>3860</v>
      </c>
      <c r="AD6455" s="25"/>
      <c r="AE6455" s="38"/>
      <c r="AF6455" s="142"/>
      <c r="AG6455" s="11"/>
      <c r="AH6455" s="7" t="e">
        <f>[1]!Table1[[#This Row],[html_tag]]&amp;[1]!Table1[[#This Row],[html_type]]&amp;[1]!Table1[[#This Row],[html_modifier]]</f>
        <v>#VALUE!</v>
      </c>
      <c r="AI6455" s="60" t="str">
        <f>Table1[[#This Row],[html_tag]]&amp;Table1[[#This Row],[html_type]]&amp;Table1[[#This Row],[html_modifier]]</f>
        <v/>
      </c>
      <c r="AL6455" s="23" t="str">
        <f>IFERROR(_xlfn.XLOOKUP([1]!Table1[[#This Row],[word]],[1]!Table57[English style name],[1]!Table57[Style type]),"")</f>
        <v/>
      </c>
      <c r="AM6455" s="23" t="str">
        <f>IFERROR(_xlfn.XLOOKUP(Table1[[#This Row],[word]],Table57[English style name],Table57[Style type]),"")</f>
        <v/>
      </c>
      <c r="AN6455" s="23"/>
      <c r="AO6455" s="62"/>
      <c r="AP6455" s="61"/>
      <c r="AQ6455" s="61"/>
      <c r="AR6455" s="61"/>
      <c r="AS6455" s="61"/>
      <c r="AT6455" s="61"/>
      <c r="AU6455" s="61"/>
      <c r="AV6455" s="61"/>
    </row>
    <row r="6456" spans="1:48">
      <c r="A6456" s="82"/>
      <c r="B6456" s="82"/>
      <c r="C6456" s="82"/>
      <c r="D6456" s="83"/>
      <c r="E6456" s="62"/>
      <c r="F645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56" s="13"/>
      <c r="H6456" s="13"/>
      <c r="I6456" s="85" t="e">
        <f>[1]!Table1[[#This Row],[type]]</f>
        <v>#VALUE!</v>
      </c>
      <c r="J6456" s="86" t="e">
        <f>[1]!Table1[[#This Row],[Column42]]&amp;IF([1]!Table1[[#This Row],[Column13]]="","",[1]!Table1[[#This Row],[Column13]])&amp;IF([1]!Table1[[#This Row],[mod]]="","",[1]!Table1[[#This Row],[mod]])</f>
        <v>#VALUE!</v>
      </c>
      <c r="K645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56" t="s">
        <v>403</v>
      </c>
      <c r="P6456" s="24" t="s">
        <v>3793</v>
      </c>
      <c r="Q645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5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6456" t="s">
        <v>3115</v>
      </c>
      <c r="AB6456" s="29"/>
      <c r="AC6456" s="29" t="s">
        <v>3793</v>
      </c>
      <c r="AD6456" s="25"/>
      <c r="AE6456" s="38"/>
      <c r="AF6456" s="142"/>
      <c r="AG6456" s="11"/>
      <c r="AH6456" s="7" t="e">
        <f>[1]!Table1[[#This Row],[html_tag]]&amp;[1]!Table1[[#This Row],[html_type]]&amp;[1]!Table1[[#This Row],[html_modifier]]</f>
        <v>#VALUE!</v>
      </c>
      <c r="AI6456" s="60" t="str">
        <f>Table1[[#This Row],[html_tag]]&amp;Table1[[#This Row],[html_type]]&amp;Table1[[#This Row],[html_modifier]]</f>
        <v/>
      </c>
      <c r="AL6456" s="23" t="str">
        <f>IFERROR(_xlfn.XLOOKUP([1]!Table1[[#This Row],[word]],[1]!Table57[English style name],[1]!Table57[Style type]),"")</f>
        <v/>
      </c>
      <c r="AM6456" s="23" t="str">
        <f>IFERROR(_xlfn.XLOOKUP(Table1[[#This Row],[word]],Table57[English style name],Table57[Style type]),"")</f>
        <v/>
      </c>
      <c r="AN6456" s="23"/>
      <c r="AO6456" s="62"/>
      <c r="AP6456" s="61"/>
      <c r="AQ6456" s="61"/>
      <c r="AR6456" s="61"/>
      <c r="AS6456" s="61"/>
      <c r="AT6456" s="61"/>
      <c r="AU6456" s="61"/>
      <c r="AV6456" s="61"/>
    </row>
    <row r="6457" spans="1:48">
      <c r="A6457" s="82"/>
      <c r="B6457" s="82"/>
      <c r="C6457" s="82"/>
      <c r="D6457" s="83"/>
      <c r="E6457" s="62"/>
      <c r="F645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57" s="13"/>
      <c r="H6457" s="13"/>
      <c r="I6457" s="85" t="e">
        <f>[1]!Table1[[#This Row],[type]]</f>
        <v>#VALUE!</v>
      </c>
      <c r="J6457" s="86" t="e">
        <f>[1]!Table1[[#This Row],[Column42]]&amp;IF([1]!Table1[[#This Row],[Column13]]="","",[1]!Table1[[#This Row],[Column13]])&amp;IF([1]!Table1[[#This Row],[mod]]="","",[1]!Table1[[#This Row],[mod]])</f>
        <v>#VALUE!</v>
      </c>
      <c r="K645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57" t="s">
        <v>403</v>
      </c>
      <c r="P6457" s="24" t="s">
        <v>3821</v>
      </c>
      <c r="Q645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5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6457" t="s">
        <v>3115</v>
      </c>
      <c r="AB6457" s="29"/>
      <c r="AC6457" s="29" t="s">
        <v>3821</v>
      </c>
      <c r="AD6457" s="25"/>
      <c r="AE6457" s="38"/>
      <c r="AF6457" s="142"/>
      <c r="AG6457" s="11"/>
      <c r="AH6457" s="7" t="e">
        <f>[1]!Table1[[#This Row],[html_tag]]&amp;[1]!Table1[[#This Row],[html_type]]&amp;[1]!Table1[[#This Row],[html_modifier]]</f>
        <v>#VALUE!</v>
      </c>
      <c r="AI6457" s="60" t="str">
        <f>Table1[[#This Row],[html_tag]]&amp;Table1[[#This Row],[html_type]]&amp;Table1[[#This Row],[html_modifier]]</f>
        <v/>
      </c>
      <c r="AL6457" s="23" t="str">
        <f>IFERROR(_xlfn.XLOOKUP([1]!Table1[[#This Row],[word]],[1]!Table57[English style name],[1]!Table57[Style type]),"")</f>
        <v/>
      </c>
      <c r="AM6457" s="23" t="str">
        <f>IFERROR(_xlfn.XLOOKUP(Table1[[#This Row],[word]],Table57[English style name],Table57[Style type]),"")</f>
        <v/>
      </c>
      <c r="AN6457" s="23"/>
      <c r="AO6457" s="62"/>
      <c r="AP6457" s="61"/>
      <c r="AQ6457" s="61"/>
      <c r="AR6457" s="61"/>
      <c r="AS6457" s="61"/>
      <c r="AT6457" s="61"/>
      <c r="AU6457" s="61"/>
      <c r="AV6457" s="61"/>
    </row>
    <row r="6458" spans="1:48">
      <c r="A6458" s="82"/>
      <c r="B6458" s="82"/>
      <c r="C6458" s="82"/>
      <c r="D6458" s="83"/>
      <c r="E6458" s="62"/>
      <c r="F645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58" s="13" t="s">
        <v>2992</v>
      </c>
      <c r="H6458" s="13" t="s">
        <v>1</v>
      </c>
      <c r="I6458" s="85" t="e">
        <f>[1]!Table1[[#This Row],[type]]</f>
        <v>#VALUE!</v>
      </c>
      <c r="J6458" s="86" t="e">
        <f>[1]!Table1[[#This Row],[Column42]]&amp;IF([1]!Table1[[#This Row],[Column13]]="","",[1]!Table1[[#This Row],[Column13]])&amp;IF([1]!Table1[[#This Row],[mod]]="","",[1]!Table1[[#This Row],[mod]])</f>
        <v>#VALUE!</v>
      </c>
      <c r="K645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58" t="s">
        <v>403</v>
      </c>
      <c r="Q645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6458" t="s">
        <v>3417</v>
      </c>
      <c r="U645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458" s="29"/>
      <c r="AC6458" s="29"/>
      <c r="AD6458" s="25"/>
      <c r="AE6458" s="38"/>
      <c r="AF6458" s="142"/>
      <c r="AG6458" s="11"/>
      <c r="AH6458" s="1" t="e">
        <f>[1]!Table1[[#This Row],[html_tag]]&amp;[1]!Table1[[#This Row],[html_type]]&amp;[1]!Table1[[#This Row],[html_modifier]]</f>
        <v>#VALUE!</v>
      </c>
      <c r="AI6458" s="60" t="str">
        <f>Table1[[#This Row],[html_tag]]&amp;Table1[[#This Row],[html_type]]&amp;Table1[[#This Row],[html_modifier]]</f>
        <v/>
      </c>
      <c r="AL6458" s="22" t="str">
        <f>IFERROR(_xlfn.XLOOKUP([1]!Table1[[#This Row],[word]],[1]!Table57[English style name],[1]!Table57[Style type]),"")</f>
        <v/>
      </c>
      <c r="AM6458" s="23" t="str">
        <f>IFERROR(_xlfn.XLOOKUP(Table1[[#This Row],[word]],Table57[English style name],Table57[Style type]),"")</f>
        <v/>
      </c>
      <c r="AN6458" s="23"/>
      <c r="AO6458" s="62"/>
      <c r="AP6458" s="61"/>
      <c r="AQ6458" s="61" t="s">
        <v>2811</v>
      </c>
      <c r="AR6458" s="61" t="s">
        <v>2810</v>
      </c>
      <c r="AS6458" s="61"/>
      <c r="AT6458" s="61"/>
      <c r="AU6458" s="61"/>
      <c r="AV6458" s="61"/>
    </row>
    <row r="6459" spans="1:48">
      <c r="A6459" s="82"/>
      <c r="B6459" s="82"/>
      <c r="C6459" s="82"/>
      <c r="D6459" s="83"/>
      <c r="E6459" s="62"/>
      <c r="F645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59" s="13"/>
      <c r="H6459" s="13"/>
      <c r="I6459" s="85" t="e">
        <f>[1]!Table1[[#This Row],[type]]</f>
        <v>#VALUE!</v>
      </c>
      <c r="J6459" s="86" t="e">
        <f>[1]!Table1[[#This Row],[Column42]]&amp;IF([1]!Table1[[#This Row],[Column13]]="","",[1]!Table1[[#This Row],[Column13]])&amp;IF([1]!Table1[[#This Row],[mod]]="","",[1]!Table1[[#This Row],[mod]])</f>
        <v>#VALUE!</v>
      </c>
      <c r="K645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59" t="s">
        <v>403</v>
      </c>
      <c r="Q645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5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6459" t="s">
        <v>3164</v>
      </c>
      <c r="AB6459" s="29"/>
      <c r="AC6459" s="29" t="s">
        <v>3861</v>
      </c>
      <c r="AD6459" s="25"/>
      <c r="AE6459" s="38"/>
      <c r="AF6459" s="142"/>
      <c r="AG6459" s="11"/>
      <c r="AH6459" s="7" t="e">
        <f>[1]!Table1[[#This Row],[html_tag]]&amp;[1]!Table1[[#This Row],[html_type]]&amp;[1]!Table1[[#This Row],[html_modifier]]</f>
        <v>#VALUE!</v>
      </c>
      <c r="AI6459" s="60" t="str">
        <f>Table1[[#This Row],[html_tag]]&amp;Table1[[#This Row],[html_type]]&amp;Table1[[#This Row],[html_modifier]]</f>
        <v/>
      </c>
      <c r="AL6459" s="23" t="str">
        <f>IFERROR(_xlfn.XLOOKUP([1]!Table1[[#This Row],[word]],[1]!Table57[English style name],[1]!Table57[Style type]),"")</f>
        <v/>
      </c>
      <c r="AM6459" s="23" t="str">
        <f>IFERROR(_xlfn.XLOOKUP(Table1[[#This Row],[word]],Table57[English style name],Table57[Style type]),"")</f>
        <v/>
      </c>
      <c r="AN6459" s="23"/>
      <c r="AO6459" s="62"/>
      <c r="AP6459" s="61"/>
      <c r="AQ6459" s="61"/>
      <c r="AR6459" s="61"/>
      <c r="AS6459" s="61"/>
      <c r="AT6459" s="61"/>
      <c r="AU6459" s="61"/>
      <c r="AV6459" s="61"/>
    </row>
    <row r="6460" spans="1:48">
      <c r="A6460" s="82"/>
      <c r="B6460" s="82"/>
      <c r="C6460" s="82"/>
      <c r="D6460" s="83"/>
      <c r="E6460" s="62"/>
      <c r="F646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60" s="13"/>
      <c r="H6460" s="13"/>
      <c r="I6460" s="85" t="e">
        <f>[1]!Table1[[#This Row],[type]]</f>
        <v>#VALUE!</v>
      </c>
      <c r="J6460" s="86" t="e">
        <f>[1]!Table1[[#This Row],[Column42]]&amp;IF([1]!Table1[[#This Row],[Column13]]="","",[1]!Table1[[#This Row],[Column13]])&amp;IF([1]!Table1[[#This Row],[mod]]="","",[1]!Table1[[#This Row],[mod]])</f>
        <v>#VALUE!</v>
      </c>
      <c r="K646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60" t="s">
        <v>403</v>
      </c>
      <c r="P6460" s="24" t="s">
        <v>3824</v>
      </c>
      <c r="Q646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6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6460" t="s">
        <v>3093</v>
      </c>
      <c r="AB6460" s="29"/>
      <c r="AC6460" s="29" t="s">
        <v>3824</v>
      </c>
      <c r="AD6460" s="25"/>
      <c r="AE6460" s="38"/>
      <c r="AF6460" s="142"/>
      <c r="AG6460" s="11"/>
      <c r="AH6460" s="7" t="e">
        <f>[1]!Table1[[#This Row],[html_tag]]&amp;[1]!Table1[[#This Row],[html_type]]&amp;[1]!Table1[[#This Row],[html_modifier]]</f>
        <v>#VALUE!</v>
      </c>
      <c r="AI6460" s="60" t="str">
        <f>Table1[[#This Row],[html_tag]]&amp;Table1[[#This Row],[html_type]]&amp;Table1[[#This Row],[html_modifier]]</f>
        <v/>
      </c>
      <c r="AL6460" s="23" t="str">
        <f>IFERROR(_xlfn.XLOOKUP([1]!Table1[[#This Row],[word]],[1]!Table57[English style name],[1]!Table57[Style type]),"")</f>
        <v/>
      </c>
      <c r="AM6460" s="23" t="str">
        <f>IFERROR(_xlfn.XLOOKUP(Table1[[#This Row],[word]],Table57[English style name],Table57[Style type]),"")</f>
        <v/>
      </c>
      <c r="AN6460" s="23"/>
      <c r="AO6460" s="62"/>
      <c r="AP6460" s="61"/>
      <c r="AQ6460" s="61"/>
      <c r="AR6460" s="61"/>
      <c r="AS6460" s="61"/>
      <c r="AT6460" s="61"/>
      <c r="AU6460" s="61"/>
      <c r="AV6460" s="61"/>
    </row>
    <row r="6461" spans="1:48">
      <c r="A6461" s="82"/>
      <c r="B6461" s="82"/>
      <c r="C6461" s="82"/>
      <c r="D6461" s="83"/>
      <c r="E6461" s="62"/>
      <c r="F646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61" s="13"/>
      <c r="H6461" s="13"/>
      <c r="I6461" s="85" t="e">
        <f>[1]!Table1[[#This Row],[type]]</f>
        <v>#VALUE!</v>
      </c>
      <c r="J6461" s="86" t="e">
        <f>[1]!Table1[[#This Row],[Column42]]&amp;IF([1]!Table1[[#This Row],[Column13]]="","",[1]!Table1[[#This Row],[Column13]])&amp;IF([1]!Table1[[#This Row],[mod]]="","",[1]!Table1[[#This Row],[mod]])</f>
        <v>#VALUE!</v>
      </c>
      <c r="K646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61" t="s">
        <v>403</v>
      </c>
      <c r="Q646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6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6461" t="s">
        <v>3502</v>
      </c>
      <c r="AB6461" s="29"/>
      <c r="AC6461" s="29" t="s">
        <v>3862</v>
      </c>
      <c r="AD6461" s="25"/>
      <c r="AE6461" s="38"/>
      <c r="AF6461" s="142"/>
      <c r="AG6461" s="11"/>
      <c r="AH6461" s="7" t="e">
        <f>[1]!Table1[[#This Row],[html_tag]]&amp;[1]!Table1[[#This Row],[html_type]]&amp;[1]!Table1[[#This Row],[html_modifier]]</f>
        <v>#VALUE!</v>
      </c>
      <c r="AI6461" s="60" t="str">
        <f>Table1[[#This Row],[html_tag]]&amp;Table1[[#This Row],[html_type]]&amp;Table1[[#This Row],[html_modifier]]</f>
        <v/>
      </c>
      <c r="AL6461" s="23" t="str">
        <f>IFERROR(_xlfn.XLOOKUP([1]!Table1[[#This Row],[word]],[1]!Table57[English style name],[1]!Table57[Style type]),"")</f>
        <v/>
      </c>
      <c r="AM6461" s="23" t="str">
        <f>IFERROR(_xlfn.XLOOKUP(Table1[[#This Row],[word]],Table57[English style name],Table57[Style type]),"")</f>
        <v/>
      </c>
      <c r="AN6461" s="23"/>
      <c r="AO6461" s="62"/>
      <c r="AP6461" s="61"/>
      <c r="AQ6461" s="61"/>
      <c r="AR6461" s="61"/>
      <c r="AS6461" s="61"/>
      <c r="AT6461" s="61"/>
      <c r="AU6461" s="61"/>
      <c r="AV6461" s="61"/>
    </row>
    <row r="6462" spans="1:48">
      <c r="A6462" s="82"/>
      <c r="B6462" s="82"/>
      <c r="C6462" s="82"/>
      <c r="D6462" s="83"/>
      <c r="E6462" s="62"/>
      <c r="F646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62" s="13"/>
      <c r="H6462" s="13"/>
      <c r="I6462" s="85" t="e">
        <f>[1]!Table1[[#This Row],[type]]</f>
        <v>#VALUE!</v>
      </c>
      <c r="J6462" s="86" t="e">
        <f>[1]!Table1[[#This Row],[Column42]]&amp;IF([1]!Table1[[#This Row],[Column13]]="","",[1]!Table1[[#This Row],[Column13]])&amp;IF([1]!Table1[[#This Row],[mod]]="","",[1]!Table1[[#This Row],[mod]])</f>
        <v>#VALUE!</v>
      </c>
      <c r="K646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62" t="s">
        <v>403</v>
      </c>
      <c r="P6462" s="24" t="s">
        <v>3794</v>
      </c>
      <c r="Q646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6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6462" t="s">
        <v>3116</v>
      </c>
      <c r="AB6462" s="29"/>
      <c r="AC6462" s="29" t="s">
        <v>3794</v>
      </c>
      <c r="AD6462" s="25"/>
      <c r="AE6462" s="38"/>
      <c r="AF6462" s="142"/>
      <c r="AG6462" s="11"/>
      <c r="AH6462" s="7" t="e">
        <f>[1]!Table1[[#This Row],[html_tag]]&amp;[1]!Table1[[#This Row],[html_type]]&amp;[1]!Table1[[#This Row],[html_modifier]]</f>
        <v>#VALUE!</v>
      </c>
      <c r="AI6462" s="60" t="str">
        <f>Table1[[#This Row],[html_tag]]&amp;Table1[[#This Row],[html_type]]&amp;Table1[[#This Row],[html_modifier]]</f>
        <v/>
      </c>
      <c r="AL6462" s="23" t="str">
        <f>IFERROR(_xlfn.XLOOKUP([1]!Table1[[#This Row],[word]],[1]!Table57[English style name],[1]!Table57[Style type]),"")</f>
        <v/>
      </c>
      <c r="AM6462" s="23" t="str">
        <f>IFERROR(_xlfn.XLOOKUP(Table1[[#This Row],[word]],Table57[English style name],Table57[Style type]),"")</f>
        <v/>
      </c>
      <c r="AN6462" s="23"/>
      <c r="AO6462" s="62"/>
      <c r="AP6462" s="61"/>
      <c r="AQ6462" s="61"/>
      <c r="AR6462" s="61"/>
      <c r="AS6462" s="61"/>
      <c r="AT6462" s="61"/>
      <c r="AU6462" s="61"/>
      <c r="AV6462" s="61"/>
    </row>
    <row r="6463" spans="1:48">
      <c r="A6463" s="82"/>
      <c r="B6463" s="82"/>
      <c r="C6463" s="82"/>
      <c r="D6463" s="83"/>
      <c r="E6463" s="62"/>
      <c r="F646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63" s="13"/>
      <c r="H6463" s="13"/>
      <c r="I6463" s="85" t="e">
        <f>[1]!Table1[[#This Row],[type]]</f>
        <v>#VALUE!</v>
      </c>
      <c r="J6463" s="86" t="e">
        <f>[1]!Table1[[#This Row],[Column42]]&amp;IF([1]!Table1[[#This Row],[Column13]]="","",[1]!Table1[[#This Row],[Column13]])&amp;IF([1]!Table1[[#This Row],[mod]]="","",[1]!Table1[[#This Row],[mod]])</f>
        <v>#VALUE!</v>
      </c>
      <c r="K646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63" t="s">
        <v>403</v>
      </c>
      <c r="P6463" s="24" t="s">
        <v>3811</v>
      </c>
      <c r="Q646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6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6463" t="s">
        <v>3116</v>
      </c>
      <c r="AB6463" s="29"/>
      <c r="AC6463" s="29" t="s">
        <v>3811</v>
      </c>
      <c r="AD6463" s="25"/>
      <c r="AE6463" s="38"/>
      <c r="AF6463" s="142"/>
      <c r="AG6463" s="11"/>
      <c r="AH6463" s="7" t="e">
        <f>[1]!Table1[[#This Row],[html_tag]]&amp;[1]!Table1[[#This Row],[html_type]]&amp;[1]!Table1[[#This Row],[html_modifier]]</f>
        <v>#VALUE!</v>
      </c>
      <c r="AI6463" s="60" t="str">
        <f>Table1[[#This Row],[html_tag]]&amp;Table1[[#This Row],[html_type]]&amp;Table1[[#This Row],[html_modifier]]</f>
        <v/>
      </c>
      <c r="AL6463" s="23" t="str">
        <f>IFERROR(_xlfn.XLOOKUP([1]!Table1[[#This Row],[word]],[1]!Table57[English style name],[1]!Table57[Style type]),"")</f>
        <v/>
      </c>
      <c r="AM6463" s="23" t="str">
        <f>IFERROR(_xlfn.XLOOKUP(Table1[[#This Row],[word]],Table57[English style name],Table57[Style type]),"")</f>
        <v/>
      </c>
      <c r="AN6463" s="23"/>
      <c r="AO6463" s="62"/>
      <c r="AP6463" s="61"/>
      <c r="AQ6463" s="61"/>
      <c r="AR6463" s="61"/>
      <c r="AS6463" s="61"/>
      <c r="AT6463" s="61"/>
      <c r="AU6463" s="61"/>
      <c r="AV6463" s="61"/>
    </row>
    <row r="6464" spans="1:48">
      <c r="A6464" s="82"/>
      <c r="B6464" s="82"/>
      <c r="C6464" s="82"/>
      <c r="D6464" s="83"/>
      <c r="E6464" s="62"/>
      <c r="F646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64" s="13"/>
      <c r="H6464" s="13"/>
      <c r="I6464" s="85" t="e">
        <f>[1]!Table1[[#This Row],[type]]</f>
        <v>#VALUE!</v>
      </c>
      <c r="J6464" s="86" t="e">
        <f>[1]!Table1[[#This Row],[Column42]]&amp;IF([1]!Table1[[#This Row],[Column13]]="","",[1]!Table1[[#This Row],[Column13]])&amp;IF([1]!Table1[[#This Row],[mod]]="","",[1]!Table1[[#This Row],[mod]])</f>
        <v>#VALUE!</v>
      </c>
      <c r="K646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64" t="s">
        <v>403</v>
      </c>
      <c r="P6464" s="24" t="s">
        <v>3825</v>
      </c>
      <c r="Q646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6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6464" t="s">
        <v>3116</v>
      </c>
      <c r="AB6464" s="29"/>
      <c r="AC6464" s="29" t="s">
        <v>3825</v>
      </c>
      <c r="AD6464" s="25"/>
      <c r="AE6464" s="38"/>
      <c r="AF6464" s="142"/>
      <c r="AG6464" s="11"/>
      <c r="AH6464" s="7" t="e">
        <f>[1]!Table1[[#This Row],[html_tag]]&amp;[1]!Table1[[#This Row],[html_type]]&amp;[1]!Table1[[#This Row],[html_modifier]]</f>
        <v>#VALUE!</v>
      </c>
      <c r="AI6464" s="60" t="str">
        <f>Table1[[#This Row],[html_tag]]&amp;Table1[[#This Row],[html_type]]&amp;Table1[[#This Row],[html_modifier]]</f>
        <v/>
      </c>
      <c r="AL6464" s="23" t="str">
        <f>IFERROR(_xlfn.XLOOKUP([1]!Table1[[#This Row],[word]],[1]!Table57[English style name],[1]!Table57[Style type]),"")</f>
        <v/>
      </c>
      <c r="AM6464" s="23" t="str">
        <f>IFERROR(_xlfn.XLOOKUP(Table1[[#This Row],[word]],Table57[English style name],Table57[Style type]),"")</f>
        <v/>
      </c>
      <c r="AN6464" s="23"/>
      <c r="AO6464" s="62"/>
      <c r="AP6464" s="61"/>
      <c r="AQ6464" s="61"/>
      <c r="AR6464" s="61"/>
      <c r="AS6464" s="61"/>
      <c r="AT6464" s="61"/>
      <c r="AU6464" s="61"/>
      <c r="AV6464" s="61"/>
    </row>
    <row r="6465" spans="1:48">
      <c r="A6465" s="82"/>
      <c r="B6465" s="82"/>
      <c r="C6465" s="82"/>
      <c r="D6465" s="83"/>
      <c r="E6465" s="62"/>
      <c r="F646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65" s="13"/>
      <c r="H6465" s="13"/>
      <c r="I6465" s="85" t="e">
        <f>[1]!Table1[[#This Row],[type]]</f>
        <v>#VALUE!</v>
      </c>
      <c r="J6465" s="86" t="e">
        <f>[1]!Table1[[#This Row],[Column42]]&amp;IF([1]!Table1[[#This Row],[Column13]]="","",[1]!Table1[[#This Row],[Column13]])&amp;IF([1]!Table1[[#This Row],[mod]]="","",[1]!Table1[[#This Row],[mod]])</f>
        <v>#VALUE!</v>
      </c>
      <c r="K646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65" t="s">
        <v>403</v>
      </c>
      <c r="Q646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6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6465" t="s">
        <v>3120</v>
      </c>
      <c r="AB6465" s="29"/>
      <c r="AC6465" s="29" t="s">
        <v>3863</v>
      </c>
      <c r="AD6465" s="25"/>
      <c r="AE6465" s="38"/>
      <c r="AF6465" s="142"/>
      <c r="AG6465" s="11"/>
      <c r="AH6465" s="7" t="e">
        <f>[1]!Table1[[#This Row],[html_tag]]&amp;[1]!Table1[[#This Row],[html_type]]&amp;[1]!Table1[[#This Row],[html_modifier]]</f>
        <v>#VALUE!</v>
      </c>
      <c r="AI6465" s="60" t="str">
        <f>Table1[[#This Row],[html_tag]]&amp;Table1[[#This Row],[html_type]]&amp;Table1[[#This Row],[html_modifier]]</f>
        <v/>
      </c>
      <c r="AL6465" s="23" t="str">
        <f>IFERROR(_xlfn.XLOOKUP([1]!Table1[[#This Row],[word]],[1]!Table57[English style name],[1]!Table57[Style type]),"")</f>
        <v/>
      </c>
      <c r="AM6465" s="23" t="str">
        <f>IFERROR(_xlfn.XLOOKUP(Table1[[#This Row],[word]],Table57[English style name],Table57[Style type]),"")</f>
        <v/>
      </c>
      <c r="AN6465" s="23"/>
      <c r="AO6465" s="62"/>
      <c r="AP6465" s="61"/>
      <c r="AQ6465" s="61"/>
      <c r="AR6465" s="61"/>
      <c r="AS6465" s="61"/>
      <c r="AT6465" s="61"/>
      <c r="AU6465" s="61"/>
      <c r="AV6465" s="61"/>
    </row>
    <row r="6466" spans="1:48">
      <c r="A6466" s="82"/>
      <c r="B6466" s="82"/>
      <c r="C6466" s="82"/>
      <c r="D6466" s="83"/>
      <c r="E6466" s="62"/>
      <c r="F646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66" s="13" t="s">
        <v>2992</v>
      </c>
      <c r="H6466" s="13" t="s">
        <v>1</v>
      </c>
      <c r="I6466" s="85" t="e">
        <f>[1]!Table1[[#This Row],[type]]</f>
        <v>#VALUE!</v>
      </c>
      <c r="J6466" s="86" t="e">
        <f>[1]!Table1[[#This Row],[Column42]]&amp;IF([1]!Table1[[#This Row],[Column13]]="","",[1]!Table1[[#This Row],[Column13]])&amp;IF([1]!Table1[[#This Row],[mod]]="","",[1]!Table1[[#This Row],[mod]])</f>
        <v>#VALUE!</v>
      </c>
      <c r="K646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66" t="s">
        <v>403</v>
      </c>
      <c r="Q646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6466" t="s">
        <v>3418</v>
      </c>
      <c r="U646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466" s="29"/>
      <c r="AC6466" s="29"/>
      <c r="AD6466" s="25"/>
      <c r="AE6466" s="38"/>
      <c r="AF6466" s="142"/>
      <c r="AG6466" s="11"/>
      <c r="AH6466" s="1" t="e">
        <f>[1]!Table1[[#This Row],[html_tag]]&amp;[1]!Table1[[#This Row],[html_type]]&amp;[1]!Table1[[#This Row],[html_modifier]]</f>
        <v>#VALUE!</v>
      </c>
      <c r="AI6466" s="60" t="str">
        <f>Table1[[#This Row],[html_tag]]&amp;Table1[[#This Row],[html_type]]&amp;Table1[[#This Row],[html_modifier]]</f>
        <v/>
      </c>
      <c r="AL6466" s="22" t="str">
        <f>IFERROR(_xlfn.XLOOKUP([1]!Table1[[#This Row],[word]],[1]!Table57[English style name],[1]!Table57[Style type]),"")</f>
        <v/>
      </c>
      <c r="AM6466" s="23" t="str">
        <f>IFERROR(_xlfn.XLOOKUP(Table1[[#This Row],[word]],Table57[English style name],Table57[Style type]),"")</f>
        <v/>
      </c>
      <c r="AN6466" s="23"/>
      <c r="AO6466" s="62"/>
      <c r="AP6466" s="61"/>
      <c r="AQ6466" s="61" t="s">
        <v>2804</v>
      </c>
      <c r="AR6466" s="61" t="s">
        <v>2805</v>
      </c>
      <c r="AS6466" s="61"/>
      <c r="AT6466" s="61"/>
      <c r="AU6466" s="61"/>
      <c r="AV6466" s="61"/>
    </row>
    <row r="6467" spans="1:48">
      <c r="A6467" s="82"/>
      <c r="B6467" s="82"/>
      <c r="C6467" s="82"/>
      <c r="D6467" s="83"/>
      <c r="E6467" s="62"/>
      <c r="F646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67" s="13" t="s">
        <v>2992</v>
      </c>
      <c r="H6467" s="13" t="s">
        <v>1</v>
      </c>
      <c r="I6467" s="85" t="e">
        <f>[1]!Table1[[#This Row],[type]]</f>
        <v>#VALUE!</v>
      </c>
      <c r="J6467" s="86" t="e">
        <f>[1]!Table1[[#This Row],[Column42]]&amp;IF([1]!Table1[[#This Row],[Column13]]="","",[1]!Table1[[#This Row],[Column13]])&amp;IF([1]!Table1[[#This Row],[mod]]="","",[1]!Table1[[#This Row],[mod]])</f>
        <v>#VALUE!</v>
      </c>
      <c r="K646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67" t="s">
        <v>403</v>
      </c>
      <c r="Q646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6467" t="s">
        <v>3419</v>
      </c>
      <c r="U646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467" s="29"/>
      <c r="AC6467" s="29"/>
      <c r="AD6467" s="25"/>
      <c r="AE6467" s="38"/>
      <c r="AF6467" s="142"/>
      <c r="AG6467" s="11"/>
      <c r="AH6467" s="1" t="e">
        <f>[1]!Table1[[#This Row],[html_tag]]&amp;[1]!Table1[[#This Row],[html_type]]&amp;[1]!Table1[[#This Row],[html_modifier]]</f>
        <v>#VALUE!</v>
      </c>
      <c r="AI6467" s="60" t="str">
        <f>Table1[[#This Row],[html_tag]]&amp;Table1[[#This Row],[html_type]]&amp;Table1[[#This Row],[html_modifier]]</f>
        <v/>
      </c>
      <c r="AL6467" s="22" t="str">
        <f>IFERROR(_xlfn.XLOOKUP([1]!Table1[[#This Row],[word]],[1]!Table57[English style name],[1]!Table57[Style type]),"")</f>
        <v/>
      </c>
      <c r="AM6467" s="23" t="str">
        <f>IFERROR(_xlfn.XLOOKUP(Table1[[#This Row],[word]],Table57[English style name],Table57[Style type]),"")</f>
        <v/>
      </c>
      <c r="AN6467" s="23"/>
      <c r="AO6467" s="62"/>
      <c r="AP6467" s="61"/>
      <c r="AQ6467" s="61" t="s">
        <v>2806</v>
      </c>
      <c r="AR6467" s="61" t="s">
        <v>2805</v>
      </c>
      <c r="AS6467" s="61"/>
      <c r="AT6467" s="61"/>
      <c r="AU6467" s="61"/>
      <c r="AV6467" s="61"/>
    </row>
    <row r="6468" spans="1:48">
      <c r="A6468" s="82"/>
      <c r="B6468" s="82"/>
      <c r="C6468" s="82"/>
      <c r="D6468" s="83"/>
      <c r="E6468" s="62"/>
      <c r="F646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68" s="13" t="s">
        <v>2992</v>
      </c>
      <c r="H6468" s="13" t="s">
        <v>1</v>
      </c>
      <c r="I6468" s="85" t="e">
        <f>[1]!Table1[[#This Row],[type]]</f>
        <v>#VALUE!</v>
      </c>
      <c r="J6468" s="86" t="e">
        <f>[1]!Table1[[#This Row],[Column42]]&amp;IF([1]!Table1[[#This Row],[Column13]]="","",[1]!Table1[[#This Row],[Column13]])&amp;IF([1]!Table1[[#This Row],[mod]]="","",[1]!Table1[[#This Row],[mod]])</f>
        <v>#VALUE!</v>
      </c>
      <c r="K646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68" t="s">
        <v>403</v>
      </c>
      <c r="Q646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6468" t="s">
        <v>3420</v>
      </c>
      <c r="U646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468" s="29"/>
      <c r="AC6468" s="29"/>
      <c r="AD6468" s="25"/>
      <c r="AE6468" s="38"/>
      <c r="AF6468" s="142"/>
      <c r="AG6468" s="11"/>
      <c r="AH6468" s="1" t="e">
        <f>[1]!Table1[[#This Row],[html_tag]]&amp;[1]!Table1[[#This Row],[html_type]]&amp;[1]!Table1[[#This Row],[html_modifier]]</f>
        <v>#VALUE!</v>
      </c>
      <c r="AI6468" s="60" t="str">
        <f>Table1[[#This Row],[html_tag]]&amp;Table1[[#This Row],[html_type]]&amp;Table1[[#This Row],[html_modifier]]</f>
        <v/>
      </c>
      <c r="AL6468" s="22" t="str">
        <f>IFERROR(_xlfn.XLOOKUP([1]!Table1[[#This Row],[word]],[1]!Table57[English style name],[1]!Table57[Style type]),"")</f>
        <v/>
      </c>
      <c r="AM6468" s="23" t="str">
        <f>IFERROR(_xlfn.XLOOKUP(Table1[[#This Row],[word]],Table57[English style name],Table57[Style type]),"")</f>
        <v/>
      </c>
      <c r="AN6468" s="23"/>
      <c r="AO6468" s="62"/>
      <c r="AP6468" s="61"/>
      <c r="AQ6468" s="61" t="s">
        <v>2807</v>
      </c>
      <c r="AR6468" s="61" t="s">
        <v>2805</v>
      </c>
      <c r="AS6468" s="61"/>
      <c r="AT6468" s="61"/>
      <c r="AU6468" s="61"/>
      <c r="AV6468" s="61"/>
    </row>
    <row r="6469" spans="1:48">
      <c r="A6469" s="82"/>
      <c r="B6469" s="82"/>
      <c r="C6469" s="82"/>
      <c r="D6469" s="83"/>
      <c r="E6469" s="62"/>
      <c r="F646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69" s="13" t="s">
        <v>2992</v>
      </c>
      <c r="H6469" s="13" t="s">
        <v>1</v>
      </c>
      <c r="I6469" s="85" t="e">
        <f>[1]!Table1[[#This Row],[type]]</f>
        <v>#VALUE!</v>
      </c>
      <c r="J6469" s="86" t="e">
        <f>[1]!Table1[[#This Row],[Column42]]&amp;IF([1]!Table1[[#This Row],[Column13]]="","",[1]!Table1[[#This Row],[Column13]])&amp;IF([1]!Table1[[#This Row],[mod]]="","",[1]!Table1[[#This Row],[mod]])</f>
        <v>#VALUE!</v>
      </c>
      <c r="K646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69" t="s">
        <v>403</v>
      </c>
      <c r="Q646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6469" t="s">
        <v>3421</v>
      </c>
      <c r="U646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469" s="29"/>
      <c r="AC6469" s="29"/>
      <c r="AD6469" s="25"/>
      <c r="AE6469" s="38"/>
      <c r="AF6469" s="142"/>
      <c r="AG6469" s="11"/>
      <c r="AH6469" s="1" t="e">
        <f>[1]!Table1[[#This Row],[html_tag]]&amp;[1]!Table1[[#This Row],[html_type]]&amp;[1]!Table1[[#This Row],[html_modifier]]</f>
        <v>#VALUE!</v>
      </c>
      <c r="AI6469" s="60" t="str">
        <f>Table1[[#This Row],[html_tag]]&amp;Table1[[#This Row],[html_type]]&amp;Table1[[#This Row],[html_modifier]]</f>
        <v/>
      </c>
      <c r="AL6469" s="22" t="str">
        <f>IFERROR(_xlfn.XLOOKUP([1]!Table1[[#This Row],[word]],[1]!Table57[English style name],[1]!Table57[Style type]),"")</f>
        <v/>
      </c>
      <c r="AM6469" s="23" t="str">
        <f>IFERROR(_xlfn.XLOOKUP(Table1[[#This Row],[word]],Table57[English style name],Table57[Style type]),"")</f>
        <v/>
      </c>
      <c r="AN6469" s="23"/>
      <c r="AO6469" s="62"/>
      <c r="AP6469" s="61"/>
      <c r="AQ6469" s="61" t="s">
        <v>2808</v>
      </c>
      <c r="AR6469" s="61" t="s">
        <v>2805</v>
      </c>
      <c r="AS6469" s="61"/>
      <c r="AT6469" s="61"/>
      <c r="AU6469" s="61"/>
      <c r="AV6469" s="61"/>
    </row>
    <row r="6470" spans="1:48">
      <c r="A6470" s="82"/>
      <c r="B6470" s="82"/>
      <c r="C6470" s="82"/>
      <c r="D6470" s="83"/>
      <c r="E6470" s="62"/>
      <c r="F647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70" s="13"/>
      <c r="H6470" s="13"/>
      <c r="I6470" s="85" t="e">
        <f>[1]!Table1[[#This Row],[type]]</f>
        <v>#VALUE!</v>
      </c>
      <c r="J6470" s="86" t="e">
        <f>[1]!Table1[[#This Row],[Column42]]&amp;IF([1]!Table1[[#This Row],[Column13]]="","",[1]!Table1[[#This Row],[Column13]])&amp;IF([1]!Table1[[#This Row],[mod]]="","",[1]!Table1[[#This Row],[mod]])</f>
        <v>#VALUE!</v>
      </c>
      <c r="K647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70" t="s">
        <v>403</v>
      </c>
      <c r="Q647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7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6470" t="s">
        <v>3121</v>
      </c>
      <c r="AB6470" s="29"/>
      <c r="AC6470" s="29" t="s">
        <v>3864</v>
      </c>
      <c r="AD6470" s="25"/>
      <c r="AE6470" s="38"/>
      <c r="AF6470" s="142"/>
      <c r="AG6470" s="11"/>
      <c r="AH6470" s="7" t="e">
        <f>[1]!Table1[[#This Row],[html_tag]]&amp;[1]!Table1[[#This Row],[html_type]]&amp;[1]!Table1[[#This Row],[html_modifier]]</f>
        <v>#VALUE!</v>
      </c>
      <c r="AI6470" s="60" t="str">
        <f>Table1[[#This Row],[html_tag]]&amp;Table1[[#This Row],[html_type]]&amp;Table1[[#This Row],[html_modifier]]</f>
        <v/>
      </c>
      <c r="AL6470" s="23" t="str">
        <f>IFERROR(_xlfn.XLOOKUP([1]!Table1[[#This Row],[word]],[1]!Table57[English style name],[1]!Table57[Style type]),"")</f>
        <v/>
      </c>
      <c r="AM6470" s="23" t="str">
        <f>IFERROR(_xlfn.XLOOKUP(Table1[[#This Row],[word]],Table57[English style name],Table57[Style type]),"")</f>
        <v/>
      </c>
      <c r="AN6470" s="23"/>
      <c r="AO6470" s="62"/>
      <c r="AP6470" s="61"/>
      <c r="AQ6470" s="61"/>
      <c r="AR6470" s="61"/>
      <c r="AS6470" s="61"/>
      <c r="AT6470" s="61"/>
      <c r="AU6470" s="61"/>
      <c r="AV6470" s="61"/>
    </row>
    <row r="6471" spans="1:48">
      <c r="A6471" s="82"/>
      <c r="B6471" s="82"/>
      <c r="C6471" s="82"/>
      <c r="D6471" s="83"/>
      <c r="E6471" s="62"/>
      <c r="F647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71" s="13"/>
      <c r="H6471" s="13"/>
      <c r="I6471" s="85" t="e">
        <f>[1]!Table1[[#This Row],[type]]</f>
        <v>#VALUE!</v>
      </c>
      <c r="J6471" s="86" t="e">
        <f>[1]!Table1[[#This Row],[Column42]]&amp;IF([1]!Table1[[#This Row],[Column13]]="","",[1]!Table1[[#This Row],[Column13]])&amp;IF([1]!Table1[[#This Row],[mod]]="","",[1]!Table1[[#This Row],[mod]])</f>
        <v>#VALUE!</v>
      </c>
      <c r="K647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71" t="s">
        <v>403</v>
      </c>
      <c r="Q647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7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6471" t="s">
        <v>3591</v>
      </c>
      <c r="AB6471" s="29"/>
      <c r="AC6471" s="29" t="s">
        <v>3865</v>
      </c>
      <c r="AD6471" s="25"/>
      <c r="AE6471" s="38"/>
      <c r="AF6471" s="142"/>
      <c r="AG6471" s="11"/>
      <c r="AH6471" s="7" t="e">
        <f>[1]!Table1[[#This Row],[html_tag]]&amp;[1]!Table1[[#This Row],[html_type]]&amp;[1]!Table1[[#This Row],[html_modifier]]</f>
        <v>#VALUE!</v>
      </c>
      <c r="AI6471" s="60" t="str">
        <f>Table1[[#This Row],[html_tag]]&amp;Table1[[#This Row],[html_type]]&amp;Table1[[#This Row],[html_modifier]]</f>
        <v/>
      </c>
      <c r="AL6471" s="23" t="str">
        <f>IFERROR(_xlfn.XLOOKUP([1]!Table1[[#This Row],[word]],[1]!Table57[English style name],[1]!Table57[Style type]),"")</f>
        <v/>
      </c>
      <c r="AM6471" s="23" t="str">
        <f>IFERROR(_xlfn.XLOOKUP(Table1[[#This Row],[word]],Table57[English style name],Table57[Style type]),"")</f>
        <v/>
      </c>
      <c r="AN6471" s="23"/>
      <c r="AO6471" s="62"/>
      <c r="AP6471" s="61"/>
      <c r="AQ6471" s="61"/>
      <c r="AR6471" s="61"/>
      <c r="AS6471" s="61"/>
      <c r="AT6471" s="61"/>
      <c r="AU6471" s="61"/>
      <c r="AV6471" s="61"/>
    </row>
    <row r="6472" spans="1:48">
      <c r="A6472" s="82"/>
      <c r="B6472" s="82"/>
      <c r="C6472" s="82"/>
      <c r="D6472" s="83"/>
      <c r="E6472" s="62"/>
      <c r="F647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72" s="13" t="s">
        <v>2992</v>
      </c>
      <c r="H6472" s="13" t="s">
        <v>1</v>
      </c>
      <c r="I6472" s="85" t="e">
        <f>[1]!Table1[[#This Row],[type]]</f>
        <v>#VALUE!</v>
      </c>
      <c r="J6472" s="86" t="e">
        <f>[1]!Table1[[#This Row],[Column42]]&amp;IF([1]!Table1[[#This Row],[Column13]]="","",[1]!Table1[[#This Row],[Column13]])&amp;IF([1]!Table1[[#This Row],[mod]]="","",[1]!Table1[[#This Row],[mod]])</f>
        <v>#VALUE!</v>
      </c>
      <c r="K647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72" t="s">
        <v>403</v>
      </c>
      <c r="Q647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6472" t="s">
        <v>3422</v>
      </c>
      <c r="U647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472" s="29"/>
      <c r="AC6472" s="29"/>
      <c r="AD6472" s="25"/>
      <c r="AE6472" s="38"/>
      <c r="AF6472" s="142"/>
      <c r="AG6472" s="11"/>
      <c r="AH6472" s="1" t="e">
        <f>[1]!Table1[[#This Row],[html_tag]]&amp;[1]!Table1[[#This Row],[html_type]]&amp;[1]!Table1[[#This Row],[html_modifier]]</f>
        <v>#VALUE!</v>
      </c>
      <c r="AI6472" s="60" t="str">
        <f>Table1[[#This Row],[html_tag]]&amp;Table1[[#This Row],[html_type]]&amp;Table1[[#This Row],[html_modifier]]</f>
        <v/>
      </c>
      <c r="AL6472" s="22" t="str">
        <f>IFERROR(_xlfn.XLOOKUP([1]!Table1[[#This Row],[word]],[1]!Table57[English style name],[1]!Table57[Style type]),"")</f>
        <v/>
      </c>
      <c r="AM6472" s="23" t="str">
        <f>IFERROR(_xlfn.XLOOKUP(Table1[[#This Row],[word]],Table57[English style name],Table57[Style type]),"")</f>
        <v/>
      </c>
      <c r="AN6472" s="23"/>
      <c r="AO6472" s="62"/>
      <c r="AP6472" s="61"/>
      <c r="AQ6472" s="61" t="s">
        <v>2812</v>
      </c>
      <c r="AR6472" s="61" t="s">
        <v>2810</v>
      </c>
      <c r="AS6472" s="61"/>
      <c r="AT6472" s="61"/>
      <c r="AU6472" s="61"/>
      <c r="AV6472" s="61"/>
    </row>
    <row r="6473" spans="1:48">
      <c r="A6473" s="82"/>
      <c r="B6473" s="82"/>
      <c r="C6473" s="82"/>
      <c r="D6473" s="83"/>
      <c r="E6473" s="62"/>
      <c r="F647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73" s="13"/>
      <c r="H6473" s="13"/>
      <c r="I6473" s="85" t="e">
        <f>[1]!Table1[[#This Row],[type]]</f>
        <v>#VALUE!</v>
      </c>
      <c r="J6473" s="86" t="e">
        <f>[1]!Table1[[#This Row],[Column42]]&amp;IF([1]!Table1[[#This Row],[Column13]]="","",[1]!Table1[[#This Row],[Column13]])&amp;IF([1]!Table1[[#This Row],[mod]]="","",[1]!Table1[[#This Row],[mod]])</f>
        <v>#VALUE!</v>
      </c>
      <c r="K647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73" t="s">
        <v>403</v>
      </c>
      <c r="P6473" s="24" t="s">
        <v>3830</v>
      </c>
      <c r="Q647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7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6473" t="s">
        <v>3126</v>
      </c>
      <c r="AB6473" s="29"/>
      <c r="AC6473" s="29" t="s">
        <v>3830</v>
      </c>
      <c r="AD6473" s="25"/>
      <c r="AE6473" s="38"/>
      <c r="AF6473" s="142"/>
      <c r="AG6473" s="11"/>
      <c r="AH6473" s="7" t="e">
        <f>[1]!Table1[[#This Row],[html_tag]]&amp;[1]!Table1[[#This Row],[html_type]]&amp;[1]!Table1[[#This Row],[html_modifier]]</f>
        <v>#VALUE!</v>
      </c>
      <c r="AI6473" s="60" t="str">
        <f>Table1[[#This Row],[html_tag]]&amp;Table1[[#This Row],[html_type]]&amp;Table1[[#This Row],[html_modifier]]</f>
        <v/>
      </c>
      <c r="AL6473" s="23" t="str">
        <f>IFERROR(_xlfn.XLOOKUP([1]!Table1[[#This Row],[word]],[1]!Table57[English style name],[1]!Table57[Style type]),"")</f>
        <v/>
      </c>
      <c r="AM6473" s="23" t="str">
        <f>IFERROR(_xlfn.XLOOKUP(Table1[[#This Row],[word]],Table57[English style name],Table57[Style type]),"")</f>
        <v/>
      </c>
      <c r="AN6473" s="23"/>
      <c r="AO6473" s="62"/>
      <c r="AP6473" s="61"/>
      <c r="AQ6473" s="61"/>
      <c r="AR6473" s="61"/>
      <c r="AS6473" s="61"/>
      <c r="AT6473" s="61"/>
      <c r="AU6473" s="61"/>
      <c r="AV6473" s="61"/>
    </row>
    <row r="6474" spans="1:48">
      <c r="A6474" s="82"/>
      <c r="B6474" s="82"/>
      <c r="C6474" s="82"/>
      <c r="D6474" s="83"/>
      <c r="E6474" s="62"/>
      <c r="F647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74" s="13"/>
      <c r="H6474" s="13"/>
      <c r="I6474" s="85" t="e">
        <f>[1]!Table1[[#This Row],[type]]</f>
        <v>#VALUE!</v>
      </c>
      <c r="J6474" s="86" t="e">
        <f>[1]!Table1[[#This Row],[Column42]]&amp;IF([1]!Table1[[#This Row],[Column13]]="","",[1]!Table1[[#This Row],[Column13]])&amp;IF([1]!Table1[[#This Row],[mod]]="","",[1]!Table1[[#This Row],[mod]])</f>
        <v>#VALUE!</v>
      </c>
      <c r="K647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74" t="s">
        <v>403</v>
      </c>
      <c r="P6474" s="24" t="s">
        <v>3833</v>
      </c>
      <c r="Q647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7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A6474" t="s">
        <v>3869</v>
      </c>
      <c r="AB6474" s="29"/>
      <c r="AC6474" s="29" t="s">
        <v>3833</v>
      </c>
      <c r="AD6474" s="25"/>
      <c r="AE6474" s="38"/>
      <c r="AF6474" s="142"/>
      <c r="AG6474" s="11"/>
      <c r="AH6474" s="7" t="e">
        <f>[1]!Table1[[#This Row],[html_tag]]&amp;[1]!Table1[[#This Row],[html_type]]&amp;[1]!Table1[[#This Row],[html_modifier]]</f>
        <v>#VALUE!</v>
      </c>
      <c r="AI6474" s="60" t="str">
        <f>Table1[[#This Row],[html_tag]]&amp;Table1[[#This Row],[html_type]]&amp;Table1[[#This Row],[html_modifier]]</f>
        <v/>
      </c>
      <c r="AL6474" s="23" t="str">
        <f>IFERROR(_xlfn.XLOOKUP([1]!Table1[[#This Row],[word]],[1]!Table57[English style name],[1]!Table57[Style type]),"")</f>
        <v/>
      </c>
      <c r="AM6474" s="23" t="str">
        <f>IFERROR(_xlfn.XLOOKUP(Table1[[#This Row],[word]],Table57[English style name],Table57[Style type]),"")</f>
        <v/>
      </c>
      <c r="AN6474" s="23"/>
      <c r="AO6474" s="62"/>
      <c r="AP6474" s="61"/>
      <c r="AQ6474" s="61"/>
      <c r="AR6474" s="61"/>
      <c r="AS6474" s="61"/>
      <c r="AT6474" s="61"/>
      <c r="AU6474" s="61"/>
      <c r="AV6474" s="61"/>
    </row>
    <row r="6475" spans="1:48">
      <c r="A6475" s="82"/>
      <c r="B6475" s="82"/>
      <c r="C6475" s="82"/>
      <c r="D6475" s="83"/>
      <c r="E6475" s="62"/>
      <c r="F647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75" s="13" t="s">
        <v>337</v>
      </c>
      <c r="H6475" s="13" t="s">
        <v>2988</v>
      </c>
      <c r="I6475" s="85" t="e">
        <f>[1]!Table1[[#This Row],[type]]</f>
        <v>#VALUE!</v>
      </c>
      <c r="J6475" s="86" t="e">
        <f>[1]!Table1[[#This Row],[Column42]]&amp;IF([1]!Table1[[#This Row],[Column13]]="","",[1]!Table1[[#This Row],[Column13]])&amp;IF([1]!Table1[[#This Row],[mod]]="","",[1]!Table1[[#This Row],[mod]])</f>
        <v>#VALUE!</v>
      </c>
      <c r="K647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75" t="s">
        <v>3142</v>
      </c>
      <c r="N6475" t="s">
        <v>3186</v>
      </c>
      <c r="P6475" s="6" t="s">
        <v>2819</v>
      </c>
      <c r="Q647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7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6475" s="3" t="s">
        <v>3205</v>
      </c>
      <c r="AB6475" s="29"/>
      <c r="AC6475" s="29"/>
      <c r="AD6475" s="25"/>
      <c r="AE6475" s="38"/>
      <c r="AF6475" s="142"/>
      <c r="AG6475" s="11"/>
      <c r="AH6475" s="1" t="e">
        <f>[1]!Table1[[#This Row],[html_tag]]&amp;[1]!Table1[[#This Row],[html_type]]&amp;[1]!Table1[[#This Row],[html_modifier]]</f>
        <v>#VALUE!</v>
      </c>
      <c r="AI6475" s="60" t="str">
        <f>Table1[[#This Row],[html_tag]]&amp;Table1[[#This Row],[html_type]]&amp;Table1[[#This Row],[html_modifier]]</f>
        <v/>
      </c>
      <c r="AL6475" s="22" t="str">
        <f>IFERROR(_xlfn.XLOOKUP([1]!Table1[[#This Row],[word]],[1]!Table57[English style name],[1]!Table57[Style type]),"")</f>
        <v/>
      </c>
      <c r="AM6475" s="23" t="str">
        <f>IFERROR(_xlfn.XLOOKUP(Table1[[#This Row],[word]],Table57[English style name],Table57[Style type]),"")</f>
        <v/>
      </c>
      <c r="AN6475" s="23"/>
      <c r="AO6475" s="62"/>
      <c r="AP6475" s="61"/>
      <c r="AQ6475" s="61" t="s">
        <v>2819</v>
      </c>
      <c r="AR6475" s="61" t="s">
        <v>2817</v>
      </c>
      <c r="AS6475" s="61"/>
      <c r="AT6475" s="61"/>
      <c r="AU6475" s="61"/>
      <c r="AV6475" s="61"/>
    </row>
    <row r="6476" spans="1:48">
      <c r="A6476" s="82"/>
      <c r="B6476" s="82"/>
      <c r="C6476" s="82"/>
      <c r="D6476" s="83"/>
      <c r="E6476" s="62"/>
      <c r="F647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76" s="13" t="s">
        <v>337</v>
      </c>
      <c r="H6476" s="13" t="s">
        <v>2988</v>
      </c>
      <c r="I6476" s="85" t="e">
        <f>[1]!Table1[[#This Row],[type]]</f>
        <v>#VALUE!</v>
      </c>
      <c r="J6476" s="86" t="e">
        <f>[1]!Table1[[#This Row],[Column42]]&amp;IF([1]!Table1[[#This Row],[Column13]]="","",[1]!Table1[[#This Row],[Column13]])&amp;IF([1]!Table1[[#This Row],[mod]]="","",[1]!Table1[[#This Row],[mod]])</f>
        <v>#VALUE!</v>
      </c>
      <c r="K647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76" t="s">
        <v>3142</v>
      </c>
      <c r="N6476" s="3" t="s">
        <v>616</v>
      </c>
      <c r="P6476" s="6" t="s">
        <v>2826</v>
      </c>
      <c r="Q647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7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6476" t="s">
        <v>2943</v>
      </c>
      <c r="AB6476" s="29"/>
      <c r="AC6476" s="29"/>
      <c r="AD6476" s="25"/>
      <c r="AE6476" s="38"/>
      <c r="AF6476" s="142"/>
      <c r="AG6476" s="11"/>
      <c r="AH6476" s="1" t="e">
        <f>[1]!Table1[[#This Row],[html_tag]]&amp;[1]!Table1[[#This Row],[html_type]]&amp;[1]!Table1[[#This Row],[html_modifier]]</f>
        <v>#VALUE!</v>
      </c>
      <c r="AI6476" s="60" t="str">
        <f>Table1[[#This Row],[html_tag]]&amp;Table1[[#This Row],[html_type]]&amp;Table1[[#This Row],[html_modifier]]</f>
        <v/>
      </c>
      <c r="AL6476" s="22" t="str">
        <f>IFERROR(_xlfn.XLOOKUP([1]!Table1[[#This Row],[word]],[1]!Table57[English style name],[1]!Table57[Style type]),"")</f>
        <v/>
      </c>
      <c r="AM6476" s="23" t="str">
        <f>IFERROR(_xlfn.XLOOKUP(Table1[[#This Row],[word]],Table57[English style name],Table57[Style type]),"")</f>
        <v/>
      </c>
      <c r="AN6476" s="23"/>
      <c r="AO6476" s="62"/>
      <c r="AP6476" s="61"/>
      <c r="AQ6476" s="61" t="s">
        <v>2826</v>
      </c>
      <c r="AR6476" s="61" t="s">
        <v>2817</v>
      </c>
      <c r="AS6476" s="61"/>
      <c r="AT6476" s="61"/>
      <c r="AU6476" s="61"/>
      <c r="AV6476" s="61"/>
    </row>
    <row r="6477" spans="1:48">
      <c r="A6477" s="82"/>
      <c r="B6477" s="82"/>
      <c r="C6477" s="82"/>
      <c r="D6477" s="83"/>
      <c r="E6477" s="62"/>
      <c r="F647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77" s="13" t="s">
        <v>337</v>
      </c>
      <c r="H6477" s="13" t="s">
        <v>2988</v>
      </c>
      <c r="I6477" s="85" t="e">
        <f>[1]!Table1[[#This Row],[type]]</f>
        <v>#VALUE!</v>
      </c>
      <c r="J6477" s="86" t="e">
        <f>[1]!Table1[[#This Row],[Column42]]&amp;IF([1]!Table1[[#This Row],[Column13]]="","",[1]!Table1[[#This Row],[Column13]])&amp;IF([1]!Table1[[#This Row],[mod]]="","",[1]!Table1[[#This Row],[mod]])</f>
        <v>#VALUE!</v>
      </c>
      <c r="K647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77" t="s">
        <v>3142</v>
      </c>
      <c r="N6477" t="s">
        <v>617</v>
      </c>
      <c r="P6477" s="6" t="s">
        <v>2827</v>
      </c>
      <c r="Q647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7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6477" t="s">
        <v>2943</v>
      </c>
      <c r="AB6477" s="29"/>
      <c r="AC6477" s="29"/>
      <c r="AD6477" s="25"/>
      <c r="AE6477" s="38"/>
      <c r="AF6477" s="142"/>
      <c r="AG6477" s="11"/>
      <c r="AH6477" s="1" t="e">
        <f>[1]!Table1[[#This Row],[html_tag]]&amp;[1]!Table1[[#This Row],[html_type]]&amp;[1]!Table1[[#This Row],[html_modifier]]</f>
        <v>#VALUE!</v>
      </c>
      <c r="AI6477" s="60" t="str">
        <f>Table1[[#This Row],[html_tag]]&amp;Table1[[#This Row],[html_type]]&amp;Table1[[#This Row],[html_modifier]]</f>
        <v/>
      </c>
      <c r="AL6477" s="22" t="str">
        <f>IFERROR(_xlfn.XLOOKUP([1]!Table1[[#This Row],[word]],[1]!Table57[English style name],[1]!Table57[Style type]),"")</f>
        <v/>
      </c>
      <c r="AM6477" s="23" t="str">
        <f>IFERROR(_xlfn.XLOOKUP(Table1[[#This Row],[word]],Table57[English style name],Table57[Style type]),"")</f>
        <v/>
      </c>
      <c r="AN6477" s="23"/>
      <c r="AO6477" s="62"/>
      <c r="AP6477" s="61"/>
      <c r="AQ6477" s="61" t="s">
        <v>2827</v>
      </c>
      <c r="AR6477" s="61" t="s">
        <v>2817</v>
      </c>
      <c r="AS6477" s="61"/>
      <c r="AT6477" s="61"/>
      <c r="AU6477" s="61"/>
      <c r="AV6477" s="61"/>
    </row>
    <row r="6478" spans="1:48">
      <c r="A6478" s="82"/>
      <c r="B6478" s="82"/>
      <c r="C6478" s="82"/>
      <c r="D6478" s="83"/>
      <c r="E6478" s="62"/>
      <c r="F647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78" s="13" t="s">
        <v>337</v>
      </c>
      <c r="H6478" s="13" t="s">
        <v>2988</v>
      </c>
      <c r="I6478" s="85" t="e">
        <f>[1]!Table1[[#This Row],[type]]</f>
        <v>#VALUE!</v>
      </c>
      <c r="J6478" s="86" t="e">
        <f>[1]!Table1[[#This Row],[Column42]]&amp;IF([1]!Table1[[#This Row],[Column13]]="","",[1]!Table1[[#This Row],[Column13]])&amp;IF([1]!Table1[[#This Row],[mod]]="","",[1]!Table1[[#This Row],[mod]])</f>
        <v>#VALUE!</v>
      </c>
      <c r="K647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78" t="s">
        <v>3142</v>
      </c>
      <c r="N6478" t="s">
        <v>3182</v>
      </c>
      <c r="P6478" s="6" t="s">
        <v>2820</v>
      </c>
      <c r="Q647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7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6478" t="s">
        <v>3205</v>
      </c>
      <c r="AB6478" s="29"/>
      <c r="AC6478" s="29"/>
      <c r="AD6478" s="25"/>
      <c r="AE6478" s="38"/>
      <c r="AF6478" s="142"/>
      <c r="AG6478" s="11"/>
      <c r="AH6478" s="1" t="e">
        <f>[1]!Table1[[#This Row],[html_tag]]&amp;[1]!Table1[[#This Row],[html_type]]&amp;[1]!Table1[[#This Row],[html_modifier]]</f>
        <v>#VALUE!</v>
      </c>
      <c r="AI6478" s="60" t="str">
        <f>Table1[[#This Row],[html_tag]]&amp;Table1[[#This Row],[html_type]]&amp;Table1[[#This Row],[html_modifier]]</f>
        <v/>
      </c>
      <c r="AL6478" s="22" t="str">
        <f>IFERROR(_xlfn.XLOOKUP([1]!Table1[[#This Row],[word]],[1]!Table57[English style name],[1]!Table57[Style type]),"")</f>
        <v/>
      </c>
      <c r="AM6478" s="23" t="str">
        <f>IFERROR(_xlfn.XLOOKUP(Table1[[#This Row],[word]],Table57[English style name],Table57[Style type]),"")</f>
        <v/>
      </c>
      <c r="AN6478" s="23"/>
      <c r="AO6478" s="62"/>
      <c r="AP6478" s="61"/>
      <c r="AQ6478" s="61" t="s">
        <v>2820</v>
      </c>
      <c r="AR6478" s="61" t="s">
        <v>2817</v>
      </c>
      <c r="AS6478" s="61"/>
      <c r="AT6478" s="61"/>
      <c r="AU6478" s="61"/>
      <c r="AV6478" s="61"/>
    </row>
    <row r="6479" spans="1:48">
      <c r="A6479" s="82"/>
      <c r="B6479" s="82"/>
      <c r="C6479" s="82"/>
      <c r="D6479" s="83"/>
      <c r="E6479" s="62"/>
      <c r="F647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79" s="13" t="s">
        <v>337</v>
      </c>
      <c r="H6479" s="13" t="s">
        <v>2988</v>
      </c>
      <c r="I6479" s="85" t="e">
        <f>[1]!Table1[[#This Row],[type]]</f>
        <v>#VALUE!</v>
      </c>
      <c r="J6479" s="86" t="e">
        <f>[1]!Table1[[#This Row],[Column42]]&amp;IF([1]!Table1[[#This Row],[Column13]]="","",[1]!Table1[[#This Row],[Column13]])&amp;IF([1]!Table1[[#This Row],[mod]]="","",[1]!Table1[[#This Row],[mod]])</f>
        <v>#VALUE!</v>
      </c>
      <c r="K647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79" t="s">
        <v>3142</v>
      </c>
      <c r="M6479" t="s">
        <v>602</v>
      </c>
      <c r="P6479" s="6" t="s">
        <v>2823</v>
      </c>
      <c r="Q647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7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6479" t="s">
        <v>3205</v>
      </c>
      <c r="AB6479" s="29"/>
      <c r="AC6479" s="29"/>
      <c r="AD6479" s="25"/>
      <c r="AE6479" s="38"/>
      <c r="AF6479" s="142"/>
      <c r="AG6479" s="11"/>
      <c r="AH6479" s="1" t="e">
        <f>[1]!Table1[[#This Row],[html_tag]]&amp;[1]!Table1[[#This Row],[html_type]]&amp;[1]!Table1[[#This Row],[html_modifier]]</f>
        <v>#VALUE!</v>
      </c>
      <c r="AI6479" s="60" t="str">
        <f>Table1[[#This Row],[html_tag]]&amp;Table1[[#This Row],[html_type]]&amp;Table1[[#This Row],[html_modifier]]</f>
        <v/>
      </c>
      <c r="AL6479" s="22" t="str">
        <f>IFERROR(_xlfn.XLOOKUP([1]!Table1[[#This Row],[word]],[1]!Table57[English style name],[1]!Table57[Style type]),"")</f>
        <v/>
      </c>
      <c r="AM6479" s="23" t="str">
        <f>IFERROR(_xlfn.XLOOKUP(Table1[[#This Row],[word]],Table57[English style name],Table57[Style type]),"")</f>
        <v/>
      </c>
      <c r="AN6479" s="23"/>
      <c r="AO6479" s="62"/>
      <c r="AP6479" s="61"/>
      <c r="AQ6479" s="61" t="s">
        <v>2823</v>
      </c>
      <c r="AR6479" s="61" t="s">
        <v>2817</v>
      </c>
      <c r="AS6479" s="61"/>
      <c r="AT6479" s="61"/>
      <c r="AU6479" s="61"/>
      <c r="AV6479" s="61"/>
    </row>
    <row r="6480" spans="1:48">
      <c r="A6480" s="82"/>
      <c r="B6480" s="82"/>
      <c r="C6480" s="82"/>
      <c r="D6480" s="83"/>
      <c r="E6480" s="62"/>
      <c r="F648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80" s="13" t="s">
        <v>337</v>
      </c>
      <c r="H6480" s="13" t="s">
        <v>2988</v>
      </c>
      <c r="I6480" s="85" t="e">
        <f>[1]!Table1[[#This Row],[type]]</f>
        <v>#VALUE!</v>
      </c>
      <c r="J6480" s="86" t="e">
        <f>[1]!Table1[[#This Row],[Column42]]&amp;IF([1]!Table1[[#This Row],[Column13]]="","",[1]!Table1[[#This Row],[Column13]])&amp;IF([1]!Table1[[#This Row],[mod]]="","",[1]!Table1[[#This Row],[mod]])</f>
        <v>#VALUE!</v>
      </c>
      <c r="K648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80" t="s">
        <v>3142</v>
      </c>
      <c r="M6480" t="s">
        <v>602</v>
      </c>
      <c r="P6480" s="6" t="s">
        <v>2824</v>
      </c>
      <c r="Q648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8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6480" t="s">
        <v>2943</v>
      </c>
      <c r="AB6480" s="29"/>
      <c r="AC6480" s="29"/>
      <c r="AD6480" s="25"/>
      <c r="AE6480" s="38"/>
      <c r="AF6480" s="142"/>
      <c r="AG6480" s="11"/>
      <c r="AH6480" s="1" t="e">
        <f>[1]!Table1[[#This Row],[html_tag]]&amp;[1]!Table1[[#This Row],[html_type]]&amp;[1]!Table1[[#This Row],[html_modifier]]</f>
        <v>#VALUE!</v>
      </c>
      <c r="AI6480" s="60" t="str">
        <f>Table1[[#This Row],[html_tag]]&amp;Table1[[#This Row],[html_type]]&amp;Table1[[#This Row],[html_modifier]]</f>
        <v/>
      </c>
      <c r="AL6480" s="22" t="str">
        <f>IFERROR(_xlfn.XLOOKUP([1]!Table1[[#This Row],[word]],[1]!Table57[English style name],[1]!Table57[Style type]),"")</f>
        <v/>
      </c>
      <c r="AM6480" s="23" t="str">
        <f>IFERROR(_xlfn.XLOOKUP(Table1[[#This Row],[word]],Table57[English style name],Table57[Style type]),"")</f>
        <v/>
      </c>
      <c r="AN6480" s="23"/>
      <c r="AO6480" s="62"/>
      <c r="AP6480" s="61"/>
      <c r="AQ6480" s="61" t="s">
        <v>2824</v>
      </c>
      <c r="AR6480" s="61" t="s">
        <v>2817</v>
      </c>
      <c r="AS6480" s="61"/>
      <c r="AT6480" s="61"/>
      <c r="AU6480" s="61"/>
      <c r="AV6480" s="61"/>
    </row>
    <row r="6481" spans="1:48">
      <c r="A6481" s="82"/>
      <c r="B6481" s="82"/>
      <c r="C6481" s="82"/>
      <c r="D6481" s="83"/>
      <c r="E6481" s="62"/>
      <c r="F648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81" s="13" t="s">
        <v>337</v>
      </c>
      <c r="H6481" s="13" t="s">
        <v>2988</v>
      </c>
      <c r="I6481" s="85" t="e">
        <f>[1]!Table1[[#This Row],[type]]</f>
        <v>#VALUE!</v>
      </c>
      <c r="J6481" s="86" t="e">
        <f>[1]!Table1[[#This Row],[Column42]]&amp;IF([1]!Table1[[#This Row],[Column13]]="","",[1]!Table1[[#This Row],[Column13]])&amp;IF([1]!Table1[[#This Row],[mod]]="","",[1]!Table1[[#This Row],[mod]])</f>
        <v>#VALUE!</v>
      </c>
      <c r="K648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81" t="s">
        <v>3142</v>
      </c>
      <c r="P6481" s="6" t="s">
        <v>2816</v>
      </c>
      <c r="Q648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8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6481" t="s">
        <v>338</v>
      </c>
      <c r="AB6481" s="29"/>
      <c r="AC6481" s="29"/>
      <c r="AD6481" s="25"/>
      <c r="AE6481" s="38"/>
      <c r="AF6481" s="142"/>
      <c r="AG6481" s="11"/>
      <c r="AH6481" s="1" t="e">
        <f>[1]!Table1[[#This Row],[html_tag]]&amp;[1]!Table1[[#This Row],[html_type]]&amp;[1]!Table1[[#This Row],[html_modifier]]</f>
        <v>#VALUE!</v>
      </c>
      <c r="AI6481" s="60" t="str">
        <f>Table1[[#This Row],[html_tag]]&amp;Table1[[#This Row],[html_type]]&amp;Table1[[#This Row],[html_modifier]]</f>
        <v/>
      </c>
      <c r="AL6481" s="22" t="str">
        <f>IFERROR(_xlfn.XLOOKUP([1]!Table1[[#This Row],[word]],[1]!Table57[English style name],[1]!Table57[Style type]),"")</f>
        <v/>
      </c>
      <c r="AM6481" s="23" t="str">
        <f>IFERROR(_xlfn.XLOOKUP(Table1[[#This Row],[word]],Table57[English style name],Table57[Style type]),"")</f>
        <v/>
      </c>
      <c r="AN6481" s="23"/>
      <c r="AO6481" s="62"/>
      <c r="AP6481" s="61"/>
      <c r="AQ6481" s="61" t="s">
        <v>2816</v>
      </c>
      <c r="AR6481" s="61" t="s">
        <v>2817</v>
      </c>
      <c r="AS6481" s="61"/>
      <c r="AT6481" s="61"/>
      <c r="AU6481" s="61"/>
      <c r="AV6481" s="61"/>
    </row>
    <row r="6482" spans="1:48">
      <c r="A6482" s="82"/>
      <c r="B6482" s="82"/>
      <c r="C6482" s="82"/>
      <c r="D6482" s="83"/>
      <c r="E6482" s="62"/>
      <c r="F648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82" s="13" t="s">
        <v>337</v>
      </c>
      <c r="H6482" s="13" t="s">
        <v>2988</v>
      </c>
      <c r="I6482" s="85" t="e">
        <f>[1]!Table1[[#This Row],[type]]</f>
        <v>#VALUE!</v>
      </c>
      <c r="J6482" s="86" t="e">
        <f>[1]!Table1[[#This Row],[Column42]]&amp;IF([1]!Table1[[#This Row],[Column13]]="","",[1]!Table1[[#This Row],[Column13]])&amp;IF([1]!Table1[[#This Row],[mod]]="","",[1]!Table1[[#This Row],[mod]])</f>
        <v>#VALUE!</v>
      </c>
      <c r="K648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82" t="s">
        <v>3142</v>
      </c>
      <c r="P6482" s="6" t="s">
        <v>2818</v>
      </c>
      <c r="Q648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8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6482" t="s">
        <v>3205</v>
      </c>
      <c r="AB6482" s="29"/>
      <c r="AC6482" s="29"/>
      <c r="AD6482" s="25"/>
      <c r="AE6482" s="38"/>
      <c r="AF6482" s="142"/>
      <c r="AG6482" s="11"/>
      <c r="AH6482" s="1" t="e">
        <f>[1]!Table1[[#This Row],[html_tag]]&amp;[1]!Table1[[#This Row],[html_type]]&amp;[1]!Table1[[#This Row],[html_modifier]]</f>
        <v>#VALUE!</v>
      </c>
      <c r="AI6482" s="60" t="str">
        <f>Table1[[#This Row],[html_tag]]&amp;Table1[[#This Row],[html_type]]&amp;Table1[[#This Row],[html_modifier]]</f>
        <v/>
      </c>
      <c r="AL6482" s="22" t="str">
        <f>IFERROR(_xlfn.XLOOKUP([1]!Table1[[#This Row],[word]],[1]!Table57[English style name],[1]!Table57[Style type]),"")</f>
        <v/>
      </c>
      <c r="AM6482" s="23" t="str">
        <f>IFERROR(_xlfn.XLOOKUP(Table1[[#This Row],[word]],Table57[English style name],Table57[Style type]),"")</f>
        <v/>
      </c>
      <c r="AN6482" s="23"/>
      <c r="AO6482" s="62"/>
      <c r="AP6482" s="61"/>
      <c r="AQ6482" s="61" t="s">
        <v>2818</v>
      </c>
      <c r="AR6482" s="61" t="s">
        <v>2817</v>
      </c>
      <c r="AS6482" s="61"/>
      <c r="AT6482" s="61"/>
      <c r="AU6482" s="61"/>
      <c r="AV6482" s="61"/>
    </row>
    <row r="6483" spans="1:48">
      <c r="A6483" s="82"/>
      <c r="B6483" s="82"/>
      <c r="C6483" s="82"/>
      <c r="D6483" s="83"/>
      <c r="E6483" s="62"/>
      <c r="F648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83" s="13" t="s">
        <v>337</v>
      </c>
      <c r="H6483" s="13" t="s">
        <v>2988</v>
      </c>
      <c r="I6483" s="85" t="e">
        <f>[1]!Table1[[#This Row],[type]]</f>
        <v>#VALUE!</v>
      </c>
      <c r="J6483" s="86" t="e">
        <f>[1]!Table1[[#This Row],[Column42]]&amp;IF([1]!Table1[[#This Row],[Column13]]="","",[1]!Table1[[#This Row],[Column13]])&amp;IF([1]!Table1[[#This Row],[mod]]="","",[1]!Table1[[#This Row],[mod]])</f>
        <v>#VALUE!</v>
      </c>
      <c r="K648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83" t="s">
        <v>3142</v>
      </c>
      <c r="P6483" s="6" t="s">
        <v>2821</v>
      </c>
      <c r="Q648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483" t="s">
        <v>10178</v>
      </c>
      <c r="U648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483" s="29"/>
      <c r="AC6483" s="29"/>
      <c r="AD6483" s="25"/>
      <c r="AE6483" s="38"/>
      <c r="AF6483" s="142"/>
      <c r="AG6483" s="11"/>
      <c r="AH6483" s="1" t="e">
        <f>[1]!Table1[[#This Row],[html_tag]]&amp;[1]!Table1[[#This Row],[html_type]]&amp;[1]!Table1[[#This Row],[html_modifier]]</f>
        <v>#VALUE!</v>
      </c>
      <c r="AI6483" s="60" t="str">
        <f>Table1[[#This Row],[html_tag]]&amp;Table1[[#This Row],[html_type]]&amp;Table1[[#This Row],[html_modifier]]</f>
        <v/>
      </c>
      <c r="AL6483" s="22" t="str">
        <f>IFERROR(_xlfn.XLOOKUP([1]!Table1[[#This Row],[word]],[1]!Table57[English style name],[1]!Table57[Style type]),"")</f>
        <v/>
      </c>
      <c r="AM6483" s="23" t="str">
        <f>IFERROR(_xlfn.XLOOKUP(Table1[[#This Row],[word]],Table57[English style name],Table57[Style type]),"")</f>
        <v/>
      </c>
      <c r="AN6483" s="23"/>
      <c r="AO6483" s="62"/>
      <c r="AP6483" s="61"/>
      <c r="AQ6483" s="61" t="s">
        <v>2821</v>
      </c>
      <c r="AR6483" s="61" t="s">
        <v>2817</v>
      </c>
      <c r="AS6483" s="61"/>
      <c r="AT6483" s="61"/>
      <c r="AU6483" s="61"/>
      <c r="AV6483" s="61"/>
    </row>
    <row r="6484" spans="1:48">
      <c r="A6484" s="82"/>
      <c r="B6484" s="82"/>
      <c r="C6484" s="82"/>
      <c r="D6484" s="83"/>
      <c r="E6484" s="62"/>
      <c r="F648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84" s="13" t="s">
        <v>337</v>
      </c>
      <c r="H6484" s="13" t="s">
        <v>2988</v>
      </c>
      <c r="I6484" s="85" t="e">
        <f>[1]!Table1[[#This Row],[type]]</f>
        <v>#VALUE!</v>
      </c>
      <c r="J6484" s="86" t="e">
        <f>[1]!Table1[[#This Row],[Column42]]&amp;IF([1]!Table1[[#This Row],[Column13]]="","",[1]!Table1[[#This Row],[Column13]])&amp;IF([1]!Table1[[#This Row],[mod]]="","",[1]!Table1[[#This Row],[mod]])</f>
        <v>#VALUE!</v>
      </c>
      <c r="K648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84" t="s">
        <v>3142</v>
      </c>
      <c r="P6484" s="6" t="s">
        <v>2822</v>
      </c>
      <c r="Q648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484" t="s">
        <v>10223</v>
      </c>
      <c r="U648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484" s="29"/>
      <c r="AC6484" s="29"/>
      <c r="AD6484" s="25"/>
      <c r="AE6484" s="38"/>
      <c r="AF6484" s="142"/>
      <c r="AG6484" s="11"/>
      <c r="AH6484" s="1" t="e">
        <f>[1]!Table1[[#This Row],[html_tag]]&amp;[1]!Table1[[#This Row],[html_type]]&amp;[1]!Table1[[#This Row],[html_modifier]]</f>
        <v>#VALUE!</v>
      </c>
      <c r="AI6484" s="60" t="str">
        <f>Table1[[#This Row],[html_tag]]&amp;Table1[[#This Row],[html_type]]&amp;Table1[[#This Row],[html_modifier]]</f>
        <v/>
      </c>
      <c r="AL6484" s="22" t="str">
        <f>IFERROR(_xlfn.XLOOKUP([1]!Table1[[#This Row],[word]],[1]!Table57[English style name],[1]!Table57[Style type]),"")</f>
        <v/>
      </c>
      <c r="AM6484" s="23" t="str">
        <f>IFERROR(_xlfn.XLOOKUP(Table1[[#This Row],[word]],Table57[English style name],Table57[Style type]),"")</f>
        <v/>
      </c>
      <c r="AN6484" s="23"/>
      <c r="AO6484" s="62"/>
      <c r="AP6484" s="61"/>
      <c r="AQ6484" s="61" t="s">
        <v>2822</v>
      </c>
      <c r="AR6484" s="61" t="s">
        <v>2817</v>
      </c>
      <c r="AS6484" s="61"/>
      <c r="AT6484" s="61"/>
      <c r="AU6484" s="61"/>
      <c r="AV6484" s="61"/>
    </row>
    <row r="6485" spans="1:48">
      <c r="A6485" s="82"/>
      <c r="B6485" s="82"/>
      <c r="C6485" s="82"/>
      <c r="D6485" s="83"/>
      <c r="E6485" s="62"/>
      <c r="F648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85" s="13" t="s">
        <v>337</v>
      </c>
      <c r="H6485" s="13" t="s">
        <v>2988</v>
      </c>
      <c r="I6485" s="85" t="e">
        <f>[1]!Table1[[#This Row],[type]]</f>
        <v>#VALUE!</v>
      </c>
      <c r="J6485" s="86" t="e">
        <f>[1]!Table1[[#This Row],[Column42]]&amp;IF([1]!Table1[[#This Row],[Column13]]="","",[1]!Table1[[#This Row],[Column13]])&amp;IF([1]!Table1[[#This Row],[mod]]="","",[1]!Table1[[#This Row],[mod]])</f>
        <v>#VALUE!</v>
      </c>
      <c r="K648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85" t="s">
        <v>3142</v>
      </c>
      <c r="P6485" s="6" t="s">
        <v>2825</v>
      </c>
      <c r="Q648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8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6485" t="s">
        <v>2943</v>
      </c>
      <c r="AB6485" s="29"/>
      <c r="AC6485" s="29"/>
      <c r="AD6485" s="25"/>
      <c r="AE6485" s="38"/>
      <c r="AF6485" s="142"/>
      <c r="AG6485" s="11"/>
      <c r="AH6485" s="1" t="e">
        <f>[1]!Table1[[#This Row],[html_tag]]&amp;[1]!Table1[[#This Row],[html_type]]&amp;[1]!Table1[[#This Row],[html_modifier]]</f>
        <v>#VALUE!</v>
      </c>
      <c r="AI6485" s="60" t="str">
        <f>Table1[[#This Row],[html_tag]]&amp;Table1[[#This Row],[html_type]]&amp;Table1[[#This Row],[html_modifier]]</f>
        <v/>
      </c>
      <c r="AL6485" s="22" t="str">
        <f>IFERROR(_xlfn.XLOOKUP([1]!Table1[[#This Row],[word]],[1]!Table57[English style name],[1]!Table57[Style type]),"")</f>
        <v/>
      </c>
      <c r="AM6485" s="23" t="str">
        <f>IFERROR(_xlfn.XLOOKUP(Table1[[#This Row],[word]],Table57[English style name],Table57[Style type]),"")</f>
        <v/>
      </c>
      <c r="AN6485" s="23"/>
      <c r="AO6485" s="62"/>
      <c r="AP6485" s="61"/>
      <c r="AQ6485" s="61" t="s">
        <v>2825</v>
      </c>
      <c r="AR6485" s="61" t="s">
        <v>2817</v>
      </c>
      <c r="AS6485" s="61"/>
      <c r="AT6485" s="61"/>
      <c r="AU6485" s="61"/>
      <c r="AV6485" s="61"/>
    </row>
    <row r="6486" spans="1:48">
      <c r="A6486" s="82"/>
      <c r="B6486" s="82"/>
      <c r="C6486" s="82"/>
      <c r="D6486" s="83"/>
      <c r="E6486" s="62"/>
      <c r="F648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86" s="13"/>
      <c r="H6486" s="13"/>
      <c r="I6486" s="85" t="e">
        <f>[1]!Table1[[#This Row],[type]]</f>
        <v>#VALUE!</v>
      </c>
      <c r="J6486" s="86" t="e">
        <f>[1]!Table1[[#This Row],[Column42]]&amp;IF([1]!Table1[[#This Row],[Column13]]="","",[1]!Table1[[#This Row],[Column13]])&amp;IF([1]!Table1[[#This Row],[mod]]="","",[1]!Table1[[#This Row],[mod]])</f>
        <v>#VALUE!</v>
      </c>
      <c r="K648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86" t="s">
        <v>6138</v>
      </c>
      <c r="Q648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8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486" s="29" t="s">
        <v>4552</v>
      </c>
      <c r="AC6486" s="29"/>
      <c r="AD6486" s="25"/>
      <c r="AE6486" s="38"/>
      <c r="AF6486" s="142"/>
      <c r="AG6486" s="11"/>
      <c r="AH6486" s="7" t="e">
        <f>[1]!Table1[[#This Row],[html_tag]]&amp;[1]!Table1[[#This Row],[html_type]]&amp;[1]!Table1[[#This Row],[html_modifier]]</f>
        <v>#VALUE!</v>
      </c>
      <c r="AI6486" s="60" t="str">
        <f>Table1[[#This Row],[html_tag]]&amp;Table1[[#This Row],[html_type]]&amp;Table1[[#This Row],[html_modifier]]</f>
        <v/>
      </c>
      <c r="AL6486" s="23" t="str">
        <f>IFERROR(_xlfn.XLOOKUP([1]!Table1[[#This Row],[word]],[1]!Table57[English style name],[1]!Table57[Style type]),"")</f>
        <v/>
      </c>
      <c r="AM6486" s="23" t="str">
        <f>IFERROR(_xlfn.XLOOKUP(Table1[[#This Row],[word]],Table57[English style name],Table57[Style type]),"")</f>
        <v/>
      </c>
      <c r="AN6486" s="23"/>
      <c r="AO6486" s="62"/>
      <c r="AP6486" s="61"/>
      <c r="AQ6486" s="61"/>
      <c r="AR6486" s="61"/>
      <c r="AS6486" s="61"/>
      <c r="AT6486" s="61"/>
      <c r="AU6486" s="61"/>
      <c r="AV6486" s="61"/>
    </row>
    <row r="6487" spans="1:48">
      <c r="A6487" s="82"/>
      <c r="B6487" s="82"/>
      <c r="C6487" s="82"/>
      <c r="D6487" s="83"/>
      <c r="E6487" s="62"/>
      <c r="F648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87" s="13"/>
      <c r="H6487" s="13"/>
      <c r="I6487" s="85" t="e">
        <f>[1]!Table1[[#This Row],[type]]</f>
        <v>#VALUE!</v>
      </c>
      <c r="J6487" s="86" t="e">
        <f>[1]!Table1[[#This Row],[Column42]]&amp;IF([1]!Table1[[#This Row],[Column13]]="","",[1]!Table1[[#This Row],[Column13]])&amp;IF([1]!Table1[[#This Row],[mod]]="","",[1]!Table1[[#This Row],[mod]])</f>
        <v>#VALUE!</v>
      </c>
      <c r="K648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87" t="s">
        <v>6138</v>
      </c>
      <c r="Q648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87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6487" t="s">
        <v>350</v>
      </c>
      <c r="AB6487" s="29"/>
      <c r="AC6487" s="29"/>
      <c r="AD6487" s="25"/>
      <c r="AE6487" s="38"/>
      <c r="AF6487" s="142"/>
      <c r="AG6487" s="11"/>
      <c r="AH6487" s="7" t="e">
        <f>[1]!Table1[[#This Row],[html_tag]]&amp;[1]!Table1[[#This Row],[html_type]]&amp;[1]!Table1[[#This Row],[html_modifier]]</f>
        <v>#VALUE!</v>
      </c>
      <c r="AI6487" s="60" t="str">
        <f>Table1[[#This Row],[html_tag]]&amp;Table1[[#This Row],[html_type]]&amp;Table1[[#This Row],[html_modifier]]</f>
        <v/>
      </c>
      <c r="AL6487" s="23" t="str">
        <f>IFERROR(_xlfn.XLOOKUP([1]!Table1[[#This Row],[word]],[1]!Table57[English style name],[1]!Table57[Style type]),"")</f>
        <v/>
      </c>
      <c r="AM6487" s="23" t="str">
        <f>IFERROR(_xlfn.XLOOKUP(Table1[[#This Row],[word]],Table57[English style name],Table57[Style type]),"")</f>
        <v/>
      </c>
      <c r="AN6487" s="23"/>
      <c r="AO6487" s="62"/>
      <c r="AP6487" s="61"/>
      <c r="AQ6487" s="61"/>
      <c r="AR6487" s="61"/>
      <c r="AS6487" s="61"/>
      <c r="AT6487" s="61"/>
      <c r="AU6487" s="61"/>
      <c r="AV6487" s="61"/>
    </row>
    <row r="6488" spans="1:48">
      <c r="A6488" s="82"/>
      <c r="B6488" s="82"/>
      <c r="C6488" s="82"/>
      <c r="D6488" s="83"/>
      <c r="E6488" s="62"/>
      <c r="F648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88" s="13"/>
      <c r="H6488" s="13"/>
      <c r="I6488" s="85" t="e">
        <f>[1]!Table1[[#This Row],[type]]</f>
        <v>#VALUE!</v>
      </c>
      <c r="J6488" s="86" t="e">
        <f>[1]!Table1[[#This Row],[Column42]]&amp;IF([1]!Table1[[#This Row],[Column13]]="","",[1]!Table1[[#This Row],[Column13]])&amp;IF([1]!Table1[[#This Row],[mod]]="","",[1]!Table1[[#This Row],[mod]])</f>
        <v>#VALUE!</v>
      </c>
      <c r="K648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88" t="s">
        <v>6138</v>
      </c>
      <c r="Q648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488" t="s">
        <v>10227</v>
      </c>
      <c r="U648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488" s="43" t="s">
        <v>4553</v>
      </c>
      <c r="AC6488" s="29"/>
      <c r="AD6488" s="25"/>
      <c r="AE6488" s="38"/>
      <c r="AF6488" s="142"/>
      <c r="AG6488" s="11"/>
      <c r="AH6488" s="7" t="e">
        <f>[1]!Table1[[#This Row],[html_tag]]&amp;[1]!Table1[[#This Row],[html_type]]&amp;[1]!Table1[[#This Row],[html_modifier]]</f>
        <v>#VALUE!</v>
      </c>
      <c r="AI6488" s="60" t="str">
        <f>Table1[[#This Row],[html_tag]]&amp;Table1[[#This Row],[html_type]]&amp;Table1[[#This Row],[html_modifier]]</f>
        <v/>
      </c>
      <c r="AL6488" s="23" t="str">
        <f>IFERROR(_xlfn.XLOOKUP([1]!Table1[[#This Row],[word]],[1]!Table57[English style name],[1]!Table57[Style type]),"")</f>
        <v/>
      </c>
      <c r="AM6488" s="23" t="str">
        <f>IFERROR(_xlfn.XLOOKUP(Table1[[#This Row],[word]],Table57[English style name],Table57[Style type]),"")</f>
        <v/>
      </c>
      <c r="AN6488" s="23"/>
      <c r="AO6488" s="62"/>
      <c r="AP6488" s="61"/>
      <c r="AQ6488" s="61"/>
      <c r="AR6488" s="61"/>
      <c r="AS6488" s="61"/>
      <c r="AT6488" s="61"/>
      <c r="AU6488" s="61"/>
      <c r="AV6488" s="61"/>
    </row>
    <row r="6489" spans="1:48">
      <c r="A6489" s="82"/>
      <c r="B6489" s="82"/>
      <c r="C6489" s="82"/>
      <c r="D6489" s="83"/>
      <c r="E6489" s="62"/>
      <c r="F648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89" s="13"/>
      <c r="H6489" s="13"/>
      <c r="I6489" s="85" t="e">
        <f>[1]!Table1[[#This Row],[type]]</f>
        <v>#VALUE!</v>
      </c>
      <c r="J6489" s="86" t="e">
        <f>[1]!Table1[[#This Row],[Column42]]&amp;IF([1]!Table1[[#This Row],[Column13]]="","",[1]!Table1[[#This Row],[Column13]])&amp;IF([1]!Table1[[#This Row],[mod]]="","",[1]!Table1[[#This Row],[mod]])</f>
        <v>#VALUE!</v>
      </c>
      <c r="K648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89" t="s">
        <v>6138</v>
      </c>
      <c r="Q648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489" t="s">
        <v>7421</v>
      </c>
      <c r="U648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489" s="29" t="s">
        <v>4554</v>
      </c>
      <c r="AC6489" s="29"/>
      <c r="AD6489" s="25"/>
      <c r="AE6489" s="38"/>
      <c r="AF6489" s="142"/>
      <c r="AG6489" s="11"/>
      <c r="AH6489" s="7" t="e">
        <f>[1]!Table1[[#This Row],[html_tag]]&amp;[1]!Table1[[#This Row],[html_type]]&amp;[1]!Table1[[#This Row],[html_modifier]]</f>
        <v>#VALUE!</v>
      </c>
      <c r="AI6489" s="60" t="str">
        <f>Table1[[#This Row],[html_tag]]&amp;Table1[[#This Row],[html_type]]&amp;Table1[[#This Row],[html_modifier]]</f>
        <v/>
      </c>
      <c r="AL6489" s="23" t="str">
        <f>IFERROR(_xlfn.XLOOKUP([1]!Table1[[#This Row],[word]],[1]!Table57[English style name],[1]!Table57[Style type]),"")</f>
        <v/>
      </c>
      <c r="AM6489" s="23" t="str">
        <f>IFERROR(_xlfn.XLOOKUP(Table1[[#This Row],[word]],Table57[English style name],Table57[Style type]),"")</f>
        <v/>
      </c>
      <c r="AN6489" s="23"/>
      <c r="AO6489" s="62"/>
      <c r="AP6489" s="61"/>
      <c r="AQ6489" s="61"/>
      <c r="AR6489" s="61"/>
      <c r="AS6489" s="61"/>
      <c r="AT6489" s="61"/>
      <c r="AU6489" s="61"/>
      <c r="AV6489" s="61"/>
    </row>
    <row r="6490" spans="1:48">
      <c r="A6490" s="82"/>
      <c r="B6490" s="82"/>
      <c r="C6490" s="82"/>
      <c r="D6490" s="83"/>
      <c r="E6490" s="62"/>
      <c r="F649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90" s="13"/>
      <c r="H6490" s="13"/>
      <c r="I6490" s="85" t="e">
        <f>[1]!Table1[[#This Row],[type]]</f>
        <v>#VALUE!</v>
      </c>
      <c r="J6490" s="86" t="e">
        <f>[1]!Table1[[#This Row],[Column42]]&amp;IF([1]!Table1[[#This Row],[Column13]]="","",[1]!Table1[[#This Row],[Column13]])&amp;IF([1]!Table1[[#This Row],[mod]]="","",[1]!Table1[[#This Row],[mod]])</f>
        <v>#VALUE!</v>
      </c>
      <c r="K649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90" t="s">
        <v>6138</v>
      </c>
      <c r="Q649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90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6490" t="s">
        <v>3032</v>
      </c>
      <c r="AB6490" s="29"/>
      <c r="AC6490" s="29"/>
      <c r="AD6490" s="25"/>
      <c r="AE6490" s="38"/>
      <c r="AF6490" s="142"/>
      <c r="AG6490" s="11"/>
      <c r="AH6490" s="7" t="e">
        <f>[1]!Table1[[#This Row],[html_tag]]&amp;[1]!Table1[[#This Row],[html_type]]&amp;[1]!Table1[[#This Row],[html_modifier]]</f>
        <v>#VALUE!</v>
      </c>
      <c r="AI6490" s="60" t="str">
        <f>Table1[[#This Row],[html_tag]]&amp;Table1[[#This Row],[html_type]]&amp;Table1[[#This Row],[html_modifier]]</f>
        <v/>
      </c>
      <c r="AL6490" s="23" t="str">
        <f>IFERROR(_xlfn.XLOOKUP([1]!Table1[[#This Row],[word]],[1]!Table57[English style name],[1]!Table57[Style type]),"")</f>
        <v/>
      </c>
      <c r="AM6490" s="23" t="str">
        <f>IFERROR(_xlfn.XLOOKUP(Table1[[#This Row],[word]],Table57[English style name],Table57[Style type]),"")</f>
        <v/>
      </c>
      <c r="AN6490" s="23"/>
      <c r="AO6490" s="62"/>
      <c r="AP6490" s="61"/>
      <c r="AQ6490" s="61"/>
      <c r="AR6490" s="61"/>
      <c r="AS6490" s="61"/>
      <c r="AT6490" s="61"/>
      <c r="AU6490" s="61"/>
      <c r="AV6490" s="61"/>
    </row>
    <row r="6491" spans="1:48">
      <c r="A6491" s="82"/>
      <c r="B6491" s="82"/>
      <c r="C6491" s="82"/>
      <c r="D6491" s="83"/>
      <c r="E6491" s="62"/>
      <c r="F649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91" s="13"/>
      <c r="H6491" s="13"/>
      <c r="I6491" s="85" t="e">
        <f>[1]!Table1[[#This Row],[type]]</f>
        <v>#VALUE!</v>
      </c>
      <c r="J6491" s="86" t="e">
        <f>[1]!Table1[[#This Row],[Column42]]&amp;IF([1]!Table1[[#This Row],[Column13]]="","",[1]!Table1[[#This Row],[Column13]])&amp;IF([1]!Table1[[#This Row],[mod]]="","",[1]!Table1[[#This Row],[mod]])</f>
        <v>#VALUE!</v>
      </c>
      <c r="K649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91" t="s">
        <v>6138</v>
      </c>
      <c r="Q649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491" t="s">
        <v>10228</v>
      </c>
      <c r="U649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491" s="29" t="s">
        <v>4555</v>
      </c>
      <c r="AC6491" s="29"/>
      <c r="AD6491" s="25"/>
      <c r="AE6491" s="38"/>
      <c r="AF6491" s="142"/>
      <c r="AG6491" s="11"/>
      <c r="AH6491" s="7" t="e">
        <f>[1]!Table1[[#This Row],[html_tag]]&amp;[1]!Table1[[#This Row],[html_type]]&amp;[1]!Table1[[#This Row],[html_modifier]]</f>
        <v>#VALUE!</v>
      </c>
      <c r="AI6491" s="60" t="str">
        <f>Table1[[#This Row],[html_tag]]&amp;Table1[[#This Row],[html_type]]&amp;Table1[[#This Row],[html_modifier]]</f>
        <v/>
      </c>
      <c r="AL6491" s="23" t="str">
        <f>IFERROR(_xlfn.XLOOKUP([1]!Table1[[#This Row],[word]],[1]!Table57[English style name],[1]!Table57[Style type]),"")</f>
        <v/>
      </c>
      <c r="AM6491" s="23" t="str">
        <f>IFERROR(_xlfn.XLOOKUP(Table1[[#This Row],[word]],Table57[English style name],Table57[Style type]),"")</f>
        <v/>
      </c>
      <c r="AN6491" s="23"/>
      <c r="AO6491" s="62"/>
      <c r="AP6491" s="61"/>
      <c r="AQ6491" s="61"/>
      <c r="AR6491" s="61"/>
      <c r="AS6491" s="61"/>
      <c r="AT6491" s="61"/>
      <c r="AU6491" s="61"/>
      <c r="AV6491" s="61"/>
    </row>
    <row r="6492" spans="1:48">
      <c r="A6492" s="82"/>
      <c r="B6492" s="82"/>
      <c r="C6492" s="82"/>
      <c r="D6492" s="83"/>
      <c r="E6492" s="62"/>
      <c r="F649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92" s="13"/>
      <c r="H6492" s="13"/>
      <c r="I6492" s="85" t="e">
        <f>[1]!Table1[[#This Row],[type]]</f>
        <v>#VALUE!</v>
      </c>
      <c r="J6492" s="86" t="e">
        <f>[1]!Table1[[#This Row],[Column42]]&amp;IF([1]!Table1[[#This Row],[Column13]]="","",[1]!Table1[[#This Row],[Column13]])&amp;IF([1]!Table1[[#This Row],[mod]]="","",[1]!Table1[[#This Row],[mod]])</f>
        <v>#VALUE!</v>
      </c>
      <c r="K649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92" t="s">
        <v>6138</v>
      </c>
      <c r="Q649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92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6492" t="s">
        <v>3474</v>
      </c>
      <c r="AB6492" s="29"/>
      <c r="AC6492" s="29"/>
      <c r="AD6492" s="25"/>
      <c r="AE6492" s="38"/>
      <c r="AF6492" s="142"/>
      <c r="AG6492" s="11"/>
      <c r="AH6492" s="7" t="e">
        <f>[1]!Table1[[#This Row],[html_tag]]&amp;[1]!Table1[[#This Row],[html_type]]&amp;[1]!Table1[[#This Row],[html_modifier]]</f>
        <v>#VALUE!</v>
      </c>
      <c r="AI6492" s="60" t="str">
        <f>Table1[[#This Row],[html_tag]]&amp;Table1[[#This Row],[html_type]]&amp;Table1[[#This Row],[html_modifier]]</f>
        <v/>
      </c>
      <c r="AL6492" s="23" t="str">
        <f>IFERROR(_xlfn.XLOOKUP([1]!Table1[[#This Row],[word]],[1]!Table57[English style name],[1]!Table57[Style type]),"")</f>
        <v/>
      </c>
      <c r="AM6492" s="23" t="str">
        <f>IFERROR(_xlfn.XLOOKUP(Table1[[#This Row],[word]],Table57[English style name],Table57[Style type]),"")</f>
        <v/>
      </c>
      <c r="AN6492" s="23"/>
      <c r="AO6492" s="62"/>
      <c r="AP6492" s="61"/>
      <c r="AQ6492" s="61"/>
      <c r="AR6492" s="61"/>
      <c r="AS6492" s="61"/>
      <c r="AT6492" s="61"/>
      <c r="AU6492" s="61"/>
      <c r="AV6492" s="61"/>
    </row>
    <row r="6493" spans="1:48">
      <c r="A6493" s="82"/>
      <c r="B6493" s="82"/>
      <c r="C6493" s="82"/>
      <c r="D6493" s="83"/>
      <c r="E6493" s="62"/>
      <c r="F649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93" s="13"/>
      <c r="H6493" s="13"/>
      <c r="I6493" s="85" t="e">
        <f>[1]!Table1[[#This Row],[type]]</f>
        <v>#VALUE!</v>
      </c>
      <c r="J6493" s="86" t="e">
        <f>[1]!Table1[[#This Row],[Column42]]&amp;IF([1]!Table1[[#This Row],[Column13]]="","",[1]!Table1[[#This Row],[Column13]])&amp;IF([1]!Table1[[#This Row],[mod]]="","",[1]!Table1[[#This Row],[mod]])</f>
        <v>#VALUE!</v>
      </c>
      <c r="K649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93" t="s">
        <v>6138</v>
      </c>
      <c r="Q649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9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6493" t="s">
        <v>2943</v>
      </c>
      <c r="AB6493" s="29" t="s">
        <v>4556</v>
      </c>
      <c r="AC6493" s="29"/>
      <c r="AD6493" s="25"/>
      <c r="AE6493" s="38"/>
      <c r="AF6493" s="142"/>
      <c r="AG6493" s="11"/>
      <c r="AH6493" s="7" t="e">
        <f>[1]!Table1[[#This Row],[html_tag]]&amp;[1]!Table1[[#This Row],[html_type]]&amp;[1]!Table1[[#This Row],[html_modifier]]</f>
        <v>#VALUE!</v>
      </c>
      <c r="AI6493" s="60" t="str">
        <f>Table1[[#This Row],[html_tag]]&amp;Table1[[#This Row],[html_type]]&amp;Table1[[#This Row],[html_modifier]]</f>
        <v/>
      </c>
      <c r="AL6493" s="23" t="str">
        <f>IFERROR(_xlfn.XLOOKUP([1]!Table1[[#This Row],[word]],[1]!Table57[English style name],[1]!Table57[Style type]),"")</f>
        <v/>
      </c>
      <c r="AM6493" s="23" t="str">
        <f>IFERROR(_xlfn.XLOOKUP(Table1[[#This Row],[word]],Table57[English style name],Table57[Style type]),"")</f>
        <v/>
      </c>
      <c r="AN6493" s="23"/>
      <c r="AO6493" s="62"/>
      <c r="AP6493" s="61"/>
      <c r="AQ6493" s="61"/>
      <c r="AR6493" s="61"/>
      <c r="AS6493" s="61"/>
      <c r="AT6493" s="61"/>
      <c r="AU6493" s="61"/>
      <c r="AV6493" s="61"/>
    </row>
    <row r="6494" spans="1:48">
      <c r="A6494" s="82"/>
      <c r="B6494" s="82"/>
      <c r="C6494" s="82"/>
      <c r="D6494" s="83"/>
      <c r="E6494" s="62"/>
      <c r="F649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94" s="13"/>
      <c r="H6494" s="13"/>
      <c r="I6494" s="85" t="e">
        <f>[1]!Table1[[#This Row],[type]]</f>
        <v>#VALUE!</v>
      </c>
      <c r="J6494" s="86" t="e">
        <f>[1]!Table1[[#This Row],[Column42]]&amp;IF([1]!Table1[[#This Row],[Column13]]="","",[1]!Table1[[#This Row],[Column13]])&amp;IF([1]!Table1[[#This Row],[mod]]="","",[1]!Table1[[#This Row],[mod]])</f>
        <v>#VALUE!</v>
      </c>
      <c r="K649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94" t="s">
        <v>600</v>
      </c>
      <c r="Q649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9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494" s="29"/>
      <c r="AC6494" s="29"/>
      <c r="AD6494" s="25"/>
      <c r="AE6494" s="38"/>
      <c r="AF6494" s="142" t="s">
        <v>298</v>
      </c>
      <c r="AG6494" s="11"/>
      <c r="AH6494" s="1" t="e">
        <f>[1]!Table1[[#This Row],[html_tag]]&amp;[1]!Table1[[#This Row],[html_type]]&amp;[1]!Table1[[#This Row],[html_modifier]]</f>
        <v>#VALUE!</v>
      </c>
      <c r="AI6494" s="60" t="s">
        <v>298</v>
      </c>
      <c r="AL6494" s="22" t="str">
        <f>IFERROR(_xlfn.XLOOKUP([1]!Table1[[#This Row],[word]],[1]!Table57[English style name],[1]!Table57[Style type]),"")</f>
        <v/>
      </c>
      <c r="AM6494" s="23" t="str">
        <f>IFERROR(_xlfn.XLOOKUP(Table1[[#This Row],[word]],Table57[English style name],Table57[Style type]),"")</f>
        <v/>
      </c>
      <c r="AN6494" s="23"/>
      <c r="AO6494" s="62"/>
      <c r="AP6494" s="61"/>
      <c r="AQ6494" s="61"/>
      <c r="AR6494" s="61"/>
      <c r="AS6494" s="61"/>
      <c r="AT6494" s="61"/>
      <c r="AU6494" s="61"/>
      <c r="AV6494" s="61"/>
    </row>
    <row r="6495" spans="1:48">
      <c r="A6495" s="82"/>
      <c r="B6495" s="82"/>
      <c r="C6495" s="82"/>
      <c r="D6495" s="83"/>
      <c r="E6495" s="62"/>
      <c r="F649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95" s="13" t="s">
        <v>337</v>
      </c>
      <c r="H6495" s="13" t="s">
        <v>2987</v>
      </c>
      <c r="I6495" s="85" t="e">
        <f>[1]!Table1[[#This Row],[type]]</f>
        <v>#VALUE!</v>
      </c>
      <c r="J6495" s="86" t="e">
        <f>[1]!Table1[[#This Row],[Column42]]&amp;IF([1]!Table1[[#This Row],[Column13]]="","",[1]!Table1[[#This Row],[Column13]])&amp;IF([1]!Table1[[#This Row],[mod]]="","",[1]!Table1[[#This Row],[mod]])</f>
        <v>#VALUE!</v>
      </c>
      <c r="K649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95" t="s">
        <v>2828</v>
      </c>
      <c r="Q649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9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495" s="29"/>
      <c r="AC6495" s="29"/>
      <c r="AD6495" s="25" t="s">
        <v>7379</v>
      </c>
      <c r="AE6495" s="38"/>
      <c r="AF6495" s="142" t="s">
        <v>231</v>
      </c>
      <c r="AG6495" s="11"/>
      <c r="AH6495" s="1" t="e">
        <f>[1]!Table1[[#This Row],[html_tag]]&amp;[1]!Table1[[#This Row],[html_type]]&amp;[1]!Table1[[#This Row],[html_modifier]]</f>
        <v>#VALUE!</v>
      </c>
      <c r="AI6495" s="60" t="str">
        <f>Table1[[#This Row],[html_tag]]&amp;Table1[[#This Row],[html_type]]&amp;Table1[[#This Row],[html_modifier]]</f>
        <v/>
      </c>
      <c r="AL6495" s="22" t="str">
        <f>IFERROR(_xlfn.XLOOKUP([1]!Table1[[#This Row],[word]],[1]!Table57[English style name],[1]!Table57[Style type]),"")</f>
        <v/>
      </c>
      <c r="AM6495" s="23" t="str">
        <f>IFERROR(_xlfn.XLOOKUP(Table1[[#This Row],[word]],Table57[English style name],Table57[Style type]),"")</f>
        <v/>
      </c>
      <c r="AN6495" s="23"/>
      <c r="AO6495" s="62"/>
      <c r="AP6495" s="61"/>
      <c r="AQ6495" s="61" t="s">
        <v>2828</v>
      </c>
      <c r="AR6495" s="61" t="s">
        <v>2829</v>
      </c>
      <c r="AS6495" s="61"/>
      <c r="AT6495" s="61"/>
      <c r="AU6495" s="61"/>
      <c r="AV6495" s="61"/>
    </row>
    <row r="6496" spans="1:48">
      <c r="A6496" s="82"/>
      <c r="B6496" s="82"/>
      <c r="C6496" s="82"/>
      <c r="D6496" s="83"/>
      <c r="E6496" s="62"/>
      <c r="F649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96" s="13" t="s">
        <v>337</v>
      </c>
      <c r="H6496" s="13" t="s">
        <v>2987</v>
      </c>
      <c r="I6496" s="85" t="e">
        <f>[1]!Table1[[#This Row],[type]]</f>
        <v>#VALUE!</v>
      </c>
      <c r="J6496" s="86" t="e">
        <f>[1]!Table1[[#This Row],[Column42]]&amp;IF([1]!Table1[[#This Row],[Column13]]="","",[1]!Table1[[#This Row],[Column13]])&amp;IF([1]!Table1[[#This Row],[mod]]="","",[1]!Table1[[#This Row],[mod]])</f>
        <v>#VALUE!</v>
      </c>
      <c r="K649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96" t="s">
        <v>2828</v>
      </c>
      <c r="M6496" t="s">
        <v>10232</v>
      </c>
      <c r="Q649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96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496" s="29"/>
      <c r="AC6496" s="29"/>
      <c r="AD6496" s="25"/>
      <c r="AE6496" s="38"/>
      <c r="AF6496" s="142" t="s">
        <v>211</v>
      </c>
      <c r="AG6496" s="11"/>
      <c r="AH6496" s="7" t="e">
        <f>[1]!Table1[[#This Row],[html_tag]]&amp;[1]!Table1[[#This Row],[html_type]]&amp;[1]!Table1[[#This Row],[html_modifier]]</f>
        <v>#VALUE!</v>
      </c>
      <c r="AI6496" s="60" t="str">
        <f>Table1[[#This Row],[html_tag]]&amp;Table1[[#This Row],[html_type]]&amp;Table1[[#This Row],[html_modifier]]</f>
        <v/>
      </c>
      <c r="AL6496" s="23" t="str">
        <f>IFERROR(_xlfn.XLOOKUP([1]!Table1[[#This Row],[word]],[1]!Table57[English style name],[1]!Table57[Style type]),"")</f>
        <v/>
      </c>
      <c r="AM6496" s="23" t="str">
        <f>IFERROR(_xlfn.XLOOKUP(Table1[[#This Row],[word]],Table57[English style name],Table57[Style type]),"")</f>
        <v/>
      </c>
      <c r="AN6496" s="23"/>
      <c r="AO6496" s="62"/>
      <c r="AP6496" s="61"/>
      <c r="AQ6496" s="61"/>
      <c r="AR6496" s="61"/>
      <c r="AS6496" s="61"/>
      <c r="AT6496" s="61"/>
      <c r="AU6496" s="61"/>
      <c r="AV6496" s="61"/>
    </row>
    <row r="6497" spans="1:48">
      <c r="A6497" s="82"/>
      <c r="B6497" s="82"/>
      <c r="C6497" s="82"/>
      <c r="D6497" s="83"/>
      <c r="E6497" s="62"/>
      <c r="F649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97" s="13" t="s">
        <v>337</v>
      </c>
      <c r="H6497" s="13" t="s">
        <v>2987</v>
      </c>
      <c r="I6497" s="85" t="e">
        <f>[1]!Table1[[#This Row],[type]]</f>
        <v>#VALUE!</v>
      </c>
      <c r="J6497" s="86" t="e">
        <f>[1]!Table1[[#This Row],[Column42]]&amp;IF([1]!Table1[[#This Row],[Column13]]="","",[1]!Table1[[#This Row],[Column13]])&amp;IF([1]!Table1[[#This Row],[mod]]="","",[1]!Table1[[#This Row],[mod]])</f>
        <v>#VALUE!</v>
      </c>
      <c r="K649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97" t="s">
        <v>2828</v>
      </c>
      <c r="M6497" t="s">
        <v>10232</v>
      </c>
      <c r="N6497" t="s">
        <v>2990</v>
      </c>
      <c r="Q649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97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497" s="29"/>
      <c r="AC6497" s="29"/>
      <c r="AD6497" s="25"/>
      <c r="AE6497" s="38"/>
      <c r="AF6497" s="142" t="s">
        <v>239</v>
      </c>
      <c r="AG6497" s="11"/>
      <c r="AH6497" s="7" t="e">
        <f>[1]!Table1[[#This Row],[html_tag]]&amp;[1]!Table1[[#This Row],[html_type]]&amp;[1]!Table1[[#This Row],[html_modifier]]</f>
        <v>#VALUE!</v>
      </c>
      <c r="AI6497" s="60" t="str">
        <f>Table1[[#This Row],[html_tag]]&amp;Table1[[#This Row],[html_type]]&amp;Table1[[#This Row],[html_modifier]]</f>
        <v/>
      </c>
      <c r="AL6497" s="23" t="str">
        <f>IFERROR(_xlfn.XLOOKUP([1]!Table1[[#This Row],[word]],[1]!Table57[English style name],[1]!Table57[Style type]),"")</f>
        <v/>
      </c>
      <c r="AM6497" s="23" t="str">
        <f>IFERROR(_xlfn.XLOOKUP(Table1[[#This Row],[word]],Table57[English style name],Table57[Style type]),"")</f>
        <v/>
      </c>
      <c r="AN6497" s="23"/>
      <c r="AO6497" s="62"/>
      <c r="AP6497" s="61"/>
      <c r="AQ6497" s="61"/>
      <c r="AR6497" s="61"/>
      <c r="AS6497" s="61"/>
      <c r="AT6497" s="61"/>
      <c r="AU6497" s="61"/>
      <c r="AV6497" s="61"/>
    </row>
    <row r="6498" spans="1:48">
      <c r="A6498" s="82"/>
      <c r="B6498" s="82"/>
      <c r="C6498" s="82"/>
      <c r="D6498" s="83"/>
      <c r="E6498" s="62"/>
      <c r="F649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98" s="13" t="s">
        <v>337</v>
      </c>
      <c r="H6498" s="13" t="s">
        <v>2987</v>
      </c>
      <c r="I6498" s="85" t="e">
        <f>[1]!Table1[[#This Row],[type]]</f>
        <v>#VALUE!</v>
      </c>
      <c r="J6498" s="86" t="e">
        <f>[1]!Table1[[#This Row],[Column42]]&amp;IF([1]!Table1[[#This Row],[Column13]]="","",[1]!Table1[[#This Row],[Column13]])&amp;IF([1]!Table1[[#This Row],[mod]]="","",[1]!Table1[[#This Row],[mod]])</f>
        <v>#VALUE!</v>
      </c>
      <c r="K649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98" t="s">
        <v>2828</v>
      </c>
      <c r="M6498" t="s">
        <v>10232</v>
      </c>
      <c r="N6498" t="s">
        <v>3194</v>
      </c>
      <c r="Q649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9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498" s="29"/>
      <c r="AC6498" s="29"/>
      <c r="AD6498" s="25" t="s">
        <v>7382</v>
      </c>
      <c r="AE6498" s="38"/>
      <c r="AF6498" s="142" t="s">
        <v>166</v>
      </c>
      <c r="AG6498" s="11"/>
      <c r="AH6498" s="7" t="e">
        <f>[1]!Table1[[#This Row],[html_tag]]&amp;[1]!Table1[[#This Row],[html_type]]&amp;[1]!Table1[[#This Row],[html_modifier]]</f>
        <v>#VALUE!</v>
      </c>
      <c r="AI6498" s="60" t="str">
        <f>Table1[[#This Row],[html_tag]]&amp;Table1[[#This Row],[html_type]]&amp;Table1[[#This Row],[html_modifier]]</f>
        <v/>
      </c>
      <c r="AL6498" s="23" t="str">
        <f>IFERROR(_xlfn.XLOOKUP([1]!Table1[[#This Row],[word]],[1]!Table57[English style name],[1]!Table57[Style type]),"")</f>
        <v/>
      </c>
      <c r="AM6498" s="23" t="str">
        <f>IFERROR(_xlfn.XLOOKUP(Table1[[#This Row],[word]],Table57[English style name],Table57[Style type]),"")</f>
        <v/>
      </c>
      <c r="AN6498" s="23"/>
      <c r="AO6498" s="62"/>
      <c r="AP6498" s="61"/>
      <c r="AQ6498" s="61"/>
      <c r="AR6498" s="61"/>
      <c r="AS6498" s="61"/>
      <c r="AT6498" s="61"/>
      <c r="AU6498" s="61"/>
      <c r="AV6498" s="61"/>
    </row>
    <row r="6499" spans="1:48">
      <c r="A6499" s="82"/>
      <c r="B6499" s="82"/>
      <c r="C6499" s="82"/>
      <c r="D6499" s="83"/>
      <c r="E6499" s="62"/>
      <c r="F649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499" s="13" t="s">
        <v>337</v>
      </c>
      <c r="H6499" s="13" t="s">
        <v>2987</v>
      </c>
      <c r="I6499" s="85" t="e">
        <f>[1]!Table1[[#This Row],[type]]</f>
        <v>#VALUE!</v>
      </c>
      <c r="J6499" s="86" t="e">
        <f>[1]!Table1[[#This Row],[Column42]]&amp;IF([1]!Table1[[#This Row],[Column13]]="","",[1]!Table1[[#This Row],[Column13]])&amp;IF([1]!Table1[[#This Row],[mod]]="","",[1]!Table1[[#This Row],[mod]])</f>
        <v>#VALUE!</v>
      </c>
      <c r="K649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499" t="s">
        <v>2828</v>
      </c>
      <c r="M6499" t="s">
        <v>10232</v>
      </c>
      <c r="N6499" t="s">
        <v>3101</v>
      </c>
      <c r="Q649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49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499" s="29"/>
      <c r="AC6499" s="29"/>
      <c r="AD6499" s="25" t="s">
        <v>7383</v>
      </c>
      <c r="AE6499" s="38"/>
      <c r="AF6499" s="142" t="s">
        <v>201</v>
      </c>
      <c r="AG6499" s="11"/>
      <c r="AH6499" s="7" t="e">
        <f>[1]!Table1[[#This Row],[html_tag]]&amp;[1]!Table1[[#This Row],[html_type]]&amp;[1]!Table1[[#This Row],[html_modifier]]</f>
        <v>#VALUE!</v>
      </c>
      <c r="AI6499" s="60" t="str">
        <f>Table1[[#This Row],[html_tag]]&amp;Table1[[#This Row],[html_type]]&amp;Table1[[#This Row],[html_modifier]]</f>
        <v/>
      </c>
      <c r="AL6499" s="23" t="str">
        <f>IFERROR(_xlfn.XLOOKUP([1]!Table1[[#This Row],[word]],[1]!Table57[English style name],[1]!Table57[Style type]),"")</f>
        <v/>
      </c>
      <c r="AM6499" s="23" t="str">
        <f>IFERROR(_xlfn.XLOOKUP(Table1[[#This Row],[word]],Table57[English style name],Table57[Style type]),"")</f>
        <v/>
      </c>
      <c r="AN6499" s="23"/>
      <c r="AO6499" s="62"/>
      <c r="AP6499" s="61"/>
      <c r="AQ6499" s="61"/>
      <c r="AR6499" s="61"/>
      <c r="AS6499" s="61"/>
      <c r="AT6499" s="61"/>
      <c r="AU6499" s="61"/>
      <c r="AV6499" s="61"/>
    </row>
    <row r="6500" spans="1:48">
      <c r="A6500" s="82"/>
      <c r="B6500" s="82"/>
      <c r="C6500" s="82"/>
      <c r="D6500" s="83"/>
      <c r="E6500" s="62"/>
      <c r="F650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00" s="13" t="s">
        <v>337</v>
      </c>
      <c r="H6500" s="13" t="s">
        <v>2987</v>
      </c>
      <c r="I6500" s="85" t="e">
        <f>[1]!Table1[[#This Row],[type]]</f>
        <v>#VALUE!</v>
      </c>
      <c r="J6500" s="86" t="e">
        <f>[1]!Table1[[#This Row],[Column42]]&amp;IF([1]!Table1[[#This Row],[Column13]]="","",[1]!Table1[[#This Row],[Column13]])&amp;IF([1]!Table1[[#This Row],[mod]]="","",[1]!Table1[[#This Row],[mod]])</f>
        <v>#VALUE!</v>
      </c>
      <c r="K650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00" t="s">
        <v>2828</v>
      </c>
      <c r="M6500" t="s">
        <v>10232</v>
      </c>
      <c r="N6500" t="s">
        <v>3450</v>
      </c>
      <c r="Q650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0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500" s="29"/>
      <c r="AC6500" s="29"/>
      <c r="AD6500" s="25" t="s">
        <v>7381</v>
      </c>
      <c r="AE6500" s="38"/>
      <c r="AF6500" s="142" t="s">
        <v>166</v>
      </c>
      <c r="AG6500" s="11"/>
      <c r="AH6500" s="7" t="e">
        <f>[1]!Table1[[#This Row],[html_tag]]&amp;[1]!Table1[[#This Row],[html_type]]&amp;[1]!Table1[[#This Row],[html_modifier]]</f>
        <v>#VALUE!</v>
      </c>
      <c r="AI6500" s="60" t="str">
        <f>Table1[[#This Row],[html_tag]]&amp;Table1[[#This Row],[html_type]]&amp;Table1[[#This Row],[html_modifier]]</f>
        <v/>
      </c>
      <c r="AL6500" s="23" t="str">
        <f>IFERROR(_xlfn.XLOOKUP([1]!Table1[[#This Row],[word]],[1]!Table57[English style name],[1]!Table57[Style type]),"")</f>
        <v/>
      </c>
      <c r="AM6500" s="23" t="str">
        <f>IFERROR(_xlfn.XLOOKUP(Table1[[#This Row],[word]],Table57[English style name],Table57[Style type]),"")</f>
        <v/>
      </c>
      <c r="AN6500" s="23"/>
      <c r="AO6500" s="62"/>
      <c r="AP6500" s="61"/>
      <c r="AQ6500" s="61"/>
      <c r="AR6500" s="61"/>
      <c r="AS6500" s="61"/>
      <c r="AT6500" s="61"/>
      <c r="AU6500" s="61"/>
      <c r="AV6500" s="61"/>
    </row>
    <row r="6501" spans="1:48">
      <c r="A6501" s="82"/>
      <c r="B6501" s="82"/>
      <c r="C6501" s="82"/>
      <c r="D6501" s="83"/>
      <c r="E6501" s="62"/>
      <c r="F650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01" s="13" t="s">
        <v>337</v>
      </c>
      <c r="H6501" s="13" t="s">
        <v>2987</v>
      </c>
      <c r="I6501" s="85" t="e">
        <f>[1]!Table1[[#This Row],[type]]</f>
        <v>#VALUE!</v>
      </c>
      <c r="J6501" s="86" t="e">
        <f>[1]!Table1[[#This Row],[Column42]]&amp;IF([1]!Table1[[#This Row],[Column13]]="","",[1]!Table1[[#This Row],[Column13]])&amp;IF([1]!Table1[[#This Row],[mod]]="","",[1]!Table1[[#This Row],[mod]])</f>
        <v>#VALUE!</v>
      </c>
      <c r="K650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01" t="s">
        <v>2828</v>
      </c>
      <c r="M6501" t="s">
        <v>10232</v>
      </c>
      <c r="N6501" t="s">
        <v>3193</v>
      </c>
      <c r="Q650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0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501" s="29"/>
      <c r="AC6501" s="29"/>
      <c r="AD6501" s="25" t="s">
        <v>7380</v>
      </c>
      <c r="AE6501" s="38"/>
      <c r="AF6501" s="142" t="s">
        <v>166</v>
      </c>
      <c r="AG6501" s="11"/>
      <c r="AH6501" s="7" t="e">
        <f>[1]!Table1[[#This Row],[html_tag]]&amp;[1]!Table1[[#This Row],[html_type]]&amp;[1]!Table1[[#This Row],[html_modifier]]</f>
        <v>#VALUE!</v>
      </c>
      <c r="AI6501" s="60" t="str">
        <f>Table1[[#This Row],[html_tag]]&amp;Table1[[#This Row],[html_type]]&amp;Table1[[#This Row],[html_modifier]]</f>
        <v/>
      </c>
      <c r="AL6501" s="23" t="str">
        <f>IFERROR(_xlfn.XLOOKUP([1]!Table1[[#This Row],[word]],[1]!Table57[English style name],[1]!Table57[Style type]),"")</f>
        <v/>
      </c>
      <c r="AM6501" s="23" t="str">
        <f>IFERROR(_xlfn.XLOOKUP(Table1[[#This Row],[word]],Table57[English style name],Table57[Style type]),"")</f>
        <v/>
      </c>
      <c r="AN6501" s="23"/>
      <c r="AO6501" s="62"/>
      <c r="AP6501" s="61"/>
      <c r="AQ6501" s="61"/>
      <c r="AR6501" s="61"/>
      <c r="AS6501" s="61"/>
      <c r="AT6501" s="61"/>
      <c r="AU6501" s="61"/>
      <c r="AV6501" s="61"/>
    </row>
    <row r="6502" spans="1:48">
      <c r="A6502" s="82"/>
      <c r="B6502" s="82"/>
      <c r="C6502" s="82"/>
      <c r="D6502" s="83"/>
      <c r="E6502" s="62"/>
      <c r="F650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02" s="13" t="s">
        <v>337</v>
      </c>
      <c r="H6502" s="13" t="s">
        <v>2987</v>
      </c>
      <c r="I6502" s="85" t="e">
        <f>[1]!Table1[[#This Row],[type]]</f>
        <v>#VALUE!</v>
      </c>
      <c r="J6502" s="86" t="e">
        <f>[1]!Table1[[#This Row],[Column42]]&amp;IF([1]!Table1[[#This Row],[Column13]]="","",[1]!Table1[[#This Row],[Column13]])&amp;IF([1]!Table1[[#This Row],[mod]]="","",[1]!Table1[[#This Row],[mod]])</f>
        <v>#VALUE!</v>
      </c>
      <c r="K650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02" t="s">
        <v>2828</v>
      </c>
      <c r="M6502" t="s">
        <v>10232</v>
      </c>
      <c r="N6502" t="s">
        <v>600</v>
      </c>
      <c r="Q650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02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502" s="29"/>
      <c r="AC6502" s="29"/>
      <c r="AD6502" s="25"/>
      <c r="AE6502" s="38"/>
      <c r="AF6502" s="142" t="s">
        <v>298</v>
      </c>
      <c r="AG6502" s="11"/>
      <c r="AH6502" s="7" t="e">
        <f>[1]!Table1[[#This Row],[html_tag]]&amp;[1]!Table1[[#This Row],[html_type]]&amp;[1]!Table1[[#This Row],[html_modifier]]</f>
        <v>#VALUE!</v>
      </c>
      <c r="AI6502" s="60" t="str">
        <f>Table1[[#This Row],[html_tag]]&amp;Table1[[#This Row],[html_type]]&amp;Table1[[#This Row],[html_modifier]]</f>
        <v/>
      </c>
      <c r="AL6502" s="23" t="str">
        <f>IFERROR(_xlfn.XLOOKUP([1]!Table1[[#This Row],[word]],[1]!Table57[English style name],[1]!Table57[Style type]),"")</f>
        <v/>
      </c>
      <c r="AM6502" s="23" t="str">
        <f>IFERROR(_xlfn.XLOOKUP(Table1[[#This Row],[word]],Table57[English style name],Table57[Style type]),"")</f>
        <v/>
      </c>
      <c r="AN6502" s="23"/>
      <c r="AO6502" s="62"/>
      <c r="AP6502" s="61"/>
      <c r="AQ6502" s="61"/>
      <c r="AR6502" s="61"/>
      <c r="AS6502" s="61"/>
      <c r="AT6502" s="61"/>
      <c r="AU6502" s="61"/>
      <c r="AV6502" s="61"/>
    </row>
    <row r="6503" spans="1:48">
      <c r="A6503" s="82"/>
      <c r="B6503" s="82"/>
      <c r="C6503" s="82"/>
      <c r="D6503" s="83"/>
      <c r="E6503" s="62"/>
      <c r="F650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03" s="13" t="s">
        <v>337</v>
      </c>
      <c r="H6503" s="13" t="s">
        <v>2987</v>
      </c>
      <c r="I6503" s="85" t="e">
        <f>[1]!Table1[[#This Row],[type]]</f>
        <v>#VALUE!</v>
      </c>
      <c r="J6503" s="86" t="e">
        <f>[1]!Table1[[#This Row],[Column42]]&amp;IF([1]!Table1[[#This Row],[Column13]]="","",[1]!Table1[[#This Row],[Column13]])&amp;IF([1]!Table1[[#This Row],[mod]]="","",[1]!Table1[[#This Row],[mod]])</f>
        <v>#VALUE!</v>
      </c>
      <c r="K650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03" t="s">
        <v>2828</v>
      </c>
      <c r="M6503" t="s">
        <v>10232</v>
      </c>
      <c r="N6503" t="s">
        <v>333</v>
      </c>
      <c r="Q650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03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503" s="29"/>
      <c r="AC6503" s="29"/>
      <c r="AD6503" s="25"/>
      <c r="AE6503" s="38"/>
      <c r="AF6503" s="142" t="s">
        <v>1139</v>
      </c>
      <c r="AG6503" s="11"/>
      <c r="AH6503" s="7" t="e">
        <f>[1]!Table1[[#This Row],[html_tag]]&amp;[1]!Table1[[#This Row],[html_type]]&amp;[1]!Table1[[#This Row],[html_modifier]]</f>
        <v>#VALUE!</v>
      </c>
      <c r="AI6503" s="60" t="str">
        <f>Table1[[#This Row],[html_tag]]&amp;Table1[[#This Row],[html_type]]&amp;Table1[[#This Row],[html_modifier]]</f>
        <v/>
      </c>
      <c r="AL6503" s="23" t="str">
        <f>IFERROR(_xlfn.XLOOKUP([1]!Table1[[#This Row],[word]],[1]!Table57[English style name],[1]!Table57[Style type]),"")</f>
        <v/>
      </c>
      <c r="AM6503" s="23" t="str">
        <f>IFERROR(_xlfn.XLOOKUP(Table1[[#This Row],[word]],Table57[English style name],Table57[Style type]),"")</f>
        <v/>
      </c>
      <c r="AN6503" s="23"/>
      <c r="AO6503" s="62"/>
      <c r="AP6503" s="61"/>
      <c r="AQ6503" s="61"/>
      <c r="AR6503" s="61"/>
      <c r="AS6503" s="61"/>
      <c r="AT6503" s="61"/>
      <c r="AU6503" s="61"/>
      <c r="AV6503" s="61"/>
    </row>
    <row r="6504" spans="1:48">
      <c r="A6504" s="82"/>
      <c r="B6504" s="82"/>
      <c r="C6504" s="82"/>
      <c r="D6504" s="83"/>
      <c r="E6504" s="62"/>
      <c r="F650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04" s="13" t="s">
        <v>337</v>
      </c>
      <c r="H6504" s="13" t="s">
        <v>2987</v>
      </c>
      <c r="I6504" s="85" t="e">
        <f>[1]!Table1[[#This Row],[type]]</f>
        <v>#VALUE!</v>
      </c>
      <c r="J6504" s="86" t="e">
        <f>[1]!Table1[[#This Row],[Column42]]&amp;IF([1]!Table1[[#This Row],[Column13]]="","",[1]!Table1[[#This Row],[Column13]])&amp;IF([1]!Table1[[#This Row],[mod]]="","",[1]!Table1[[#This Row],[mod]])</f>
        <v>#VALUE!</v>
      </c>
      <c r="K650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04" t="s">
        <v>2828</v>
      </c>
      <c r="M6504" t="s">
        <v>10232</v>
      </c>
      <c r="Q650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04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6504" t="s">
        <v>10220</v>
      </c>
      <c r="AB6504" s="29"/>
      <c r="AC6504" s="29"/>
      <c r="AD6504" s="25"/>
      <c r="AE6504" s="38"/>
      <c r="AF6504" s="142" t="s">
        <v>211</v>
      </c>
      <c r="AG6504" s="11"/>
      <c r="AH6504" s="7" t="e">
        <f>[1]!Table1[[#This Row],[html_tag]]&amp;[1]!Table1[[#This Row],[html_type]]&amp;[1]!Table1[[#This Row],[html_modifier]]</f>
        <v>#VALUE!</v>
      </c>
      <c r="AI6504" s="60" t="str">
        <f>Table1[[#This Row],[html_tag]]&amp;Table1[[#This Row],[html_type]]&amp;Table1[[#This Row],[html_modifier]]</f>
        <v/>
      </c>
      <c r="AL6504" s="23" t="str">
        <f>IFERROR(_xlfn.XLOOKUP([1]!Table1[[#This Row],[word]],[1]!Table57[English style name],[1]!Table57[Style type]),"")</f>
        <v/>
      </c>
      <c r="AM6504" s="23" t="str">
        <f>IFERROR(_xlfn.XLOOKUP(Table1[[#This Row],[word]],Table57[English style name],Table57[Style type]),"")</f>
        <v/>
      </c>
      <c r="AN6504" s="23"/>
      <c r="AO6504" s="62"/>
      <c r="AP6504" s="61"/>
      <c r="AQ6504" s="61"/>
      <c r="AR6504" s="61"/>
      <c r="AS6504" s="61"/>
      <c r="AT6504" s="61"/>
      <c r="AU6504" s="61"/>
      <c r="AV6504" s="61"/>
    </row>
    <row r="6505" spans="1:48">
      <c r="A6505" s="82"/>
      <c r="B6505" s="82"/>
      <c r="C6505" s="82"/>
      <c r="D6505" s="83"/>
      <c r="E6505" s="62"/>
      <c r="F650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05" s="13" t="s">
        <v>337</v>
      </c>
      <c r="H6505" s="13" t="s">
        <v>2987</v>
      </c>
      <c r="I6505" s="85" t="e">
        <f>[1]!Table1[[#This Row],[type]]</f>
        <v>#VALUE!</v>
      </c>
      <c r="J6505" s="86" t="e">
        <f>[1]!Table1[[#This Row],[Column42]]&amp;IF([1]!Table1[[#This Row],[Column13]]="","",[1]!Table1[[#This Row],[Column13]])&amp;IF([1]!Table1[[#This Row],[mod]]="","",[1]!Table1[[#This Row],[mod]])</f>
        <v>#VALUE!</v>
      </c>
      <c r="K650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05" t="s">
        <v>2828</v>
      </c>
      <c r="Q650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505" t="s">
        <v>3206</v>
      </c>
      <c r="U650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505" s="29"/>
      <c r="AC6505" s="29"/>
      <c r="AD6505" s="25" t="s">
        <v>7384</v>
      </c>
      <c r="AE6505" s="38"/>
      <c r="AF6505" s="142" t="s">
        <v>231</v>
      </c>
      <c r="AG6505" s="11"/>
      <c r="AH6505" s="7" t="e">
        <f>[1]!Table1[[#This Row],[html_tag]]&amp;[1]!Table1[[#This Row],[html_type]]&amp;[1]!Table1[[#This Row],[html_modifier]]</f>
        <v>#VALUE!</v>
      </c>
      <c r="AI6505" s="60" t="str">
        <f>Table1[[#This Row],[html_tag]]&amp;Table1[[#This Row],[html_type]]&amp;Table1[[#This Row],[html_modifier]]</f>
        <v/>
      </c>
      <c r="AL6505" s="23" t="str">
        <f>IFERROR(_xlfn.XLOOKUP([1]!Table1[[#This Row],[word]],[1]!Table57[English style name],[1]!Table57[Style type]),"")</f>
        <v/>
      </c>
      <c r="AM6505" s="23" t="str">
        <f>IFERROR(_xlfn.XLOOKUP(Table1[[#This Row],[word]],Table57[English style name],Table57[Style type]),"")</f>
        <v/>
      </c>
      <c r="AN6505" s="23"/>
      <c r="AO6505" s="62"/>
      <c r="AP6505" s="61"/>
      <c r="AQ6505" s="61"/>
      <c r="AR6505" s="61"/>
      <c r="AS6505" s="61"/>
      <c r="AT6505" s="61"/>
      <c r="AU6505" s="61"/>
      <c r="AV6505" s="61"/>
    </row>
    <row r="6506" spans="1:48">
      <c r="A6506" s="82"/>
      <c r="B6506" s="82"/>
      <c r="C6506" s="82"/>
      <c r="D6506" s="83"/>
      <c r="E6506" s="62"/>
      <c r="F650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06" s="13" t="s">
        <v>337</v>
      </c>
      <c r="H6506" s="13" t="s">
        <v>2987</v>
      </c>
      <c r="I6506" s="85" t="e">
        <f>[1]!Table1[[#This Row],[type]]</f>
        <v>#VALUE!</v>
      </c>
      <c r="J6506" s="86" t="e">
        <f>[1]!Table1[[#This Row],[Column42]]&amp;IF([1]!Table1[[#This Row],[Column13]]="","",[1]!Table1[[#This Row],[Column13]])&amp;IF([1]!Table1[[#This Row],[mod]]="","",[1]!Table1[[#This Row],[mod]])</f>
        <v>#VALUE!</v>
      </c>
      <c r="K650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06" t="s">
        <v>2828</v>
      </c>
      <c r="Q650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506" t="s">
        <v>10215</v>
      </c>
      <c r="U650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506" s="29"/>
      <c r="AC6506" s="29"/>
      <c r="AD6506" s="25" t="s">
        <v>7385</v>
      </c>
      <c r="AE6506" s="38"/>
      <c r="AF6506" s="142" t="s">
        <v>231</v>
      </c>
      <c r="AG6506" s="11"/>
      <c r="AH6506" s="7" t="e">
        <f>[1]!Table1[[#This Row],[html_tag]]&amp;[1]!Table1[[#This Row],[html_type]]&amp;[1]!Table1[[#This Row],[html_modifier]]</f>
        <v>#VALUE!</v>
      </c>
      <c r="AI6506" s="60" t="str">
        <f>Table1[[#This Row],[html_tag]]&amp;Table1[[#This Row],[html_type]]&amp;Table1[[#This Row],[html_modifier]]</f>
        <v/>
      </c>
      <c r="AL6506" s="23" t="str">
        <f>IFERROR(_xlfn.XLOOKUP([1]!Table1[[#This Row],[word]],[1]!Table57[English style name],[1]!Table57[Style type]),"")</f>
        <v/>
      </c>
      <c r="AM6506" s="23" t="str">
        <f>IFERROR(_xlfn.XLOOKUP(Table1[[#This Row],[word]],Table57[English style name],Table57[Style type]),"")</f>
        <v/>
      </c>
      <c r="AN6506" s="23"/>
      <c r="AO6506" s="62"/>
      <c r="AP6506" s="61"/>
      <c r="AQ6506" s="61"/>
      <c r="AR6506" s="61"/>
      <c r="AS6506" s="61"/>
      <c r="AT6506" s="61"/>
      <c r="AU6506" s="61"/>
      <c r="AV6506" s="61"/>
    </row>
    <row r="6507" spans="1:48">
      <c r="A6507" s="82"/>
      <c r="B6507" s="82"/>
      <c r="C6507" s="82"/>
      <c r="D6507" s="83"/>
      <c r="E6507" s="62"/>
      <c r="F650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07" s="13" t="s">
        <v>337</v>
      </c>
      <c r="H6507" s="13" t="s">
        <v>2987</v>
      </c>
      <c r="I6507" s="85" t="e">
        <f>[1]!Table1[[#This Row],[type]]</f>
        <v>#VALUE!</v>
      </c>
      <c r="J6507" s="86" t="e">
        <f>[1]!Table1[[#This Row],[Column42]]&amp;IF([1]!Table1[[#This Row],[Column13]]="","",[1]!Table1[[#This Row],[Column13]])&amp;IF([1]!Table1[[#This Row],[mod]]="","",[1]!Table1[[#This Row],[mod]])</f>
        <v>#VALUE!</v>
      </c>
      <c r="K650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07" t="s">
        <v>2828</v>
      </c>
      <c r="Q650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0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6507" t="s">
        <v>3205</v>
      </c>
      <c r="AB6507" s="29"/>
      <c r="AC6507" s="29"/>
      <c r="AD6507" s="25" t="s">
        <v>7386</v>
      </c>
      <c r="AE6507" s="38"/>
      <c r="AF6507" s="142" t="s">
        <v>231</v>
      </c>
      <c r="AG6507" s="11"/>
      <c r="AH6507" s="7" t="e">
        <f>[1]!Table1[[#This Row],[html_tag]]&amp;[1]!Table1[[#This Row],[html_type]]&amp;[1]!Table1[[#This Row],[html_modifier]]</f>
        <v>#VALUE!</v>
      </c>
      <c r="AI6507" s="60" t="str">
        <f>Table1[[#This Row],[html_tag]]&amp;Table1[[#This Row],[html_type]]&amp;Table1[[#This Row],[html_modifier]]</f>
        <v/>
      </c>
      <c r="AL6507" s="23" t="str">
        <f>IFERROR(_xlfn.XLOOKUP([1]!Table1[[#This Row],[word]],[1]!Table57[English style name],[1]!Table57[Style type]),"")</f>
        <v/>
      </c>
      <c r="AM6507" s="23" t="str">
        <f>IFERROR(_xlfn.XLOOKUP(Table1[[#This Row],[word]],Table57[English style name],Table57[Style type]),"")</f>
        <v/>
      </c>
      <c r="AN6507" s="23"/>
      <c r="AO6507" s="62"/>
      <c r="AP6507" s="61"/>
      <c r="AQ6507" s="61"/>
      <c r="AR6507" s="61"/>
      <c r="AS6507" s="61"/>
      <c r="AT6507" s="61"/>
      <c r="AU6507" s="61"/>
      <c r="AV6507" s="61"/>
    </row>
    <row r="6508" spans="1:48">
      <c r="A6508" s="82"/>
      <c r="B6508" s="82"/>
      <c r="C6508" s="82"/>
      <c r="D6508" s="83"/>
      <c r="E6508" s="62"/>
      <c r="F6508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08" s="13" t="s">
        <v>337</v>
      </c>
      <c r="H6508" s="13" t="s">
        <v>2987</v>
      </c>
      <c r="I6508" s="85" t="e">
        <f>[1]!Table1[[#This Row],[type]]</f>
        <v>#VALUE!</v>
      </c>
      <c r="J6508" s="86" t="e">
        <f>[1]!Table1[[#This Row],[Column42]]&amp;IF([1]!Table1[[#This Row],[Column13]]="","",[1]!Table1[[#This Row],[Column13]])&amp;IF([1]!Table1[[#This Row],[mod]]="","",[1]!Table1[[#This Row],[mod]])</f>
        <v>#VALUE!</v>
      </c>
      <c r="K650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08" t="s">
        <v>2828</v>
      </c>
      <c r="Q6508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0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6508" t="s">
        <v>2943</v>
      </c>
      <c r="AB6508" s="29"/>
      <c r="AC6508" s="29"/>
      <c r="AD6508" s="25" t="s">
        <v>7387</v>
      </c>
      <c r="AE6508" s="38"/>
      <c r="AF6508" s="142" t="s">
        <v>231</v>
      </c>
      <c r="AG6508" s="11"/>
      <c r="AH6508" s="7" t="e">
        <f>[1]!Table1[[#This Row],[html_tag]]&amp;[1]!Table1[[#This Row],[html_type]]&amp;[1]!Table1[[#This Row],[html_modifier]]</f>
        <v>#VALUE!</v>
      </c>
      <c r="AI6508" s="60" t="str">
        <f>Table1[[#This Row],[html_tag]]&amp;Table1[[#This Row],[html_type]]&amp;Table1[[#This Row],[html_modifier]]</f>
        <v/>
      </c>
      <c r="AL6508" s="23" t="str">
        <f>IFERROR(_xlfn.XLOOKUP([1]!Table1[[#This Row],[word]],[1]!Table57[English style name],[1]!Table57[Style type]),"")</f>
        <v/>
      </c>
      <c r="AM6508" s="23" t="str">
        <f>IFERROR(_xlfn.XLOOKUP(Table1[[#This Row],[word]],Table57[English style name],Table57[Style type]),"")</f>
        <v/>
      </c>
      <c r="AN6508" s="23"/>
      <c r="AO6508" s="62"/>
      <c r="AP6508" s="61"/>
      <c r="AQ6508" s="61"/>
      <c r="AR6508" s="61"/>
      <c r="AS6508" s="61"/>
      <c r="AT6508" s="61"/>
      <c r="AU6508" s="61"/>
      <c r="AV6508" s="61"/>
    </row>
    <row r="6509" spans="1:48">
      <c r="A6509" s="82"/>
      <c r="B6509" s="82"/>
      <c r="C6509" s="82"/>
      <c r="D6509" s="83"/>
      <c r="E6509" s="62"/>
      <c r="F650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09" s="13" t="s">
        <v>337</v>
      </c>
      <c r="H6509" s="13" t="s">
        <v>2987</v>
      </c>
      <c r="I6509" s="85" t="e">
        <f>[1]!Table1[[#This Row],[type]]</f>
        <v>#VALUE!</v>
      </c>
      <c r="J6509" s="86" t="e">
        <f>[1]!Table1[[#This Row],[Column42]]&amp;IF([1]!Table1[[#This Row],[Column13]]="","",[1]!Table1[[#This Row],[Column13]])&amp;IF([1]!Table1[[#This Row],[mod]]="","",[1]!Table1[[#This Row],[mod]])</f>
        <v>#VALUE!</v>
      </c>
      <c r="K650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09" t="s">
        <v>2830</v>
      </c>
      <c r="Q650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0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509" s="29"/>
      <c r="AC6509" s="29"/>
      <c r="AD6509" s="25"/>
      <c r="AE6509" s="38"/>
      <c r="AF6509" s="142" t="s">
        <v>298</v>
      </c>
      <c r="AG6509" s="11"/>
      <c r="AH6509" s="1" t="e">
        <f>[1]!Table1[[#This Row],[html_tag]]&amp;[1]!Table1[[#This Row],[html_type]]&amp;[1]!Table1[[#This Row],[html_modifier]]</f>
        <v>#VALUE!</v>
      </c>
      <c r="AI6509" s="60" t="str">
        <f>Table1[[#This Row],[html_tag]]&amp;Table1[[#This Row],[html_type]]&amp;Table1[[#This Row],[html_modifier]]</f>
        <v/>
      </c>
      <c r="AL6509" s="22" t="str">
        <f>IFERROR(_xlfn.XLOOKUP([1]!Table1[[#This Row],[word]],[1]!Table57[English style name],[1]!Table57[Style type]),"")</f>
        <v/>
      </c>
      <c r="AM6509" s="23" t="str">
        <f>IFERROR(_xlfn.XLOOKUP(Table1[[#This Row],[word]],Table57[English style name],Table57[Style type]),"")</f>
        <v/>
      </c>
      <c r="AN6509" s="23"/>
      <c r="AO6509" s="62"/>
      <c r="AP6509" s="61"/>
      <c r="AQ6509" s="61" t="s">
        <v>2830</v>
      </c>
      <c r="AR6509" s="61" t="s">
        <v>2831</v>
      </c>
      <c r="AS6509" s="61"/>
      <c r="AT6509" s="61"/>
      <c r="AU6509" s="61"/>
      <c r="AV6509" s="61"/>
    </row>
    <row r="6510" spans="1:48">
      <c r="A6510" s="82"/>
      <c r="B6510" s="82"/>
      <c r="C6510" s="82"/>
      <c r="D6510" s="83"/>
      <c r="E6510" s="62"/>
      <c r="F651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10" s="13" t="s">
        <v>337</v>
      </c>
      <c r="H6510" s="13" t="s">
        <v>2987</v>
      </c>
      <c r="I6510" s="85" t="e">
        <f>[1]!Table1[[#This Row],[type]]</f>
        <v>#VALUE!</v>
      </c>
      <c r="J6510" s="86" t="e">
        <f>[1]!Table1[[#This Row],[Column42]]&amp;IF([1]!Table1[[#This Row],[Column13]]="","",[1]!Table1[[#This Row],[Column13]])&amp;IF([1]!Table1[[#This Row],[mod]]="","",[1]!Table1[[#This Row],[mod]])</f>
        <v>#VALUE!</v>
      </c>
      <c r="K651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10" t="s">
        <v>2830</v>
      </c>
      <c r="Q651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1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6510" t="s">
        <v>350</v>
      </c>
      <c r="AB6510" s="29"/>
      <c r="AC6510" s="29"/>
      <c r="AD6510" s="25"/>
      <c r="AE6510" s="38"/>
      <c r="AF6510" s="142"/>
      <c r="AG6510" s="11"/>
      <c r="AH6510" s="1" t="e">
        <f>[1]!Table1[[#This Row],[html_tag]]&amp;[1]!Table1[[#This Row],[html_type]]&amp;[1]!Table1[[#This Row],[html_modifier]]</f>
        <v>#VALUE!</v>
      </c>
      <c r="AI6510" s="60" t="str">
        <f>Table1[[#This Row],[html_tag]]&amp;Table1[[#This Row],[html_type]]&amp;Table1[[#This Row],[html_modifier]]</f>
        <v>:active</v>
      </c>
      <c r="AK6510" t="s">
        <v>3015</v>
      </c>
      <c r="AL6510" s="22" t="str">
        <f>IFERROR(_xlfn.XLOOKUP([1]!Table1[[#This Row],[word]],[1]!Table57[English style name],[1]!Table57[Style type]),"")</f>
        <v/>
      </c>
      <c r="AM6510" s="23" t="str">
        <f>IFERROR(_xlfn.XLOOKUP(Table1[[#This Row],[word]],Table57[English style name],Table57[Style type]),"")</f>
        <v/>
      </c>
      <c r="AN6510" s="23"/>
      <c r="AO6510" s="62"/>
      <c r="AP6510" s="61"/>
      <c r="AQ6510" s="61" t="s">
        <v>2832</v>
      </c>
      <c r="AR6510" s="61" t="s">
        <v>2831</v>
      </c>
      <c r="AS6510" s="61"/>
      <c r="AT6510" s="61"/>
      <c r="AU6510" s="61"/>
      <c r="AV6510" s="61"/>
    </row>
    <row r="6511" spans="1:48">
      <c r="A6511" s="82"/>
      <c r="B6511" s="82"/>
      <c r="C6511" s="82"/>
      <c r="D6511" s="83"/>
      <c r="E6511" s="62"/>
      <c r="F651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11" s="13" t="s">
        <v>337</v>
      </c>
      <c r="H6511" s="13" t="s">
        <v>2987</v>
      </c>
      <c r="I6511" s="85" t="e">
        <f>[1]!Table1[[#This Row],[type]]</f>
        <v>#VALUE!</v>
      </c>
      <c r="J6511" s="86" t="e">
        <f>[1]!Table1[[#This Row],[Column42]]&amp;IF([1]!Table1[[#This Row],[Column13]]="","",[1]!Table1[[#This Row],[Column13]])&amp;IF([1]!Table1[[#This Row],[mod]]="","",[1]!Table1[[#This Row],[mod]])</f>
        <v>#VALUE!</v>
      </c>
      <c r="K651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11" t="s">
        <v>2830</v>
      </c>
      <c r="Q651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1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6511" t="s">
        <v>3445</v>
      </c>
      <c r="AB6511" s="29"/>
      <c r="AC6511" s="29"/>
      <c r="AD6511" s="25"/>
      <c r="AE6511" s="38"/>
      <c r="AF6511" s="142"/>
      <c r="AG6511" s="11"/>
      <c r="AH6511" s="1" t="e">
        <f>[1]!Table1[[#This Row],[html_tag]]&amp;[1]!Table1[[#This Row],[html_type]]&amp;[1]!Table1[[#This Row],[html_modifier]]</f>
        <v>#VALUE!</v>
      </c>
      <c r="AI6511" s="60" t="str">
        <f>Table1[[#This Row],[html_tag]]&amp;Table1[[#This Row],[html_type]]&amp;Table1[[#This Row],[html_modifier]]</f>
        <v/>
      </c>
      <c r="AL6511" s="22" t="str">
        <f>IFERROR(_xlfn.XLOOKUP([1]!Table1[[#This Row],[word]],[1]!Table57[English style name],[1]!Table57[Style type]),"")</f>
        <v/>
      </c>
      <c r="AM6511" s="23" t="str">
        <f>IFERROR(_xlfn.XLOOKUP(Table1[[#This Row],[word]],Table57[English style name],Table57[Style type]),"")</f>
        <v/>
      </c>
      <c r="AN6511" s="23"/>
      <c r="AO6511" s="62"/>
      <c r="AP6511" s="61"/>
      <c r="AQ6511" s="61" t="s">
        <v>2833</v>
      </c>
      <c r="AR6511" s="61" t="s">
        <v>2831</v>
      </c>
      <c r="AS6511" s="61"/>
      <c r="AT6511" s="61"/>
      <c r="AU6511" s="61"/>
      <c r="AV6511" s="61"/>
    </row>
    <row r="6512" spans="1:48">
      <c r="A6512" s="82"/>
      <c r="B6512" s="82"/>
      <c r="C6512" s="82"/>
      <c r="D6512" s="83"/>
      <c r="E6512" s="62"/>
      <c r="F651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12" s="13" t="s">
        <v>337</v>
      </c>
      <c r="H6512" s="13" t="s">
        <v>2987</v>
      </c>
      <c r="I6512" s="85" t="e">
        <f>[1]!Table1[[#This Row],[type]]</f>
        <v>#VALUE!</v>
      </c>
      <c r="J6512" s="86" t="e">
        <f>[1]!Table1[[#This Row],[Column42]]&amp;IF([1]!Table1[[#This Row],[Column13]]="","",[1]!Table1[[#This Row],[Column13]])&amp;IF([1]!Table1[[#This Row],[mod]]="","",[1]!Table1[[#This Row],[mod]])</f>
        <v>#VALUE!</v>
      </c>
      <c r="K651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12" t="s">
        <v>2830</v>
      </c>
      <c r="Q651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512" t="s">
        <v>10237</v>
      </c>
      <c r="U651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512" s="29"/>
      <c r="AC6512" s="29"/>
      <c r="AD6512" s="25"/>
      <c r="AE6512" s="38"/>
      <c r="AF6512" s="142"/>
      <c r="AG6512" s="11"/>
      <c r="AH6512" s="1" t="e">
        <f>[1]!Table1[[#This Row],[html_tag]]&amp;[1]!Table1[[#This Row],[html_type]]&amp;[1]!Table1[[#This Row],[html_modifier]]</f>
        <v>#VALUE!</v>
      </c>
      <c r="AI6512" s="60" t="str">
        <f>Table1[[#This Row],[html_tag]]&amp;Table1[[#This Row],[html_type]]&amp;Table1[[#This Row],[html_modifier]]</f>
        <v/>
      </c>
      <c r="AL6512" s="22" t="str">
        <f>IFERROR(_xlfn.XLOOKUP([1]!Table1[[#This Row],[word]],[1]!Table57[English style name],[1]!Table57[Style type]),"")</f>
        <v/>
      </c>
      <c r="AM6512" s="23" t="str">
        <f>IFERROR(_xlfn.XLOOKUP(Table1[[#This Row],[word]],Table57[English style name],Table57[Style type]),"")</f>
        <v/>
      </c>
      <c r="AN6512" s="23"/>
      <c r="AO6512" s="62"/>
      <c r="AP6512" s="61"/>
      <c r="AQ6512" s="61" t="s">
        <v>2834</v>
      </c>
      <c r="AR6512" s="61" t="s">
        <v>2831</v>
      </c>
      <c r="AS6512" s="61"/>
      <c r="AT6512" s="61"/>
      <c r="AU6512" s="61"/>
      <c r="AV6512" s="61"/>
    </row>
    <row r="6513" spans="1:48">
      <c r="A6513" s="82"/>
      <c r="B6513" s="82"/>
      <c r="C6513" s="82"/>
      <c r="D6513" s="83"/>
      <c r="E6513" s="62"/>
      <c r="F651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13" s="13" t="s">
        <v>337</v>
      </c>
      <c r="H6513" s="13" t="s">
        <v>2987</v>
      </c>
      <c r="I6513" s="85" t="e">
        <f>[1]!Table1[[#This Row],[type]]</f>
        <v>#VALUE!</v>
      </c>
      <c r="J6513" s="86" t="e">
        <f>[1]!Table1[[#This Row],[Column42]]&amp;IF([1]!Table1[[#This Row],[Column13]]="","",[1]!Table1[[#This Row],[Column13]])&amp;IF([1]!Table1[[#This Row],[mod]]="","",[1]!Table1[[#This Row],[mod]])</f>
        <v>#VALUE!</v>
      </c>
      <c r="K651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13" t="s">
        <v>2830</v>
      </c>
      <c r="Q651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513" t="s">
        <v>10238</v>
      </c>
      <c r="U651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513" s="29"/>
      <c r="AC6513" s="29"/>
      <c r="AD6513" s="25"/>
      <c r="AE6513" s="38"/>
      <c r="AF6513" s="142"/>
      <c r="AG6513" s="11"/>
      <c r="AH6513" s="1" t="e">
        <f>[1]!Table1[[#This Row],[html_tag]]&amp;[1]!Table1[[#This Row],[html_type]]&amp;[1]!Table1[[#This Row],[html_modifier]]</f>
        <v>#VALUE!</v>
      </c>
      <c r="AI6513" s="60" t="str">
        <f>Table1[[#This Row],[html_tag]]&amp;Table1[[#This Row],[html_type]]&amp;Table1[[#This Row],[html_modifier]]</f>
        <v/>
      </c>
      <c r="AL6513" s="22" t="str">
        <f>IFERROR(_xlfn.XLOOKUP([1]!Table1[[#This Row],[word]],[1]!Table57[English style name],[1]!Table57[Style type]),"")</f>
        <v/>
      </c>
      <c r="AM6513" s="23" t="str">
        <f>IFERROR(_xlfn.XLOOKUP(Table1[[#This Row],[word]],Table57[English style name],Table57[Style type]),"")</f>
        <v/>
      </c>
      <c r="AN6513" s="23"/>
      <c r="AO6513" s="62"/>
      <c r="AP6513" s="61"/>
      <c r="AQ6513" s="61" t="s">
        <v>2835</v>
      </c>
      <c r="AR6513" s="61" t="s">
        <v>2831</v>
      </c>
      <c r="AS6513" s="61"/>
      <c r="AT6513" s="61"/>
      <c r="AU6513" s="61"/>
      <c r="AV6513" s="61"/>
    </row>
    <row r="6514" spans="1:48">
      <c r="A6514" s="82"/>
      <c r="B6514" s="82"/>
      <c r="C6514" s="82"/>
      <c r="D6514" s="83"/>
      <c r="E6514" s="62"/>
      <c r="F651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14" s="13" t="s">
        <v>337</v>
      </c>
      <c r="H6514" s="13" t="s">
        <v>2987</v>
      </c>
      <c r="I6514" s="85" t="e">
        <f>[1]!Table1[[#This Row],[type]]</f>
        <v>#VALUE!</v>
      </c>
      <c r="J6514" s="86" t="e">
        <f>[1]!Table1[[#This Row],[Column42]]&amp;IF([1]!Table1[[#This Row],[Column13]]="","",[1]!Table1[[#This Row],[Column13]])&amp;IF([1]!Table1[[#This Row],[mod]]="","",[1]!Table1[[#This Row],[mod]])</f>
        <v>#VALUE!</v>
      </c>
      <c r="K651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14" t="s">
        <v>2830</v>
      </c>
      <c r="Q651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514" t="s">
        <v>10239</v>
      </c>
      <c r="T6514" t="s">
        <v>414</v>
      </c>
      <c r="U651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514" s="29"/>
      <c r="AC6514" s="29"/>
      <c r="AD6514" s="25"/>
      <c r="AE6514" s="38"/>
      <c r="AF6514" s="142"/>
      <c r="AG6514" s="11"/>
      <c r="AH6514" s="1" t="e">
        <f>[1]!Table1[[#This Row],[html_tag]]&amp;[1]!Table1[[#This Row],[html_type]]&amp;[1]!Table1[[#This Row],[html_modifier]]</f>
        <v>#VALUE!</v>
      </c>
      <c r="AI6514" s="60" t="str">
        <f>Table1[[#This Row],[html_tag]]&amp;Table1[[#This Row],[html_type]]&amp;Table1[[#This Row],[html_modifier]]</f>
        <v/>
      </c>
      <c r="AL6514" s="22" t="str">
        <f>IFERROR(_xlfn.XLOOKUP([1]!Table1[[#This Row],[word]],[1]!Table57[English style name],[1]!Table57[Style type]),"")</f>
        <v/>
      </c>
      <c r="AM6514" s="23" t="str">
        <f>IFERROR(_xlfn.XLOOKUP(Table1[[#This Row],[word]],Table57[English style name],Table57[Style type]),"")</f>
        <v/>
      </c>
      <c r="AN6514" s="23"/>
      <c r="AO6514" s="62"/>
      <c r="AP6514" s="61"/>
      <c r="AQ6514" s="61" t="s">
        <v>2836</v>
      </c>
      <c r="AR6514" s="61" t="s">
        <v>2831</v>
      </c>
      <c r="AS6514" s="61"/>
      <c r="AT6514" s="61"/>
      <c r="AU6514" s="61"/>
      <c r="AV6514" s="61"/>
    </row>
    <row r="6515" spans="1:48">
      <c r="A6515" s="82"/>
      <c r="B6515" s="82"/>
      <c r="C6515" s="82"/>
      <c r="D6515" s="83"/>
      <c r="E6515" s="62"/>
      <c r="F651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15" s="13" t="s">
        <v>337</v>
      </c>
      <c r="H6515" s="13" t="s">
        <v>2987</v>
      </c>
      <c r="I6515" s="85" t="e">
        <f>[1]!Table1[[#This Row],[type]]</f>
        <v>#VALUE!</v>
      </c>
      <c r="J6515" s="86" t="e">
        <f>[1]!Table1[[#This Row],[Column42]]&amp;IF([1]!Table1[[#This Row],[Column13]]="","",[1]!Table1[[#This Row],[Column13]])&amp;IF([1]!Table1[[#This Row],[mod]]="","",[1]!Table1[[#This Row],[mod]])</f>
        <v>#VALUE!</v>
      </c>
      <c r="K651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15" t="s">
        <v>2830</v>
      </c>
      <c r="Q651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1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6515" t="s">
        <v>3019</v>
      </c>
      <c r="AB6515" s="29"/>
      <c r="AC6515" s="29"/>
      <c r="AD6515" s="25"/>
      <c r="AE6515" s="38"/>
      <c r="AF6515" s="142"/>
      <c r="AG6515" s="11"/>
      <c r="AH6515" s="1" t="e">
        <f>[1]!Table1[[#This Row],[html_tag]]&amp;[1]!Table1[[#This Row],[html_type]]&amp;[1]!Table1[[#This Row],[html_modifier]]</f>
        <v>#VALUE!</v>
      </c>
      <c r="AI6515" s="60" t="str">
        <f>Table1[[#This Row],[html_tag]]&amp;Table1[[#This Row],[html_type]]&amp;Table1[[#This Row],[html_modifier]]</f>
        <v/>
      </c>
      <c r="AL6515" s="22" t="str">
        <f>IFERROR(_xlfn.XLOOKUP([1]!Table1[[#This Row],[word]],[1]!Table57[English style name],[1]!Table57[Style type]),"")</f>
        <v/>
      </c>
      <c r="AM6515" s="23" t="str">
        <f>IFERROR(_xlfn.XLOOKUP(Table1[[#This Row],[word]],Table57[English style name],Table57[Style type]),"")</f>
        <v/>
      </c>
      <c r="AN6515" s="23"/>
      <c r="AO6515" s="62"/>
      <c r="AP6515" s="61"/>
      <c r="AQ6515" s="61" t="s">
        <v>2837</v>
      </c>
      <c r="AR6515" s="61" t="s">
        <v>2831</v>
      </c>
      <c r="AS6515" s="61"/>
      <c r="AT6515" s="61"/>
      <c r="AU6515" s="61"/>
      <c r="AV6515" s="61"/>
    </row>
    <row r="6516" spans="1:48">
      <c r="A6516" s="82"/>
      <c r="B6516" s="82"/>
      <c r="C6516" s="82"/>
      <c r="D6516" s="83"/>
      <c r="E6516" s="62"/>
      <c r="F651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16" s="13" t="s">
        <v>337</v>
      </c>
      <c r="H6516" s="13" t="s">
        <v>2987</v>
      </c>
      <c r="I6516" s="85" t="e">
        <f>[1]!Table1[[#This Row],[type]]</f>
        <v>#VALUE!</v>
      </c>
      <c r="J6516" s="86" t="e">
        <f>[1]!Table1[[#This Row],[Column42]]&amp;IF([1]!Table1[[#This Row],[Column13]]="","",[1]!Table1[[#This Row],[Column13]])&amp;IF([1]!Table1[[#This Row],[mod]]="","",[1]!Table1[[#This Row],[mod]])</f>
        <v>#VALUE!</v>
      </c>
      <c r="K651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16" t="s">
        <v>3143</v>
      </c>
      <c r="O6516" t="s">
        <v>337</v>
      </c>
      <c r="Q651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1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516" s="29"/>
      <c r="AC6516" s="29" t="s">
        <v>3622</v>
      </c>
      <c r="AD6516" s="25"/>
      <c r="AE6516" s="38"/>
      <c r="AF6516" s="142" t="s">
        <v>166</v>
      </c>
      <c r="AG6516" s="11"/>
      <c r="AH6516" s="1" t="e">
        <f>[1]!Table1[[#This Row],[html_tag]]&amp;[1]!Table1[[#This Row],[html_type]]&amp;[1]!Table1[[#This Row],[html_modifier]]</f>
        <v>#VALUE!</v>
      </c>
      <c r="AI6516" s="60" t="str">
        <f>Table1[[#This Row],[html_tag]]&amp;Table1[[#This Row],[html_type]]&amp;Table1[[#This Row],[html_modifier]]</f>
        <v/>
      </c>
      <c r="AL6516" s="22" t="str">
        <f>IFERROR(_xlfn.XLOOKUP([1]!Table1[[#This Row],[word]],[1]!Table57[English style name],[1]!Table57[Style type]),"")</f>
        <v/>
      </c>
      <c r="AM6516" s="23" t="str">
        <f>IFERROR(_xlfn.XLOOKUP(Table1[[#This Row],[word]],Table57[English style name],Table57[Style type]),"")</f>
        <v/>
      </c>
      <c r="AN6516" s="23"/>
      <c r="AO6516" s="62"/>
      <c r="AP6516" s="61"/>
      <c r="AQ6516" s="61" t="s">
        <v>2841</v>
      </c>
      <c r="AR6516" s="61" t="s">
        <v>2839</v>
      </c>
      <c r="AS6516" s="61"/>
      <c r="AT6516" s="61"/>
      <c r="AU6516" s="61"/>
      <c r="AV6516" s="61"/>
    </row>
    <row r="6517" spans="1:48">
      <c r="A6517" s="82"/>
      <c r="B6517" s="82"/>
      <c r="C6517" s="82"/>
      <c r="D6517" s="83"/>
      <c r="E6517" s="62"/>
      <c r="F651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17" s="13" t="s">
        <v>337</v>
      </c>
      <c r="H6517" s="13" t="s">
        <v>2987</v>
      </c>
      <c r="I6517" s="85" t="e">
        <f>[1]!Table1[[#This Row],[type]]</f>
        <v>#VALUE!</v>
      </c>
      <c r="J6517" s="86" t="e">
        <f>[1]!Table1[[#This Row],[Column42]]&amp;IF([1]!Table1[[#This Row],[Column13]]="","",[1]!Table1[[#This Row],[Column13]])&amp;IF([1]!Table1[[#This Row],[mod]]="","",[1]!Table1[[#This Row],[mod]])</f>
        <v>#VALUE!</v>
      </c>
      <c r="K651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17" t="s">
        <v>3143</v>
      </c>
      <c r="M6517" t="s">
        <v>3445</v>
      </c>
      <c r="Q651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1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Y6517" t="s">
        <v>3187</v>
      </c>
      <c r="AB6517" s="29"/>
      <c r="AC6517" s="29"/>
      <c r="AD6517" s="25"/>
      <c r="AE6517" s="38"/>
      <c r="AF6517" s="142" t="s">
        <v>166</v>
      </c>
      <c r="AG6517" s="11"/>
      <c r="AH6517" s="1" t="e">
        <f>[1]!Table1[[#This Row],[html_tag]]&amp;[1]!Table1[[#This Row],[html_type]]&amp;[1]!Table1[[#This Row],[html_modifier]]</f>
        <v>#VALUE!</v>
      </c>
      <c r="AI6517" s="60" t="str">
        <f>Table1[[#This Row],[html_tag]]&amp;Table1[[#This Row],[html_type]]&amp;Table1[[#This Row],[html_modifier]]</f>
        <v/>
      </c>
      <c r="AL6517" s="22" t="str">
        <f>IFERROR(_xlfn.XLOOKUP([1]!Table1[[#This Row],[word]],[1]!Table57[English style name],[1]!Table57[Style type]),"")</f>
        <v/>
      </c>
      <c r="AM6517" s="23" t="str">
        <f>IFERROR(_xlfn.XLOOKUP(Table1[[#This Row],[word]],Table57[English style name],Table57[Style type]),"")</f>
        <v/>
      </c>
      <c r="AN6517" s="23"/>
      <c r="AO6517" s="62"/>
      <c r="AP6517" s="61"/>
      <c r="AQ6517" s="61" t="s">
        <v>2859</v>
      </c>
      <c r="AR6517" s="61" t="s">
        <v>2839</v>
      </c>
      <c r="AS6517" s="61"/>
      <c r="AT6517" s="61"/>
      <c r="AU6517" s="61"/>
      <c r="AV6517" s="61"/>
    </row>
    <row r="6518" spans="1:48">
      <c r="A6518" s="82"/>
      <c r="B6518" s="82"/>
      <c r="C6518" s="82"/>
      <c r="D6518" s="83"/>
      <c r="E6518" s="62"/>
      <c r="F651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18" s="13" t="s">
        <v>337</v>
      </c>
      <c r="H6518" s="13" t="s">
        <v>2987</v>
      </c>
      <c r="I6518" s="85" t="e">
        <f>[1]!Table1[[#This Row],[type]]</f>
        <v>#VALUE!</v>
      </c>
      <c r="J6518" s="86" t="e">
        <f>[1]!Table1[[#This Row],[Column42]]&amp;IF([1]!Table1[[#This Row],[Column13]]="","",[1]!Table1[[#This Row],[Column13]])&amp;IF([1]!Table1[[#This Row],[mod]]="","",[1]!Table1[[#This Row],[mod]])</f>
        <v>#VALUE!</v>
      </c>
      <c r="K651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18" t="s">
        <v>3143</v>
      </c>
      <c r="M6518" t="s">
        <v>3445</v>
      </c>
      <c r="Q651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1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Y6518" s="3" t="s">
        <v>3188</v>
      </c>
      <c r="AB6518" s="29"/>
      <c r="AC6518" s="29"/>
      <c r="AD6518" s="25"/>
      <c r="AE6518" s="38"/>
      <c r="AF6518" s="142" t="s">
        <v>166</v>
      </c>
      <c r="AG6518" s="11"/>
      <c r="AH6518" s="1" t="e">
        <f>[1]!Table1[[#This Row],[html_tag]]&amp;[1]!Table1[[#This Row],[html_type]]&amp;[1]!Table1[[#This Row],[html_modifier]]</f>
        <v>#VALUE!</v>
      </c>
      <c r="AI6518" s="60" t="str">
        <f>Table1[[#This Row],[html_tag]]&amp;Table1[[#This Row],[html_type]]&amp;Table1[[#This Row],[html_modifier]]</f>
        <v/>
      </c>
      <c r="AL6518" s="22" t="str">
        <f>IFERROR(_xlfn.XLOOKUP([1]!Table1[[#This Row],[word]],[1]!Table57[English style name],[1]!Table57[Style type]),"")</f>
        <v/>
      </c>
      <c r="AM6518" s="23" t="str">
        <f>IFERROR(_xlfn.XLOOKUP(Table1[[#This Row],[word]],Table57[English style name],Table57[Style type]),"")</f>
        <v/>
      </c>
      <c r="AN6518" s="23"/>
      <c r="AO6518" s="62"/>
      <c r="AP6518" s="61"/>
      <c r="AQ6518" s="61" t="s">
        <v>2861</v>
      </c>
      <c r="AR6518" s="61" t="s">
        <v>2839</v>
      </c>
      <c r="AS6518" s="61"/>
      <c r="AT6518" s="61"/>
      <c r="AU6518" s="61"/>
      <c r="AV6518" s="61"/>
    </row>
    <row r="6519" spans="1:48">
      <c r="A6519" s="82"/>
      <c r="B6519" s="82"/>
      <c r="C6519" s="82"/>
      <c r="D6519" s="83"/>
      <c r="E6519" s="62"/>
      <c r="F651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19" s="13" t="s">
        <v>337</v>
      </c>
      <c r="H6519" s="13" t="s">
        <v>2987</v>
      </c>
      <c r="I6519" s="85" t="e">
        <f>[1]!Table1[[#This Row],[type]]</f>
        <v>#VALUE!</v>
      </c>
      <c r="J6519" s="86" t="e">
        <f>[1]!Table1[[#This Row],[Column42]]&amp;IF([1]!Table1[[#This Row],[Column13]]="","",[1]!Table1[[#This Row],[Column13]])&amp;IF([1]!Table1[[#This Row],[mod]]="","",[1]!Table1[[#This Row],[mod]])</f>
        <v>#VALUE!</v>
      </c>
      <c r="K651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19" t="s">
        <v>3143</v>
      </c>
      <c r="M6519" t="s">
        <v>3445</v>
      </c>
      <c r="Q651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1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Y6519" t="s">
        <v>3189</v>
      </c>
      <c r="AB6519" s="29"/>
      <c r="AC6519" s="29"/>
      <c r="AD6519" s="25"/>
      <c r="AE6519" s="38"/>
      <c r="AF6519" s="142" t="s">
        <v>166</v>
      </c>
      <c r="AG6519" s="11"/>
      <c r="AH6519" s="1" t="e">
        <f>[1]!Table1[[#This Row],[html_tag]]&amp;[1]!Table1[[#This Row],[html_type]]&amp;[1]!Table1[[#This Row],[html_modifier]]</f>
        <v>#VALUE!</v>
      </c>
      <c r="AI6519" s="60" t="str">
        <f>Table1[[#This Row],[html_tag]]&amp;Table1[[#This Row],[html_type]]&amp;Table1[[#This Row],[html_modifier]]</f>
        <v/>
      </c>
      <c r="AL6519" s="22" t="str">
        <f>IFERROR(_xlfn.XLOOKUP([1]!Table1[[#This Row],[word]],[1]!Table57[English style name],[1]!Table57[Style type]),"")</f>
        <v/>
      </c>
      <c r="AM6519" s="23" t="str">
        <f>IFERROR(_xlfn.XLOOKUP(Table1[[#This Row],[word]],Table57[English style name],Table57[Style type]),"")</f>
        <v/>
      </c>
      <c r="AN6519" s="23"/>
      <c r="AO6519" s="62"/>
      <c r="AP6519" s="61"/>
      <c r="AQ6519" s="61" t="s">
        <v>2860</v>
      </c>
      <c r="AR6519" s="61" t="s">
        <v>2839</v>
      </c>
      <c r="AS6519" s="61"/>
      <c r="AT6519" s="61"/>
      <c r="AU6519" s="61"/>
      <c r="AV6519" s="61"/>
    </row>
    <row r="6520" spans="1:48">
      <c r="A6520" s="82"/>
      <c r="B6520" s="82"/>
      <c r="C6520" s="82"/>
      <c r="D6520" s="83"/>
      <c r="E6520" s="62"/>
      <c r="F652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20" s="13" t="s">
        <v>337</v>
      </c>
      <c r="H6520" s="13" t="s">
        <v>2987</v>
      </c>
      <c r="I6520" s="85" t="e">
        <f>[1]!Table1[[#This Row],[type]]</f>
        <v>#VALUE!</v>
      </c>
      <c r="J6520" s="86" t="e">
        <f>[1]!Table1[[#This Row],[Column42]]&amp;IF([1]!Table1[[#This Row],[Column13]]="","",[1]!Table1[[#This Row],[Column13]])&amp;IF([1]!Table1[[#This Row],[mod]]="","",[1]!Table1[[#This Row],[mod]])</f>
        <v>#VALUE!</v>
      </c>
      <c r="K652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20" t="s">
        <v>3143</v>
      </c>
      <c r="M6520" t="s">
        <v>3445</v>
      </c>
      <c r="Q652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2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6520" t="s">
        <v>3445</v>
      </c>
      <c r="AB6520" s="29"/>
      <c r="AC6520" s="29"/>
      <c r="AD6520" s="25"/>
      <c r="AE6520" s="38"/>
      <c r="AF6520" s="142" t="s">
        <v>166</v>
      </c>
      <c r="AG6520" s="11"/>
      <c r="AH6520" s="1" t="e">
        <f>[1]!Table1[[#This Row],[html_tag]]&amp;[1]!Table1[[#This Row],[html_type]]&amp;[1]!Table1[[#This Row],[html_modifier]]</f>
        <v>#VALUE!</v>
      </c>
      <c r="AI6520" s="60" t="str">
        <f>Table1[[#This Row],[html_tag]]&amp;Table1[[#This Row],[html_type]]&amp;Table1[[#This Row],[html_modifier]]</f>
        <v/>
      </c>
      <c r="AL6520" s="22" t="str">
        <f>IFERROR(_xlfn.XLOOKUP([1]!Table1[[#This Row],[word]],[1]!Table57[English style name],[1]!Table57[Style type]),"")</f>
        <v/>
      </c>
      <c r="AM6520" s="23" t="str">
        <f>IFERROR(_xlfn.XLOOKUP(Table1[[#This Row],[word]],Table57[English style name],Table57[Style type]),"")</f>
        <v/>
      </c>
      <c r="AN6520" s="23"/>
      <c r="AO6520" s="62"/>
      <c r="AP6520" s="61"/>
      <c r="AQ6520" s="61" t="s">
        <v>2843</v>
      </c>
      <c r="AR6520" s="61" t="s">
        <v>2839</v>
      </c>
      <c r="AS6520" s="61"/>
      <c r="AT6520" s="61"/>
      <c r="AU6520" s="61"/>
      <c r="AV6520" s="61"/>
    </row>
    <row r="6521" spans="1:48">
      <c r="A6521" s="82"/>
      <c r="B6521" s="82"/>
      <c r="C6521" s="82"/>
      <c r="D6521" s="83"/>
      <c r="E6521" s="62"/>
      <c r="F652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21" s="13" t="s">
        <v>337</v>
      </c>
      <c r="H6521" s="13" t="s">
        <v>2987</v>
      </c>
      <c r="I6521" s="85" t="e">
        <f>[1]!Table1[[#This Row],[type]]</f>
        <v>#VALUE!</v>
      </c>
      <c r="J6521" s="86" t="e">
        <f>[1]!Table1[[#This Row],[Column42]]&amp;IF([1]!Table1[[#This Row],[Column13]]="","",[1]!Table1[[#This Row],[Column13]])&amp;IF([1]!Table1[[#This Row],[mod]]="","",[1]!Table1[[#This Row],[mod]])</f>
        <v>#VALUE!</v>
      </c>
      <c r="K652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21" t="s">
        <v>3143</v>
      </c>
      <c r="M6521" t="s">
        <v>3445</v>
      </c>
      <c r="Q652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2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Y6521" t="s">
        <v>3191</v>
      </c>
      <c r="AB6521" s="29"/>
      <c r="AC6521" s="29"/>
      <c r="AD6521" s="25"/>
      <c r="AE6521" s="38"/>
      <c r="AF6521" s="142" t="s">
        <v>166</v>
      </c>
      <c r="AG6521" s="11"/>
      <c r="AH6521" s="1" t="e">
        <f>[1]!Table1[[#This Row],[html_tag]]&amp;[1]!Table1[[#This Row],[html_type]]&amp;[1]!Table1[[#This Row],[html_modifier]]</f>
        <v>#VALUE!</v>
      </c>
      <c r="AI6521" s="60" t="str">
        <f>Table1[[#This Row],[html_tag]]&amp;Table1[[#This Row],[html_type]]&amp;Table1[[#This Row],[html_modifier]]</f>
        <v/>
      </c>
      <c r="AL6521" s="22" t="str">
        <f>IFERROR(_xlfn.XLOOKUP([1]!Table1[[#This Row],[word]],[1]!Table57[English style name],[1]!Table57[Style type]),"")</f>
        <v/>
      </c>
      <c r="AM6521" s="23" t="str">
        <f>IFERROR(_xlfn.XLOOKUP(Table1[[#This Row],[word]],Table57[English style name],Table57[Style type]),"")</f>
        <v/>
      </c>
      <c r="AN6521" s="23"/>
      <c r="AO6521" s="62"/>
      <c r="AP6521" s="61"/>
      <c r="AQ6521" s="61" t="s">
        <v>2862</v>
      </c>
      <c r="AR6521" s="61" t="s">
        <v>2839</v>
      </c>
      <c r="AS6521" s="61"/>
      <c r="AT6521" s="61"/>
      <c r="AU6521" s="61"/>
      <c r="AV6521" s="61"/>
    </row>
    <row r="6522" spans="1:48">
      <c r="A6522" s="82"/>
      <c r="B6522" s="82"/>
      <c r="C6522" s="82"/>
      <c r="D6522" s="83"/>
      <c r="E6522" s="62"/>
      <c r="F652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22" s="13" t="s">
        <v>337</v>
      </c>
      <c r="H6522" s="13" t="s">
        <v>2987</v>
      </c>
      <c r="I6522" s="85" t="e">
        <f>[1]!Table1[[#This Row],[type]]</f>
        <v>#VALUE!</v>
      </c>
      <c r="J6522" s="86" t="e">
        <f>[1]!Table1[[#This Row],[Column42]]&amp;IF([1]!Table1[[#This Row],[Column13]]="","",[1]!Table1[[#This Row],[Column13]])&amp;IF([1]!Table1[[#This Row],[mod]]="","",[1]!Table1[[#This Row],[mod]])</f>
        <v>#VALUE!</v>
      </c>
      <c r="K652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22" t="s">
        <v>3143</v>
      </c>
      <c r="M6522" t="s">
        <v>3445</v>
      </c>
      <c r="Q652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2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Y6522" t="s">
        <v>3190</v>
      </c>
      <c r="AB6522" s="29"/>
      <c r="AC6522" s="29"/>
      <c r="AD6522" s="25"/>
      <c r="AE6522" s="38"/>
      <c r="AF6522" s="142" t="s">
        <v>166</v>
      </c>
      <c r="AG6522" s="11"/>
      <c r="AH6522" s="1" t="e">
        <f>[1]!Table1[[#This Row],[html_tag]]&amp;[1]!Table1[[#This Row],[html_type]]&amp;[1]!Table1[[#This Row],[html_modifier]]</f>
        <v>#VALUE!</v>
      </c>
      <c r="AI6522" s="60" t="str">
        <f>Table1[[#This Row],[html_tag]]&amp;Table1[[#This Row],[html_type]]&amp;Table1[[#This Row],[html_modifier]]</f>
        <v/>
      </c>
      <c r="AL6522" s="22" t="str">
        <f>IFERROR(_xlfn.XLOOKUP([1]!Table1[[#This Row],[word]],[1]!Table57[English style name],[1]!Table57[Style type]),"")</f>
        <v/>
      </c>
      <c r="AM6522" s="23" t="str">
        <f>IFERROR(_xlfn.XLOOKUP(Table1[[#This Row],[word]],Table57[English style name],Table57[Style type]),"")</f>
        <v/>
      </c>
      <c r="AN6522" s="23"/>
      <c r="AO6522" s="62"/>
      <c r="AP6522" s="61"/>
      <c r="AQ6522" s="61" t="s">
        <v>2864</v>
      </c>
      <c r="AR6522" s="61" t="s">
        <v>2839</v>
      </c>
      <c r="AS6522" s="61"/>
      <c r="AT6522" s="61"/>
      <c r="AU6522" s="61"/>
      <c r="AV6522" s="61"/>
    </row>
    <row r="6523" spans="1:48">
      <c r="A6523" s="82"/>
      <c r="B6523" s="82"/>
      <c r="C6523" s="82"/>
      <c r="D6523" s="83"/>
      <c r="E6523" s="62"/>
      <c r="F652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23" s="13" t="s">
        <v>337</v>
      </c>
      <c r="H6523" s="13" t="s">
        <v>2987</v>
      </c>
      <c r="I6523" s="85" t="e">
        <f>[1]!Table1[[#This Row],[type]]</f>
        <v>#VALUE!</v>
      </c>
      <c r="J6523" s="86" t="e">
        <f>[1]!Table1[[#This Row],[Column42]]&amp;IF([1]!Table1[[#This Row],[Column13]]="","",[1]!Table1[[#This Row],[Column13]])&amp;IF([1]!Table1[[#This Row],[mod]]="","",[1]!Table1[[#This Row],[mod]])</f>
        <v>#VALUE!</v>
      </c>
      <c r="K652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23" t="s">
        <v>3143</v>
      </c>
      <c r="M6523" t="s">
        <v>3445</v>
      </c>
      <c r="Q652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2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Y6523" t="s">
        <v>3192</v>
      </c>
      <c r="AB6523" s="29"/>
      <c r="AC6523" s="29"/>
      <c r="AD6523" s="25"/>
      <c r="AE6523" s="38"/>
      <c r="AF6523" s="142" t="s">
        <v>166</v>
      </c>
      <c r="AG6523" s="11"/>
      <c r="AH6523" s="1" t="e">
        <f>[1]!Table1[[#This Row],[html_tag]]&amp;[1]!Table1[[#This Row],[html_type]]&amp;[1]!Table1[[#This Row],[html_modifier]]</f>
        <v>#VALUE!</v>
      </c>
      <c r="AI6523" s="60" t="str">
        <f>Table1[[#This Row],[html_tag]]&amp;Table1[[#This Row],[html_type]]&amp;Table1[[#This Row],[html_modifier]]</f>
        <v/>
      </c>
      <c r="AL6523" s="22" t="str">
        <f>IFERROR(_xlfn.XLOOKUP([1]!Table1[[#This Row],[word]],[1]!Table57[English style name],[1]!Table57[Style type]),"")</f>
        <v/>
      </c>
      <c r="AM6523" s="23" t="str">
        <f>IFERROR(_xlfn.XLOOKUP(Table1[[#This Row],[word]],Table57[English style name],Table57[Style type]),"")</f>
        <v/>
      </c>
      <c r="AN6523" s="23"/>
      <c r="AO6523" s="62"/>
      <c r="AP6523" s="61"/>
      <c r="AQ6523" s="61" t="s">
        <v>2863</v>
      </c>
      <c r="AR6523" s="61" t="s">
        <v>2839</v>
      </c>
      <c r="AS6523" s="61"/>
      <c r="AT6523" s="61"/>
      <c r="AU6523" s="61"/>
      <c r="AV6523" s="61"/>
    </row>
    <row r="6524" spans="1:48">
      <c r="A6524" s="82"/>
      <c r="B6524" s="82"/>
      <c r="C6524" s="82"/>
      <c r="D6524" s="83"/>
      <c r="E6524" s="62"/>
      <c r="F652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24" s="13" t="s">
        <v>337</v>
      </c>
      <c r="H6524" s="13" t="s">
        <v>2987</v>
      </c>
      <c r="I6524" s="85" t="e">
        <f>[1]!Table1[[#This Row],[type]]</f>
        <v>#VALUE!</v>
      </c>
      <c r="J6524" s="86" t="e">
        <f>[1]!Table1[[#This Row],[Column42]]&amp;IF([1]!Table1[[#This Row],[Column13]]="","",[1]!Table1[[#This Row],[Column13]])&amp;IF([1]!Table1[[#This Row],[mod]]="","",[1]!Table1[[#This Row],[mod]])</f>
        <v>#VALUE!</v>
      </c>
      <c r="K652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24" t="s">
        <v>3143</v>
      </c>
      <c r="M6524" t="s">
        <v>3445</v>
      </c>
      <c r="Q652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524" t="s">
        <v>3625</v>
      </c>
      <c r="U652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6524" t="s">
        <v>3445</v>
      </c>
      <c r="AB6524" s="29"/>
      <c r="AC6524" s="29"/>
      <c r="AD6524" s="25"/>
      <c r="AE6524" s="38"/>
      <c r="AF6524" s="142" t="s">
        <v>166</v>
      </c>
      <c r="AG6524" s="11"/>
      <c r="AH6524" s="1" t="e">
        <f>[1]!Table1[[#This Row],[html_tag]]&amp;[1]!Table1[[#This Row],[html_type]]&amp;[1]!Table1[[#This Row],[html_modifier]]</f>
        <v>#VALUE!</v>
      </c>
      <c r="AI6524" s="60" t="str">
        <f>Table1[[#This Row],[html_tag]]&amp;Table1[[#This Row],[html_type]]&amp;Table1[[#This Row],[html_modifier]]</f>
        <v/>
      </c>
      <c r="AL6524" s="22" t="str">
        <f>IFERROR(_xlfn.XLOOKUP([1]!Table1[[#This Row],[word]],[1]!Table57[English style name],[1]!Table57[Style type]),"")</f>
        <v/>
      </c>
      <c r="AM6524" s="23" t="str">
        <f>IFERROR(_xlfn.XLOOKUP(Table1[[#This Row],[word]],Table57[English style name],Table57[Style type]),"")</f>
        <v/>
      </c>
      <c r="AN6524" s="23"/>
      <c r="AO6524" s="62"/>
      <c r="AP6524" s="61"/>
      <c r="AQ6524" s="61" t="s">
        <v>2844</v>
      </c>
      <c r="AR6524" s="61" t="s">
        <v>2839</v>
      </c>
      <c r="AS6524" s="61"/>
      <c r="AT6524" s="61"/>
      <c r="AU6524" s="61"/>
      <c r="AV6524" s="61"/>
    </row>
    <row r="6525" spans="1:48">
      <c r="A6525" s="82"/>
      <c r="B6525" s="82"/>
      <c r="C6525" s="82"/>
      <c r="D6525" s="83"/>
      <c r="E6525" s="62"/>
      <c r="F652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25" s="13" t="s">
        <v>337</v>
      </c>
      <c r="H6525" s="13" t="s">
        <v>2987</v>
      </c>
      <c r="I6525" s="85" t="e">
        <f>[1]!Table1[[#This Row],[type]]</f>
        <v>#VALUE!</v>
      </c>
      <c r="J6525" s="86" t="e">
        <f>[1]!Table1[[#This Row],[Column42]]&amp;IF([1]!Table1[[#This Row],[Column13]]="","",[1]!Table1[[#This Row],[Column13]])&amp;IF([1]!Table1[[#This Row],[mod]]="","",[1]!Table1[[#This Row],[mod]])</f>
        <v>#VALUE!</v>
      </c>
      <c r="K652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25" t="s">
        <v>3143</v>
      </c>
      <c r="M6525" t="s">
        <v>3445</v>
      </c>
      <c r="Q652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2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Y6525" t="s">
        <v>3183</v>
      </c>
      <c r="AB6525" s="29"/>
      <c r="AC6525" s="29"/>
      <c r="AD6525" s="25"/>
      <c r="AE6525" s="38"/>
      <c r="AF6525" s="142" t="s">
        <v>166</v>
      </c>
      <c r="AG6525" s="11"/>
      <c r="AH6525" s="1" t="e">
        <f>[1]!Table1[[#This Row],[html_tag]]&amp;[1]!Table1[[#This Row],[html_type]]&amp;[1]!Table1[[#This Row],[html_modifier]]</f>
        <v>#VALUE!</v>
      </c>
      <c r="AI6525" s="60" t="str">
        <f>Table1[[#This Row],[html_tag]]&amp;Table1[[#This Row],[html_type]]&amp;Table1[[#This Row],[html_modifier]]</f>
        <v/>
      </c>
      <c r="AL6525" s="22" t="str">
        <f>IFERROR(_xlfn.XLOOKUP([1]!Table1[[#This Row],[word]],[1]!Table57[English style name],[1]!Table57[Style type]),"")</f>
        <v/>
      </c>
      <c r="AM6525" s="23" t="str">
        <f>IFERROR(_xlfn.XLOOKUP(Table1[[#This Row],[word]],Table57[English style name],Table57[Style type]),"")</f>
        <v/>
      </c>
      <c r="AN6525" s="23"/>
      <c r="AO6525" s="62"/>
      <c r="AP6525" s="61"/>
      <c r="AQ6525" s="61" t="s">
        <v>2865</v>
      </c>
      <c r="AR6525" s="61" t="s">
        <v>2839</v>
      </c>
      <c r="AS6525" s="61"/>
      <c r="AT6525" s="61"/>
      <c r="AU6525" s="61"/>
      <c r="AV6525" s="61"/>
    </row>
    <row r="6526" spans="1:48">
      <c r="A6526" s="82"/>
      <c r="B6526" s="82"/>
      <c r="C6526" s="82"/>
      <c r="D6526" s="83"/>
      <c r="E6526" s="62"/>
      <c r="F652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26" s="13" t="s">
        <v>337</v>
      </c>
      <c r="H6526" s="13" t="s">
        <v>2987</v>
      </c>
      <c r="I6526" s="85" t="e">
        <f>[1]!Table1[[#This Row],[type]]</f>
        <v>#VALUE!</v>
      </c>
      <c r="J6526" s="86" t="e">
        <f>[1]!Table1[[#This Row],[Column42]]&amp;IF([1]!Table1[[#This Row],[Column13]]="","",[1]!Table1[[#This Row],[Column13]])&amp;IF([1]!Table1[[#This Row],[mod]]="","",[1]!Table1[[#This Row],[mod]])</f>
        <v>#VALUE!</v>
      </c>
      <c r="K652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26" t="s">
        <v>3143</v>
      </c>
      <c r="M6526" t="s">
        <v>3445</v>
      </c>
      <c r="Q652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2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Y6526" t="s">
        <v>3184</v>
      </c>
      <c r="AB6526" s="29"/>
      <c r="AC6526" s="29"/>
      <c r="AD6526" s="25"/>
      <c r="AE6526" s="38"/>
      <c r="AF6526" s="142" t="s">
        <v>166</v>
      </c>
      <c r="AG6526" s="11"/>
      <c r="AH6526" s="1" t="e">
        <f>[1]!Table1[[#This Row],[html_tag]]&amp;[1]!Table1[[#This Row],[html_type]]&amp;[1]!Table1[[#This Row],[html_modifier]]</f>
        <v>#VALUE!</v>
      </c>
      <c r="AI6526" s="60" t="str">
        <f>Table1[[#This Row],[html_tag]]&amp;Table1[[#This Row],[html_type]]&amp;Table1[[#This Row],[html_modifier]]</f>
        <v/>
      </c>
      <c r="AL6526" s="22" t="str">
        <f>IFERROR(_xlfn.XLOOKUP([1]!Table1[[#This Row],[word]],[1]!Table57[English style name],[1]!Table57[Style type]),"")</f>
        <v/>
      </c>
      <c r="AM6526" s="23" t="str">
        <f>IFERROR(_xlfn.XLOOKUP(Table1[[#This Row],[word]],Table57[English style name],Table57[Style type]),"")</f>
        <v/>
      </c>
      <c r="AN6526" s="23"/>
      <c r="AO6526" s="62"/>
      <c r="AP6526" s="61"/>
      <c r="AQ6526" s="61" t="s">
        <v>2866</v>
      </c>
      <c r="AR6526" s="61" t="s">
        <v>2839</v>
      </c>
      <c r="AS6526" s="61"/>
      <c r="AT6526" s="61"/>
      <c r="AU6526" s="61"/>
      <c r="AV6526" s="61"/>
    </row>
    <row r="6527" spans="1:48">
      <c r="A6527" s="82"/>
      <c r="B6527" s="82"/>
      <c r="C6527" s="82"/>
      <c r="D6527" s="83"/>
      <c r="E6527" s="62"/>
      <c r="F652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27" s="13" t="s">
        <v>337</v>
      </c>
      <c r="H6527" s="13" t="s">
        <v>2987</v>
      </c>
      <c r="I6527" s="85" t="e">
        <f>[1]!Table1[[#This Row],[type]]</f>
        <v>#VALUE!</v>
      </c>
      <c r="J6527" s="86" t="e">
        <f>[1]!Table1[[#This Row],[Column42]]&amp;IF([1]!Table1[[#This Row],[Column13]]="","",[1]!Table1[[#This Row],[Column13]])&amp;IF([1]!Table1[[#This Row],[mod]]="","",[1]!Table1[[#This Row],[mod]])</f>
        <v>#VALUE!</v>
      </c>
      <c r="K652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27" t="s">
        <v>3143</v>
      </c>
      <c r="M6527" t="s">
        <v>3445</v>
      </c>
      <c r="Q652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2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Y6527" t="s">
        <v>3185</v>
      </c>
      <c r="AB6527" s="29"/>
      <c r="AC6527" s="29"/>
      <c r="AD6527" s="25"/>
      <c r="AE6527" s="38"/>
      <c r="AF6527" s="142" t="s">
        <v>166</v>
      </c>
      <c r="AG6527" s="11"/>
      <c r="AH6527" s="1" t="e">
        <f>[1]!Table1[[#This Row],[html_tag]]&amp;[1]!Table1[[#This Row],[html_type]]&amp;[1]!Table1[[#This Row],[html_modifier]]</f>
        <v>#VALUE!</v>
      </c>
      <c r="AI6527" s="60" t="str">
        <f>Table1[[#This Row],[html_tag]]&amp;Table1[[#This Row],[html_type]]&amp;Table1[[#This Row],[html_modifier]]</f>
        <v/>
      </c>
      <c r="AL6527" s="22" t="str">
        <f>IFERROR(_xlfn.XLOOKUP([1]!Table1[[#This Row],[word]],[1]!Table57[English style name],[1]!Table57[Style type]),"")</f>
        <v/>
      </c>
      <c r="AM6527" s="23" t="str">
        <f>IFERROR(_xlfn.XLOOKUP(Table1[[#This Row],[word]],Table57[English style name],Table57[Style type]),"")</f>
        <v/>
      </c>
      <c r="AN6527" s="23"/>
      <c r="AO6527" s="62"/>
      <c r="AP6527" s="61"/>
      <c r="AQ6527" s="61" t="s">
        <v>2867</v>
      </c>
      <c r="AR6527" s="61" t="s">
        <v>2839</v>
      </c>
      <c r="AS6527" s="61"/>
      <c r="AT6527" s="61"/>
      <c r="AU6527" s="61"/>
      <c r="AV6527" s="61"/>
    </row>
    <row r="6528" spans="1:48">
      <c r="A6528" s="82"/>
      <c r="B6528" s="82"/>
      <c r="C6528" s="82"/>
      <c r="D6528" s="83"/>
      <c r="E6528" s="62"/>
      <c r="F652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28" s="13" t="s">
        <v>337</v>
      </c>
      <c r="H6528" s="13" t="s">
        <v>2987</v>
      </c>
      <c r="I6528" s="85" t="e">
        <f>[1]!Table1[[#This Row],[type]]</f>
        <v>#VALUE!</v>
      </c>
      <c r="J6528" s="86" t="e">
        <f>[1]!Table1[[#This Row],[Column42]]&amp;IF([1]!Table1[[#This Row],[Column13]]="","",[1]!Table1[[#This Row],[Column13]])&amp;IF([1]!Table1[[#This Row],[mod]]="","",[1]!Table1[[#This Row],[mod]])</f>
        <v>#VALUE!</v>
      </c>
      <c r="K652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28" t="s">
        <v>3143</v>
      </c>
      <c r="O6528" t="s">
        <v>465</v>
      </c>
      <c r="Q652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2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528" s="29"/>
      <c r="AC6528" s="29" t="s">
        <v>3623</v>
      </c>
      <c r="AD6528" s="25"/>
      <c r="AE6528" s="38"/>
      <c r="AF6528" s="142" t="s">
        <v>166</v>
      </c>
      <c r="AG6528" s="11"/>
      <c r="AH6528" s="1" t="e">
        <f>[1]!Table1[[#This Row],[html_tag]]&amp;[1]!Table1[[#This Row],[html_type]]&amp;[1]!Table1[[#This Row],[html_modifier]]</f>
        <v>#VALUE!</v>
      </c>
      <c r="AI6528" s="60" t="str">
        <f>Table1[[#This Row],[html_tag]]&amp;Table1[[#This Row],[html_type]]&amp;Table1[[#This Row],[html_modifier]]</f>
        <v/>
      </c>
      <c r="AL6528" s="22" t="str">
        <f>IFERROR(_xlfn.XLOOKUP([1]!Table1[[#This Row],[word]],[1]!Table57[English style name],[1]!Table57[Style type]),"")</f>
        <v/>
      </c>
      <c r="AM6528" s="23" t="str">
        <f>IFERROR(_xlfn.XLOOKUP(Table1[[#This Row],[word]],Table57[English style name],Table57[Style type]),"")</f>
        <v/>
      </c>
      <c r="AN6528" s="23"/>
      <c r="AO6528" s="62"/>
      <c r="AP6528" s="61"/>
      <c r="AQ6528" s="61" t="s">
        <v>2849</v>
      </c>
      <c r="AR6528" s="61" t="s">
        <v>2839</v>
      </c>
      <c r="AS6528" s="61"/>
      <c r="AT6528" s="61"/>
      <c r="AU6528" s="61"/>
      <c r="AV6528" s="61"/>
    </row>
    <row r="6529" spans="1:48">
      <c r="A6529" s="82"/>
      <c r="B6529" s="82"/>
      <c r="C6529" s="82"/>
      <c r="D6529" s="83"/>
      <c r="E6529" s="62"/>
      <c r="F652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29" s="13" t="s">
        <v>337</v>
      </c>
      <c r="H6529" s="13" t="s">
        <v>2987</v>
      </c>
      <c r="I6529" s="85" t="e">
        <f>[1]!Table1[[#This Row],[type]]</f>
        <v>#VALUE!</v>
      </c>
      <c r="J6529" s="86" t="e">
        <f>[1]!Table1[[#This Row],[Column42]]&amp;IF([1]!Table1[[#This Row],[Column13]]="","",[1]!Table1[[#This Row],[Column13]])&amp;IF([1]!Table1[[#This Row],[mod]]="","",[1]!Table1[[#This Row],[mod]])</f>
        <v>#VALUE!</v>
      </c>
      <c r="K652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29" t="s">
        <v>3143</v>
      </c>
      <c r="O6529" t="s">
        <v>3101</v>
      </c>
      <c r="Q652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2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529" s="29"/>
      <c r="AC6529" s="29"/>
      <c r="AD6529" s="25"/>
      <c r="AE6529" s="38"/>
      <c r="AF6529" s="142" t="s">
        <v>166</v>
      </c>
      <c r="AG6529" s="11"/>
      <c r="AH6529" s="1" t="e">
        <f>[1]!Table1[[#This Row],[html_tag]]&amp;[1]!Table1[[#This Row],[html_type]]&amp;[1]!Table1[[#This Row],[html_modifier]]</f>
        <v>#VALUE!</v>
      </c>
      <c r="AI6529" s="60" t="str">
        <f>Table1[[#This Row],[html_tag]]&amp;Table1[[#This Row],[html_type]]&amp;Table1[[#This Row],[html_modifier]]</f>
        <v/>
      </c>
      <c r="AL6529" s="22" t="str">
        <f>IFERROR(_xlfn.XLOOKUP([1]!Table1[[#This Row],[word]],[1]!Table57[English style name],[1]!Table57[Style type]),"")</f>
        <v/>
      </c>
      <c r="AM6529" s="23" t="str">
        <f>IFERROR(_xlfn.XLOOKUP(Table1[[#This Row],[word]],Table57[English style name],Table57[Style type]),"")</f>
        <v/>
      </c>
      <c r="AN6529" s="23"/>
      <c r="AO6529" s="62"/>
      <c r="AP6529" s="61"/>
      <c r="AQ6529" s="61" t="s">
        <v>2858</v>
      </c>
      <c r="AR6529" s="61" t="s">
        <v>2839</v>
      </c>
      <c r="AS6529" s="61"/>
      <c r="AT6529" s="61"/>
      <c r="AU6529" s="61"/>
      <c r="AV6529" s="61"/>
    </row>
    <row r="6530" spans="1:48">
      <c r="A6530" s="82"/>
      <c r="B6530" s="82"/>
      <c r="C6530" s="82"/>
      <c r="D6530" s="83"/>
      <c r="E6530" s="62"/>
      <c r="F653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30" s="13" t="s">
        <v>337</v>
      </c>
      <c r="H6530" s="13" t="s">
        <v>2987</v>
      </c>
      <c r="I6530" s="85" t="e">
        <f>[1]!Table1[[#This Row],[type]]</f>
        <v>#VALUE!</v>
      </c>
      <c r="J6530" s="86" t="e">
        <f>[1]!Table1[[#This Row],[Column42]]&amp;IF([1]!Table1[[#This Row],[Column13]]="","",[1]!Table1[[#This Row],[Column13]])&amp;IF([1]!Table1[[#This Row],[mod]]="","",[1]!Table1[[#This Row],[mod]])</f>
        <v>#VALUE!</v>
      </c>
      <c r="K653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30" t="s">
        <v>3143</v>
      </c>
      <c r="M6530" t="s">
        <v>3624</v>
      </c>
      <c r="Q653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3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Y6530" t="s">
        <v>617</v>
      </c>
      <c r="AB6530" s="29"/>
      <c r="AC6530" s="29"/>
      <c r="AD6530" s="25"/>
      <c r="AE6530" s="38"/>
      <c r="AF6530" s="142" t="s">
        <v>166</v>
      </c>
      <c r="AG6530" s="11"/>
      <c r="AH6530" s="1" t="e">
        <f>[1]!Table1[[#This Row],[html_tag]]&amp;[1]!Table1[[#This Row],[html_type]]&amp;[1]!Table1[[#This Row],[html_modifier]]</f>
        <v>#VALUE!</v>
      </c>
      <c r="AI6530" s="60" t="str">
        <f>Table1[[#This Row],[html_tag]]&amp;Table1[[#This Row],[html_type]]&amp;Table1[[#This Row],[html_modifier]]</f>
        <v/>
      </c>
      <c r="AL6530" s="22" t="str">
        <f>IFERROR(_xlfn.XLOOKUP([1]!Table1[[#This Row],[word]],[1]!Table57[English style name],[1]!Table57[Style type]),"")</f>
        <v/>
      </c>
      <c r="AM6530" s="23" t="str">
        <f>IFERROR(_xlfn.XLOOKUP(Table1[[#This Row],[word]],Table57[English style name],Table57[Style type]),"")</f>
        <v/>
      </c>
      <c r="AN6530" s="23"/>
      <c r="AO6530" s="62"/>
      <c r="AP6530" s="61"/>
      <c r="AQ6530" s="61" t="s">
        <v>2852</v>
      </c>
      <c r="AR6530" s="61" t="s">
        <v>2839</v>
      </c>
      <c r="AS6530" s="61"/>
      <c r="AT6530" s="61"/>
      <c r="AU6530" s="61"/>
      <c r="AV6530" s="61"/>
    </row>
    <row r="6531" spans="1:48">
      <c r="A6531" s="82"/>
      <c r="B6531" s="82"/>
      <c r="C6531" s="82"/>
      <c r="D6531" s="83"/>
      <c r="E6531" s="62"/>
      <c r="F653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31" s="13" t="s">
        <v>337</v>
      </c>
      <c r="H6531" s="13" t="s">
        <v>2987</v>
      </c>
      <c r="I6531" s="85" t="e">
        <f>[1]!Table1[[#This Row],[type]]</f>
        <v>#VALUE!</v>
      </c>
      <c r="J6531" s="86" t="e">
        <f>[1]!Table1[[#This Row],[Column42]]&amp;IF([1]!Table1[[#This Row],[Column13]]="","",[1]!Table1[[#This Row],[Column13]])&amp;IF([1]!Table1[[#This Row],[mod]]="","",[1]!Table1[[#This Row],[mod]])</f>
        <v>#VALUE!</v>
      </c>
      <c r="K653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31" t="s">
        <v>3143</v>
      </c>
      <c r="M6531" t="s">
        <v>3624</v>
      </c>
      <c r="Q653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3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Y6531" t="s">
        <v>3182</v>
      </c>
      <c r="AB6531" s="29"/>
      <c r="AC6531" s="29"/>
      <c r="AD6531" s="25" t="s">
        <v>6567</v>
      </c>
      <c r="AE6531" s="38"/>
      <c r="AF6531" s="142" t="s">
        <v>166</v>
      </c>
      <c r="AG6531" s="11"/>
      <c r="AH6531" s="1" t="e">
        <f>[1]!Table1[[#This Row],[html_tag]]&amp;[1]!Table1[[#This Row],[html_type]]&amp;[1]!Table1[[#This Row],[html_modifier]]</f>
        <v>#VALUE!</v>
      </c>
      <c r="AI6531" s="60" t="str">
        <f>Table1[[#This Row],[html_tag]]&amp;Table1[[#This Row],[html_type]]&amp;Table1[[#This Row],[html_modifier]]</f>
        <v/>
      </c>
      <c r="AL6531" s="22" t="str">
        <f>IFERROR(_xlfn.XLOOKUP([1]!Table1[[#This Row],[word]],[1]!Table57[English style name],[1]!Table57[Style type]),"")</f>
        <v/>
      </c>
      <c r="AM6531" s="23" t="str">
        <f>IFERROR(_xlfn.XLOOKUP(Table1[[#This Row],[word]],Table57[English style name],Table57[Style type]),"")</f>
        <v/>
      </c>
      <c r="AN6531" s="23"/>
      <c r="AO6531" s="62"/>
      <c r="AP6531" s="61"/>
      <c r="AQ6531" s="61" t="s">
        <v>2853</v>
      </c>
      <c r="AR6531" s="61" t="s">
        <v>2839</v>
      </c>
      <c r="AS6531" s="61"/>
      <c r="AT6531" s="61"/>
      <c r="AU6531" s="61"/>
      <c r="AV6531" s="61"/>
    </row>
    <row r="6532" spans="1:48">
      <c r="A6532" s="82"/>
      <c r="B6532" s="82"/>
      <c r="C6532" s="82"/>
      <c r="D6532" s="83"/>
      <c r="E6532" s="62"/>
      <c r="F653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32" s="13" t="s">
        <v>337</v>
      </c>
      <c r="H6532" s="13" t="s">
        <v>2987</v>
      </c>
      <c r="I6532" s="85" t="e">
        <f>[1]!Table1[[#This Row],[type]]</f>
        <v>#VALUE!</v>
      </c>
      <c r="J6532" s="86" t="e">
        <f>[1]!Table1[[#This Row],[Column42]]&amp;IF([1]!Table1[[#This Row],[Column13]]="","",[1]!Table1[[#This Row],[Column13]])&amp;IF([1]!Table1[[#This Row],[mod]]="","",[1]!Table1[[#This Row],[mod]])</f>
        <v>#VALUE!</v>
      </c>
      <c r="K653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32" t="s">
        <v>3143</v>
      </c>
      <c r="Q653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532" t="s">
        <v>10124</v>
      </c>
      <c r="U653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532" s="29"/>
      <c r="AC6532" s="29"/>
      <c r="AD6532" s="25"/>
      <c r="AE6532" s="38"/>
      <c r="AF6532" s="142" t="s">
        <v>166</v>
      </c>
      <c r="AG6532" s="11"/>
      <c r="AH6532" s="1" t="e">
        <f>[1]!Table1[[#This Row],[html_tag]]&amp;[1]!Table1[[#This Row],[html_type]]&amp;[1]!Table1[[#This Row],[html_modifier]]</f>
        <v>#VALUE!</v>
      </c>
      <c r="AI6532" s="60" t="str">
        <f>Table1[[#This Row],[html_tag]]&amp;Table1[[#This Row],[html_type]]&amp;Table1[[#This Row],[html_modifier]]</f>
        <v/>
      </c>
      <c r="AL6532" s="22" t="str">
        <f>IFERROR(_xlfn.XLOOKUP([1]!Table1[[#This Row],[word]],[1]!Table57[English style name],[1]!Table57[Style type]),"")</f>
        <v/>
      </c>
      <c r="AM6532" s="23" t="str">
        <f>IFERROR(_xlfn.XLOOKUP(Table1[[#This Row],[word]],Table57[English style name],Table57[Style type]),"")</f>
        <v/>
      </c>
      <c r="AN6532" s="23"/>
      <c r="AO6532" s="62"/>
      <c r="AP6532" s="61"/>
      <c r="AQ6532" s="61" t="s">
        <v>2838</v>
      </c>
      <c r="AR6532" s="61" t="s">
        <v>2839</v>
      </c>
      <c r="AS6532" s="61"/>
      <c r="AT6532" s="61"/>
      <c r="AU6532" s="61"/>
      <c r="AV6532" s="61"/>
    </row>
    <row r="6533" spans="1:48">
      <c r="A6533" s="82"/>
      <c r="B6533" s="82"/>
      <c r="C6533" s="82"/>
      <c r="D6533" s="83"/>
      <c r="E6533" s="62"/>
      <c r="F653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33" s="13" t="s">
        <v>337</v>
      </c>
      <c r="H6533" s="13" t="s">
        <v>2987</v>
      </c>
      <c r="I6533" s="85" t="e">
        <f>[1]!Table1[[#This Row],[type]]</f>
        <v>#VALUE!</v>
      </c>
      <c r="J6533" s="86" t="e">
        <f>[1]!Table1[[#This Row],[Column42]]&amp;IF([1]!Table1[[#This Row],[Column13]]="","",[1]!Table1[[#This Row],[Column13]])&amp;IF([1]!Table1[[#This Row],[mod]]="","",[1]!Table1[[#This Row],[mod]])</f>
        <v>#VALUE!</v>
      </c>
      <c r="K653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33" t="s">
        <v>3143</v>
      </c>
      <c r="Q653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3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6533" t="s">
        <v>338</v>
      </c>
      <c r="AB6533" s="29"/>
      <c r="AC6533" s="29" t="s">
        <v>3564</v>
      </c>
      <c r="AD6533" s="25" t="s">
        <v>3564</v>
      </c>
      <c r="AE6533" s="38"/>
      <c r="AF6533" s="142" t="s">
        <v>166</v>
      </c>
      <c r="AG6533" s="11"/>
      <c r="AH6533" s="1" t="e">
        <f>[1]!Table1[[#This Row],[html_tag]]&amp;[1]!Table1[[#This Row],[html_type]]&amp;[1]!Table1[[#This Row],[html_modifier]]</f>
        <v>#VALUE!</v>
      </c>
      <c r="AI6533" s="60" t="str">
        <f>Table1[[#This Row],[html_tag]]&amp;Table1[[#This Row],[html_type]]&amp;Table1[[#This Row],[html_modifier]]</f>
        <v/>
      </c>
      <c r="AL6533" s="22" t="str">
        <f>IFERROR(_xlfn.XLOOKUP([1]!Table1[[#This Row],[word]],[1]!Table57[English style name],[1]!Table57[Style type]),"")</f>
        <v/>
      </c>
      <c r="AM6533" s="23" t="str">
        <f>IFERROR(_xlfn.XLOOKUP(Table1[[#This Row],[word]],Table57[English style name],Table57[Style type]),"")</f>
        <v/>
      </c>
      <c r="AN6533" s="23"/>
      <c r="AO6533" s="62"/>
      <c r="AP6533" s="61"/>
      <c r="AQ6533" s="61" t="s">
        <v>2840</v>
      </c>
      <c r="AR6533" s="61" t="s">
        <v>2839</v>
      </c>
      <c r="AS6533" s="61"/>
      <c r="AT6533" s="61"/>
      <c r="AU6533" s="61"/>
      <c r="AV6533" s="61"/>
    </row>
    <row r="6534" spans="1:48">
      <c r="A6534" s="82"/>
      <c r="B6534" s="82"/>
      <c r="C6534" s="82"/>
      <c r="D6534" s="83"/>
      <c r="E6534" s="62"/>
      <c r="F653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34" s="13"/>
      <c r="H6534" s="13"/>
      <c r="I6534" s="85" t="e">
        <f>[1]!Table1[[#This Row],[type]]</f>
        <v>#VALUE!</v>
      </c>
      <c r="J6534" s="86" t="e">
        <f>[1]!Table1[[#This Row],[Column42]]&amp;IF([1]!Table1[[#This Row],[Column13]]="","",[1]!Table1[[#This Row],[Column13]])&amp;IF([1]!Table1[[#This Row],[mod]]="","",[1]!Table1[[#This Row],[mod]])</f>
        <v>#VALUE!</v>
      </c>
      <c r="K653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34" t="s">
        <v>3143</v>
      </c>
      <c r="Q653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3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Y6534" t="s">
        <v>3186</v>
      </c>
      <c r="AB6534" s="29"/>
      <c r="AC6534" s="29"/>
      <c r="AD6534" s="25" t="s">
        <v>6569</v>
      </c>
      <c r="AE6534" s="38"/>
      <c r="AF6534" s="142" t="s">
        <v>166</v>
      </c>
      <c r="AG6534" s="11"/>
      <c r="AH6534" s="7" t="e">
        <f>[1]!Table1[[#This Row],[html_tag]]&amp;[1]!Table1[[#This Row],[html_type]]&amp;[1]!Table1[[#This Row],[html_modifier]]</f>
        <v>#VALUE!</v>
      </c>
      <c r="AI6534" s="60" t="str">
        <f>Table1[[#This Row],[html_tag]]&amp;Table1[[#This Row],[html_type]]&amp;Table1[[#This Row],[html_modifier]]</f>
        <v/>
      </c>
      <c r="AL6534" s="23" t="str">
        <f>IFERROR(_xlfn.XLOOKUP([1]!Table1[[#This Row],[word]],[1]!Table57[English style name],[1]!Table57[Style type]),"")</f>
        <v/>
      </c>
      <c r="AM6534" s="23" t="str">
        <f>IFERROR(_xlfn.XLOOKUP(Table1[[#This Row],[word]],Table57[English style name],Table57[Style type]),"")</f>
        <v/>
      </c>
      <c r="AN6534" s="23"/>
      <c r="AO6534" s="62"/>
      <c r="AP6534" s="61"/>
      <c r="AQ6534" s="61"/>
      <c r="AR6534" s="61"/>
      <c r="AS6534" s="61"/>
      <c r="AT6534" s="61"/>
      <c r="AU6534" s="61"/>
      <c r="AV6534" s="61"/>
    </row>
    <row r="6535" spans="1:48">
      <c r="A6535" s="82"/>
      <c r="B6535" s="82"/>
      <c r="C6535" s="82"/>
      <c r="D6535" s="83"/>
      <c r="E6535" s="62"/>
      <c r="F653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35" s="13"/>
      <c r="H6535" s="13"/>
      <c r="I6535" s="85" t="e">
        <f>[1]!Table1[[#This Row],[type]]</f>
        <v>#VALUE!</v>
      </c>
      <c r="J6535" s="86" t="e">
        <f>[1]!Table1[[#This Row],[Column42]]&amp;IF([1]!Table1[[#This Row],[Column13]]="","",[1]!Table1[[#This Row],[Column13]])&amp;IF([1]!Table1[[#This Row],[mod]]="","",[1]!Table1[[#This Row],[mod]])</f>
        <v>#VALUE!</v>
      </c>
      <c r="K653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35" t="s">
        <v>3143</v>
      </c>
      <c r="Q653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3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Y6535" t="s">
        <v>425</v>
      </c>
      <c r="AB6535" s="29"/>
      <c r="AC6535" s="29"/>
      <c r="AD6535" s="25" t="s">
        <v>6565</v>
      </c>
      <c r="AE6535" s="38"/>
      <c r="AF6535" s="142" t="s">
        <v>166</v>
      </c>
      <c r="AG6535" s="11"/>
      <c r="AH6535" s="7" t="e">
        <f>[1]!Table1[[#This Row],[html_tag]]&amp;[1]!Table1[[#This Row],[html_type]]&amp;[1]!Table1[[#This Row],[html_modifier]]</f>
        <v>#VALUE!</v>
      </c>
      <c r="AI6535" s="60" t="str">
        <f>Table1[[#This Row],[html_tag]]&amp;Table1[[#This Row],[html_type]]&amp;Table1[[#This Row],[html_modifier]]</f>
        <v/>
      </c>
      <c r="AL6535" s="23" t="str">
        <f>IFERROR(_xlfn.XLOOKUP([1]!Table1[[#This Row],[word]],[1]!Table57[English style name],[1]!Table57[Style type]),"")</f>
        <v/>
      </c>
      <c r="AM6535" s="23" t="str">
        <f>IFERROR(_xlfn.XLOOKUP(Table1[[#This Row],[word]],Table57[English style name],Table57[Style type]),"")</f>
        <v/>
      </c>
      <c r="AN6535" s="23"/>
      <c r="AO6535" s="62"/>
      <c r="AP6535" s="61"/>
      <c r="AQ6535" s="61"/>
      <c r="AR6535" s="61"/>
      <c r="AS6535" s="61"/>
      <c r="AT6535" s="61"/>
      <c r="AU6535" s="61"/>
      <c r="AV6535" s="61"/>
    </row>
    <row r="6536" spans="1:48">
      <c r="A6536" s="82"/>
      <c r="B6536" s="82"/>
      <c r="C6536" s="82"/>
      <c r="D6536" s="83"/>
      <c r="E6536" s="62"/>
      <c r="F653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36" s="13" t="s">
        <v>337</v>
      </c>
      <c r="H6536" s="13" t="s">
        <v>2987</v>
      </c>
      <c r="I6536" s="85" t="e">
        <f>[1]!Table1[[#This Row],[type]]</f>
        <v>#VALUE!</v>
      </c>
      <c r="J6536" s="86" t="e">
        <f>[1]!Table1[[#This Row],[Column42]]&amp;IF([1]!Table1[[#This Row],[Column13]]="","",[1]!Table1[[#This Row],[Column13]])&amp;IF([1]!Table1[[#This Row],[mod]]="","",[1]!Table1[[#This Row],[mod]])</f>
        <v>#VALUE!</v>
      </c>
      <c r="K653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36" t="s">
        <v>3143</v>
      </c>
      <c r="Q653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536" t="s">
        <v>3590</v>
      </c>
      <c r="U653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536" s="29"/>
      <c r="AC6536" s="29"/>
      <c r="AD6536" s="25"/>
      <c r="AE6536" s="38"/>
      <c r="AF6536" s="142" t="s">
        <v>166</v>
      </c>
      <c r="AG6536" s="11"/>
      <c r="AH6536" s="1" t="e">
        <f>[1]!Table1[[#This Row],[html_tag]]&amp;[1]!Table1[[#This Row],[html_type]]&amp;[1]!Table1[[#This Row],[html_modifier]]</f>
        <v>#VALUE!</v>
      </c>
      <c r="AI6536" s="60" t="str">
        <f>Table1[[#This Row],[html_tag]]&amp;Table1[[#This Row],[html_type]]&amp;Table1[[#This Row],[html_modifier]]</f>
        <v/>
      </c>
      <c r="AL6536" s="22" t="str">
        <f>IFERROR(_xlfn.XLOOKUP([1]!Table1[[#This Row],[word]],[1]!Table57[English style name],[1]!Table57[Style type]),"")</f>
        <v/>
      </c>
      <c r="AM6536" s="23" t="str">
        <f>IFERROR(_xlfn.XLOOKUP(Table1[[#This Row],[word]],Table57[English style name],Table57[Style type]),"")</f>
        <v/>
      </c>
      <c r="AN6536" s="23"/>
      <c r="AO6536" s="62"/>
      <c r="AP6536" s="61"/>
      <c r="AQ6536" s="61" t="s">
        <v>2842</v>
      </c>
      <c r="AR6536" s="61" t="s">
        <v>2839</v>
      </c>
      <c r="AS6536" s="61"/>
      <c r="AT6536" s="61"/>
      <c r="AU6536" s="61"/>
      <c r="AV6536" s="61"/>
    </row>
    <row r="6537" spans="1:48">
      <c r="A6537" s="82"/>
      <c r="B6537" s="82"/>
      <c r="C6537" s="82"/>
      <c r="D6537" s="83"/>
      <c r="E6537" s="62"/>
      <c r="F653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37" s="13" t="s">
        <v>337</v>
      </c>
      <c r="H6537" s="13" t="s">
        <v>2987</v>
      </c>
      <c r="I6537" s="85" t="e">
        <f>[1]!Table1[[#This Row],[type]]</f>
        <v>#VALUE!</v>
      </c>
      <c r="J6537" s="86" t="e">
        <f>[1]!Table1[[#This Row],[Column42]]&amp;IF([1]!Table1[[#This Row],[Column13]]="","",[1]!Table1[[#This Row],[Column13]])&amp;IF([1]!Table1[[#This Row],[mod]]="","",[1]!Table1[[#This Row],[mod]])</f>
        <v>#VALUE!</v>
      </c>
      <c r="K653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37" t="s">
        <v>3143</v>
      </c>
      <c r="Q653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3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6537" t="s">
        <v>3445</v>
      </c>
      <c r="AB6537" s="29"/>
      <c r="AC6537" s="29"/>
      <c r="AD6537" s="25"/>
      <c r="AE6537" s="38"/>
      <c r="AF6537" s="142" t="s">
        <v>166</v>
      </c>
      <c r="AG6537" s="11"/>
      <c r="AH6537" s="1" t="e">
        <f>[1]!Table1[[#This Row],[html_tag]]&amp;[1]!Table1[[#This Row],[html_type]]&amp;[1]!Table1[[#This Row],[html_modifier]]</f>
        <v>#VALUE!</v>
      </c>
      <c r="AI6537" s="60" t="str">
        <f>Table1[[#This Row],[html_tag]]&amp;Table1[[#This Row],[html_type]]&amp;Table1[[#This Row],[html_modifier]]</f>
        <v/>
      </c>
      <c r="AL6537" s="22" t="str">
        <f>IFERROR(_xlfn.XLOOKUP([1]!Table1[[#This Row],[word]],[1]!Table57[English style name],[1]!Table57[Style type]),"")</f>
        <v/>
      </c>
      <c r="AM6537" s="23" t="str">
        <f>IFERROR(_xlfn.XLOOKUP(Table1[[#This Row],[word]],Table57[English style name],Table57[Style type]),"")</f>
        <v/>
      </c>
      <c r="AN6537" s="23"/>
      <c r="AO6537" s="62"/>
      <c r="AP6537" s="61"/>
      <c r="AQ6537" s="61" t="s">
        <v>2848</v>
      </c>
      <c r="AR6537" s="61" t="s">
        <v>2839</v>
      </c>
      <c r="AS6537" s="61"/>
      <c r="AT6537" s="61"/>
      <c r="AU6537" s="61"/>
      <c r="AV6537" s="61"/>
    </row>
    <row r="6538" spans="1:48">
      <c r="A6538" s="82"/>
      <c r="B6538" s="82"/>
      <c r="C6538" s="82"/>
      <c r="D6538" s="83"/>
      <c r="E6538" s="62"/>
      <c r="F653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38" s="13" t="s">
        <v>337</v>
      </c>
      <c r="H6538" s="13" t="s">
        <v>2987</v>
      </c>
      <c r="I6538" s="85" t="e">
        <f>[1]!Table1[[#This Row],[type]]</f>
        <v>#VALUE!</v>
      </c>
      <c r="J6538" s="86" t="e">
        <f>[1]!Table1[[#This Row],[Column42]]&amp;IF([1]!Table1[[#This Row],[Column13]]="","",[1]!Table1[[#This Row],[Column13]])&amp;IF([1]!Table1[[#This Row],[mod]]="","",[1]!Table1[[#This Row],[mod]])</f>
        <v>#VALUE!</v>
      </c>
      <c r="K653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38" t="s">
        <v>3143</v>
      </c>
      <c r="Q653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3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6538" t="s">
        <v>3501</v>
      </c>
      <c r="AB6538" s="29"/>
      <c r="AC6538" s="29"/>
      <c r="AD6538" s="25"/>
      <c r="AE6538" s="38"/>
      <c r="AF6538" s="142" t="s">
        <v>166</v>
      </c>
      <c r="AG6538" s="11"/>
      <c r="AH6538" s="1" t="e">
        <f>[1]!Table1[[#This Row],[html_tag]]&amp;[1]!Table1[[#This Row],[html_type]]&amp;[1]!Table1[[#This Row],[html_modifier]]</f>
        <v>#VALUE!</v>
      </c>
      <c r="AI6538" s="60" t="str">
        <f>Table1[[#This Row],[html_tag]]&amp;Table1[[#This Row],[html_type]]&amp;Table1[[#This Row],[html_modifier]]</f>
        <v/>
      </c>
      <c r="AL6538" s="22" t="str">
        <f>IFERROR(_xlfn.XLOOKUP([1]!Table1[[#This Row],[word]],[1]!Table57[English style name],[1]!Table57[Style type]),"")</f>
        <v/>
      </c>
      <c r="AM6538" s="23" t="str">
        <f>IFERROR(_xlfn.XLOOKUP(Table1[[#This Row],[word]],Table57[English style name],Table57[Style type]),"")</f>
        <v/>
      </c>
      <c r="AN6538" s="23"/>
      <c r="AO6538" s="62"/>
      <c r="AP6538" s="61"/>
      <c r="AQ6538" s="61" t="s">
        <v>2845</v>
      </c>
      <c r="AR6538" s="61" t="s">
        <v>2839</v>
      </c>
      <c r="AS6538" s="61"/>
      <c r="AT6538" s="61"/>
      <c r="AU6538" s="61"/>
      <c r="AV6538" s="61"/>
    </row>
    <row r="6539" spans="1:48">
      <c r="A6539" s="82"/>
      <c r="B6539" s="82"/>
      <c r="C6539" s="82"/>
      <c r="D6539" s="83"/>
      <c r="E6539" s="62"/>
      <c r="F653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39" s="13"/>
      <c r="H6539" s="13"/>
      <c r="I6539" s="85" t="e">
        <f>[1]!Table1[[#This Row],[type]]</f>
        <v>#VALUE!</v>
      </c>
      <c r="J6539" s="86" t="e">
        <f>[1]!Table1[[#This Row],[Column42]]&amp;IF([1]!Table1[[#This Row],[Column13]]="","",[1]!Table1[[#This Row],[Column13]])&amp;IF([1]!Table1[[#This Row],[mod]]="","",[1]!Table1[[#This Row],[mod]])</f>
        <v>#VALUE!</v>
      </c>
      <c r="K653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39" t="s">
        <v>3143</v>
      </c>
      <c r="Q653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3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Y6539" t="s">
        <v>3194</v>
      </c>
      <c r="AB6539" s="29"/>
      <c r="AC6539" s="29"/>
      <c r="AD6539" s="25" t="s">
        <v>6566</v>
      </c>
      <c r="AE6539" s="38"/>
      <c r="AF6539" s="142" t="s">
        <v>166</v>
      </c>
      <c r="AG6539" s="11"/>
      <c r="AH6539" s="7" t="e">
        <f>[1]!Table1[[#This Row],[html_tag]]&amp;[1]!Table1[[#This Row],[html_type]]&amp;[1]!Table1[[#This Row],[html_modifier]]</f>
        <v>#VALUE!</v>
      </c>
      <c r="AI6539" s="60" t="str">
        <f>Table1[[#This Row],[html_tag]]&amp;Table1[[#This Row],[html_type]]&amp;Table1[[#This Row],[html_modifier]]</f>
        <v/>
      </c>
      <c r="AL6539" s="23" t="str">
        <f>IFERROR(_xlfn.XLOOKUP([1]!Table1[[#This Row],[word]],[1]!Table57[English style name],[1]!Table57[Style type]),"")</f>
        <v/>
      </c>
      <c r="AM6539" s="23" t="str">
        <f>IFERROR(_xlfn.XLOOKUP(Table1[[#This Row],[word]],Table57[English style name],Table57[Style type]),"")</f>
        <v/>
      </c>
      <c r="AN6539" s="23"/>
      <c r="AO6539" s="62"/>
      <c r="AP6539" s="61"/>
      <c r="AQ6539" s="61"/>
      <c r="AR6539" s="61"/>
      <c r="AS6539" s="61"/>
      <c r="AT6539" s="61"/>
      <c r="AU6539" s="61"/>
      <c r="AV6539" s="61"/>
    </row>
    <row r="6540" spans="1:48">
      <c r="A6540" s="82"/>
      <c r="B6540" s="82"/>
      <c r="C6540" s="82"/>
      <c r="D6540" s="83"/>
      <c r="E6540" s="62"/>
      <c r="F654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40" s="13" t="s">
        <v>337</v>
      </c>
      <c r="H6540" s="13" t="s">
        <v>2987</v>
      </c>
      <c r="I6540" s="85" t="e">
        <f>[1]!Table1[[#This Row],[type]]</f>
        <v>#VALUE!</v>
      </c>
      <c r="J6540" s="86" t="e">
        <f>[1]!Table1[[#This Row],[Column42]]&amp;IF([1]!Table1[[#This Row],[Column13]]="","",[1]!Table1[[#This Row],[Column13]])&amp;IF([1]!Table1[[#This Row],[mod]]="","",[1]!Table1[[#This Row],[mod]])</f>
        <v>#VALUE!</v>
      </c>
      <c r="K654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40" t="s">
        <v>3143</v>
      </c>
      <c r="Q654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4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6540" t="s">
        <v>3117</v>
      </c>
      <c r="AB6540" s="29"/>
      <c r="AC6540" s="29"/>
      <c r="AD6540" s="25"/>
      <c r="AE6540" s="38"/>
      <c r="AF6540" s="142" t="s">
        <v>166</v>
      </c>
      <c r="AG6540" s="11"/>
      <c r="AH6540" s="1" t="e">
        <f>[1]!Table1[[#This Row],[html_tag]]&amp;[1]!Table1[[#This Row],[html_type]]&amp;[1]!Table1[[#This Row],[html_modifier]]</f>
        <v>#VALUE!</v>
      </c>
      <c r="AI6540" s="60" t="str">
        <f>Table1[[#This Row],[html_tag]]&amp;Table1[[#This Row],[html_type]]&amp;Table1[[#This Row],[html_modifier]]</f>
        <v/>
      </c>
      <c r="AL6540" s="22" t="str">
        <f>IFERROR(_xlfn.XLOOKUP([1]!Table1[[#This Row],[word]],[1]!Table57[English style name],[1]!Table57[Style type]),"")</f>
        <v/>
      </c>
      <c r="AM6540" s="23" t="str">
        <f>IFERROR(_xlfn.XLOOKUP(Table1[[#This Row],[word]],Table57[English style name],Table57[Style type]),"")</f>
        <v/>
      </c>
      <c r="AN6540" s="23"/>
      <c r="AO6540" s="62"/>
      <c r="AP6540" s="61"/>
      <c r="AQ6540" s="61" t="s">
        <v>2846</v>
      </c>
      <c r="AR6540" s="61" t="s">
        <v>2839</v>
      </c>
      <c r="AS6540" s="61"/>
      <c r="AT6540" s="61"/>
      <c r="AU6540" s="61"/>
      <c r="AV6540" s="61"/>
    </row>
    <row r="6541" spans="1:48">
      <c r="A6541" s="82"/>
      <c r="B6541" s="82"/>
      <c r="C6541" s="82"/>
      <c r="D6541" s="83"/>
      <c r="E6541" s="62"/>
      <c r="F654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41" s="13" t="s">
        <v>337</v>
      </c>
      <c r="H6541" s="13" t="s">
        <v>2987</v>
      </c>
      <c r="I6541" s="85" t="e">
        <f>[1]!Table1[[#This Row],[type]]</f>
        <v>#VALUE!</v>
      </c>
      <c r="J6541" s="86" t="e">
        <f>[1]!Table1[[#This Row],[Column42]]&amp;IF([1]!Table1[[#This Row],[Column13]]="","",[1]!Table1[[#This Row],[Column13]])&amp;IF([1]!Table1[[#This Row],[mod]]="","",[1]!Table1[[#This Row],[mod]])</f>
        <v>#VALUE!</v>
      </c>
      <c r="K654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41" t="s">
        <v>3143</v>
      </c>
      <c r="Q654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4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6541" t="s">
        <v>3505</v>
      </c>
      <c r="AB6541" s="29"/>
      <c r="AC6541" s="29"/>
      <c r="AD6541" s="25"/>
      <c r="AE6541" s="38"/>
      <c r="AF6541" s="142" t="s">
        <v>166</v>
      </c>
      <c r="AG6541" s="11"/>
      <c r="AH6541" s="1" t="e">
        <f>[1]!Table1[[#This Row],[html_tag]]&amp;[1]!Table1[[#This Row],[html_type]]&amp;[1]!Table1[[#This Row],[html_modifier]]</f>
        <v>#VALUE!</v>
      </c>
      <c r="AI6541" s="60" t="str">
        <f>Table1[[#This Row],[html_tag]]&amp;Table1[[#This Row],[html_type]]&amp;Table1[[#This Row],[html_modifier]]</f>
        <v/>
      </c>
      <c r="AL6541" s="22" t="str">
        <f>IFERROR(_xlfn.XLOOKUP([1]!Table1[[#This Row],[word]],[1]!Table57[English style name],[1]!Table57[Style type]),"")</f>
        <v/>
      </c>
      <c r="AM6541" s="23" t="str">
        <f>IFERROR(_xlfn.XLOOKUP(Table1[[#This Row],[word]],Table57[English style name],Table57[Style type]),"")</f>
        <v/>
      </c>
      <c r="AN6541" s="23"/>
      <c r="AO6541" s="62"/>
      <c r="AP6541" s="61"/>
      <c r="AQ6541" s="61" t="s">
        <v>2847</v>
      </c>
      <c r="AR6541" s="61" t="s">
        <v>2839</v>
      </c>
      <c r="AS6541" s="61"/>
      <c r="AT6541" s="61"/>
      <c r="AU6541" s="61"/>
      <c r="AV6541" s="61"/>
    </row>
    <row r="6542" spans="1:48">
      <c r="A6542" s="82"/>
      <c r="B6542" s="82"/>
      <c r="C6542" s="82"/>
      <c r="D6542" s="83"/>
      <c r="E6542" s="62"/>
      <c r="F654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42" s="13" t="s">
        <v>337</v>
      </c>
      <c r="H6542" s="13" t="s">
        <v>2987</v>
      </c>
      <c r="I6542" s="85" t="e">
        <f>[1]!Table1[[#This Row],[type]]</f>
        <v>#VALUE!</v>
      </c>
      <c r="J6542" s="86" t="e">
        <f>[1]!Table1[[#This Row],[Column42]]&amp;IF([1]!Table1[[#This Row],[Column13]]="","",[1]!Table1[[#This Row],[Column13]])&amp;IF([1]!Table1[[#This Row],[mod]]="","",[1]!Table1[[#This Row],[mod]])</f>
        <v>#VALUE!</v>
      </c>
      <c r="K654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42" t="s">
        <v>3143</v>
      </c>
      <c r="Q654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4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6542" t="s">
        <v>3119</v>
      </c>
      <c r="AB6542" s="29"/>
      <c r="AC6542" s="29"/>
      <c r="AD6542" s="25"/>
      <c r="AE6542" s="38"/>
      <c r="AF6542" s="142" t="s">
        <v>166</v>
      </c>
      <c r="AG6542" s="11"/>
      <c r="AH6542" s="1" t="e">
        <f>[1]!Table1[[#This Row],[html_tag]]&amp;[1]!Table1[[#This Row],[html_type]]&amp;[1]!Table1[[#This Row],[html_modifier]]</f>
        <v>#VALUE!</v>
      </c>
      <c r="AI6542" s="60" t="str">
        <f>Table1[[#This Row],[html_tag]]&amp;Table1[[#This Row],[html_type]]&amp;Table1[[#This Row],[html_modifier]]</f>
        <v/>
      </c>
      <c r="AL6542" s="22" t="str">
        <f>IFERROR(_xlfn.XLOOKUP([1]!Table1[[#This Row],[word]],[1]!Table57[English style name],[1]!Table57[Style type]),"")</f>
        <v/>
      </c>
      <c r="AM6542" s="23" t="str">
        <f>IFERROR(_xlfn.XLOOKUP(Table1[[#This Row],[word]],Table57[English style name],Table57[Style type]),"")</f>
        <v/>
      </c>
      <c r="AN6542" s="23"/>
      <c r="AO6542" s="62"/>
      <c r="AP6542" s="61"/>
      <c r="AQ6542" s="61" t="s">
        <v>2850</v>
      </c>
      <c r="AR6542" s="61" t="s">
        <v>2839</v>
      </c>
      <c r="AS6542" s="61"/>
      <c r="AT6542" s="61"/>
      <c r="AU6542" s="61"/>
      <c r="AV6542" s="61"/>
    </row>
    <row r="6543" spans="1:48">
      <c r="A6543" s="82"/>
      <c r="B6543" s="82"/>
      <c r="C6543" s="82"/>
      <c r="D6543" s="83"/>
      <c r="E6543" s="62"/>
      <c r="F654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43" s="13"/>
      <c r="H6543" s="13"/>
      <c r="I6543" s="85" t="e">
        <f>[1]!Table1[[#This Row],[type]]</f>
        <v>#VALUE!</v>
      </c>
      <c r="J6543" s="86" t="e">
        <f>[1]!Table1[[#This Row],[Column42]]&amp;IF([1]!Table1[[#This Row],[Column13]]="","",[1]!Table1[[#This Row],[Column13]])&amp;IF([1]!Table1[[#This Row],[mod]]="","",[1]!Table1[[#This Row],[mod]])</f>
        <v>#VALUE!</v>
      </c>
      <c r="K654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43" t="s">
        <v>3143</v>
      </c>
      <c r="Q654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4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Y6543" t="s">
        <v>3450</v>
      </c>
      <c r="AB6543" s="29"/>
      <c r="AC6543" s="29"/>
      <c r="AD6543" s="25" t="s">
        <v>6568</v>
      </c>
      <c r="AE6543" s="38"/>
      <c r="AF6543" s="142" t="s">
        <v>166</v>
      </c>
      <c r="AG6543" s="11"/>
      <c r="AH6543" s="7" t="e">
        <f>[1]!Table1[[#This Row],[html_tag]]&amp;[1]!Table1[[#This Row],[html_type]]&amp;[1]!Table1[[#This Row],[html_modifier]]</f>
        <v>#VALUE!</v>
      </c>
      <c r="AI6543" s="60" t="str">
        <f>Table1[[#This Row],[html_tag]]&amp;Table1[[#This Row],[html_type]]&amp;Table1[[#This Row],[html_modifier]]</f>
        <v/>
      </c>
      <c r="AL6543" s="23" t="str">
        <f>IFERROR(_xlfn.XLOOKUP([1]!Table1[[#This Row],[word]],[1]!Table57[English style name],[1]!Table57[Style type]),"")</f>
        <v/>
      </c>
      <c r="AM6543" s="23" t="str">
        <f>IFERROR(_xlfn.XLOOKUP(Table1[[#This Row],[word]],Table57[English style name],Table57[Style type]),"")</f>
        <v/>
      </c>
      <c r="AN6543" s="23"/>
      <c r="AO6543" s="62"/>
      <c r="AP6543" s="61"/>
      <c r="AQ6543" s="61"/>
      <c r="AR6543" s="61"/>
      <c r="AS6543" s="61"/>
      <c r="AT6543" s="61"/>
      <c r="AU6543" s="61"/>
      <c r="AV6543" s="61"/>
    </row>
    <row r="6544" spans="1:48">
      <c r="A6544" s="82"/>
      <c r="B6544" s="82"/>
      <c r="C6544" s="82"/>
      <c r="D6544" s="83"/>
      <c r="E6544" s="62"/>
      <c r="F654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44" s="13" t="s">
        <v>337</v>
      </c>
      <c r="H6544" s="13" t="s">
        <v>2987</v>
      </c>
      <c r="I6544" s="85" t="e">
        <f>[1]!Table1[[#This Row],[type]]</f>
        <v>#VALUE!</v>
      </c>
      <c r="J6544" s="86" t="e">
        <f>[1]!Table1[[#This Row],[Column42]]&amp;IF([1]!Table1[[#This Row],[Column13]]="","",[1]!Table1[[#This Row],[Column13]])&amp;IF([1]!Table1[[#This Row],[mod]]="","",[1]!Table1[[#This Row],[mod]])</f>
        <v>#VALUE!</v>
      </c>
      <c r="K654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44" t="s">
        <v>3143</v>
      </c>
      <c r="Q654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4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6544" t="s">
        <v>3204</v>
      </c>
      <c r="AB6544" s="29"/>
      <c r="AC6544" s="29"/>
      <c r="AD6544" s="25"/>
      <c r="AE6544" s="38"/>
      <c r="AF6544" s="142" t="s">
        <v>166</v>
      </c>
      <c r="AG6544" s="11"/>
      <c r="AH6544" s="1" t="e">
        <f>[1]!Table1[[#This Row],[html_tag]]&amp;[1]!Table1[[#This Row],[html_type]]&amp;[1]!Table1[[#This Row],[html_modifier]]</f>
        <v>#VALUE!</v>
      </c>
      <c r="AI6544" s="60" t="str">
        <f>Table1[[#This Row],[html_tag]]&amp;Table1[[#This Row],[html_type]]&amp;Table1[[#This Row],[html_modifier]]</f>
        <v/>
      </c>
      <c r="AL6544" s="22" t="str">
        <f>IFERROR(_xlfn.XLOOKUP([1]!Table1[[#This Row],[word]],[1]!Table57[English style name],[1]!Table57[Style type]),"")</f>
        <v/>
      </c>
      <c r="AM6544" s="23" t="str">
        <f>IFERROR(_xlfn.XLOOKUP(Table1[[#This Row],[word]],Table57[English style name],Table57[Style type]),"")</f>
        <v/>
      </c>
      <c r="AN6544" s="23"/>
      <c r="AO6544" s="62"/>
      <c r="AP6544" s="61"/>
      <c r="AQ6544" s="61" t="s">
        <v>2851</v>
      </c>
      <c r="AR6544" s="61" t="s">
        <v>2839</v>
      </c>
      <c r="AS6544" s="61"/>
      <c r="AT6544" s="61"/>
      <c r="AU6544" s="61"/>
      <c r="AV6544" s="61"/>
    </row>
    <row r="6545" spans="1:48">
      <c r="A6545" s="82"/>
      <c r="B6545" s="82"/>
      <c r="C6545" s="82"/>
      <c r="D6545" s="83"/>
      <c r="E6545" s="62"/>
      <c r="F654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45" s="13"/>
      <c r="H6545" s="13"/>
      <c r="I6545" s="85" t="e">
        <f>[1]!Table1[[#This Row],[type]]</f>
        <v>#VALUE!</v>
      </c>
      <c r="J6545" s="86" t="e">
        <f>[1]!Table1[[#This Row],[Column42]]&amp;IF([1]!Table1[[#This Row],[Column13]]="","",[1]!Table1[[#This Row],[Column13]])&amp;IF([1]!Table1[[#This Row],[mod]]="","",[1]!Table1[[#This Row],[mod]])</f>
        <v>#VALUE!</v>
      </c>
      <c r="K654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45" t="s">
        <v>3143</v>
      </c>
      <c r="Q654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4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Y6545" t="s">
        <v>3193</v>
      </c>
      <c r="AB6545" s="29"/>
      <c r="AC6545" s="29"/>
      <c r="AD6545" s="25" t="s">
        <v>6564</v>
      </c>
      <c r="AE6545" s="38"/>
      <c r="AF6545" s="142" t="s">
        <v>166</v>
      </c>
      <c r="AG6545" s="11"/>
      <c r="AH6545" s="7" t="e">
        <f>[1]!Table1[[#This Row],[html_tag]]&amp;[1]!Table1[[#This Row],[html_type]]&amp;[1]!Table1[[#This Row],[html_modifier]]</f>
        <v>#VALUE!</v>
      </c>
      <c r="AI6545" s="60" t="str">
        <f>Table1[[#This Row],[html_tag]]&amp;Table1[[#This Row],[html_type]]&amp;Table1[[#This Row],[html_modifier]]</f>
        <v/>
      </c>
      <c r="AL6545" s="23" t="str">
        <f>IFERROR(_xlfn.XLOOKUP([1]!Table1[[#This Row],[word]],[1]!Table57[English style name],[1]!Table57[Style type]),"")</f>
        <v/>
      </c>
      <c r="AM6545" s="23" t="str">
        <f>IFERROR(_xlfn.XLOOKUP(Table1[[#This Row],[word]],Table57[English style name],Table57[Style type]),"")</f>
        <v/>
      </c>
      <c r="AN6545" s="23"/>
      <c r="AO6545" s="62"/>
      <c r="AP6545" s="61"/>
      <c r="AQ6545" s="61"/>
      <c r="AR6545" s="61"/>
      <c r="AS6545" s="61"/>
      <c r="AT6545" s="61"/>
      <c r="AU6545" s="61"/>
      <c r="AV6545" s="61"/>
    </row>
    <row r="6546" spans="1:48">
      <c r="A6546" s="82"/>
      <c r="B6546" s="82"/>
      <c r="C6546" s="82"/>
      <c r="D6546" s="83"/>
      <c r="E6546" s="62"/>
      <c r="F654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46" s="13" t="s">
        <v>337</v>
      </c>
      <c r="H6546" s="13" t="s">
        <v>2987</v>
      </c>
      <c r="I6546" s="85" t="e">
        <f>[1]!Table1[[#This Row],[type]]</f>
        <v>#VALUE!</v>
      </c>
      <c r="J6546" s="86" t="e">
        <f>[1]!Table1[[#This Row],[Column42]]&amp;IF([1]!Table1[[#This Row],[Column13]]="","",[1]!Table1[[#This Row],[Column13]])&amp;IF([1]!Table1[[#This Row],[mod]]="","",[1]!Table1[[#This Row],[mod]])</f>
        <v>#VALUE!</v>
      </c>
      <c r="K654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46" t="s">
        <v>3143</v>
      </c>
      <c r="Q654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4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6546" t="s">
        <v>3120</v>
      </c>
      <c r="AB6546" s="29"/>
      <c r="AC6546" s="29"/>
      <c r="AD6546" s="25"/>
      <c r="AE6546" s="38"/>
      <c r="AF6546" s="142" t="s">
        <v>166</v>
      </c>
      <c r="AG6546" s="11"/>
      <c r="AH6546" s="1" t="e">
        <f>[1]!Table1[[#This Row],[html_tag]]&amp;[1]!Table1[[#This Row],[html_type]]&amp;[1]!Table1[[#This Row],[html_modifier]]</f>
        <v>#VALUE!</v>
      </c>
      <c r="AI6546" s="60" t="str">
        <f>Table1[[#This Row],[html_tag]]&amp;Table1[[#This Row],[html_type]]&amp;Table1[[#This Row],[html_modifier]]</f>
        <v/>
      </c>
      <c r="AL6546" s="22" t="str">
        <f>IFERROR(_xlfn.XLOOKUP([1]!Table1[[#This Row],[word]],[1]!Table57[English style name],[1]!Table57[Style type]),"")</f>
        <v/>
      </c>
      <c r="AM6546" s="23" t="str">
        <f>IFERROR(_xlfn.XLOOKUP(Table1[[#This Row],[word]],Table57[English style name],Table57[Style type]),"")</f>
        <v/>
      </c>
      <c r="AN6546" s="23"/>
      <c r="AO6546" s="62"/>
      <c r="AP6546" s="61"/>
      <c r="AQ6546" s="61" t="s">
        <v>2854</v>
      </c>
      <c r="AR6546" s="61" t="s">
        <v>2839</v>
      </c>
      <c r="AS6546" s="61"/>
      <c r="AT6546" s="61"/>
      <c r="AU6546" s="61"/>
      <c r="AV6546" s="61"/>
    </row>
    <row r="6547" spans="1:48">
      <c r="A6547" s="82"/>
      <c r="B6547" s="82"/>
      <c r="C6547" s="82"/>
      <c r="D6547" s="83"/>
      <c r="E6547" s="62"/>
      <c r="F654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47" s="13" t="s">
        <v>337</v>
      </c>
      <c r="H6547" s="13" t="s">
        <v>2987</v>
      </c>
      <c r="I6547" s="85" t="e">
        <f>[1]!Table1[[#This Row],[type]]</f>
        <v>#VALUE!</v>
      </c>
      <c r="J6547" s="86" t="e">
        <f>[1]!Table1[[#This Row],[Column42]]&amp;IF([1]!Table1[[#This Row],[Column13]]="","",[1]!Table1[[#This Row],[Column13]])&amp;IF([1]!Table1[[#This Row],[mod]]="","",[1]!Table1[[#This Row],[mod]])</f>
        <v>#VALUE!</v>
      </c>
      <c r="K654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47" t="s">
        <v>3143</v>
      </c>
      <c r="Q654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547" t="s">
        <v>10226</v>
      </c>
      <c r="T6547" t="s">
        <v>6709</v>
      </c>
      <c r="U654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547" s="29"/>
      <c r="AC6547" s="29"/>
      <c r="AD6547" s="25"/>
      <c r="AE6547" s="38"/>
      <c r="AF6547" s="142" t="s">
        <v>166</v>
      </c>
      <c r="AG6547" s="11"/>
      <c r="AH6547" s="1" t="e">
        <f>[1]!Table1[[#This Row],[html_tag]]&amp;[1]!Table1[[#This Row],[html_type]]&amp;[1]!Table1[[#This Row],[html_modifier]]</f>
        <v>#VALUE!</v>
      </c>
      <c r="AI6547" s="60" t="str">
        <f>Table1[[#This Row],[html_tag]]&amp;Table1[[#This Row],[html_type]]&amp;Table1[[#This Row],[html_modifier]]</f>
        <v/>
      </c>
      <c r="AL6547" s="22" t="str">
        <f>IFERROR(_xlfn.XLOOKUP([1]!Table1[[#This Row],[word]],[1]!Table57[English style name],[1]!Table57[Style type]),"")</f>
        <v/>
      </c>
      <c r="AM6547" s="23" t="str">
        <f>IFERROR(_xlfn.XLOOKUP(Table1[[#This Row],[word]],Table57[English style name],Table57[Style type]),"")</f>
        <v/>
      </c>
      <c r="AN6547" s="23"/>
      <c r="AO6547" s="62"/>
      <c r="AP6547" s="61"/>
      <c r="AQ6547" s="61" t="s">
        <v>2855</v>
      </c>
      <c r="AR6547" s="61" t="s">
        <v>2839</v>
      </c>
      <c r="AS6547" s="61"/>
      <c r="AT6547" s="61"/>
      <c r="AU6547" s="61"/>
      <c r="AV6547" s="61"/>
    </row>
    <row r="6548" spans="1:48">
      <c r="A6548" s="82"/>
      <c r="B6548" s="82"/>
      <c r="C6548" s="82"/>
      <c r="D6548" s="83"/>
      <c r="E6548" s="62"/>
      <c r="F654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48" s="13" t="s">
        <v>337</v>
      </c>
      <c r="H6548" s="13" t="s">
        <v>2987</v>
      </c>
      <c r="I6548" s="85" t="e">
        <f>[1]!Table1[[#This Row],[type]]</f>
        <v>#VALUE!</v>
      </c>
      <c r="J6548" s="86" t="e">
        <f>[1]!Table1[[#This Row],[Column42]]&amp;IF([1]!Table1[[#This Row],[Column13]]="","",[1]!Table1[[#This Row],[Column13]])&amp;IF([1]!Table1[[#This Row],[mod]]="","",[1]!Table1[[#This Row],[mod]])</f>
        <v>#VALUE!</v>
      </c>
      <c r="K654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48" t="s">
        <v>3143</v>
      </c>
      <c r="Q654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4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6548" t="s">
        <v>10225</v>
      </c>
      <c r="AB6548" s="29"/>
      <c r="AC6548" s="29"/>
      <c r="AD6548" s="25"/>
      <c r="AE6548" s="38"/>
      <c r="AF6548" s="142" t="s">
        <v>166</v>
      </c>
      <c r="AG6548" s="11"/>
      <c r="AH6548" s="1" t="e">
        <f>[1]!Table1[[#This Row],[html_tag]]&amp;[1]!Table1[[#This Row],[html_type]]&amp;[1]!Table1[[#This Row],[html_modifier]]</f>
        <v>#VALUE!</v>
      </c>
      <c r="AI6548" s="60" t="str">
        <f>Table1[[#This Row],[html_tag]]&amp;Table1[[#This Row],[html_type]]&amp;Table1[[#This Row],[html_modifier]]</f>
        <v/>
      </c>
      <c r="AL6548" s="22" t="str">
        <f>IFERROR(_xlfn.XLOOKUP([1]!Table1[[#This Row],[word]],[1]!Table57[English style name],[1]!Table57[Style type]),"")</f>
        <v/>
      </c>
      <c r="AM6548" s="23" t="str">
        <f>IFERROR(_xlfn.XLOOKUP(Table1[[#This Row],[word]],Table57[English style name],Table57[Style type]),"")</f>
        <v/>
      </c>
      <c r="AN6548" s="23"/>
      <c r="AO6548" s="62"/>
      <c r="AP6548" s="61"/>
      <c r="AQ6548" s="61" t="s">
        <v>2856</v>
      </c>
      <c r="AR6548" s="61" t="s">
        <v>2839</v>
      </c>
      <c r="AS6548" s="61"/>
      <c r="AT6548" s="61"/>
      <c r="AU6548" s="61"/>
      <c r="AV6548" s="61"/>
    </row>
    <row r="6549" spans="1:48">
      <c r="A6549" s="82"/>
      <c r="B6549" s="82"/>
      <c r="C6549" s="82"/>
      <c r="D6549" s="83"/>
      <c r="E6549" s="62"/>
      <c r="F654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49" s="13" t="s">
        <v>337</v>
      </c>
      <c r="H6549" s="13" t="s">
        <v>2987</v>
      </c>
      <c r="I6549" s="85" t="e">
        <f>[1]!Table1[[#This Row],[type]]</f>
        <v>#VALUE!</v>
      </c>
      <c r="J6549" s="86" t="e">
        <f>[1]!Table1[[#This Row],[Column42]]&amp;IF([1]!Table1[[#This Row],[Column13]]="","",[1]!Table1[[#This Row],[Column13]])&amp;IF([1]!Table1[[#This Row],[mod]]="","",[1]!Table1[[#This Row],[mod]])</f>
        <v>#VALUE!</v>
      </c>
      <c r="K654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49" t="s">
        <v>3143</v>
      </c>
      <c r="Q654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4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6549" t="s">
        <v>3121</v>
      </c>
      <c r="AB6549" s="29"/>
      <c r="AC6549" s="29"/>
      <c r="AD6549" s="25"/>
      <c r="AE6549" s="38"/>
      <c r="AF6549" s="142" t="s">
        <v>166</v>
      </c>
      <c r="AG6549" s="11"/>
      <c r="AH6549" s="1" t="e">
        <f>[1]!Table1[[#This Row],[html_tag]]&amp;[1]!Table1[[#This Row],[html_type]]&amp;[1]!Table1[[#This Row],[html_modifier]]</f>
        <v>#VALUE!</v>
      </c>
      <c r="AI6549" s="60" t="str">
        <f>Table1[[#This Row],[html_tag]]&amp;Table1[[#This Row],[html_type]]&amp;Table1[[#This Row],[html_modifier]]</f>
        <v/>
      </c>
      <c r="AL6549" s="22" t="str">
        <f>IFERROR(_xlfn.XLOOKUP([1]!Table1[[#This Row],[word]],[1]!Table57[English style name],[1]!Table57[Style type]),"")</f>
        <v/>
      </c>
      <c r="AM6549" s="23" t="str">
        <f>IFERROR(_xlfn.XLOOKUP(Table1[[#This Row],[word]],Table57[English style name],Table57[Style type]),"")</f>
        <v/>
      </c>
      <c r="AN6549" s="23"/>
      <c r="AO6549" s="62"/>
      <c r="AP6549" s="61"/>
      <c r="AQ6549" s="61" t="s">
        <v>2857</v>
      </c>
      <c r="AR6549" s="61" t="s">
        <v>2839</v>
      </c>
      <c r="AS6549" s="61"/>
      <c r="AT6549" s="61"/>
      <c r="AU6549" s="61"/>
      <c r="AV6549" s="61"/>
    </row>
    <row r="6550" spans="1:48">
      <c r="A6550" s="82"/>
      <c r="B6550" s="82"/>
      <c r="C6550" s="82"/>
      <c r="D6550" s="83"/>
      <c r="E6550" s="62"/>
      <c r="F655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50" s="13" t="s">
        <v>337</v>
      </c>
      <c r="H6550" s="13" t="s">
        <v>2987</v>
      </c>
      <c r="I6550" s="85" t="e">
        <f>[1]!Table1[[#This Row],[type]]</f>
        <v>#VALUE!</v>
      </c>
      <c r="J6550" s="86" t="e">
        <f>[1]!Table1[[#This Row],[Column42]]&amp;IF([1]!Table1[[#This Row],[Column13]]="","",[1]!Table1[[#This Row],[Column13]])&amp;IF([1]!Table1[[#This Row],[mod]]="","",[1]!Table1[[#This Row],[mod]])</f>
        <v>#VALUE!</v>
      </c>
      <c r="K655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50" t="s">
        <v>2870</v>
      </c>
      <c r="P6550" s="6" t="s">
        <v>2870</v>
      </c>
      <c r="Q655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5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550" s="29"/>
      <c r="AC6550" s="29"/>
      <c r="AD6550" s="25"/>
      <c r="AE6550" s="38"/>
      <c r="AF6550" s="142"/>
      <c r="AG6550" s="11"/>
      <c r="AH6550" s="1" t="e">
        <f>[1]!Table1[[#This Row],[html_tag]]&amp;[1]!Table1[[#This Row],[html_type]]&amp;[1]!Table1[[#This Row],[html_modifier]]</f>
        <v>#VALUE!</v>
      </c>
      <c r="AI6550" s="60" t="str">
        <f>Table1[[#This Row],[html_tag]]&amp;Table1[[#This Row],[html_type]]&amp;Table1[[#This Row],[html_modifier]]</f>
        <v/>
      </c>
      <c r="AL6550" s="22" t="str">
        <f>IFERROR(_xlfn.XLOOKUP([1]!Table1[[#This Row],[word]],[1]!Table57[English style name],[1]!Table57[Style type]),"")</f>
        <v/>
      </c>
      <c r="AM6550" s="23" t="str">
        <f>IFERROR(_xlfn.XLOOKUP(Table1[[#This Row],[word]],Table57[English style name],Table57[Style type]),"")</f>
        <v/>
      </c>
      <c r="AN6550" s="23"/>
      <c r="AO6550" s="62"/>
      <c r="AP6550" s="61"/>
      <c r="AQ6550" s="61" t="s">
        <v>2870</v>
      </c>
      <c r="AR6550" s="61" t="s">
        <v>2869</v>
      </c>
      <c r="AS6550" s="61"/>
      <c r="AT6550" s="61"/>
      <c r="AU6550" s="61"/>
      <c r="AV6550" s="61"/>
    </row>
    <row r="6551" spans="1:48">
      <c r="A6551" s="82"/>
      <c r="B6551" s="82"/>
      <c r="C6551" s="82"/>
      <c r="D6551" s="83"/>
      <c r="E6551" s="62"/>
      <c r="F655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51" s="13" t="s">
        <v>337</v>
      </c>
      <c r="H6551" s="13" t="s">
        <v>2986</v>
      </c>
      <c r="I6551" s="85" t="e">
        <f>[1]!Table1[[#This Row],[type]]</f>
        <v>#VALUE!</v>
      </c>
      <c r="J6551" s="86" t="e">
        <f>[1]!Table1[[#This Row],[Column42]]&amp;IF([1]!Table1[[#This Row],[Column13]]="","",[1]!Table1[[#This Row],[Column13]])&amp;IF([1]!Table1[[#This Row],[mod]]="","",[1]!Table1[[#This Row],[mod]])</f>
        <v>#VALUE!</v>
      </c>
      <c r="K655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51" t="s">
        <v>2871</v>
      </c>
      <c r="Q655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5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551" s="29"/>
      <c r="AC6551" s="29" t="s">
        <v>3566</v>
      </c>
      <c r="AD6551" s="25" t="s">
        <v>3566</v>
      </c>
      <c r="AE6551" s="38"/>
      <c r="AF6551" s="142"/>
      <c r="AG6551" s="11"/>
      <c r="AH6551" s="1" t="e">
        <f>[1]!Table1[[#This Row],[html_tag]]&amp;[1]!Table1[[#This Row],[html_type]]&amp;[1]!Table1[[#This Row],[html_modifier]]</f>
        <v>#VALUE!</v>
      </c>
      <c r="AI6551" s="60" t="str">
        <f>Table1[[#This Row],[html_tag]]&amp;Table1[[#This Row],[html_type]]&amp;Table1[[#This Row],[html_modifier]]</f>
        <v/>
      </c>
      <c r="AL6551" s="22" t="str">
        <f>IFERROR(_xlfn.XLOOKUP([1]!Table1[[#This Row],[word]],[1]!Table57[English style name],[1]!Table57[Style type]),"")</f>
        <v/>
      </c>
      <c r="AM6551" s="23" t="str">
        <f>IFERROR(_xlfn.XLOOKUP(Table1[[#This Row],[word]],Table57[English style name],Table57[Style type]),"")</f>
        <v/>
      </c>
      <c r="AN6551" s="23"/>
      <c r="AO6551" s="62"/>
      <c r="AP6551" s="61"/>
      <c r="AQ6551" s="61" t="s">
        <v>2871</v>
      </c>
      <c r="AR6551" s="61" t="s">
        <v>2872</v>
      </c>
      <c r="AS6551" s="61"/>
      <c r="AT6551" s="61"/>
      <c r="AU6551" s="61"/>
      <c r="AV6551" s="61"/>
    </row>
    <row r="6552" spans="1:48">
      <c r="A6552" s="82"/>
      <c r="B6552" s="82"/>
      <c r="C6552" s="82"/>
      <c r="D6552" s="83"/>
      <c r="E6552" s="62"/>
      <c r="F655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52" s="13" t="s">
        <v>337</v>
      </c>
      <c r="H6552" s="13" t="s">
        <v>2986</v>
      </c>
      <c r="I6552" s="85" t="e">
        <f>[1]!Table1[[#This Row],[type]]</f>
        <v>#VALUE!</v>
      </c>
      <c r="J6552" s="86" t="e">
        <f>[1]!Table1[[#This Row],[Column42]]&amp;IF([1]!Table1[[#This Row],[Column13]]="","",[1]!Table1[[#This Row],[Column13]])&amp;IF([1]!Table1[[#This Row],[mod]]="","",[1]!Table1[[#This Row],[mod]])</f>
        <v>#VALUE!</v>
      </c>
      <c r="K655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52" t="s">
        <v>2871</v>
      </c>
      <c r="M6552" t="s">
        <v>3447</v>
      </c>
      <c r="Q655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5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552" s="29"/>
      <c r="AC6552" s="29"/>
      <c r="AD6552" s="25"/>
      <c r="AE6552" s="38"/>
      <c r="AF6552" s="142"/>
      <c r="AG6552" s="11"/>
      <c r="AH6552" s="1" t="e">
        <f>[1]!Table1[[#This Row],[html_tag]]&amp;[1]!Table1[[#This Row],[html_type]]&amp;[1]!Table1[[#This Row],[html_modifier]]</f>
        <v>#VALUE!</v>
      </c>
      <c r="AI6552" s="60" t="str">
        <f>Table1[[#This Row],[html_tag]]&amp;Table1[[#This Row],[html_type]]&amp;Table1[[#This Row],[html_modifier]]</f>
        <v/>
      </c>
      <c r="AL6552" s="22" t="str">
        <f>IFERROR(_xlfn.XLOOKUP([1]!Table1[[#This Row],[word]],[1]!Table57[English style name],[1]!Table57[Style type]),"")</f>
        <v/>
      </c>
      <c r="AM6552" s="23" t="str">
        <f>IFERROR(_xlfn.XLOOKUP(Table1[[#This Row],[word]],Table57[English style name],Table57[Style type]),"")</f>
        <v/>
      </c>
      <c r="AN6552" s="23"/>
      <c r="AO6552" s="62"/>
      <c r="AP6552" s="61"/>
      <c r="AQ6552" s="61" t="s">
        <v>2883</v>
      </c>
      <c r="AR6552" s="61" t="s">
        <v>2872</v>
      </c>
      <c r="AS6552" s="61"/>
      <c r="AT6552" s="61"/>
      <c r="AU6552" s="61"/>
      <c r="AV6552" s="61"/>
    </row>
    <row r="6553" spans="1:48">
      <c r="A6553" s="82"/>
      <c r="B6553" s="82"/>
      <c r="C6553" s="82"/>
      <c r="D6553" s="83"/>
      <c r="E6553" s="62"/>
      <c r="F655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53" s="13" t="s">
        <v>337</v>
      </c>
      <c r="H6553" s="13" t="s">
        <v>2986</v>
      </c>
      <c r="I6553" s="85" t="e">
        <f>[1]!Table1[[#This Row],[type]]</f>
        <v>#VALUE!</v>
      </c>
      <c r="J6553" s="86" t="e">
        <f>[1]!Table1[[#This Row],[Column42]]&amp;IF([1]!Table1[[#This Row],[Column13]]="","",[1]!Table1[[#This Row],[Column13]])&amp;IF([1]!Table1[[#This Row],[mod]]="","",[1]!Table1[[#This Row],[mod]])</f>
        <v>#VALUE!</v>
      </c>
      <c r="K655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53" t="s">
        <v>2871</v>
      </c>
      <c r="M6553" t="s">
        <v>3447</v>
      </c>
      <c r="Q655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5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6553" t="s">
        <v>7394</v>
      </c>
      <c r="Y6553" t="s">
        <v>617</v>
      </c>
      <c r="AB6553" s="29"/>
      <c r="AC6553" s="29"/>
      <c r="AD6553" s="25"/>
      <c r="AE6553" s="38"/>
      <c r="AF6553" s="142"/>
      <c r="AG6553" s="11"/>
      <c r="AH6553" s="1" t="e">
        <f>[1]!Table1[[#This Row],[html_tag]]&amp;[1]!Table1[[#This Row],[html_type]]&amp;[1]!Table1[[#This Row],[html_modifier]]</f>
        <v>#VALUE!</v>
      </c>
      <c r="AI6553" s="60" t="str">
        <f>Table1[[#This Row],[html_tag]]&amp;Table1[[#This Row],[html_type]]&amp;Table1[[#This Row],[html_modifier]]</f>
        <v/>
      </c>
      <c r="AL6553" s="22" t="str">
        <f>IFERROR(_xlfn.XLOOKUP([1]!Table1[[#This Row],[word]],[1]!Table57[English style name],[1]!Table57[Style type]),"")</f>
        <v/>
      </c>
      <c r="AM6553" s="23" t="str">
        <f>IFERROR(_xlfn.XLOOKUP(Table1[[#This Row],[word]],Table57[English style name],Table57[Style type]),"")</f>
        <v/>
      </c>
      <c r="AN6553" s="23"/>
      <c r="AO6553" s="62"/>
      <c r="AP6553" s="61"/>
      <c r="AQ6553" s="61" t="s">
        <v>2887</v>
      </c>
      <c r="AR6553" s="61" t="s">
        <v>2872</v>
      </c>
      <c r="AS6553" s="61"/>
      <c r="AT6553" s="61"/>
      <c r="AU6553" s="61"/>
      <c r="AV6553" s="61"/>
    </row>
    <row r="6554" spans="1:48">
      <c r="A6554" s="82"/>
      <c r="B6554" s="82"/>
      <c r="C6554" s="82"/>
      <c r="D6554" s="83"/>
      <c r="E6554" s="62"/>
      <c r="F655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54" s="13" t="s">
        <v>337</v>
      </c>
      <c r="H6554" s="13" t="s">
        <v>2986</v>
      </c>
      <c r="I6554" s="85" t="e">
        <f>[1]!Table1[[#This Row],[type]]</f>
        <v>#VALUE!</v>
      </c>
      <c r="J6554" s="86" t="e">
        <f>[1]!Table1[[#This Row],[Column42]]&amp;IF([1]!Table1[[#This Row],[Column13]]="","",[1]!Table1[[#This Row],[Column13]])&amp;IF([1]!Table1[[#This Row],[mod]]="","",[1]!Table1[[#This Row],[mod]])</f>
        <v>#VALUE!</v>
      </c>
      <c r="K655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54" t="s">
        <v>2871</v>
      </c>
      <c r="M6554" t="s">
        <v>3447</v>
      </c>
      <c r="Q655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5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Y6554" t="s">
        <v>3186</v>
      </c>
      <c r="AB6554" s="29"/>
      <c r="AC6554" s="29"/>
      <c r="AD6554" s="25"/>
      <c r="AE6554" s="38"/>
      <c r="AF6554" s="142"/>
      <c r="AG6554" s="11"/>
      <c r="AH6554" s="1" t="e">
        <f>[1]!Table1[[#This Row],[html_tag]]&amp;[1]!Table1[[#This Row],[html_type]]&amp;[1]!Table1[[#This Row],[html_modifier]]</f>
        <v>#VALUE!</v>
      </c>
      <c r="AI6554" s="60" t="str">
        <f>Table1[[#This Row],[html_tag]]&amp;Table1[[#This Row],[html_type]]&amp;Table1[[#This Row],[html_modifier]]</f>
        <v/>
      </c>
      <c r="AL6554" s="22" t="str">
        <f>IFERROR(_xlfn.XLOOKUP([1]!Table1[[#This Row],[word]],[1]!Table57[English style name],[1]!Table57[Style type]),"")</f>
        <v/>
      </c>
      <c r="AM6554" s="23" t="str">
        <f>IFERROR(_xlfn.XLOOKUP(Table1[[#This Row],[word]],Table57[English style name],Table57[Style type]),"")</f>
        <v/>
      </c>
      <c r="AN6554" s="23"/>
      <c r="AO6554" s="62"/>
      <c r="AP6554" s="61"/>
      <c r="AQ6554" s="61" t="s">
        <v>2884</v>
      </c>
      <c r="AR6554" s="61" t="s">
        <v>2872</v>
      </c>
      <c r="AS6554" s="61"/>
      <c r="AT6554" s="61"/>
      <c r="AU6554" s="61"/>
      <c r="AV6554" s="61"/>
    </row>
    <row r="6555" spans="1:48">
      <c r="A6555" s="82"/>
      <c r="B6555" s="82"/>
      <c r="C6555" s="82"/>
      <c r="D6555" s="83"/>
      <c r="E6555" s="62"/>
      <c r="F655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55" s="13" t="s">
        <v>337</v>
      </c>
      <c r="H6555" s="13" t="s">
        <v>2986</v>
      </c>
      <c r="I6555" s="85" t="e">
        <f>[1]!Table1[[#This Row],[type]]</f>
        <v>#VALUE!</v>
      </c>
      <c r="J6555" s="86" t="e">
        <f>[1]!Table1[[#This Row],[Column42]]&amp;IF([1]!Table1[[#This Row],[Column13]]="","",[1]!Table1[[#This Row],[Column13]])&amp;IF([1]!Table1[[#This Row],[mod]]="","",[1]!Table1[[#This Row],[mod]])</f>
        <v>#VALUE!</v>
      </c>
      <c r="K655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55" t="s">
        <v>2871</v>
      </c>
      <c r="M6555" t="s">
        <v>3447</v>
      </c>
      <c r="Q655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5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Y6555" s="3" t="s">
        <v>616</v>
      </c>
      <c r="AB6555" s="29"/>
      <c r="AC6555" s="29"/>
      <c r="AD6555" s="25"/>
      <c r="AE6555" s="38"/>
      <c r="AF6555" s="142"/>
      <c r="AG6555" s="11"/>
      <c r="AH6555" s="1" t="e">
        <f>[1]!Table1[[#This Row],[html_tag]]&amp;[1]!Table1[[#This Row],[html_type]]&amp;[1]!Table1[[#This Row],[html_modifier]]</f>
        <v>#VALUE!</v>
      </c>
      <c r="AI6555" s="60" t="str">
        <f>Table1[[#This Row],[html_tag]]&amp;Table1[[#This Row],[html_type]]&amp;Table1[[#This Row],[html_modifier]]</f>
        <v/>
      </c>
      <c r="AL6555" s="22" t="str">
        <f>IFERROR(_xlfn.XLOOKUP([1]!Table1[[#This Row],[word]],[1]!Table57[English style name],[1]!Table57[Style type]),"")</f>
        <v/>
      </c>
      <c r="AM6555" s="23" t="str">
        <f>IFERROR(_xlfn.XLOOKUP(Table1[[#This Row],[word]],Table57[English style name],Table57[Style type]),"")</f>
        <v/>
      </c>
      <c r="AN6555" s="23"/>
      <c r="AO6555" s="62"/>
      <c r="AP6555" s="61"/>
      <c r="AQ6555" s="61" t="s">
        <v>2885</v>
      </c>
      <c r="AR6555" s="61" t="s">
        <v>2872</v>
      </c>
      <c r="AS6555" s="61"/>
      <c r="AT6555" s="61"/>
      <c r="AU6555" s="61"/>
      <c r="AV6555" s="61"/>
    </row>
    <row r="6556" spans="1:48">
      <c r="A6556" s="82"/>
      <c r="B6556" s="82"/>
      <c r="C6556" s="82"/>
      <c r="D6556" s="83"/>
      <c r="E6556" s="62"/>
      <c r="F655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56" s="13" t="s">
        <v>337</v>
      </c>
      <c r="H6556" s="13" t="s">
        <v>2986</v>
      </c>
      <c r="I6556" s="85" t="e">
        <f>[1]!Table1[[#This Row],[type]]</f>
        <v>#VALUE!</v>
      </c>
      <c r="J6556" s="86" t="e">
        <f>[1]!Table1[[#This Row],[Column42]]&amp;IF([1]!Table1[[#This Row],[Column13]]="","",[1]!Table1[[#This Row],[Column13]])&amp;IF([1]!Table1[[#This Row],[mod]]="","",[1]!Table1[[#This Row],[mod]])</f>
        <v>#VALUE!</v>
      </c>
      <c r="K655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56" t="s">
        <v>2871</v>
      </c>
      <c r="M6556" t="s">
        <v>3447</v>
      </c>
      <c r="Q655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5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Y6556" t="s">
        <v>617</v>
      </c>
      <c r="AB6556" s="29"/>
      <c r="AC6556" s="29"/>
      <c r="AD6556" s="25"/>
      <c r="AE6556" s="38"/>
      <c r="AF6556" s="142"/>
      <c r="AG6556" s="11"/>
      <c r="AH6556" s="1" t="e">
        <f>[1]!Table1[[#This Row],[html_tag]]&amp;[1]!Table1[[#This Row],[html_type]]&amp;[1]!Table1[[#This Row],[html_modifier]]</f>
        <v>#VALUE!</v>
      </c>
      <c r="AI6556" s="60" t="str">
        <f>Table1[[#This Row],[html_tag]]&amp;Table1[[#This Row],[html_type]]&amp;Table1[[#This Row],[html_modifier]]</f>
        <v/>
      </c>
      <c r="AL6556" s="22" t="str">
        <f>IFERROR(_xlfn.XLOOKUP([1]!Table1[[#This Row],[word]],[1]!Table57[English style name],[1]!Table57[Style type]),"")</f>
        <v/>
      </c>
      <c r="AM6556" s="23" t="str">
        <f>IFERROR(_xlfn.XLOOKUP(Table1[[#This Row],[word]],Table57[English style name],Table57[Style type]),"")</f>
        <v/>
      </c>
      <c r="AN6556" s="23"/>
      <c r="AO6556" s="62"/>
      <c r="AP6556" s="61"/>
      <c r="AQ6556" s="61" t="s">
        <v>2886</v>
      </c>
      <c r="AR6556" s="61" t="s">
        <v>2872</v>
      </c>
      <c r="AS6556" s="61"/>
      <c r="AT6556" s="61"/>
      <c r="AU6556" s="61"/>
      <c r="AV6556" s="61"/>
    </row>
    <row r="6557" spans="1:48">
      <c r="A6557" s="82"/>
      <c r="B6557" s="82"/>
      <c r="C6557" s="82"/>
      <c r="D6557" s="83"/>
      <c r="E6557" s="62"/>
      <c r="F655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57" s="13" t="s">
        <v>337</v>
      </c>
      <c r="H6557" s="13" t="s">
        <v>2986</v>
      </c>
      <c r="I6557" s="85" t="e">
        <f>[1]!Table1[[#This Row],[type]]</f>
        <v>#VALUE!</v>
      </c>
      <c r="J6557" s="86" t="e">
        <f>[1]!Table1[[#This Row],[Column42]]&amp;IF([1]!Table1[[#This Row],[Column13]]="","",[1]!Table1[[#This Row],[Column13]])&amp;IF([1]!Table1[[#This Row],[mod]]="","",[1]!Table1[[#This Row],[mod]])</f>
        <v>#VALUE!</v>
      </c>
      <c r="K655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57" t="s">
        <v>2871</v>
      </c>
      <c r="M6557" t="s">
        <v>3447</v>
      </c>
      <c r="Q655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5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Y6557" t="s">
        <v>3182</v>
      </c>
      <c r="AB6557" s="29"/>
      <c r="AC6557" s="29"/>
      <c r="AD6557" s="25"/>
      <c r="AE6557" s="38"/>
      <c r="AF6557" s="142"/>
      <c r="AG6557" s="11"/>
      <c r="AH6557" s="1" t="e">
        <f>[1]!Table1[[#This Row],[html_tag]]&amp;[1]!Table1[[#This Row],[html_type]]&amp;[1]!Table1[[#This Row],[html_modifier]]</f>
        <v>#VALUE!</v>
      </c>
      <c r="AI6557" s="60" t="str">
        <f>Table1[[#This Row],[html_tag]]&amp;Table1[[#This Row],[html_type]]&amp;Table1[[#This Row],[html_modifier]]</f>
        <v/>
      </c>
      <c r="AL6557" s="22" t="str">
        <f>IFERROR(_xlfn.XLOOKUP([1]!Table1[[#This Row],[word]],[1]!Table57[English style name],[1]!Table57[Style type]),"")</f>
        <v/>
      </c>
      <c r="AM6557" s="23" t="str">
        <f>IFERROR(_xlfn.XLOOKUP(Table1[[#This Row],[word]],Table57[English style name],Table57[Style type]),"")</f>
        <v/>
      </c>
      <c r="AN6557" s="23"/>
      <c r="AO6557" s="62"/>
      <c r="AP6557" s="61"/>
      <c r="AQ6557" s="61" t="s">
        <v>2888</v>
      </c>
      <c r="AR6557" s="61" t="s">
        <v>2872</v>
      </c>
      <c r="AS6557" s="61"/>
      <c r="AT6557" s="61"/>
      <c r="AU6557" s="61"/>
      <c r="AV6557" s="61"/>
    </row>
    <row r="6558" spans="1:48">
      <c r="A6558" s="82"/>
      <c r="B6558" s="82"/>
      <c r="C6558" s="82"/>
      <c r="D6558" s="83"/>
      <c r="E6558" s="62"/>
      <c r="F655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58" s="13" t="s">
        <v>337</v>
      </c>
      <c r="H6558" s="13" t="s">
        <v>2986</v>
      </c>
      <c r="I6558" s="85" t="e">
        <f>[1]!Table1[[#This Row],[type]]</f>
        <v>#VALUE!</v>
      </c>
      <c r="J6558" s="86" t="e">
        <f>[1]!Table1[[#This Row],[Column42]]&amp;IF([1]!Table1[[#This Row],[Column13]]="","",[1]!Table1[[#This Row],[Column13]])&amp;IF([1]!Table1[[#This Row],[mod]]="","",[1]!Table1[[#This Row],[mod]])</f>
        <v>#VALUE!</v>
      </c>
      <c r="K655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58" t="s">
        <v>2871</v>
      </c>
      <c r="M6558" t="s">
        <v>3206</v>
      </c>
      <c r="Q655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5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558" s="29"/>
      <c r="AC6558" s="29"/>
      <c r="AD6558" s="25"/>
      <c r="AE6558" s="38"/>
      <c r="AF6558" s="142"/>
      <c r="AG6558" s="11"/>
      <c r="AH6558" s="1" t="e">
        <f>[1]!Table1[[#This Row],[html_tag]]&amp;[1]!Table1[[#This Row],[html_type]]&amp;[1]!Table1[[#This Row],[html_modifier]]</f>
        <v>#VALUE!</v>
      </c>
      <c r="AI6558" s="60" t="str">
        <f>Table1[[#This Row],[html_tag]]&amp;Table1[[#This Row],[html_type]]&amp;Table1[[#This Row],[html_modifier]]</f>
        <v/>
      </c>
      <c r="AL6558" s="22" t="str">
        <f>IFERROR(_xlfn.XLOOKUP([1]!Table1[[#This Row],[word]],[1]!Table57[English style name],[1]!Table57[Style type]),"")</f>
        <v/>
      </c>
      <c r="AM6558" s="23" t="str">
        <f>IFERROR(_xlfn.XLOOKUP(Table1[[#This Row],[word]],Table57[English style name],Table57[Style type]),"")</f>
        <v/>
      </c>
      <c r="AN6558" s="23"/>
      <c r="AO6558" s="62"/>
      <c r="AP6558" s="61"/>
      <c r="AQ6558" s="61" t="s">
        <v>2875</v>
      </c>
      <c r="AR6558" s="61" t="s">
        <v>2872</v>
      </c>
      <c r="AS6558" s="61"/>
      <c r="AT6558" s="61"/>
      <c r="AU6558" s="61"/>
      <c r="AV6558" s="61"/>
    </row>
    <row r="6559" spans="1:48">
      <c r="A6559" s="82"/>
      <c r="B6559" s="82"/>
      <c r="C6559" s="82"/>
      <c r="D6559" s="83"/>
      <c r="E6559" s="62"/>
      <c r="F655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59" s="13" t="s">
        <v>337</v>
      </c>
      <c r="H6559" s="13" t="s">
        <v>2986</v>
      </c>
      <c r="I6559" s="85" t="e">
        <f>[1]!Table1[[#This Row],[type]]</f>
        <v>#VALUE!</v>
      </c>
      <c r="J6559" s="86" t="e">
        <f>[1]!Table1[[#This Row],[Column42]]&amp;IF([1]!Table1[[#This Row],[Column13]]="","",[1]!Table1[[#This Row],[Column13]])&amp;IF([1]!Table1[[#This Row],[mod]]="","",[1]!Table1[[#This Row],[mod]])</f>
        <v>#VALUE!</v>
      </c>
      <c r="K655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59" t="s">
        <v>2871</v>
      </c>
      <c r="M6559" t="s">
        <v>3206</v>
      </c>
      <c r="Q655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5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Y6559" t="s">
        <v>3186</v>
      </c>
      <c r="AB6559" s="29"/>
      <c r="AC6559" s="29"/>
      <c r="AD6559" s="25"/>
      <c r="AE6559" s="38"/>
      <c r="AF6559" s="142"/>
      <c r="AG6559" s="11"/>
      <c r="AH6559" s="1" t="e">
        <f>[1]!Table1[[#This Row],[html_tag]]&amp;[1]!Table1[[#This Row],[html_type]]&amp;[1]!Table1[[#This Row],[html_modifier]]</f>
        <v>#VALUE!</v>
      </c>
      <c r="AI6559" s="60" t="str">
        <f>Table1[[#This Row],[html_tag]]&amp;Table1[[#This Row],[html_type]]&amp;Table1[[#This Row],[html_modifier]]</f>
        <v/>
      </c>
      <c r="AL6559" s="22" t="str">
        <f>IFERROR(_xlfn.XLOOKUP([1]!Table1[[#This Row],[word]],[1]!Table57[English style name],[1]!Table57[Style type]),"")</f>
        <v/>
      </c>
      <c r="AM6559" s="23" t="str">
        <f>IFERROR(_xlfn.XLOOKUP(Table1[[#This Row],[word]],Table57[English style name],Table57[Style type]),"")</f>
        <v/>
      </c>
      <c r="AN6559" s="23"/>
      <c r="AO6559" s="62"/>
      <c r="AP6559" s="61"/>
      <c r="AQ6559" s="61" t="s">
        <v>2889</v>
      </c>
      <c r="AR6559" s="61" t="s">
        <v>2872</v>
      </c>
      <c r="AS6559" s="61"/>
      <c r="AT6559" s="61"/>
      <c r="AU6559" s="61"/>
      <c r="AV6559" s="61"/>
    </row>
    <row r="6560" spans="1:48">
      <c r="A6560" s="82"/>
      <c r="B6560" s="82"/>
      <c r="C6560" s="82"/>
      <c r="D6560" s="83"/>
      <c r="E6560" s="62"/>
      <c r="F656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60" s="13" t="s">
        <v>337</v>
      </c>
      <c r="H6560" s="13" t="s">
        <v>2986</v>
      </c>
      <c r="I6560" s="85" t="e">
        <f>[1]!Table1[[#This Row],[type]]</f>
        <v>#VALUE!</v>
      </c>
      <c r="J6560" s="86" t="e">
        <f>[1]!Table1[[#This Row],[Column42]]&amp;IF([1]!Table1[[#This Row],[Column13]]="","",[1]!Table1[[#This Row],[Column13]])&amp;IF([1]!Table1[[#This Row],[mod]]="","",[1]!Table1[[#This Row],[mod]])</f>
        <v>#VALUE!</v>
      </c>
      <c r="K656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60" t="s">
        <v>2871</v>
      </c>
      <c r="M6560" t="s">
        <v>3206</v>
      </c>
      <c r="Q656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6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Y6560" s="3" t="s">
        <v>616</v>
      </c>
      <c r="AB6560" s="29"/>
      <c r="AC6560" s="29"/>
      <c r="AD6560" s="25"/>
      <c r="AE6560" s="38"/>
      <c r="AF6560" s="142"/>
      <c r="AG6560" s="11"/>
      <c r="AH6560" s="1" t="e">
        <f>[1]!Table1[[#This Row],[html_tag]]&amp;[1]!Table1[[#This Row],[html_type]]&amp;[1]!Table1[[#This Row],[html_modifier]]</f>
        <v>#VALUE!</v>
      </c>
      <c r="AI6560" s="60" t="str">
        <f>Table1[[#This Row],[html_tag]]&amp;Table1[[#This Row],[html_type]]&amp;Table1[[#This Row],[html_modifier]]</f>
        <v/>
      </c>
      <c r="AL6560" s="22" t="str">
        <f>IFERROR(_xlfn.XLOOKUP([1]!Table1[[#This Row],[word]],[1]!Table57[English style name],[1]!Table57[Style type]),"")</f>
        <v/>
      </c>
      <c r="AM6560" s="23" t="str">
        <f>IFERROR(_xlfn.XLOOKUP(Table1[[#This Row],[word]],Table57[English style name],Table57[Style type]),"")</f>
        <v/>
      </c>
      <c r="AN6560" s="23"/>
      <c r="AO6560" s="62"/>
      <c r="AP6560" s="61"/>
      <c r="AQ6560" s="61" t="s">
        <v>2890</v>
      </c>
      <c r="AR6560" s="61" t="s">
        <v>2872</v>
      </c>
      <c r="AS6560" s="61"/>
      <c r="AT6560" s="61"/>
      <c r="AU6560" s="61"/>
      <c r="AV6560" s="61"/>
    </row>
    <row r="6561" spans="1:48">
      <c r="A6561" s="82"/>
      <c r="B6561" s="82"/>
      <c r="C6561" s="82"/>
      <c r="D6561" s="83"/>
      <c r="E6561" s="62"/>
      <c r="F656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61" s="13" t="s">
        <v>337</v>
      </c>
      <c r="H6561" s="13" t="s">
        <v>2986</v>
      </c>
      <c r="I6561" s="85" t="e">
        <f>[1]!Table1[[#This Row],[type]]</f>
        <v>#VALUE!</v>
      </c>
      <c r="J6561" s="86" t="e">
        <f>[1]!Table1[[#This Row],[Column42]]&amp;IF([1]!Table1[[#This Row],[Column13]]="","",[1]!Table1[[#This Row],[Column13]])&amp;IF([1]!Table1[[#This Row],[mod]]="","",[1]!Table1[[#This Row],[mod]])</f>
        <v>#VALUE!</v>
      </c>
      <c r="K656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61" t="s">
        <v>2871</v>
      </c>
      <c r="M6561" t="s">
        <v>3206</v>
      </c>
      <c r="Q656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6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Y6561" t="s">
        <v>617</v>
      </c>
      <c r="AB6561" s="29"/>
      <c r="AC6561" s="29"/>
      <c r="AD6561" s="25"/>
      <c r="AE6561" s="38"/>
      <c r="AF6561" s="142"/>
      <c r="AG6561" s="11"/>
      <c r="AH6561" s="1" t="e">
        <f>[1]!Table1[[#This Row],[html_tag]]&amp;[1]!Table1[[#This Row],[html_type]]&amp;[1]!Table1[[#This Row],[html_modifier]]</f>
        <v>#VALUE!</v>
      </c>
      <c r="AI6561" s="60" t="str">
        <f>Table1[[#This Row],[html_tag]]&amp;Table1[[#This Row],[html_type]]&amp;Table1[[#This Row],[html_modifier]]</f>
        <v/>
      </c>
      <c r="AL6561" s="22" t="str">
        <f>IFERROR(_xlfn.XLOOKUP([1]!Table1[[#This Row],[word]],[1]!Table57[English style name],[1]!Table57[Style type]),"")</f>
        <v/>
      </c>
      <c r="AM6561" s="23" t="str">
        <f>IFERROR(_xlfn.XLOOKUP(Table1[[#This Row],[word]],Table57[English style name],Table57[Style type]),"")</f>
        <v/>
      </c>
      <c r="AN6561" s="23"/>
      <c r="AO6561" s="62"/>
      <c r="AP6561" s="61"/>
      <c r="AQ6561" s="61" t="s">
        <v>2891</v>
      </c>
      <c r="AR6561" s="61" t="s">
        <v>2872</v>
      </c>
      <c r="AS6561" s="61"/>
      <c r="AT6561" s="61"/>
      <c r="AU6561" s="61"/>
      <c r="AV6561" s="61"/>
    </row>
    <row r="6562" spans="1:48">
      <c r="A6562" s="82"/>
      <c r="B6562" s="82"/>
      <c r="C6562" s="82"/>
      <c r="D6562" s="83"/>
      <c r="E6562" s="62"/>
      <c r="F656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62" s="13" t="s">
        <v>337</v>
      </c>
      <c r="H6562" s="13" t="s">
        <v>2986</v>
      </c>
      <c r="I6562" s="85" t="e">
        <f>[1]!Table1[[#This Row],[type]]</f>
        <v>#VALUE!</v>
      </c>
      <c r="J6562" s="86" t="e">
        <f>[1]!Table1[[#This Row],[Column42]]&amp;IF([1]!Table1[[#This Row],[Column13]]="","",[1]!Table1[[#This Row],[Column13]])&amp;IF([1]!Table1[[#This Row],[mod]]="","",[1]!Table1[[#This Row],[mod]])</f>
        <v>#VALUE!</v>
      </c>
      <c r="K656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62" t="s">
        <v>2871</v>
      </c>
      <c r="M6562" t="s">
        <v>3206</v>
      </c>
      <c r="Q656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6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Y6562" t="s">
        <v>3182</v>
      </c>
      <c r="AB6562" s="29"/>
      <c r="AC6562" s="29"/>
      <c r="AD6562" s="25"/>
      <c r="AE6562" s="38"/>
      <c r="AF6562" s="142"/>
      <c r="AG6562" s="11"/>
      <c r="AH6562" s="1" t="e">
        <f>[1]!Table1[[#This Row],[html_tag]]&amp;[1]!Table1[[#This Row],[html_type]]&amp;[1]!Table1[[#This Row],[html_modifier]]</f>
        <v>#VALUE!</v>
      </c>
      <c r="AI6562" s="60" t="str">
        <f>Table1[[#This Row],[html_tag]]&amp;Table1[[#This Row],[html_type]]&amp;Table1[[#This Row],[html_modifier]]</f>
        <v/>
      </c>
      <c r="AL6562" s="22" t="str">
        <f>IFERROR(_xlfn.XLOOKUP([1]!Table1[[#This Row],[word]],[1]!Table57[English style name],[1]!Table57[Style type]),"")</f>
        <v/>
      </c>
      <c r="AM6562" s="23" t="str">
        <f>IFERROR(_xlfn.XLOOKUP(Table1[[#This Row],[word]],Table57[English style name],Table57[Style type]),"")</f>
        <v/>
      </c>
      <c r="AN6562" s="23"/>
      <c r="AO6562" s="62"/>
      <c r="AP6562" s="61"/>
      <c r="AQ6562" s="61" t="s">
        <v>2892</v>
      </c>
      <c r="AR6562" s="61" t="s">
        <v>2872</v>
      </c>
      <c r="AS6562" s="61"/>
      <c r="AT6562" s="61"/>
      <c r="AU6562" s="61"/>
      <c r="AV6562" s="61"/>
    </row>
    <row r="6563" spans="1:48">
      <c r="A6563" s="82"/>
      <c r="B6563" s="82"/>
      <c r="C6563" s="82"/>
      <c r="D6563" s="83"/>
      <c r="E6563" s="62"/>
      <c r="F6563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63" s="13" t="s">
        <v>337</v>
      </c>
      <c r="H6563" s="13" t="s">
        <v>2986</v>
      </c>
      <c r="I6563" s="85" t="e">
        <f>[1]!Table1[[#This Row],[type]]</f>
        <v>#VALUE!</v>
      </c>
      <c r="J6563" s="86" t="e">
        <f>[1]!Table1[[#This Row],[Column42]]&amp;IF([1]!Table1[[#This Row],[Column13]]="","",[1]!Table1[[#This Row],[Column13]])&amp;IF([1]!Table1[[#This Row],[mod]]="","",[1]!Table1[[#This Row],[mod]])</f>
        <v>#VALUE!</v>
      </c>
      <c r="K656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63" t="s">
        <v>2871</v>
      </c>
      <c r="M6563" t="s">
        <v>2990</v>
      </c>
      <c r="Q6563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6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563" s="29"/>
      <c r="AC6563" s="29"/>
      <c r="AD6563" s="25" t="s">
        <v>6606</v>
      </c>
      <c r="AE6563" s="38"/>
      <c r="AF6563" s="142"/>
      <c r="AG6563" s="11"/>
      <c r="AH6563" s="7" t="e">
        <f>[1]!Table1[[#This Row],[html_tag]]&amp;[1]!Table1[[#This Row],[html_type]]&amp;[1]!Table1[[#This Row],[html_modifier]]</f>
        <v>#VALUE!</v>
      </c>
      <c r="AI6563" s="60" t="str">
        <f>Table1[[#This Row],[html_tag]]&amp;Table1[[#This Row],[html_type]]&amp;Table1[[#This Row],[html_modifier]]</f>
        <v/>
      </c>
      <c r="AL6563" s="23" t="str">
        <f>IFERROR(_xlfn.XLOOKUP([1]!Table1[[#This Row],[word]],[1]!Table57[English style name],[1]!Table57[Style type]),"")</f>
        <v/>
      </c>
      <c r="AM6563" s="23" t="str">
        <f>IFERROR(_xlfn.XLOOKUP(Table1[[#This Row],[word]],Table57[English style name],Table57[Style type]),"")</f>
        <v/>
      </c>
      <c r="AN6563" s="23"/>
      <c r="AO6563" s="62"/>
      <c r="AP6563" s="61"/>
      <c r="AQ6563" s="61"/>
      <c r="AR6563" s="61"/>
      <c r="AS6563" s="61"/>
      <c r="AT6563" s="61"/>
      <c r="AU6563" s="61"/>
      <c r="AV6563" s="61"/>
    </row>
    <row r="6564" spans="1:48">
      <c r="A6564" s="82"/>
      <c r="B6564" s="82"/>
      <c r="C6564" s="82"/>
      <c r="D6564" s="83"/>
      <c r="E6564" s="62"/>
      <c r="F656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64" s="13" t="s">
        <v>337</v>
      </c>
      <c r="H6564" s="13" t="s">
        <v>2986</v>
      </c>
      <c r="I6564" s="85" t="e">
        <f>[1]!Table1[[#This Row],[type]]</f>
        <v>#VALUE!</v>
      </c>
      <c r="J6564" s="86" t="e">
        <f>[1]!Table1[[#This Row],[Column42]]&amp;IF([1]!Table1[[#This Row],[Column13]]="","",[1]!Table1[[#This Row],[Column13]])&amp;IF([1]!Table1[[#This Row],[mod]]="","",[1]!Table1[[#This Row],[mod]])</f>
        <v>#VALUE!</v>
      </c>
      <c r="K656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64" t="s">
        <v>2871</v>
      </c>
      <c r="M6564" t="s">
        <v>3449</v>
      </c>
      <c r="Q656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6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564" s="54"/>
      <c r="AC6564" s="29"/>
      <c r="AD6564" s="25"/>
      <c r="AE6564" s="38"/>
      <c r="AF6564" s="142"/>
      <c r="AG6564" s="11"/>
      <c r="AH6564" s="1" t="e">
        <f>[1]!Table1[[#This Row],[html_tag]]&amp;[1]!Table1[[#This Row],[html_type]]&amp;[1]!Table1[[#This Row],[html_modifier]]</f>
        <v>#VALUE!</v>
      </c>
      <c r="AI6564" s="60" t="str">
        <f>Table1[[#This Row],[html_tag]]&amp;Table1[[#This Row],[html_type]]&amp;Table1[[#This Row],[html_modifier]]</f>
        <v/>
      </c>
      <c r="AL6564" s="22" t="str">
        <f>IFERROR(_xlfn.XLOOKUP([1]!Table1[[#This Row],[word]],[1]!Table57[English style name],[1]!Table57[Style type]),"")</f>
        <v/>
      </c>
      <c r="AM6564" s="23" t="str">
        <f>IFERROR(_xlfn.XLOOKUP(Table1[[#This Row],[word]],Table57[English style name],Table57[Style type]),"")</f>
        <v/>
      </c>
      <c r="AN6564" s="23"/>
      <c r="AO6564" s="62"/>
      <c r="AP6564" s="61"/>
      <c r="AQ6564" s="61" t="s">
        <v>2893</v>
      </c>
      <c r="AR6564" s="61" t="s">
        <v>2872</v>
      </c>
      <c r="AS6564" s="61"/>
      <c r="AT6564" s="61"/>
      <c r="AU6564" s="61"/>
      <c r="AV6564" s="61"/>
    </row>
    <row r="6565" spans="1:48">
      <c r="A6565" s="82"/>
      <c r="B6565" s="82"/>
      <c r="C6565" s="82"/>
      <c r="D6565" s="83"/>
      <c r="E6565" s="62"/>
      <c r="F656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65" s="13" t="s">
        <v>337</v>
      </c>
      <c r="H6565" s="13" t="s">
        <v>2986</v>
      </c>
      <c r="I6565" s="85" t="e">
        <f>[1]!Table1[[#This Row],[type]]</f>
        <v>#VALUE!</v>
      </c>
      <c r="J6565" s="86" t="e">
        <f>[1]!Table1[[#This Row],[Column42]]&amp;IF([1]!Table1[[#This Row],[Column13]]="","",[1]!Table1[[#This Row],[Column13]])&amp;IF([1]!Table1[[#This Row],[mod]]="","",[1]!Table1[[#This Row],[mod]])</f>
        <v>#VALUE!</v>
      </c>
      <c r="K656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65" t="s">
        <v>2871</v>
      </c>
      <c r="M6565" t="s">
        <v>3449</v>
      </c>
      <c r="Q656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6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Y6565" t="s">
        <v>3186</v>
      </c>
      <c r="AB6565" s="54"/>
      <c r="AC6565" s="29"/>
      <c r="AD6565" s="25"/>
      <c r="AE6565" s="38"/>
      <c r="AF6565" s="142"/>
      <c r="AG6565" s="11"/>
      <c r="AH6565" s="1" t="e">
        <f>[1]!Table1[[#This Row],[html_tag]]&amp;[1]!Table1[[#This Row],[html_type]]&amp;[1]!Table1[[#This Row],[html_modifier]]</f>
        <v>#VALUE!</v>
      </c>
      <c r="AI6565" s="60" t="str">
        <f>Table1[[#This Row],[html_tag]]&amp;Table1[[#This Row],[html_type]]&amp;Table1[[#This Row],[html_modifier]]</f>
        <v/>
      </c>
      <c r="AL6565" s="22" t="str">
        <f>IFERROR(_xlfn.XLOOKUP([1]!Table1[[#This Row],[word]],[1]!Table57[English style name],[1]!Table57[Style type]),"")</f>
        <v/>
      </c>
      <c r="AM6565" s="23" t="str">
        <f>IFERROR(_xlfn.XLOOKUP(Table1[[#This Row],[word]],Table57[English style name],Table57[Style type]),"")</f>
        <v/>
      </c>
      <c r="AN6565" s="23"/>
      <c r="AO6565" s="62"/>
      <c r="AP6565" s="61"/>
      <c r="AQ6565" s="61" t="s">
        <v>2894</v>
      </c>
      <c r="AR6565" s="61" t="s">
        <v>2872</v>
      </c>
      <c r="AS6565" s="61"/>
      <c r="AT6565" s="61"/>
      <c r="AU6565" s="61"/>
      <c r="AV6565" s="61"/>
    </row>
    <row r="6566" spans="1:48">
      <c r="A6566" s="82"/>
      <c r="B6566" s="82"/>
      <c r="C6566" s="82"/>
      <c r="D6566" s="83"/>
      <c r="E6566" s="62"/>
      <c r="F656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66" s="13" t="s">
        <v>337</v>
      </c>
      <c r="H6566" s="13" t="s">
        <v>2986</v>
      </c>
      <c r="I6566" s="85" t="e">
        <f>[1]!Table1[[#This Row],[type]]</f>
        <v>#VALUE!</v>
      </c>
      <c r="J6566" s="86" t="e">
        <f>[1]!Table1[[#This Row],[Column42]]&amp;IF([1]!Table1[[#This Row],[Column13]]="","",[1]!Table1[[#This Row],[Column13]])&amp;IF([1]!Table1[[#This Row],[mod]]="","",[1]!Table1[[#This Row],[mod]])</f>
        <v>#VALUE!</v>
      </c>
      <c r="K656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66" t="s">
        <v>2871</v>
      </c>
      <c r="M6566" t="s">
        <v>3449</v>
      </c>
      <c r="Q656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6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Y6566" s="3" t="s">
        <v>616</v>
      </c>
      <c r="AB6566" s="54"/>
      <c r="AC6566" s="29"/>
      <c r="AD6566" s="25"/>
      <c r="AE6566" s="38"/>
      <c r="AF6566" s="142"/>
      <c r="AG6566" s="11"/>
      <c r="AH6566" s="1" t="e">
        <f>[1]!Table1[[#This Row],[html_tag]]&amp;[1]!Table1[[#This Row],[html_type]]&amp;[1]!Table1[[#This Row],[html_modifier]]</f>
        <v>#VALUE!</v>
      </c>
      <c r="AI6566" s="60" t="str">
        <f>Table1[[#This Row],[html_tag]]&amp;Table1[[#This Row],[html_type]]&amp;Table1[[#This Row],[html_modifier]]</f>
        <v/>
      </c>
      <c r="AL6566" s="22" t="str">
        <f>IFERROR(_xlfn.XLOOKUP([1]!Table1[[#This Row],[word]],[1]!Table57[English style name],[1]!Table57[Style type]),"")</f>
        <v/>
      </c>
      <c r="AM6566" s="23" t="str">
        <f>IFERROR(_xlfn.XLOOKUP(Table1[[#This Row],[word]],Table57[English style name],Table57[Style type]),"")</f>
        <v/>
      </c>
      <c r="AN6566" s="23"/>
      <c r="AO6566" s="62"/>
      <c r="AP6566" s="61"/>
      <c r="AQ6566" s="61" t="s">
        <v>2895</v>
      </c>
      <c r="AR6566" s="61" t="s">
        <v>2872</v>
      </c>
      <c r="AS6566" s="61"/>
      <c r="AT6566" s="61"/>
      <c r="AU6566" s="61"/>
      <c r="AV6566" s="61"/>
    </row>
    <row r="6567" spans="1:48">
      <c r="A6567" s="82"/>
      <c r="B6567" s="82"/>
      <c r="C6567" s="82"/>
      <c r="D6567" s="83"/>
      <c r="E6567" s="62"/>
      <c r="F656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67" s="13" t="s">
        <v>337</v>
      </c>
      <c r="H6567" s="13" t="s">
        <v>2986</v>
      </c>
      <c r="I6567" s="85" t="e">
        <f>[1]!Table1[[#This Row],[type]]</f>
        <v>#VALUE!</v>
      </c>
      <c r="J6567" s="86" t="e">
        <f>[1]!Table1[[#This Row],[Column42]]&amp;IF([1]!Table1[[#This Row],[Column13]]="","",[1]!Table1[[#This Row],[Column13]])&amp;IF([1]!Table1[[#This Row],[mod]]="","",[1]!Table1[[#This Row],[mod]])</f>
        <v>#VALUE!</v>
      </c>
      <c r="K656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67" t="s">
        <v>2871</v>
      </c>
      <c r="M6567" t="s">
        <v>3449</v>
      </c>
      <c r="Q656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6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Y6567" t="s">
        <v>617</v>
      </c>
      <c r="AB6567" s="54"/>
      <c r="AC6567" s="29"/>
      <c r="AD6567" s="25"/>
      <c r="AE6567" s="38"/>
      <c r="AF6567" s="142"/>
      <c r="AG6567" s="11"/>
      <c r="AH6567" s="1" t="e">
        <f>[1]!Table1[[#This Row],[html_tag]]&amp;[1]!Table1[[#This Row],[html_type]]&amp;[1]!Table1[[#This Row],[html_modifier]]</f>
        <v>#VALUE!</v>
      </c>
      <c r="AI6567" s="60" t="str">
        <f>Table1[[#This Row],[html_tag]]&amp;Table1[[#This Row],[html_type]]&amp;Table1[[#This Row],[html_modifier]]</f>
        <v/>
      </c>
      <c r="AL6567" s="22" t="str">
        <f>IFERROR(_xlfn.XLOOKUP([1]!Table1[[#This Row],[word]],[1]!Table57[English style name],[1]!Table57[Style type]),"")</f>
        <v/>
      </c>
      <c r="AM6567" s="23" t="str">
        <f>IFERROR(_xlfn.XLOOKUP(Table1[[#This Row],[word]],Table57[English style name],Table57[Style type]),"")</f>
        <v/>
      </c>
      <c r="AN6567" s="23"/>
      <c r="AO6567" s="62"/>
      <c r="AP6567" s="61"/>
      <c r="AQ6567" s="61" t="s">
        <v>2896</v>
      </c>
      <c r="AR6567" s="61" t="s">
        <v>2872</v>
      </c>
      <c r="AS6567" s="61"/>
      <c r="AT6567" s="61"/>
      <c r="AU6567" s="61"/>
      <c r="AV6567" s="61"/>
    </row>
    <row r="6568" spans="1:48">
      <c r="A6568" s="82"/>
      <c r="B6568" s="82"/>
      <c r="C6568" s="82"/>
      <c r="D6568" s="83"/>
      <c r="E6568" s="62"/>
      <c r="F656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68" s="13" t="s">
        <v>337</v>
      </c>
      <c r="H6568" s="13" t="s">
        <v>2986</v>
      </c>
      <c r="I6568" s="85" t="e">
        <f>[1]!Table1[[#This Row],[type]]</f>
        <v>#VALUE!</v>
      </c>
      <c r="J6568" s="86" t="e">
        <f>[1]!Table1[[#This Row],[Column42]]&amp;IF([1]!Table1[[#This Row],[Column13]]="","",[1]!Table1[[#This Row],[Column13]])&amp;IF([1]!Table1[[#This Row],[mod]]="","",[1]!Table1[[#This Row],[mod]])</f>
        <v>#VALUE!</v>
      </c>
      <c r="K656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68" t="s">
        <v>2871</v>
      </c>
      <c r="M6568" t="s">
        <v>3449</v>
      </c>
      <c r="Q656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6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Y6568" t="s">
        <v>3182</v>
      </c>
      <c r="AB6568" s="54"/>
      <c r="AC6568" s="29"/>
      <c r="AD6568" s="25"/>
      <c r="AE6568" s="38"/>
      <c r="AF6568" s="142"/>
      <c r="AG6568" s="11"/>
      <c r="AH6568" s="1" t="e">
        <f>[1]!Table1[[#This Row],[html_tag]]&amp;[1]!Table1[[#This Row],[html_type]]&amp;[1]!Table1[[#This Row],[html_modifier]]</f>
        <v>#VALUE!</v>
      </c>
      <c r="AI6568" s="60" t="str">
        <f>Table1[[#This Row],[html_tag]]&amp;Table1[[#This Row],[html_type]]&amp;Table1[[#This Row],[html_modifier]]</f>
        <v/>
      </c>
      <c r="AL6568" s="22" t="str">
        <f>IFERROR(_xlfn.XLOOKUP([1]!Table1[[#This Row],[word]],[1]!Table57[English style name],[1]!Table57[Style type]),"")</f>
        <v/>
      </c>
      <c r="AM6568" s="23" t="str">
        <f>IFERROR(_xlfn.XLOOKUP(Table1[[#This Row],[word]],Table57[English style name],Table57[Style type]),"")</f>
        <v/>
      </c>
      <c r="AN6568" s="23"/>
      <c r="AO6568" s="62"/>
      <c r="AP6568" s="61"/>
      <c r="AQ6568" s="61" t="s">
        <v>2897</v>
      </c>
      <c r="AR6568" s="61" t="s">
        <v>2872</v>
      </c>
      <c r="AS6568" s="61"/>
      <c r="AT6568" s="61"/>
      <c r="AU6568" s="61"/>
      <c r="AV6568" s="61"/>
    </row>
    <row r="6569" spans="1:48">
      <c r="A6569" s="82"/>
      <c r="B6569" s="82"/>
      <c r="C6569" s="82"/>
      <c r="D6569" s="83"/>
      <c r="E6569" s="62"/>
      <c r="F656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69" s="13" t="s">
        <v>337</v>
      </c>
      <c r="H6569" s="13" t="s">
        <v>2986</v>
      </c>
      <c r="I6569" s="85" t="e">
        <f>[1]!Table1[[#This Row],[type]]</f>
        <v>#VALUE!</v>
      </c>
      <c r="J6569" s="86" t="e">
        <f>[1]!Table1[[#This Row],[Column42]]&amp;IF([1]!Table1[[#This Row],[Column13]]="","",[1]!Table1[[#This Row],[Column13]])&amp;IF([1]!Table1[[#This Row],[mod]]="","",[1]!Table1[[#This Row],[mod]])</f>
        <v>#VALUE!</v>
      </c>
      <c r="K656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69" t="s">
        <v>2871</v>
      </c>
      <c r="M6569" t="s">
        <v>3449</v>
      </c>
      <c r="Q656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6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6569" t="s">
        <v>2967</v>
      </c>
      <c r="AB6569" s="54"/>
      <c r="AC6569" s="29"/>
      <c r="AD6569" s="25"/>
      <c r="AE6569" s="38"/>
      <c r="AF6569" s="142"/>
      <c r="AG6569" s="11"/>
      <c r="AH6569" s="1" t="e">
        <f>[1]!Table1[[#This Row],[html_tag]]&amp;[1]!Table1[[#This Row],[html_type]]&amp;[1]!Table1[[#This Row],[html_modifier]]</f>
        <v>#VALUE!</v>
      </c>
      <c r="AI6569" s="60" t="str">
        <f>Table1[[#This Row],[html_tag]]&amp;Table1[[#This Row],[html_type]]&amp;Table1[[#This Row],[html_modifier]]</f>
        <v/>
      </c>
      <c r="AL6569" s="22" t="str">
        <f>IFERROR(_xlfn.XLOOKUP([1]!Table1[[#This Row],[word]],[1]!Table57[English style name],[1]!Table57[Style type]),"")</f>
        <v/>
      </c>
      <c r="AM6569" s="23" t="str">
        <f>IFERROR(_xlfn.XLOOKUP(Table1[[#This Row],[word]],Table57[English style name],Table57[Style type]),"")</f>
        <v/>
      </c>
      <c r="AN6569" s="23"/>
      <c r="AO6569" s="62"/>
      <c r="AP6569" s="61"/>
      <c r="AQ6569" s="61" t="s">
        <v>2898</v>
      </c>
      <c r="AR6569" s="61" t="s">
        <v>2872</v>
      </c>
      <c r="AS6569" s="61"/>
      <c r="AT6569" s="61"/>
      <c r="AU6569" s="61"/>
      <c r="AV6569" s="61"/>
    </row>
    <row r="6570" spans="1:48">
      <c r="A6570" s="82"/>
      <c r="B6570" s="82"/>
      <c r="C6570" s="82"/>
      <c r="D6570" s="83"/>
      <c r="E6570" s="62"/>
      <c r="F657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70" s="13" t="s">
        <v>337</v>
      </c>
      <c r="H6570" s="13" t="s">
        <v>2986</v>
      </c>
      <c r="I6570" s="85" t="e">
        <f>[1]!Table1[[#This Row],[type]]</f>
        <v>#VALUE!</v>
      </c>
      <c r="J6570" s="86" t="e">
        <f>[1]!Table1[[#This Row],[Column42]]&amp;IF([1]!Table1[[#This Row],[Column13]]="","",[1]!Table1[[#This Row],[Column13]])&amp;IF([1]!Table1[[#This Row],[mod]]="","",[1]!Table1[[#This Row],[mod]])</f>
        <v>#VALUE!</v>
      </c>
      <c r="K657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70" t="s">
        <v>2871</v>
      </c>
      <c r="Q657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7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6570" t="s">
        <v>7394</v>
      </c>
      <c r="AB6570" s="54"/>
      <c r="AC6570" s="29"/>
      <c r="AD6570" s="25" t="s">
        <v>6615</v>
      </c>
      <c r="AE6570" s="38"/>
      <c r="AF6570" s="142"/>
      <c r="AG6570" s="11"/>
      <c r="AH6570" s="1" t="e">
        <f>[1]!Table1[[#This Row],[html_tag]]&amp;[1]!Table1[[#This Row],[html_type]]&amp;[1]!Table1[[#This Row],[html_modifier]]</f>
        <v>#VALUE!</v>
      </c>
      <c r="AI6570" s="60" t="str">
        <f>Table1[[#This Row],[html_tag]]&amp;Table1[[#This Row],[html_type]]&amp;Table1[[#This Row],[html_modifier]]</f>
        <v/>
      </c>
      <c r="AL6570" s="22" t="str">
        <f>IFERROR(_xlfn.XLOOKUP([1]!Table1[[#This Row],[word]],[1]!Table57[English style name],[1]!Table57[Style type]),"")</f>
        <v/>
      </c>
      <c r="AM6570" s="23" t="str">
        <f>IFERROR(_xlfn.XLOOKUP(Table1[[#This Row],[word]],Table57[English style name],Table57[Style type]),"")</f>
        <v/>
      </c>
      <c r="AN6570" s="23"/>
      <c r="AO6570" s="62"/>
      <c r="AP6570" s="61"/>
      <c r="AQ6570" s="61" t="s">
        <v>2879</v>
      </c>
      <c r="AR6570" s="61" t="s">
        <v>2872</v>
      </c>
      <c r="AS6570" s="61"/>
      <c r="AT6570" s="61"/>
      <c r="AU6570" s="61"/>
      <c r="AV6570" s="61"/>
    </row>
    <row r="6571" spans="1:48">
      <c r="A6571" s="82"/>
      <c r="B6571" s="82"/>
      <c r="C6571" s="82"/>
      <c r="D6571" s="83"/>
      <c r="E6571" s="62"/>
      <c r="F6571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71" s="13" t="s">
        <v>337</v>
      </c>
      <c r="H6571" s="13" t="s">
        <v>2986</v>
      </c>
      <c r="I6571" s="85" t="e">
        <f>[1]!Table1[[#This Row],[type]]</f>
        <v>#VALUE!</v>
      </c>
      <c r="J6571" s="86" t="e">
        <f>[1]!Table1[[#This Row],[Column42]]&amp;IF([1]!Table1[[#This Row],[Column13]]="","",[1]!Table1[[#This Row],[Column13]])&amp;IF([1]!Table1[[#This Row],[mod]]="","",[1]!Table1[[#This Row],[mod]])</f>
        <v>#VALUE!</v>
      </c>
      <c r="K657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71" t="s">
        <v>2871</v>
      </c>
      <c r="Q6571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7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6571" t="s">
        <v>350</v>
      </c>
      <c r="AB6571" s="54"/>
      <c r="AC6571" s="29"/>
      <c r="AD6571" s="25" t="s">
        <v>6611</v>
      </c>
      <c r="AE6571" s="38"/>
      <c r="AF6571" s="142"/>
      <c r="AG6571" s="11"/>
      <c r="AH6571" s="7" t="e">
        <f>[1]!Table1[[#This Row],[html_tag]]&amp;[1]!Table1[[#This Row],[html_type]]&amp;[1]!Table1[[#This Row],[html_modifier]]</f>
        <v>#VALUE!</v>
      </c>
      <c r="AI6571" s="60" t="str">
        <f>Table1[[#This Row],[html_tag]]&amp;Table1[[#This Row],[html_type]]&amp;Table1[[#This Row],[html_modifier]]</f>
        <v/>
      </c>
      <c r="AL6571" s="23" t="str">
        <f>IFERROR(_xlfn.XLOOKUP([1]!Table1[[#This Row],[word]],[1]!Table57[English style name],[1]!Table57[Style type]),"")</f>
        <v/>
      </c>
      <c r="AM6571" s="23" t="str">
        <f>IFERROR(_xlfn.XLOOKUP(Table1[[#This Row],[word]],Table57[English style name],Table57[Style type]),"")</f>
        <v/>
      </c>
      <c r="AN6571" s="23"/>
      <c r="AO6571" s="62"/>
      <c r="AP6571" s="61"/>
      <c r="AQ6571" s="61"/>
      <c r="AR6571" s="61"/>
      <c r="AS6571" s="61"/>
      <c r="AT6571" s="61"/>
      <c r="AU6571" s="61"/>
      <c r="AV6571" s="61"/>
    </row>
    <row r="6572" spans="1:48">
      <c r="A6572" s="82"/>
      <c r="B6572" s="82"/>
      <c r="C6572" s="82"/>
      <c r="D6572" s="83"/>
      <c r="E6572" s="62"/>
      <c r="F657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72" s="13" t="s">
        <v>337</v>
      </c>
      <c r="H6572" s="13" t="s">
        <v>2986</v>
      </c>
      <c r="I6572" s="85" t="e">
        <f>[1]!Table1[[#This Row],[type]]</f>
        <v>#VALUE!</v>
      </c>
      <c r="J6572" s="86" t="e">
        <f>[1]!Table1[[#This Row],[Column42]]&amp;IF([1]!Table1[[#This Row],[Column13]]="","",[1]!Table1[[#This Row],[Column13]])&amp;IF([1]!Table1[[#This Row],[mod]]="","",[1]!Table1[[#This Row],[mod]])</f>
        <v>#VALUE!</v>
      </c>
      <c r="K657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72" t="s">
        <v>2871</v>
      </c>
      <c r="Q657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7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6572" t="s">
        <v>338</v>
      </c>
      <c r="AB6572" s="54"/>
      <c r="AC6572" s="29"/>
      <c r="AD6572" s="25"/>
      <c r="AE6572" s="38"/>
      <c r="AF6572" s="142"/>
      <c r="AG6572" s="11"/>
      <c r="AH6572" s="1" t="e">
        <f>[1]!Table1[[#This Row],[html_tag]]&amp;[1]!Table1[[#This Row],[html_type]]&amp;[1]!Table1[[#This Row],[html_modifier]]</f>
        <v>#VALUE!</v>
      </c>
      <c r="AI6572" s="60" t="str">
        <f>Table1[[#This Row],[html_tag]]&amp;Table1[[#This Row],[html_type]]&amp;Table1[[#This Row],[html_modifier]]</f>
        <v/>
      </c>
      <c r="AL6572" s="22" t="str">
        <f>IFERROR(_xlfn.XLOOKUP([1]!Table1[[#This Row],[word]],[1]!Table57[English style name],[1]!Table57[Style type]),"")</f>
        <v/>
      </c>
      <c r="AM6572" s="23" t="str">
        <f>IFERROR(_xlfn.XLOOKUP(Table1[[#This Row],[word]],Table57[English style name],Table57[Style type]),"")</f>
        <v/>
      </c>
      <c r="AN6572" s="23"/>
      <c r="AO6572" s="62"/>
      <c r="AP6572" s="61"/>
      <c r="AQ6572" s="61" t="s">
        <v>2873</v>
      </c>
      <c r="AR6572" s="61" t="s">
        <v>2872</v>
      </c>
      <c r="AS6572" s="61"/>
      <c r="AT6572" s="61"/>
      <c r="AU6572" s="61"/>
      <c r="AV6572" s="61"/>
    </row>
    <row r="6573" spans="1:48">
      <c r="A6573" s="82"/>
      <c r="B6573" s="82"/>
      <c r="C6573" s="82"/>
      <c r="D6573" s="83"/>
      <c r="E6573" s="62"/>
      <c r="F657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73" s="13" t="s">
        <v>337</v>
      </c>
      <c r="H6573" s="13" t="s">
        <v>2986</v>
      </c>
      <c r="I6573" s="85" t="e">
        <f>[1]!Table1[[#This Row],[type]]</f>
        <v>#VALUE!</v>
      </c>
      <c r="J6573" s="86" t="e">
        <f>[1]!Table1[[#This Row],[Column42]]&amp;IF([1]!Table1[[#This Row],[Column13]]="","",[1]!Table1[[#This Row],[Column13]])&amp;IF([1]!Table1[[#This Row],[mod]]="","",[1]!Table1[[#This Row],[mod]])</f>
        <v>#VALUE!</v>
      </c>
      <c r="K657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73" t="s">
        <v>2871</v>
      </c>
      <c r="Q657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7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Y6573" t="s">
        <v>3186</v>
      </c>
      <c r="AB6573" s="54"/>
      <c r="AC6573" s="29"/>
      <c r="AD6573" s="25" t="s">
        <v>6608</v>
      </c>
      <c r="AE6573" s="38"/>
      <c r="AF6573" s="142"/>
      <c r="AG6573" s="11"/>
      <c r="AH6573" s="1" t="e">
        <f>[1]!Table1[[#This Row],[html_tag]]&amp;[1]!Table1[[#This Row],[html_type]]&amp;[1]!Table1[[#This Row],[html_modifier]]</f>
        <v>#VALUE!</v>
      </c>
      <c r="AI6573" s="60" t="str">
        <f>Table1[[#This Row],[html_tag]]&amp;Table1[[#This Row],[html_type]]&amp;Table1[[#This Row],[html_modifier]]</f>
        <v/>
      </c>
      <c r="AL6573" s="22" t="str">
        <f>IFERROR(_xlfn.XLOOKUP([1]!Table1[[#This Row],[word]],[1]!Table57[English style name],[1]!Table57[Style type]),"")</f>
        <v/>
      </c>
      <c r="AM6573" s="23" t="str">
        <f>IFERROR(_xlfn.XLOOKUP(Table1[[#This Row],[word]],Table57[English style name],Table57[Style type]),"")</f>
        <v/>
      </c>
      <c r="AN6573" s="23"/>
      <c r="AO6573" s="62"/>
      <c r="AP6573" s="61"/>
      <c r="AQ6573" s="61" t="s">
        <v>2874</v>
      </c>
      <c r="AR6573" s="61" t="s">
        <v>2872</v>
      </c>
      <c r="AS6573" s="61"/>
      <c r="AT6573" s="61"/>
      <c r="AU6573" s="61"/>
      <c r="AV6573" s="61"/>
    </row>
    <row r="6574" spans="1:48">
      <c r="A6574" s="82"/>
      <c r="B6574" s="82"/>
      <c r="C6574" s="82"/>
      <c r="D6574" s="83"/>
      <c r="E6574" s="62"/>
      <c r="F657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74" s="13" t="s">
        <v>337</v>
      </c>
      <c r="H6574" s="13" t="s">
        <v>2986</v>
      </c>
      <c r="I6574" s="85" t="e">
        <f>[1]!Table1[[#This Row],[type]]</f>
        <v>#VALUE!</v>
      </c>
      <c r="J6574" s="86" t="e">
        <f>[1]!Table1[[#This Row],[Column42]]&amp;IF([1]!Table1[[#This Row],[Column13]]="","",[1]!Table1[[#This Row],[Column13]])&amp;IF([1]!Table1[[#This Row],[mod]]="","",[1]!Table1[[#This Row],[mod]])</f>
        <v>#VALUE!</v>
      </c>
      <c r="K657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74" t="s">
        <v>2871</v>
      </c>
      <c r="Q657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7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6574" t="s">
        <v>3501</v>
      </c>
      <c r="AB6574" s="54"/>
      <c r="AC6574" s="29"/>
      <c r="AD6574" s="25"/>
      <c r="AE6574" s="38"/>
      <c r="AF6574" s="142"/>
      <c r="AG6574" s="11"/>
      <c r="AH6574" s="1" t="e">
        <f>[1]!Table1[[#This Row],[html_tag]]&amp;[1]!Table1[[#This Row],[html_type]]&amp;[1]!Table1[[#This Row],[html_modifier]]</f>
        <v>#VALUE!</v>
      </c>
      <c r="AI6574" s="60" t="str">
        <f>Table1[[#This Row],[html_tag]]&amp;Table1[[#This Row],[html_type]]&amp;Table1[[#This Row],[html_modifier]]</f>
        <v/>
      </c>
      <c r="AL6574" s="22" t="str">
        <f>IFERROR(_xlfn.XLOOKUP([1]!Table1[[#This Row],[word]],[1]!Table57[English style name],[1]!Table57[Style type]),"")</f>
        <v/>
      </c>
      <c r="AM6574" s="23" t="str">
        <f>IFERROR(_xlfn.XLOOKUP(Table1[[#This Row],[word]],Table57[English style name],Table57[Style type]),"")</f>
        <v/>
      </c>
      <c r="AN6574" s="23"/>
      <c r="AO6574" s="62"/>
      <c r="AP6574" s="61"/>
      <c r="AQ6574" s="61" t="s">
        <v>2880</v>
      </c>
      <c r="AR6574" s="61" t="s">
        <v>2872</v>
      </c>
      <c r="AS6574" s="61"/>
      <c r="AT6574" s="61"/>
      <c r="AU6574" s="61"/>
      <c r="AV6574" s="61"/>
    </row>
    <row r="6575" spans="1:48">
      <c r="A6575" s="82"/>
      <c r="B6575" s="82"/>
      <c r="C6575" s="82"/>
      <c r="D6575" s="83"/>
      <c r="E6575" s="62"/>
      <c r="F6575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75" s="13" t="s">
        <v>337</v>
      </c>
      <c r="H6575" s="13" t="s">
        <v>2986</v>
      </c>
      <c r="I6575" s="85" t="e">
        <f>[1]!Table1[[#This Row],[type]]</f>
        <v>#VALUE!</v>
      </c>
      <c r="J6575" s="86" t="e">
        <f>[1]!Table1[[#This Row],[Column42]]&amp;IF([1]!Table1[[#This Row],[Column13]]="","",[1]!Table1[[#This Row],[Column13]])&amp;IF([1]!Table1[[#This Row],[mod]]="","",[1]!Table1[[#This Row],[mod]])</f>
        <v>#VALUE!</v>
      </c>
      <c r="K657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75" t="s">
        <v>2871</v>
      </c>
      <c r="Q6575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7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6575" t="s">
        <v>3117</v>
      </c>
      <c r="AB6575" s="54"/>
      <c r="AC6575" s="29"/>
      <c r="AD6575" s="25" t="s">
        <v>6619</v>
      </c>
      <c r="AE6575" s="38"/>
      <c r="AF6575" s="142"/>
      <c r="AG6575" s="11"/>
      <c r="AH6575" s="7" t="e">
        <f>[1]!Table1[[#This Row],[html_tag]]&amp;[1]!Table1[[#This Row],[html_type]]&amp;[1]!Table1[[#This Row],[html_modifier]]</f>
        <v>#VALUE!</v>
      </c>
      <c r="AI6575" s="60" t="str">
        <f>Table1[[#This Row],[html_tag]]&amp;Table1[[#This Row],[html_type]]&amp;Table1[[#This Row],[html_modifier]]</f>
        <v/>
      </c>
      <c r="AL6575" s="23" t="str">
        <f>IFERROR(_xlfn.XLOOKUP([1]!Table1[[#This Row],[word]],[1]!Table57[English style name],[1]!Table57[Style type]),"")</f>
        <v/>
      </c>
      <c r="AM6575" s="23" t="str">
        <f>IFERROR(_xlfn.XLOOKUP(Table1[[#This Row],[word]],Table57[English style name],Table57[Style type]),"")</f>
        <v/>
      </c>
      <c r="AN6575" s="23"/>
      <c r="AO6575" s="62"/>
      <c r="AP6575" s="61"/>
      <c r="AQ6575" s="61"/>
      <c r="AR6575" s="61"/>
      <c r="AS6575" s="61"/>
      <c r="AT6575" s="61"/>
      <c r="AU6575" s="61"/>
      <c r="AV6575" s="61"/>
    </row>
    <row r="6576" spans="1:48">
      <c r="A6576" s="82"/>
      <c r="B6576" s="82"/>
      <c r="C6576" s="82"/>
      <c r="D6576" s="83"/>
      <c r="E6576" s="62"/>
      <c r="F657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76" s="13" t="s">
        <v>337</v>
      </c>
      <c r="H6576" s="13" t="s">
        <v>2986</v>
      </c>
      <c r="I6576" s="85" t="e">
        <f>[1]!Table1[[#This Row],[type]]</f>
        <v>#VALUE!</v>
      </c>
      <c r="J6576" s="86" t="e">
        <f>[1]!Table1[[#This Row],[Column42]]&amp;IF([1]!Table1[[#This Row],[Column13]]="","",[1]!Table1[[#This Row],[Column13]])&amp;IF([1]!Table1[[#This Row],[mod]]="","",[1]!Table1[[#This Row],[mod]])</f>
        <v>#VALUE!</v>
      </c>
      <c r="K657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76" t="s">
        <v>2871</v>
      </c>
      <c r="Q657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7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6576" t="s">
        <v>3019</v>
      </c>
      <c r="AB6576" s="54"/>
      <c r="AC6576" s="29"/>
      <c r="AD6576" s="25"/>
      <c r="AE6576" s="38"/>
      <c r="AF6576" s="142"/>
      <c r="AG6576" s="11"/>
      <c r="AH6576" s="1" t="e">
        <f>[1]!Table1[[#This Row],[html_tag]]&amp;[1]!Table1[[#This Row],[html_type]]&amp;[1]!Table1[[#This Row],[html_modifier]]</f>
        <v>#VALUE!</v>
      </c>
      <c r="AI6576" s="60" t="str">
        <f>Table1[[#This Row],[html_tag]]&amp;Table1[[#This Row],[html_type]]&amp;Table1[[#This Row],[html_modifier]]</f>
        <v/>
      </c>
      <c r="AL6576" s="22" t="str">
        <f>IFERROR(_xlfn.XLOOKUP([1]!Table1[[#This Row],[word]],[1]!Table57[English style name],[1]!Table57[Style type]),"")</f>
        <v/>
      </c>
      <c r="AM6576" s="23" t="str">
        <f>IFERROR(_xlfn.XLOOKUP(Table1[[#This Row],[word]],Table57[English style name],Table57[Style type]),"")</f>
        <v/>
      </c>
      <c r="AN6576" s="23"/>
      <c r="AO6576" s="62"/>
      <c r="AP6576" s="61"/>
      <c r="AQ6576" s="61" t="s">
        <v>2881</v>
      </c>
      <c r="AR6576" s="61" t="s">
        <v>2872</v>
      </c>
      <c r="AS6576" s="61"/>
      <c r="AT6576" s="61"/>
      <c r="AU6576" s="61"/>
      <c r="AV6576" s="61"/>
    </row>
    <row r="6577" spans="1:48">
      <c r="A6577" s="82"/>
      <c r="B6577" s="82"/>
      <c r="C6577" s="82"/>
      <c r="D6577" s="83"/>
      <c r="E6577" s="62"/>
      <c r="F6577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77" s="13" t="s">
        <v>337</v>
      </c>
      <c r="H6577" s="13" t="s">
        <v>2986</v>
      </c>
      <c r="I6577" s="85" t="e">
        <f>[1]!Table1[[#This Row],[type]]</f>
        <v>#VALUE!</v>
      </c>
      <c r="J6577" s="86" t="e">
        <f>[1]!Table1[[#This Row],[Column42]]&amp;IF([1]!Table1[[#This Row],[Column13]]="","",[1]!Table1[[#This Row],[Column13]])&amp;IF([1]!Table1[[#This Row],[mod]]="","",[1]!Table1[[#This Row],[mod]])</f>
        <v>#VALUE!</v>
      </c>
      <c r="K657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77" t="s">
        <v>2871</v>
      </c>
      <c r="Q6577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7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6577" t="s">
        <v>3119</v>
      </c>
      <c r="AB6577" s="54"/>
      <c r="AC6577" s="29"/>
      <c r="AD6577" s="25" t="s">
        <v>6616</v>
      </c>
      <c r="AE6577" s="38"/>
      <c r="AF6577" s="142"/>
      <c r="AG6577" s="11"/>
      <c r="AH6577" s="7" t="e">
        <f>[1]!Table1[[#This Row],[html_tag]]&amp;[1]!Table1[[#This Row],[html_type]]&amp;[1]!Table1[[#This Row],[html_modifier]]</f>
        <v>#VALUE!</v>
      </c>
      <c r="AI6577" s="60" t="str">
        <f>Table1[[#This Row],[html_tag]]&amp;Table1[[#This Row],[html_type]]&amp;Table1[[#This Row],[html_modifier]]</f>
        <v/>
      </c>
      <c r="AL6577" s="23" t="str">
        <f>IFERROR(_xlfn.XLOOKUP([1]!Table1[[#This Row],[word]],[1]!Table57[English style name],[1]!Table57[Style type]),"")</f>
        <v/>
      </c>
      <c r="AM6577" s="23" t="str">
        <f>IFERROR(_xlfn.XLOOKUP(Table1[[#This Row],[word]],Table57[English style name],Table57[Style type]),"")</f>
        <v/>
      </c>
      <c r="AN6577" s="23"/>
      <c r="AO6577" s="62"/>
      <c r="AP6577" s="61"/>
      <c r="AQ6577" s="61"/>
      <c r="AR6577" s="61"/>
      <c r="AS6577" s="61"/>
      <c r="AT6577" s="61"/>
      <c r="AU6577" s="61"/>
      <c r="AV6577" s="61"/>
    </row>
    <row r="6578" spans="1:48">
      <c r="A6578" s="82"/>
      <c r="B6578" s="82"/>
      <c r="C6578" s="82"/>
      <c r="D6578" s="83"/>
      <c r="E6578" s="62"/>
      <c r="F657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78" s="13" t="s">
        <v>337</v>
      </c>
      <c r="H6578" s="13" t="s">
        <v>2986</v>
      </c>
      <c r="I6578" s="85" t="e">
        <f>[1]!Table1[[#This Row],[type]]</f>
        <v>#VALUE!</v>
      </c>
      <c r="J6578" s="86" t="e">
        <f>[1]!Table1[[#This Row],[Column42]]&amp;IF([1]!Table1[[#This Row],[Column13]]="","",[1]!Table1[[#This Row],[Column13]])&amp;IF([1]!Table1[[#This Row],[mod]]="","",[1]!Table1[[#This Row],[mod]])</f>
        <v>#VALUE!</v>
      </c>
      <c r="K657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78" t="s">
        <v>2871</v>
      </c>
      <c r="Q657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7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Y6578" s="3" t="s">
        <v>616</v>
      </c>
      <c r="AB6578" s="54"/>
      <c r="AC6578" s="29"/>
      <c r="AD6578" s="25" t="s">
        <v>6609</v>
      </c>
      <c r="AE6578" s="38"/>
      <c r="AF6578" s="142"/>
      <c r="AG6578" s="11"/>
      <c r="AH6578" s="1" t="e">
        <f>[1]!Table1[[#This Row],[html_tag]]&amp;[1]!Table1[[#This Row],[html_type]]&amp;[1]!Table1[[#This Row],[html_modifier]]</f>
        <v>#VALUE!</v>
      </c>
      <c r="AI6578" s="60" t="str">
        <f>Table1[[#This Row],[html_tag]]&amp;Table1[[#This Row],[html_type]]&amp;Table1[[#This Row],[html_modifier]]</f>
        <v/>
      </c>
      <c r="AL6578" s="22" t="str">
        <f>IFERROR(_xlfn.XLOOKUP([1]!Table1[[#This Row],[word]],[1]!Table57[English style name],[1]!Table57[Style type]),"")</f>
        <v/>
      </c>
      <c r="AM6578" s="23" t="str">
        <f>IFERROR(_xlfn.XLOOKUP(Table1[[#This Row],[word]],Table57[English style name],Table57[Style type]),"")</f>
        <v/>
      </c>
      <c r="AN6578" s="23"/>
      <c r="AO6578" s="62"/>
      <c r="AP6578" s="61"/>
      <c r="AQ6578" s="61" t="s">
        <v>2876</v>
      </c>
      <c r="AR6578" s="61" t="s">
        <v>2872</v>
      </c>
      <c r="AS6578" s="61"/>
      <c r="AT6578" s="61"/>
      <c r="AU6578" s="61"/>
      <c r="AV6578" s="61"/>
    </row>
    <row r="6579" spans="1:48">
      <c r="A6579" s="82"/>
      <c r="B6579" s="82"/>
      <c r="C6579" s="82"/>
      <c r="D6579" s="83"/>
      <c r="E6579" s="62"/>
      <c r="F657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79" s="13" t="s">
        <v>337</v>
      </c>
      <c r="H6579" s="13" t="s">
        <v>2986</v>
      </c>
      <c r="I6579" s="85" t="e">
        <f>[1]!Table1[[#This Row],[type]]</f>
        <v>#VALUE!</v>
      </c>
      <c r="J6579" s="86" t="e">
        <f>[1]!Table1[[#This Row],[Column42]]&amp;IF([1]!Table1[[#This Row],[Column13]]="","",[1]!Table1[[#This Row],[Column13]])&amp;IF([1]!Table1[[#This Row],[mod]]="","",[1]!Table1[[#This Row],[mod]])</f>
        <v>#VALUE!</v>
      </c>
      <c r="K657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79" t="s">
        <v>2871</v>
      </c>
      <c r="Q657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7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6579" t="s">
        <v>7393</v>
      </c>
      <c r="AB6579" s="54"/>
      <c r="AC6579" s="29"/>
      <c r="AD6579" s="25" t="s">
        <v>6612</v>
      </c>
      <c r="AE6579" s="38"/>
      <c r="AF6579" s="142"/>
      <c r="AG6579" s="11"/>
      <c r="AH6579" s="7" t="e">
        <f>[1]!Table1[[#This Row],[html_tag]]&amp;[1]!Table1[[#This Row],[html_type]]&amp;[1]!Table1[[#This Row],[html_modifier]]</f>
        <v>#VALUE!</v>
      </c>
      <c r="AI6579" s="60" t="str">
        <f>Table1[[#This Row],[html_tag]]&amp;Table1[[#This Row],[html_type]]&amp;Table1[[#This Row],[html_modifier]]</f>
        <v/>
      </c>
      <c r="AL6579" s="23" t="str">
        <f>IFERROR(_xlfn.XLOOKUP([1]!Table1[[#This Row],[word]],[1]!Table57[English style name],[1]!Table57[Style type]),"")</f>
        <v/>
      </c>
      <c r="AM6579" s="23" t="str">
        <f>IFERROR(_xlfn.XLOOKUP(Table1[[#This Row],[word]],Table57[English style name],Table57[Style type]),"")</f>
        <v/>
      </c>
      <c r="AN6579" s="23"/>
      <c r="AO6579" s="62"/>
      <c r="AP6579" s="61"/>
      <c r="AQ6579" s="61"/>
      <c r="AR6579" s="61"/>
      <c r="AS6579" s="61"/>
      <c r="AT6579" s="61"/>
      <c r="AU6579" s="61"/>
      <c r="AV6579" s="61"/>
    </row>
    <row r="6580" spans="1:48">
      <c r="A6580" s="82"/>
      <c r="B6580" s="82"/>
      <c r="C6580" s="82"/>
      <c r="D6580" s="83"/>
      <c r="E6580" s="62"/>
      <c r="F6580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80" s="13" t="s">
        <v>337</v>
      </c>
      <c r="H6580" s="13" t="s">
        <v>2986</v>
      </c>
      <c r="I6580" s="85" t="e">
        <f>[1]!Table1[[#This Row],[type]]</f>
        <v>#VALUE!</v>
      </c>
      <c r="J6580" s="86" t="e">
        <f>[1]!Table1[[#This Row],[Column42]]&amp;IF([1]!Table1[[#This Row],[Column13]]="","",[1]!Table1[[#This Row],[Column13]])&amp;IF([1]!Table1[[#This Row],[mod]]="","",[1]!Table1[[#This Row],[mod]])</f>
        <v>#VALUE!</v>
      </c>
      <c r="K658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80" t="s">
        <v>2871</v>
      </c>
      <c r="Q6580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8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6580" t="s">
        <v>3164</v>
      </c>
      <c r="AB6580" s="54"/>
      <c r="AC6580" s="29"/>
      <c r="AD6580" s="25" t="s">
        <v>6613</v>
      </c>
      <c r="AE6580" s="38"/>
      <c r="AF6580" s="142"/>
      <c r="AG6580" s="11"/>
      <c r="AH6580" s="7" t="e">
        <f>[1]!Table1[[#This Row],[html_tag]]&amp;[1]!Table1[[#This Row],[html_type]]&amp;[1]!Table1[[#This Row],[html_modifier]]</f>
        <v>#VALUE!</v>
      </c>
      <c r="AI6580" s="60" t="str">
        <f>Table1[[#This Row],[html_tag]]&amp;Table1[[#This Row],[html_type]]&amp;Table1[[#This Row],[html_modifier]]</f>
        <v/>
      </c>
      <c r="AL6580" s="23" t="str">
        <f>IFERROR(_xlfn.XLOOKUP([1]!Table1[[#This Row],[word]],[1]!Table57[English style name],[1]!Table57[Style type]),"")</f>
        <v/>
      </c>
      <c r="AM6580" s="23" t="str">
        <f>IFERROR(_xlfn.XLOOKUP(Table1[[#This Row],[word]],Table57[English style name],Table57[Style type]),"")</f>
        <v/>
      </c>
      <c r="AN6580" s="23"/>
      <c r="AO6580" s="62"/>
      <c r="AP6580" s="61"/>
      <c r="AQ6580" s="61"/>
      <c r="AR6580" s="61"/>
      <c r="AS6580" s="61"/>
      <c r="AT6580" s="61"/>
      <c r="AU6580" s="61"/>
      <c r="AV6580" s="61"/>
    </row>
    <row r="6581" spans="1:48">
      <c r="A6581" s="82"/>
      <c r="B6581" s="82"/>
      <c r="C6581" s="82"/>
      <c r="D6581" s="83"/>
      <c r="E6581" s="62"/>
      <c r="F658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81" s="13" t="s">
        <v>337</v>
      </c>
      <c r="H6581" s="13" t="s">
        <v>2986</v>
      </c>
      <c r="I6581" s="85" t="e">
        <f>[1]!Table1[[#This Row],[type]]</f>
        <v>#VALUE!</v>
      </c>
      <c r="J6581" s="86" t="e">
        <f>[1]!Table1[[#This Row],[Column42]]&amp;IF([1]!Table1[[#This Row],[Column13]]="","",[1]!Table1[[#This Row],[Column13]])&amp;IF([1]!Table1[[#This Row],[mod]]="","",[1]!Table1[[#This Row],[mod]])</f>
        <v>#VALUE!</v>
      </c>
      <c r="K658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81" t="s">
        <v>2871</v>
      </c>
      <c r="Q658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8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Y6581" t="s">
        <v>617</v>
      </c>
      <c r="AB6581" s="54"/>
      <c r="AC6581" s="29"/>
      <c r="AD6581" s="25" t="s">
        <v>6610</v>
      </c>
      <c r="AE6581" s="38"/>
      <c r="AF6581" s="142"/>
      <c r="AG6581" s="11"/>
      <c r="AH6581" s="1" t="e">
        <f>[1]!Table1[[#This Row],[html_tag]]&amp;[1]!Table1[[#This Row],[html_type]]&amp;[1]!Table1[[#This Row],[html_modifier]]</f>
        <v>#VALUE!</v>
      </c>
      <c r="AI6581" s="60" t="str">
        <f>Table1[[#This Row],[html_tag]]&amp;Table1[[#This Row],[html_type]]&amp;Table1[[#This Row],[html_modifier]]</f>
        <v/>
      </c>
      <c r="AL6581" s="22" t="str">
        <f>IFERROR(_xlfn.XLOOKUP([1]!Table1[[#This Row],[word]],[1]!Table57[English style name],[1]!Table57[Style type]),"")</f>
        <v/>
      </c>
      <c r="AM6581" s="23" t="str">
        <f>IFERROR(_xlfn.XLOOKUP(Table1[[#This Row],[word]],Table57[English style name],Table57[Style type]),"")</f>
        <v/>
      </c>
      <c r="AN6581" s="23"/>
      <c r="AO6581" s="62"/>
      <c r="AP6581" s="61"/>
      <c r="AQ6581" s="61" t="s">
        <v>2877</v>
      </c>
      <c r="AR6581" s="61" t="s">
        <v>2872</v>
      </c>
      <c r="AS6581" s="61"/>
      <c r="AT6581" s="61"/>
      <c r="AU6581" s="61"/>
      <c r="AV6581" s="61"/>
    </row>
    <row r="6582" spans="1:48">
      <c r="A6582" s="82"/>
      <c r="B6582" s="82"/>
      <c r="C6582" s="82"/>
      <c r="D6582" s="83"/>
      <c r="E6582" s="62"/>
      <c r="F6582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82" s="13" t="s">
        <v>337</v>
      </c>
      <c r="H6582" s="13" t="s">
        <v>2986</v>
      </c>
      <c r="I6582" s="85" t="e">
        <f>[1]!Table1[[#This Row],[type]]</f>
        <v>#VALUE!</v>
      </c>
      <c r="J6582" s="86" t="e">
        <f>[1]!Table1[[#This Row],[Column42]]&amp;IF([1]!Table1[[#This Row],[Column13]]="","",[1]!Table1[[#This Row],[Column13]])&amp;IF([1]!Table1[[#This Row],[mod]]="","",[1]!Table1[[#This Row],[mod]])</f>
        <v>#VALUE!</v>
      </c>
      <c r="K658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82" t="s">
        <v>2871</v>
      </c>
      <c r="Q6582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8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6582" t="s">
        <v>3502</v>
      </c>
      <c r="AB6582" s="54"/>
      <c r="AC6582" s="29"/>
      <c r="AD6582" s="25" t="s">
        <v>6614</v>
      </c>
      <c r="AE6582" s="38"/>
      <c r="AF6582" s="142"/>
      <c r="AG6582" s="11"/>
      <c r="AH6582" s="7" t="e">
        <f>[1]!Table1[[#This Row],[html_tag]]&amp;[1]!Table1[[#This Row],[html_type]]&amp;[1]!Table1[[#This Row],[html_modifier]]</f>
        <v>#VALUE!</v>
      </c>
      <c r="AI6582" s="60" t="str">
        <f>Table1[[#This Row],[html_tag]]&amp;Table1[[#This Row],[html_type]]&amp;Table1[[#This Row],[html_modifier]]</f>
        <v/>
      </c>
      <c r="AL6582" s="23" t="str">
        <f>IFERROR(_xlfn.XLOOKUP([1]!Table1[[#This Row],[word]],[1]!Table57[English style name],[1]!Table57[Style type]),"")</f>
        <v/>
      </c>
      <c r="AM6582" s="23" t="str">
        <f>IFERROR(_xlfn.XLOOKUP(Table1[[#This Row],[word]],Table57[English style name],Table57[Style type]),"")</f>
        <v/>
      </c>
      <c r="AN6582" s="23"/>
      <c r="AO6582" s="62"/>
      <c r="AP6582" s="61"/>
      <c r="AQ6582" s="61"/>
      <c r="AR6582" s="61"/>
      <c r="AS6582" s="61"/>
      <c r="AT6582" s="61"/>
      <c r="AU6582" s="61"/>
      <c r="AV6582" s="61"/>
    </row>
    <row r="6583" spans="1:48">
      <c r="A6583" s="82"/>
      <c r="B6583" s="82"/>
      <c r="C6583" s="82"/>
      <c r="D6583" s="83"/>
      <c r="E6583" s="62"/>
      <c r="F658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83" s="13" t="s">
        <v>337</v>
      </c>
      <c r="H6583" s="13" t="s">
        <v>2986</v>
      </c>
      <c r="I6583" s="85" t="e">
        <f>[1]!Table1[[#This Row],[type]]</f>
        <v>#VALUE!</v>
      </c>
      <c r="J6583" s="86" t="e">
        <f>[1]!Table1[[#This Row],[Column42]]&amp;IF([1]!Table1[[#This Row],[Column13]]="","",[1]!Table1[[#This Row],[Column13]])&amp;IF([1]!Table1[[#This Row],[mod]]="","",[1]!Table1[[#This Row],[mod]])</f>
        <v>#VALUE!</v>
      </c>
      <c r="K658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83" t="s">
        <v>2871</v>
      </c>
      <c r="Q658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583" t="s">
        <v>3448</v>
      </c>
      <c r="U658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583" s="54"/>
      <c r="AC6583" s="29"/>
      <c r="AD6583" s="25"/>
      <c r="AE6583" s="38"/>
      <c r="AF6583" s="142"/>
      <c r="AG6583" s="11"/>
      <c r="AH6583" s="1" t="e">
        <f>[1]!Table1[[#This Row],[html_tag]]&amp;[1]!Table1[[#This Row],[html_type]]&amp;[1]!Table1[[#This Row],[html_modifier]]</f>
        <v>#VALUE!</v>
      </c>
      <c r="AI6583" s="60" t="str">
        <f>Table1[[#This Row],[html_tag]]&amp;Table1[[#This Row],[html_type]]&amp;Table1[[#This Row],[html_modifier]]</f>
        <v/>
      </c>
      <c r="AL6583" s="22" t="str">
        <f>IFERROR(_xlfn.XLOOKUP([1]!Table1[[#This Row],[word]],[1]!Table57[English style name],[1]!Table57[Style type]),"")</f>
        <v/>
      </c>
      <c r="AM6583" s="23" t="str">
        <f>IFERROR(_xlfn.XLOOKUP(Table1[[#This Row],[word]],Table57[English style name],Table57[Style type]),"")</f>
        <v/>
      </c>
      <c r="AN6583" s="23"/>
      <c r="AO6583" s="62"/>
      <c r="AP6583" s="61"/>
      <c r="AQ6583" s="61" t="s">
        <v>2878</v>
      </c>
      <c r="AR6583" s="61" t="s">
        <v>2872</v>
      </c>
      <c r="AS6583" s="61"/>
      <c r="AT6583" s="61"/>
      <c r="AU6583" s="61"/>
      <c r="AV6583" s="61"/>
    </row>
    <row r="6584" spans="1:48">
      <c r="A6584" s="82"/>
      <c r="B6584" s="82"/>
      <c r="C6584" s="82"/>
      <c r="D6584" s="83"/>
      <c r="E6584" s="62"/>
      <c r="F6584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84" s="13" t="s">
        <v>337</v>
      </c>
      <c r="H6584" s="13" t="s">
        <v>2986</v>
      </c>
      <c r="I6584" s="85" t="e">
        <f>[1]!Table1[[#This Row],[type]]</f>
        <v>#VALUE!</v>
      </c>
      <c r="J6584" s="86" t="e">
        <f>[1]!Table1[[#This Row],[Column42]]&amp;IF([1]!Table1[[#This Row],[Column13]]="","",[1]!Table1[[#This Row],[Column13]])&amp;IF([1]!Table1[[#This Row],[mod]]="","",[1]!Table1[[#This Row],[mod]])</f>
        <v>#VALUE!</v>
      </c>
      <c r="K658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84" t="s">
        <v>2871</v>
      </c>
      <c r="Q6584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8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6584" t="s">
        <v>3120</v>
      </c>
      <c r="AB6584" s="54"/>
      <c r="AC6584" s="29"/>
      <c r="AD6584" s="25" t="s">
        <v>6617</v>
      </c>
      <c r="AE6584" s="38"/>
      <c r="AF6584" s="142"/>
      <c r="AG6584" s="11"/>
      <c r="AH6584" s="7" t="e">
        <f>[1]!Table1[[#This Row],[html_tag]]&amp;[1]!Table1[[#This Row],[html_type]]&amp;[1]!Table1[[#This Row],[html_modifier]]</f>
        <v>#VALUE!</v>
      </c>
      <c r="AI6584" s="60" t="str">
        <f>Table1[[#This Row],[html_tag]]&amp;Table1[[#This Row],[html_type]]&amp;Table1[[#This Row],[html_modifier]]</f>
        <v/>
      </c>
      <c r="AL6584" s="23" t="str">
        <f>IFERROR(_xlfn.XLOOKUP([1]!Table1[[#This Row],[word]],[1]!Table57[English style name],[1]!Table57[Style type]),"")</f>
        <v/>
      </c>
      <c r="AM6584" s="23" t="str">
        <f>IFERROR(_xlfn.XLOOKUP(Table1[[#This Row],[word]],Table57[English style name],Table57[Style type]),"")</f>
        <v/>
      </c>
      <c r="AN6584" s="23"/>
      <c r="AO6584" s="62"/>
      <c r="AP6584" s="61"/>
      <c r="AQ6584" s="61"/>
      <c r="AR6584" s="61"/>
      <c r="AS6584" s="61"/>
      <c r="AT6584" s="61"/>
      <c r="AU6584" s="61"/>
      <c r="AV6584" s="61"/>
    </row>
    <row r="6585" spans="1:48">
      <c r="A6585" s="82"/>
      <c r="B6585" s="82"/>
      <c r="C6585" s="82"/>
      <c r="D6585" s="83"/>
      <c r="E6585" s="62"/>
      <c r="F658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85" s="13" t="s">
        <v>337</v>
      </c>
      <c r="H6585" s="13" t="s">
        <v>2986</v>
      </c>
      <c r="I6585" s="85" t="e">
        <f>[1]!Table1[[#This Row],[type]]</f>
        <v>#VALUE!</v>
      </c>
      <c r="J6585" s="86" t="e">
        <f>[1]!Table1[[#This Row],[Column42]]&amp;IF([1]!Table1[[#This Row],[Column13]]="","",[1]!Table1[[#This Row],[Column13]])&amp;IF([1]!Table1[[#This Row],[mod]]="","",[1]!Table1[[#This Row],[mod]])</f>
        <v>#VALUE!</v>
      </c>
      <c r="K658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85" t="s">
        <v>2871</v>
      </c>
      <c r="Q658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8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Y6585" t="s">
        <v>3182</v>
      </c>
      <c r="AB6585" s="54"/>
      <c r="AC6585" s="29"/>
      <c r="AD6585" s="25" t="s">
        <v>6607</v>
      </c>
      <c r="AE6585" s="38"/>
      <c r="AF6585" s="142"/>
      <c r="AG6585" s="11"/>
      <c r="AH6585" s="1" t="e">
        <f>[1]!Table1[[#This Row],[html_tag]]&amp;[1]!Table1[[#This Row],[html_type]]&amp;[1]!Table1[[#This Row],[html_modifier]]</f>
        <v>#VALUE!</v>
      </c>
      <c r="AI6585" s="60" t="str">
        <f>Table1[[#This Row],[html_tag]]&amp;Table1[[#This Row],[html_type]]&amp;Table1[[#This Row],[html_modifier]]</f>
        <v/>
      </c>
      <c r="AL6585" s="22" t="str">
        <f>IFERROR(_xlfn.XLOOKUP([1]!Table1[[#This Row],[word]],[1]!Table57[English style name],[1]!Table57[Style type]),"")</f>
        <v/>
      </c>
      <c r="AM6585" s="23" t="str">
        <f>IFERROR(_xlfn.XLOOKUP(Table1[[#This Row],[word]],Table57[English style name],Table57[Style type]),"")</f>
        <v/>
      </c>
      <c r="AN6585" s="23"/>
      <c r="AO6585" s="62"/>
      <c r="AP6585" s="61"/>
      <c r="AQ6585" s="61" t="s">
        <v>2882</v>
      </c>
      <c r="AR6585" s="61" t="s">
        <v>2872</v>
      </c>
      <c r="AS6585" s="61"/>
      <c r="AT6585" s="61"/>
      <c r="AU6585" s="61"/>
      <c r="AV6585" s="61"/>
    </row>
    <row r="6586" spans="1:48">
      <c r="A6586" s="82"/>
      <c r="B6586" s="82"/>
      <c r="C6586" s="82"/>
      <c r="D6586" s="83"/>
      <c r="E6586" s="62"/>
      <c r="F658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86" s="13" t="s">
        <v>337</v>
      </c>
      <c r="H6586" s="13" t="s">
        <v>2986</v>
      </c>
      <c r="I6586" s="85" t="e">
        <f>[1]!Table1[[#This Row],[type]]</f>
        <v>#VALUE!</v>
      </c>
      <c r="J6586" s="86" t="e">
        <f>[1]!Table1[[#This Row],[Column42]]&amp;IF([1]!Table1[[#This Row],[Column13]]="","",[1]!Table1[[#This Row],[Column13]])&amp;IF([1]!Table1[[#This Row],[mod]]="","",[1]!Table1[[#This Row],[mod]])</f>
        <v>#VALUE!</v>
      </c>
      <c r="K658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86" t="s">
        <v>2871</v>
      </c>
      <c r="Q658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8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Z6586" t="s">
        <v>3121</v>
      </c>
      <c r="AB6586" s="54"/>
      <c r="AC6586" s="29"/>
      <c r="AD6586" s="25" t="s">
        <v>6618</v>
      </c>
      <c r="AE6586" s="38"/>
      <c r="AF6586" s="142"/>
      <c r="AG6586" s="11"/>
      <c r="AH6586" s="7" t="e">
        <f>[1]!Table1[[#This Row],[html_tag]]&amp;[1]!Table1[[#This Row],[html_type]]&amp;[1]!Table1[[#This Row],[html_modifier]]</f>
        <v>#VALUE!</v>
      </c>
      <c r="AI6586" s="60" t="str">
        <f>Table1[[#This Row],[html_tag]]&amp;Table1[[#This Row],[html_type]]&amp;Table1[[#This Row],[html_modifier]]</f>
        <v/>
      </c>
      <c r="AL6586" s="23" t="str">
        <f>IFERROR(_xlfn.XLOOKUP([1]!Table1[[#This Row],[word]],[1]!Table57[English style name],[1]!Table57[Style type]),"")</f>
        <v/>
      </c>
      <c r="AM6586" s="23" t="str">
        <f>IFERROR(_xlfn.XLOOKUP(Table1[[#This Row],[word]],Table57[English style name],Table57[Style type]),"")</f>
        <v/>
      </c>
      <c r="AN6586" s="23"/>
      <c r="AO6586" s="62"/>
      <c r="AP6586" s="61"/>
      <c r="AQ6586" s="61"/>
      <c r="AR6586" s="61"/>
      <c r="AS6586" s="61"/>
      <c r="AT6586" s="61"/>
      <c r="AU6586" s="61"/>
      <c r="AV6586" s="61"/>
    </row>
    <row r="6587" spans="1:48">
      <c r="A6587" s="82"/>
      <c r="B6587" s="82"/>
      <c r="C6587" s="82"/>
      <c r="D6587" s="83"/>
      <c r="E6587" s="62"/>
      <c r="F658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87" s="13" t="s">
        <v>337</v>
      </c>
      <c r="H6587" s="13" t="s">
        <v>2987</v>
      </c>
      <c r="I6587" s="85" t="e">
        <f>[1]!Table1[[#This Row],[type]]</f>
        <v>#VALUE!</v>
      </c>
      <c r="J6587" s="86" t="e">
        <f>[1]!Table1[[#This Row],[Column42]]&amp;IF([1]!Table1[[#This Row],[Column13]]="","",[1]!Table1[[#This Row],[Column13]])&amp;IF([1]!Table1[[#This Row],[mod]]="","",[1]!Table1[[#This Row],[mod]])</f>
        <v>#VALUE!</v>
      </c>
      <c r="K658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87" t="s">
        <v>3170</v>
      </c>
      <c r="P6587" s="6"/>
      <c r="Q658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8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6587" t="s">
        <v>338</v>
      </c>
      <c r="AB6587" s="54"/>
      <c r="AC6587" s="29"/>
      <c r="AD6587" s="25"/>
      <c r="AE6587" s="38"/>
      <c r="AF6587" s="142" t="s">
        <v>109</v>
      </c>
      <c r="AG6587" s="11"/>
      <c r="AH6587" s="1" t="e">
        <f>[1]!Table1[[#This Row],[html_tag]]&amp;[1]!Table1[[#This Row],[html_type]]&amp;[1]!Table1[[#This Row],[html_modifier]]</f>
        <v>#VALUE!</v>
      </c>
      <c r="AI6587" s="60" t="str">
        <f>Table1[[#This Row],[html_tag]]&amp;Table1[[#This Row],[html_type]]&amp;Table1[[#This Row],[html_modifier]]</f>
        <v/>
      </c>
      <c r="AL6587" s="22" t="str">
        <f>IFERROR(_xlfn.XLOOKUP([1]!Table1[[#This Row],[word]],[1]!Table57[English style name],[1]!Table57[Style type]),"")</f>
        <v/>
      </c>
      <c r="AM6587" s="23" t="str">
        <f>IFERROR(_xlfn.XLOOKUP(Table1[[#This Row],[word]],Table57[English style name],Table57[Style type]),"")</f>
        <v/>
      </c>
      <c r="AN6587" s="23"/>
      <c r="AO6587" s="62"/>
      <c r="AP6587" s="61"/>
      <c r="AQ6587" s="61" t="s">
        <v>2940</v>
      </c>
      <c r="AR6587" s="61" t="s">
        <v>2941</v>
      </c>
      <c r="AS6587" s="61"/>
      <c r="AT6587" s="61"/>
      <c r="AU6587" s="61"/>
      <c r="AV6587" s="61"/>
    </row>
    <row r="6588" spans="1:48">
      <c r="A6588" s="82"/>
      <c r="B6588" s="82"/>
      <c r="C6588" s="82"/>
      <c r="D6588" s="83"/>
      <c r="E6588" s="62"/>
      <c r="F658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88" s="13" t="s">
        <v>337</v>
      </c>
      <c r="H6588" s="13" t="s">
        <v>2987</v>
      </c>
      <c r="I6588" s="85" t="e">
        <f>[1]!Table1[[#This Row],[type]]</f>
        <v>#VALUE!</v>
      </c>
      <c r="J6588" s="86" t="e">
        <f>[1]!Table1[[#This Row],[Column42]]&amp;IF([1]!Table1[[#This Row],[Column13]]="","",[1]!Table1[[#This Row],[Column13]])&amp;IF([1]!Table1[[#This Row],[mod]]="","",[1]!Table1[[#This Row],[mod]])</f>
        <v>#VALUE!</v>
      </c>
      <c r="K658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88" t="s">
        <v>3170</v>
      </c>
      <c r="P6588" s="6"/>
      <c r="Q658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R6588" t="s">
        <v>3452</v>
      </c>
      <c r="U658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588" s="54"/>
      <c r="AC6588" s="29"/>
      <c r="AD6588" s="25"/>
      <c r="AE6588" s="38"/>
      <c r="AF6588" s="142" t="s">
        <v>109</v>
      </c>
      <c r="AG6588" s="11"/>
      <c r="AH6588" s="1" t="e">
        <f>[1]!Table1[[#This Row],[html_tag]]&amp;[1]!Table1[[#This Row],[html_type]]&amp;[1]!Table1[[#This Row],[html_modifier]]</f>
        <v>#VALUE!</v>
      </c>
      <c r="AI6588" s="60" t="str">
        <f>Table1[[#This Row],[html_tag]]&amp;Table1[[#This Row],[html_type]]&amp;Table1[[#This Row],[html_modifier]]</f>
        <v/>
      </c>
      <c r="AL6588" s="22" t="str">
        <f>IFERROR(_xlfn.XLOOKUP([1]!Table1[[#This Row],[word]],[1]!Table57[English style name],[1]!Table57[Style type]),"")</f>
        <v/>
      </c>
      <c r="AM6588" s="23" t="str">
        <f>IFERROR(_xlfn.XLOOKUP(Table1[[#This Row],[word]],Table57[English style name],Table57[Style type]),"")</f>
        <v/>
      </c>
      <c r="AN6588" s="23"/>
      <c r="AO6588" s="62"/>
      <c r="AP6588" s="61"/>
      <c r="AQ6588" s="61" t="s">
        <v>2942</v>
      </c>
      <c r="AR6588" s="61" t="s">
        <v>2941</v>
      </c>
      <c r="AS6588" s="61"/>
      <c r="AT6588" s="61"/>
      <c r="AU6588" s="61"/>
      <c r="AV6588" s="61"/>
    </row>
    <row r="6589" spans="1:48">
      <c r="A6589" s="82"/>
      <c r="B6589" s="82"/>
      <c r="C6589" s="82"/>
      <c r="D6589" s="83"/>
      <c r="E6589" s="62"/>
      <c r="F6589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89" s="13" t="s">
        <v>2992</v>
      </c>
      <c r="H6589" s="13" t="s">
        <v>2993</v>
      </c>
      <c r="I6589" s="85" t="e">
        <f>[1]!Table1[[#This Row],[type]]</f>
        <v>#VALUE!</v>
      </c>
      <c r="J6589" s="86" t="e">
        <f>[1]!Table1[[#This Row],[Column42]]&amp;IF([1]!Table1[[#This Row],[Column13]]="","",[1]!Table1[[#This Row],[Column13]])&amp;IF([1]!Table1[[#This Row],[mod]]="","",[1]!Table1[[#This Row],[mod]])</f>
        <v>#VALUE!</v>
      </c>
      <c r="K658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89" t="s">
        <v>2943</v>
      </c>
      <c r="M6589" t="s">
        <v>3137</v>
      </c>
      <c r="P6589" s="6" t="s">
        <v>2951</v>
      </c>
      <c r="Q6589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8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6589" t="s">
        <v>2943</v>
      </c>
      <c r="AB6589" s="54"/>
      <c r="AC6589" s="29"/>
      <c r="AD6589" s="25"/>
      <c r="AE6589" s="38"/>
      <c r="AF6589" s="142"/>
      <c r="AG6589" s="11"/>
      <c r="AH6589" s="1" t="e">
        <f>[1]!Table1[[#This Row],[html_tag]]&amp;[1]!Table1[[#This Row],[html_type]]&amp;[1]!Table1[[#This Row],[html_modifier]]</f>
        <v>#VALUE!</v>
      </c>
      <c r="AI6589" s="60" t="str">
        <f>Table1[[#This Row],[html_tag]]&amp;Table1[[#This Row],[html_type]]&amp;Table1[[#This Row],[html_modifier]]</f>
        <v/>
      </c>
      <c r="AL6589" s="22" t="str">
        <f>IFERROR(_xlfn.XLOOKUP([1]!Table1[[#This Row],[word]],[1]!Table57[English style name],[1]!Table57[Style type]),"")</f>
        <v/>
      </c>
      <c r="AM6589" s="23" t="str">
        <f>IFERROR(_xlfn.XLOOKUP(Table1[[#This Row],[word]],Table57[English style name],Table57[Style type]),"")</f>
        <v/>
      </c>
      <c r="AN6589" s="23"/>
      <c r="AO6589" s="62"/>
      <c r="AP6589" s="61"/>
      <c r="AQ6589" s="61" t="s">
        <v>2951</v>
      </c>
      <c r="AR6589" s="61" t="s">
        <v>2952</v>
      </c>
      <c r="AS6589" s="61"/>
      <c r="AT6589" s="61"/>
      <c r="AU6589" s="61"/>
      <c r="AV6589" s="61"/>
    </row>
    <row r="6590" spans="1:48">
      <c r="A6590" s="82"/>
      <c r="B6590" s="82"/>
      <c r="C6590" s="82"/>
      <c r="D6590" s="83"/>
      <c r="E6590" s="62"/>
      <c r="F659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90" s="13" t="s">
        <v>461</v>
      </c>
      <c r="H6590" s="13" t="s">
        <v>2991</v>
      </c>
      <c r="I6590" s="85" t="e">
        <f>[1]!Table1[[#This Row],[type]]</f>
        <v>#VALUE!</v>
      </c>
      <c r="J6590" s="86" t="e">
        <f>[1]!Table1[[#This Row],[Column42]]&amp;IF([1]!Table1[[#This Row],[Column13]]="","",[1]!Table1[[#This Row],[Column13]])&amp;IF([1]!Table1[[#This Row],[mod]]="","",[1]!Table1[[#This Row],[mod]])</f>
        <v>#VALUE!</v>
      </c>
      <c r="K659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90" t="s">
        <v>2943</v>
      </c>
      <c r="O6590" t="s">
        <v>403</v>
      </c>
      <c r="P6590" s="6" t="s">
        <v>2948</v>
      </c>
      <c r="Q659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9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6590" t="s">
        <v>2943</v>
      </c>
      <c r="Y6590" t="s">
        <v>3186</v>
      </c>
      <c r="AB6590" s="54"/>
      <c r="AC6590" s="29"/>
      <c r="AD6590" s="25"/>
      <c r="AE6590" s="38"/>
      <c r="AF6590" s="142"/>
      <c r="AG6590" s="11"/>
      <c r="AH6590" s="1" t="e">
        <f>[1]!Table1[[#This Row],[html_tag]]&amp;[1]!Table1[[#This Row],[html_type]]&amp;[1]!Table1[[#This Row],[html_modifier]]</f>
        <v>#VALUE!</v>
      </c>
      <c r="AI6590" s="60" t="str">
        <f>Table1[[#This Row],[html_tag]]&amp;Table1[[#This Row],[html_type]]&amp;Table1[[#This Row],[html_modifier]]</f>
        <v/>
      </c>
      <c r="AL6590" s="22" t="str">
        <f>IFERROR(_xlfn.XLOOKUP([1]!Table1[[#This Row],[word]],[1]!Table57[English style name],[1]!Table57[Style type]),"")</f>
        <v/>
      </c>
      <c r="AM6590" s="23" t="str">
        <f>IFERROR(_xlfn.XLOOKUP(Table1[[#This Row],[word]],Table57[English style name],Table57[Style type]),"")</f>
        <v/>
      </c>
      <c r="AN6590" s="23"/>
      <c r="AO6590" s="62"/>
      <c r="AP6590" s="61"/>
      <c r="AQ6590" s="61" t="s">
        <v>2948</v>
      </c>
      <c r="AR6590" s="61" t="s">
        <v>2944</v>
      </c>
      <c r="AS6590" s="61"/>
      <c r="AT6590" s="61"/>
      <c r="AU6590" s="61"/>
      <c r="AV6590" s="61"/>
    </row>
    <row r="6591" spans="1:48">
      <c r="A6591" s="82"/>
      <c r="B6591" s="82"/>
      <c r="C6591" s="82"/>
      <c r="D6591" s="83"/>
      <c r="E6591" s="62"/>
      <c r="F659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91" s="13" t="s">
        <v>461</v>
      </c>
      <c r="H6591" s="13" t="s">
        <v>2991</v>
      </c>
      <c r="I6591" s="85" t="e">
        <f>[1]!Table1[[#This Row],[type]]</f>
        <v>#VALUE!</v>
      </c>
      <c r="J6591" s="86" t="e">
        <f>[1]!Table1[[#This Row],[Column42]]&amp;IF([1]!Table1[[#This Row],[Column13]]="","",[1]!Table1[[#This Row],[Column13]])&amp;IF([1]!Table1[[#This Row],[mod]]="","",[1]!Table1[[#This Row],[mod]])</f>
        <v>#VALUE!</v>
      </c>
      <c r="K659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91" t="s">
        <v>2943</v>
      </c>
      <c r="O6591" t="s">
        <v>403</v>
      </c>
      <c r="P6591" s="6" t="s">
        <v>2949</v>
      </c>
      <c r="Q659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9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6591" t="s">
        <v>2943</v>
      </c>
      <c r="Y6591" t="s">
        <v>3182</v>
      </c>
      <c r="AB6591" s="54"/>
      <c r="AC6591" s="29"/>
      <c r="AD6591" s="25"/>
      <c r="AE6591" s="38"/>
      <c r="AF6591" s="142"/>
      <c r="AG6591" s="11"/>
      <c r="AH6591" s="1" t="e">
        <f>[1]!Table1[[#This Row],[html_tag]]&amp;[1]!Table1[[#This Row],[html_type]]&amp;[1]!Table1[[#This Row],[html_modifier]]</f>
        <v>#VALUE!</v>
      </c>
      <c r="AI6591" s="60" t="str">
        <f>Table1[[#This Row],[html_tag]]&amp;Table1[[#This Row],[html_type]]&amp;Table1[[#This Row],[html_modifier]]</f>
        <v/>
      </c>
      <c r="AL6591" s="22" t="str">
        <f>IFERROR(_xlfn.XLOOKUP([1]!Table1[[#This Row],[word]],[1]!Table57[English style name],[1]!Table57[Style type]),"")</f>
        <v/>
      </c>
      <c r="AM6591" s="23" t="str">
        <f>IFERROR(_xlfn.XLOOKUP(Table1[[#This Row],[word]],Table57[English style name],Table57[Style type]),"")</f>
        <v/>
      </c>
      <c r="AN6591" s="23"/>
      <c r="AO6591" s="62"/>
      <c r="AP6591" s="61"/>
      <c r="AQ6591" s="61" t="s">
        <v>2949</v>
      </c>
      <c r="AR6591" s="61" t="s">
        <v>2944</v>
      </c>
      <c r="AS6591" s="61"/>
      <c r="AT6591" s="61"/>
      <c r="AU6591" s="61"/>
      <c r="AV6591" s="61"/>
    </row>
    <row r="6592" spans="1:48">
      <c r="A6592" s="82"/>
      <c r="B6592" s="82"/>
      <c r="C6592" s="82"/>
      <c r="D6592" s="83"/>
      <c r="E6592" s="62"/>
      <c r="F659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92" s="13" t="s">
        <v>461</v>
      </c>
      <c r="H6592" s="13" t="s">
        <v>2991</v>
      </c>
      <c r="I6592" s="85" t="e">
        <f>[1]!Table1[[#This Row],[type]]</f>
        <v>#VALUE!</v>
      </c>
      <c r="J6592" s="86" t="e">
        <f>[1]!Table1[[#This Row],[Column42]]&amp;IF([1]!Table1[[#This Row],[Column13]]="","",[1]!Table1[[#This Row],[Column13]])&amp;IF([1]!Table1[[#This Row],[mod]]="","",[1]!Table1[[#This Row],[mod]])</f>
        <v>#VALUE!</v>
      </c>
      <c r="K659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92" t="s">
        <v>2943</v>
      </c>
      <c r="P6592" s="6" t="s">
        <v>2943</v>
      </c>
      <c r="Q659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9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6592" t="s">
        <v>2943</v>
      </c>
      <c r="AB6592" s="54"/>
      <c r="AC6592" s="29"/>
      <c r="AD6592" s="25"/>
      <c r="AE6592" s="38"/>
      <c r="AF6592" s="142"/>
      <c r="AG6592" s="11"/>
      <c r="AH6592" s="1" t="e">
        <f>[1]!Table1[[#This Row],[html_tag]]&amp;[1]!Table1[[#This Row],[html_type]]&amp;[1]!Table1[[#This Row],[html_modifier]]</f>
        <v>#VALUE!</v>
      </c>
      <c r="AI6592" s="60" t="str">
        <f>Table1[[#This Row],[html_tag]]&amp;Table1[[#This Row],[html_type]]&amp;Table1[[#This Row],[html_modifier]]</f>
        <v/>
      </c>
      <c r="AL6592" s="22" t="str">
        <f>IFERROR(_xlfn.XLOOKUP([1]!Table1[[#This Row],[word]],[1]!Table57[English style name],[1]!Table57[Style type]),"")</f>
        <v/>
      </c>
      <c r="AM6592" s="23" t="str">
        <f>IFERROR(_xlfn.XLOOKUP(Table1[[#This Row],[word]],Table57[English style name],Table57[Style type]),"")</f>
        <v/>
      </c>
      <c r="AN6592" s="23"/>
      <c r="AO6592" s="62"/>
      <c r="AP6592" s="61"/>
      <c r="AQ6592" s="61" t="s">
        <v>2943</v>
      </c>
      <c r="AR6592" s="61" t="s">
        <v>2944</v>
      </c>
      <c r="AS6592" s="61"/>
      <c r="AT6592" s="61"/>
      <c r="AU6592" s="61"/>
      <c r="AV6592" s="61"/>
    </row>
    <row r="6593" spans="1:48">
      <c r="A6593" s="82"/>
      <c r="B6593" s="82"/>
      <c r="C6593" s="82"/>
      <c r="D6593" s="83"/>
      <c r="E6593" s="62"/>
      <c r="F659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93" s="13" t="s">
        <v>461</v>
      </c>
      <c r="H6593" s="13" t="s">
        <v>2991</v>
      </c>
      <c r="I6593" s="85" t="e">
        <f>[1]!Table1[[#This Row],[type]]</f>
        <v>#VALUE!</v>
      </c>
      <c r="J6593" s="86" t="e">
        <f>[1]!Table1[[#This Row],[Column42]]&amp;IF([1]!Table1[[#This Row],[Column13]]="","",[1]!Table1[[#This Row],[Column13]])&amp;IF([1]!Table1[[#This Row],[mod]]="","",[1]!Table1[[#This Row],[mod]])</f>
        <v>#VALUE!</v>
      </c>
      <c r="K659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93" t="s">
        <v>2943</v>
      </c>
      <c r="P6593" s="6" t="s">
        <v>2945</v>
      </c>
      <c r="Q659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9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6593" t="s">
        <v>2943</v>
      </c>
      <c r="Y6593" t="s">
        <v>3201</v>
      </c>
      <c r="AB6593" s="29"/>
      <c r="AC6593" s="29"/>
      <c r="AD6593" s="25"/>
      <c r="AE6593" s="38"/>
      <c r="AF6593" s="142"/>
      <c r="AG6593" s="11"/>
      <c r="AH6593" s="1" t="e">
        <f>[1]!Table1[[#This Row],[html_tag]]&amp;[1]!Table1[[#This Row],[html_type]]&amp;[1]!Table1[[#This Row],[html_modifier]]</f>
        <v>#VALUE!</v>
      </c>
      <c r="AI6593" s="60" t="str">
        <f>Table1[[#This Row],[html_tag]]&amp;Table1[[#This Row],[html_type]]&amp;Table1[[#This Row],[html_modifier]]</f>
        <v/>
      </c>
      <c r="AL6593" s="22" t="str">
        <f>IFERROR(_xlfn.XLOOKUP([1]!Table1[[#This Row],[word]],[1]!Table57[English style name],[1]!Table57[Style type]),"")</f>
        <v/>
      </c>
      <c r="AM6593" s="23" t="str">
        <f>IFERROR(_xlfn.XLOOKUP(Table1[[#This Row],[word]],Table57[English style name],Table57[Style type]),"")</f>
        <v/>
      </c>
      <c r="AN6593" s="23"/>
      <c r="AO6593" s="62"/>
      <c r="AP6593" s="61"/>
      <c r="AQ6593" s="61" t="s">
        <v>2945</v>
      </c>
      <c r="AR6593" s="61" t="s">
        <v>2944</v>
      </c>
      <c r="AS6593" s="61"/>
      <c r="AT6593" s="61"/>
      <c r="AU6593" s="61"/>
      <c r="AV6593" s="61"/>
    </row>
    <row r="6594" spans="1:48">
      <c r="A6594" s="82"/>
      <c r="B6594" s="82"/>
      <c r="C6594" s="82"/>
      <c r="D6594" s="83"/>
      <c r="E6594" s="62"/>
      <c r="F659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94" s="13" t="s">
        <v>461</v>
      </c>
      <c r="H6594" s="13" t="s">
        <v>2991</v>
      </c>
      <c r="I6594" s="85" t="e">
        <f>[1]!Table1[[#This Row],[type]]</f>
        <v>#VALUE!</v>
      </c>
      <c r="J6594" s="86" t="e">
        <f>[1]!Table1[[#This Row],[Column42]]&amp;IF([1]!Table1[[#This Row],[Column13]]="","",[1]!Table1[[#This Row],[Column13]])&amp;IF([1]!Table1[[#This Row],[mod]]="","",[1]!Table1[[#This Row],[mod]])</f>
        <v>#VALUE!</v>
      </c>
      <c r="K659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94" t="s">
        <v>2943</v>
      </c>
      <c r="P6594" s="6" t="s">
        <v>2946</v>
      </c>
      <c r="Q659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9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6594" t="s">
        <v>2943</v>
      </c>
      <c r="Y6594" t="s">
        <v>3186</v>
      </c>
      <c r="AB6594" s="29"/>
      <c r="AC6594" s="29"/>
      <c r="AD6594" s="25"/>
      <c r="AE6594" s="38"/>
      <c r="AF6594" s="142"/>
      <c r="AG6594" s="11"/>
      <c r="AH6594" s="1" t="e">
        <f>[1]!Table1[[#This Row],[html_tag]]&amp;[1]!Table1[[#This Row],[html_type]]&amp;[1]!Table1[[#This Row],[html_modifier]]</f>
        <v>#VALUE!</v>
      </c>
      <c r="AI6594" s="60" t="str">
        <f>Table1[[#This Row],[html_tag]]&amp;Table1[[#This Row],[html_type]]&amp;Table1[[#This Row],[html_modifier]]</f>
        <v/>
      </c>
      <c r="AL6594" s="22" t="str">
        <f>IFERROR(_xlfn.XLOOKUP([1]!Table1[[#This Row],[word]],[1]!Table57[English style name],[1]!Table57[Style type]),"")</f>
        <v/>
      </c>
      <c r="AM6594" s="23" t="str">
        <f>IFERROR(_xlfn.XLOOKUP(Table1[[#This Row],[word]],Table57[English style name],Table57[Style type]),"")</f>
        <v/>
      </c>
      <c r="AN6594" s="23"/>
      <c r="AO6594" s="62"/>
      <c r="AP6594" s="61"/>
      <c r="AQ6594" s="61" t="s">
        <v>2946</v>
      </c>
      <c r="AR6594" s="61" t="s">
        <v>2944</v>
      </c>
      <c r="AS6594" s="61"/>
      <c r="AT6594" s="61"/>
      <c r="AU6594" s="61"/>
      <c r="AV6594" s="61"/>
    </row>
    <row r="6595" spans="1:48">
      <c r="A6595" s="82"/>
      <c r="B6595" s="82"/>
      <c r="C6595" s="82"/>
      <c r="D6595" s="83"/>
      <c r="E6595" s="62"/>
      <c r="F659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95" s="13" t="s">
        <v>461</v>
      </c>
      <c r="H6595" s="13" t="s">
        <v>2991</v>
      </c>
      <c r="I6595" s="85" t="e">
        <f>[1]!Table1[[#This Row],[type]]</f>
        <v>#VALUE!</v>
      </c>
      <c r="J6595" s="86" t="e">
        <f>[1]!Table1[[#This Row],[Column42]]&amp;IF([1]!Table1[[#This Row],[Column13]]="","",[1]!Table1[[#This Row],[Column13]])&amp;IF([1]!Table1[[#This Row],[mod]]="","",[1]!Table1[[#This Row],[mod]])</f>
        <v>#VALUE!</v>
      </c>
      <c r="K659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95" t="s">
        <v>2943</v>
      </c>
      <c r="P6595" s="6" t="s">
        <v>2947</v>
      </c>
      <c r="Q659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9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6595" t="s">
        <v>2943</v>
      </c>
      <c r="Y6595" t="s">
        <v>3450</v>
      </c>
      <c r="AB6595" s="29"/>
      <c r="AC6595" s="29"/>
      <c r="AD6595" s="25"/>
      <c r="AE6595" s="38"/>
      <c r="AF6595" s="142"/>
      <c r="AG6595" s="11"/>
      <c r="AH6595" s="1" t="e">
        <f>[1]!Table1[[#This Row],[html_tag]]&amp;[1]!Table1[[#This Row],[html_type]]&amp;[1]!Table1[[#This Row],[html_modifier]]</f>
        <v>#VALUE!</v>
      </c>
      <c r="AI6595" s="60" t="str">
        <f>Table1[[#This Row],[html_tag]]&amp;Table1[[#This Row],[html_type]]&amp;Table1[[#This Row],[html_modifier]]</f>
        <v/>
      </c>
      <c r="AL6595" s="22" t="str">
        <f>IFERROR(_xlfn.XLOOKUP([1]!Table1[[#This Row],[word]],[1]!Table57[English style name],[1]!Table57[Style type]),"")</f>
        <v/>
      </c>
      <c r="AM6595" s="23" t="str">
        <f>IFERROR(_xlfn.XLOOKUP(Table1[[#This Row],[word]],Table57[English style name],Table57[Style type]),"")</f>
        <v/>
      </c>
      <c r="AN6595" s="23"/>
      <c r="AO6595" s="62"/>
      <c r="AP6595" s="61"/>
      <c r="AQ6595" s="61" t="s">
        <v>2947</v>
      </c>
      <c r="AR6595" s="61" t="s">
        <v>2944</v>
      </c>
      <c r="AS6595" s="61"/>
      <c r="AT6595" s="61"/>
      <c r="AU6595" s="61"/>
      <c r="AV6595" s="61"/>
    </row>
    <row r="6596" spans="1:48">
      <c r="A6596" s="82"/>
      <c r="B6596" s="82"/>
      <c r="C6596" s="82"/>
      <c r="D6596" s="83"/>
      <c r="E6596" s="62"/>
      <c r="F6596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96" s="13" t="s">
        <v>461</v>
      </c>
      <c r="H6596" s="13" t="s">
        <v>2991</v>
      </c>
      <c r="I6596" s="85" t="e">
        <f>[1]!Table1[[#This Row],[type]]</f>
        <v>#VALUE!</v>
      </c>
      <c r="J6596" s="86" t="e">
        <f>[1]!Table1[[#This Row],[Column42]]&amp;IF([1]!Table1[[#This Row],[Column13]]="","",[1]!Table1[[#This Row],[Column13]])&amp;IF([1]!Table1[[#This Row],[mod]]="","",[1]!Table1[[#This Row],[mod]])</f>
        <v>#VALUE!</v>
      </c>
      <c r="K659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96" t="s">
        <v>2943</v>
      </c>
      <c r="P6596" s="6" t="s">
        <v>2950</v>
      </c>
      <c r="Q6596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9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X6596" t="s">
        <v>2943</v>
      </c>
      <c r="Y6596" t="s">
        <v>3182</v>
      </c>
      <c r="AB6596" s="29"/>
      <c r="AC6596" s="29"/>
      <c r="AD6596" s="25"/>
      <c r="AE6596" s="38"/>
      <c r="AF6596" s="142"/>
      <c r="AG6596" s="11"/>
      <c r="AH6596" s="1" t="e">
        <f>[1]!Table1[[#This Row],[html_tag]]&amp;[1]!Table1[[#This Row],[html_type]]&amp;[1]!Table1[[#This Row],[html_modifier]]</f>
        <v>#VALUE!</v>
      </c>
      <c r="AI6596" s="60" t="str">
        <f>Table1[[#This Row],[html_tag]]&amp;Table1[[#This Row],[html_type]]&amp;Table1[[#This Row],[html_modifier]]</f>
        <v/>
      </c>
      <c r="AL6596" s="22" t="str">
        <f>IFERROR(_xlfn.XLOOKUP([1]!Table1[[#This Row],[word]],[1]!Table57[English style name],[1]!Table57[Style type]),"")</f>
        <v/>
      </c>
      <c r="AM6596" s="23" t="str">
        <f>IFERROR(_xlfn.XLOOKUP(Table1[[#This Row],[word]],Table57[English style name],Table57[Style type]),"")</f>
        <v/>
      </c>
      <c r="AN6596" s="23"/>
      <c r="AO6596" s="62"/>
      <c r="AP6596" s="61"/>
      <c r="AQ6596" s="61" t="s">
        <v>2950</v>
      </c>
      <c r="AR6596" s="61" t="s">
        <v>2944</v>
      </c>
      <c r="AS6596" s="61"/>
      <c r="AT6596" s="61"/>
      <c r="AU6596" s="61"/>
      <c r="AV6596" s="61"/>
    </row>
    <row r="6597" spans="1:48">
      <c r="A6597" s="82"/>
      <c r="B6597" s="82"/>
      <c r="C6597" s="82"/>
      <c r="D6597" s="83"/>
      <c r="E6597" s="62"/>
      <c r="F6597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97" s="13" t="s">
        <v>461</v>
      </c>
      <c r="H6597" s="13" t="s">
        <v>2991</v>
      </c>
      <c r="I6597" s="85" t="s">
        <v>3009</v>
      </c>
      <c r="J6597" s="86" t="e">
        <f>[1]!Table1[[#This Row],[Column42]]&amp;IF([1]!Table1[[#This Row],[Column13]]="","",[1]!Table1[[#This Row],[Column13]])&amp;IF([1]!Table1[[#This Row],[mod]]="","",[1]!Table1[[#This Row],[mod]])</f>
        <v>#VALUE!</v>
      </c>
      <c r="K6597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97" t="s">
        <v>2967</v>
      </c>
      <c r="Q6597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97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597" s="29"/>
      <c r="AC6597" s="29" t="s">
        <v>6053</v>
      </c>
      <c r="AD6597" s="25"/>
      <c r="AE6597" s="38"/>
      <c r="AF6597" s="142"/>
      <c r="AG6597" s="11"/>
      <c r="AH6597" s="1" t="e">
        <f>[1]!Table1[[#This Row],[html_tag]]&amp;[1]!Table1[[#This Row],[html_type]]&amp;[1]!Table1[[#This Row],[html_modifier]]</f>
        <v>#VALUE!</v>
      </c>
      <c r="AI6597" s="60" t="str">
        <f>Table1[[#This Row],[html_tag]]&amp;Table1[[#This Row],[html_type]]&amp;Table1[[#This Row],[html_modifier]]</f>
        <v/>
      </c>
      <c r="AL6597" s="22" t="str">
        <f>IFERROR(_xlfn.XLOOKUP([1]!Table1[[#This Row],[word]],[1]!Table57[English style name],[1]!Table57[Style type]),"")</f>
        <v/>
      </c>
      <c r="AM6597" s="23" t="str">
        <f>IFERROR(_xlfn.XLOOKUP(Table1[[#This Row],[word]],Table57[English style name],Table57[Style type]),"")</f>
        <v/>
      </c>
      <c r="AN6597" s="23"/>
      <c r="AO6597" s="62"/>
      <c r="AP6597" s="61"/>
      <c r="AQ6597" s="61" t="s">
        <v>2967</v>
      </c>
      <c r="AR6597" s="61" t="s">
        <v>2966</v>
      </c>
      <c r="AS6597" s="61"/>
      <c r="AT6597" s="61"/>
      <c r="AU6597" s="61"/>
      <c r="AV6597" s="61"/>
    </row>
    <row r="6598" spans="1:48">
      <c r="A6598" s="82"/>
      <c r="B6598" s="82"/>
      <c r="C6598" s="82"/>
      <c r="D6598" s="83"/>
      <c r="E6598" s="62"/>
      <c r="F6598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98" s="13" t="s">
        <v>461</v>
      </c>
      <c r="H6598" s="13" t="s">
        <v>2991</v>
      </c>
      <c r="I6598" s="85" t="s">
        <v>3009</v>
      </c>
      <c r="J6598" s="86" t="e">
        <f>[1]!Table1[[#This Row],[Column42]]&amp;IF([1]!Table1[[#This Row],[Column13]]="","",[1]!Table1[[#This Row],[Column13]])&amp;IF([1]!Table1[[#This Row],[mod]]="","",[1]!Table1[[#This Row],[mod]])</f>
        <v>#VALUE!</v>
      </c>
      <c r="K6598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98" t="s">
        <v>3455</v>
      </c>
      <c r="Q6598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598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598" s="29"/>
      <c r="AC6598" s="29" t="s">
        <v>6054</v>
      </c>
      <c r="AD6598" s="25"/>
      <c r="AE6598" s="38"/>
      <c r="AF6598" s="142"/>
      <c r="AG6598" s="11"/>
      <c r="AH6598" s="1" t="e">
        <f>[1]!Table1[[#This Row],[html_tag]]&amp;[1]!Table1[[#This Row],[html_type]]&amp;[1]!Table1[[#This Row],[html_modifier]]</f>
        <v>#VALUE!</v>
      </c>
      <c r="AI6598" s="60" t="str">
        <f>Table1[[#This Row],[html_tag]]&amp;Table1[[#This Row],[html_type]]&amp;Table1[[#This Row],[html_modifier]]</f>
        <v/>
      </c>
      <c r="AL6598" s="22" t="str">
        <f>IFERROR(_xlfn.XLOOKUP([1]!Table1[[#This Row],[word]],[1]!Table57[English style name],[1]!Table57[Style type]),"")</f>
        <v/>
      </c>
      <c r="AM6598" s="23" t="str">
        <f>IFERROR(_xlfn.XLOOKUP(Table1[[#This Row],[word]],Table57[English style name],Table57[Style type]),"")</f>
        <v/>
      </c>
      <c r="AN6598" s="23"/>
      <c r="AO6598" s="62"/>
      <c r="AP6598" s="61"/>
      <c r="AQ6598" s="61" t="s">
        <v>2968</v>
      </c>
      <c r="AR6598" s="61" t="s">
        <v>2966</v>
      </c>
      <c r="AS6598" s="61"/>
      <c r="AT6598" s="61"/>
      <c r="AU6598" s="61"/>
      <c r="AV6598" s="61"/>
    </row>
    <row r="6599" spans="1:48">
      <c r="A6599" s="82"/>
      <c r="B6599" s="82"/>
      <c r="C6599" s="82"/>
      <c r="D6599" s="83"/>
      <c r="E6599" s="62"/>
      <c r="F6599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599" s="13" t="s">
        <v>461</v>
      </c>
      <c r="H6599" s="13" t="s">
        <v>2991</v>
      </c>
      <c r="I6599" s="85" t="s">
        <v>3009</v>
      </c>
      <c r="J6599" s="86" t="e">
        <f>[1]!Table1[[#This Row],[Column42]]&amp;IF([1]!Table1[[#This Row],[Column13]]="","",[1]!Table1[[#This Row],[Column13]])&amp;IF([1]!Table1[[#This Row],[mod]]="","",[1]!Table1[[#This Row],[mod]])</f>
        <v>#VALUE!</v>
      </c>
      <c r="K6599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599" t="s">
        <v>3455</v>
      </c>
      <c r="Q6599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S6599" t="s">
        <v>10180</v>
      </c>
      <c r="U6599" s="84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599" s="29"/>
      <c r="AC6599" s="29" t="s">
        <v>6055</v>
      </c>
      <c r="AD6599" s="25"/>
      <c r="AE6599" s="38"/>
      <c r="AF6599" s="142"/>
      <c r="AG6599" s="11"/>
      <c r="AH6599" s="7" t="e">
        <f>[1]!Table1[[#This Row],[html_tag]]&amp;[1]!Table1[[#This Row],[html_type]]&amp;[1]!Table1[[#This Row],[html_modifier]]</f>
        <v>#VALUE!</v>
      </c>
      <c r="AI6599" s="60" t="str">
        <f>Table1[[#This Row],[html_tag]]&amp;Table1[[#This Row],[html_type]]&amp;Table1[[#This Row],[html_modifier]]</f>
        <v/>
      </c>
      <c r="AL6599" s="23" t="str">
        <f>IFERROR(_xlfn.XLOOKUP([1]!Table1[[#This Row],[word]],[1]!Table57[English style name],[1]!Table57[Style type]),"")</f>
        <v/>
      </c>
      <c r="AM6599" s="23" t="str">
        <f>IFERROR(_xlfn.XLOOKUP(Table1[[#This Row],[word]],Table57[English style name],Table57[Style type]),"")</f>
        <v/>
      </c>
      <c r="AN6599" s="23"/>
      <c r="AO6599" s="62"/>
      <c r="AP6599" s="61"/>
      <c r="AQ6599" s="61"/>
      <c r="AR6599" s="61"/>
      <c r="AS6599" s="61"/>
      <c r="AT6599" s="61"/>
      <c r="AU6599" s="61"/>
      <c r="AV6599" s="61"/>
    </row>
    <row r="6600" spans="1:48">
      <c r="A6600" s="82"/>
      <c r="B6600" s="82"/>
      <c r="C6600" s="82"/>
      <c r="D6600" s="83"/>
      <c r="E6600" s="62"/>
      <c r="F6600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600" s="13" t="s">
        <v>461</v>
      </c>
      <c r="H6600" s="13" t="s">
        <v>2991</v>
      </c>
      <c r="I6600" s="85" t="s">
        <v>3009</v>
      </c>
      <c r="J6600" s="86" t="e">
        <f>[1]!Table1[[#This Row],[Column42]]&amp;IF([1]!Table1[[#This Row],[Column13]]="","",[1]!Table1[[#This Row],[Column13]])&amp;IF([1]!Table1[[#This Row],[mod]]="","",[1]!Table1[[#This Row],[mod]])</f>
        <v>#VALUE!</v>
      </c>
      <c r="K6600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600" t="s">
        <v>3455</v>
      </c>
      <c r="Q6600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60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6600" t="s">
        <v>3093</v>
      </c>
      <c r="AB6600" s="29"/>
      <c r="AC6600" s="29"/>
      <c r="AD6600" s="25"/>
      <c r="AE6600" s="38"/>
      <c r="AF6600" s="142"/>
      <c r="AG6600" s="11"/>
      <c r="AH6600" s="1" t="e">
        <f>[1]!Table1[[#This Row],[html_tag]]&amp;[1]!Table1[[#This Row],[html_type]]&amp;[1]!Table1[[#This Row],[html_modifier]]</f>
        <v>#VALUE!</v>
      </c>
      <c r="AI6600" s="60" t="str">
        <f>Table1[[#This Row],[html_tag]]&amp;Table1[[#This Row],[html_type]]&amp;Table1[[#This Row],[html_modifier]]</f>
        <v/>
      </c>
      <c r="AL6600" s="22" t="str">
        <f>IFERROR(_xlfn.XLOOKUP([1]!Table1[[#This Row],[word]],[1]!Table57[English style name],[1]!Table57[Style type]),"")</f>
        <v/>
      </c>
      <c r="AM6600" s="23" t="str">
        <f>IFERROR(_xlfn.XLOOKUP(Table1[[#This Row],[word]],Table57[English style name],Table57[Style type]),"")</f>
        <v/>
      </c>
      <c r="AN6600" s="23"/>
      <c r="AO6600" s="62"/>
      <c r="AP6600" s="61"/>
      <c r="AQ6600" s="61" t="s">
        <v>2969</v>
      </c>
      <c r="AR6600" s="61" t="s">
        <v>2966</v>
      </c>
      <c r="AS6600" s="61"/>
      <c r="AT6600" s="61"/>
      <c r="AU6600" s="61"/>
      <c r="AV6600" s="61"/>
    </row>
    <row r="6601" spans="1:48">
      <c r="A6601" s="82"/>
      <c r="B6601" s="82"/>
      <c r="C6601" s="82"/>
      <c r="D6601" s="83"/>
      <c r="E6601" s="62"/>
      <c r="F6601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601" s="13" t="s">
        <v>337</v>
      </c>
      <c r="H6601" s="13" t="s">
        <v>2988</v>
      </c>
      <c r="I6601" s="85" t="e">
        <f>[1]!Table1[[#This Row],[type]]</f>
        <v>#VALUE!</v>
      </c>
      <c r="J6601" s="86" t="e">
        <f>[1]!Table1[[#This Row],[Column42]]&amp;IF([1]!Table1[[#This Row],[Column13]]="","",[1]!Table1[[#This Row],[Column13]])&amp;IF([1]!Table1[[#This Row],[mod]]="","",[1]!Table1[[#This Row],[mod]])</f>
        <v>#VALUE!</v>
      </c>
      <c r="K6601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601" t="s">
        <v>3166</v>
      </c>
      <c r="P6601" s="6"/>
      <c r="Q6601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60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V6601" t="s">
        <v>338</v>
      </c>
      <c r="AB6601" s="29"/>
      <c r="AC6601" s="29"/>
      <c r="AD6601" s="25"/>
      <c r="AE6601" s="38"/>
      <c r="AF6601" s="142"/>
      <c r="AG6601" s="11"/>
      <c r="AH6601" s="1" t="e">
        <f>[1]!Table1[[#This Row],[html_tag]]&amp;[1]!Table1[[#This Row],[html_type]]&amp;[1]!Table1[[#This Row],[html_modifier]]</f>
        <v>#VALUE!</v>
      </c>
      <c r="AI6601" s="60" t="str">
        <f>Table1[[#This Row],[html_tag]]&amp;Table1[[#This Row],[html_type]]&amp;Table1[[#This Row],[html_modifier]]</f>
        <v/>
      </c>
      <c r="AL6601" s="22" t="str">
        <f>IFERROR(_xlfn.XLOOKUP([1]!Table1[[#This Row],[word]],[1]!Table57[English style name],[1]!Table57[Style type]),"")</f>
        <v/>
      </c>
      <c r="AM6601" s="23" t="str">
        <f>IFERROR(_xlfn.XLOOKUP(Table1[[#This Row],[word]],Table57[English style name],Table57[Style type]),"")</f>
        <v/>
      </c>
      <c r="AN6601" s="23"/>
      <c r="AO6601" s="62"/>
      <c r="AP6601" s="61"/>
      <c r="AQ6601" s="61" t="s">
        <v>2972</v>
      </c>
      <c r="AR6601" s="61" t="s">
        <v>2973</v>
      </c>
      <c r="AS6601" s="61"/>
      <c r="AT6601" s="61"/>
      <c r="AU6601" s="61"/>
      <c r="AV6601" s="61"/>
    </row>
    <row r="6602" spans="1:48">
      <c r="A6602" s="82"/>
      <c r="B6602" s="82"/>
      <c r="C6602" s="82"/>
      <c r="D6602" s="83"/>
      <c r="E6602" s="62"/>
      <c r="F6602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602" s="13" t="s">
        <v>337</v>
      </c>
      <c r="H6602" s="13" t="s">
        <v>2988</v>
      </c>
      <c r="I6602" s="85" t="e">
        <f>[1]!Table1[[#This Row],[type]]</f>
        <v>#VALUE!</v>
      </c>
      <c r="J6602" s="86" t="e">
        <f>[1]!Table1[[#This Row],[Column42]]&amp;IF([1]!Table1[[#This Row],[Column13]]="","",[1]!Table1[[#This Row],[Column13]])&amp;IF([1]!Table1[[#This Row],[mod]]="","",[1]!Table1[[#This Row],[mod]])</f>
        <v>#VALUE!</v>
      </c>
      <c r="K6602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602" t="s">
        <v>3166</v>
      </c>
      <c r="P6602" s="6"/>
      <c r="Q6602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602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6602" t="s">
        <v>3453</v>
      </c>
      <c r="AB6602" s="29"/>
      <c r="AC6602" s="29"/>
      <c r="AD6602" s="25"/>
      <c r="AE6602" s="38"/>
      <c r="AF6602" s="142"/>
      <c r="AG6602" s="11"/>
      <c r="AH6602" s="1" t="e">
        <f>[1]!Table1[[#This Row],[html_tag]]&amp;[1]!Table1[[#This Row],[html_type]]&amp;[1]!Table1[[#This Row],[html_modifier]]</f>
        <v>#VALUE!</v>
      </c>
      <c r="AI6602" s="60" t="str">
        <f>Table1[[#This Row],[html_tag]]&amp;Table1[[#This Row],[html_type]]&amp;Table1[[#This Row],[html_modifier]]</f>
        <v/>
      </c>
      <c r="AL6602" s="22" t="str">
        <f>IFERROR(_xlfn.XLOOKUP([1]!Table1[[#This Row],[word]],[1]!Table57[English style name],[1]!Table57[Style type]),"")</f>
        <v/>
      </c>
      <c r="AM6602" s="23" t="str">
        <f>IFERROR(_xlfn.XLOOKUP(Table1[[#This Row],[word]],Table57[English style name],Table57[Style type]),"")</f>
        <v/>
      </c>
      <c r="AN6602" s="23"/>
      <c r="AO6602" s="62"/>
      <c r="AP6602" s="61"/>
      <c r="AQ6602" s="61" t="s">
        <v>2974</v>
      </c>
      <c r="AR6602" s="61" t="s">
        <v>2973</v>
      </c>
      <c r="AS6602" s="61"/>
      <c r="AT6602" s="61"/>
      <c r="AU6602" s="61"/>
      <c r="AV6602" s="61"/>
    </row>
    <row r="6603" spans="1:48">
      <c r="A6603" s="82"/>
      <c r="B6603" s="82"/>
      <c r="C6603" s="82"/>
      <c r="D6603" s="83"/>
      <c r="E6603" s="62"/>
      <c r="F6603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603" s="13" t="s">
        <v>337</v>
      </c>
      <c r="H6603" s="13" t="s">
        <v>2988</v>
      </c>
      <c r="I6603" s="85" t="e">
        <f>[1]!Table1[[#This Row],[type]]</f>
        <v>#VALUE!</v>
      </c>
      <c r="J6603" s="86" t="e">
        <f>[1]!Table1[[#This Row],[Column42]]&amp;IF([1]!Table1[[#This Row],[Column13]]="","",[1]!Table1[[#This Row],[Column13]])&amp;IF([1]!Table1[[#This Row],[mod]]="","",[1]!Table1[[#This Row],[mod]])</f>
        <v>#VALUE!</v>
      </c>
      <c r="K6603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603" t="s">
        <v>3166</v>
      </c>
      <c r="P6603" s="6"/>
      <c r="Q6603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603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6603" s="3" t="s">
        <v>3204</v>
      </c>
      <c r="X6603" s="3"/>
      <c r="AB6603" s="29"/>
      <c r="AC6603" s="29"/>
      <c r="AD6603" s="25"/>
      <c r="AE6603" s="38"/>
      <c r="AF6603" s="142"/>
      <c r="AG6603" s="11"/>
      <c r="AH6603" s="1" t="e">
        <f>[1]!Table1[[#This Row],[html_tag]]&amp;[1]!Table1[[#This Row],[html_type]]&amp;[1]!Table1[[#This Row],[html_modifier]]</f>
        <v>#VALUE!</v>
      </c>
      <c r="AI6603" s="60" t="str">
        <f>Table1[[#This Row],[html_tag]]&amp;Table1[[#This Row],[html_type]]&amp;Table1[[#This Row],[html_modifier]]</f>
        <v/>
      </c>
      <c r="AL6603" s="22" t="str">
        <f>IFERROR(_xlfn.XLOOKUP([1]!Table1[[#This Row],[word]],[1]!Table57[English style name],[1]!Table57[Style type]),"")</f>
        <v/>
      </c>
      <c r="AM6603" s="23" t="str">
        <f>IFERROR(_xlfn.XLOOKUP(Table1[[#This Row],[word]],Table57[English style name],Table57[Style type]),"")</f>
        <v/>
      </c>
      <c r="AN6603" s="23"/>
      <c r="AO6603" s="62"/>
      <c r="AP6603" s="61"/>
      <c r="AQ6603" s="61" t="s">
        <v>2975</v>
      </c>
      <c r="AR6603" s="61" t="s">
        <v>2973</v>
      </c>
      <c r="AS6603" s="61"/>
      <c r="AT6603" s="61"/>
      <c r="AU6603" s="61"/>
      <c r="AV6603" s="61"/>
    </row>
    <row r="6604" spans="1:48">
      <c r="A6604" s="82"/>
      <c r="B6604" s="82"/>
      <c r="C6604" s="82"/>
      <c r="D6604" s="83"/>
      <c r="E6604" s="62"/>
      <c r="F6604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604" s="13" t="s">
        <v>337</v>
      </c>
      <c r="H6604" s="13" t="s">
        <v>2988</v>
      </c>
      <c r="I6604" s="85" t="e">
        <f>[1]!Table1[[#This Row],[type]]</f>
        <v>#VALUE!</v>
      </c>
      <c r="J6604" s="86" t="e">
        <f>[1]!Table1[[#This Row],[Column42]]&amp;IF([1]!Table1[[#This Row],[Column13]]="","",[1]!Table1[[#This Row],[Column13]])&amp;IF([1]!Table1[[#This Row],[mod]]="","",[1]!Table1[[#This Row],[mod]])</f>
        <v>#VALUE!</v>
      </c>
      <c r="K6604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604" t="s">
        <v>3166</v>
      </c>
      <c r="P6604" s="6"/>
      <c r="Q6604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604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W6604" t="s">
        <v>3122</v>
      </c>
      <c r="AB6604" s="29"/>
      <c r="AC6604" s="29"/>
      <c r="AD6604" s="25"/>
      <c r="AE6604" s="38"/>
      <c r="AF6604" s="142"/>
      <c r="AG6604" s="11"/>
      <c r="AH6604" s="1" t="e">
        <f>[1]!Table1[[#This Row],[html_tag]]&amp;[1]!Table1[[#This Row],[html_type]]&amp;[1]!Table1[[#This Row],[html_modifier]]</f>
        <v>#VALUE!</v>
      </c>
      <c r="AI6604" s="60" t="str">
        <f>Table1[[#This Row],[html_tag]]&amp;Table1[[#This Row],[html_type]]&amp;Table1[[#This Row],[html_modifier]]</f>
        <v/>
      </c>
      <c r="AL6604" s="22" t="str">
        <f>IFERROR(_xlfn.XLOOKUP([1]!Table1[[#This Row],[word]],[1]!Table57[English style name],[1]!Table57[Style type]),"")</f>
        <v/>
      </c>
      <c r="AM6604" s="23" t="str">
        <f>IFERROR(_xlfn.XLOOKUP(Table1[[#This Row],[word]],Table57[English style name],Table57[Style type]),"")</f>
        <v/>
      </c>
      <c r="AN6604" s="23"/>
      <c r="AO6604" s="62"/>
      <c r="AP6604" s="61"/>
      <c r="AQ6604" s="61" t="s">
        <v>2976</v>
      </c>
      <c r="AR6604" s="61" t="s">
        <v>2973</v>
      </c>
      <c r="AS6604" s="61"/>
      <c r="AT6604" s="61"/>
      <c r="AU6604" s="61"/>
      <c r="AV6604" s="61"/>
    </row>
    <row r="6605" spans="1:48">
      <c r="A6605" s="82"/>
      <c r="B6605" s="82"/>
      <c r="C6605" s="82"/>
      <c r="D6605" s="83"/>
      <c r="E6605" s="62"/>
      <c r="F6605" s="136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605" s="13" t="s">
        <v>337</v>
      </c>
      <c r="H6605" s="13" t="s">
        <v>2988</v>
      </c>
      <c r="I6605" s="85" t="e">
        <f>[1]!Table1[[#This Row],[type]]</f>
        <v>#VALUE!</v>
      </c>
      <c r="J6605" s="86" t="e">
        <f>[1]!Table1[[#This Row],[Column42]]&amp;IF([1]!Table1[[#This Row],[Column13]]="","",[1]!Table1[[#This Row],[Column13]])&amp;IF([1]!Table1[[#This Row],[mod]]="","",[1]!Table1[[#This Row],[mod]])</f>
        <v>#VALUE!</v>
      </c>
      <c r="K6605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605" t="s">
        <v>3150</v>
      </c>
      <c r="P6605" s="6" t="s">
        <v>1369</v>
      </c>
      <c r="Q6605" s="137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605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605" s="29"/>
      <c r="AC6605" s="29"/>
      <c r="AD6605" s="25"/>
      <c r="AE6605" s="38"/>
      <c r="AF6605" s="142"/>
      <c r="AG6605" s="11"/>
      <c r="AH6605" s="1" t="e">
        <f>[1]!Table1[[#This Row],[html_tag]]&amp;[1]!Table1[[#This Row],[html_type]]&amp;[1]!Table1[[#This Row],[html_modifier]]</f>
        <v>#VALUE!</v>
      </c>
      <c r="AI6605" s="60" t="str">
        <f>Table1[[#This Row],[html_tag]]&amp;Table1[[#This Row],[html_type]]&amp;Table1[[#This Row],[html_modifier]]</f>
        <v/>
      </c>
      <c r="AL6605" s="22" t="str">
        <f>IFERROR(_xlfn.XLOOKUP([1]!Table1[[#This Row],[word]],[1]!Table57[English style name],[1]!Table57[Style type]),"")</f>
        <v/>
      </c>
      <c r="AM6605" s="23" t="str">
        <f>IFERROR(_xlfn.XLOOKUP(Table1[[#This Row],[word]],Table57[English style name],Table57[Style type]),"")</f>
        <v/>
      </c>
      <c r="AN6605" s="23"/>
      <c r="AO6605" s="62"/>
      <c r="AP6605" s="61"/>
      <c r="AQ6605" s="61" t="s">
        <v>1369</v>
      </c>
      <c r="AR6605" s="61" t="s">
        <v>1365</v>
      </c>
      <c r="AS6605" s="61"/>
      <c r="AT6605" s="61"/>
      <c r="AU6605" s="61"/>
      <c r="AV6605" s="61"/>
    </row>
    <row r="6606" spans="1:48">
      <c r="A6606" s="82"/>
      <c r="B6606" s="82"/>
      <c r="C6606" s="82"/>
      <c r="D6606" s="83"/>
      <c r="E6606" s="62"/>
      <c r="F6606" s="84" t="e">
        <f>IF([1]!Table1[[#This Row],[Column8]]="","",[1]!Table1[[#This Row],[Column8]]&amp;"/")&amp;IF([1]!Table1[[#This Row],[Column9]]="","",[1]!Table1[[#This Row],[Column9]]&amp;"/")&amp;IF([1]!Table1[[#This Row],[Column92]]="","",[1]!Table1[[#This Row],[Column92]]&amp;".scss")</f>
        <v>#VALUE!</v>
      </c>
      <c r="G6606" s="13"/>
      <c r="H6606" s="13"/>
      <c r="I6606" s="85" t="e">
        <f>[1]!Table1[[#This Row],[type]]</f>
        <v>#VALUE!</v>
      </c>
      <c r="J6606" s="86" t="e">
        <f>[1]!Table1[[#This Row],[Column42]]&amp;IF([1]!Table1[[#This Row],[Column13]]="","",[1]!Table1[[#This Row],[Column13]])&amp;IF([1]!Table1[[#This Row],[mod]]="","",[1]!Table1[[#This Row],[mod]])</f>
        <v>#VALUE!</v>
      </c>
      <c r="K6606" s="90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606" t="s">
        <v>3150</v>
      </c>
      <c r="Q6606" s="88" t="e">
        <f>IF([1]!Table1[[#This Row],[Column1]]="","","--"&amp;[1]!Table1[[#This Row],[Column1]])&amp;IF([1]!Table1[[#This Row],[Column2]]="","","--"&amp;[1]!Table1[[#This Row],[Column2]])&amp;IF([1]!Table1[[#This Row],[Column3]]="","","--"&amp;[1]!Table1[[#This Row],[Column3]])</f>
        <v>#VALUE!</v>
      </c>
      <c r="U6606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606" s="29"/>
      <c r="AC6606" s="29"/>
      <c r="AD6606" s="25"/>
      <c r="AE6606" s="38"/>
      <c r="AF6606" s="142"/>
      <c r="AG6606" s="11"/>
      <c r="AH6606" s="7" t="e">
        <f>[1]!Table1[[#This Row],[html_tag]]&amp;[1]!Table1[[#This Row],[html_type]]&amp;[1]!Table1[[#This Row],[html_modifier]]</f>
        <v>#VALUE!</v>
      </c>
      <c r="AI6606" s="60" t="str">
        <f>Table1[[#This Row],[html_tag]]&amp;Table1[[#This Row],[html_type]]&amp;Table1[[#This Row],[html_modifier]]</f>
        <v/>
      </c>
      <c r="AL6606" s="23" t="str">
        <f>IFERROR(_xlfn.XLOOKUP([1]!Table1[[#This Row],[word]],[1]!Table57[English style name],[1]!Table57[Style type]),"")</f>
        <v/>
      </c>
      <c r="AM6606" s="23" t="str">
        <f>IFERROR(_xlfn.XLOOKUP(Table1[[#This Row],[word]],Table57[English style name],Table57[Style type]),"")</f>
        <v/>
      </c>
      <c r="AN6606" s="23"/>
      <c r="AO6606" s="62"/>
      <c r="AP6606" s="61"/>
      <c r="AQ6606" s="61"/>
      <c r="AR6606" s="61"/>
      <c r="AS6606" s="61"/>
      <c r="AT6606" s="61"/>
      <c r="AU6606" s="61"/>
      <c r="AV6606" s="61"/>
    </row>
    <row r="6607" spans="1:48">
      <c r="A6607" s="82"/>
      <c r="B6607" s="82"/>
      <c r="C6607" s="82"/>
      <c r="D6607" s="83"/>
      <c r="E6607" s="62"/>
      <c r="F6607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tabs.scss</v>
      </c>
      <c r="G6607" s="13"/>
      <c r="H6607" s="13"/>
      <c r="I6607" s="85" t="str">
        <f>Table1[[#This Row],[type]]</f>
        <v>tabs</v>
      </c>
      <c r="J6607" s="86" t="str">
        <f>Table1[[#This Row],[Column42]]&amp;IF(Table1[[#This Row],[Column13]]="","",Table1[[#This Row],[Column13]])&amp;IF(Table1[[#This Row],[mod]]="","",Table1[[#This Row],[mod]])</f>
        <v>tabs--vertical</v>
      </c>
      <c r="K6607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tabs</v>
      </c>
      <c r="L6607" t="s">
        <v>4567</v>
      </c>
      <c r="Q6607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07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--vertical</v>
      </c>
      <c r="X6607" t="s">
        <v>2943</v>
      </c>
      <c r="AB6607" s="29"/>
      <c r="AC6607" s="29"/>
      <c r="AD6607" s="25"/>
      <c r="AE6607" s="38"/>
      <c r="AF6607" s="142"/>
      <c r="AG6607" s="11"/>
      <c r="AH6607" s="7"/>
      <c r="AI6607" s="60" t="str">
        <f>Table1[[#This Row],[html_tag]]&amp;Table1[[#This Row],[html_type]]&amp;Table1[[#This Row],[html_modifier]]</f>
        <v/>
      </c>
      <c r="AL6607" s="23"/>
      <c r="AM6607" s="23" t="str">
        <f>IFERROR(_xlfn.XLOOKUP(Table1[[#This Row],[word]],Table57[English style name],Table57[Style type]),"")</f>
        <v/>
      </c>
      <c r="AN6607" s="23"/>
      <c r="AO6607" s="62"/>
      <c r="AP6607" s="61"/>
      <c r="AQ6607" s="61"/>
      <c r="AR6607" s="61"/>
      <c r="AS6607" s="61"/>
      <c r="AT6607" s="61"/>
      <c r="AU6607" s="61"/>
      <c r="AV6607" s="61"/>
    </row>
    <row r="6608" spans="1:48">
      <c r="A6608" s="82"/>
      <c r="B6608" s="82"/>
      <c r="C6608" s="82"/>
      <c r="D6608" s="83"/>
      <c r="E6608" s="62"/>
      <c r="F6608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tabs.scss</v>
      </c>
      <c r="G6608" s="13"/>
      <c r="H6608" s="13"/>
      <c r="I6608" s="85" t="str">
        <f>Table1[[#This Row],[type]]</f>
        <v>tabs</v>
      </c>
      <c r="J6608" s="86" t="str">
        <f>Table1[[#This Row],[Column42]]&amp;IF(Table1[[#This Row],[Column13]]="","",Table1[[#This Row],[Column13]])&amp;IF(Table1[[#This Row],[mod]]="","",Table1[[#This Row],[mod]])</f>
        <v>tabs--horizontal</v>
      </c>
      <c r="K6608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tabs</v>
      </c>
      <c r="L6608" t="s">
        <v>4567</v>
      </c>
      <c r="Q6608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08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--horizontal</v>
      </c>
      <c r="X6608" t="s">
        <v>3205</v>
      </c>
      <c r="AB6608" s="29"/>
      <c r="AC6608" s="29"/>
      <c r="AD6608" s="25"/>
      <c r="AE6608" s="38"/>
      <c r="AF6608" s="142"/>
      <c r="AG6608" s="11"/>
      <c r="AH6608" s="7"/>
      <c r="AI6608" s="60" t="str">
        <f>Table1[[#This Row],[html_tag]]&amp;Table1[[#This Row],[html_type]]&amp;Table1[[#This Row],[html_modifier]]</f>
        <v/>
      </c>
      <c r="AL6608" s="23"/>
      <c r="AM6608" s="23" t="str">
        <f>IFERROR(_xlfn.XLOOKUP(Table1[[#This Row],[word]],Table57[English style name],Table57[Style type]),"")</f>
        <v/>
      </c>
      <c r="AN6608" s="23"/>
      <c r="AO6608" s="62"/>
      <c r="AP6608" s="61"/>
      <c r="AQ6608" s="61"/>
      <c r="AR6608" s="61"/>
      <c r="AS6608" s="61"/>
      <c r="AT6608" s="61"/>
      <c r="AU6608" s="61"/>
      <c r="AV6608" s="61"/>
    </row>
    <row r="6609" spans="1:48">
      <c r="A6609" s="82"/>
      <c r="B6609" s="82"/>
      <c r="C6609" s="82"/>
      <c r="D6609" s="83"/>
      <c r="E6609" s="62"/>
      <c r="F6609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09" s="13"/>
      <c r="H6609" s="13"/>
      <c r="I6609" s="85">
        <f>Table1[[#This Row],[type]]</f>
        <v>0</v>
      </c>
      <c r="J6609" s="86" t="str">
        <f>Table1[[#This Row],[Column42]]&amp;IF(Table1[[#This Row],[Column13]]="","",Table1[[#This Row],[Column13]])&amp;IF(Table1[[#This Row],[mod]]="","",Table1[[#This Row],[mod]])</f>
        <v/>
      </c>
      <c r="K6609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09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09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09" s="29"/>
      <c r="AC6609" s="29"/>
      <c r="AD6609" s="25"/>
      <c r="AE6609" s="38"/>
      <c r="AF6609" s="142"/>
      <c r="AG6609" s="11"/>
      <c r="AH6609" s="7"/>
      <c r="AI6609" s="60" t="str">
        <f>Table1[[#This Row],[html_tag]]&amp;Table1[[#This Row],[html_type]]&amp;Table1[[#This Row],[html_modifier]]</f>
        <v/>
      </c>
      <c r="AL6609" s="23"/>
      <c r="AM6609" s="23" t="str">
        <f>IFERROR(_xlfn.XLOOKUP(Table1[[#This Row],[word]],Table57[English style name],Table57[Style type]),"")</f>
        <v/>
      </c>
      <c r="AN6609" s="23"/>
      <c r="AO6609" s="62"/>
      <c r="AP6609" s="61"/>
      <c r="AQ6609" s="61"/>
      <c r="AR6609" s="61"/>
      <c r="AS6609" s="61"/>
      <c r="AT6609" s="61"/>
      <c r="AU6609" s="61"/>
      <c r="AV6609" s="61"/>
    </row>
    <row r="6610" spans="1:48">
      <c r="A6610" s="82"/>
      <c r="B6610" s="82"/>
      <c r="C6610" s="82"/>
      <c r="D6610" s="83"/>
      <c r="E6610" s="62"/>
      <c r="F6610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10" s="13"/>
      <c r="H6610" s="13"/>
      <c r="I6610" s="85">
        <f>Table1[[#This Row],[type]]</f>
        <v>0</v>
      </c>
      <c r="J6610" s="86" t="str">
        <f>Table1[[#This Row],[Column42]]&amp;IF(Table1[[#This Row],[Column13]]="","",Table1[[#This Row],[Column13]])&amp;IF(Table1[[#This Row],[mod]]="","",Table1[[#This Row],[mod]])</f>
        <v/>
      </c>
      <c r="K6610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10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10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10" s="29"/>
      <c r="AC6610" s="29"/>
      <c r="AD6610" s="25"/>
      <c r="AE6610" s="38"/>
      <c r="AF6610" s="142"/>
      <c r="AG6610" s="11"/>
      <c r="AH6610" s="7"/>
      <c r="AI6610" s="60" t="str">
        <f>Table1[[#This Row],[html_tag]]&amp;Table1[[#This Row],[html_type]]&amp;Table1[[#This Row],[html_modifier]]</f>
        <v/>
      </c>
      <c r="AL6610" s="23"/>
      <c r="AM6610" s="23" t="str">
        <f>IFERROR(_xlfn.XLOOKUP(Table1[[#This Row],[word]],Table57[English style name],Table57[Style type]),"")</f>
        <v/>
      </c>
      <c r="AN6610" s="23"/>
      <c r="AO6610" s="62"/>
      <c r="AP6610" s="61"/>
      <c r="AQ6610" s="61"/>
      <c r="AR6610" s="61"/>
      <c r="AS6610" s="61"/>
      <c r="AT6610" s="61"/>
      <c r="AU6610" s="61"/>
      <c r="AV6610" s="61"/>
    </row>
    <row r="6611" spans="1:48">
      <c r="A6611" s="82"/>
      <c r="B6611" s="82"/>
      <c r="C6611" s="82"/>
      <c r="D6611" s="83"/>
      <c r="E6611" s="62"/>
      <c r="F6611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11" s="13"/>
      <c r="H6611" s="13"/>
      <c r="I6611" s="85">
        <f>Table1[[#This Row],[type]]</f>
        <v>0</v>
      </c>
      <c r="J6611" s="86" t="str">
        <f>Table1[[#This Row],[Column42]]&amp;IF(Table1[[#This Row],[Column13]]="","",Table1[[#This Row],[Column13]])&amp;IF(Table1[[#This Row],[mod]]="","",Table1[[#This Row],[mod]])</f>
        <v/>
      </c>
      <c r="K6611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11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11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11" s="29"/>
      <c r="AC6611" s="29"/>
      <c r="AD6611" s="25"/>
      <c r="AE6611" s="38"/>
      <c r="AF6611" s="142"/>
      <c r="AG6611" s="11"/>
      <c r="AH6611" s="7"/>
      <c r="AI6611" s="60" t="str">
        <f>Table1[[#This Row],[html_tag]]&amp;Table1[[#This Row],[html_type]]&amp;Table1[[#This Row],[html_modifier]]</f>
        <v/>
      </c>
      <c r="AL6611" s="23"/>
      <c r="AM6611" s="23" t="str">
        <f>IFERROR(_xlfn.XLOOKUP(Table1[[#This Row],[word]],Table57[English style name],Table57[Style type]),"")</f>
        <v/>
      </c>
      <c r="AN6611" s="23"/>
      <c r="AO6611" s="62"/>
      <c r="AP6611" s="61"/>
      <c r="AQ6611" s="61"/>
      <c r="AR6611" s="61"/>
      <c r="AS6611" s="61"/>
      <c r="AT6611" s="61"/>
      <c r="AU6611" s="61"/>
      <c r="AV6611" s="61"/>
    </row>
    <row r="6612" spans="1:48">
      <c r="A6612" s="82"/>
      <c r="B6612" s="82"/>
      <c r="C6612" s="82"/>
      <c r="D6612" s="83"/>
      <c r="E6612" s="62"/>
      <c r="F6612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12" s="13"/>
      <c r="H6612" s="13"/>
      <c r="I6612" s="85">
        <f>Table1[[#This Row],[type]]</f>
        <v>0</v>
      </c>
      <c r="J6612" s="86" t="str">
        <f>Table1[[#This Row],[Column42]]&amp;IF(Table1[[#This Row],[Column13]]="","",Table1[[#This Row],[Column13]])&amp;IF(Table1[[#This Row],[mod]]="","",Table1[[#This Row],[mod]])</f>
        <v/>
      </c>
      <c r="K6612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12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12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12" s="29"/>
      <c r="AC6612" s="29"/>
      <c r="AD6612" s="25"/>
      <c r="AE6612" s="38"/>
      <c r="AF6612" s="142"/>
      <c r="AG6612" s="11"/>
      <c r="AH6612" s="7"/>
      <c r="AI6612" s="60" t="str">
        <f>Table1[[#This Row],[html_tag]]&amp;Table1[[#This Row],[html_type]]&amp;Table1[[#This Row],[html_modifier]]</f>
        <v/>
      </c>
      <c r="AL6612" s="23"/>
      <c r="AM6612" s="23" t="str">
        <f>IFERROR(_xlfn.XLOOKUP(Table1[[#This Row],[word]],Table57[English style name],Table57[Style type]),"")</f>
        <v/>
      </c>
      <c r="AN6612" s="23"/>
      <c r="AO6612" s="62"/>
      <c r="AP6612" s="61"/>
      <c r="AQ6612" s="61"/>
      <c r="AR6612" s="61"/>
      <c r="AS6612" s="61"/>
      <c r="AT6612" s="61"/>
      <c r="AU6612" s="61"/>
      <c r="AV6612" s="61"/>
    </row>
    <row r="6613" spans="1:48">
      <c r="A6613" s="82"/>
      <c r="B6613" s="82"/>
      <c r="C6613" s="82"/>
      <c r="D6613" s="83"/>
      <c r="E6613" s="62"/>
      <c r="F6613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13" s="13"/>
      <c r="H6613" s="13"/>
      <c r="I6613" s="85">
        <f>Table1[[#This Row],[type]]</f>
        <v>0</v>
      </c>
      <c r="J6613" s="86" t="str">
        <f>Table1[[#This Row],[Column42]]&amp;IF(Table1[[#This Row],[Column13]]="","",Table1[[#This Row],[Column13]])&amp;IF(Table1[[#This Row],[mod]]="","",Table1[[#This Row],[mod]])</f>
        <v/>
      </c>
      <c r="K6613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13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13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13" s="29"/>
      <c r="AC6613" s="29"/>
      <c r="AD6613" s="25"/>
      <c r="AE6613" s="38"/>
      <c r="AF6613" s="142"/>
      <c r="AG6613" s="11"/>
      <c r="AH6613" s="7"/>
      <c r="AI6613" s="60" t="str">
        <f>Table1[[#This Row],[html_tag]]&amp;Table1[[#This Row],[html_type]]&amp;Table1[[#This Row],[html_modifier]]</f>
        <v/>
      </c>
      <c r="AL6613" s="23"/>
      <c r="AM6613" s="23" t="str">
        <f>IFERROR(_xlfn.XLOOKUP(Table1[[#This Row],[word]],Table57[English style name],Table57[Style type]),"")</f>
        <v/>
      </c>
      <c r="AN6613" s="23"/>
      <c r="AO6613" s="62"/>
      <c r="AP6613" s="61"/>
      <c r="AQ6613" s="61"/>
      <c r="AR6613" s="61"/>
      <c r="AS6613" s="61"/>
      <c r="AT6613" s="61"/>
      <c r="AU6613" s="61"/>
      <c r="AV6613" s="61"/>
    </row>
    <row r="6614" spans="1:48">
      <c r="A6614" s="82"/>
      <c r="B6614" s="82"/>
      <c r="C6614" s="82"/>
      <c r="D6614" s="83"/>
      <c r="E6614" s="62"/>
      <c r="F6614" s="13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14" s="13"/>
      <c r="H6614" s="13"/>
      <c r="I6614" s="85">
        <f>Table1[[#This Row],[type]]</f>
        <v>0</v>
      </c>
      <c r="J6614" s="86" t="str">
        <f>Table1[[#This Row],[Column42]]&amp;IF(Table1[[#This Row],[Column13]]="","",Table1[[#This Row],[Column13]])&amp;IF(Table1[[#This Row],[mod]]="","",Table1[[#This Row],[mod]])</f>
        <v/>
      </c>
      <c r="K6614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14" s="13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14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14" s="29"/>
      <c r="AC6614" s="29"/>
      <c r="AD6614" s="25"/>
      <c r="AE6614" s="38"/>
      <c r="AF6614" s="142"/>
      <c r="AG6614" s="11"/>
      <c r="AH6614" s="1"/>
      <c r="AI6614" s="60" t="str">
        <f>Table1[[#This Row],[html_tag]]&amp;Table1[[#This Row],[html_type]]&amp;Table1[[#This Row],[html_modifier]]</f>
        <v/>
      </c>
      <c r="AL6614" s="22"/>
      <c r="AM6614" s="23" t="str">
        <f>IFERROR(_xlfn.XLOOKUP(Table1[[#This Row],[word]],Table57[English style name],Table57[Style type]),"")</f>
        <v/>
      </c>
      <c r="AN6614" s="23"/>
      <c r="AO6614" s="62"/>
      <c r="AP6614" s="61"/>
      <c r="AQ6614" s="61"/>
      <c r="AR6614" s="61"/>
      <c r="AS6614" s="61"/>
      <c r="AT6614" s="61"/>
      <c r="AU6614" s="61"/>
      <c r="AV6614" s="61"/>
    </row>
    <row r="6615" spans="1:48">
      <c r="A6615" s="82"/>
      <c r="B6615" s="82"/>
      <c r="C6615" s="82"/>
      <c r="D6615" s="83"/>
      <c r="E6615" s="62"/>
      <c r="F6615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15" s="13"/>
      <c r="H6615" s="13"/>
      <c r="I6615" s="85">
        <f>Table1[[#This Row],[type]]</f>
        <v>0</v>
      </c>
      <c r="J6615" s="86" t="str">
        <f>Table1[[#This Row],[Column42]]&amp;IF(Table1[[#This Row],[Column13]]="","",Table1[[#This Row],[Column13]])&amp;IF(Table1[[#This Row],[mod]]="","",Table1[[#This Row],[mod]])</f>
        <v/>
      </c>
      <c r="K6615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15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15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15" s="29"/>
      <c r="AC6615" s="29"/>
      <c r="AD6615" s="25"/>
      <c r="AE6615" s="38"/>
      <c r="AF6615" s="142"/>
      <c r="AG6615" s="11"/>
      <c r="AH6615" s="7"/>
      <c r="AI6615" s="60" t="str">
        <f>Table1[[#This Row],[html_tag]]&amp;Table1[[#This Row],[html_type]]&amp;Table1[[#This Row],[html_modifier]]</f>
        <v/>
      </c>
      <c r="AL6615" s="23"/>
      <c r="AM6615" s="23" t="str">
        <f>IFERROR(_xlfn.XLOOKUP(Table1[[#This Row],[word]],Table57[English style name],Table57[Style type]),"")</f>
        <v/>
      </c>
      <c r="AN6615" s="23"/>
      <c r="AO6615" s="62"/>
      <c r="AP6615" s="61"/>
      <c r="AQ6615" s="61"/>
      <c r="AR6615" s="61"/>
      <c r="AS6615" s="61"/>
      <c r="AT6615" s="61"/>
      <c r="AU6615" s="61"/>
      <c r="AV6615" s="61"/>
    </row>
    <row r="6616" spans="1:48">
      <c r="A6616" s="82"/>
      <c r="B6616" s="82"/>
      <c r="C6616" s="82"/>
      <c r="D6616" s="83"/>
      <c r="E6616" s="62"/>
      <c r="F6616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16" s="13"/>
      <c r="H6616" s="13"/>
      <c r="I6616" s="85">
        <f>Table1[[#This Row],[type]]</f>
        <v>0</v>
      </c>
      <c r="J6616" s="86" t="str">
        <f>Table1[[#This Row],[Column42]]&amp;IF(Table1[[#This Row],[Column13]]="","",Table1[[#This Row],[Column13]])&amp;IF(Table1[[#This Row],[mod]]="","",Table1[[#This Row],[mod]])</f>
        <v/>
      </c>
      <c r="K6616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16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16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16" s="29"/>
      <c r="AC6616" s="29"/>
      <c r="AD6616" s="25"/>
      <c r="AE6616" s="38"/>
      <c r="AF6616" s="142"/>
      <c r="AG6616" s="11"/>
      <c r="AH6616" s="1"/>
      <c r="AI6616" s="60" t="str">
        <f>Table1[[#This Row],[html_tag]]&amp;Table1[[#This Row],[html_type]]&amp;Table1[[#This Row],[html_modifier]]</f>
        <v/>
      </c>
      <c r="AL6616" s="22"/>
      <c r="AM6616" s="23" t="str">
        <f>IFERROR(_xlfn.XLOOKUP(Table1[[#This Row],[word]],Table57[English style name],Table57[Style type]),"")</f>
        <v/>
      </c>
      <c r="AN6616" s="23"/>
      <c r="AO6616" s="62"/>
      <c r="AP6616" s="61"/>
      <c r="AQ6616" s="61"/>
      <c r="AR6616" s="61"/>
      <c r="AS6616" s="61"/>
      <c r="AT6616" s="61"/>
      <c r="AU6616" s="61"/>
      <c r="AV6616" s="61"/>
    </row>
    <row r="6617" spans="1:48">
      <c r="A6617" s="82"/>
      <c r="B6617" s="82"/>
      <c r="C6617" s="82"/>
      <c r="D6617" s="83"/>
      <c r="E6617" s="62"/>
      <c r="F6617" s="13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17" s="13"/>
      <c r="H6617" s="13"/>
      <c r="I6617" s="85">
        <f>Table1[[#This Row],[type]]</f>
        <v>0</v>
      </c>
      <c r="J6617" s="86" t="str">
        <f>Table1[[#This Row],[Column42]]&amp;IF(Table1[[#This Row],[Column13]]="","",Table1[[#This Row],[Column13]])&amp;IF(Table1[[#This Row],[mod]]="","",Table1[[#This Row],[mod]])</f>
        <v/>
      </c>
      <c r="K6617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6617" s="6"/>
      <c r="Q6617" s="13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17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17" s="29"/>
      <c r="AC6617" s="29"/>
      <c r="AD6617" s="25"/>
      <c r="AE6617" s="38"/>
      <c r="AF6617" s="142"/>
      <c r="AG6617" s="11"/>
      <c r="AH6617" s="1"/>
      <c r="AI6617" s="60" t="str">
        <f>Table1[[#This Row],[html_tag]]&amp;Table1[[#This Row],[html_type]]&amp;Table1[[#This Row],[html_modifier]]</f>
        <v/>
      </c>
      <c r="AL6617" s="22"/>
      <c r="AM6617" s="23" t="str">
        <f>IFERROR(_xlfn.XLOOKUP(Table1[[#This Row],[word]],Table57[English style name],Table57[Style type]),"")</f>
        <v/>
      </c>
      <c r="AN6617" s="23"/>
      <c r="AO6617" s="62"/>
      <c r="AP6617" s="61"/>
      <c r="AQ6617" s="61"/>
      <c r="AR6617" s="61"/>
      <c r="AS6617" s="61"/>
      <c r="AT6617" s="61"/>
      <c r="AU6617" s="61"/>
      <c r="AV6617" s="61"/>
    </row>
    <row r="6618" spans="1:48">
      <c r="A6618" s="82"/>
      <c r="B6618" s="82"/>
      <c r="C6618" s="82"/>
      <c r="D6618" s="83"/>
      <c r="E6618" s="62"/>
      <c r="F6618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18" s="13"/>
      <c r="H6618" s="13"/>
      <c r="I6618" s="85">
        <f>Table1[[#This Row],[type]]</f>
        <v>0</v>
      </c>
      <c r="J6618" s="86" t="str">
        <f>Table1[[#This Row],[Column42]]&amp;IF(Table1[[#This Row],[Column13]]="","",Table1[[#This Row],[Column13]])&amp;IF(Table1[[#This Row],[mod]]="","",Table1[[#This Row],[mod]])</f>
        <v/>
      </c>
      <c r="K6618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18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18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18" s="29"/>
      <c r="AC6618" s="29"/>
      <c r="AD6618" s="25"/>
      <c r="AE6618" s="38"/>
      <c r="AF6618" s="142"/>
      <c r="AG6618" s="11"/>
      <c r="AH6618" s="7"/>
      <c r="AI6618" s="60" t="str">
        <f>Table1[[#This Row],[html_tag]]&amp;Table1[[#This Row],[html_type]]&amp;Table1[[#This Row],[html_modifier]]</f>
        <v/>
      </c>
      <c r="AL6618" s="23"/>
      <c r="AM6618" s="23" t="str">
        <f>IFERROR(_xlfn.XLOOKUP(Table1[[#This Row],[word]],Table57[English style name],Table57[Style type]),"")</f>
        <v/>
      </c>
      <c r="AN6618" s="23"/>
      <c r="AO6618" s="62"/>
      <c r="AP6618" s="61"/>
      <c r="AQ6618" s="61"/>
      <c r="AR6618" s="61"/>
      <c r="AS6618" s="61"/>
      <c r="AT6618" s="61"/>
      <c r="AU6618" s="61"/>
      <c r="AV6618" s="61"/>
    </row>
    <row r="6619" spans="1:48">
      <c r="A6619" s="82"/>
      <c r="B6619" s="82"/>
      <c r="C6619" s="82"/>
      <c r="D6619" s="83"/>
      <c r="E6619" s="62"/>
      <c r="F6619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19" s="13"/>
      <c r="H6619" s="13"/>
      <c r="I6619" s="85">
        <f>Table1[[#This Row],[type]]</f>
        <v>0</v>
      </c>
      <c r="J6619" s="86" t="str">
        <f>Table1[[#This Row],[Column42]]&amp;IF(Table1[[#This Row],[Column13]]="","",Table1[[#This Row],[Column13]])&amp;IF(Table1[[#This Row],[mod]]="","",Table1[[#This Row],[mod]])</f>
        <v/>
      </c>
      <c r="K6619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19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19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19" s="29"/>
      <c r="AC6619" s="29"/>
      <c r="AD6619" s="25"/>
      <c r="AE6619" s="38"/>
      <c r="AF6619" s="142"/>
      <c r="AG6619" s="11"/>
      <c r="AH6619" s="7"/>
      <c r="AI6619" s="60" t="str">
        <f>Table1[[#This Row],[html_tag]]&amp;Table1[[#This Row],[html_type]]&amp;Table1[[#This Row],[html_modifier]]</f>
        <v/>
      </c>
      <c r="AL6619" s="23"/>
      <c r="AM6619" s="23" t="str">
        <f>IFERROR(_xlfn.XLOOKUP(Table1[[#This Row],[word]],Table57[English style name],Table57[Style type]),"")</f>
        <v/>
      </c>
      <c r="AN6619" s="23"/>
      <c r="AO6619" s="62"/>
      <c r="AP6619" s="61"/>
      <c r="AQ6619" s="61"/>
      <c r="AR6619" s="61"/>
      <c r="AS6619" s="61"/>
      <c r="AT6619" s="61"/>
      <c r="AU6619" s="61"/>
      <c r="AV6619" s="61"/>
    </row>
    <row r="6620" spans="1:48">
      <c r="A6620" s="82"/>
      <c r="B6620" s="82"/>
      <c r="C6620" s="82"/>
      <c r="D6620" s="83"/>
      <c r="E6620" s="62"/>
      <c r="F6620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20" s="13"/>
      <c r="H6620" s="13"/>
      <c r="I6620" s="85">
        <f>Table1[[#This Row],[type]]</f>
        <v>0</v>
      </c>
      <c r="J6620" s="86" t="str">
        <f>Table1[[#This Row],[Column42]]&amp;IF(Table1[[#This Row],[Column13]]="","",Table1[[#This Row],[Column13]])&amp;IF(Table1[[#This Row],[mod]]="","",Table1[[#This Row],[mod]])</f>
        <v/>
      </c>
      <c r="K6620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20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20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20" s="29"/>
      <c r="AC6620" s="29"/>
      <c r="AD6620" s="25"/>
      <c r="AE6620" s="38"/>
      <c r="AF6620" s="142"/>
      <c r="AG6620" s="11"/>
      <c r="AH6620" s="7"/>
      <c r="AI6620" s="60" t="str">
        <f>Table1[[#This Row],[html_tag]]&amp;Table1[[#This Row],[html_type]]&amp;Table1[[#This Row],[html_modifier]]</f>
        <v/>
      </c>
      <c r="AL6620" s="23"/>
      <c r="AM6620" s="23" t="str">
        <f>IFERROR(_xlfn.XLOOKUP(Table1[[#This Row],[word]],Table57[English style name],Table57[Style type]),"")</f>
        <v/>
      </c>
      <c r="AN6620" s="23"/>
      <c r="AO6620" s="62"/>
      <c r="AP6620" s="61"/>
      <c r="AQ6620" s="61"/>
      <c r="AR6620" s="61"/>
      <c r="AS6620" s="61"/>
      <c r="AT6620" s="61"/>
      <c r="AU6620" s="61"/>
      <c r="AV6620" s="61"/>
    </row>
    <row r="6621" spans="1:48">
      <c r="A6621" s="82"/>
      <c r="B6621" s="82"/>
      <c r="C6621" s="82"/>
      <c r="D6621" s="83"/>
      <c r="E6621" s="62"/>
      <c r="F6621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21" s="13"/>
      <c r="H6621" s="13"/>
      <c r="I6621" s="85">
        <f>Table1[[#This Row],[type]]</f>
        <v>0</v>
      </c>
      <c r="J6621" s="86" t="str">
        <f>Table1[[#This Row],[Column42]]&amp;IF(Table1[[#This Row],[Column13]]="","",Table1[[#This Row],[Column13]])&amp;IF(Table1[[#This Row],[mod]]="","",Table1[[#This Row],[mod]])</f>
        <v/>
      </c>
      <c r="K6621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21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21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21" s="29"/>
      <c r="AC6621" s="29"/>
      <c r="AD6621" s="25"/>
      <c r="AE6621" s="38"/>
      <c r="AF6621" s="142"/>
      <c r="AG6621" s="11"/>
      <c r="AH6621" s="7"/>
      <c r="AI6621" s="60" t="str">
        <f>Table1[[#This Row],[html_tag]]&amp;Table1[[#This Row],[html_type]]&amp;Table1[[#This Row],[html_modifier]]</f>
        <v/>
      </c>
      <c r="AL6621" s="23"/>
      <c r="AM6621" s="23" t="str">
        <f>IFERROR(_xlfn.XLOOKUP(Table1[[#This Row],[word]],Table57[English style name],Table57[Style type]),"")</f>
        <v/>
      </c>
      <c r="AN6621" s="23"/>
      <c r="AO6621" s="62"/>
      <c r="AP6621" s="61"/>
      <c r="AQ6621" s="61"/>
      <c r="AR6621" s="61"/>
      <c r="AS6621" s="61"/>
      <c r="AT6621" s="61"/>
      <c r="AU6621" s="61"/>
      <c r="AV6621" s="61"/>
    </row>
    <row r="6622" spans="1:48">
      <c r="A6622" s="82"/>
      <c r="B6622" s="82"/>
      <c r="C6622" s="82"/>
      <c r="D6622" s="83"/>
      <c r="E6622" s="62"/>
      <c r="F6622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22" s="13"/>
      <c r="H6622" s="13"/>
      <c r="I6622" s="85">
        <f>Table1[[#This Row],[type]]</f>
        <v>0</v>
      </c>
      <c r="J6622" s="86" t="str">
        <f>Table1[[#This Row],[Column42]]&amp;IF(Table1[[#This Row],[Column13]]="","",Table1[[#This Row],[Column13]])&amp;IF(Table1[[#This Row],[mod]]="","",Table1[[#This Row],[mod]])</f>
        <v/>
      </c>
      <c r="K6622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22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22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22" s="29"/>
      <c r="AC6622" s="29"/>
      <c r="AD6622" s="25"/>
      <c r="AE6622" s="38"/>
      <c r="AF6622" s="142"/>
      <c r="AG6622" s="11"/>
      <c r="AH6622" s="7"/>
      <c r="AI6622" s="60" t="str">
        <f>Table1[[#This Row],[html_tag]]&amp;Table1[[#This Row],[html_type]]&amp;Table1[[#This Row],[html_modifier]]</f>
        <v/>
      </c>
      <c r="AL6622" s="23"/>
      <c r="AM6622" s="23" t="str">
        <f>IFERROR(_xlfn.XLOOKUP(Table1[[#This Row],[word]],Table57[English style name],Table57[Style type]),"")</f>
        <v/>
      </c>
      <c r="AN6622" s="23"/>
      <c r="AO6622" s="62"/>
      <c r="AP6622" s="61"/>
      <c r="AQ6622" s="61"/>
      <c r="AR6622" s="61"/>
      <c r="AS6622" s="61"/>
      <c r="AT6622" s="61"/>
      <c r="AU6622" s="61"/>
      <c r="AV6622" s="61"/>
    </row>
    <row r="6623" spans="1:48">
      <c r="A6623" s="82"/>
      <c r="B6623" s="82"/>
      <c r="C6623" s="82"/>
      <c r="D6623" s="83"/>
      <c r="E6623" s="62"/>
      <c r="F6623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23" s="13"/>
      <c r="H6623" s="13"/>
      <c r="I6623" s="85">
        <f>Table1[[#This Row],[type]]</f>
        <v>0</v>
      </c>
      <c r="J6623" s="86" t="str">
        <f>Table1[[#This Row],[Column42]]&amp;IF(Table1[[#This Row],[Column13]]="","",Table1[[#This Row],[Column13]])&amp;IF(Table1[[#This Row],[mod]]="","",Table1[[#This Row],[mod]])</f>
        <v/>
      </c>
      <c r="K6623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23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23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23" s="29"/>
      <c r="AC6623" s="29"/>
      <c r="AD6623" s="25"/>
      <c r="AE6623" s="38"/>
      <c r="AF6623" s="142"/>
      <c r="AG6623" s="11"/>
      <c r="AH6623" s="7"/>
      <c r="AI6623" s="60" t="str">
        <f>Table1[[#This Row],[html_tag]]&amp;Table1[[#This Row],[html_type]]&amp;Table1[[#This Row],[html_modifier]]</f>
        <v/>
      </c>
      <c r="AL6623" s="23"/>
      <c r="AM6623" s="23" t="str">
        <f>IFERROR(_xlfn.XLOOKUP(Table1[[#This Row],[word]],Table57[English style name],Table57[Style type]),"")</f>
        <v/>
      </c>
      <c r="AN6623" s="23"/>
      <c r="AO6623" s="62"/>
      <c r="AP6623" s="61"/>
      <c r="AQ6623" s="61"/>
      <c r="AR6623" s="61"/>
      <c r="AS6623" s="61"/>
      <c r="AT6623" s="61"/>
      <c r="AU6623" s="61"/>
      <c r="AV6623" s="61"/>
    </row>
    <row r="6624" spans="1:48">
      <c r="A6624" s="82"/>
      <c r="B6624" s="82"/>
      <c r="C6624" s="82"/>
      <c r="D6624" s="83"/>
      <c r="E6624" s="62"/>
      <c r="F6624" s="13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24" s="13"/>
      <c r="H6624" s="13"/>
      <c r="I6624" s="85">
        <f>Table1[[#This Row],[type]]</f>
        <v>0</v>
      </c>
      <c r="J6624" s="86" t="str">
        <f>Table1[[#This Row],[Column42]]&amp;IF(Table1[[#This Row],[Column13]]="","",Table1[[#This Row],[Column13]])&amp;IF(Table1[[#This Row],[mod]]="","",Table1[[#This Row],[mod]])</f>
        <v/>
      </c>
      <c r="K6624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24" s="13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24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24" s="29"/>
      <c r="AC6624" s="29"/>
      <c r="AD6624" s="25"/>
      <c r="AE6624" s="38"/>
      <c r="AF6624" s="142"/>
      <c r="AG6624" s="11"/>
      <c r="AH6624" s="1"/>
      <c r="AI6624" s="60" t="str">
        <f>Table1[[#This Row],[html_tag]]&amp;Table1[[#This Row],[html_type]]&amp;Table1[[#This Row],[html_modifier]]</f>
        <v/>
      </c>
      <c r="AL6624" s="22"/>
      <c r="AM6624" s="23" t="str">
        <f>IFERROR(_xlfn.XLOOKUP(Table1[[#This Row],[word]],Table57[English style name],Table57[Style type]),"")</f>
        <v/>
      </c>
      <c r="AN6624" s="23"/>
      <c r="AO6624" s="62"/>
      <c r="AP6624" s="61"/>
      <c r="AQ6624" s="61"/>
      <c r="AR6624" s="61"/>
      <c r="AS6624" s="61"/>
      <c r="AT6624" s="61"/>
      <c r="AU6624" s="61"/>
      <c r="AV6624" s="61"/>
    </row>
    <row r="6625" spans="1:48">
      <c r="A6625" s="82"/>
      <c r="B6625" s="82"/>
      <c r="C6625" s="82"/>
      <c r="D6625" s="83"/>
      <c r="E6625" s="62"/>
      <c r="F6625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25" s="13"/>
      <c r="H6625" s="13"/>
      <c r="I6625" s="85">
        <f>Table1[[#This Row],[type]]</f>
        <v>0</v>
      </c>
      <c r="J6625" s="86" t="str">
        <f>Table1[[#This Row],[Column42]]&amp;IF(Table1[[#This Row],[Column13]]="","",Table1[[#This Row],[Column13]])&amp;IF(Table1[[#This Row],[mod]]="","",Table1[[#This Row],[mod]])</f>
        <v/>
      </c>
      <c r="K6625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25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25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25" s="29"/>
      <c r="AC6625" s="29"/>
      <c r="AD6625" s="25"/>
      <c r="AE6625" s="38"/>
      <c r="AF6625" s="142"/>
      <c r="AG6625" s="11"/>
      <c r="AH6625" s="7"/>
      <c r="AI6625" s="60" t="str">
        <f>Table1[[#This Row],[html_tag]]&amp;Table1[[#This Row],[html_type]]&amp;Table1[[#This Row],[html_modifier]]</f>
        <v/>
      </c>
      <c r="AL6625" s="23"/>
      <c r="AM6625" s="23" t="str">
        <f>IFERROR(_xlfn.XLOOKUP(Table1[[#This Row],[word]],Table57[English style name],Table57[Style type]),"")</f>
        <v/>
      </c>
      <c r="AN6625" s="23"/>
      <c r="AO6625" s="62"/>
      <c r="AP6625" s="61"/>
      <c r="AQ6625" s="61"/>
      <c r="AR6625" s="61"/>
      <c r="AS6625" s="61"/>
      <c r="AT6625" s="61"/>
      <c r="AU6625" s="61"/>
      <c r="AV6625" s="61"/>
    </row>
    <row r="6626" spans="1:48">
      <c r="A6626" s="82"/>
      <c r="B6626" s="82"/>
      <c r="C6626" s="82"/>
      <c r="D6626" s="83"/>
      <c r="E6626" s="62"/>
      <c r="F6626" s="13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26" s="13"/>
      <c r="H6626" s="13"/>
      <c r="I6626" s="85">
        <f>Table1[[#This Row],[type]]</f>
        <v>0</v>
      </c>
      <c r="J6626" s="86" t="str">
        <f>Table1[[#This Row],[Column42]]&amp;IF(Table1[[#This Row],[Column13]]="","",Table1[[#This Row],[Column13]])&amp;IF(Table1[[#This Row],[mod]]="","",Table1[[#This Row],[mod]])</f>
        <v/>
      </c>
      <c r="K6626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6626" s="6"/>
      <c r="Q6626" s="13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26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26" s="29"/>
      <c r="AC6626" s="29"/>
      <c r="AD6626" s="25"/>
      <c r="AE6626" s="38"/>
      <c r="AF6626" s="142"/>
      <c r="AG6626" s="11"/>
      <c r="AH6626" s="1"/>
      <c r="AI6626" s="60" t="str">
        <f>Table1[[#This Row],[html_tag]]&amp;Table1[[#This Row],[html_type]]&amp;Table1[[#This Row],[html_modifier]]</f>
        <v/>
      </c>
      <c r="AL6626" s="22"/>
      <c r="AM6626" s="23" t="str">
        <f>IFERROR(_xlfn.XLOOKUP(Table1[[#This Row],[word]],Table57[English style name],Table57[Style type]),"")</f>
        <v/>
      </c>
      <c r="AN6626" s="23"/>
      <c r="AO6626" s="62"/>
      <c r="AP6626" s="61"/>
      <c r="AQ6626" s="61"/>
      <c r="AR6626" s="61"/>
      <c r="AS6626" s="61"/>
      <c r="AT6626" s="61"/>
      <c r="AU6626" s="61"/>
      <c r="AV6626" s="61"/>
    </row>
    <row r="6627" spans="1:48">
      <c r="A6627" s="82"/>
      <c r="B6627" s="82"/>
      <c r="C6627" s="82"/>
      <c r="D6627" s="83"/>
      <c r="E6627" s="62"/>
      <c r="F6627" s="13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27" s="13"/>
      <c r="H6627" s="13"/>
      <c r="I6627" s="85">
        <f>Table1[[#This Row],[type]]</f>
        <v>0</v>
      </c>
      <c r="J6627" s="86" t="str">
        <f>Table1[[#This Row],[Column42]]&amp;IF(Table1[[#This Row],[Column13]]="","",Table1[[#This Row],[Column13]])&amp;IF(Table1[[#This Row],[mod]]="","",Table1[[#This Row],[mod]])</f>
        <v/>
      </c>
      <c r="K6627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6627" s="6"/>
      <c r="Q6627" s="13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27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27" s="29"/>
      <c r="AC6627" s="29"/>
      <c r="AD6627" s="25"/>
      <c r="AE6627" s="38"/>
      <c r="AF6627" s="142"/>
      <c r="AG6627" s="11"/>
      <c r="AH6627" s="1"/>
      <c r="AI6627" s="60" t="str">
        <f>Table1[[#This Row],[html_tag]]&amp;Table1[[#This Row],[html_type]]&amp;Table1[[#This Row],[html_modifier]]</f>
        <v/>
      </c>
      <c r="AL6627" s="22"/>
      <c r="AM6627" s="23" t="str">
        <f>IFERROR(_xlfn.XLOOKUP(Table1[[#This Row],[word]],Table57[English style name],Table57[Style type]),"")</f>
        <v/>
      </c>
      <c r="AN6627" s="23"/>
      <c r="AO6627" s="62"/>
      <c r="AP6627" s="61"/>
      <c r="AQ6627" s="61"/>
      <c r="AR6627" s="61"/>
      <c r="AS6627" s="61"/>
      <c r="AT6627" s="61"/>
      <c r="AU6627" s="61"/>
      <c r="AV6627" s="61"/>
    </row>
    <row r="6628" spans="1:48">
      <c r="A6628" s="82"/>
      <c r="B6628" s="82"/>
      <c r="C6628" s="82"/>
      <c r="D6628" s="83"/>
      <c r="E6628" s="62"/>
      <c r="F6628" s="13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28" s="13"/>
      <c r="H6628" s="13"/>
      <c r="I6628" s="85">
        <f>Table1[[#This Row],[type]]</f>
        <v>0</v>
      </c>
      <c r="J6628" s="86" t="str">
        <f>Table1[[#This Row],[Column42]]&amp;IF(Table1[[#This Row],[Column13]]="","",Table1[[#This Row],[Column13]])&amp;IF(Table1[[#This Row],[mod]]="","",Table1[[#This Row],[mod]])</f>
        <v/>
      </c>
      <c r="K6628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28" s="13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28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28" s="29"/>
      <c r="AC6628" s="29"/>
      <c r="AD6628" s="25"/>
      <c r="AE6628" s="38"/>
      <c r="AF6628" s="142"/>
      <c r="AG6628" s="11"/>
      <c r="AH6628" s="1"/>
      <c r="AI6628" s="60" t="str">
        <f>Table1[[#This Row],[html_tag]]&amp;Table1[[#This Row],[html_type]]&amp;Table1[[#This Row],[html_modifier]]</f>
        <v/>
      </c>
      <c r="AL6628" s="22"/>
      <c r="AM6628" s="23" t="str">
        <f>IFERROR(_xlfn.XLOOKUP(Table1[[#This Row],[word]],Table57[English style name],Table57[Style type]),"")</f>
        <v/>
      </c>
      <c r="AN6628" s="23"/>
      <c r="AO6628" s="62"/>
      <c r="AP6628" s="61"/>
      <c r="AQ6628" s="61"/>
      <c r="AR6628" s="61"/>
      <c r="AS6628" s="61"/>
      <c r="AT6628" s="61"/>
      <c r="AU6628" s="61"/>
      <c r="AV6628" s="61"/>
    </row>
    <row r="6629" spans="1:48">
      <c r="A6629" s="82"/>
      <c r="B6629" s="82"/>
      <c r="C6629" s="82"/>
      <c r="D6629" s="83"/>
      <c r="E6629" s="62"/>
      <c r="F6629" s="13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29" s="13"/>
      <c r="H6629" s="13"/>
      <c r="I6629" s="85">
        <f>Table1[[#This Row],[type]]</f>
        <v>0</v>
      </c>
      <c r="J6629" s="86" t="str">
        <f>Table1[[#This Row],[Column42]]&amp;IF(Table1[[#This Row],[Column13]]="","",Table1[[#This Row],[Column13]])&amp;IF(Table1[[#This Row],[mod]]="","",Table1[[#This Row],[mod]])</f>
        <v/>
      </c>
      <c r="K6629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29" s="13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29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29" s="29"/>
      <c r="AC6629" s="29"/>
      <c r="AD6629" s="25"/>
      <c r="AE6629" s="38"/>
      <c r="AF6629" s="142"/>
      <c r="AG6629" s="11"/>
      <c r="AH6629" s="1"/>
      <c r="AI6629" s="60" t="str">
        <f>Table1[[#This Row],[html_tag]]&amp;Table1[[#This Row],[html_type]]&amp;Table1[[#This Row],[html_modifier]]</f>
        <v/>
      </c>
      <c r="AL6629" s="22"/>
      <c r="AM6629" s="23" t="str">
        <f>IFERROR(_xlfn.XLOOKUP(Table1[[#This Row],[word]],Table57[English style name],Table57[Style type]),"")</f>
        <v/>
      </c>
      <c r="AN6629" s="23"/>
      <c r="AO6629" s="62"/>
      <c r="AP6629" s="61"/>
      <c r="AQ6629" s="61"/>
      <c r="AR6629" s="61"/>
      <c r="AS6629" s="61"/>
      <c r="AT6629" s="61"/>
      <c r="AU6629" s="61"/>
      <c r="AV6629" s="61"/>
    </row>
    <row r="6630" spans="1:48">
      <c r="A6630" s="82"/>
      <c r="B6630" s="82"/>
      <c r="C6630" s="82"/>
      <c r="D6630" s="83"/>
      <c r="E6630" s="62"/>
      <c r="F6630" s="13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30" s="13"/>
      <c r="H6630" s="13"/>
      <c r="I6630" s="85">
        <f>Table1[[#This Row],[type]]</f>
        <v>0</v>
      </c>
      <c r="J6630" s="86" t="str">
        <f>Table1[[#This Row],[Column42]]&amp;IF(Table1[[#This Row],[Column13]]="","",Table1[[#This Row],[Column13]])&amp;IF(Table1[[#This Row],[mod]]="","",Table1[[#This Row],[mod]])</f>
        <v/>
      </c>
      <c r="K6630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30" s="13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30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30" s="29"/>
      <c r="AC6630" s="29"/>
      <c r="AD6630" s="25"/>
      <c r="AE6630" s="38"/>
      <c r="AF6630" s="142"/>
      <c r="AG6630" s="11"/>
      <c r="AH6630" s="1"/>
      <c r="AI6630" s="60" t="str">
        <f>Table1[[#This Row],[html_tag]]&amp;Table1[[#This Row],[html_type]]&amp;Table1[[#This Row],[html_modifier]]</f>
        <v/>
      </c>
      <c r="AL6630" s="22"/>
      <c r="AM6630" s="23" t="str">
        <f>IFERROR(_xlfn.XLOOKUP(Table1[[#This Row],[word]],Table57[English style name],Table57[Style type]),"")</f>
        <v/>
      </c>
      <c r="AN6630" s="23"/>
      <c r="AO6630" s="62"/>
      <c r="AP6630" s="61"/>
      <c r="AQ6630" s="61"/>
      <c r="AR6630" s="61"/>
      <c r="AS6630" s="61"/>
      <c r="AT6630" s="61"/>
      <c r="AU6630" s="61"/>
      <c r="AV6630" s="61"/>
    </row>
    <row r="6631" spans="1:48">
      <c r="A6631" s="82"/>
      <c r="B6631" s="82"/>
      <c r="C6631" s="82"/>
      <c r="D6631" s="83"/>
      <c r="E6631" s="62"/>
      <c r="F6631" s="13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31" s="13"/>
      <c r="H6631" s="13"/>
      <c r="I6631" s="85">
        <f>Table1[[#This Row],[type]]</f>
        <v>0</v>
      </c>
      <c r="J6631" s="86" t="str">
        <f>Table1[[#This Row],[Column42]]&amp;IF(Table1[[#This Row],[Column13]]="","",Table1[[#This Row],[Column13]])&amp;IF(Table1[[#This Row],[mod]]="","",Table1[[#This Row],[mod]])</f>
        <v/>
      </c>
      <c r="K6631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31" s="13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31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31" s="29"/>
      <c r="AC6631" s="29"/>
      <c r="AD6631" s="25"/>
      <c r="AE6631" s="38"/>
      <c r="AF6631" s="142"/>
      <c r="AG6631" s="11"/>
      <c r="AH6631" s="1"/>
      <c r="AI6631" s="60" t="str">
        <f>Table1[[#This Row],[html_tag]]&amp;Table1[[#This Row],[html_type]]&amp;Table1[[#This Row],[html_modifier]]</f>
        <v/>
      </c>
      <c r="AL6631" s="22"/>
      <c r="AM6631" s="23" t="str">
        <f>IFERROR(_xlfn.XLOOKUP(Table1[[#This Row],[word]],Table57[English style name],Table57[Style type]),"")</f>
        <v/>
      </c>
      <c r="AN6631" s="23"/>
      <c r="AO6631" s="62"/>
      <c r="AP6631" s="61"/>
      <c r="AQ6631" s="61"/>
      <c r="AR6631" s="61"/>
      <c r="AS6631" s="61"/>
      <c r="AT6631" s="61"/>
      <c r="AU6631" s="61"/>
      <c r="AV6631" s="61"/>
    </row>
    <row r="6632" spans="1:48">
      <c r="A6632" s="82"/>
      <c r="B6632" s="82"/>
      <c r="C6632" s="82"/>
      <c r="D6632" s="83"/>
      <c r="E6632" s="62"/>
      <c r="F6632" s="13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32" s="13"/>
      <c r="H6632" s="13"/>
      <c r="I6632" s="85">
        <f>Table1[[#This Row],[type]]</f>
        <v>0</v>
      </c>
      <c r="J6632" s="86" t="str">
        <f>Table1[[#This Row],[Column42]]&amp;IF(Table1[[#This Row],[Column13]]="","",Table1[[#This Row],[Column13]])&amp;IF(Table1[[#This Row],[mod]]="","",Table1[[#This Row],[mod]])</f>
        <v/>
      </c>
      <c r="K6632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32" s="13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32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32" s="29"/>
      <c r="AC6632" s="29"/>
      <c r="AD6632" s="25"/>
      <c r="AE6632" s="38"/>
      <c r="AF6632" s="142"/>
      <c r="AG6632" s="11"/>
      <c r="AH6632" s="1"/>
      <c r="AI6632" s="60" t="str">
        <f>Table1[[#This Row],[html_tag]]&amp;Table1[[#This Row],[html_type]]&amp;Table1[[#This Row],[html_modifier]]</f>
        <v/>
      </c>
      <c r="AL6632" s="22"/>
      <c r="AM6632" s="23" t="str">
        <f>IFERROR(_xlfn.XLOOKUP(Table1[[#This Row],[word]],Table57[English style name],Table57[Style type]),"")</f>
        <v/>
      </c>
      <c r="AN6632" s="23"/>
      <c r="AO6632" s="62"/>
      <c r="AP6632" s="61"/>
      <c r="AQ6632" s="61"/>
      <c r="AR6632" s="61"/>
      <c r="AS6632" s="61"/>
      <c r="AT6632" s="61"/>
      <c r="AU6632" s="61"/>
      <c r="AV6632" s="61"/>
    </row>
    <row r="6633" spans="1:48">
      <c r="A6633" s="82"/>
      <c r="B6633" s="82"/>
      <c r="C6633" s="82"/>
      <c r="D6633" s="83"/>
      <c r="E6633" s="62"/>
      <c r="F6633" s="13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33" s="13"/>
      <c r="H6633" s="13"/>
      <c r="I6633" s="85">
        <f>Table1[[#This Row],[type]]</f>
        <v>0</v>
      </c>
      <c r="J6633" s="86" t="str">
        <f>Table1[[#This Row],[Column42]]&amp;IF(Table1[[#This Row],[Column13]]="","",Table1[[#This Row],[Column13]])&amp;IF(Table1[[#This Row],[mod]]="","",Table1[[#This Row],[mod]])</f>
        <v/>
      </c>
      <c r="K6633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33" s="13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33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33" s="29"/>
      <c r="AC6633" s="29"/>
      <c r="AD6633" s="25"/>
      <c r="AE6633" s="38"/>
      <c r="AF6633" s="142"/>
      <c r="AG6633" s="11"/>
      <c r="AH6633" s="1"/>
      <c r="AI6633" s="60" t="str">
        <f>Table1[[#This Row],[html_tag]]&amp;Table1[[#This Row],[html_type]]&amp;Table1[[#This Row],[html_modifier]]</f>
        <v/>
      </c>
      <c r="AL6633" s="22"/>
      <c r="AM6633" s="23" t="str">
        <f>IFERROR(_xlfn.XLOOKUP(Table1[[#This Row],[word]],Table57[English style name],Table57[Style type]),"")</f>
        <v/>
      </c>
      <c r="AN6633" s="23"/>
      <c r="AO6633" s="62"/>
      <c r="AP6633" s="61"/>
      <c r="AQ6633" s="61"/>
      <c r="AR6633" s="61"/>
      <c r="AS6633" s="61"/>
      <c r="AT6633" s="61"/>
      <c r="AU6633" s="61"/>
      <c r="AV6633" s="61"/>
    </row>
    <row r="6634" spans="1:48">
      <c r="A6634" s="82"/>
      <c r="B6634" s="82"/>
      <c r="C6634" s="82"/>
      <c r="D6634" s="83"/>
      <c r="E6634" s="62"/>
      <c r="F6634" s="13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34" s="13"/>
      <c r="H6634" s="13"/>
      <c r="I6634" s="85">
        <f>Table1[[#This Row],[type]]</f>
        <v>0</v>
      </c>
      <c r="J6634" s="86" t="str">
        <f>Table1[[#This Row],[Column42]]&amp;IF(Table1[[#This Row],[Column13]]="","",Table1[[#This Row],[Column13]])&amp;IF(Table1[[#This Row],[mod]]="","",Table1[[#This Row],[mod]])</f>
        <v/>
      </c>
      <c r="K6634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6634" s="6"/>
      <c r="Q6634" s="13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34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34" s="29"/>
      <c r="AC6634" s="29"/>
      <c r="AD6634" s="25"/>
      <c r="AE6634" s="38"/>
      <c r="AF6634" s="142"/>
      <c r="AG6634" s="11"/>
      <c r="AH6634" s="1"/>
      <c r="AI6634" s="60" t="str">
        <f>Table1[[#This Row],[html_tag]]&amp;Table1[[#This Row],[html_type]]&amp;Table1[[#This Row],[html_modifier]]</f>
        <v/>
      </c>
      <c r="AL6634" s="22"/>
      <c r="AM6634" s="23" t="str">
        <f>IFERROR(_xlfn.XLOOKUP(Table1[[#This Row],[word]],Table57[English style name],Table57[Style type]),"")</f>
        <v/>
      </c>
      <c r="AN6634" s="23"/>
      <c r="AO6634" s="62"/>
      <c r="AP6634" s="61"/>
      <c r="AQ6634" s="61"/>
      <c r="AR6634" s="61"/>
      <c r="AS6634" s="61"/>
      <c r="AT6634" s="61"/>
      <c r="AU6634" s="61"/>
      <c r="AV6634" s="61"/>
    </row>
    <row r="6635" spans="1:48">
      <c r="A6635" s="82"/>
      <c r="B6635" s="82"/>
      <c r="C6635" s="82"/>
      <c r="D6635" s="83"/>
      <c r="E6635" s="62"/>
      <c r="F6635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35" s="13"/>
      <c r="H6635" s="13"/>
      <c r="I6635" s="85">
        <f>Table1[[#This Row],[type]]</f>
        <v>0</v>
      </c>
      <c r="J6635" s="86" t="str">
        <f>Table1[[#This Row],[Column42]]&amp;IF(Table1[[#This Row],[Column13]]="","",Table1[[#This Row],[Column13]])&amp;IF(Table1[[#This Row],[mod]]="","",Table1[[#This Row],[mod]])</f>
        <v/>
      </c>
      <c r="K6635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35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35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35" s="29"/>
      <c r="AC6635" s="29"/>
      <c r="AD6635" s="25"/>
      <c r="AE6635" s="38"/>
      <c r="AF6635" s="142"/>
      <c r="AG6635" s="11"/>
      <c r="AH6635" s="7"/>
      <c r="AI6635" s="60" t="str">
        <f>Table1[[#This Row],[html_tag]]&amp;Table1[[#This Row],[html_type]]&amp;Table1[[#This Row],[html_modifier]]</f>
        <v/>
      </c>
      <c r="AL6635" s="23"/>
      <c r="AM6635" s="23" t="str">
        <f>IFERROR(_xlfn.XLOOKUP(Table1[[#This Row],[word]],Table57[English style name],Table57[Style type]),"")</f>
        <v/>
      </c>
      <c r="AN6635" s="23"/>
      <c r="AO6635" s="62"/>
      <c r="AP6635" s="61"/>
      <c r="AQ6635" s="61"/>
      <c r="AR6635" s="61"/>
      <c r="AS6635" s="61"/>
      <c r="AT6635" s="61"/>
      <c r="AU6635" s="61"/>
      <c r="AV6635" s="61"/>
    </row>
    <row r="6636" spans="1:48">
      <c r="A6636" s="82"/>
      <c r="B6636" s="82"/>
      <c r="C6636" s="82"/>
      <c r="D6636" s="83"/>
      <c r="E6636" s="62"/>
      <c r="F6636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36" s="13"/>
      <c r="H6636" s="13"/>
      <c r="I6636" s="85">
        <f>Table1[[#This Row],[type]]</f>
        <v>0</v>
      </c>
      <c r="J6636" s="86" t="str">
        <f>Table1[[#This Row],[Column42]]&amp;IF(Table1[[#This Row],[Column13]]="","",Table1[[#This Row],[Column13]])&amp;IF(Table1[[#This Row],[mod]]="","",Table1[[#This Row],[mod]])</f>
        <v/>
      </c>
      <c r="K6636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36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36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36" s="29"/>
      <c r="AC6636" s="29"/>
      <c r="AD6636" s="25"/>
      <c r="AE6636" s="38"/>
      <c r="AF6636" s="142"/>
      <c r="AG6636" s="11"/>
      <c r="AH6636" s="7"/>
      <c r="AI6636" s="60" t="str">
        <f>Table1[[#This Row],[html_tag]]&amp;Table1[[#This Row],[html_type]]&amp;Table1[[#This Row],[html_modifier]]</f>
        <v/>
      </c>
      <c r="AL6636" s="23"/>
      <c r="AM6636" s="23" t="str">
        <f>IFERROR(_xlfn.XLOOKUP(Table1[[#This Row],[word]],Table57[English style name],Table57[Style type]),"")</f>
        <v/>
      </c>
      <c r="AN6636" s="23"/>
      <c r="AO6636" s="62"/>
      <c r="AP6636" s="61"/>
      <c r="AQ6636" s="61"/>
      <c r="AR6636" s="61"/>
      <c r="AS6636" s="61"/>
      <c r="AT6636" s="61"/>
      <c r="AU6636" s="61"/>
      <c r="AV6636" s="61"/>
    </row>
    <row r="6637" spans="1:48">
      <c r="A6637" s="82"/>
      <c r="B6637" s="82"/>
      <c r="C6637" s="82"/>
      <c r="D6637" s="83"/>
      <c r="E6637" s="62"/>
      <c r="F6637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37" s="13"/>
      <c r="H6637" s="13"/>
      <c r="I6637" s="85">
        <f>Table1[[#This Row],[type]]</f>
        <v>0</v>
      </c>
      <c r="J6637" s="86" t="str">
        <f>Table1[[#This Row],[Column42]]&amp;IF(Table1[[#This Row],[Column13]]="","",Table1[[#This Row],[Column13]])&amp;IF(Table1[[#This Row],[mod]]="","",Table1[[#This Row],[mod]])</f>
        <v/>
      </c>
      <c r="K6637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37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37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37" s="29"/>
      <c r="AC6637" s="29"/>
      <c r="AD6637" s="25"/>
      <c r="AE6637" s="38"/>
      <c r="AF6637" s="142"/>
      <c r="AG6637" s="11"/>
      <c r="AH6637" s="7"/>
      <c r="AI6637" s="60" t="str">
        <f>Table1[[#This Row],[html_tag]]&amp;Table1[[#This Row],[html_type]]&amp;Table1[[#This Row],[html_modifier]]</f>
        <v/>
      </c>
      <c r="AL6637" s="23"/>
      <c r="AM6637" s="23" t="str">
        <f>IFERROR(_xlfn.XLOOKUP(Table1[[#This Row],[word]],Table57[English style name],Table57[Style type]),"")</f>
        <v/>
      </c>
      <c r="AN6637" s="23"/>
      <c r="AO6637" s="62"/>
      <c r="AP6637" s="61"/>
      <c r="AQ6637" s="61"/>
      <c r="AR6637" s="61"/>
      <c r="AS6637" s="61"/>
      <c r="AT6637" s="61"/>
      <c r="AU6637" s="61"/>
      <c r="AV6637" s="61"/>
    </row>
    <row r="6638" spans="1:48">
      <c r="A6638" s="82"/>
      <c r="B6638" s="82"/>
      <c r="C6638" s="82"/>
      <c r="D6638" s="83"/>
      <c r="E6638" s="62"/>
      <c r="F6638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38" s="13"/>
      <c r="H6638" s="13"/>
      <c r="I6638" s="85">
        <f>Table1[[#This Row],[type]]</f>
        <v>0</v>
      </c>
      <c r="J6638" s="86" t="str">
        <f>Table1[[#This Row],[Column42]]&amp;IF(Table1[[#This Row],[Column13]]="","",Table1[[#This Row],[Column13]])&amp;IF(Table1[[#This Row],[mod]]="","",Table1[[#This Row],[mod]])</f>
        <v/>
      </c>
      <c r="K6638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38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38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38" s="29"/>
      <c r="AC6638" s="29"/>
      <c r="AD6638" s="25"/>
      <c r="AE6638" s="38"/>
      <c r="AF6638" s="142"/>
      <c r="AG6638" s="11"/>
      <c r="AH6638" s="7"/>
      <c r="AI6638" s="60" t="str">
        <f>Table1[[#This Row],[html_tag]]&amp;Table1[[#This Row],[html_type]]&amp;Table1[[#This Row],[html_modifier]]</f>
        <v/>
      </c>
      <c r="AL6638" s="23"/>
      <c r="AM6638" s="23" t="str">
        <f>IFERROR(_xlfn.XLOOKUP(Table1[[#This Row],[word]],Table57[English style name],Table57[Style type]),"")</f>
        <v/>
      </c>
      <c r="AN6638" s="23"/>
      <c r="AO6638" s="62"/>
      <c r="AP6638" s="61"/>
      <c r="AQ6638" s="61"/>
      <c r="AR6638" s="61"/>
      <c r="AS6638" s="61"/>
      <c r="AT6638" s="61"/>
      <c r="AU6638" s="61"/>
      <c r="AV6638" s="61"/>
    </row>
    <row r="6639" spans="1:48">
      <c r="A6639" s="82"/>
      <c r="B6639" s="82"/>
      <c r="C6639" s="82"/>
      <c r="D6639" s="83"/>
      <c r="E6639" s="62"/>
      <c r="F6639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39" s="13"/>
      <c r="H6639" s="13"/>
      <c r="I6639" s="85">
        <f>Table1[[#This Row],[type]]</f>
        <v>0</v>
      </c>
      <c r="J6639" s="86" t="str">
        <f>Table1[[#This Row],[Column42]]&amp;IF(Table1[[#This Row],[Column13]]="","",Table1[[#This Row],[Column13]])&amp;IF(Table1[[#This Row],[mod]]="","",Table1[[#This Row],[mod]])</f>
        <v/>
      </c>
      <c r="K6639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O6639" s="29"/>
      <c r="Q6639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39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39" s="29"/>
      <c r="AC6639" s="29"/>
      <c r="AD6639" s="25"/>
      <c r="AE6639" s="38"/>
      <c r="AF6639" s="142"/>
      <c r="AG6639" s="11"/>
      <c r="AH6639" s="7"/>
      <c r="AI6639" s="60" t="str">
        <f>Table1[[#This Row],[html_tag]]&amp;Table1[[#This Row],[html_type]]&amp;Table1[[#This Row],[html_modifier]]</f>
        <v/>
      </c>
      <c r="AL6639" s="23"/>
      <c r="AM6639" s="23" t="str">
        <f>IFERROR(_xlfn.XLOOKUP(Table1[[#This Row],[word]],Table57[English style name],Table57[Style type]),"")</f>
        <v/>
      </c>
      <c r="AN6639" s="23"/>
      <c r="AO6639" s="62"/>
      <c r="AP6639" s="61"/>
      <c r="AQ6639" s="61"/>
      <c r="AR6639" s="61"/>
      <c r="AS6639" s="61"/>
      <c r="AT6639" s="61"/>
      <c r="AU6639" s="61"/>
      <c r="AV6639" s="61"/>
    </row>
    <row r="6640" spans="1:48">
      <c r="A6640" s="82"/>
      <c r="B6640" s="82"/>
      <c r="C6640" s="82"/>
      <c r="D6640" s="83"/>
      <c r="E6640" s="62"/>
      <c r="F6640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40" s="13"/>
      <c r="H6640" s="13"/>
      <c r="I6640" s="85">
        <f>Table1[[#This Row],[type]]</f>
        <v>0</v>
      </c>
      <c r="J6640" s="86" t="str">
        <f>Table1[[#This Row],[Column42]]&amp;IF(Table1[[#This Row],[Column13]]="","",Table1[[#This Row],[Column13]])&amp;IF(Table1[[#This Row],[mod]]="","",Table1[[#This Row],[mod]])</f>
        <v/>
      </c>
      <c r="K6640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O6640" s="25"/>
      <c r="Q6640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40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40" s="29"/>
      <c r="AC6640" s="29"/>
      <c r="AD6640" s="25"/>
      <c r="AE6640" s="38"/>
      <c r="AF6640" s="142"/>
      <c r="AG6640" s="11"/>
      <c r="AH6640" s="7"/>
      <c r="AI6640" s="60" t="str">
        <f>Table1[[#This Row],[html_tag]]&amp;Table1[[#This Row],[html_type]]&amp;Table1[[#This Row],[html_modifier]]</f>
        <v/>
      </c>
      <c r="AL6640" s="23"/>
      <c r="AM6640" s="23" t="str">
        <f>IFERROR(_xlfn.XLOOKUP(Table1[[#This Row],[word]],Table57[English style name],Table57[Style type]),"")</f>
        <v/>
      </c>
      <c r="AN6640" s="23"/>
      <c r="AO6640" s="62"/>
      <c r="AP6640" s="61"/>
      <c r="AQ6640" s="61"/>
      <c r="AR6640" s="61"/>
      <c r="AS6640" s="61"/>
      <c r="AT6640" s="61"/>
      <c r="AU6640" s="61"/>
      <c r="AV6640" s="61"/>
    </row>
    <row r="6641" spans="1:48">
      <c r="A6641" s="82"/>
      <c r="B6641" s="82"/>
      <c r="C6641" s="82"/>
      <c r="D6641" s="83"/>
      <c r="E6641" s="62"/>
      <c r="F6641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41" s="13"/>
      <c r="H6641" s="13"/>
      <c r="I6641" s="85">
        <f>Table1[[#This Row],[type]]</f>
        <v>0</v>
      </c>
      <c r="J6641" s="86" t="str">
        <f>Table1[[#This Row],[Column42]]&amp;IF(Table1[[#This Row],[Column13]]="","",Table1[[#This Row],[Column13]])&amp;IF(Table1[[#This Row],[mod]]="","",Table1[[#This Row],[mod]])</f>
        <v/>
      </c>
      <c r="K6641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O6641" s="25"/>
      <c r="Q6641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41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41" s="29"/>
      <c r="AC6641" s="29"/>
      <c r="AD6641" s="25"/>
      <c r="AE6641" s="38"/>
      <c r="AF6641" s="142"/>
      <c r="AG6641" s="11"/>
      <c r="AH6641" s="7"/>
      <c r="AI6641" s="60" t="str">
        <f>Table1[[#This Row],[html_tag]]&amp;Table1[[#This Row],[html_type]]&amp;Table1[[#This Row],[html_modifier]]</f>
        <v/>
      </c>
      <c r="AL6641" s="23"/>
      <c r="AM6641" s="23" t="str">
        <f>IFERROR(_xlfn.XLOOKUP(Table1[[#This Row],[word]],Table57[English style name],Table57[Style type]),"")</f>
        <v/>
      </c>
      <c r="AN6641" s="23"/>
      <c r="AO6641" s="62"/>
      <c r="AP6641" s="61"/>
      <c r="AQ6641" s="61"/>
      <c r="AR6641" s="61"/>
      <c r="AS6641" s="61"/>
      <c r="AT6641" s="61"/>
      <c r="AU6641" s="61"/>
      <c r="AV6641" s="61"/>
    </row>
    <row r="6642" spans="1:48">
      <c r="A6642" s="82"/>
      <c r="B6642" s="82"/>
      <c r="C6642" s="82"/>
      <c r="D6642" s="83"/>
      <c r="E6642" s="62"/>
      <c r="F6642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42" s="13"/>
      <c r="H6642" s="13"/>
      <c r="I6642" s="85">
        <f>Table1[[#This Row],[type]]</f>
        <v>0</v>
      </c>
      <c r="J6642" s="86" t="str">
        <f>Table1[[#This Row],[Column42]]&amp;IF(Table1[[#This Row],[Column13]]="","",Table1[[#This Row],[Column13]])&amp;IF(Table1[[#This Row],[mod]]="","",Table1[[#This Row],[mod]])</f>
        <v/>
      </c>
      <c r="K6642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O6642" s="25"/>
      <c r="Q6642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42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42" s="29"/>
      <c r="AC6642" s="29"/>
      <c r="AD6642" s="25"/>
      <c r="AE6642" s="38"/>
      <c r="AF6642" s="142"/>
      <c r="AG6642" s="11"/>
      <c r="AH6642" s="7"/>
      <c r="AI6642" s="60" t="str">
        <f>Table1[[#This Row],[html_tag]]&amp;Table1[[#This Row],[html_type]]&amp;Table1[[#This Row],[html_modifier]]</f>
        <v/>
      </c>
      <c r="AL6642" s="23"/>
      <c r="AM6642" s="23" t="str">
        <f>IFERROR(_xlfn.XLOOKUP(Table1[[#This Row],[word]],Table57[English style name],Table57[Style type]),"")</f>
        <v/>
      </c>
      <c r="AN6642" s="23"/>
      <c r="AO6642" s="62"/>
      <c r="AP6642" s="61"/>
      <c r="AQ6642" s="61"/>
      <c r="AR6642" s="61"/>
      <c r="AS6642" s="61"/>
      <c r="AT6642" s="61"/>
      <c r="AU6642" s="61"/>
      <c r="AV6642" s="61"/>
    </row>
    <row r="6643" spans="1:48">
      <c r="A6643" s="82"/>
      <c r="B6643" s="82"/>
      <c r="C6643" s="82"/>
      <c r="D6643" s="83"/>
      <c r="E6643" s="62"/>
      <c r="F6643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43" s="13"/>
      <c r="H6643" s="13"/>
      <c r="I6643" s="85">
        <f>Table1[[#This Row],[type]]</f>
        <v>0</v>
      </c>
      <c r="J6643" s="86" t="str">
        <f>Table1[[#This Row],[Column42]]&amp;IF(Table1[[#This Row],[Column13]]="","",Table1[[#This Row],[Column13]])&amp;IF(Table1[[#This Row],[mod]]="","",Table1[[#This Row],[mod]])</f>
        <v/>
      </c>
      <c r="K6643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O6643" s="25"/>
      <c r="Q6643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43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43" s="29"/>
      <c r="AC6643" s="29"/>
      <c r="AD6643" s="25"/>
      <c r="AE6643" s="38"/>
      <c r="AF6643" s="142"/>
      <c r="AG6643" s="11"/>
      <c r="AH6643" s="7"/>
      <c r="AI6643" s="60" t="str">
        <f>Table1[[#This Row],[html_tag]]&amp;Table1[[#This Row],[html_type]]&amp;Table1[[#This Row],[html_modifier]]</f>
        <v/>
      </c>
      <c r="AL6643" s="23"/>
      <c r="AM6643" s="23" t="str">
        <f>IFERROR(_xlfn.XLOOKUP(Table1[[#This Row],[word]],Table57[English style name],Table57[Style type]),"")</f>
        <v/>
      </c>
      <c r="AN6643" s="23"/>
      <c r="AO6643" s="62"/>
      <c r="AP6643" s="61"/>
      <c r="AQ6643" s="61"/>
      <c r="AR6643" s="61"/>
      <c r="AS6643" s="61"/>
      <c r="AT6643" s="61"/>
      <c r="AU6643" s="61"/>
      <c r="AV6643" s="61"/>
    </row>
    <row r="6644" spans="1:48">
      <c r="A6644" s="82"/>
      <c r="B6644" s="82"/>
      <c r="C6644" s="82"/>
      <c r="D6644" s="83"/>
      <c r="E6644" s="62"/>
      <c r="F6644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44" s="13"/>
      <c r="H6644" s="13"/>
      <c r="I6644" s="85">
        <f>Table1[[#This Row],[type]]</f>
        <v>0</v>
      </c>
      <c r="J6644" s="86" t="str">
        <f>Table1[[#This Row],[Column42]]&amp;IF(Table1[[#This Row],[Column13]]="","",Table1[[#This Row],[Column13]])&amp;IF(Table1[[#This Row],[mod]]="","",Table1[[#This Row],[mod]])</f>
        <v/>
      </c>
      <c r="K6644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O6644" s="25"/>
      <c r="Q6644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44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44" s="29"/>
      <c r="AC6644" s="29"/>
      <c r="AD6644" s="25"/>
      <c r="AE6644" s="38"/>
      <c r="AF6644" s="142"/>
      <c r="AG6644" s="11"/>
      <c r="AH6644" s="7"/>
      <c r="AI6644" s="60" t="str">
        <f>Table1[[#This Row],[html_tag]]&amp;Table1[[#This Row],[html_type]]&amp;Table1[[#This Row],[html_modifier]]</f>
        <v/>
      </c>
      <c r="AL6644" s="23"/>
      <c r="AM6644" s="23" t="str">
        <f>IFERROR(_xlfn.XLOOKUP(Table1[[#This Row],[word]],Table57[English style name],Table57[Style type]),"")</f>
        <v/>
      </c>
      <c r="AN6644" s="23"/>
      <c r="AO6644" s="62"/>
      <c r="AP6644" s="61"/>
      <c r="AQ6644" s="61"/>
      <c r="AR6644" s="61"/>
      <c r="AS6644" s="61"/>
      <c r="AT6644" s="61"/>
      <c r="AU6644" s="61"/>
      <c r="AV6644" s="61"/>
    </row>
    <row r="6645" spans="1:48">
      <c r="A6645" s="82"/>
      <c r="B6645" s="82"/>
      <c r="C6645" s="82"/>
      <c r="D6645" s="83"/>
      <c r="E6645" s="62"/>
      <c r="F6645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45" s="13"/>
      <c r="H6645" s="13"/>
      <c r="I6645" s="85">
        <f>Table1[[#This Row],[type]]</f>
        <v>0</v>
      </c>
      <c r="J6645" s="86" t="str">
        <f>Table1[[#This Row],[Column42]]&amp;IF(Table1[[#This Row],[Column13]]="","",Table1[[#This Row],[Column13]])&amp;IF(Table1[[#This Row],[mod]]="","",Table1[[#This Row],[mod]])</f>
        <v/>
      </c>
      <c r="K6645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O6645" s="25"/>
      <c r="Q6645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45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45" s="29"/>
      <c r="AC6645" s="29"/>
      <c r="AD6645" s="25"/>
      <c r="AE6645" s="38"/>
      <c r="AF6645" s="142"/>
      <c r="AG6645" s="11"/>
      <c r="AH6645" s="7"/>
      <c r="AI6645" s="60" t="str">
        <f>Table1[[#This Row],[html_tag]]&amp;Table1[[#This Row],[html_type]]&amp;Table1[[#This Row],[html_modifier]]</f>
        <v/>
      </c>
      <c r="AL6645" s="23"/>
      <c r="AM6645" s="23" t="str">
        <f>IFERROR(_xlfn.XLOOKUP(Table1[[#This Row],[word]],Table57[English style name],Table57[Style type]),"")</f>
        <v/>
      </c>
      <c r="AN6645" s="23"/>
      <c r="AO6645" s="62"/>
      <c r="AP6645" s="61"/>
      <c r="AQ6645" s="61"/>
      <c r="AR6645" s="61"/>
      <c r="AS6645" s="61"/>
      <c r="AT6645" s="61"/>
      <c r="AU6645" s="61"/>
      <c r="AV6645" s="61"/>
    </row>
    <row r="6646" spans="1:48">
      <c r="A6646" s="82"/>
      <c r="B6646" s="82"/>
      <c r="C6646" s="82"/>
      <c r="D6646" s="83"/>
      <c r="E6646" s="62"/>
      <c r="F6646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46" s="13"/>
      <c r="H6646" s="13"/>
      <c r="I6646" s="85">
        <f>Table1[[#This Row],[type]]</f>
        <v>0</v>
      </c>
      <c r="J6646" s="86" t="str">
        <f>Table1[[#This Row],[Column42]]&amp;IF(Table1[[#This Row],[Column13]]="","",Table1[[#This Row],[Column13]])&amp;IF(Table1[[#This Row],[mod]]="","",Table1[[#This Row],[mod]])</f>
        <v/>
      </c>
      <c r="K6646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46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46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46" s="29"/>
      <c r="AC6646" s="29"/>
      <c r="AD6646" s="25"/>
      <c r="AE6646" s="38"/>
      <c r="AF6646" s="142"/>
      <c r="AG6646" s="11"/>
      <c r="AH6646" s="7"/>
      <c r="AI6646" s="60" t="str">
        <f>Table1[[#This Row],[html_tag]]&amp;Table1[[#This Row],[html_type]]&amp;Table1[[#This Row],[html_modifier]]</f>
        <v/>
      </c>
      <c r="AL6646" s="23"/>
      <c r="AM6646" s="23" t="str">
        <f>IFERROR(_xlfn.XLOOKUP(Table1[[#This Row],[word]],Table57[English style name],Table57[Style type]),"")</f>
        <v/>
      </c>
      <c r="AN6646" s="23"/>
      <c r="AO6646" s="62"/>
      <c r="AP6646" s="61"/>
      <c r="AQ6646" s="61"/>
      <c r="AR6646" s="61"/>
      <c r="AS6646" s="61"/>
      <c r="AT6646" s="61"/>
      <c r="AU6646" s="61"/>
      <c r="AV6646" s="61"/>
    </row>
    <row r="6647" spans="1:48">
      <c r="A6647" s="82"/>
      <c r="B6647" s="82"/>
      <c r="C6647" s="82"/>
      <c r="D6647" s="83"/>
      <c r="E6647" s="62"/>
      <c r="F6647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47" s="13"/>
      <c r="H6647" s="13"/>
      <c r="I6647" s="85">
        <f>Table1[[#This Row],[type]]</f>
        <v>0</v>
      </c>
      <c r="J6647" s="86" t="str">
        <f>Table1[[#This Row],[Column42]]&amp;IF(Table1[[#This Row],[Column13]]="","",Table1[[#This Row],[Column13]])&amp;IF(Table1[[#This Row],[mod]]="","",Table1[[#This Row],[mod]])</f>
        <v/>
      </c>
      <c r="K6647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47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47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47" s="29"/>
      <c r="AC6647" s="29"/>
      <c r="AD6647" s="25"/>
      <c r="AE6647" s="38"/>
      <c r="AF6647" s="142"/>
      <c r="AG6647" s="11"/>
      <c r="AH6647" s="1"/>
      <c r="AI6647" s="60" t="str">
        <f>Table1[[#This Row],[html_tag]]&amp;Table1[[#This Row],[html_type]]&amp;Table1[[#This Row],[html_modifier]]</f>
        <v/>
      </c>
      <c r="AL6647" s="22"/>
      <c r="AM6647" s="23" t="str">
        <f>IFERROR(_xlfn.XLOOKUP(Table1[[#This Row],[word]],Table57[English style name],Table57[Style type]),"")</f>
        <v/>
      </c>
      <c r="AN6647" s="23"/>
      <c r="AO6647" s="62"/>
      <c r="AP6647" s="61"/>
      <c r="AQ6647" s="61"/>
      <c r="AR6647" s="61"/>
      <c r="AS6647" s="61"/>
      <c r="AT6647" s="61"/>
      <c r="AU6647" s="61"/>
      <c r="AV6647" s="61"/>
    </row>
    <row r="6648" spans="1:48">
      <c r="A6648" s="82"/>
      <c r="B6648" s="82"/>
      <c r="C6648" s="82"/>
      <c r="D6648" s="83"/>
      <c r="E6648" s="62"/>
      <c r="F6648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48" s="13"/>
      <c r="H6648" s="13"/>
      <c r="I6648" s="85">
        <f>Table1[[#This Row],[type]]</f>
        <v>0</v>
      </c>
      <c r="J6648" s="86" t="str">
        <f>Table1[[#This Row],[Column42]]&amp;IF(Table1[[#This Row],[Column13]]="","",Table1[[#This Row],[Column13]])&amp;IF(Table1[[#This Row],[mod]]="","",Table1[[#This Row],[mod]])</f>
        <v/>
      </c>
      <c r="K6648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48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48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48" s="29"/>
      <c r="AC6648" s="29"/>
      <c r="AD6648" s="25"/>
      <c r="AE6648" s="38"/>
      <c r="AF6648" s="142"/>
      <c r="AG6648" s="11"/>
      <c r="AH6648" s="1"/>
      <c r="AI6648" s="60" t="str">
        <f>Table1[[#This Row],[html_tag]]&amp;Table1[[#This Row],[html_type]]&amp;Table1[[#This Row],[html_modifier]]</f>
        <v/>
      </c>
      <c r="AL6648" s="22"/>
      <c r="AM6648" s="23" t="str">
        <f>IFERROR(_xlfn.XLOOKUP(Table1[[#This Row],[word]],Table57[English style name],Table57[Style type]),"")</f>
        <v/>
      </c>
      <c r="AN6648" s="23"/>
      <c r="AO6648" s="62"/>
      <c r="AP6648" s="61"/>
      <c r="AQ6648" s="61"/>
      <c r="AR6648" s="61"/>
      <c r="AS6648" s="61"/>
      <c r="AT6648" s="61"/>
      <c r="AU6648" s="61"/>
      <c r="AV6648" s="61"/>
    </row>
    <row r="6649" spans="1:48">
      <c r="A6649" s="82"/>
      <c r="B6649" s="82"/>
      <c r="C6649" s="82"/>
      <c r="D6649" s="83"/>
      <c r="E6649" s="62"/>
      <c r="F6649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49" s="13"/>
      <c r="H6649" s="13"/>
      <c r="I6649" s="85">
        <f>Table1[[#This Row],[type]]</f>
        <v>0</v>
      </c>
      <c r="J6649" s="86" t="str">
        <f>Table1[[#This Row],[Column42]]&amp;IF(Table1[[#This Row],[Column13]]="","",Table1[[#This Row],[Column13]])&amp;IF(Table1[[#This Row],[mod]]="","",Table1[[#This Row],[mod]])</f>
        <v/>
      </c>
      <c r="K6649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49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49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49" s="29"/>
      <c r="AC6649" s="29"/>
      <c r="AD6649" s="25"/>
      <c r="AE6649" s="38"/>
      <c r="AF6649" s="142"/>
      <c r="AG6649" s="11"/>
      <c r="AH6649" s="1"/>
      <c r="AI6649" s="60" t="str">
        <f>Table1[[#This Row],[html_tag]]&amp;Table1[[#This Row],[html_type]]&amp;Table1[[#This Row],[html_modifier]]</f>
        <v/>
      </c>
      <c r="AL6649" s="22"/>
      <c r="AM6649" s="23" t="str">
        <f>IFERROR(_xlfn.XLOOKUP(Table1[[#This Row],[word]],Table57[English style name],Table57[Style type]),"")</f>
        <v/>
      </c>
      <c r="AN6649" s="23"/>
      <c r="AO6649" s="62"/>
      <c r="AP6649" s="61"/>
      <c r="AQ6649" s="61"/>
      <c r="AR6649" s="61"/>
      <c r="AS6649" s="61"/>
      <c r="AT6649" s="61"/>
      <c r="AU6649" s="61"/>
      <c r="AV6649" s="61"/>
    </row>
    <row r="6650" spans="1:48">
      <c r="A6650" s="82"/>
      <c r="B6650" s="82"/>
      <c r="C6650" s="82"/>
      <c r="D6650" s="83"/>
      <c r="E6650" s="62"/>
      <c r="F6650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50" s="13"/>
      <c r="H6650" s="13"/>
      <c r="I6650" s="85">
        <f>Table1[[#This Row],[type]]</f>
        <v>0</v>
      </c>
      <c r="J6650" s="86" t="str">
        <f>Table1[[#This Row],[Column42]]&amp;IF(Table1[[#This Row],[Column13]]="","",Table1[[#This Row],[Column13]])&amp;IF(Table1[[#This Row],[mod]]="","",Table1[[#This Row],[mod]])</f>
        <v/>
      </c>
      <c r="K6650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50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50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50" s="29"/>
      <c r="AC6650" s="29"/>
      <c r="AD6650" s="25"/>
      <c r="AE6650" s="38"/>
      <c r="AF6650" s="142"/>
      <c r="AG6650" s="11"/>
      <c r="AH6650" s="1"/>
      <c r="AI6650" s="60" t="str">
        <f>Table1[[#This Row],[html_tag]]&amp;Table1[[#This Row],[html_type]]&amp;Table1[[#This Row],[html_modifier]]</f>
        <v/>
      </c>
      <c r="AL6650" s="22"/>
      <c r="AM6650" s="23" t="str">
        <f>IFERROR(_xlfn.XLOOKUP(Table1[[#This Row],[word]],Table57[English style name],Table57[Style type]),"")</f>
        <v/>
      </c>
      <c r="AN6650" s="23"/>
      <c r="AO6650" s="62"/>
      <c r="AP6650" s="61"/>
      <c r="AQ6650" s="61"/>
      <c r="AR6650" s="61"/>
      <c r="AS6650" s="61"/>
      <c r="AT6650" s="61"/>
      <c r="AU6650" s="61"/>
      <c r="AV6650" s="61"/>
    </row>
    <row r="6651" spans="1:48">
      <c r="A6651" s="82"/>
      <c r="B6651" s="82"/>
      <c r="C6651" s="82"/>
      <c r="D6651" s="83"/>
      <c r="E6651" s="62"/>
      <c r="F6651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51" s="13"/>
      <c r="H6651" s="13"/>
      <c r="I6651" s="85">
        <f>Table1[[#This Row],[type]]</f>
        <v>0</v>
      </c>
      <c r="J6651" s="86" t="str">
        <f>Table1[[#This Row],[Column42]]&amp;IF(Table1[[#This Row],[Column13]]="","",Table1[[#This Row],[Column13]])&amp;IF(Table1[[#This Row],[mod]]="","",Table1[[#This Row],[mod]])</f>
        <v/>
      </c>
      <c r="K6651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51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51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51" s="29"/>
      <c r="AC6651" s="29"/>
      <c r="AD6651" s="25"/>
      <c r="AE6651" s="38"/>
      <c r="AF6651" s="142"/>
      <c r="AG6651" s="11"/>
      <c r="AH6651" s="1"/>
      <c r="AI6651" s="60" t="str">
        <f>Table1[[#This Row],[html_tag]]&amp;Table1[[#This Row],[html_type]]&amp;Table1[[#This Row],[html_modifier]]</f>
        <v/>
      </c>
      <c r="AL6651" s="22"/>
      <c r="AM6651" s="23" t="str">
        <f>IFERROR(_xlfn.XLOOKUP(Table1[[#This Row],[word]],Table57[English style name],Table57[Style type]),"")</f>
        <v/>
      </c>
      <c r="AN6651" s="23"/>
      <c r="AO6651" s="62"/>
      <c r="AP6651" s="61"/>
      <c r="AQ6651" s="61"/>
      <c r="AR6651" s="61"/>
      <c r="AS6651" s="61"/>
      <c r="AT6651" s="61"/>
      <c r="AU6651" s="61"/>
      <c r="AV6651" s="61"/>
    </row>
    <row r="6652" spans="1:48">
      <c r="A6652" s="82"/>
      <c r="B6652" s="82"/>
      <c r="C6652" s="82"/>
      <c r="D6652" s="83"/>
      <c r="E6652" s="62"/>
      <c r="F6652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52" s="13"/>
      <c r="H6652" s="13"/>
      <c r="I6652" s="85">
        <f>Table1[[#This Row],[type]]</f>
        <v>0</v>
      </c>
      <c r="J6652" s="86" t="str">
        <f>Table1[[#This Row],[Column42]]&amp;IF(Table1[[#This Row],[Column13]]="","",Table1[[#This Row],[Column13]])&amp;IF(Table1[[#This Row],[mod]]="","",Table1[[#This Row],[mod]])</f>
        <v/>
      </c>
      <c r="K6652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52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52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52" s="29"/>
      <c r="AC6652" s="29"/>
      <c r="AD6652" s="25"/>
      <c r="AE6652" s="38"/>
      <c r="AF6652" s="142"/>
      <c r="AG6652" s="11"/>
      <c r="AH6652" s="1"/>
      <c r="AI6652" s="60" t="str">
        <f>Table1[[#This Row],[html_tag]]&amp;Table1[[#This Row],[html_type]]&amp;Table1[[#This Row],[html_modifier]]</f>
        <v/>
      </c>
      <c r="AL6652" s="22"/>
      <c r="AM6652" s="23" t="str">
        <f>IFERROR(_xlfn.XLOOKUP(Table1[[#This Row],[word]],Table57[English style name],Table57[Style type]),"")</f>
        <v/>
      </c>
      <c r="AN6652" s="23"/>
      <c r="AO6652" s="62"/>
      <c r="AP6652" s="61"/>
      <c r="AQ6652" s="61"/>
      <c r="AR6652" s="61"/>
      <c r="AS6652" s="61"/>
      <c r="AT6652" s="61"/>
      <c r="AU6652" s="61"/>
      <c r="AV6652" s="61"/>
    </row>
    <row r="6653" spans="1:48">
      <c r="A6653" s="82"/>
      <c r="B6653" s="82"/>
      <c r="C6653" s="82"/>
      <c r="D6653" s="83"/>
      <c r="E6653" s="62"/>
      <c r="F6653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53" s="13"/>
      <c r="H6653" s="13"/>
      <c r="I6653" s="85">
        <f>Table1[[#This Row],[type]]</f>
        <v>0</v>
      </c>
      <c r="J6653" s="86" t="str">
        <f>Table1[[#This Row],[Column42]]&amp;IF(Table1[[#This Row],[Column13]]="","",Table1[[#This Row],[Column13]])&amp;IF(Table1[[#This Row],[mod]]="","",Table1[[#This Row],[mod]])</f>
        <v/>
      </c>
      <c r="K6653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53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53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53" s="29"/>
      <c r="AC6653" s="29"/>
      <c r="AD6653" s="25"/>
      <c r="AE6653" s="38"/>
      <c r="AF6653" s="142"/>
      <c r="AG6653" s="11"/>
      <c r="AH6653" s="1"/>
      <c r="AI6653" s="60" t="str">
        <f>Table1[[#This Row],[html_tag]]&amp;Table1[[#This Row],[html_type]]&amp;Table1[[#This Row],[html_modifier]]</f>
        <v/>
      </c>
      <c r="AL6653" s="22"/>
      <c r="AM6653" s="23" t="str">
        <f>IFERROR(_xlfn.XLOOKUP(Table1[[#This Row],[word]],Table57[English style name],Table57[Style type]),"")</f>
        <v/>
      </c>
      <c r="AN6653" s="23"/>
      <c r="AO6653" s="62"/>
      <c r="AP6653" s="61"/>
      <c r="AQ6653" s="61"/>
      <c r="AR6653" s="61"/>
      <c r="AS6653" s="61"/>
      <c r="AT6653" s="61"/>
      <c r="AU6653" s="61"/>
      <c r="AV6653" s="61"/>
    </row>
    <row r="6654" spans="1:48">
      <c r="A6654" s="82"/>
      <c r="B6654" s="82"/>
      <c r="C6654" s="82"/>
      <c r="D6654" s="83"/>
      <c r="E6654" s="62"/>
      <c r="F6654" s="13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54" s="13"/>
      <c r="H6654" s="13"/>
      <c r="I6654" s="85">
        <f>Table1[[#This Row],[type]]</f>
        <v>0</v>
      </c>
      <c r="J6654" s="86" t="str">
        <f>Table1[[#This Row],[Column42]]&amp;IF(Table1[[#This Row],[Column13]]="","",Table1[[#This Row],[Column13]])&amp;IF(Table1[[#This Row],[mod]]="","",Table1[[#This Row],[mod]])</f>
        <v/>
      </c>
      <c r="K6654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6654" s="6"/>
      <c r="Q6654" s="13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54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54" s="29"/>
      <c r="AC6654" s="29"/>
      <c r="AD6654" s="25"/>
      <c r="AE6654" s="38"/>
      <c r="AF6654" s="142"/>
      <c r="AG6654" s="11"/>
      <c r="AH6654" s="1"/>
      <c r="AI6654" s="60" t="str">
        <f>Table1[[#This Row],[html_tag]]&amp;Table1[[#This Row],[html_type]]&amp;Table1[[#This Row],[html_modifier]]</f>
        <v/>
      </c>
      <c r="AL6654" s="22"/>
      <c r="AM6654" s="23" t="str">
        <f>IFERROR(_xlfn.XLOOKUP(Table1[[#This Row],[word]],Table57[English style name],Table57[Style type]),"")</f>
        <v/>
      </c>
      <c r="AN6654" s="23"/>
      <c r="AO6654" s="62"/>
      <c r="AP6654" s="61"/>
      <c r="AQ6654" s="61"/>
      <c r="AR6654" s="61"/>
      <c r="AS6654" s="61"/>
      <c r="AT6654" s="61"/>
      <c r="AU6654" s="61"/>
      <c r="AV6654" s="61"/>
    </row>
    <row r="6655" spans="1:48">
      <c r="A6655" s="82"/>
      <c r="B6655" s="82"/>
      <c r="C6655" s="82"/>
      <c r="D6655" s="83"/>
      <c r="E6655" s="62"/>
      <c r="F6655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55" s="13"/>
      <c r="H6655" s="13"/>
      <c r="I6655" s="85">
        <f>Table1[[#This Row],[type]]</f>
        <v>0</v>
      </c>
      <c r="J6655" s="86" t="str">
        <f>Table1[[#This Row],[Column42]]&amp;IF(Table1[[#This Row],[Column13]]="","",Table1[[#This Row],[Column13]])&amp;IF(Table1[[#This Row],[mod]]="","",Table1[[#This Row],[mod]])</f>
        <v/>
      </c>
      <c r="K6655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55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55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55" s="29"/>
      <c r="AC6655" s="29"/>
      <c r="AD6655" s="25"/>
      <c r="AE6655" s="38"/>
      <c r="AF6655" s="142"/>
      <c r="AG6655" s="11"/>
      <c r="AH6655" s="7"/>
      <c r="AI6655" s="60" t="str">
        <f>Table1[[#This Row],[html_tag]]&amp;Table1[[#This Row],[html_type]]&amp;Table1[[#This Row],[html_modifier]]</f>
        <v/>
      </c>
      <c r="AL6655" s="23"/>
      <c r="AM6655" s="23" t="str">
        <f>IFERROR(_xlfn.XLOOKUP(Table1[[#This Row],[word]],Table57[English style name],Table57[Style type]),"")</f>
        <v/>
      </c>
      <c r="AN6655" s="23"/>
      <c r="AO6655" s="62"/>
      <c r="AP6655" s="61"/>
      <c r="AQ6655" s="61"/>
      <c r="AR6655" s="61"/>
      <c r="AS6655" s="61"/>
      <c r="AT6655" s="61"/>
      <c r="AU6655" s="61"/>
      <c r="AV6655" s="61"/>
    </row>
    <row r="6656" spans="1:48">
      <c r="A6656" s="82"/>
      <c r="B6656" s="82"/>
      <c r="C6656" s="82"/>
      <c r="D6656" s="83"/>
      <c r="E6656" s="62"/>
      <c r="F6656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56" s="13"/>
      <c r="H6656" s="13"/>
      <c r="I6656" s="85">
        <f>Table1[[#This Row],[type]]</f>
        <v>0</v>
      </c>
      <c r="J6656" s="86" t="str">
        <f>Table1[[#This Row],[Column42]]&amp;IF(Table1[[#This Row],[Column13]]="","",Table1[[#This Row],[Column13]])&amp;IF(Table1[[#This Row],[mod]]="","",Table1[[#This Row],[mod]])</f>
        <v/>
      </c>
      <c r="K6656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56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56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56" s="29"/>
      <c r="AC6656" s="29"/>
      <c r="AD6656" s="25"/>
      <c r="AE6656" s="38"/>
      <c r="AF6656" s="142"/>
      <c r="AG6656" s="11"/>
      <c r="AH6656" s="7"/>
      <c r="AI6656" s="60" t="str">
        <f>Table1[[#This Row],[html_tag]]&amp;Table1[[#This Row],[html_type]]&amp;Table1[[#This Row],[html_modifier]]</f>
        <v/>
      </c>
      <c r="AL6656" s="23"/>
      <c r="AM6656" s="23" t="str">
        <f>IFERROR(_xlfn.XLOOKUP(Table1[[#This Row],[word]],Table57[English style name],Table57[Style type]),"")</f>
        <v/>
      </c>
      <c r="AN6656" s="23"/>
      <c r="AO6656" s="62"/>
      <c r="AP6656" s="61"/>
      <c r="AQ6656" s="61"/>
      <c r="AR6656" s="61"/>
      <c r="AS6656" s="61"/>
      <c r="AT6656" s="61"/>
      <c r="AU6656" s="61"/>
      <c r="AV6656" s="61"/>
    </row>
    <row r="6657" spans="1:48">
      <c r="A6657" s="82"/>
      <c r="B6657" s="82"/>
      <c r="C6657" s="82"/>
      <c r="D6657" s="83"/>
      <c r="E6657" s="62"/>
      <c r="F6657" s="13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57" s="13"/>
      <c r="H6657" s="13"/>
      <c r="I6657" s="85">
        <f>Table1[[#This Row],[type]]</f>
        <v>0</v>
      </c>
      <c r="J6657" s="86" t="str">
        <f>Table1[[#This Row],[Column42]]&amp;IF(Table1[[#This Row],[Column13]]="","",Table1[[#This Row],[Column13]])&amp;IF(Table1[[#This Row],[mod]]="","",Table1[[#This Row],[mod]])</f>
        <v/>
      </c>
      <c r="K6657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57" s="13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57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57" s="29"/>
      <c r="AC6657" s="29"/>
      <c r="AD6657" s="25"/>
      <c r="AE6657" s="38"/>
      <c r="AF6657" s="142"/>
      <c r="AG6657" s="11"/>
      <c r="AH6657" s="1"/>
      <c r="AI6657" s="60" t="str">
        <f>Table1[[#This Row],[html_tag]]&amp;Table1[[#This Row],[html_type]]&amp;Table1[[#This Row],[html_modifier]]</f>
        <v/>
      </c>
      <c r="AL6657" s="22"/>
      <c r="AM6657" s="23" t="str">
        <f>IFERROR(_xlfn.XLOOKUP(Table1[[#This Row],[word]],Table57[English style name],Table57[Style type]),"")</f>
        <v/>
      </c>
      <c r="AN6657" s="23"/>
      <c r="AO6657" s="62"/>
      <c r="AP6657" s="61"/>
      <c r="AQ6657" s="61"/>
      <c r="AR6657" s="61"/>
      <c r="AS6657" s="61"/>
      <c r="AT6657" s="61"/>
      <c r="AU6657" s="61"/>
      <c r="AV6657" s="61"/>
    </row>
    <row r="6658" spans="1:48">
      <c r="A6658" s="82"/>
      <c r="B6658" s="82"/>
      <c r="C6658" s="82"/>
      <c r="D6658" s="83"/>
      <c r="E6658" s="62"/>
      <c r="F6658" s="13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58" s="13"/>
      <c r="H6658" s="13"/>
      <c r="I6658" s="85">
        <f>Table1[[#This Row],[type]]</f>
        <v>0</v>
      </c>
      <c r="J6658" s="86" t="str">
        <f>Table1[[#This Row],[Column42]]&amp;IF(Table1[[#This Row],[Column13]]="","",Table1[[#This Row],[Column13]])&amp;IF(Table1[[#This Row],[mod]]="","",Table1[[#This Row],[mod]])</f>
        <v/>
      </c>
      <c r="K6658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58" s="13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58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58" s="29"/>
      <c r="AC6658" s="29"/>
      <c r="AD6658" s="25"/>
      <c r="AE6658" s="38"/>
      <c r="AF6658" s="142"/>
      <c r="AG6658" s="11"/>
      <c r="AH6658" s="7"/>
      <c r="AI6658" s="60" t="str">
        <f>Table1[[#This Row],[html_tag]]&amp;Table1[[#This Row],[html_type]]&amp;Table1[[#This Row],[html_modifier]]</f>
        <v/>
      </c>
      <c r="AL6658" s="22"/>
      <c r="AM6658" s="23" t="str">
        <f>IFERROR(_xlfn.XLOOKUP(Table1[[#This Row],[word]],Table57[English style name],Table57[Style type]),"")</f>
        <v/>
      </c>
      <c r="AN6658" s="23"/>
      <c r="AO6658" s="62"/>
      <c r="AP6658" s="61"/>
      <c r="AQ6658" s="61"/>
      <c r="AR6658" s="61"/>
      <c r="AS6658" s="61"/>
      <c r="AT6658" s="61"/>
      <c r="AU6658" s="61"/>
      <c r="AV6658" s="61"/>
    </row>
    <row r="6659" spans="1:48">
      <c r="A6659" s="82"/>
      <c r="B6659" s="82"/>
      <c r="C6659" s="82"/>
      <c r="D6659" s="83"/>
      <c r="E6659" s="62"/>
      <c r="F6659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59" s="13"/>
      <c r="H6659" s="13"/>
      <c r="I6659" s="85">
        <f>Table1[[#This Row],[type]]</f>
        <v>0</v>
      </c>
      <c r="J6659" s="86" t="str">
        <f>Table1[[#This Row],[Column42]]&amp;IF(Table1[[#This Row],[Column13]]="","",Table1[[#This Row],[Column13]])&amp;IF(Table1[[#This Row],[mod]]="","",Table1[[#This Row],[mod]])</f>
        <v/>
      </c>
      <c r="K6659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59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59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59" s="29"/>
      <c r="AC6659" s="29"/>
      <c r="AD6659" s="25"/>
      <c r="AE6659" s="38"/>
      <c r="AF6659" s="142"/>
      <c r="AG6659" s="11"/>
      <c r="AH6659" s="1"/>
      <c r="AI6659" s="60" t="str">
        <f>Table1[[#This Row],[html_tag]]&amp;Table1[[#This Row],[html_type]]&amp;Table1[[#This Row],[html_modifier]]</f>
        <v/>
      </c>
      <c r="AL6659" s="22"/>
      <c r="AM6659" s="23" t="str">
        <f>IFERROR(_xlfn.XLOOKUP(Table1[[#This Row],[word]],Table57[English style name],Table57[Style type]),"")</f>
        <v/>
      </c>
      <c r="AN6659" s="23"/>
      <c r="AO6659" s="62"/>
      <c r="AP6659" s="61"/>
      <c r="AQ6659" s="61"/>
      <c r="AR6659" s="61"/>
      <c r="AS6659" s="61"/>
      <c r="AT6659" s="61"/>
      <c r="AU6659" s="61"/>
      <c r="AV6659" s="61"/>
    </row>
    <row r="6660" spans="1:48">
      <c r="A6660" s="82"/>
      <c r="B6660" s="82"/>
      <c r="C6660" s="82"/>
      <c r="D6660" s="83"/>
      <c r="E6660" s="62"/>
      <c r="F6660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60" s="13"/>
      <c r="H6660" s="13"/>
      <c r="I6660" s="85">
        <f>Table1[[#This Row],[type]]</f>
        <v>0</v>
      </c>
      <c r="J6660" s="86" t="str">
        <f>Table1[[#This Row],[Column42]]&amp;IF(Table1[[#This Row],[Column13]]="","",Table1[[#This Row],[Column13]])&amp;IF(Table1[[#This Row],[mod]]="","",Table1[[#This Row],[mod]])</f>
        <v/>
      </c>
      <c r="K6660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60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60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60" s="29"/>
      <c r="AC6660" s="29"/>
      <c r="AD6660" s="25"/>
      <c r="AE6660" s="38"/>
      <c r="AF6660" s="142"/>
      <c r="AG6660" s="11"/>
      <c r="AH6660" s="1"/>
      <c r="AI6660" s="60" t="str">
        <f>Table1[[#This Row],[html_tag]]&amp;Table1[[#This Row],[html_type]]&amp;Table1[[#This Row],[html_modifier]]</f>
        <v/>
      </c>
      <c r="AL6660" s="22"/>
      <c r="AM6660" s="23" t="str">
        <f>IFERROR(_xlfn.XLOOKUP(Table1[[#This Row],[word]],Table57[English style name],Table57[Style type]),"")</f>
        <v/>
      </c>
      <c r="AN6660" s="23"/>
      <c r="AO6660" s="62"/>
      <c r="AP6660" s="61"/>
      <c r="AQ6660" s="61"/>
      <c r="AR6660" s="61"/>
      <c r="AS6660" s="61"/>
      <c r="AT6660" s="61"/>
      <c r="AU6660" s="61"/>
      <c r="AV6660" s="61"/>
    </row>
    <row r="6661" spans="1:48">
      <c r="A6661" s="82"/>
      <c r="B6661" s="82"/>
      <c r="C6661" s="82"/>
      <c r="D6661" s="83"/>
      <c r="E6661" s="62"/>
      <c r="F6661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61" s="13"/>
      <c r="H6661" s="13"/>
      <c r="I6661" s="85">
        <f>Table1[[#This Row],[type]]</f>
        <v>0</v>
      </c>
      <c r="J6661" s="86" t="str">
        <f>Table1[[#This Row],[Column42]]&amp;IF(Table1[[#This Row],[Column13]]="","",Table1[[#This Row],[Column13]])&amp;IF(Table1[[#This Row],[mod]]="","",Table1[[#This Row],[mod]])</f>
        <v/>
      </c>
      <c r="K6661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61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61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61" s="29"/>
      <c r="AC6661" s="29"/>
      <c r="AD6661" s="25"/>
      <c r="AE6661" s="38"/>
      <c r="AF6661" s="142"/>
      <c r="AG6661" s="11"/>
      <c r="AH6661" s="1"/>
      <c r="AI6661" s="60" t="str">
        <f>Table1[[#This Row],[html_tag]]&amp;Table1[[#This Row],[html_type]]&amp;Table1[[#This Row],[html_modifier]]</f>
        <v/>
      </c>
      <c r="AL6661" s="22"/>
      <c r="AM6661" s="23" t="str">
        <f>IFERROR(_xlfn.XLOOKUP(Table1[[#This Row],[word]],Table57[English style name],Table57[Style type]),"")</f>
        <v/>
      </c>
      <c r="AN6661" s="23"/>
      <c r="AO6661" s="62"/>
      <c r="AP6661" s="61"/>
      <c r="AQ6661" s="61"/>
      <c r="AR6661" s="61"/>
      <c r="AS6661" s="61"/>
      <c r="AT6661" s="61"/>
      <c r="AU6661" s="61"/>
      <c r="AV6661" s="61"/>
    </row>
    <row r="6662" spans="1:48">
      <c r="A6662" s="82"/>
      <c r="B6662" s="82"/>
      <c r="C6662" s="82"/>
      <c r="D6662" s="83"/>
      <c r="E6662" s="62"/>
      <c r="F6662" s="13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62" s="13"/>
      <c r="H6662" s="13"/>
      <c r="I6662" s="85">
        <f>Table1[[#This Row],[type]]</f>
        <v>0</v>
      </c>
      <c r="J6662" s="86" t="str">
        <f>Table1[[#This Row],[Column42]]&amp;IF(Table1[[#This Row],[Column13]]="","",Table1[[#This Row],[Column13]])&amp;IF(Table1[[#This Row],[mod]]="","",Table1[[#This Row],[mod]])</f>
        <v/>
      </c>
      <c r="K6662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6662" s="4"/>
      <c r="Q6662" s="13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62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62" s="29"/>
      <c r="AC6662" s="29"/>
      <c r="AD6662" s="25"/>
      <c r="AE6662" s="38"/>
      <c r="AF6662" s="142"/>
      <c r="AG6662" s="11"/>
      <c r="AH6662" s="1"/>
      <c r="AI6662" s="60" t="str">
        <f>Table1[[#This Row],[html_tag]]&amp;Table1[[#This Row],[html_type]]&amp;Table1[[#This Row],[html_modifier]]</f>
        <v/>
      </c>
      <c r="AL6662" s="22"/>
      <c r="AM6662" s="23" t="str">
        <f>IFERROR(_xlfn.XLOOKUP(Table1[[#This Row],[word]],Table57[English style name],Table57[Style type]),"")</f>
        <v/>
      </c>
      <c r="AN6662" s="23"/>
      <c r="AO6662" s="62"/>
      <c r="AP6662" s="61"/>
      <c r="AQ6662" s="61"/>
      <c r="AR6662" s="61"/>
      <c r="AS6662" s="61"/>
      <c r="AT6662" s="61"/>
      <c r="AU6662" s="61"/>
      <c r="AV6662" s="61"/>
    </row>
    <row r="6663" spans="1:48">
      <c r="A6663" s="82"/>
      <c r="B6663" s="82"/>
      <c r="C6663" s="82"/>
      <c r="D6663" s="83"/>
      <c r="E6663" s="62"/>
      <c r="F6663" s="13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63" s="13"/>
      <c r="H6663" s="13"/>
      <c r="I6663" s="85">
        <f>Table1[[#This Row],[type]]</f>
        <v>0</v>
      </c>
      <c r="J6663" s="86" t="str">
        <f>Table1[[#This Row],[Column42]]&amp;IF(Table1[[#This Row],[Column13]]="","",Table1[[#This Row],[Column13]])&amp;IF(Table1[[#This Row],[mod]]="","",Table1[[#This Row],[mod]])</f>
        <v/>
      </c>
      <c r="K6663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6663" s="4"/>
      <c r="Q6663" s="13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63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63" s="29"/>
      <c r="AC6663" s="29"/>
      <c r="AD6663" s="25"/>
      <c r="AE6663" s="38"/>
      <c r="AF6663" s="142"/>
      <c r="AG6663" s="11"/>
      <c r="AH6663" s="1"/>
      <c r="AI6663" s="60" t="str">
        <f>Table1[[#This Row],[html_tag]]&amp;Table1[[#This Row],[html_type]]&amp;Table1[[#This Row],[html_modifier]]</f>
        <v/>
      </c>
      <c r="AL6663" s="22"/>
      <c r="AM6663" s="23" t="str">
        <f>IFERROR(_xlfn.XLOOKUP(Table1[[#This Row],[word]],Table57[English style name],Table57[Style type]),"")</f>
        <v/>
      </c>
      <c r="AN6663" s="23"/>
      <c r="AO6663" s="62"/>
      <c r="AP6663" s="61"/>
      <c r="AQ6663" s="61"/>
      <c r="AR6663" s="61"/>
      <c r="AS6663" s="61"/>
      <c r="AT6663" s="61"/>
      <c r="AU6663" s="61"/>
      <c r="AV6663" s="61"/>
    </row>
    <row r="6664" spans="1:48">
      <c r="A6664" s="82"/>
      <c r="B6664" s="82"/>
      <c r="C6664" s="82"/>
      <c r="D6664" s="83"/>
      <c r="E6664" s="62"/>
      <c r="F6664" s="13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64" s="13"/>
      <c r="H6664" s="13"/>
      <c r="I6664" s="85">
        <f>Table1[[#This Row],[type]]</f>
        <v>0</v>
      </c>
      <c r="J6664" s="86" t="str">
        <f>Table1[[#This Row],[Column42]]&amp;IF(Table1[[#This Row],[Column13]]="","",Table1[[#This Row],[Column13]])&amp;IF(Table1[[#This Row],[mod]]="","",Table1[[#This Row],[mod]])</f>
        <v/>
      </c>
      <c r="K6664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6664" s="4"/>
      <c r="Q6664" s="13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64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64" s="29"/>
      <c r="AC6664" s="29"/>
      <c r="AD6664" s="25"/>
      <c r="AE6664" s="38"/>
      <c r="AF6664" s="142"/>
      <c r="AG6664" s="11"/>
      <c r="AH6664" s="1"/>
      <c r="AI6664" s="60" t="str">
        <f>Table1[[#This Row],[html_tag]]&amp;Table1[[#This Row],[html_type]]&amp;Table1[[#This Row],[html_modifier]]</f>
        <v/>
      </c>
      <c r="AL6664" s="22"/>
      <c r="AM6664" s="23" t="str">
        <f>IFERROR(_xlfn.XLOOKUP(Table1[[#This Row],[word]],Table57[English style name],Table57[Style type]),"")</f>
        <v/>
      </c>
      <c r="AN6664" s="23"/>
      <c r="AO6664" s="62"/>
      <c r="AP6664" s="61"/>
      <c r="AQ6664" s="61"/>
      <c r="AR6664" s="61"/>
      <c r="AS6664" s="61"/>
      <c r="AT6664" s="61"/>
      <c r="AU6664" s="61"/>
      <c r="AV6664" s="61"/>
    </row>
    <row r="6665" spans="1:48">
      <c r="A6665" s="82"/>
      <c r="B6665" s="82"/>
      <c r="C6665" s="82"/>
      <c r="D6665" s="83"/>
      <c r="E6665" s="62"/>
      <c r="F6665" s="13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65" s="13"/>
      <c r="H6665" s="13"/>
      <c r="I6665" s="85">
        <f>Table1[[#This Row],[type]]</f>
        <v>0</v>
      </c>
      <c r="J6665" s="86" t="str">
        <f>Table1[[#This Row],[Column42]]&amp;IF(Table1[[#This Row],[Column13]]="","",Table1[[#This Row],[Column13]])&amp;IF(Table1[[#This Row],[mod]]="","",Table1[[#This Row],[mod]])</f>
        <v/>
      </c>
      <c r="K6665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6665" s="4"/>
      <c r="Q6665" s="13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65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65" s="29"/>
      <c r="AC6665" s="29"/>
      <c r="AD6665" s="25"/>
      <c r="AE6665" s="38"/>
      <c r="AF6665" s="142"/>
      <c r="AG6665" s="11"/>
      <c r="AH6665" s="1"/>
      <c r="AI6665" s="60" t="str">
        <f>Table1[[#This Row],[html_tag]]&amp;Table1[[#This Row],[html_type]]&amp;Table1[[#This Row],[html_modifier]]</f>
        <v/>
      </c>
      <c r="AL6665" s="22"/>
      <c r="AM6665" s="23" t="str">
        <f>IFERROR(_xlfn.XLOOKUP(Table1[[#This Row],[word]],Table57[English style name],Table57[Style type]),"")</f>
        <v/>
      </c>
      <c r="AN6665" s="23"/>
      <c r="AO6665" s="62"/>
      <c r="AP6665" s="61"/>
      <c r="AQ6665" s="61"/>
      <c r="AR6665" s="61"/>
      <c r="AS6665" s="61"/>
      <c r="AT6665" s="61"/>
      <c r="AU6665" s="61"/>
      <c r="AV6665" s="61"/>
    </row>
    <row r="6666" spans="1:48">
      <c r="A6666" s="82"/>
      <c r="B6666" s="82"/>
      <c r="C6666" s="82"/>
      <c r="D6666" s="83"/>
      <c r="E6666" s="62"/>
      <c r="F6666" s="13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66" s="13"/>
      <c r="H6666" s="13"/>
      <c r="I6666" s="85">
        <f>Table1[[#This Row],[type]]</f>
        <v>0</v>
      </c>
      <c r="J6666" s="86" t="str">
        <f>Table1[[#This Row],[Column42]]&amp;IF(Table1[[#This Row],[Column13]]="","",Table1[[#This Row],[Column13]])&amp;IF(Table1[[#This Row],[mod]]="","",Table1[[#This Row],[mod]])</f>
        <v/>
      </c>
      <c r="K6666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6666" s="4"/>
      <c r="Q6666" s="13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66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66" s="29"/>
      <c r="AC6666" s="29"/>
      <c r="AD6666" s="25"/>
      <c r="AE6666" s="38"/>
      <c r="AF6666" s="142"/>
      <c r="AG6666" s="11"/>
      <c r="AH6666" s="1"/>
      <c r="AI6666" s="60" t="str">
        <f>Table1[[#This Row],[html_tag]]&amp;Table1[[#This Row],[html_type]]&amp;Table1[[#This Row],[html_modifier]]</f>
        <v/>
      </c>
      <c r="AL6666" s="22"/>
      <c r="AM6666" s="23" t="str">
        <f>IFERROR(_xlfn.XLOOKUP(Table1[[#This Row],[word]],Table57[English style name],Table57[Style type]),"")</f>
        <v/>
      </c>
      <c r="AN6666" s="23"/>
      <c r="AO6666" s="62"/>
      <c r="AP6666" s="61"/>
      <c r="AQ6666" s="61"/>
      <c r="AR6666" s="61"/>
      <c r="AS6666" s="61"/>
      <c r="AT6666" s="61"/>
      <c r="AU6666" s="61"/>
      <c r="AV6666" s="61"/>
    </row>
    <row r="6667" spans="1:48">
      <c r="A6667" s="82"/>
      <c r="B6667" s="82"/>
      <c r="C6667" s="82"/>
      <c r="D6667" s="83"/>
      <c r="E6667" s="62"/>
      <c r="F6667" s="13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67" s="13"/>
      <c r="H6667" s="13"/>
      <c r="I6667" s="85">
        <f>Table1[[#This Row],[type]]</f>
        <v>0</v>
      </c>
      <c r="J6667" s="86" t="str">
        <f>Table1[[#This Row],[Column42]]&amp;IF(Table1[[#This Row],[Column13]]="","",Table1[[#This Row],[Column13]])&amp;IF(Table1[[#This Row],[mod]]="","",Table1[[#This Row],[mod]])</f>
        <v/>
      </c>
      <c r="K6667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6667" s="4"/>
      <c r="Q6667" s="13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67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67" s="29"/>
      <c r="AC6667" s="29"/>
      <c r="AD6667" s="25"/>
      <c r="AE6667" s="38"/>
      <c r="AF6667" s="142"/>
      <c r="AG6667" s="11"/>
      <c r="AH6667" s="1"/>
      <c r="AI6667" s="60" t="str">
        <f>Table1[[#This Row],[html_tag]]&amp;Table1[[#This Row],[html_type]]&amp;Table1[[#This Row],[html_modifier]]</f>
        <v/>
      </c>
      <c r="AL6667" s="22"/>
      <c r="AM6667" s="23" t="str">
        <f>IFERROR(_xlfn.XLOOKUP(Table1[[#This Row],[word]],Table57[English style name],Table57[Style type]),"")</f>
        <v/>
      </c>
      <c r="AN6667" s="23"/>
      <c r="AO6667" s="62"/>
      <c r="AP6667" s="61"/>
      <c r="AQ6667" s="61"/>
      <c r="AR6667" s="61"/>
      <c r="AS6667" s="61"/>
      <c r="AT6667" s="61"/>
      <c r="AU6667" s="61"/>
      <c r="AV6667" s="61"/>
    </row>
    <row r="6668" spans="1:48">
      <c r="A6668" s="82"/>
      <c r="B6668" s="82"/>
      <c r="C6668" s="82"/>
      <c r="D6668" s="83"/>
      <c r="E6668" s="62"/>
      <c r="F6668" s="13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68" s="13"/>
      <c r="H6668" s="13"/>
      <c r="I6668" s="85">
        <f>Table1[[#This Row],[type]]</f>
        <v>0</v>
      </c>
      <c r="J6668" s="86" t="str">
        <f>Table1[[#This Row],[Column42]]&amp;IF(Table1[[#This Row],[Column13]]="","",Table1[[#This Row],[Column13]])&amp;IF(Table1[[#This Row],[mod]]="","",Table1[[#This Row],[mod]])</f>
        <v/>
      </c>
      <c r="K6668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6668" s="14"/>
      <c r="Q6668" s="13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68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68" s="29"/>
      <c r="AC6668" s="29"/>
      <c r="AD6668" s="25"/>
      <c r="AE6668" s="38"/>
      <c r="AF6668" s="142"/>
      <c r="AG6668" s="11"/>
      <c r="AH6668" s="1"/>
      <c r="AI6668" s="60" t="str">
        <f>Table1[[#This Row],[html_tag]]&amp;Table1[[#This Row],[html_type]]&amp;Table1[[#This Row],[html_modifier]]</f>
        <v/>
      </c>
      <c r="AL6668" s="22"/>
      <c r="AM6668" s="23" t="str">
        <f>IFERROR(_xlfn.XLOOKUP(Table1[[#This Row],[word]],Table57[English style name],Table57[Style type]),"")</f>
        <v/>
      </c>
      <c r="AN6668" s="23"/>
      <c r="AO6668" s="62"/>
      <c r="AP6668" s="61"/>
      <c r="AQ6668" s="61"/>
      <c r="AR6668" s="61"/>
      <c r="AS6668" s="61"/>
      <c r="AT6668" s="61"/>
      <c r="AU6668" s="61"/>
      <c r="AV6668" s="61"/>
    </row>
    <row r="6669" spans="1:48">
      <c r="A6669" s="82"/>
      <c r="B6669" s="82"/>
      <c r="C6669" s="82"/>
      <c r="D6669" s="83"/>
      <c r="E6669" s="62"/>
      <c r="F6669" s="13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69" s="13"/>
      <c r="H6669" s="13"/>
      <c r="I6669" s="85">
        <f>Table1[[#This Row],[type]]</f>
        <v>0</v>
      </c>
      <c r="J6669" s="86" t="str">
        <f>Table1[[#This Row],[Column42]]&amp;IF(Table1[[#This Row],[Column13]]="","",Table1[[#This Row],[Column13]])&amp;IF(Table1[[#This Row],[mod]]="","",Table1[[#This Row],[mod]])</f>
        <v/>
      </c>
      <c r="K6669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6669" s="14"/>
      <c r="Q6669" s="13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69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69" s="29"/>
      <c r="AC6669" s="29"/>
      <c r="AD6669" s="25"/>
      <c r="AE6669" s="38"/>
      <c r="AF6669" s="142"/>
      <c r="AG6669" s="11"/>
      <c r="AH6669" s="1"/>
      <c r="AI6669" s="60" t="str">
        <f>Table1[[#This Row],[html_tag]]&amp;Table1[[#This Row],[html_type]]&amp;Table1[[#This Row],[html_modifier]]</f>
        <v/>
      </c>
      <c r="AL6669" s="22"/>
      <c r="AM6669" s="23" t="str">
        <f>IFERROR(_xlfn.XLOOKUP(Table1[[#This Row],[word]],Table57[English style name],Table57[Style type]),"")</f>
        <v/>
      </c>
      <c r="AN6669" s="23"/>
      <c r="AO6669" s="62"/>
      <c r="AP6669" s="61"/>
      <c r="AQ6669" s="61"/>
      <c r="AR6669" s="61"/>
      <c r="AS6669" s="61"/>
      <c r="AT6669" s="61"/>
      <c r="AU6669" s="61"/>
      <c r="AV6669" s="61"/>
    </row>
    <row r="6670" spans="1:48">
      <c r="A6670" s="82"/>
      <c r="B6670" s="82"/>
      <c r="C6670" s="82"/>
      <c r="D6670" s="83"/>
      <c r="E6670" s="62"/>
      <c r="F6670" s="13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70" s="13"/>
      <c r="H6670" s="13"/>
      <c r="I6670" s="85">
        <f>Table1[[#This Row],[type]]</f>
        <v>0</v>
      </c>
      <c r="J6670" s="86" t="str">
        <f>Table1[[#This Row],[Column42]]&amp;IF(Table1[[#This Row],[Column13]]="","",Table1[[#This Row],[Column13]])&amp;IF(Table1[[#This Row],[mod]]="","",Table1[[#This Row],[mod]])</f>
        <v/>
      </c>
      <c r="K6670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6670" s="14"/>
      <c r="Q6670" s="13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70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A6670" s="3"/>
      <c r="AB6670" s="29"/>
      <c r="AC6670" s="29"/>
      <c r="AD6670" s="25"/>
      <c r="AE6670" s="38"/>
      <c r="AF6670" s="142"/>
      <c r="AG6670" s="11"/>
      <c r="AH6670" s="1"/>
      <c r="AI6670" s="60" t="str">
        <f>Table1[[#This Row],[html_tag]]&amp;Table1[[#This Row],[html_type]]&amp;Table1[[#This Row],[html_modifier]]</f>
        <v/>
      </c>
      <c r="AL6670" s="22"/>
      <c r="AM6670" s="23" t="str">
        <f>IFERROR(_xlfn.XLOOKUP(Table1[[#This Row],[word]],Table57[English style name],Table57[Style type]),"")</f>
        <v/>
      </c>
      <c r="AN6670" s="23"/>
      <c r="AO6670" s="62"/>
      <c r="AP6670" s="61"/>
      <c r="AQ6670" s="61"/>
      <c r="AR6670" s="61"/>
      <c r="AS6670" s="61"/>
      <c r="AT6670" s="61"/>
      <c r="AU6670" s="61"/>
      <c r="AV6670" s="61"/>
    </row>
    <row r="6671" spans="1:48">
      <c r="A6671" s="82"/>
      <c r="B6671" s="82"/>
      <c r="C6671" s="82"/>
      <c r="D6671" s="83"/>
      <c r="E6671" s="62"/>
      <c r="F6671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71" s="13"/>
      <c r="H6671" s="13"/>
      <c r="I6671" s="85">
        <f>Table1[[#This Row],[type]]</f>
        <v>0</v>
      </c>
      <c r="J6671" s="86" t="str">
        <f>Table1[[#This Row],[Column42]]&amp;IF(Table1[[#This Row],[Column13]]="","",Table1[[#This Row],[Column13]])&amp;IF(Table1[[#This Row],[mod]]="","",Table1[[#This Row],[mod]])</f>
        <v/>
      </c>
      <c r="K6671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71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71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71" s="29"/>
      <c r="AC6671" s="29"/>
      <c r="AD6671" s="25"/>
      <c r="AE6671" s="38"/>
      <c r="AF6671" s="142"/>
      <c r="AG6671" s="11"/>
      <c r="AH6671" s="7"/>
      <c r="AI6671" s="60" t="str">
        <f>Table1[[#This Row],[html_tag]]&amp;Table1[[#This Row],[html_type]]&amp;Table1[[#This Row],[html_modifier]]</f>
        <v/>
      </c>
      <c r="AL6671" s="23"/>
      <c r="AM6671" s="23" t="str">
        <f>IFERROR(_xlfn.XLOOKUP(Table1[[#This Row],[word]],Table57[English style name],Table57[Style type]),"")</f>
        <v/>
      </c>
      <c r="AN6671" s="23"/>
      <c r="AO6671" s="62"/>
      <c r="AP6671" s="61"/>
      <c r="AQ6671" s="61"/>
      <c r="AR6671" s="61"/>
      <c r="AS6671" s="61"/>
      <c r="AT6671" s="61"/>
      <c r="AU6671" s="61"/>
      <c r="AV6671" s="61"/>
    </row>
    <row r="6672" spans="1:48">
      <c r="A6672" s="82"/>
      <c r="B6672" s="82"/>
      <c r="C6672" s="82"/>
      <c r="D6672" s="83"/>
      <c r="E6672" s="62"/>
      <c r="F6672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72" s="13"/>
      <c r="H6672" s="13"/>
      <c r="I6672" s="85">
        <f>Table1[[#This Row],[type]]</f>
        <v>0</v>
      </c>
      <c r="J6672" s="86" t="str">
        <f>Table1[[#This Row],[Column42]]&amp;IF(Table1[[#This Row],[Column13]]="","",Table1[[#This Row],[Column13]])&amp;IF(Table1[[#This Row],[mod]]="","",Table1[[#This Row],[mod]])</f>
        <v/>
      </c>
      <c r="K6672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72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72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72" s="29"/>
      <c r="AC6672" s="29"/>
      <c r="AD6672" s="25"/>
      <c r="AE6672" s="38"/>
      <c r="AF6672" s="142"/>
      <c r="AG6672" s="11"/>
      <c r="AH6672" s="7"/>
      <c r="AI6672" s="60" t="str">
        <f>Table1[[#This Row],[html_tag]]&amp;Table1[[#This Row],[html_type]]&amp;Table1[[#This Row],[html_modifier]]</f>
        <v/>
      </c>
      <c r="AL6672" s="23"/>
      <c r="AM6672" s="23" t="str">
        <f>IFERROR(_xlfn.XLOOKUP(Table1[[#This Row],[word]],Table57[English style name],Table57[Style type]),"")</f>
        <v/>
      </c>
      <c r="AN6672" s="23"/>
      <c r="AO6672" s="62"/>
      <c r="AP6672" s="61"/>
      <c r="AQ6672" s="61"/>
      <c r="AR6672" s="61"/>
      <c r="AS6672" s="61"/>
      <c r="AT6672" s="61"/>
      <c r="AU6672" s="61"/>
      <c r="AV6672" s="61"/>
    </row>
    <row r="6673" spans="1:48">
      <c r="A6673" s="82"/>
      <c r="B6673" s="82"/>
      <c r="C6673" s="82"/>
      <c r="D6673" s="83"/>
      <c r="E6673" s="62"/>
      <c r="F6673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73" s="13"/>
      <c r="H6673" s="13"/>
      <c r="I6673" s="85">
        <f>Table1[[#This Row],[type]]</f>
        <v>0</v>
      </c>
      <c r="J6673" s="86" t="str">
        <f>Table1[[#This Row],[Column42]]&amp;IF(Table1[[#This Row],[Column13]]="","",Table1[[#This Row],[Column13]])&amp;IF(Table1[[#This Row],[mod]]="","",Table1[[#This Row],[mod]])</f>
        <v/>
      </c>
      <c r="K6673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73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73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73" s="29"/>
      <c r="AC6673" s="29"/>
      <c r="AD6673" s="25"/>
      <c r="AE6673" s="38"/>
      <c r="AF6673" s="142"/>
      <c r="AG6673" s="11"/>
      <c r="AH6673" s="7"/>
      <c r="AI6673" s="60" t="str">
        <f>Table1[[#This Row],[html_tag]]&amp;Table1[[#This Row],[html_type]]&amp;Table1[[#This Row],[html_modifier]]</f>
        <v/>
      </c>
      <c r="AL6673" s="23"/>
      <c r="AM6673" s="23" t="str">
        <f>IFERROR(_xlfn.XLOOKUP(Table1[[#This Row],[word]],Table57[English style name],Table57[Style type]),"")</f>
        <v/>
      </c>
      <c r="AN6673" s="23"/>
      <c r="AO6673" s="62"/>
      <c r="AP6673" s="61"/>
      <c r="AQ6673" s="61"/>
      <c r="AR6673" s="61"/>
      <c r="AS6673" s="61"/>
      <c r="AT6673" s="61"/>
      <c r="AU6673" s="61"/>
      <c r="AV6673" s="61"/>
    </row>
    <row r="6674" spans="1:48">
      <c r="A6674" s="82"/>
      <c r="B6674" s="82"/>
      <c r="C6674" s="82"/>
      <c r="D6674" s="83"/>
      <c r="E6674" s="62"/>
      <c r="F6674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74" s="13"/>
      <c r="H6674" s="13"/>
      <c r="I6674" s="85">
        <f>Table1[[#This Row],[type]]</f>
        <v>0</v>
      </c>
      <c r="J6674" s="86" t="str">
        <f>Table1[[#This Row],[Column42]]&amp;IF(Table1[[#This Row],[Column13]]="","",Table1[[#This Row],[Column13]])&amp;IF(Table1[[#This Row],[mod]]="","",Table1[[#This Row],[mod]])</f>
        <v/>
      </c>
      <c r="K6674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74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74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74" s="29"/>
      <c r="AC6674" s="29"/>
      <c r="AD6674" s="25"/>
      <c r="AE6674" s="38"/>
      <c r="AF6674" s="142"/>
      <c r="AG6674" s="11"/>
      <c r="AH6674" s="7"/>
      <c r="AI6674" s="60" t="str">
        <f>Table1[[#This Row],[html_tag]]&amp;Table1[[#This Row],[html_type]]&amp;Table1[[#This Row],[html_modifier]]</f>
        <v/>
      </c>
      <c r="AL6674" s="23"/>
      <c r="AM6674" s="23" t="str">
        <f>IFERROR(_xlfn.XLOOKUP(Table1[[#This Row],[word]],Table57[English style name],Table57[Style type]),"")</f>
        <v/>
      </c>
      <c r="AN6674" s="23"/>
      <c r="AO6674" s="62"/>
      <c r="AP6674" s="61"/>
      <c r="AQ6674" s="61"/>
      <c r="AR6674" s="61"/>
      <c r="AS6674" s="61"/>
      <c r="AT6674" s="61"/>
      <c r="AU6674" s="61"/>
      <c r="AV6674" s="61"/>
    </row>
    <row r="6675" spans="1:48">
      <c r="A6675" s="82"/>
      <c r="B6675" s="82"/>
      <c r="C6675" s="82"/>
      <c r="D6675" s="83"/>
      <c r="E6675" s="62"/>
      <c r="F6675" s="13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75" s="13"/>
      <c r="H6675" s="13"/>
      <c r="I6675" s="85">
        <f>Table1[[#This Row],[type]]</f>
        <v>0</v>
      </c>
      <c r="J6675" s="86" t="str">
        <f>Table1[[#This Row],[Column42]]&amp;IF(Table1[[#This Row],[Column13]]="","",Table1[[#This Row],[Column13]])&amp;IF(Table1[[#This Row],[mod]]="","",Table1[[#This Row],[mod]])</f>
        <v/>
      </c>
      <c r="K6675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75" s="13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75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75" s="29"/>
      <c r="AC6675" s="29"/>
      <c r="AD6675" s="25"/>
      <c r="AE6675" s="38"/>
      <c r="AF6675" s="142"/>
      <c r="AG6675" s="11"/>
      <c r="AH6675" s="1"/>
      <c r="AI6675" s="60" t="str">
        <f>Table1[[#This Row],[html_tag]]&amp;Table1[[#This Row],[html_type]]&amp;Table1[[#This Row],[html_modifier]]</f>
        <v/>
      </c>
      <c r="AL6675" s="22"/>
      <c r="AM6675" s="23" t="str">
        <f>IFERROR(_xlfn.XLOOKUP(Table1[[#This Row],[word]],Table57[English style name],Table57[Style type]),"")</f>
        <v/>
      </c>
      <c r="AN6675" s="23"/>
      <c r="AO6675" s="62"/>
      <c r="AP6675" s="61"/>
      <c r="AQ6675" s="61"/>
      <c r="AR6675" s="61"/>
      <c r="AS6675" s="61"/>
      <c r="AT6675" s="61"/>
      <c r="AU6675" s="61"/>
      <c r="AV6675" s="61"/>
    </row>
    <row r="6676" spans="1:48">
      <c r="A6676" s="82"/>
      <c r="B6676" s="82"/>
      <c r="C6676" s="82"/>
      <c r="D6676" s="83"/>
      <c r="E6676" s="62"/>
      <c r="F6676" s="13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76" s="13"/>
      <c r="H6676" s="13"/>
      <c r="I6676" s="85">
        <f>Table1[[#This Row],[type]]</f>
        <v>0</v>
      </c>
      <c r="J6676" s="86" t="str">
        <f>Table1[[#This Row],[Column42]]&amp;IF(Table1[[#This Row],[Column13]]="","",Table1[[#This Row],[Column13]])&amp;IF(Table1[[#This Row],[mod]]="","",Table1[[#This Row],[mod]])</f>
        <v/>
      </c>
      <c r="K6676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76" s="13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76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76" s="29"/>
      <c r="AC6676" s="29"/>
      <c r="AD6676" s="25"/>
      <c r="AE6676" s="38"/>
      <c r="AF6676" s="142"/>
      <c r="AG6676" s="11"/>
      <c r="AH6676" s="1"/>
      <c r="AI6676" s="60" t="str">
        <f>Table1[[#This Row],[html_tag]]&amp;Table1[[#This Row],[html_type]]&amp;Table1[[#This Row],[html_modifier]]</f>
        <v/>
      </c>
      <c r="AL6676" s="22"/>
      <c r="AM6676" s="23" t="str">
        <f>IFERROR(_xlfn.XLOOKUP(Table1[[#This Row],[word]],Table57[English style name],Table57[Style type]),"")</f>
        <v/>
      </c>
      <c r="AN6676" s="23"/>
      <c r="AO6676" s="62"/>
      <c r="AP6676" s="61"/>
      <c r="AQ6676" s="61"/>
      <c r="AR6676" s="61"/>
      <c r="AS6676" s="61"/>
      <c r="AT6676" s="61"/>
      <c r="AU6676" s="61"/>
      <c r="AV6676" s="61"/>
    </row>
    <row r="6677" spans="1:48">
      <c r="A6677" s="82"/>
      <c r="B6677" s="82"/>
      <c r="C6677" s="82"/>
      <c r="D6677" s="83"/>
      <c r="E6677" s="62"/>
      <c r="F6677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77" s="13"/>
      <c r="H6677" s="13"/>
      <c r="I6677" s="85">
        <f>Table1[[#This Row],[type]]</f>
        <v>0</v>
      </c>
      <c r="J6677" s="86" t="str">
        <f>Table1[[#This Row],[Column42]]&amp;IF(Table1[[#This Row],[Column13]]="","",Table1[[#This Row],[Column13]])&amp;IF(Table1[[#This Row],[mod]]="","",Table1[[#This Row],[mod]])</f>
        <v/>
      </c>
      <c r="K6677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77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77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77" s="29"/>
      <c r="AC6677" s="29"/>
      <c r="AD6677" s="25"/>
      <c r="AE6677" s="38"/>
      <c r="AF6677" s="142"/>
      <c r="AG6677" s="11"/>
      <c r="AH6677" s="1"/>
      <c r="AI6677" s="60" t="str">
        <f>Table1[[#This Row],[html_tag]]&amp;Table1[[#This Row],[html_type]]&amp;Table1[[#This Row],[html_modifier]]</f>
        <v/>
      </c>
      <c r="AL6677" s="22"/>
      <c r="AM6677" s="23" t="str">
        <f>IFERROR(_xlfn.XLOOKUP(Table1[[#This Row],[word]],Table57[English style name],Table57[Style type]),"")</f>
        <v/>
      </c>
      <c r="AN6677" s="23"/>
      <c r="AO6677" s="62"/>
      <c r="AP6677" s="61"/>
      <c r="AQ6677" s="61"/>
      <c r="AR6677" s="61"/>
      <c r="AS6677" s="61"/>
      <c r="AT6677" s="61"/>
      <c r="AU6677" s="61"/>
      <c r="AV6677" s="61"/>
    </row>
    <row r="6678" spans="1:48">
      <c r="A6678" s="82"/>
      <c r="B6678" s="82"/>
      <c r="C6678" s="82"/>
      <c r="D6678" s="83"/>
      <c r="E6678" s="62"/>
      <c r="F6678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78" s="13"/>
      <c r="H6678" s="13"/>
      <c r="I6678" s="85">
        <f>Table1[[#This Row],[type]]</f>
        <v>0</v>
      </c>
      <c r="J6678" s="86" t="str">
        <f>Table1[[#This Row],[Column42]]&amp;IF(Table1[[#This Row],[Column13]]="","",Table1[[#This Row],[Column13]])&amp;IF(Table1[[#This Row],[mod]]="","",Table1[[#This Row],[mod]])</f>
        <v/>
      </c>
      <c r="K6678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78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78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78" s="29"/>
      <c r="AC6678" s="29"/>
      <c r="AD6678" s="25"/>
      <c r="AE6678" s="38"/>
      <c r="AF6678" s="142"/>
      <c r="AG6678" s="11"/>
      <c r="AH6678" s="1"/>
      <c r="AI6678" s="60" t="str">
        <f>Table1[[#This Row],[html_tag]]&amp;Table1[[#This Row],[html_type]]&amp;Table1[[#This Row],[html_modifier]]</f>
        <v/>
      </c>
      <c r="AL6678" s="22"/>
      <c r="AM6678" s="23" t="str">
        <f>IFERROR(_xlfn.XLOOKUP(Table1[[#This Row],[word]],Table57[English style name],Table57[Style type]),"")</f>
        <v/>
      </c>
      <c r="AN6678" s="23"/>
      <c r="AO6678" s="62"/>
      <c r="AP6678" s="61"/>
      <c r="AQ6678" s="61"/>
      <c r="AR6678" s="61"/>
      <c r="AS6678" s="61"/>
      <c r="AT6678" s="61"/>
      <c r="AU6678" s="61"/>
      <c r="AV6678" s="61"/>
    </row>
    <row r="6679" spans="1:48">
      <c r="A6679" s="82"/>
      <c r="B6679" s="82"/>
      <c r="C6679" s="82"/>
      <c r="D6679" s="83"/>
      <c r="E6679" s="62"/>
      <c r="F6679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79" s="13"/>
      <c r="H6679" s="13"/>
      <c r="I6679" s="85">
        <f>Table1[[#This Row],[type]]</f>
        <v>0</v>
      </c>
      <c r="J6679" s="86" t="str">
        <f>Table1[[#This Row],[Column42]]&amp;IF(Table1[[#This Row],[Column13]]="","",Table1[[#This Row],[Column13]])&amp;IF(Table1[[#This Row],[mod]]="","",Table1[[#This Row],[mod]])</f>
        <v/>
      </c>
      <c r="K6679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79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79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79" s="29"/>
      <c r="AC6679" s="29"/>
      <c r="AD6679" s="25"/>
      <c r="AE6679" s="38"/>
      <c r="AF6679" s="142"/>
      <c r="AG6679" s="11"/>
      <c r="AH6679" s="1"/>
      <c r="AI6679" s="60" t="str">
        <f>Table1[[#This Row],[html_tag]]&amp;Table1[[#This Row],[html_type]]&amp;Table1[[#This Row],[html_modifier]]</f>
        <v/>
      </c>
      <c r="AL6679" s="22"/>
      <c r="AM6679" s="23" t="str">
        <f>IFERROR(_xlfn.XLOOKUP(Table1[[#This Row],[word]],Table57[English style name],Table57[Style type]),"")</f>
        <v/>
      </c>
      <c r="AN6679" s="23"/>
      <c r="AO6679" s="62"/>
      <c r="AP6679" s="61"/>
      <c r="AQ6679" s="61"/>
      <c r="AR6679" s="61"/>
      <c r="AS6679" s="61"/>
      <c r="AT6679" s="61"/>
      <c r="AU6679" s="61"/>
      <c r="AV6679" s="61"/>
    </row>
    <row r="6680" spans="1:48">
      <c r="A6680" s="82"/>
      <c r="B6680" s="82"/>
      <c r="C6680" s="82"/>
      <c r="D6680" s="83"/>
      <c r="E6680" s="62"/>
      <c r="F6680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80" s="13"/>
      <c r="H6680" s="13"/>
      <c r="I6680" s="85">
        <f>Table1[[#This Row],[type]]</f>
        <v>0</v>
      </c>
      <c r="J6680" s="86" t="str">
        <f>Table1[[#This Row],[Column42]]&amp;IF(Table1[[#This Row],[Column13]]="","",Table1[[#This Row],[Column13]])&amp;IF(Table1[[#This Row],[mod]]="","",Table1[[#This Row],[mod]])</f>
        <v/>
      </c>
      <c r="K6680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80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80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80" s="29"/>
      <c r="AC6680" s="29"/>
      <c r="AD6680" s="25"/>
      <c r="AE6680" s="38"/>
      <c r="AF6680" s="142"/>
      <c r="AG6680" s="11"/>
      <c r="AH6680" s="7"/>
      <c r="AI6680" s="60" t="str">
        <f>Table1[[#This Row],[html_tag]]&amp;Table1[[#This Row],[html_type]]&amp;Table1[[#This Row],[html_modifier]]</f>
        <v/>
      </c>
      <c r="AL6680" s="23"/>
      <c r="AM6680" s="23" t="str">
        <f>IFERROR(_xlfn.XLOOKUP(Table1[[#This Row],[word]],Table57[English style name],Table57[Style type]),"")</f>
        <v/>
      </c>
      <c r="AN6680" s="23"/>
      <c r="AO6680" s="62"/>
      <c r="AP6680" s="61"/>
      <c r="AQ6680" s="61"/>
      <c r="AR6680" s="61"/>
      <c r="AS6680" s="61"/>
      <c r="AT6680" s="61"/>
      <c r="AU6680" s="61"/>
      <c r="AV6680" s="61"/>
    </row>
    <row r="6681" spans="1:48">
      <c r="A6681" s="82"/>
      <c r="B6681" s="82"/>
      <c r="C6681" s="82"/>
      <c r="D6681" s="83"/>
      <c r="E6681" s="62"/>
      <c r="F6681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81" s="13"/>
      <c r="H6681" s="13"/>
      <c r="I6681" s="85">
        <f>Table1[[#This Row],[type]]</f>
        <v>0</v>
      </c>
      <c r="J6681" s="86" t="str">
        <f>Table1[[#This Row],[Column42]]&amp;IF(Table1[[#This Row],[Column13]]="","",Table1[[#This Row],[Column13]])&amp;IF(Table1[[#This Row],[mod]]="","",Table1[[#This Row],[mod]])</f>
        <v/>
      </c>
      <c r="K6681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81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81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81" s="29"/>
      <c r="AC6681" s="29"/>
      <c r="AD6681" s="25"/>
      <c r="AE6681" s="38"/>
      <c r="AF6681" s="142"/>
      <c r="AG6681" s="11"/>
      <c r="AH6681" s="7"/>
      <c r="AI6681" s="60" t="str">
        <f>Table1[[#This Row],[html_tag]]&amp;Table1[[#This Row],[html_type]]&amp;Table1[[#This Row],[html_modifier]]</f>
        <v/>
      </c>
      <c r="AL6681" s="23"/>
      <c r="AM6681" s="23" t="str">
        <f>IFERROR(_xlfn.XLOOKUP(Table1[[#This Row],[word]],Table57[English style name],Table57[Style type]),"")</f>
        <v/>
      </c>
      <c r="AN6681" s="23"/>
      <c r="AO6681" s="62"/>
      <c r="AP6681" s="61"/>
      <c r="AQ6681" s="61"/>
      <c r="AR6681" s="61"/>
      <c r="AS6681" s="61"/>
      <c r="AT6681" s="61"/>
      <c r="AU6681" s="61"/>
      <c r="AV6681" s="61"/>
    </row>
    <row r="6682" spans="1:48">
      <c r="A6682" s="82"/>
      <c r="B6682" s="82"/>
      <c r="C6682" s="82"/>
      <c r="D6682" s="83"/>
      <c r="E6682" s="62"/>
      <c r="F6682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82" s="13"/>
      <c r="H6682" s="13"/>
      <c r="I6682" s="85">
        <f>Table1[[#This Row],[type]]</f>
        <v>0</v>
      </c>
      <c r="J6682" s="86" t="str">
        <f>Table1[[#This Row],[Column42]]&amp;IF(Table1[[#This Row],[Column13]]="","",Table1[[#This Row],[Column13]])&amp;IF(Table1[[#This Row],[mod]]="","",Table1[[#This Row],[mod]])</f>
        <v/>
      </c>
      <c r="K6682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82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82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82" s="29"/>
      <c r="AC6682" s="29"/>
      <c r="AD6682" s="25"/>
      <c r="AE6682" s="38"/>
      <c r="AF6682" s="142"/>
      <c r="AG6682" s="11"/>
      <c r="AH6682" s="7"/>
      <c r="AI6682" s="60" t="str">
        <f>Table1[[#This Row],[html_tag]]&amp;Table1[[#This Row],[html_type]]&amp;Table1[[#This Row],[html_modifier]]</f>
        <v/>
      </c>
      <c r="AL6682" s="23"/>
      <c r="AM6682" s="23" t="str">
        <f>IFERROR(_xlfn.XLOOKUP(Table1[[#This Row],[word]],Table57[English style name],Table57[Style type]),"")</f>
        <v/>
      </c>
      <c r="AN6682" s="23"/>
      <c r="AO6682" s="62"/>
      <c r="AP6682" s="61"/>
      <c r="AQ6682" s="61"/>
      <c r="AR6682" s="61"/>
      <c r="AS6682" s="61"/>
      <c r="AT6682" s="61"/>
      <c r="AU6682" s="61"/>
      <c r="AV6682" s="61"/>
    </row>
    <row r="6683" spans="1:48">
      <c r="A6683" s="82"/>
      <c r="B6683" s="82"/>
      <c r="C6683" s="82"/>
      <c r="D6683" s="83"/>
      <c r="E6683" s="62"/>
      <c r="F6683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83" s="13"/>
      <c r="H6683" s="13"/>
      <c r="I6683" s="85">
        <f>Table1[[#This Row],[type]]</f>
        <v>0</v>
      </c>
      <c r="J6683" s="86" t="str">
        <f>Table1[[#This Row],[Column42]]&amp;IF(Table1[[#This Row],[Column13]]="","",Table1[[#This Row],[Column13]])&amp;IF(Table1[[#This Row],[mod]]="","",Table1[[#This Row],[mod]])</f>
        <v/>
      </c>
      <c r="K6683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83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83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83" s="29"/>
      <c r="AC6683" s="29"/>
      <c r="AD6683" s="25"/>
      <c r="AE6683" s="38"/>
      <c r="AF6683" s="142"/>
      <c r="AG6683" s="11"/>
      <c r="AH6683" s="7"/>
      <c r="AI6683" s="60" t="str">
        <f>Table1[[#This Row],[html_tag]]&amp;Table1[[#This Row],[html_type]]&amp;Table1[[#This Row],[html_modifier]]</f>
        <v/>
      </c>
      <c r="AL6683" s="23"/>
      <c r="AM6683" s="23" t="str">
        <f>IFERROR(_xlfn.XLOOKUP(Table1[[#This Row],[word]],Table57[English style name],Table57[Style type]),"")</f>
        <v/>
      </c>
      <c r="AN6683" s="23"/>
      <c r="AO6683" s="62"/>
      <c r="AP6683" s="61"/>
      <c r="AQ6683" s="61"/>
      <c r="AR6683" s="61"/>
      <c r="AS6683" s="61"/>
      <c r="AT6683" s="61"/>
      <c r="AU6683" s="61"/>
      <c r="AV6683" s="61"/>
    </row>
    <row r="6684" spans="1:48">
      <c r="A6684" s="82"/>
      <c r="B6684" s="82"/>
      <c r="C6684" s="82"/>
      <c r="D6684" s="83"/>
      <c r="E6684" s="62"/>
      <c r="F6684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84" s="13"/>
      <c r="H6684" s="13"/>
      <c r="I6684" s="85">
        <f>Table1[[#This Row],[type]]</f>
        <v>0</v>
      </c>
      <c r="J6684" s="86" t="str">
        <f>Table1[[#This Row],[Column42]]&amp;IF(Table1[[#This Row],[Column13]]="","",Table1[[#This Row],[Column13]])&amp;IF(Table1[[#This Row],[mod]]="","",Table1[[#This Row],[mod]])</f>
        <v/>
      </c>
      <c r="K6684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84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84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84" s="29"/>
      <c r="AC6684" s="29"/>
      <c r="AD6684" s="25"/>
      <c r="AE6684" s="38"/>
      <c r="AF6684" s="142"/>
      <c r="AG6684" s="11"/>
      <c r="AH6684" s="7"/>
      <c r="AI6684" s="60" t="str">
        <f>Table1[[#This Row],[html_tag]]&amp;Table1[[#This Row],[html_type]]&amp;Table1[[#This Row],[html_modifier]]</f>
        <v/>
      </c>
      <c r="AL6684" s="23"/>
      <c r="AM6684" s="23" t="str">
        <f>IFERROR(_xlfn.XLOOKUP(Table1[[#This Row],[word]],Table57[English style name],Table57[Style type]),"")</f>
        <v/>
      </c>
      <c r="AN6684" s="23"/>
      <c r="AO6684" s="62"/>
      <c r="AP6684" s="61"/>
      <c r="AQ6684" s="61"/>
      <c r="AR6684" s="61"/>
      <c r="AS6684" s="61"/>
      <c r="AT6684" s="61"/>
      <c r="AU6684" s="61"/>
      <c r="AV6684" s="61"/>
    </row>
    <row r="6685" spans="1:48">
      <c r="A6685" s="82"/>
      <c r="B6685" s="82"/>
      <c r="C6685" s="82"/>
      <c r="D6685" s="83"/>
      <c r="E6685" s="62"/>
      <c r="F6685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85" s="13"/>
      <c r="H6685" s="13"/>
      <c r="I6685" s="85">
        <f>Table1[[#This Row],[type]]</f>
        <v>0</v>
      </c>
      <c r="J6685" s="86" t="str">
        <f>Table1[[#This Row],[Column42]]&amp;IF(Table1[[#This Row],[Column13]]="","",Table1[[#This Row],[Column13]])&amp;IF(Table1[[#This Row],[mod]]="","",Table1[[#This Row],[mod]])</f>
        <v/>
      </c>
      <c r="K6685" s="90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85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85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85" s="29"/>
      <c r="AC6685" s="29"/>
      <c r="AD6685" s="25"/>
      <c r="AE6685" s="38"/>
      <c r="AF6685" s="142"/>
      <c r="AG6685" s="11"/>
      <c r="AH6685" s="7"/>
      <c r="AI6685" s="60" t="str">
        <f>Table1[[#This Row],[html_tag]]&amp;Table1[[#This Row],[html_type]]&amp;Table1[[#This Row],[html_modifier]]</f>
        <v/>
      </c>
      <c r="AL6685" s="23"/>
      <c r="AM6685" s="23" t="str">
        <f>IFERROR(_xlfn.XLOOKUP(Table1[[#This Row],[word]],Table57[English style name],Table57[Style type]),"")</f>
        <v/>
      </c>
      <c r="AN6685" s="23"/>
      <c r="AO6685" s="62"/>
      <c r="AP6685" s="61"/>
      <c r="AQ6685" s="61"/>
      <c r="AR6685" s="61"/>
      <c r="AS6685" s="61"/>
      <c r="AT6685" s="61"/>
      <c r="AU6685" s="61"/>
      <c r="AV6685" s="61"/>
    </row>
    <row r="6686" spans="1:48">
      <c r="A6686" s="82"/>
      <c r="B6686" s="82"/>
      <c r="C6686" s="82"/>
      <c r="D6686" s="83"/>
      <c r="E6686" s="62"/>
      <c r="F6686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86" s="13"/>
      <c r="H6686" s="13"/>
      <c r="I6686" s="85">
        <f>Table1[[#This Row],[type]]</f>
        <v>0</v>
      </c>
      <c r="J6686" s="86" t="str">
        <f>Table1[[#This Row],[Column42]]&amp;IF(Table1[[#This Row],[Column13]]="","",Table1[[#This Row],[Column13]])&amp;IF(Table1[[#This Row],[mod]]="","",Table1[[#This Row],[mod]])</f>
        <v/>
      </c>
      <c r="K6686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86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86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86" s="29"/>
      <c r="AC6686" s="29"/>
      <c r="AD6686" s="25"/>
      <c r="AE6686" s="38"/>
      <c r="AF6686" s="142"/>
      <c r="AG6686" s="11"/>
      <c r="AH6686" s="7"/>
      <c r="AI6686" s="60" t="str">
        <f>Table1[[#This Row],[html_tag]]&amp;Table1[[#This Row],[html_type]]&amp;Table1[[#This Row],[html_modifier]]</f>
        <v/>
      </c>
      <c r="AL6686" s="23"/>
      <c r="AM6686" s="23" t="str">
        <f>IFERROR(_xlfn.XLOOKUP(Table1[[#This Row],[word]],Table57[English style name],Table57[Style type]),"")</f>
        <v/>
      </c>
      <c r="AN6686" s="23"/>
      <c r="AO6686" s="62"/>
      <c r="AP6686" s="61"/>
      <c r="AQ6686" s="61"/>
      <c r="AR6686" s="61"/>
      <c r="AS6686" s="61"/>
      <c r="AT6686" s="61"/>
      <c r="AU6686" s="61"/>
      <c r="AV6686" s="61"/>
    </row>
    <row r="6687" spans="1:48">
      <c r="A6687" s="82"/>
      <c r="B6687" s="82"/>
      <c r="C6687" s="82"/>
      <c r="D6687" s="83"/>
      <c r="E6687" s="62"/>
      <c r="F6687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87" s="13"/>
      <c r="H6687" s="13"/>
      <c r="I6687" s="85">
        <f>Table1[[#This Row],[type]]</f>
        <v>0</v>
      </c>
      <c r="J6687" s="86" t="str">
        <f>Table1[[#This Row],[Column42]]&amp;IF(Table1[[#This Row],[Column13]]="","",Table1[[#This Row],[Column13]])&amp;IF(Table1[[#This Row],[mod]]="","",Table1[[#This Row],[mod]])</f>
        <v/>
      </c>
      <c r="K6687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87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87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87" s="29"/>
      <c r="AC6687" s="29"/>
      <c r="AD6687" s="25"/>
      <c r="AE6687" s="38"/>
      <c r="AF6687" s="142"/>
      <c r="AG6687" s="11"/>
      <c r="AH6687" s="7"/>
      <c r="AI6687" s="60" t="str">
        <f>Table1[[#This Row],[html_tag]]&amp;Table1[[#This Row],[html_type]]&amp;Table1[[#This Row],[html_modifier]]</f>
        <v/>
      </c>
      <c r="AL6687" s="23"/>
      <c r="AM6687" s="23" t="str">
        <f>IFERROR(_xlfn.XLOOKUP(Table1[[#This Row],[word]],Table57[English style name],Table57[Style type]),"")</f>
        <v/>
      </c>
      <c r="AN6687" s="23"/>
      <c r="AO6687" s="62"/>
      <c r="AP6687" s="61"/>
      <c r="AQ6687" s="61"/>
      <c r="AR6687" s="61"/>
      <c r="AS6687" s="61"/>
      <c r="AT6687" s="61"/>
      <c r="AU6687" s="61"/>
      <c r="AV6687" s="61"/>
    </row>
    <row r="6688" spans="1:48">
      <c r="A6688" s="82"/>
      <c r="B6688" s="82"/>
      <c r="C6688" s="82"/>
      <c r="D6688" s="83"/>
      <c r="E6688" s="62"/>
      <c r="F6688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88" s="13"/>
      <c r="H6688" s="13"/>
      <c r="I6688" s="85">
        <f>Table1[[#This Row],[type]]</f>
        <v>0</v>
      </c>
      <c r="J6688" s="86" t="str">
        <f>Table1[[#This Row],[Column42]]&amp;IF(Table1[[#This Row],[Column13]]="","",Table1[[#This Row],[Column13]])&amp;IF(Table1[[#This Row],[mod]]="","",Table1[[#This Row],[mod]])</f>
        <v/>
      </c>
      <c r="K6688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88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88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88" s="29"/>
      <c r="AC6688" s="29"/>
      <c r="AD6688" s="25"/>
      <c r="AE6688" s="38"/>
      <c r="AF6688" s="142"/>
      <c r="AG6688" s="11"/>
      <c r="AH6688" s="7"/>
      <c r="AI6688" s="60" t="str">
        <f>Table1[[#This Row],[html_tag]]&amp;Table1[[#This Row],[html_type]]&amp;Table1[[#This Row],[html_modifier]]</f>
        <v/>
      </c>
      <c r="AL6688" s="23"/>
      <c r="AM6688" s="23" t="str">
        <f>IFERROR(_xlfn.XLOOKUP(Table1[[#This Row],[word]],Table57[English style name],Table57[Style type]),"")</f>
        <v/>
      </c>
      <c r="AN6688" s="23"/>
      <c r="AO6688" s="62"/>
      <c r="AP6688" s="61"/>
      <c r="AQ6688" s="61"/>
      <c r="AR6688" s="61"/>
      <c r="AS6688" s="61"/>
      <c r="AT6688" s="61"/>
      <c r="AU6688" s="61"/>
      <c r="AV6688" s="61"/>
    </row>
    <row r="6689" spans="1:48">
      <c r="A6689" s="82"/>
      <c r="B6689" s="82"/>
      <c r="C6689" s="82"/>
      <c r="D6689" s="83"/>
      <c r="E6689" s="62"/>
      <c r="F6689" s="13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89" s="13"/>
      <c r="H6689" s="13"/>
      <c r="I6689" s="85">
        <f>Table1[[#This Row],[type]]</f>
        <v>0</v>
      </c>
      <c r="J6689" s="86" t="str">
        <f>Table1[[#This Row],[Column42]]&amp;IF(Table1[[#This Row],[Column13]]="","",Table1[[#This Row],[Column13]])&amp;IF(Table1[[#This Row],[mod]]="","",Table1[[#This Row],[mod]])</f>
        <v/>
      </c>
      <c r="K6689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89" s="13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89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89" s="29"/>
      <c r="AC6689" s="29"/>
      <c r="AD6689" s="25"/>
      <c r="AE6689" s="38"/>
      <c r="AF6689" s="142"/>
      <c r="AG6689" s="11"/>
      <c r="AH6689" s="1"/>
      <c r="AI6689" s="60" t="str">
        <f>Table1[[#This Row],[html_tag]]&amp;Table1[[#This Row],[html_type]]&amp;Table1[[#This Row],[html_modifier]]</f>
        <v/>
      </c>
      <c r="AL6689" s="22"/>
      <c r="AM6689" s="23" t="str">
        <f>IFERROR(_xlfn.XLOOKUP(Table1[[#This Row],[word]],Table57[English style name],Table57[Style type]),"")</f>
        <v/>
      </c>
      <c r="AN6689" s="23"/>
      <c r="AO6689" s="62"/>
      <c r="AP6689" s="61"/>
      <c r="AQ6689" s="61"/>
      <c r="AR6689" s="61"/>
      <c r="AS6689" s="61"/>
      <c r="AT6689" s="61"/>
      <c r="AU6689" s="61"/>
      <c r="AV6689" s="61"/>
    </row>
    <row r="6690" spans="1:48">
      <c r="A6690" s="82"/>
      <c r="B6690" s="82"/>
      <c r="C6690" s="82"/>
      <c r="D6690" s="83"/>
      <c r="E6690" s="62"/>
      <c r="F6690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90" s="13"/>
      <c r="H6690" s="13"/>
      <c r="I6690" s="85">
        <f>Table1[[#This Row],[type]]</f>
        <v>0</v>
      </c>
      <c r="J6690" s="86" t="str">
        <f>Table1[[#This Row],[Column42]]&amp;IF(Table1[[#This Row],[Column13]]="","",Table1[[#This Row],[Column13]])&amp;IF(Table1[[#This Row],[mod]]="","",Table1[[#This Row],[mod]])</f>
        <v/>
      </c>
      <c r="K6690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90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90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90" s="29"/>
      <c r="AC6690" s="29"/>
      <c r="AD6690" s="25"/>
      <c r="AE6690" s="38"/>
      <c r="AF6690" s="142"/>
      <c r="AG6690" s="11"/>
      <c r="AH6690" s="1"/>
      <c r="AI6690" s="60" t="str">
        <f>Table1[[#This Row],[html_tag]]&amp;Table1[[#This Row],[html_type]]&amp;Table1[[#This Row],[html_modifier]]</f>
        <v/>
      </c>
      <c r="AL6690" s="22"/>
      <c r="AM6690" s="23" t="str">
        <f>IFERROR(_xlfn.XLOOKUP(Table1[[#This Row],[word]],Table57[English style name],Table57[Style type]),"")</f>
        <v/>
      </c>
      <c r="AN6690" s="23"/>
      <c r="AO6690" s="62"/>
      <c r="AP6690" s="61"/>
      <c r="AQ6690" s="61"/>
      <c r="AR6690" s="61"/>
      <c r="AS6690" s="61"/>
      <c r="AT6690" s="61"/>
      <c r="AU6690" s="61"/>
      <c r="AV6690" s="61"/>
    </row>
    <row r="6691" spans="1:48">
      <c r="A6691" s="82"/>
      <c r="B6691" s="82"/>
      <c r="C6691" s="82"/>
      <c r="D6691" s="83"/>
      <c r="E6691" s="62"/>
      <c r="F6691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91" s="13"/>
      <c r="H6691" s="13"/>
      <c r="I6691" s="85">
        <f>Table1[[#This Row],[type]]</f>
        <v>0</v>
      </c>
      <c r="J6691" s="86" t="str">
        <f>Table1[[#This Row],[Column42]]&amp;IF(Table1[[#This Row],[Column13]]="","",Table1[[#This Row],[Column13]])&amp;IF(Table1[[#This Row],[mod]]="","",Table1[[#This Row],[mod]])</f>
        <v/>
      </c>
      <c r="K6691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91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91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91" s="29"/>
      <c r="AC6691" s="29"/>
      <c r="AD6691" s="25"/>
      <c r="AE6691" s="38"/>
      <c r="AF6691" s="142"/>
      <c r="AG6691" s="11"/>
      <c r="AH6691" s="1"/>
      <c r="AI6691" s="60" t="str">
        <f>Table1[[#This Row],[html_tag]]&amp;Table1[[#This Row],[html_type]]&amp;Table1[[#This Row],[html_modifier]]</f>
        <v/>
      </c>
      <c r="AL6691" s="22"/>
      <c r="AM6691" s="23" t="str">
        <f>IFERROR(_xlfn.XLOOKUP(Table1[[#This Row],[word]],Table57[English style name],Table57[Style type]),"")</f>
        <v/>
      </c>
      <c r="AN6691" s="23"/>
      <c r="AO6691" s="62"/>
      <c r="AP6691" s="61"/>
      <c r="AQ6691" s="61"/>
      <c r="AR6691" s="61"/>
      <c r="AS6691" s="61"/>
      <c r="AT6691" s="61"/>
      <c r="AU6691" s="61"/>
      <c r="AV6691" s="61"/>
    </row>
    <row r="6692" spans="1:48">
      <c r="A6692" s="82"/>
      <c r="B6692" s="82"/>
      <c r="C6692" s="82"/>
      <c r="D6692" s="83"/>
      <c r="E6692" s="62"/>
      <c r="F6692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92" s="13"/>
      <c r="H6692" s="13"/>
      <c r="I6692" s="85">
        <f>Table1[[#This Row],[type]]</f>
        <v>0</v>
      </c>
      <c r="J6692" s="86" t="str">
        <f>Table1[[#This Row],[Column42]]&amp;IF(Table1[[#This Row],[Column13]]="","",Table1[[#This Row],[Column13]])&amp;IF(Table1[[#This Row],[mod]]="","",Table1[[#This Row],[mod]])</f>
        <v/>
      </c>
      <c r="K6692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92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92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92" s="29"/>
      <c r="AC6692" s="29"/>
      <c r="AD6692" s="25"/>
      <c r="AE6692" s="38"/>
      <c r="AF6692" s="142"/>
      <c r="AG6692" s="11"/>
      <c r="AH6692" s="7"/>
      <c r="AI6692" s="60" t="str">
        <f>Table1[[#This Row],[html_tag]]&amp;Table1[[#This Row],[html_type]]&amp;Table1[[#This Row],[html_modifier]]</f>
        <v/>
      </c>
      <c r="AL6692" s="23"/>
      <c r="AM6692" s="23" t="str">
        <f>IFERROR(_xlfn.XLOOKUP(Table1[[#This Row],[word]],Table57[English style name],Table57[Style type]),"")</f>
        <v/>
      </c>
      <c r="AN6692" s="23"/>
      <c r="AO6692" s="62"/>
      <c r="AP6692" s="61"/>
      <c r="AQ6692" s="61"/>
      <c r="AR6692" s="61"/>
      <c r="AS6692" s="61"/>
      <c r="AT6692" s="61"/>
      <c r="AU6692" s="61"/>
      <c r="AV6692" s="61"/>
    </row>
    <row r="6693" spans="1:48">
      <c r="A6693" s="82"/>
      <c r="B6693" s="82"/>
      <c r="C6693" s="82"/>
      <c r="D6693" s="83"/>
      <c r="E6693" s="62"/>
      <c r="F6693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93" s="13"/>
      <c r="H6693" s="13"/>
      <c r="I6693" s="85">
        <f>Table1[[#This Row],[type]]</f>
        <v>0</v>
      </c>
      <c r="J6693" s="86" t="str">
        <f>Table1[[#This Row],[Column42]]&amp;IF(Table1[[#This Row],[Column13]]="","",Table1[[#This Row],[Column13]])&amp;IF(Table1[[#This Row],[mod]]="","",Table1[[#This Row],[mod]])</f>
        <v/>
      </c>
      <c r="K6693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93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93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93" s="29"/>
      <c r="AC6693" s="29"/>
      <c r="AD6693" s="25"/>
      <c r="AE6693" s="38"/>
      <c r="AF6693" s="142"/>
      <c r="AG6693" s="11"/>
      <c r="AH6693" s="1"/>
      <c r="AI6693" s="60" t="str">
        <f>Table1[[#This Row],[html_tag]]&amp;Table1[[#This Row],[html_type]]&amp;Table1[[#This Row],[html_modifier]]</f>
        <v/>
      </c>
      <c r="AL6693" s="22"/>
      <c r="AM6693" s="23" t="str">
        <f>IFERROR(_xlfn.XLOOKUP(Table1[[#This Row],[word]],Table57[English style name],Table57[Style type]),"")</f>
        <v/>
      </c>
      <c r="AN6693" s="23"/>
      <c r="AO6693" s="62"/>
      <c r="AP6693" s="61"/>
      <c r="AQ6693" s="61"/>
      <c r="AR6693" s="61"/>
      <c r="AS6693" s="61"/>
      <c r="AT6693" s="61"/>
      <c r="AU6693" s="61"/>
      <c r="AV6693" s="61"/>
    </row>
    <row r="6694" spans="1:48">
      <c r="A6694" s="82"/>
      <c r="B6694" s="82"/>
      <c r="C6694" s="82"/>
      <c r="D6694" s="83"/>
      <c r="E6694" s="62"/>
      <c r="F6694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94" s="13"/>
      <c r="H6694" s="13"/>
      <c r="I6694" s="85">
        <f>Table1[[#This Row],[type]]</f>
        <v>0</v>
      </c>
      <c r="J6694" s="86" t="str">
        <f>Table1[[#This Row],[Column42]]&amp;IF(Table1[[#This Row],[Column13]]="","",Table1[[#This Row],[Column13]])&amp;IF(Table1[[#This Row],[mod]]="","",Table1[[#This Row],[mod]])</f>
        <v/>
      </c>
      <c r="K6694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94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94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94" s="29"/>
      <c r="AC6694" s="29"/>
      <c r="AD6694" s="25"/>
      <c r="AE6694" s="38"/>
      <c r="AF6694" s="142"/>
      <c r="AG6694" s="11"/>
      <c r="AH6694" s="1"/>
      <c r="AI6694" s="60" t="str">
        <f>Table1[[#This Row],[html_tag]]&amp;Table1[[#This Row],[html_type]]&amp;Table1[[#This Row],[html_modifier]]</f>
        <v/>
      </c>
      <c r="AL6694" s="22"/>
      <c r="AM6694" s="23" t="str">
        <f>IFERROR(_xlfn.XLOOKUP(Table1[[#This Row],[word]],Table57[English style name],Table57[Style type]),"")</f>
        <v/>
      </c>
      <c r="AN6694" s="23"/>
      <c r="AO6694" s="62"/>
      <c r="AP6694" s="61"/>
      <c r="AQ6694" s="61"/>
      <c r="AR6694" s="61"/>
      <c r="AS6694" s="61"/>
      <c r="AT6694" s="61"/>
      <c r="AU6694" s="61"/>
      <c r="AV6694" s="61"/>
    </row>
    <row r="6695" spans="1:48">
      <c r="A6695" s="82"/>
      <c r="B6695" s="82"/>
      <c r="C6695" s="82"/>
      <c r="D6695" s="83"/>
      <c r="E6695" s="62"/>
      <c r="F6695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95" s="13"/>
      <c r="H6695" s="13"/>
      <c r="I6695" s="85">
        <f>Table1[[#This Row],[type]]</f>
        <v>0</v>
      </c>
      <c r="J6695" s="86" t="str">
        <f>Table1[[#This Row],[Column42]]&amp;IF(Table1[[#This Row],[Column13]]="","",Table1[[#This Row],[Column13]])&amp;IF(Table1[[#This Row],[mod]]="","",Table1[[#This Row],[mod]])</f>
        <v/>
      </c>
      <c r="K6695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95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95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95" s="29"/>
      <c r="AC6695" s="29"/>
      <c r="AD6695" s="25"/>
      <c r="AE6695" s="38"/>
      <c r="AF6695" s="142"/>
      <c r="AG6695" s="11"/>
      <c r="AH6695" s="1"/>
      <c r="AI6695" s="60" t="str">
        <f>Table1[[#This Row],[html_tag]]&amp;Table1[[#This Row],[html_type]]&amp;Table1[[#This Row],[html_modifier]]</f>
        <v/>
      </c>
      <c r="AL6695" s="22"/>
      <c r="AM6695" s="23" t="str">
        <f>IFERROR(_xlfn.XLOOKUP(Table1[[#This Row],[word]],Table57[English style name],Table57[Style type]),"")</f>
        <v/>
      </c>
      <c r="AN6695" s="23"/>
      <c r="AO6695" s="62"/>
      <c r="AP6695" s="61"/>
      <c r="AQ6695" s="61"/>
      <c r="AR6695" s="61"/>
      <c r="AS6695" s="61"/>
      <c r="AT6695" s="61"/>
      <c r="AU6695" s="61"/>
      <c r="AV6695" s="61"/>
    </row>
    <row r="6696" spans="1:48">
      <c r="A6696" s="82"/>
      <c r="B6696" s="82"/>
      <c r="C6696" s="82"/>
      <c r="D6696" s="83"/>
      <c r="E6696" s="62"/>
      <c r="F6696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96" s="13"/>
      <c r="H6696" s="13"/>
      <c r="I6696" s="85">
        <f>Table1[[#This Row],[type]]</f>
        <v>0</v>
      </c>
      <c r="J6696" s="86" t="str">
        <f>Table1[[#This Row],[Column42]]&amp;IF(Table1[[#This Row],[Column13]]="","",Table1[[#This Row],[Column13]])&amp;IF(Table1[[#This Row],[mod]]="","",Table1[[#This Row],[mod]])</f>
        <v/>
      </c>
      <c r="K6696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96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96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96" s="29"/>
      <c r="AC6696" s="29"/>
      <c r="AD6696" s="25"/>
      <c r="AE6696" s="38"/>
      <c r="AF6696" s="142"/>
      <c r="AG6696" s="11"/>
      <c r="AH6696" s="1"/>
      <c r="AI6696" s="60" t="str">
        <f>Table1[[#This Row],[html_tag]]&amp;Table1[[#This Row],[html_type]]&amp;Table1[[#This Row],[html_modifier]]</f>
        <v/>
      </c>
      <c r="AL6696" s="22"/>
      <c r="AM6696" s="23" t="str">
        <f>IFERROR(_xlfn.XLOOKUP(Table1[[#This Row],[word]],Table57[English style name],Table57[Style type]),"")</f>
        <v/>
      </c>
      <c r="AN6696" s="23"/>
      <c r="AO6696" s="62"/>
      <c r="AP6696" s="61"/>
      <c r="AQ6696" s="61"/>
      <c r="AR6696" s="61"/>
      <c r="AS6696" s="61"/>
      <c r="AT6696" s="61"/>
      <c r="AU6696" s="61"/>
      <c r="AV6696" s="61"/>
    </row>
    <row r="6697" spans="1:48">
      <c r="A6697" s="82"/>
      <c r="B6697" s="82"/>
      <c r="C6697" s="82"/>
      <c r="D6697" s="83"/>
      <c r="E6697" s="62"/>
      <c r="F6697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97" s="13"/>
      <c r="H6697" s="13"/>
      <c r="I6697" s="85">
        <f>Table1[[#This Row],[type]]</f>
        <v>0</v>
      </c>
      <c r="J6697" s="86" t="str">
        <f>Table1[[#This Row],[Column42]]&amp;IF(Table1[[#This Row],[Column13]]="","",Table1[[#This Row],[Column13]])&amp;IF(Table1[[#This Row],[mod]]="","",Table1[[#This Row],[mod]])</f>
        <v/>
      </c>
      <c r="K6697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97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97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97" s="29"/>
      <c r="AC6697" s="29"/>
      <c r="AD6697" s="25"/>
      <c r="AE6697" s="38"/>
      <c r="AF6697" s="142"/>
      <c r="AG6697" s="11"/>
      <c r="AH6697" s="1"/>
      <c r="AI6697" s="60" t="str">
        <f>Table1[[#This Row],[html_tag]]&amp;Table1[[#This Row],[html_type]]&amp;Table1[[#This Row],[html_modifier]]</f>
        <v/>
      </c>
      <c r="AL6697" s="22"/>
      <c r="AM6697" s="23" t="str">
        <f>IFERROR(_xlfn.XLOOKUP(Table1[[#This Row],[word]],Table57[English style name],Table57[Style type]),"")</f>
        <v/>
      </c>
      <c r="AN6697" s="23"/>
      <c r="AO6697" s="62"/>
      <c r="AP6697" s="61"/>
      <c r="AQ6697" s="61"/>
      <c r="AR6697" s="61"/>
      <c r="AS6697" s="61"/>
      <c r="AT6697" s="61"/>
      <c r="AU6697" s="61"/>
      <c r="AV6697" s="61"/>
    </row>
    <row r="6698" spans="1:48">
      <c r="A6698" s="82"/>
      <c r="B6698" s="82"/>
      <c r="C6698" s="82"/>
      <c r="D6698" s="83"/>
      <c r="E6698" s="62"/>
      <c r="F6698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98" s="13"/>
      <c r="H6698" s="13"/>
      <c r="I6698" s="85">
        <f>Table1[[#This Row],[type]]</f>
        <v>0</v>
      </c>
      <c r="J6698" s="86" t="str">
        <f>Table1[[#This Row],[Column42]]&amp;IF(Table1[[#This Row],[Column13]]="","",Table1[[#This Row],[Column13]])&amp;IF(Table1[[#This Row],[mod]]="","",Table1[[#This Row],[mod]])</f>
        <v/>
      </c>
      <c r="K6698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98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98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98" s="29"/>
      <c r="AC6698" s="29"/>
      <c r="AD6698" s="25"/>
      <c r="AE6698" s="38"/>
      <c r="AF6698" s="142"/>
      <c r="AG6698" s="11"/>
      <c r="AH6698" s="1"/>
      <c r="AI6698" s="60" t="str">
        <f>Table1[[#This Row],[html_tag]]&amp;Table1[[#This Row],[html_type]]&amp;Table1[[#This Row],[html_modifier]]</f>
        <v/>
      </c>
      <c r="AL6698" s="22"/>
      <c r="AM6698" s="23" t="str">
        <f>IFERROR(_xlfn.XLOOKUP(Table1[[#This Row],[word]],Table57[English style name],Table57[Style type]),"")</f>
        <v/>
      </c>
      <c r="AN6698" s="23"/>
      <c r="AO6698" s="62"/>
      <c r="AP6698" s="61"/>
      <c r="AQ6698" s="61"/>
      <c r="AR6698" s="61"/>
      <c r="AS6698" s="61"/>
      <c r="AT6698" s="61"/>
      <c r="AU6698" s="61"/>
      <c r="AV6698" s="61"/>
    </row>
    <row r="6699" spans="1:48">
      <c r="A6699" s="82"/>
      <c r="B6699" s="82"/>
      <c r="C6699" s="82"/>
      <c r="D6699" s="83"/>
      <c r="E6699" s="62"/>
      <c r="F6699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699" s="13"/>
      <c r="H6699" s="13"/>
      <c r="I6699" s="85">
        <f>Table1[[#This Row],[type]]</f>
        <v>0</v>
      </c>
      <c r="J6699" s="86" t="str">
        <f>Table1[[#This Row],[Column42]]&amp;IF(Table1[[#This Row],[Column13]]="","",Table1[[#This Row],[Column13]])&amp;IF(Table1[[#This Row],[mod]]="","",Table1[[#This Row],[mod]])</f>
        <v/>
      </c>
      <c r="K6699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699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699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699" s="29"/>
      <c r="AC6699" s="29"/>
      <c r="AD6699" s="25"/>
      <c r="AE6699" s="38"/>
      <c r="AF6699" s="142"/>
      <c r="AG6699" s="11"/>
      <c r="AH6699" s="1"/>
      <c r="AI6699" s="60" t="str">
        <f>Table1[[#This Row],[html_tag]]&amp;Table1[[#This Row],[html_type]]&amp;Table1[[#This Row],[html_modifier]]</f>
        <v/>
      </c>
      <c r="AL6699" s="22"/>
      <c r="AM6699" s="23" t="str">
        <f>IFERROR(_xlfn.XLOOKUP(Table1[[#This Row],[word]],Table57[English style name],Table57[Style type]),"")</f>
        <v/>
      </c>
      <c r="AN6699" s="23"/>
      <c r="AO6699" s="62"/>
      <c r="AP6699" s="61"/>
      <c r="AQ6699" s="61"/>
      <c r="AR6699" s="61"/>
      <c r="AS6699" s="61"/>
      <c r="AT6699" s="61"/>
      <c r="AU6699" s="61"/>
      <c r="AV6699" s="61"/>
    </row>
    <row r="6700" spans="1:48">
      <c r="A6700" s="82"/>
      <c r="B6700" s="82"/>
      <c r="C6700" s="82"/>
      <c r="D6700" s="83"/>
      <c r="E6700" s="62"/>
      <c r="F6700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00" s="13"/>
      <c r="H6700" s="13"/>
      <c r="I6700" s="85">
        <f>Table1[[#This Row],[type]]</f>
        <v>0</v>
      </c>
      <c r="J6700" s="86" t="str">
        <f>Table1[[#This Row],[Column42]]&amp;IF(Table1[[#This Row],[Column13]]="","",Table1[[#This Row],[Column13]])&amp;IF(Table1[[#This Row],[mod]]="","",Table1[[#This Row],[mod]])</f>
        <v/>
      </c>
      <c r="K6700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00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00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00" s="29"/>
      <c r="AC6700" s="29"/>
      <c r="AD6700" s="25"/>
      <c r="AE6700" s="38"/>
      <c r="AF6700" s="142"/>
      <c r="AG6700" s="11"/>
      <c r="AH6700" s="1"/>
      <c r="AI6700" s="60" t="str">
        <f>Table1[[#This Row],[html_tag]]&amp;Table1[[#This Row],[html_type]]&amp;Table1[[#This Row],[html_modifier]]</f>
        <v/>
      </c>
      <c r="AL6700" s="22"/>
      <c r="AM6700" s="23" t="str">
        <f>IFERROR(_xlfn.XLOOKUP(Table1[[#This Row],[word]],Table57[English style name],Table57[Style type]),"")</f>
        <v/>
      </c>
      <c r="AN6700" s="23"/>
      <c r="AO6700" s="62"/>
      <c r="AP6700" s="61"/>
      <c r="AQ6700" s="61"/>
      <c r="AR6700" s="61"/>
      <c r="AS6700" s="61"/>
      <c r="AT6700" s="61"/>
      <c r="AU6700" s="61"/>
      <c r="AV6700" s="61"/>
    </row>
    <row r="6701" spans="1:48">
      <c r="A6701" s="82"/>
      <c r="B6701" s="82"/>
      <c r="C6701" s="82"/>
      <c r="D6701" s="83"/>
      <c r="E6701" s="62"/>
      <c r="F6701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01" s="13"/>
      <c r="H6701" s="13"/>
      <c r="I6701" s="85">
        <f>Table1[[#This Row],[type]]</f>
        <v>0</v>
      </c>
      <c r="J6701" s="86" t="str">
        <f>Table1[[#This Row],[Column42]]&amp;IF(Table1[[#This Row],[Column13]]="","",Table1[[#This Row],[Column13]])&amp;IF(Table1[[#This Row],[mod]]="","",Table1[[#This Row],[mod]])</f>
        <v/>
      </c>
      <c r="K6701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01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01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01" s="29"/>
      <c r="AC6701" s="29"/>
      <c r="AD6701" s="25"/>
      <c r="AE6701" s="38"/>
      <c r="AF6701" s="142"/>
      <c r="AG6701" s="11"/>
      <c r="AH6701" s="1"/>
      <c r="AI6701" s="60" t="str">
        <f>Table1[[#This Row],[html_tag]]&amp;Table1[[#This Row],[html_type]]&amp;Table1[[#This Row],[html_modifier]]</f>
        <v/>
      </c>
      <c r="AL6701" s="22"/>
      <c r="AM6701" s="23" t="str">
        <f>IFERROR(_xlfn.XLOOKUP(Table1[[#This Row],[word]],Table57[English style name],Table57[Style type]),"")</f>
        <v/>
      </c>
      <c r="AN6701" s="23"/>
      <c r="AO6701" s="62"/>
      <c r="AP6701" s="61"/>
      <c r="AQ6701" s="61"/>
      <c r="AR6701" s="61"/>
      <c r="AS6701" s="61"/>
      <c r="AT6701" s="61"/>
      <c r="AU6701" s="61"/>
      <c r="AV6701" s="61"/>
    </row>
    <row r="6702" spans="1:48">
      <c r="A6702" s="82"/>
      <c r="B6702" s="82"/>
      <c r="C6702" s="82"/>
      <c r="D6702" s="83"/>
      <c r="E6702" s="62"/>
      <c r="F6702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02" s="13"/>
      <c r="H6702" s="13"/>
      <c r="I6702" s="85">
        <f>Table1[[#This Row],[type]]</f>
        <v>0</v>
      </c>
      <c r="J6702" s="86" t="str">
        <f>Table1[[#This Row],[Column42]]&amp;IF(Table1[[#This Row],[Column13]]="","",Table1[[#This Row],[Column13]])&amp;IF(Table1[[#This Row],[mod]]="","",Table1[[#This Row],[mod]])</f>
        <v/>
      </c>
      <c r="K6702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02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02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02" s="29"/>
      <c r="AC6702" s="29"/>
      <c r="AD6702" s="25"/>
      <c r="AE6702" s="38"/>
      <c r="AF6702" s="142"/>
      <c r="AG6702" s="11"/>
      <c r="AH6702" s="7"/>
      <c r="AI6702" s="60" t="str">
        <f>Table1[[#This Row],[html_tag]]&amp;Table1[[#This Row],[html_type]]&amp;Table1[[#This Row],[html_modifier]]</f>
        <v/>
      </c>
      <c r="AL6702" s="23"/>
      <c r="AM6702" s="23" t="str">
        <f>IFERROR(_xlfn.XLOOKUP(Table1[[#This Row],[word]],Table57[English style name],Table57[Style type]),"")</f>
        <v/>
      </c>
      <c r="AN6702" s="23"/>
      <c r="AO6702" s="62"/>
      <c r="AP6702" s="61"/>
      <c r="AQ6702" s="61"/>
      <c r="AR6702" s="61"/>
      <c r="AS6702" s="61"/>
      <c r="AT6702" s="61"/>
      <c r="AU6702" s="61"/>
      <c r="AV6702" s="61"/>
    </row>
    <row r="6703" spans="1:48">
      <c r="A6703" s="82"/>
      <c r="B6703" s="82"/>
      <c r="C6703" s="82"/>
      <c r="D6703" s="83"/>
      <c r="E6703" s="62"/>
      <c r="F6703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03" s="13"/>
      <c r="H6703" s="13"/>
      <c r="I6703" s="85">
        <f>Table1[[#This Row],[type]]</f>
        <v>0</v>
      </c>
      <c r="J6703" s="86" t="str">
        <f>Table1[[#This Row],[Column42]]&amp;IF(Table1[[#This Row],[Column13]]="","",Table1[[#This Row],[Column13]])&amp;IF(Table1[[#This Row],[mod]]="","",Table1[[#This Row],[mod]])</f>
        <v/>
      </c>
      <c r="K6703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03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03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03" s="29"/>
      <c r="AC6703" s="29"/>
      <c r="AD6703" s="25"/>
      <c r="AE6703" s="38"/>
      <c r="AF6703" s="142"/>
      <c r="AG6703" s="11"/>
      <c r="AH6703" s="7"/>
      <c r="AI6703" s="60" t="str">
        <f>Table1[[#This Row],[html_tag]]&amp;Table1[[#This Row],[html_type]]&amp;Table1[[#This Row],[html_modifier]]</f>
        <v/>
      </c>
      <c r="AL6703" s="23"/>
      <c r="AM6703" s="23" t="str">
        <f>IFERROR(_xlfn.XLOOKUP(Table1[[#This Row],[word]],Table57[English style name],Table57[Style type]),"")</f>
        <v/>
      </c>
      <c r="AN6703" s="23"/>
      <c r="AO6703" s="62"/>
      <c r="AP6703" s="61"/>
      <c r="AQ6703" s="61"/>
      <c r="AR6703" s="61"/>
      <c r="AS6703" s="61"/>
      <c r="AT6703" s="61"/>
      <c r="AU6703" s="61"/>
      <c r="AV6703" s="61"/>
    </row>
    <row r="6704" spans="1:48">
      <c r="A6704" s="82"/>
      <c r="B6704" s="82"/>
      <c r="C6704" s="82"/>
      <c r="D6704" s="83"/>
      <c r="E6704" s="62"/>
      <c r="F6704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04" s="13"/>
      <c r="H6704" s="13"/>
      <c r="I6704" s="85">
        <f>Table1[[#This Row],[type]]</f>
        <v>0</v>
      </c>
      <c r="J6704" s="86" t="str">
        <f>Table1[[#This Row],[Column42]]&amp;IF(Table1[[#This Row],[Column13]]="","",Table1[[#This Row],[Column13]])&amp;IF(Table1[[#This Row],[mod]]="","",Table1[[#This Row],[mod]])</f>
        <v/>
      </c>
      <c r="K6704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04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04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04" s="29"/>
      <c r="AC6704" s="29"/>
      <c r="AD6704" s="25"/>
      <c r="AE6704" s="38"/>
      <c r="AF6704" s="142"/>
      <c r="AG6704" s="11"/>
      <c r="AH6704" s="7"/>
      <c r="AI6704" s="60" t="str">
        <f>Table1[[#This Row],[html_tag]]&amp;Table1[[#This Row],[html_type]]&amp;Table1[[#This Row],[html_modifier]]</f>
        <v/>
      </c>
      <c r="AL6704" s="23"/>
      <c r="AM6704" s="23" t="str">
        <f>IFERROR(_xlfn.XLOOKUP(Table1[[#This Row],[word]],Table57[English style name],Table57[Style type]),"")</f>
        <v/>
      </c>
      <c r="AN6704" s="23"/>
      <c r="AO6704" s="62"/>
      <c r="AP6704" s="61"/>
      <c r="AQ6704" s="61"/>
      <c r="AR6704" s="61"/>
      <c r="AS6704" s="61"/>
      <c r="AT6704" s="61"/>
      <c r="AU6704" s="61"/>
      <c r="AV6704" s="61"/>
    </row>
    <row r="6705" spans="1:48">
      <c r="A6705" s="82"/>
      <c r="B6705" s="82"/>
      <c r="C6705" s="82"/>
      <c r="D6705" s="83"/>
      <c r="E6705" s="62"/>
      <c r="F6705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05" s="13"/>
      <c r="H6705" s="13"/>
      <c r="I6705" s="85">
        <f>Table1[[#This Row],[type]]</f>
        <v>0</v>
      </c>
      <c r="J6705" s="86" t="str">
        <f>Table1[[#This Row],[Column42]]&amp;IF(Table1[[#This Row],[Column13]]="","",Table1[[#This Row],[Column13]])&amp;IF(Table1[[#This Row],[mod]]="","",Table1[[#This Row],[mod]])</f>
        <v/>
      </c>
      <c r="K6705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O6705" s="29"/>
      <c r="Q6705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05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05" s="29"/>
      <c r="AC6705" s="29"/>
      <c r="AD6705" s="25"/>
      <c r="AE6705" s="38"/>
      <c r="AF6705" s="142"/>
      <c r="AG6705" s="11"/>
      <c r="AH6705" s="7"/>
      <c r="AI6705" s="60" t="str">
        <f>Table1[[#This Row],[html_tag]]&amp;Table1[[#This Row],[html_type]]&amp;Table1[[#This Row],[html_modifier]]</f>
        <v/>
      </c>
      <c r="AL6705" s="23"/>
      <c r="AM6705" s="23" t="str">
        <f>IFERROR(_xlfn.XLOOKUP(Table1[[#This Row],[word]],Table57[English style name],Table57[Style type]),"")</f>
        <v/>
      </c>
      <c r="AN6705" s="23"/>
      <c r="AO6705" s="62"/>
      <c r="AP6705" s="61"/>
      <c r="AQ6705" s="61"/>
      <c r="AR6705" s="61"/>
      <c r="AS6705" s="61"/>
      <c r="AT6705" s="61"/>
      <c r="AU6705" s="61"/>
      <c r="AV6705" s="61"/>
    </row>
    <row r="6706" spans="1:48">
      <c r="A6706" s="82"/>
      <c r="B6706" s="82"/>
      <c r="C6706" s="82"/>
      <c r="D6706" s="83"/>
      <c r="E6706" s="62"/>
      <c r="F6706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06" s="13"/>
      <c r="H6706" s="13"/>
      <c r="I6706" s="85">
        <f>Table1[[#This Row],[type]]</f>
        <v>0</v>
      </c>
      <c r="J6706" s="86" t="str">
        <f>Table1[[#This Row],[Column42]]&amp;IF(Table1[[#This Row],[Column13]]="","",Table1[[#This Row],[Column13]])&amp;IF(Table1[[#This Row],[mod]]="","",Table1[[#This Row],[mod]])</f>
        <v/>
      </c>
      <c r="K6706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06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06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06" s="29"/>
      <c r="AC6706" s="29"/>
      <c r="AD6706" s="25"/>
      <c r="AE6706" s="38"/>
      <c r="AF6706" s="142"/>
      <c r="AG6706" s="11"/>
      <c r="AH6706" s="1"/>
      <c r="AI6706" s="60" t="str">
        <f>Table1[[#This Row],[html_tag]]&amp;Table1[[#This Row],[html_type]]&amp;Table1[[#This Row],[html_modifier]]</f>
        <v/>
      </c>
      <c r="AL6706" s="22"/>
      <c r="AM6706" s="23" t="str">
        <f>IFERROR(_xlfn.XLOOKUP(Table1[[#This Row],[word]],Table57[English style name],Table57[Style type]),"")</f>
        <v/>
      </c>
      <c r="AN6706" s="23"/>
      <c r="AO6706" s="62"/>
      <c r="AP6706" s="61"/>
      <c r="AQ6706" s="61"/>
      <c r="AR6706" s="61"/>
      <c r="AS6706" s="61"/>
      <c r="AT6706" s="61"/>
      <c r="AU6706" s="61"/>
      <c r="AV6706" s="61"/>
    </row>
    <row r="6707" spans="1:48">
      <c r="A6707" s="82"/>
      <c r="B6707" s="82"/>
      <c r="C6707" s="82"/>
      <c r="D6707" s="83"/>
      <c r="E6707" s="62"/>
      <c r="F6707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07" s="13"/>
      <c r="H6707" s="13"/>
      <c r="I6707" s="85">
        <f>Table1[[#This Row],[type]]</f>
        <v>0</v>
      </c>
      <c r="J6707" s="86" t="str">
        <f>Table1[[#This Row],[Column42]]&amp;IF(Table1[[#This Row],[Column13]]="","",Table1[[#This Row],[Column13]])&amp;IF(Table1[[#This Row],[mod]]="","",Table1[[#This Row],[mod]])</f>
        <v/>
      </c>
      <c r="K6707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07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07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07" s="29"/>
      <c r="AC6707" s="29"/>
      <c r="AD6707" s="25"/>
      <c r="AE6707" s="38"/>
      <c r="AF6707" s="142"/>
      <c r="AG6707" s="11"/>
      <c r="AH6707" s="1"/>
      <c r="AI6707" s="60" t="str">
        <f>Table1[[#This Row],[html_tag]]&amp;Table1[[#This Row],[html_type]]&amp;Table1[[#This Row],[html_modifier]]</f>
        <v/>
      </c>
      <c r="AL6707" s="22"/>
      <c r="AM6707" s="23" t="str">
        <f>IFERROR(_xlfn.XLOOKUP(Table1[[#This Row],[word]],Table57[English style name],Table57[Style type]),"")</f>
        <v/>
      </c>
      <c r="AN6707" s="23"/>
      <c r="AO6707" s="62"/>
      <c r="AP6707" s="61"/>
      <c r="AQ6707" s="61"/>
      <c r="AR6707" s="61"/>
      <c r="AS6707" s="61"/>
      <c r="AT6707" s="61"/>
      <c r="AU6707" s="61"/>
      <c r="AV6707" s="61"/>
    </row>
    <row r="6708" spans="1:48">
      <c r="A6708" s="82"/>
      <c r="B6708" s="82"/>
      <c r="C6708" s="82"/>
      <c r="D6708" s="83"/>
      <c r="E6708" s="62"/>
      <c r="F6708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08" s="13"/>
      <c r="H6708" s="13"/>
      <c r="I6708" s="85">
        <f>Table1[[#This Row],[type]]</f>
        <v>0</v>
      </c>
      <c r="J6708" s="86" t="str">
        <f>Table1[[#This Row],[Column42]]&amp;IF(Table1[[#This Row],[Column13]]="","",Table1[[#This Row],[Column13]])&amp;IF(Table1[[#This Row],[mod]]="","",Table1[[#This Row],[mod]])</f>
        <v/>
      </c>
      <c r="K6708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08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08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08" s="29"/>
      <c r="AC6708" s="29"/>
      <c r="AD6708" s="25"/>
      <c r="AE6708" s="38"/>
      <c r="AF6708" s="142"/>
      <c r="AG6708" s="11"/>
      <c r="AH6708" s="1"/>
      <c r="AI6708" s="60" t="str">
        <f>Table1[[#This Row],[html_tag]]&amp;Table1[[#This Row],[html_type]]&amp;Table1[[#This Row],[html_modifier]]</f>
        <v/>
      </c>
      <c r="AL6708" s="22"/>
      <c r="AM6708" s="23" t="str">
        <f>IFERROR(_xlfn.XLOOKUP(Table1[[#This Row],[word]],Table57[English style name],Table57[Style type]),"")</f>
        <v/>
      </c>
      <c r="AN6708" s="23"/>
      <c r="AO6708" s="62"/>
      <c r="AP6708" s="61"/>
      <c r="AQ6708" s="61"/>
      <c r="AR6708" s="61"/>
      <c r="AS6708" s="61"/>
      <c r="AT6708" s="61"/>
      <c r="AU6708" s="61"/>
      <c r="AV6708" s="61"/>
    </row>
    <row r="6709" spans="1:48">
      <c r="A6709" s="82"/>
      <c r="B6709" s="82"/>
      <c r="C6709" s="82"/>
      <c r="D6709" s="83"/>
      <c r="E6709" s="62"/>
      <c r="F6709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09" s="13"/>
      <c r="H6709" s="13"/>
      <c r="I6709" s="85">
        <f>Table1[[#This Row],[type]]</f>
        <v>0</v>
      </c>
      <c r="J6709" s="86" t="str">
        <f>Table1[[#This Row],[Column42]]&amp;IF(Table1[[#This Row],[Column13]]="","",Table1[[#This Row],[Column13]])&amp;IF(Table1[[#This Row],[mod]]="","",Table1[[#This Row],[mod]])</f>
        <v/>
      </c>
      <c r="K6709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09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09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09" s="29"/>
      <c r="AC6709" s="29"/>
      <c r="AD6709" s="25"/>
      <c r="AE6709" s="38"/>
      <c r="AF6709" s="142"/>
      <c r="AG6709" s="11"/>
      <c r="AH6709" s="7"/>
      <c r="AI6709" s="60" t="str">
        <f>Table1[[#This Row],[html_tag]]&amp;Table1[[#This Row],[html_type]]&amp;Table1[[#This Row],[html_modifier]]</f>
        <v/>
      </c>
      <c r="AL6709" s="23"/>
      <c r="AM6709" s="23" t="str">
        <f>IFERROR(_xlfn.XLOOKUP(Table1[[#This Row],[word]],Table57[English style name],Table57[Style type]),"")</f>
        <v/>
      </c>
      <c r="AN6709" s="23"/>
      <c r="AO6709" s="62"/>
      <c r="AP6709" s="61"/>
      <c r="AQ6709" s="61"/>
      <c r="AR6709" s="61"/>
      <c r="AS6709" s="61"/>
      <c r="AT6709" s="61"/>
      <c r="AU6709" s="61"/>
      <c r="AV6709" s="61"/>
    </row>
    <row r="6710" spans="1:48">
      <c r="A6710" s="82"/>
      <c r="B6710" s="82"/>
      <c r="C6710" s="82"/>
      <c r="D6710" s="83"/>
      <c r="E6710" s="62"/>
      <c r="F6710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10" s="13"/>
      <c r="H6710" s="13"/>
      <c r="I6710" s="85">
        <f>Table1[[#This Row],[type]]</f>
        <v>0</v>
      </c>
      <c r="J6710" s="86" t="str">
        <f>Table1[[#This Row],[Column42]]&amp;IF(Table1[[#This Row],[Column13]]="","",Table1[[#This Row],[Column13]])&amp;IF(Table1[[#This Row],[mod]]="","",Table1[[#This Row],[mod]])</f>
        <v/>
      </c>
      <c r="K6710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10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10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10" s="29"/>
      <c r="AC6710" s="29"/>
      <c r="AD6710" s="25"/>
      <c r="AE6710" s="38"/>
      <c r="AF6710" s="142"/>
      <c r="AG6710" s="11"/>
      <c r="AH6710" s="1"/>
      <c r="AI6710" s="60" t="str">
        <f>Table1[[#This Row],[html_tag]]&amp;Table1[[#This Row],[html_type]]&amp;Table1[[#This Row],[html_modifier]]</f>
        <v/>
      </c>
      <c r="AL6710" s="22"/>
      <c r="AM6710" s="23" t="str">
        <f>IFERROR(_xlfn.XLOOKUP(Table1[[#This Row],[word]],Table57[English style name],Table57[Style type]),"")</f>
        <v/>
      </c>
      <c r="AN6710" s="23"/>
      <c r="AO6710" s="62"/>
      <c r="AP6710" s="61"/>
      <c r="AQ6710" s="61"/>
      <c r="AR6710" s="61"/>
      <c r="AS6710" s="61"/>
      <c r="AT6710" s="61"/>
      <c r="AU6710" s="61"/>
      <c r="AV6710" s="61"/>
    </row>
    <row r="6711" spans="1:48">
      <c r="A6711" s="82"/>
      <c r="B6711" s="82"/>
      <c r="C6711" s="82"/>
      <c r="D6711" s="83"/>
      <c r="E6711" s="62"/>
      <c r="F6711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11" s="13"/>
      <c r="H6711" s="13"/>
      <c r="I6711" s="85">
        <f>Table1[[#This Row],[type]]</f>
        <v>0</v>
      </c>
      <c r="J6711" s="86" t="str">
        <f>Table1[[#This Row],[Column42]]&amp;IF(Table1[[#This Row],[Column13]]="","",Table1[[#This Row],[Column13]])&amp;IF(Table1[[#This Row],[mod]]="","",Table1[[#This Row],[mod]])</f>
        <v/>
      </c>
      <c r="K6711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11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11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11" s="29"/>
      <c r="AC6711" s="29"/>
      <c r="AD6711" s="25"/>
      <c r="AE6711" s="38"/>
      <c r="AF6711" s="142"/>
      <c r="AG6711" s="11"/>
      <c r="AH6711" s="7"/>
      <c r="AI6711" s="60" t="str">
        <f>Table1[[#This Row],[html_tag]]&amp;Table1[[#This Row],[html_type]]&amp;Table1[[#This Row],[html_modifier]]</f>
        <v/>
      </c>
      <c r="AL6711" s="23"/>
      <c r="AM6711" s="23" t="str">
        <f>IFERROR(_xlfn.XLOOKUP(Table1[[#This Row],[word]],Table57[English style name],Table57[Style type]),"")</f>
        <v/>
      </c>
      <c r="AN6711" s="23"/>
      <c r="AO6711" s="62"/>
      <c r="AP6711" s="61"/>
      <c r="AQ6711" s="61"/>
      <c r="AR6711" s="61"/>
      <c r="AS6711" s="61"/>
      <c r="AT6711" s="61"/>
      <c r="AU6711" s="61"/>
      <c r="AV6711" s="61"/>
    </row>
    <row r="6712" spans="1:48">
      <c r="A6712" s="82"/>
      <c r="B6712" s="82"/>
      <c r="C6712" s="82"/>
      <c r="D6712" s="83"/>
      <c r="E6712" s="62"/>
      <c r="F6712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12" s="13"/>
      <c r="H6712" s="13"/>
      <c r="I6712" s="85">
        <f>Table1[[#This Row],[type]]</f>
        <v>0</v>
      </c>
      <c r="J6712" s="86" t="str">
        <f>Table1[[#This Row],[Column42]]&amp;IF(Table1[[#This Row],[Column13]]="","",Table1[[#This Row],[Column13]])&amp;IF(Table1[[#This Row],[mod]]="","",Table1[[#This Row],[mod]])</f>
        <v/>
      </c>
      <c r="K6712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12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12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12" s="29"/>
      <c r="AC6712" s="29"/>
      <c r="AD6712" s="25"/>
      <c r="AE6712" s="38"/>
      <c r="AF6712" s="142"/>
      <c r="AG6712" s="11"/>
      <c r="AH6712" s="7"/>
      <c r="AI6712" s="60" t="str">
        <f>Table1[[#This Row],[html_tag]]&amp;Table1[[#This Row],[html_type]]&amp;Table1[[#This Row],[html_modifier]]</f>
        <v/>
      </c>
      <c r="AL6712" s="23"/>
      <c r="AM6712" s="23" t="str">
        <f>IFERROR(_xlfn.XLOOKUP(Table1[[#This Row],[word]],Table57[English style name],Table57[Style type]),"")</f>
        <v/>
      </c>
      <c r="AN6712" s="23"/>
      <c r="AO6712" s="62"/>
      <c r="AP6712" s="61"/>
      <c r="AQ6712" s="61"/>
      <c r="AR6712" s="61"/>
      <c r="AS6712" s="61"/>
      <c r="AT6712" s="61"/>
      <c r="AU6712" s="61"/>
      <c r="AV6712" s="61"/>
    </row>
    <row r="6713" spans="1:48">
      <c r="A6713" s="82"/>
      <c r="B6713" s="82"/>
      <c r="C6713" s="82"/>
      <c r="D6713" s="83"/>
      <c r="E6713" s="62"/>
      <c r="F6713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13" s="13"/>
      <c r="H6713" s="13"/>
      <c r="I6713" s="85">
        <f>Table1[[#This Row],[type]]</f>
        <v>0</v>
      </c>
      <c r="J6713" s="86" t="str">
        <f>Table1[[#This Row],[Column42]]&amp;IF(Table1[[#This Row],[Column13]]="","",Table1[[#This Row],[Column13]])&amp;IF(Table1[[#This Row],[mod]]="","",Table1[[#This Row],[mod]])</f>
        <v/>
      </c>
      <c r="K6713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13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13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13" s="29"/>
      <c r="AC6713" s="29"/>
      <c r="AD6713" s="25"/>
      <c r="AE6713" s="38"/>
      <c r="AF6713" s="142"/>
      <c r="AG6713" s="11"/>
      <c r="AH6713" s="7"/>
      <c r="AI6713" s="60" t="str">
        <f>Table1[[#This Row],[html_tag]]&amp;Table1[[#This Row],[html_type]]&amp;Table1[[#This Row],[html_modifier]]</f>
        <v/>
      </c>
      <c r="AL6713" s="23"/>
      <c r="AM6713" s="23" t="str">
        <f>IFERROR(_xlfn.XLOOKUP(Table1[[#This Row],[word]],Table57[English style name],Table57[Style type]),"")</f>
        <v/>
      </c>
      <c r="AN6713" s="23"/>
      <c r="AO6713" s="62"/>
      <c r="AP6713" s="61"/>
      <c r="AQ6713" s="61"/>
      <c r="AR6713" s="61"/>
      <c r="AS6713" s="61"/>
      <c r="AT6713" s="61"/>
      <c r="AU6713" s="61"/>
      <c r="AV6713" s="61"/>
    </row>
    <row r="6714" spans="1:48">
      <c r="A6714" s="82"/>
      <c r="B6714" s="82"/>
      <c r="C6714" s="82"/>
      <c r="D6714" s="83"/>
      <c r="E6714" s="62"/>
      <c r="F6714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14" s="13"/>
      <c r="H6714" s="13"/>
      <c r="I6714" s="85">
        <f>Table1[[#This Row],[type]]</f>
        <v>0</v>
      </c>
      <c r="J6714" s="86" t="str">
        <f>Table1[[#This Row],[Column42]]&amp;IF(Table1[[#This Row],[Column13]]="","",Table1[[#This Row],[Column13]])&amp;IF(Table1[[#This Row],[mod]]="","",Table1[[#This Row],[mod]])</f>
        <v/>
      </c>
      <c r="K6714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14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14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14" s="29"/>
      <c r="AC6714" s="29"/>
      <c r="AD6714" s="25"/>
      <c r="AE6714" s="38"/>
      <c r="AF6714" s="142"/>
      <c r="AG6714" s="11"/>
      <c r="AH6714" s="7"/>
      <c r="AI6714" s="60" t="str">
        <f>Table1[[#This Row],[html_tag]]&amp;Table1[[#This Row],[html_type]]&amp;Table1[[#This Row],[html_modifier]]</f>
        <v/>
      </c>
      <c r="AL6714" s="23"/>
      <c r="AM6714" s="23" t="str">
        <f>IFERROR(_xlfn.XLOOKUP(Table1[[#This Row],[word]],Table57[English style name],Table57[Style type]),"")</f>
        <v/>
      </c>
      <c r="AN6714" s="23"/>
      <c r="AO6714" s="62"/>
      <c r="AP6714" s="61"/>
      <c r="AQ6714" s="61"/>
      <c r="AR6714" s="61"/>
      <c r="AS6714" s="61"/>
      <c r="AT6714" s="61"/>
      <c r="AU6714" s="61"/>
      <c r="AV6714" s="61"/>
    </row>
    <row r="6715" spans="1:48">
      <c r="A6715" s="82"/>
      <c r="B6715" s="82"/>
      <c r="C6715" s="82"/>
      <c r="D6715" s="83"/>
      <c r="E6715" s="62"/>
      <c r="F6715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15" s="13"/>
      <c r="H6715" s="13"/>
      <c r="I6715" s="85">
        <f>Table1[[#This Row],[type]]</f>
        <v>0</v>
      </c>
      <c r="J6715" s="86" t="str">
        <f>Table1[[#This Row],[Column42]]&amp;IF(Table1[[#This Row],[Column13]]="","",Table1[[#This Row],[Column13]])&amp;IF(Table1[[#This Row],[mod]]="","",Table1[[#This Row],[mod]])</f>
        <v/>
      </c>
      <c r="K6715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15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15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15" s="29"/>
      <c r="AC6715" s="29"/>
      <c r="AD6715" s="25"/>
      <c r="AE6715" s="38"/>
      <c r="AF6715" s="142"/>
      <c r="AG6715" s="11"/>
      <c r="AH6715" s="1"/>
      <c r="AI6715" s="60" t="str">
        <f>Table1[[#This Row],[html_tag]]&amp;Table1[[#This Row],[html_type]]&amp;Table1[[#This Row],[html_modifier]]</f>
        <v/>
      </c>
      <c r="AL6715" s="22"/>
      <c r="AM6715" s="23" t="str">
        <f>IFERROR(_xlfn.XLOOKUP(Table1[[#This Row],[word]],Table57[English style name],Table57[Style type]),"")</f>
        <v/>
      </c>
      <c r="AN6715" s="23"/>
      <c r="AO6715" s="62"/>
      <c r="AP6715" s="61"/>
      <c r="AQ6715" s="61"/>
      <c r="AR6715" s="61"/>
      <c r="AS6715" s="61"/>
      <c r="AT6715" s="61"/>
      <c r="AU6715" s="61"/>
      <c r="AV6715" s="61"/>
    </row>
    <row r="6716" spans="1:48">
      <c r="A6716" s="82"/>
      <c r="B6716" s="82"/>
      <c r="C6716" s="82"/>
      <c r="D6716" s="83"/>
      <c r="E6716" s="62"/>
      <c r="F6716" s="13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16" s="13"/>
      <c r="H6716" s="13"/>
      <c r="I6716" s="85">
        <f>Table1[[#This Row],[type]]</f>
        <v>0</v>
      </c>
      <c r="J6716" s="86" t="str">
        <f>Table1[[#This Row],[Column42]]&amp;IF(Table1[[#This Row],[Column13]]="","",Table1[[#This Row],[Column13]])&amp;IF(Table1[[#This Row],[mod]]="","",Table1[[#This Row],[mod]])</f>
        <v/>
      </c>
      <c r="K6716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6716" s="6"/>
      <c r="Q6716" s="13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16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16" s="29"/>
      <c r="AC6716" s="29"/>
      <c r="AD6716" s="25"/>
      <c r="AE6716" s="38"/>
      <c r="AF6716" s="142"/>
      <c r="AG6716" s="11"/>
      <c r="AH6716" s="1"/>
      <c r="AI6716" s="60" t="str">
        <f>Table1[[#This Row],[html_tag]]&amp;Table1[[#This Row],[html_type]]&amp;Table1[[#This Row],[html_modifier]]</f>
        <v/>
      </c>
      <c r="AL6716" s="22"/>
      <c r="AM6716" s="23" t="str">
        <f>IFERROR(_xlfn.XLOOKUP(Table1[[#This Row],[word]],Table57[English style name],Table57[Style type]),"")</f>
        <v/>
      </c>
      <c r="AN6716" s="23"/>
      <c r="AO6716" s="62"/>
      <c r="AP6716" s="61"/>
      <c r="AQ6716" s="61"/>
      <c r="AR6716" s="61"/>
      <c r="AS6716" s="61"/>
      <c r="AT6716" s="61"/>
      <c r="AU6716" s="61"/>
      <c r="AV6716" s="61"/>
    </row>
    <row r="6717" spans="1:48">
      <c r="A6717" s="82"/>
      <c r="B6717" s="82"/>
      <c r="C6717" s="82"/>
      <c r="D6717" s="83"/>
      <c r="E6717" s="62"/>
      <c r="F6717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17" s="13"/>
      <c r="H6717" s="13"/>
      <c r="I6717" s="85">
        <f>Table1[[#This Row],[type]]</f>
        <v>0</v>
      </c>
      <c r="J6717" s="86" t="str">
        <f>Table1[[#This Row],[Column42]]&amp;IF(Table1[[#This Row],[Column13]]="","",Table1[[#This Row],[Column13]])&amp;IF(Table1[[#This Row],[mod]]="","",Table1[[#This Row],[mod]])</f>
        <v/>
      </c>
      <c r="K6717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17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17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17" s="29"/>
      <c r="AC6717" s="29"/>
      <c r="AD6717" s="25"/>
      <c r="AE6717" s="38"/>
      <c r="AF6717" s="142"/>
      <c r="AG6717" s="11"/>
      <c r="AH6717" s="7"/>
      <c r="AI6717" s="60" t="str">
        <f>Table1[[#This Row],[html_tag]]&amp;Table1[[#This Row],[html_type]]&amp;Table1[[#This Row],[html_modifier]]</f>
        <v/>
      </c>
      <c r="AL6717" s="23"/>
      <c r="AM6717" s="23" t="str">
        <f>IFERROR(_xlfn.XLOOKUP(Table1[[#This Row],[word]],Table57[English style name],Table57[Style type]),"")</f>
        <v/>
      </c>
      <c r="AN6717" s="23"/>
      <c r="AO6717" s="62"/>
      <c r="AP6717" s="61"/>
      <c r="AQ6717" s="61"/>
      <c r="AR6717" s="61"/>
      <c r="AS6717" s="61"/>
      <c r="AT6717" s="61"/>
      <c r="AU6717" s="61"/>
      <c r="AV6717" s="61"/>
    </row>
    <row r="6718" spans="1:48">
      <c r="A6718" s="82"/>
      <c r="B6718" s="82"/>
      <c r="C6718" s="82"/>
      <c r="D6718" s="83"/>
      <c r="E6718" s="62"/>
      <c r="F6718" s="13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18" s="13"/>
      <c r="H6718" s="13"/>
      <c r="I6718" s="85">
        <f>Table1[[#This Row],[type]]</f>
        <v>0</v>
      </c>
      <c r="J6718" s="86" t="str">
        <f>Table1[[#This Row],[Column42]]&amp;IF(Table1[[#This Row],[Column13]]="","",Table1[[#This Row],[Column13]])&amp;IF(Table1[[#This Row],[mod]]="","",Table1[[#This Row],[mod]])</f>
        <v/>
      </c>
      <c r="K6718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18" s="13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18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18" s="29"/>
      <c r="AC6718" s="29"/>
      <c r="AD6718" s="25"/>
      <c r="AE6718" s="38"/>
      <c r="AF6718" s="142"/>
      <c r="AG6718" s="11"/>
      <c r="AH6718" s="1"/>
      <c r="AI6718" s="60" t="str">
        <f>Table1[[#This Row],[html_tag]]&amp;Table1[[#This Row],[html_type]]&amp;Table1[[#This Row],[html_modifier]]</f>
        <v/>
      </c>
      <c r="AL6718" s="22"/>
      <c r="AM6718" s="23" t="str">
        <f>IFERROR(_xlfn.XLOOKUP(Table1[[#This Row],[word]],Table57[English style name],Table57[Style type]),"")</f>
        <v/>
      </c>
      <c r="AN6718" s="23"/>
      <c r="AO6718" s="62"/>
      <c r="AP6718" s="61"/>
      <c r="AQ6718" s="61"/>
      <c r="AR6718" s="61"/>
      <c r="AS6718" s="61"/>
      <c r="AT6718" s="61"/>
      <c r="AU6718" s="61"/>
      <c r="AV6718" s="61"/>
    </row>
    <row r="6719" spans="1:48">
      <c r="A6719" s="82"/>
      <c r="B6719" s="82"/>
      <c r="C6719" s="82"/>
      <c r="D6719" s="83"/>
      <c r="E6719" s="62"/>
      <c r="F6719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19" s="13"/>
      <c r="H6719" s="13"/>
      <c r="I6719" s="85">
        <f>Table1[[#This Row],[type]]</f>
        <v>0</v>
      </c>
      <c r="J6719" s="86" t="str">
        <f>Table1[[#This Row],[Column42]]&amp;IF(Table1[[#This Row],[Column13]]="","",Table1[[#This Row],[Column13]])&amp;IF(Table1[[#This Row],[mod]]="","",Table1[[#This Row],[mod]])</f>
        <v/>
      </c>
      <c r="K6719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19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19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19" s="29"/>
      <c r="AC6719" s="29"/>
      <c r="AD6719" s="25"/>
      <c r="AE6719" s="38"/>
      <c r="AF6719" s="142"/>
      <c r="AG6719" s="11"/>
      <c r="AH6719" s="7"/>
      <c r="AI6719" s="60" t="str">
        <f>Table1[[#This Row],[html_tag]]&amp;Table1[[#This Row],[html_type]]&amp;Table1[[#This Row],[html_modifier]]</f>
        <v/>
      </c>
      <c r="AL6719" s="23"/>
      <c r="AM6719" s="23" t="str">
        <f>IFERROR(_xlfn.XLOOKUP(Table1[[#This Row],[word]],Table57[English style name],Table57[Style type]),"")</f>
        <v/>
      </c>
      <c r="AN6719" s="23"/>
      <c r="AO6719" s="62"/>
      <c r="AP6719" s="61"/>
      <c r="AQ6719" s="61"/>
      <c r="AR6719" s="61"/>
      <c r="AS6719" s="61"/>
      <c r="AT6719" s="61"/>
      <c r="AU6719" s="61"/>
      <c r="AV6719" s="61"/>
    </row>
    <row r="6720" spans="1:48">
      <c r="A6720" s="82"/>
      <c r="B6720" s="82"/>
      <c r="C6720" s="82"/>
      <c r="D6720" s="83"/>
      <c r="E6720" s="62"/>
      <c r="F6720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20" s="13"/>
      <c r="H6720" s="13"/>
      <c r="I6720" s="85">
        <f>Table1[[#This Row],[type]]</f>
        <v>0</v>
      </c>
      <c r="J6720" s="86" t="str">
        <f>Table1[[#This Row],[Column42]]&amp;IF(Table1[[#This Row],[Column13]]="","",Table1[[#This Row],[Column13]])&amp;IF(Table1[[#This Row],[mod]]="","",Table1[[#This Row],[mod]])</f>
        <v/>
      </c>
      <c r="K6720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20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20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20" s="29"/>
      <c r="AC6720" s="29"/>
      <c r="AD6720" s="25"/>
      <c r="AE6720" s="38"/>
      <c r="AF6720" s="142"/>
      <c r="AG6720" s="11"/>
      <c r="AH6720" s="7"/>
      <c r="AI6720" s="60" t="str">
        <f>Table1[[#This Row],[html_tag]]&amp;Table1[[#This Row],[html_type]]&amp;Table1[[#This Row],[html_modifier]]</f>
        <v/>
      </c>
      <c r="AL6720" s="23"/>
      <c r="AM6720" s="23" t="str">
        <f>IFERROR(_xlfn.XLOOKUP(Table1[[#This Row],[word]],Table57[English style name],Table57[Style type]),"")</f>
        <v/>
      </c>
      <c r="AN6720" s="23"/>
      <c r="AO6720" s="62"/>
      <c r="AP6720" s="61"/>
      <c r="AQ6720" s="61"/>
      <c r="AR6720" s="61"/>
      <c r="AS6720" s="61"/>
      <c r="AT6720" s="61"/>
      <c r="AU6720" s="61"/>
      <c r="AV6720" s="61"/>
    </row>
    <row r="6721" spans="1:48">
      <c r="A6721" s="82"/>
      <c r="B6721" s="82"/>
      <c r="C6721" s="82"/>
      <c r="D6721" s="83"/>
      <c r="E6721" s="62"/>
      <c r="F6721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21" s="13"/>
      <c r="H6721" s="13"/>
      <c r="I6721" s="85">
        <f>Table1[[#This Row],[type]]</f>
        <v>0</v>
      </c>
      <c r="J6721" s="86" t="str">
        <f>Table1[[#This Row],[Column42]]&amp;IF(Table1[[#This Row],[Column13]]="","",Table1[[#This Row],[Column13]])&amp;IF(Table1[[#This Row],[mod]]="","",Table1[[#This Row],[mod]])</f>
        <v/>
      </c>
      <c r="K6721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21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21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21" s="29"/>
      <c r="AC6721" s="29"/>
      <c r="AD6721" s="25"/>
      <c r="AE6721" s="38"/>
      <c r="AF6721" s="142"/>
      <c r="AG6721" s="11"/>
      <c r="AH6721" s="7"/>
      <c r="AI6721" s="60" t="str">
        <f>Table1[[#This Row],[html_tag]]&amp;Table1[[#This Row],[html_type]]&amp;Table1[[#This Row],[html_modifier]]</f>
        <v/>
      </c>
      <c r="AL6721" s="23"/>
      <c r="AM6721" s="23" t="str">
        <f>IFERROR(_xlfn.XLOOKUP(Table1[[#This Row],[word]],Table57[English style name],Table57[Style type]),"")</f>
        <v/>
      </c>
      <c r="AN6721" s="23"/>
      <c r="AO6721" s="62"/>
      <c r="AP6721" s="61"/>
      <c r="AQ6721" s="61"/>
      <c r="AR6721" s="61"/>
      <c r="AS6721" s="61"/>
      <c r="AT6721" s="61"/>
      <c r="AU6721" s="61"/>
      <c r="AV6721" s="61"/>
    </row>
    <row r="6722" spans="1:48">
      <c r="A6722" s="82"/>
      <c r="B6722" s="82"/>
      <c r="C6722" s="82"/>
      <c r="D6722" s="83"/>
      <c r="E6722" s="62"/>
      <c r="F6722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22" s="13"/>
      <c r="H6722" s="13"/>
      <c r="I6722" s="85">
        <f>Table1[[#This Row],[type]]</f>
        <v>0</v>
      </c>
      <c r="J6722" s="86" t="str">
        <f>Table1[[#This Row],[Column42]]&amp;IF(Table1[[#This Row],[Column13]]="","",Table1[[#This Row],[Column13]])&amp;IF(Table1[[#This Row],[mod]]="","",Table1[[#This Row],[mod]])</f>
        <v/>
      </c>
      <c r="K6722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22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22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22" s="29"/>
      <c r="AC6722" s="29"/>
      <c r="AD6722" s="25"/>
      <c r="AE6722" s="38"/>
      <c r="AF6722" s="142"/>
      <c r="AG6722" s="11"/>
      <c r="AH6722" s="7"/>
      <c r="AI6722" s="60" t="str">
        <f>Table1[[#This Row],[html_tag]]&amp;Table1[[#This Row],[html_type]]&amp;Table1[[#This Row],[html_modifier]]</f>
        <v/>
      </c>
      <c r="AL6722" s="23"/>
      <c r="AM6722" s="23" t="str">
        <f>IFERROR(_xlfn.XLOOKUP(Table1[[#This Row],[word]],Table57[English style name],Table57[Style type]),"")</f>
        <v/>
      </c>
      <c r="AN6722" s="23"/>
      <c r="AO6722" s="62"/>
      <c r="AP6722" s="61"/>
      <c r="AQ6722" s="61"/>
      <c r="AR6722" s="61"/>
      <c r="AS6722" s="61"/>
      <c r="AT6722" s="61"/>
      <c r="AU6722" s="61"/>
      <c r="AV6722" s="61"/>
    </row>
    <row r="6723" spans="1:48">
      <c r="A6723" s="82"/>
      <c r="B6723" s="82"/>
      <c r="C6723" s="82"/>
      <c r="D6723" s="83"/>
      <c r="E6723" s="62"/>
      <c r="F6723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23" s="13"/>
      <c r="H6723" s="13"/>
      <c r="I6723" s="85">
        <f>Table1[[#This Row],[type]]</f>
        <v>0</v>
      </c>
      <c r="J6723" s="86" t="str">
        <f>Table1[[#This Row],[Column42]]&amp;IF(Table1[[#This Row],[Column13]]="","",Table1[[#This Row],[Column13]])&amp;IF(Table1[[#This Row],[mod]]="","",Table1[[#This Row],[mod]])</f>
        <v/>
      </c>
      <c r="K6723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23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23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23" s="29"/>
      <c r="AC6723" s="29"/>
      <c r="AD6723" s="25"/>
      <c r="AE6723" s="38"/>
      <c r="AF6723" s="142"/>
      <c r="AG6723" s="11"/>
      <c r="AH6723" s="7"/>
      <c r="AI6723" s="60" t="str">
        <f>Table1[[#This Row],[html_tag]]&amp;Table1[[#This Row],[html_type]]&amp;Table1[[#This Row],[html_modifier]]</f>
        <v/>
      </c>
      <c r="AL6723" s="23"/>
      <c r="AM6723" s="23" t="str">
        <f>IFERROR(_xlfn.XLOOKUP(Table1[[#This Row],[word]],Table57[English style name],Table57[Style type]),"")</f>
        <v/>
      </c>
      <c r="AN6723" s="23"/>
      <c r="AO6723" s="62"/>
      <c r="AP6723" s="61"/>
      <c r="AQ6723" s="61"/>
      <c r="AR6723" s="61"/>
      <c r="AS6723" s="61"/>
      <c r="AT6723" s="61"/>
      <c r="AU6723" s="61"/>
      <c r="AV6723" s="61"/>
    </row>
    <row r="6724" spans="1:48">
      <c r="A6724" s="82"/>
      <c r="B6724" s="82"/>
      <c r="C6724" s="82"/>
      <c r="D6724" s="83"/>
      <c r="E6724" s="62"/>
      <c r="F6724" s="13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24" s="13"/>
      <c r="H6724" s="13"/>
      <c r="I6724" s="85">
        <f>Table1[[#This Row],[type]]</f>
        <v>0</v>
      </c>
      <c r="J6724" s="86" t="str">
        <f>Table1[[#This Row],[Column42]]&amp;IF(Table1[[#This Row],[Column13]]="","",Table1[[#This Row],[Column13]])&amp;IF(Table1[[#This Row],[mod]]="","",Table1[[#This Row],[mod]])</f>
        <v/>
      </c>
      <c r="K6724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6724" s="6"/>
      <c r="Q6724" s="13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24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24" s="29"/>
      <c r="AC6724" s="29"/>
      <c r="AD6724" s="25"/>
      <c r="AE6724" s="38"/>
      <c r="AF6724" s="142"/>
      <c r="AG6724" s="11"/>
      <c r="AH6724" s="1"/>
      <c r="AI6724" s="60" t="str">
        <f>Table1[[#This Row],[html_tag]]&amp;Table1[[#This Row],[html_type]]&amp;Table1[[#This Row],[html_modifier]]</f>
        <v/>
      </c>
      <c r="AL6724" s="22"/>
      <c r="AM6724" s="23" t="str">
        <f>IFERROR(_xlfn.XLOOKUP(Table1[[#This Row],[word]],Table57[English style name],Table57[Style type]),"")</f>
        <v/>
      </c>
      <c r="AN6724" s="23"/>
      <c r="AO6724" s="62"/>
      <c r="AP6724" s="61"/>
      <c r="AQ6724" s="61"/>
      <c r="AR6724" s="61"/>
      <c r="AS6724" s="61"/>
      <c r="AT6724" s="61"/>
      <c r="AU6724" s="61"/>
      <c r="AV6724" s="61"/>
    </row>
    <row r="6725" spans="1:48">
      <c r="A6725" s="82"/>
      <c r="B6725" s="82"/>
      <c r="C6725" s="82"/>
      <c r="D6725" s="83"/>
      <c r="E6725" s="62"/>
      <c r="F6725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25" s="13"/>
      <c r="H6725" s="13"/>
      <c r="I6725" s="85">
        <f>Table1[[#This Row],[type]]</f>
        <v>0</v>
      </c>
      <c r="J6725" s="86" t="str">
        <f>Table1[[#This Row],[Column42]]&amp;IF(Table1[[#This Row],[Column13]]="","",Table1[[#This Row],[Column13]])&amp;IF(Table1[[#This Row],[mod]]="","",Table1[[#This Row],[mod]])</f>
        <v/>
      </c>
      <c r="K6725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25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25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25" s="29"/>
      <c r="AC6725" s="29"/>
      <c r="AD6725" s="25"/>
      <c r="AE6725" s="38"/>
      <c r="AF6725" s="142"/>
      <c r="AG6725" s="11"/>
      <c r="AH6725" s="7"/>
      <c r="AI6725" s="60" t="str">
        <f>Table1[[#This Row],[html_tag]]&amp;Table1[[#This Row],[html_type]]&amp;Table1[[#This Row],[html_modifier]]</f>
        <v/>
      </c>
      <c r="AL6725" s="23"/>
      <c r="AM6725" s="23" t="str">
        <f>IFERROR(_xlfn.XLOOKUP(Table1[[#This Row],[word]],Table57[English style name],Table57[Style type]),"")</f>
        <v/>
      </c>
      <c r="AN6725" s="23"/>
      <c r="AO6725" s="62"/>
      <c r="AP6725" s="61"/>
      <c r="AQ6725" s="61"/>
      <c r="AR6725" s="61"/>
      <c r="AS6725" s="61"/>
      <c r="AT6725" s="61"/>
      <c r="AU6725" s="61"/>
      <c r="AV6725" s="61"/>
    </row>
    <row r="6726" spans="1:48">
      <c r="A6726" s="82"/>
      <c r="B6726" s="82"/>
      <c r="C6726" s="82"/>
      <c r="D6726" s="83"/>
      <c r="E6726" s="62"/>
      <c r="F6726" s="13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26" s="13"/>
      <c r="H6726" s="13"/>
      <c r="I6726" s="85">
        <f>Table1[[#This Row],[type]]</f>
        <v>0</v>
      </c>
      <c r="J6726" s="86" t="str">
        <f>Table1[[#This Row],[Column42]]&amp;IF(Table1[[#This Row],[Column13]]="","",Table1[[#This Row],[Column13]])&amp;IF(Table1[[#This Row],[mod]]="","",Table1[[#This Row],[mod]])</f>
        <v/>
      </c>
      <c r="K6726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6726" s="6"/>
      <c r="Q6726" s="13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26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26" s="29"/>
      <c r="AC6726" s="29"/>
      <c r="AD6726" s="25"/>
      <c r="AE6726" s="38"/>
      <c r="AF6726" s="142"/>
      <c r="AG6726" s="11"/>
      <c r="AH6726" s="1"/>
      <c r="AI6726" s="60" t="str">
        <f>Table1[[#This Row],[html_tag]]&amp;Table1[[#This Row],[html_type]]&amp;Table1[[#This Row],[html_modifier]]</f>
        <v/>
      </c>
      <c r="AL6726" s="22"/>
      <c r="AM6726" s="23" t="str">
        <f>IFERROR(_xlfn.XLOOKUP(Table1[[#This Row],[word]],Table57[English style name],Table57[Style type]),"")</f>
        <v/>
      </c>
      <c r="AN6726" s="23"/>
      <c r="AO6726" s="62"/>
      <c r="AP6726" s="61"/>
      <c r="AQ6726" s="61"/>
      <c r="AR6726" s="61"/>
      <c r="AS6726" s="61"/>
      <c r="AT6726" s="61"/>
      <c r="AU6726" s="61"/>
      <c r="AV6726" s="61"/>
    </row>
    <row r="6727" spans="1:48">
      <c r="A6727" s="82"/>
      <c r="B6727" s="82"/>
      <c r="C6727" s="82"/>
      <c r="D6727" s="83"/>
      <c r="E6727" s="62"/>
      <c r="F6727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27" s="13"/>
      <c r="H6727" s="13"/>
      <c r="I6727" s="85">
        <f>Table1[[#This Row],[type]]</f>
        <v>0</v>
      </c>
      <c r="J6727" s="86" t="str">
        <f>Table1[[#This Row],[Column42]]&amp;IF(Table1[[#This Row],[Column13]]="","",Table1[[#This Row],[Column13]])&amp;IF(Table1[[#This Row],[mod]]="","",Table1[[#This Row],[mod]])</f>
        <v/>
      </c>
      <c r="K6727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27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27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27" s="29"/>
      <c r="AC6727" s="29"/>
      <c r="AD6727" s="25"/>
      <c r="AE6727" s="38"/>
      <c r="AF6727" s="142"/>
      <c r="AG6727" s="11"/>
      <c r="AH6727" s="7"/>
      <c r="AI6727" s="60" t="str">
        <f>Table1[[#This Row],[html_tag]]&amp;Table1[[#This Row],[html_type]]&amp;Table1[[#This Row],[html_modifier]]</f>
        <v/>
      </c>
      <c r="AL6727" s="23"/>
      <c r="AM6727" s="23" t="str">
        <f>IFERROR(_xlfn.XLOOKUP(Table1[[#This Row],[word]],Table57[English style name],Table57[Style type]),"")</f>
        <v/>
      </c>
      <c r="AN6727" s="23"/>
      <c r="AO6727" s="62"/>
      <c r="AP6727" s="61"/>
      <c r="AQ6727" s="61"/>
      <c r="AR6727" s="61"/>
      <c r="AS6727" s="61"/>
      <c r="AT6727" s="61"/>
      <c r="AU6727" s="61"/>
      <c r="AV6727" s="61"/>
    </row>
    <row r="6728" spans="1:48">
      <c r="A6728" s="82"/>
      <c r="B6728" s="82"/>
      <c r="C6728" s="82"/>
      <c r="D6728" s="83"/>
      <c r="E6728" s="62"/>
      <c r="F6728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28" s="13"/>
      <c r="H6728" s="13"/>
      <c r="I6728" s="85">
        <f>Table1[[#This Row],[type]]</f>
        <v>0</v>
      </c>
      <c r="J6728" s="86" t="str">
        <f>Table1[[#This Row],[Column42]]&amp;IF(Table1[[#This Row],[Column13]]="","",Table1[[#This Row],[Column13]])&amp;IF(Table1[[#This Row],[mod]]="","",Table1[[#This Row],[mod]])</f>
        <v/>
      </c>
      <c r="K6728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28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28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28" s="29"/>
      <c r="AC6728" s="29"/>
      <c r="AD6728" s="25"/>
      <c r="AE6728" s="38"/>
      <c r="AF6728" s="142"/>
      <c r="AG6728" s="11"/>
      <c r="AH6728" s="7"/>
      <c r="AI6728" s="60" t="str">
        <f>Table1[[#This Row],[html_tag]]&amp;Table1[[#This Row],[html_type]]&amp;Table1[[#This Row],[html_modifier]]</f>
        <v/>
      </c>
      <c r="AL6728" s="23"/>
      <c r="AM6728" s="23" t="str">
        <f>IFERROR(_xlfn.XLOOKUP(Table1[[#This Row],[word]],Table57[English style name],Table57[Style type]),"")</f>
        <v/>
      </c>
      <c r="AN6728" s="23"/>
      <c r="AO6728" s="62"/>
      <c r="AP6728" s="61"/>
      <c r="AQ6728" s="61"/>
      <c r="AR6728" s="61"/>
      <c r="AS6728" s="61"/>
      <c r="AT6728" s="61"/>
      <c r="AU6728" s="61"/>
      <c r="AV6728" s="61"/>
    </row>
    <row r="6729" spans="1:48">
      <c r="A6729" s="82"/>
      <c r="B6729" s="82"/>
      <c r="C6729" s="82"/>
      <c r="D6729" s="83"/>
      <c r="E6729" s="62"/>
      <c r="F6729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29" s="13"/>
      <c r="H6729" s="13"/>
      <c r="I6729" s="85">
        <f>Table1[[#This Row],[type]]</f>
        <v>0</v>
      </c>
      <c r="J6729" s="86" t="e">
        <f>Table1[[#This Row],[Column42]]&amp;IF(Table1[[#This Row],[Column13]]="","",Table1[[#This Row],[Column13]])&amp;IF(Table1[[#This Row],[mod]]="","",Table1[[#This Row],[mod]])</f>
        <v>#VALUE!</v>
      </c>
      <c r="K6729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29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29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729" s="29"/>
      <c r="AC6729" s="29"/>
      <c r="AD6729" s="25"/>
      <c r="AE6729" s="38"/>
      <c r="AF6729" s="142"/>
      <c r="AG6729" s="11"/>
      <c r="AH6729" s="1"/>
      <c r="AI6729" s="60" t="str">
        <f>Table1[[#This Row],[html_tag]]&amp;Table1[[#This Row],[html_type]]&amp;Table1[[#This Row],[html_modifier]]</f>
        <v/>
      </c>
      <c r="AL6729" s="22" t="str">
        <f>IFERROR(_xlfn.XLOOKUP([1]!Table1[[#This Row],[word]],[1]!Table57[English style name],[1]!Table57[Style type]),"")</f>
        <v/>
      </c>
      <c r="AM6729" s="23" t="str">
        <f>IFERROR(_xlfn.XLOOKUP(Table1[[#This Row],[word]],Table57[English style name],Table57[Style type]),"")</f>
        <v/>
      </c>
      <c r="AN6729" s="23"/>
      <c r="AO6729" s="62"/>
      <c r="AP6729" s="61"/>
      <c r="AQ6729" s="61"/>
      <c r="AR6729" s="61"/>
      <c r="AS6729" s="61"/>
      <c r="AT6729" s="61"/>
      <c r="AU6729" s="61"/>
      <c r="AV6729" s="61"/>
    </row>
    <row r="6730" spans="1:48">
      <c r="A6730" s="82"/>
      <c r="B6730" s="82"/>
      <c r="C6730" s="82"/>
      <c r="D6730" s="83"/>
      <c r="E6730" s="62"/>
      <c r="F6730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30" s="13"/>
      <c r="H6730" s="13"/>
      <c r="I6730" s="85">
        <f>Table1[[#This Row],[type]]</f>
        <v>0</v>
      </c>
      <c r="J6730" s="86" t="e">
        <f>Table1[[#This Row],[Column42]]&amp;IF(Table1[[#This Row],[Column13]]="","",Table1[[#This Row],[Column13]])&amp;IF(Table1[[#This Row],[mod]]="","",Table1[[#This Row],[mod]])</f>
        <v>#VALUE!</v>
      </c>
      <c r="K6730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30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30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730" s="29"/>
      <c r="AC6730" s="29"/>
      <c r="AD6730" s="25"/>
      <c r="AE6730" s="38"/>
      <c r="AF6730" s="142"/>
      <c r="AG6730" s="11"/>
      <c r="AH6730" s="1"/>
      <c r="AI6730" s="60" t="str">
        <f>Table1[[#This Row],[html_tag]]&amp;Table1[[#This Row],[html_type]]&amp;Table1[[#This Row],[html_modifier]]</f>
        <v/>
      </c>
      <c r="AL6730" s="22" t="str">
        <f>IFERROR(_xlfn.XLOOKUP([1]!Table1[[#This Row],[word]],[1]!Table57[English style name],[1]!Table57[Style type]),"")</f>
        <v/>
      </c>
      <c r="AM6730" s="23" t="str">
        <f>IFERROR(_xlfn.XLOOKUP(Table1[[#This Row],[word]],Table57[English style name],Table57[Style type]),"")</f>
        <v/>
      </c>
      <c r="AN6730" s="23"/>
      <c r="AO6730" s="62"/>
      <c r="AP6730" s="61"/>
      <c r="AQ6730" s="61"/>
      <c r="AR6730" s="61"/>
      <c r="AS6730" s="61"/>
      <c r="AT6730" s="61"/>
      <c r="AU6730" s="61"/>
      <c r="AV6730" s="61"/>
    </row>
    <row r="6731" spans="1:48">
      <c r="A6731" s="82"/>
      <c r="B6731" s="82"/>
      <c r="C6731" s="82"/>
      <c r="D6731" s="83"/>
      <c r="E6731" s="62"/>
      <c r="F6731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31" s="13"/>
      <c r="H6731" s="13"/>
      <c r="I6731" s="85">
        <f>Table1[[#This Row],[type]]</f>
        <v>0</v>
      </c>
      <c r="J6731" s="86" t="e">
        <f>Table1[[#This Row],[Column42]]&amp;IF(Table1[[#This Row],[Column13]]="","",Table1[[#This Row],[Column13]])&amp;IF(Table1[[#This Row],[mod]]="","",Table1[[#This Row],[mod]])</f>
        <v>#VALUE!</v>
      </c>
      <c r="K6731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31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31" s="136" t="e">
        <f>IF([1]!Table1[[#This Row],[mod_base]]="","","--"&amp;[1]!Table1[[#This Row],[mod_base]])&amp;IF([1]!Table1[[#This Row],[mod_style]]="","","--"&amp;[1]!Table1[[#This Row],[mod_style]])&amp;IF([1]!Table1[[#This Row],[mod-orient]]="","","--"&amp;[1]!Table1[[#This Row],[mod-orient]])&amp;IF([1]!Table1[[#This Row],[mod_position]]="","","--"&amp;[1]!Table1[[#This Row],[mod_position]])&amp;IF([1]!Table1[[#This Row],[mod_state]]="","","--"&amp;[1]!Table1[[#This Row],[mod_state]])&amp;IF([1]!Table1[[#This Row],[mod_size]]="","","--"&amp;[1]!Table1[[#This Row],[mod_size]])</f>
        <v>#VALUE!</v>
      </c>
      <c r="AB6731" s="29"/>
      <c r="AC6731" s="29"/>
      <c r="AD6731" s="25"/>
      <c r="AE6731" s="38"/>
      <c r="AF6731" s="142"/>
      <c r="AG6731" s="11"/>
      <c r="AH6731" s="1"/>
      <c r="AI6731" s="60" t="str">
        <f>Table1[[#This Row],[html_tag]]&amp;Table1[[#This Row],[html_type]]&amp;Table1[[#This Row],[html_modifier]]</f>
        <v/>
      </c>
      <c r="AL6731" s="22" t="str">
        <f>IFERROR(_xlfn.XLOOKUP([1]!Table1[[#This Row],[word]],[1]!Table57[English style name],[1]!Table57[Style type]),"")</f>
        <v/>
      </c>
      <c r="AM6731" s="23" t="str">
        <f>IFERROR(_xlfn.XLOOKUP(Table1[[#This Row],[word]],Table57[English style name],Table57[Style type]),"")</f>
        <v/>
      </c>
      <c r="AN6731" s="23"/>
      <c r="AO6731" s="62"/>
      <c r="AP6731" s="61"/>
      <c r="AQ6731" s="61"/>
      <c r="AR6731" s="61"/>
      <c r="AS6731" s="61"/>
      <c r="AT6731" s="61"/>
      <c r="AU6731" s="61"/>
      <c r="AV6731" s="61"/>
    </row>
    <row r="6732" spans="1:48">
      <c r="A6732" s="82"/>
      <c r="B6732" s="82"/>
      <c r="C6732" s="82"/>
      <c r="D6732" s="83"/>
      <c r="E6732" s="62"/>
      <c r="F6732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32" s="13"/>
      <c r="H6732" s="13"/>
      <c r="I6732" s="85">
        <f>Table1[[#This Row],[type]]</f>
        <v>0</v>
      </c>
      <c r="J6732" s="86" t="str">
        <f>Table1[[#This Row],[Column42]]&amp;IF(Table1[[#This Row],[Column13]]="","",Table1[[#This Row],[Column13]])&amp;IF(Table1[[#This Row],[mod]]="","",Table1[[#This Row],[mod]])</f>
        <v/>
      </c>
      <c r="K6732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32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32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32" s="29"/>
      <c r="AC6732" s="29"/>
      <c r="AD6732" s="25"/>
      <c r="AE6732" s="38"/>
      <c r="AF6732" s="142"/>
      <c r="AG6732" s="11"/>
      <c r="AH6732" s="7"/>
      <c r="AI6732" s="60" t="str">
        <f>Table1[[#This Row],[html_tag]]&amp;Table1[[#This Row],[html_type]]&amp;Table1[[#This Row],[html_modifier]]</f>
        <v/>
      </c>
      <c r="AL6732" s="23"/>
      <c r="AM6732" s="23" t="str">
        <f>IFERROR(_xlfn.XLOOKUP(Table1[[#This Row],[word]],Table57[English style name],Table57[Style type]),"")</f>
        <v/>
      </c>
      <c r="AN6732" s="23"/>
      <c r="AO6732" s="62"/>
      <c r="AP6732" s="61"/>
      <c r="AQ6732" s="61"/>
      <c r="AR6732" s="61"/>
      <c r="AS6732" s="61"/>
      <c r="AT6732" s="61"/>
      <c r="AU6732" s="61"/>
      <c r="AV6732" s="61"/>
    </row>
    <row r="6733" spans="1:48">
      <c r="A6733" s="82"/>
      <c r="B6733" s="82"/>
      <c r="C6733" s="82"/>
      <c r="D6733" s="83"/>
      <c r="E6733" s="62"/>
      <c r="F6733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33" s="13"/>
      <c r="H6733" s="13"/>
      <c r="I6733" s="85">
        <f>Table1[[#This Row],[type]]</f>
        <v>0</v>
      </c>
      <c r="J6733" s="86" t="str">
        <f>Table1[[#This Row],[Column42]]&amp;IF(Table1[[#This Row],[Column13]]="","",Table1[[#This Row],[Column13]])&amp;IF(Table1[[#This Row],[mod]]="","",Table1[[#This Row],[mod]])</f>
        <v/>
      </c>
      <c r="K6733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33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33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33" s="29"/>
      <c r="AC6733" s="29"/>
      <c r="AD6733" s="25"/>
      <c r="AE6733" s="38"/>
      <c r="AF6733" s="142"/>
      <c r="AG6733" s="11"/>
      <c r="AH6733" s="7"/>
      <c r="AI6733" s="60" t="str">
        <f>Table1[[#This Row],[html_tag]]&amp;Table1[[#This Row],[html_type]]&amp;Table1[[#This Row],[html_modifier]]</f>
        <v/>
      </c>
      <c r="AL6733" s="23"/>
      <c r="AM6733" s="23" t="str">
        <f>IFERROR(_xlfn.XLOOKUP(Table1[[#This Row],[word]],Table57[English style name],Table57[Style type]),"")</f>
        <v/>
      </c>
      <c r="AN6733" s="23"/>
      <c r="AO6733" s="62"/>
      <c r="AP6733" s="61"/>
      <c r="AQ6733" s="61"/>
      <c r="AR6733" s="61"/>
      <c r="AS6733" s="61"/>
      <c r="AT6733" s="61"/>
      <c r="AU6733" s="61"/>
      <c r="AV6733" s="61"/>
    </row>
    <row r="6734" spans="1:48">
      <c r="A6734" s="82"/>
      <c r="B6734" s="82"/>
      <c r="C6734" s="82"/>
      <c r="D6734" s="83"/>
      <c r="E6734" s="62"/>
      <c r="F6734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34" s="13"/>
      <c r="H6734" s="13"/>
      <c r="I6734" s="85">
        <f>Table1[[#This Row],[type]]</f>
        <v>0</v>
      </c>
      <c r="J6734" s="86" t="str">
        <f>Table1[[#This Row],[Column42]]&amp;IF(Table1[[#This Row],[Column13]]="","",Table1[[#This Row],[Column13]])&amp;IF(Table1[[#This Row],[mod]]="","",Table1[[#This Row],[mod]])</f>
        <v/>
      </c>
      <c r="K6734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34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34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34" s="29"/>
      <c r="AC6734" s="29"/>
      <c r="AD6734" s="25"/>
      <c r="AE6734" s="38"/>
      <c r="AF6734" s="142"/>
      <c r="AG6734" s="11"/>
      <c r="AH6734" s="7"/>
      <c r="AI6734" s="60" t="str">
        <f>Table1[[#This Row],[html_tag]]&amp;Table1[[#This Row],[html_type]]&amp;Table1[[#This Row],[html_modifier]]</f>
        <v/>
      </c>
      <c r="AL6734" s="23"/>
      <c r="AM6734" s="23" t="str">
        <f>IFERROR(_xlfn.XLOOKUP(Table1[[#This Row],[word]],Table57[English style name],Table57[Style type]),"")</f>
        <v/>
      </c>
      <c r="AN6734" s="23"/>
      <c r="AO6734" s="62"/>
      <c r="AP6734" s="61"/>
      <c r="AQ6734" s="61"/>
      <c r="AR6734" s="61"/>
      <c r="AS6734" s="61"/>
      <c r="AT6734" s="61"/>
      <c r="AU6734" s="61"/>
      <c r="AV6734" s="61"/>
    </row>
    <row r="6735" spans="1:48">
      <c r="A6735" s="82"/>
      <c r="B6735" s="82"/>
      <c r="C6735" s="82"/>
      <c r="D6735" s="83"/>
      <c r="E6735" s="62"/>
      <c r="F6735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35" s="13"/>
      <c r="H6735" s="13"/>
      <c r="I6735" s="85">
        <f>Table1[[#This Row],[type]]</f>
        <v>0</v>
      </c>
      <c r="J6735" s="86" t="str">
        <f>Table1[[#This Row],[Column42]]&amp;IF(Table1[[#This Row],[Column13]]="","",Table1[[#This Row],[Column13]])&amp;IF(Table1[[#This Row],[mod]]="","",Table1[[#This Row],[mod]])</f>
        <v/>
      </c>
      <c r="K6735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35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35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35" s="29"/>
      <c r="AC6735" s="29"/>
      <c r="AD6735" s="25"/>
      <c r="AE6735" s="38"/>
      <c r="AF6735" s="142"/>
      <c r="AG6735" s="11"/>
      <c r="AH6735" s="7"/>
      <c r="AI6735" s="60" t="str">
        <f>Table1[[#This Row],[html_tag]]&amp;Table1[[#This Row],[html_type]]&amp;Table1[[#This Row],[html_modifier]]</f>
        <v/>
      </c>
      <c r="AL6735" s="23"/>
      <c r="AM6735" s="23" t="str">
        <f>IFERROR(_xlfn.XLOOKUP(Table1[[#This Row],[word]],Table57[English style name],Table57[Style type]),"")</f>
        <v/>
      </c>
      <c r="AN6735" s="23"/>
      <c r="AO6735" s="62"/>
      <c r="AP6735" s="61"/>
      <c r="AQ6735" s="61"/>
      <c r="AR6735" s="61"/>
      <c r="AS6735" s="61"/>
      <c r="AT6735" s="61"/>
      <c r="AU6735" s="61"/>
      <c r="AV6735" s="61"/>
    </row>
    <row r="6736" spans="1:48">
      <c r="A6736" s="82"/>
      <c r="B6736" s="82"/>
      <c r="C6736" s="82"/>
      <c r="D6736" s="83"/>
      <c r="E6736" s="62"/>
      <c r="F6736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36" s="13"/>
      <c r="H6736" s="13"/>
      <c r="I6736" s="85">
        <f>Table1[[#This Row],[type]]</f>
        <v>0</v>
      </c>
      <c r="J6736" s="86" t="str">
        <f>Table1[[#This Row],[Column42]]&amp;IF(Table1[[#This Row],[Column13]]="","",Table1[[#This Row],[Column13]])&amp;IF(Table1[[#This Row],[mod]]="","",Table1[[#This Row],[mod]])</f>
        <v/>
      </c>
      <c r="K6736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36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36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36" s="29"/>
      <c r="AC6736" s="29"/>
      <c r="AD6736" s="25"/>
      <c r="AE6736" s="38"/>
      <c r="AF6736" s="142"/>
      <c r="AG6736" s="11"/>
      <c r="AH6736" s="7"/>
      <c r="AI6736" s="60" t="str">
        <f>Table1[[#This Row],[html_tag]]&amp;Table1[[#This Row],[html_type]]&amp;Table1[[#This Row],[html_modifier]]</f>
        <v/>
      </c>
      <c r="AL6736" s="23"/>
      <c r="AM6736" s="23" t="str">
        <f>IFERROR(_xlfn.XLOOKUP(Table1[[#This Row],[word]],Table57[English style name],Table57[Style type]),"")</f>
        <v/>
      </c>
      <c r="AN6736" s="23"/>
      <c r="AO6736" s="62"/>
      <c r="AP6736" s="61"/>
      <c r="AQ6736" s="61"/>
      <c r="AR6736" s="61"/>
      <c r="AS6736" s="61"/>
      <c r="AT6736" s="61"/>
      <c r="AU6736" s="61"/>
      <c r="AV6736" s="61"/>
    </row>
    <row r="6737" spans="1:48">
      <c r="A6737" s="82"/>
      <c r="B6737" s="82"/>
      <c r="C6737" s="82"/>
      <c r="D6737" s="83"/>
      <c r="E6737" s="62"/>
      <c r="F6737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37" s="13"/>
      <c r="H6737" s="13"/>
      <c r="I6737" s="85">
        <f>Table1[[#This Row],[type]]</f>
        <v>0</v>
      </c>
      <c r="J6737" s="86" t="str">
        <f>Table1[[#This Row],[Column42]]&amp;IF(Table1[[#This Row],[Column13]]="","",Table1[[#This Row],[Column13]])&amp;IF(Table1[[#This Row],[mod]]="","",Table1[[#This Row],[mod]])</f>
        <v/>
      </c>
      <c r="K6737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37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37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37" s="29"/>
      <c r="AC6737" s="29"/>
      <c r="AD6737" s="25"/>
      <c r="AE6737" s="38"/>
      <c r="AF6737" s="142"/>
      <c r="AG6737" s="11"/>
      <c r="AH6737" s="7"/>
      <c r="AI6737" s="60" t="str">
        <f>Table1[[#This Row],[html_tag]]&amp;Table1[[#This Row],[html_type]]&amp;Table1[[#This Row],[html_modifier]]</f>
        <v/>
      </c>
      <c r="AL6737" s="23"/>
      <c r="AM6737" s="23" t="str">
        <f>IFERROR(_xlfn.XLOOKUP(Table1[[#This Row],[word]],Table57[English style name],Table57[Style type]),"")</f>
        <v/>
      </c>
      <c r="AN6737" s="23"/>
      <c r="AO6737" s="62"/>
      <c r="AP6737" s="61"/>
      <c r="AQ6737" s="61"/>
      <c r="AR6737" s="61"/>
      <c r="AS6737" s="61"/>
      <c r="AT6737" s="61"/>
      <c r="AU6737" s="61"/>
      <c r="AV6737" s="61"/>
    </row>
    <row r="6738" spans="1:48">
      <c r="A6738" s="82"/>
      <c r="B6738" s="82"/>
      <c r="C6738" s="82"/>
      <c r="D6738" s="83"/>
      <c r="E6738" s="62"/>
      <c r="F6738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38" s="13"/>
      <c r="H6738" s="13"/>
      <c r="I6738" s="85">
        <f>Table1[[#This Row],[type]]</f>
        <v>0</v>
      </c>
      <c r="J6738" s="86" t="str">
        <f>Table1[[#This Row],[Column42]]&amp;IF(Table1[[#This Row],[Column13]]="","",Table1[[#This Row],[Column13]])&amp;IF(Table1[[#This Row],[mod]]="","",Table1[[#This Row],[mod]])</f>
        <v/>
      </c>
      <c r="K6738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38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38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38" s="29"/>
      <c r="AC6738" s="29"/>
      <c r="AD6738" s="25"/>
      <c r="AE6738" s="38"/>
      <c r="AF6738" s="142"/>
      <c r="AG6738" s="11"/>
      <c r="AH6738" s="7"/>
      <c r="AI6738" s="60" t="str">
        <f>Table1[[#This Row],[html_tag]]&amp;Table1[[#This Row],[html_type]]&amp;Table1[[#This Row],[html_modifier]]</f>
        <v/>
      </c>
      <c r="AL6738" s="23"/>
      <c r="AM6738" s="23" t="str">
        <f>IFERROR(_xlfn.XLOOKUP(Table1[[#This Row],[word]],Table57[English style name],Table57[Style type]),"")</f>
        <v/>
      </c>
      <c r="AN6738" s="23"/>
      <c r="AO6738" s="62"/>
      <c r="AP6738" s="61"/>
      <c r="AQ6738" s="61"/>
      <c r="AR6738" s="61"/>
      <c r="AS6738" s="61"/>
      <c r="AT6738" s="61"/>
      <c r="AU6738" s="61"/>
      <c r="AV6738" s="61"/>
    </row>
    <row r="6739" spans="1:48">
      <c r="A6739" s="82"/>
      <c r="B6739" s="82"/>
      <c r="C6739" s="82"/>
      <c r="D6739" s="83"/>
      <c r="E6739" s="62"/>
      <c r="F6739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field.scss</v>
      </c>
      <c r="G6739" s="13"/>
      <c r="H6739" s="13"/>
      <c r="I6739" s="85" t="str">
        <f>Table1[[#This Row],[type]]</f>
        <v>field</v>
      </c>
      <c r="J6739" s="86" t="str">
        <f>Table1[[#This Row],[Column42]]&amp;IF(Table1[[#This Row],[Column13]]="","",Table1[[#This Row],[Column13]])&amp;IF(Table1[[#This Row],[mod]]="","",Table1[[#This Row],[mod]])</f>
        <v>field</v>
      </c>
      <c r="K6739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>field</v>
      </c>
      <c r="L6739" t="s">
        <v>3099</v>
      </c>
      <c r="O6739" s="29"/>
      <c r="Q6739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39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39" s="29"/>
      <c r="AC6739" s="29"/>
      <c r="AD6739" s="25"/>
      <c r="AE6739" s="38"/>
      <c r="AF6739" s="142"/>
      <c r="AG6739" s="11"/>
      <c r="AH6739" s="7"/>
      <c r="AI6739" s="60" t="str">
        <f>Table1[[#This Row],[html_tag]]&amp;Table1[[#This Row],[html_type]]&amp;Table1[[#This Row],[html_modifier]]</f>
        <v/>
      </c>
      <c r="AL6739" s="23"/>
      <c r="AM6739" s="23" t="str">
        <f>IFERROR(_xlfn.XLOOKUP(Table1[[#This Row],[word]],Table57[English style name],Table57[Style type]),"")</f>
        <v/>
      </c>
      <c r="AN6739" s="23"/>
      <c r="AO6739" s="62"/>
      <c r="AP6739" s="61"/>
      <c r="AQ6739" s="61"/>
      <c r="AR6739" s="61"/>
      <c r="AS6739" s="61"/>
      <c r="AT6739" s="61"/>
      <c r="AU6739" s="61"/>
      <c r="AV6739" s="61"/>
    </row>
    <row r="6740" spans="1:48">
      <c r="A6740" s="82"/>
      <c r="B6740" s="82"/>
      <c r="C6740" s="82"/>
      <c r="D6740" s="83"/>
      <c r="E6740" s="62"/>
      <c r="F6740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40" s="13"/>
      <c r="H6740" s="13"/>
      <c r="I6740" s="85">
        <f>Table1[[#This Row],[type]]</f>
        <v>0</v>
      </c>
      <c r="J6740" s="86" t="str">
        <f>Table1[[#This Row],[Column42]]&amp;IF(Table1[[#This Row],[Column13]]="","",Table1[[#This Row],[Column13]])&amp;IF(Table1[[#This Row],[mod]]="","",Table1[[#This Row],[mod]])</f>
        <v/>
      </c>
      <c r="K6740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O6740" s="29"/>
      <c r="Q6740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40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40" s="29"/>
      <c r="AC6740" s="29"/>
      <c r="AD6740" s="25"/>
      <c r="AE6740" s="38"/>
      <c r="AF6740" s="142"/>
      <c r="AG6740" s="11"/>
      <c r="AH6740" s="7"/>
      <c r="AI6740" s="60" t="str">
        <f>Table1[[#This Row],[html_tag]]&amp;Table1[[#This Row],[html_type]]&amp;Table1[[#This Row],[html_modifier]]</f>
        <v/>
      </c>
      <c r="AL6740" s="23"/>
      <c r="AM6740" s="23" t="str">
        <f>IFERROR(_xlfn.XLOOKUP(Table1[[#This Row],[word]],Table57[English style name],Table57[Style type]),"")</f>
        <v/>
      </c>
      <c r="AN6740" s="23"/>
      <c r="AO6740" s="62"/>
      <c r="AP6740" s="61"/>
      <c r="AQ6740" s="61"/>
      <c r="AR6740" s="61"/>
      <c r="AS6740" s="61"/>
      <c r="AT6740" s="61"/>
      <c r="AU6740" s="61"/>
      <c r="AV6740" s="61"/>
    </row>
    <row r="6741" spans="1:48">
      <c r="A6741" s="82"/>
      <c r="B6741" s="82"/>
      <c r="C6741" s="82"/>
      <c r="D6741" s="83"/>
      <c r="E6741" s="62"/>
      <c r="F6741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41" s="13"/>
      <c r="H6741" s="13"/>
      <c r="I6741" s="85">
        <f>Table1[[#This Row],[type]]</f>
        <v>0</v>
      </c>
      <c r="J6741" s="86" t="str">
        <f>Table1[[#This Row],[Column42]]&amp;IF(Table1[[#This Row],[Column13]]="","",Table1[[#This Row],[Column13]])&amp;IF(Table1[[#This Row],[mod]]="","",Table1[[#This Row],[mod]])</f>
        <v/>
      </c>
      <c r="K6741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O6741" s="25"/>
      <c r="Q6741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41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41" s="29"/>
      <c r="AC6741" s="29"/>
      <c r="AD6741" s="25"/>
      <c r="AE6741" s="38"/>
      <c r="AF6741" s="142"/>
      <c r="AG6741" s="11"/>
      <c r="AH6741" s="7"/>
      <c r="AI6741" s="60" t="str">
        <f>Table1[[#This Row],[html_tag]]&amp;Table1[[#This Row],[html_type]]&amp;Table1[[#This Row],[html_modifier]]</f>
        <v/>
      </c>
      <c r="AL6741" s="23"/>
      <c r="AM6741" s="23" t="str">
        <f>IFERROR(_xlfn.XLOOKUP(Table1[[#This Row],[word]],Table57[English style name],Table57[Style type]),"")</f>
        <v/>
      </c>
      <c r="AN6741" s="23"/>
      <c r="AO6741" s="62"/>
      <c r="AP6741" s="61"/>
      <c r="AQ6741" s="61"/>
      <c r="AR6741" s="61"/>
      <c r="AS6741" s="61"/>
      <c r="AT6741" s="61"/>
      <c r="AU6741" s="61"/>
      <c r="AV6741" s="61"/>
    </row>
    <row r="6742" spans="1:48">
      <c r="A6742" s="82"/>
      <c r="B6742" s="82"/>
      <c r="C6742" s="82"/>
      <c r="D6742" s="83"/>
      <c r="E6742" s="62"/>
      <c r="F6742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42" s="13"/>
      <c r="H6742" s="13"/>
      <c r="I6742" s="85">
        <f>Table1[[#This Row],[type]]</f>
        <v>0</v>
      </c>
      <c r="J6742" s="86" t="str">
        <f>Table1[[#This Row],[Column42]]&amp;IF(Table1[[#This Row],[Column13]]="","",Table1[[#This Row],[Column13]])&amp;IF(Table1[[#This Row],[mod]]="","",Table1[[#This Row],[mod]])</f>
        <v/>
      </c>
      <c r="K6742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O6742" s="25"/>
      <c r="Q6742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42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42" s="29"/>
      <c r="AC6742" s="29"/>
      <c r="AD6742" s="25"/>
      <c r="AE6742" s="38"/>
      <c r="AF6742" s="142"/>
      <c r="AG6742" s="11"/>
      <c r="AH6742" s="7"/>
      <c r="AI6742" s="60" t="str">
        <f>Table1[[#This Row],[html_tag]]&amp;Table1[[#This Row],[html_type]]&amp;Table1[[#This Row],[html_modifier]]</f>
        <v/>
      </c>
      <c r="AL6742" s="23"/>
      <c r="AM6742" s="23" t="str">
        <f>IFERROR(_xlfn.XLOOKUP(Table1[[#This Row],[word]],Table57[English style name],Table57[Style type]),"")</f>
        <v/>
      </c>
      <c r="AN6742" s="23"/>
      <c r="AO6742" s="62"/>
      <c r="AP6742" s="61"/>
      <c r="AQ6742" s="61"/>
      <c r="AR6742" s="61"/>
      <c r="AS6742" s="61"/>
      <c r="AT6742" s="61"/>
      <c r="AU6742" s="61"/>
      <c r="AV6742" s="61"/>
    </row>
    <row r="6743" spans="1:48">
      <c r="A6743" s="82"/>
      <c r="B6743" s="82"/>
      <c r="C6743" s="82"/>
      <c r="D6743" s="83"/>
      <c r="E6743" s="62"/>
      <c r="F6743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43" s="13"/>
      <c r="H6743" s="13"/>
      <c r="I6743" s="85">
        <f>Table1[[#This Row],[type]]</f>
        <v>0</v>
      </c>
      <c r="J6743" s="86" t="str">
        <f>Table1[[#This Row],[Column42]]&amp;IF(Table1[[#This Row],[Column13]]="","",Table1[[#This Row],[Column13]])&amp;IF(Table1[[#This Row],[mod]]="","",Table1[[#This Row],[mod]])</f>
        <v/>
      </c>
      <c r="K6743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O6743" s="25"/>
      <c r="Q6743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43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43" s="29"/>
      <c r="AC6743" s="29"/>
      <c r="AD6743" s="25"/>
      <c r="AE6743" s="38"/>
      <c r="AF6743" s="142"/>
      <c r="AG6743" s="11"/>
      <c r="AH6743" s="7"/>
      <c r="AI6743" s="60" t="str">
        <f>Table1[[#This Row],[html_tag]]&amp;Table1[[#This Row],[html_type]]&amp;Table1[[#This Row],[html_modifier]]</f>
        <v/>
      </c>
      <c r="AL6743" s="23"/>
      <c r="AM6743" s="23" t="str">
        <f>IFERROR(_xlfn.XLOOKUP(Table1[[#This Row],[word]],Table57[English style name],Table57[Style type]),"")</f>
        <v/>
      </c>
      <c r="AN6743" s="23"/>
      <c r="AO6743" s="62"/>
      <c r="AP6743" s="61"/>
      <c r="AQ6743" s="61"/>
      <c r="AR6743" s="61"/>
      <c r="AS6743" s="61"/>
      <c r="AT6743" s="61"/>
      <c r="AU6743" s="61"/>
      <c r="AV6743" s="61"/>
    </row>
    <row r="6744" spans="1:48">
      <c r="A6744" s="82"/>
      <c r="B6744" s="82"/>
      <c r="C6744" s="82"/>
      <c r="D6744" s="83"/>
      <c r="E6744" s="62"/>
      <c r="F6744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44" s="13"/>
      <c r="H6744" s="13"/>
      <c r="I6744" s="85">
        <f>Table1[[#This Row],[type]]</f>
        <v>0</v>
      </c>
      <c r="J6744" s="86" t="str">
        <f>Table1[[#This Row],[Column42]]&amp;IF(Table1[[#This Row],[Column13]]="","",Table1[[#This Row],[Column13]])&amp;IF(Table1[[#This Row],[mod]]="","",Table1[[#This Row],[mod]])</f>
        <v/>
      </c>
      <c r="K6744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O6744" s="25"/>
      <c r="Q6744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44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44" s="29"/>
      <c r="AC6744" s="29"/>
      <c r="AD6744" s="25"/>
      <c r="AE6744" s="38"/>
      <c r="AF6744" s="142"/>
      <c r="AG6744" s="11"/>
      <c r="AH6744" s="7"/>
      <c r="AI6744" s="60" t="str">
        <f>Table1[[#This Row],[html_tag]]&amp;Table1[[#This Row],[html_type]]&amp;Table1[[#This Row],[html_modifier]]</f>
        <v/>
      </c>
      <c r="AL6744" s="23"/>
      <c r="AM6744" s="23" t="str">
        <f>IFERROR(_xlfn.XLOOKUP(Table1[[#This Row],[word]],Table57[English style name],Table57[Style type]),"")</f>
        <v/>
      </c>
      <c r="AN6744" s="23"/>
      <c r="AO6744" s="62"/>
      <c r="AP6744" s="61"/>
      <c r="AQ6744" s="61"/>
      <c r="AR6744" s="61"/>
      <c r="AS6744" s="61"/>
      <c r="AT6744" s="61"/>
      <c r="AU6744" s="61"/>
      <c r="AV6744" s="61"/>
    </row>
    <row r="6745" spans="1:48">
      <c r="A6745" s="82"/>
      <c r="B6745" s="82"/>
      <c r="C6745" s="82"/>
      <c r="D6745" s="83"/>
      <c r="E6745" s="62"/>
      <c r="F6745" s="13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45" s="13"/>
      <c r="H6745" s="13"/>
      <c r="I6745" s="85">
        <f>Table1[[#This Row],[type]]</f>
        <v>0</v>
      </c>
      <c r="J6745" s="86" t="str">
        <f>Table1[[#This Row],[Column42]]&amp;IF(Table1[[#This Row],[Column13]]="","",Table1[[#This Row],[Column13]])&amp;IF(Table1[[#This Row],[mod]]="","",Table1[[#This Row],[mod]])</f>
        <v/>
      </c>
      <c r="K6745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P6745" s="6"/>
      <c r="Q6745" s="13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45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45" s="29"/>
      <c r="AC6745" s="29"/>
      <c r="AD6745" s="25"/>
      <c r="AE6745" s="38"/>
      <c r="AF6745" s="142"/>
      <c r="AG6745" s="11"/>
      <c r="AH6745" s="1"/>
      <c r="AI6745" s="60" t="str">
        <f>Table1[[#This Row],[html_tag]]&amp;Table1[[#This Row],[html_type]]&amp;Table1[[#This Row],[html_modifier]]</f>
        <v/>
      </c>
      <c r="AL6745" s="22"/>
      <c r="AM6745" s="23" t="str">
        <f>IFERROR(_xlfn.XLOOKUP(Table1[[#This Row],[word]],Table57[English style name],Table57[Style type]),"")</f>
        <v/>
      </c>
      <c r="AN6745" s="23"/>
      <c r="AO6745" s="62"/>
      <c r="AP6745" s="61"/>
      <c r="AQ6745" s="61"/>
      <c r="AR6745" s="61"/>
      <c r="AS6745" s="61"/>
      <c r="AT6745" s="61"/>
      <c r="AU6745" s="61"/>
      <c r="AV6745" s="61"/>
    </row>
    <row r="6746" spans="1:48">
      <c r="A6746" s="82"/>
      <c r="B6746" s="82"/>
      <c r="C6746" s="82"/>
      <c r="D6746" s="83"/>
      <c r="E6746" s="62"/>
      <c r="F6746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46" s="13"/>
      <c r="H6746" s="13"/>
      <c r="I6746" s="85">
        <f>Table1[[#This Row],[type]]</f>
        <v>0</v>
      </c>
      <c r="J6746" s="86" t="str">
        <f>Table1[[#This Row],[Column42]]&amp;IF(Table1[[#This Row],[Column13]]="","",Table1[[#This Row],[Column13]])&amp;IF(Table1[[#This Row],[mod]]="","",Table1[[#This Row],[mod]])</f>
        <v/>
      </c>
      <c r="K6746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46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46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46" s="29"/>
      <c r="AC6746" s="29"/>
      <c r="AD6746" s="25"/>
      <c r="AE6746" s="38"/>
      <c r="AF6746" s="142"/>
      <c r="AG6746" s="11"/>
      <c r="AH6746" s="7"/>
      <c r="AI6746" s="60" t="str">
        <f>Table1[[#This Row],[html_tag]]&amp;Table1[[#This Row],[html_type]]&amp;Table1[[#This Row],[html_modifier]]</f>
        <v/>
      </c>
      <c r="AL6746" s="23"/>
      <c r="AM6746" s="23" t="str">
        <f>IFERROR(_xlfn.XLOOKUP(Table1[[#This Row],[word]],Table57[English style name],Table57[Style type]),"")</f>
        <v/>
      </c>
      <c r="AN6746" s="23"/>
      <c r="AO6746" s="62"/>
      <c r="AP6746" s="61"/>
      <c r="AQ6746" s="61"/>
      <c r="AR6746" s="61"/>
      <c r="AS6746" s="61"/>
      <c r="AT6746" s="61"/>
      <c r="AU6746" s="61"/>
      <c r="AV6746" s="61"/>
    </row>
    <row r="6747" spans="1:48">
      <c r="A6747" s="82"/>
      <c r="B6747" s="82"/>
      <c r="C6747" s="82"/>
      <c r="D6747" s="83"/>
      <c r="E6747" s="62"/>
      <c r="F6747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47" s="13"/>
      <c r="H6747" s="13"/>
      <c r="I6747" s="85">
        <f>Table1[[#This Row],[type]]</f>
        <v>0</v>
      </c>
      <c r="J6747" s="86" t="str">
        <f>Table1[[#This Row],[Column42]]&amp;IF(Table1[[#This Row],[Column13]]="","",Table1[[#This Row],[Column13]])&amp;IF(Table1[[#This Row],[mod]]="","",Table1[[#This Row],[mod]])</f>
        <v/>
      </c>
      <c r="K6747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47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47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47" s="29"/>
      <c r="AC6747" s="29"/>
      <c r="AD6747" s="25"/>
      <c r="AE6747" s="38"/>
      <c r="AF6747" s="142"/>
      <c r="AG6747" s="11"/>
      <c r="AH6747" s="7"/>
      <c r="AI6747" s="60" t="str">
        <f>Table1[[#This Row],[html_tag]]&amp;Table1[[#This Row],[html_type]]&amp;Table1[[#This Row],[html_modifier]]</f>
        <v/>
      </c>
      <c r="AL6747" s="23"/>
      <c r="AM6747" s="23" t="str">
        <f>IFERROR(_xlfn.XLOOKUP(Table1[[#This Row],[word]],Table57[English style name],Table57[Style type]),"")</f>
        <v/>
      </c>
      <c r="AN6747" s="23"/>
      <c r="AO6747" s="62"/>
      <c r="AP6747" s="61"/>
      <c r="AQ6747" s="61"/>
      <c r="AR6747" s="61"/>
      <c r="AS6747" s="61"/>
      <c r="AT6747" s="61"/>
      <c r="AU6747" s="61"/>
      <c r="AV6747" s="61"/>
    </row>
    <row r="6748" spans="1:48">
      <c r="A6748" s="82"/>
      <c r="B6748" s="82"/>
      <c r="C6748" s="82"/>
      <c r="D6748" s="83"/>
      <c r="E6748" s="62"/>
      <c r="F6748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48" s="13"/>
      <c r="H6748" s="13"/>
      <c r="I6748" s="85">
        <f>Table1[[#This Row],[type]]</f>
        <v>0</v>
      </c>
      <c r="J6748" s="86" t="str">
        <f>Table1[[#This Row],[Column42]]&amp;IF(Table1[[#This Row],[Column13]]="","",Table1[[#This Row],[Column13]])&amp;IF(Table1[[#This Row],[mod]]="","",Table1[[#This Row],[mod]])</f>
        <v/>
      </c>
      <c r="K6748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48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48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48" s="29"/>
      <c r="AC6748" s="29"/>
      <c r="AD6748" s="25"/>
      <c r="AE6748" s="38"/>
      <c r="AF6748" s="142"/>
      <c r="AG6748" s="11"/>
      <c r="AH6748" s="7"/>
      <c r="AI6748" s="60" t="str">
        <f>Table1[[#This Row],[html_tag]]&amp;Table1[[#This Row],[html_type]]&amp;Table1[[#This Row],[html_modifier]]</f>
        <v/>
      </c>
      <c r="AL6748" s="23"/>
      <c r="AM6748" s="23" t="str">
        <f>IFERROR(_xlfn.XLOOKUP(Table1[[#This Row],[word]],Table57[English style name],Table57[Style type]),"")</f>
        <v/>
      </c>
      <c r="AN6748" s="23"/>
      <c r="AO6748" s="62"/>
      <c r="AP6748" s="61"/>
      <c r="AQ6748" s="61"/>
      <c r="AR6748" s="61"/>
      <c r="AS6748" s="61"/>
      <c r="AT6748" s="61"/>
      <c r="AU6748" s="61"/>
      <c r="AV6748" s="61"/>
    </row>
    <row r="6749" spans="1:48">
      <c r="A6749" s="82"/>
      <c r="B6749" s="82"/>
      <c r="C6749" s="82"/>
      <c r="D6749" s="83"/>
      <c r="E6749" s="62"/>
      <c r="F6749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49" s="13"/>
      <c r="H6749" s="13"/>
      <c r="I6749" s="85">
        <f>Table1[[#This Row],[type]]</f>
        <v>0</v>
      </c>
      <c r="J6749" s="86" t="str">
        <f>Table1[[#This Row],[Column42]]&amp;IF(Table1[[#This Row],[Column13]]="","",Table1[[#This Row],[Column13]])&amp;IF(Table1[[#This Row],[mod]]="","",Table1[[#This Row],[mod]])</f>
        <v/>
      </c>
      <c r="K6749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49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49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49" s="29"/>
      <c r="AC6749" s="29"/>
      <c r="AD6749" s="25"/>
      <c r="AE6749" s="38"/>
      <c r="AF6749" s="142"/>
      <c r="AG6749" s="11"/>
      <c r="AH6749" s="7"/>
      <c r="AI6749" s="60" t="str">
        <f>Table1[[#This Row],[html_tag]]&amp;Table1[[#This Row],[html_type]]&amp;Table1[[#This Row],[html_modifier]]</f>
        <v/>
      </c>
      <c r="AL6749" s="23"/>
      <c r="AM6749" s="23" t="str">
        <f>IFERROR(_xlfn.XLOOKUP(Table1[[#This Row],[word]],Table57[English style name],Table57[Style type]),"")</f>
        <v/>
      </c>
      <c r="AN6749" s="23"/>
      <c r="AO6749" s="62"/>
      <c r="AP6749" s="61"/>
      <c r="AQ6749" s="61"/>
      <c r="AR6749" s="61"/>
      <c r="AS6749" s="61"/>
      <c r="AT6749" s="61"/>
      <c r="AU6749" s="61"/>
      <c r="AV6749" s="61"/>
    </row>
    <row r="6750" spans="1:48">
      <c r="A6750" s="82"/>
      <c r="B6750" s="82"/>
      <c r="C6750" s="82"/>
      <c r="D6750" s="83"/>
      <c r="E6750" s="62"/>
      <c r="F6750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50" s="13"/>
      <c r="H6750" s="13"/>
      <c r="I6750" s="85">
        <f>Table1[[#This Row],[type]]</f>
        <v>0</v>
      </c>
      <c r="J6750" s="86" t="str">
        <f>Table1[[#This Row],[Column42]]&amp;IF(Table1[[#This Row],[Column13]]="","",Table1[[#This Row],[Column13]])&amp;IF(Table1[[#This Row],[mod]]="","",Table1[[#This Row],[mod]])</f>
        <v/>
      </c>
      <c r="K6750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50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50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50" s="29"/>
      <c r="AC6750" s="29"/>
      <c r="AD6750" s="25"/>
      <c r="AE6750" s="38"/>
      <c r="AF6750" s="142"/>
      <c r="AG6750" s="11"/>
      <c r="AH6750" s="7"/>
      <c r="AI6750" s="60" t="str">
        <f>Table1[[#This Row],[html_tag]]&amp;Table1[[#This Row],[html_type]]&amp;Table1[[#This Row],[html_modifier]]</f>
        <v/>
      </c>
      <c r="AL6750" s="23"/>
      <c r="AM6750" s="23" t="str">
        <f>IFERROR(_xlfn.XLOOKUP(Table1[[#This Row],[word]],Table57[English style name],Table57[Style type]),"")</f>
        <v/>
      </c>
      <c r="AN6750" s="23"/>
      <c r="AO6750" s="62"/>
      <c r="AP6750" s="61"/>
      <c r="AQ6750" s="61"/>
      <c r="AR6750" s="61"/>
      <c r="AS6750" s="61"/>
      <c r="AT6750" s="61"/>
      <c r="AU6750" s="61"/>
      <c r="AV6750" s="61"/>
    </row>
    <row r="6751" spans="1:48">
      <c r="A6751" s="82"/>
      <c r="B6751" s="82"/>
      <c r="C6751" s="82"/>
      <c r="D6751" s="83"/>
      <c r="E6751" s="62"/>
      <c r="F6751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51" s="13"/>
      <c r="H6751" s="13"/>
      <c r="I6751" s="85">
        <f>Table1[[#This Row],[type]]</f>
        <v>0</v>
      </c>
      <c r="J6751" s="86" t="str">
        <f>Table1[[#This Row],[Column42]]&amp;IF(Table1[[#This Row],[Column13]]="","",Table1[[#This Row],[Column13]])&amp;IF(Table1[[#This Row],[mod]]="","",Table1[[#This Row],[mod]])</f>
        <v/>
      </c>
      <c r="K6751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51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51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51" s="29"/>
      <c r="AC6751" s="29"/>
      <c r="AD6751" s="25"/>
      <c r="AE6751" s="38"/>
      <c r="AF6751" s="142"/>
      <c r="AG6751" s="11"/>
      <c r="AH6751" s="7"/>
      <c r="AI6751" s="60" t="str">
        <f>Table1[[#This Row],[html_tag]]&amp;Table1[[#This Row],[html_type]]&amp;Table1[[#This Row],[html_modifier]]</f>
        <v/>
      </c>
      <c r="AL6751" s="23"/>
      <c r="AM6751" s="23" t="str">
        <f>IFERROR(_xlfn.XLOOKUP(Table1[[#This Row],[word]],Table57[English style name],Table57[Style type]),"")</f>
        <v/>
      </c>
      <c r="AN6751" s="23"/>
      <c r="AO6751" s="62"/>
      <c r="AP6751" s="61"/>
      <c r="AQ6751" s="61"/>
      <c r="AR6751" s="61"/>
      <c r="AS6751" s="61"/>
      <c r="AT6751" s="61"/>
      <c r="AU6751" s="61"/>
      <c r="AV6751" s="61"/>
    </row>
    <row r="6752" spans="1:48">
      <c r="A6752" s="82"/>
      <c r="B6752" s="82"/>
      <c r="C6752" s="82"/>
      <c r="D6752" s="83"/>
      <c r="E6752" s="62"/>
      <c r="F6752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52" s="13"/>
      <c r="H6752" s="13"/>
      <c r="I6752" s="85">
        <f>Table1[[#This Row],[type]]</f>
        <v>0</v>
      </c>
      <c r="J6752" s="86" t="str">
        <f>Table1[[#This Row],[Column42]]&amp;IF(Table1[[#This Row],[Column13]]="","",Table1[[#This Row],[Column13]])&amp;IF(Table1[[#This Row],[mod]]="","",Table1[[#This Row],[mod]])</f>
        <v/>
      </c>
      <c r="K6752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52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52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52" s="29"/>
      <c r="AC6752" s="29"/>
      <c r="AD6752" s="25"/>
      <c r="AE6752" s="38"/>
      <c r="AF6752" s="142"/>
      <c r="AG6752" s="11"/>
      <c r="AH6752" s="7"/>
      <c r="AI6752" s="60" t="str">
        <f>Table1[[#This Row],[html_tag]]&amp;Table1[[#This Row],[html_type]]&amp;Table1[[#This Row],[html_modifier]]</f>
        <v/>
      </c>
      <c r="AL6752" s="23"/>
      <c r="AM6752" s="23" t="str">
        <f>IFERROR(_xlfn.XLOOKUP(Table1[[#This Row],[word]],Table57[English style name],Table57[Style type]),"")</f>
        <v/>
      </c>
      <c r="AN6752" s="23"/>
      <c r="AO6752" s="62"/>
      <c r="AP6752" s="61"/>
      <c r="AQ6752" s="61"/>
      <c r="AR6752" s="61"/>
      <c r="AS6752" s="61"/>
      <c r="AT6752" s="61"/>
      <c r="AU6752" s="61"/>
      <c r="AV6752" s="61"/>
    </row>
    <row r="6753" spans="1:48">
      <c r="A6753" s="82"/>
      <c r="B6753" s="82"/>
      <c r="C6753" s="82"/>
      <c r="D6753" s="83"/>
      <c r="E6753" s="62"/>
      <c r="F6753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53" s="13"/>
      <c r="H6753" s="13"/>
      <c r="I6753" s="85">
        <f>Table1[[#This Row],[type]]</f>
        <v>0</v>
      </c>
      <c r="J6753" s="86" t="str">
        <f>Table1[[#This Row],[Column42]]&amp;IF(Table1[[#This Row],[Column13]]="","",Table1[[#This Row],[Column13]])&amp;IF(Table1[[#This Row],[mod]]="","",Table1[[#This Row],[mod]])</f>
        <v/>
      </c>
      <c r="K6753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53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53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53" s="29"/>
      <c r="AC6753" s="29"/>
      <c r="AD6753" s="25"/>
      <c r="AE6753" s="38"/>
      <c r="AF6753" s="142"/>
      <c r="AG6753" s="11"/>
      <c r="AH6753" s="7"/>
      <c r="AI6753" s="60" t="str">
        <f>Table1[[#This Row],[html_tag]]&amp;Table1[[#This Row],[html_type]]&amp;Table1[[#This Row],[html_modifier]]</f>
        <v/>
      </c>
      <c r="AL6753" s="23"/>
      <c r="AM6753" s="23" t="str">
        <f>IFERROR(_xlfn.XLOOKUP(Table1[[#This Row],[word]],Table57[English style name],Table57[Style type]),"")</f>
        <v/>
      </c>
      <c r="AN6753" s="23"/>
      <c r="AO6753" s="62"/>
      <c r="AP6753" s="61"/>
      <c r="AQ6753" s="61"/>
      <c r="AR6753" s="61"/>
      <c r="AS6753" s="61"/>
      <c r="AT6753" s="61"/>
      <c r="AU6753" s="61"/>
      <c r="AV6753" s="61"/>
    </row>
    <row r="6754" spans="1:48">
      <c r="A6754" s="82"/>
      <c r="B6754" s="82"/>
      <c r="C6754" s="82"/>
      <c r="D6754" s="83"/>
      <c r="E6754" s="62"/>
      <c r="F6754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54" s="13"/>
      <c r="H6754" s="13"/>
      <c r="I6754" s="85">
        <f>Table1[[#This Row],[type]]</f>
        <v>0</v>
      </c>
      <c r="J6754" s="86" t="str">
        <f>Table1[[#This Row],[Column42]]&amp;IF(Table1[[#This Row],[Column13]]="","",Table1[[#This Row],[Column13]])&amp;IF(Table1[[#This Row],[mod]]="","",Table1[[#This Row],[mod]])</f>
        <v/>
      </c>
      <c r="K6754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54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54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54" s="29"/>
      <c r="AC6754" s="29"/>
      <c r="AD6754" s="25"/>
      <c r="AE6754" s="38"/>
      <c r="AF6754" s="142"/>
      <c r="AG6754" s="11"/>
      <c r="AH6754" s="7"/>
      <c r="AI6754" s="60" t="str">
        <f>Table1[[#This Row],[html_tag]]&amp;Table1[[#This Row],[html_type]]&amp;Table1[[#This Row],[html_modifier]]</f>
        <v/>
      </c>
      <c r="AL6754" s="23"/>
      <c r="AM6754" s="23" t="str">
        <f>IFERROR(_xlfn.XLOOKUP(Table1[[#This Row],[word]],Table57[English style name],Table57[Style type]),"")</f>
        <v/>
      </c>
      <c r="AN6754" s="23"/>
      <c r="AO6754" s="62"/>
      <c r="AP6754" s="61"/>
      <c r="AQ6754" s="61"/>
      <c r="AR6754" s="61"/>
      <c r="AS6754" s="61"/>
      <c r="AT6754" s="61"/>
      <c r="AU6754" s="61"/>
      <c r="AV6754" s="61"/>
    </row>
    <row r="6755" spans="1:48">
      <c r="A6755" s="82"/>
      <c r="B6755" s="82"/>
      <c r="C6755" s="82"/>
      <c r="D6755" s="83"/>
      <c r="E6755" s="62"/>
      <c r="F6755" s="13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55" s="13"/>
      <c r="H6755" s="13"/>
      <c r="I6755" s="85">
        <f>Table1[[#This Row],[type]]</f>
        <v>0</v>
      </c>
      <c r="J6755" s="86" t="str">
        <f>Table1[[#This Row],[Column42]]&amp;IF(Table1[[#This Row],[Column13]]="","",Table1[[#This Row],[Column13]])&amp;IF(Table1[[#This Row],[mod]]="","",Table1[[#This Row],[mod]])</f>
        <v/>
      </c>
      <c r="K6755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55" s="13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55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55" s="29"/>
      <c r="AC6755" s="29"/>
      <c r="AD6755" s="25"/>
      <c r="AE6755" s="38"/>
      <c r="AF6755" s="142"/>
      <c r="AG6755" s="11"/>
      <c r="AH6755" s="1"/>
      <c r="AI6755" s="60" t="str">
        <f>Table1[[#This Row],[html_tag]]&amp;Table1[[#This Row],[html_type]]&amp;Table1[[#This Row],[html_modifier]]</f>
        <v/>
      </c>
      <c r="AL6755" s="22"/>
      <c r="AM6755" s="23" t="str">
        <f>IFERROR(_xlfn.XLOOKUP(Table1[[#This Row],[word]],Table57[English style name],Table57[Style type]),"")</f>
        <v/>
      </c>
      <c r="AN6755" s="23"/>
      <c r="AO6755" s="62"/>
      <c r="AP6755" s="61"/>
      <c r="AQ6755" s="61"/>
      <c r="AR6755" s="61"/>
      <c r="AS6755" s="61"/>
      <c r="AT6755" s="61"/>
      <c r="AU6755" s="61"/>
      <c r="AV6755" s="61"/>
    </row>
    <row r="6756" spans="1:48">
      <c r="A6756" s="82"/>
      <c r="B6756" s="82"/>
      <c r="C6756" s="82"/>
      <c r="D6756" s="83"/>
      <c r="E6756" s="62"/>
      <c r="F6756" s="136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56" s="13"/>
      <c r="H6756" s="13"/>
      <c r="I6756" s="85">
        <f>Table1[[#This Row],[type]]</f>
        <v>0</v>
      </c>
      <c r="J6756" s="86" t="str">
        <f>Table1[[#This Row],[Column42]]&amp;IF(Table1[[#This Row],[Column13]]="","",Table1[[#This Row],[Column13]])&amp;IF(Table1[[#This Row],[mod]]="","",Table1[[#This Row],[mod]])</f>
        <v/>
      </c>
      <c r="K6756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56" s="137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56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56" s="29"/>
      <c r="AC6756" s="29"/>
      <c r="AD6756" s="25"/>
      <c r="AE6756" s="38"/>
      <c r="AF6756" s="142"/>
      <c r="AG6756" s="11"/>
      <c r="AH6756" s="1"/>
      <c r="AI6756" s="60" t="str">
        <f>Table1[[#This Row],[html_tag]]&amp;Table1[[#This Row],[html_type]]&amp;Table1[[#This Row],[html_modifier]]</f>
        <v/>
      </c>
      <c r="AL6756" s="22"/>
      <c r="AM6756" s="23" t="str">
        <f>IFERROR(_xlfn.XLOOKUP(Table1[[#This Row],[word]],Table57[English style name],Table57[Style type]),"")</f>
        <v/>
      </c>
      <c r="AN6756" s="23"/>
      <c r="AO6756" s="62"/>
      <c r="AP6756" s="61"/>
      <c r="AQ6756" s="61"/>
      <c r="AR6756" s="61"/>
      <c r="AS6756" s="61"/>
      <c r="AT6756" s="61"/>
      <c r="AU6756" s="61"/>
      <c r="AV6756" s="61"/>
    </row>
    <row r="6757" spans="1:48">
      <c r="A6757" s="82"/>
      <c r="B6757" s="82"/>
      <c r="C6757" s="82"/>
      <c r="D6757" s="83"/>
      <c r="E6757" s="62"/>
      <c r="F6757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57" s="13"/>
      <c r="H6757" s="13"/>
      <c r="I6757" s="85">
        <f>Table1[[#This Row],[type]]</f>
        <v>0</v>
      </c>
      <c r="J6757" s="86" t="str">
        <f>Table1[[#This Row],[Column42]]&amp;IF(Table1[[#This Row],[Column13]]="","",Table1[[#This Row],[Column13]])&amp;IF(Table1[[#This Row],[mod]]="","",Table1[[#This Row],[mod]])</f>
        <v/>
      </c>
      <c r="K6757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L6757" s="57"/>
      <c r="Q6757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57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57" s="29"/>
      <c r="AC6757" s="29"/>
      <c r="AD6757" s="25"/>
      <c r="AE6757" s="38"/>
      <c r="AF6757" s="142"/>
      <c r="AG6757" s="11"/>
      <c r="AH6757" s="7"/>
      <c r="AI6757" s="60" t="str">
        <f>Table1[[#This Row],[html_tag]]&amp;Table1[[#This Row],[html_type]]&amp;Table1[[#This Row],[html_modifier]]</f>
        <v/>
      </c>
      <c r="AL6757" s="23"/>
      <c r="AM6757" s="23" t="str">
        <f>IFERROR(_xlfn.XLOOKUP(Table1[[#This Row],[word]],Table57[English style name],Table57[Style type]),"")</f>
        <v/>
      </c>
      <c r="AN6757" s="23"/>
      <c r="AO6757" s="62"/>
      <c r="AP6757" s="61"/>
      <c r="AQ6757" s="61"/>
      <c r="AR6757" s="61"/>
      <c r="AS6757" s="61"/>
      <c r="AT6757" s="61"/>
      <c r="AU6757" s="61"/>
      <c r="AV6757" s="61"/>
    </row>
    <row r="6758" spans="1:48">
      <c r="A6758" s="82"/>
      <c r="B6758" s="82"/>
      <c r="C6758" s="82"/>
      <c r="D6758" s="83"/>
      <c r="E6758" s="62"/>
      <c r="F6758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58" s="13"/>
      <c r="H6758" s="13"/>
      <c r="I6758" s="85">
        <f>Table1[[#This Row],[type]]</f>
        <v>0</v>
      </c>
      <c r="J6758" s="86" t="str">
        <f>Table1[[#This Row],[Column42]]&amp;IF(Table1[[#This Row],[Column13]]="","",Table1[[#This Row],[Column13]])&amp;IF(Table1[[#This Row],[mod]]="","",Table1[[#This Row],[mod]])</f>
        <v/>
      </c>
      <c r="K6758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58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58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58" s="29"/>
      <c r="AC6758" s="29"/>
      <c r="AD6758" s="25"/>
      <c r="AE6758" s="38"/>
      <c r="AF6758" s="142"/>
      <c r="AG6758" s="11"/>
      <c r="AH6758" s="7"/>
      <c r="AI6758" s="60" t="str">
        <f>Table1[[#This Row],[html_tag]]&amp;Table1[[#This Row],[html_type]]&amp;Table1[[#This Row],[html_modifier]]</f>
        <v/>
      </c>
      <c r="AL6758" s="23"/>
      <c r="AM6758" s="23" t="str">
        <f>IFERROR(_xlfn.XLOOKUP(Table1[[#This Row],[word]],Table57[English style name],Table57[Style type]),"")</f>
        <v/>
      </c>
      <c r="AN6758" s="23"/>
      <c r="AO6758" s="62"/>
      <c r="AP6758" s="61"/>
      <c r="AQ6758" s="61"/>
      <c r="AR6758" s="61"/>
      <c r="AS6758" s="61"/>
      <c r="AT6758" s="61"/>
      <c r="AU6758" s="61"/>
      <c r="AV6758" s="61"/>
    </row>
    <row r="6759" spans="1:48">
      <c r="A6759" s="82"/>
      <c r="B6759" s="82"/>
      <c r="C6759" s="82"/>
      <c r="D6759" s="83"/>
      <c r="E6759" s="62"/>
      <c r="F6759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59" s="13"/>
      <c r="H6759" s="13"/>
      <c r="I6759" s="85">
        <f>Table1[[#This Row],[type]]</f>
        <v>0</v>
      </c>
      <c r="J6759" s="86" t="str">
        <f>Table1[[#This Row],[Column42]]&amp;IF(Table1[[#This Row],[Column13]]="","",Table1[[#This Row],[Column13]])&amp;IF(Table1[[#This Row],[mod]]="","",Table1[[#This Row],[mod]])</f>
        <v/>
      </c>
      <c r="K6759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59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59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59" s="29"/>
      <c r="AC6759" s="29"/>
      <c r="AD6759" s="25"/>
      <c r="AE6759" s="38"/>
      <c r="AF6759" s="142"/>
      <c r="AG6759" s="11"/>
      <c r="AH6759" s="7"/>
      <c r="AI6759" s="60" t="str">
        <f>Table1[[#This Row],[html_tag]]&amp;Table1[[#This Row],[html_type]]&amp;Table1[[#This Row],[html_modifier]]</f>
        <v/>
      </c>
      <c r="AL6759" s="23"/>
      <c r="AM6759" s="23" t="str">
        <f>IFERROR(_xlfn.XLOOKUP(Table1[[#This Row],[word]],Table57[English style name],Table57[Style type]),"")</f>
        <v/>
      </c>
      <c r="AN6759" s="23"/>
      <c r="AO6759" s="62"/>
      <c r="AP6759" s="61"/>
      <c r="AQ6759" s="61"/>
      <c r="AR6759" s="61"/>
      <c r="AS6759" s="61"/>
      <c r="AT6759" s="61"/>
      <c r="AU6759" s="61"/>
      <c r="AV6759" s="61"/>
    </row>
    <row r="6760" spans="1:48">
      <c r="A6760" s="82"/>
      <c r="B6760" s="82"/>
      <c r="C6760" s="82"/>
      <c r="D6760" s="83"/>
      <c r="E6760" s="62"/>
      <c r="F6760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60" s="13"/>
      <c r="H6760" s="13"/>
      <c r="I6760" s="85">
        <f>Table1[[#This Row],[type]]</f>
        <v>0</v>
      </c>
      <c r="J6760" s="86" t="str">
        <f>Table1[[#This Row],[Column42]]&amp;IF(Table1[[#This Row],[Column13]]="","",Table1[[#This Row],[Column13]])&amp;IF(Table1[[#This Row],[mod]]="","",Table1[[#This Row],[mod]])</f>
        <v/>
      </c>
      <c r="K6760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60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60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60" s="29"/>
      <c r="AC6760" s="29"/>
      <c r="AD6760" s="25"/>
      <c r="AE6760" s="38"/>
      <c r="AF6760" s="142"/>
      <c r="AG6760" s="11"/>
      <c r="AH6760" s="7"/>
      <c r="AI6760" s="60" t="str">
        <f>Table1[[#This Row],[html_tag]]&amp;Table1[[#This Row],[html_type]]&amp;Table1[[#This Row],[html_modifier]]</f>
        <v/>
      </c>
      <c r="AL6760" s="23"/>
      <c r="AM6760" s="23" t="str">
        <f>IFERROR(_xlfn.XLOOKUP(Table1[[#This Row],[word]],Table57[English style name],Table57[Style type]),"")</f>
        <v/>
      </c>
      <c r="AN6760" s="23"/>
      <c r="AO6760" s="62"/>
      <c r="AP6760" s="61"/>
      <c r="AQ6760" s="61"/>
      <c r="AR6760" s="61"/>
      <c r="AS6760" s="61"/>
      <c r="AT6760" s="61"/>
      <c r="AU6760" s="61"/>
      <c r="AV6760" s="61"/>
    </row>
    <row r="6761" spans="1:48">
      <c r="A6761" s="82"/>
      <c r="B6761" s="82"/>
      <c r="C6761" s="82"/>
      <c r="D6761" s="83"/>
      <c r="E6761" s="62"/>
      <c r="F6761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61" s="13"/>
      <c r="H6761" s="13"/>
      <c r="I6761" s="85">
        <f>Table1[[#This Row],[type]]</f>
        <v>0</v>
      </c>
      <c r="J6761" s="86" t="str">
        <f>Table1[[#This Row],[Column42]]&amp;IF(Table1[[#This Row],[Column13]]="","",Table1[[#This Row],[Column13]])&amp;IF(Table1[[#This Row],[mod]]="","",Table1[[#This Row],[mod]])</f>
        <v/>
      </c>
      <c r="K6761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61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61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61" s="29"/>
      <c r="AC6761" s="29"/>
      <c r="AD6761" s="25"/>
      <c r="AE6761" s="38"/>
      <c r="AF6761" s="142"/>
      <c r="AG6761" s="11"/>
      <c r="AH6761" s="7"/>
      <c r="AI6761" s="60" t="str">
        <f>Table1[[#This Row],[html_tag]]&amp;Table1[[#This Row],[html_type]]&amp;Table1[[#This Row],[html_modifier]]</f>
        <v/>
      </c>
      <c r="AL6761" s="23"/>
      <c r="AM6761" s="23" t="str">
        <f>IFERROR(_xlfn.XLOOKUP(Table1[[#This Row],[word]],Table57[English style name],Table57[Style type]),"")</f>
        <v/>
      </c>
      <c r="AN6761" s="23"/>
      <c r="AO6761" s="62"/>
      <c r="AP6761" s="61"/>
      <c r="AQ6761" s="61"/>
      <c r="AR6761" s="61"/>
      <c r="AS6761" s="61"/>
      <c r="AT6761" s="61"/>
      <c r="AU6761" s="61"/>
      <c r="AV6761" s="61"/>
    </row>
    <row r="6762" spans="1:48">
      <c r="A6762" s="82"/>
      <c r="B6762" s="82"/>
      <c r="C6762" s="82"/>
      <c r="D6762" s="83"/>
      <c r="E6762" s="62"/>
      <c r="F6762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62" s="13"/>
      <c r="H6762" s="13"/>
      <c r="I6762" s="85">
        <f>Table1[[#This Row],[type]]</f>
        <v>0</v>
      </c>
      <c r="J6762" s="86" t="str">
        <f>Table1[[#This Row],[Column42]]&amp;IF(Table1[[#This Row],[Column13]]="","",Table1[[#This Row],[Column13]])&amp;IF(Table1[[#This Row],[mod]]="","",Table1[[#This Row],[mod]])</f>
        <v/>
      </c>
      <c r="K6762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62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62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62" s="29"/>
      <c r="AC6762" s="29"/>
      <c r="AD6762" s="25"/>
      <c r="AE6762" s="38"/>
      <c r="AF6762" s="142"/>
      <c r="AG6762" s="11"/>
      <c r="AH6762" s="7"/>
      <c r="AI6762" s="60" t="str">
        <f>Table1[[#This Row],[html_tag]]&amp;Table1[[#This Row],[html_type]]&amp;Table1[[#This Row],[html_modifier]]</f>
        <v/>
      </c>
      <c r="AL6762" s="23"/>
      <c r="AM6762" s="23" t="str">
        <f>IFERROR(_xlfn.XLOOKUP(Table1[[#This Row],[word]],Table57[English style name],Table57[Style type]),"")</f>
        <v/>
      </c>
      <c r="AN6762" s="23"/>
      <c r="AO6762" s="62"/>
      <c r="AP6762" s="61"/>
      <c r="AQ6762" s="61"/>
      <c r="AR6762" s="61"/>
      <c r="AS6762" s="61"/>
      <c r="AT6762" s="61"/>
      <c r="AU6762" s="61"/>
      <c r="AV6762" s="61"/>
    </row>
    <row r="6763" spans="1:48">
      <c r="A6763" s="82"/>
      <c r="B6763" s="82"/>
      <c r="C6763" s="82"/>
      <c r="D6763" s="83"/>
      <c r="E6763" s="62"/>
      <c r="F6763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63" s="13"/>
      <c r="H6763" s="13"/>
      <c r="I6763" s="85">
        <f>Table1[[#This Row],[type]]</f>
        <v>0</v>
      </c>
      <c r="J6763" s="86" t="str">
        <f>Table1[[#This Row],[Column42]]&amp;IF(Table1[[#This Row],[Column13]]="","",Table1[[#This Row],[Column13]])&amp;IF(Table1[[#This Row],[mod]]="","",Table1[[#This Row],[mod]])</f>
        <v/>
      </c>
      <c r="K6763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63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63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63" s="29"/>
      <c r="AC6763" s="29"/>
      <c r="AD6763" s="25"/>
      <c r="AE6763" s="38"/>
      <c r="AF6763" s="142"/>
      <c r="AG6763" s="11"/>
      <c r="AH6763" s="7"/>
      <c r="AI6763" s="60" t="str">
        <f>Table1[[#This Row],[html_tag]]&amp;Table1[[#This Row],[html_type]]&amp;Table1[[#This Row],[html_modifier]]</f>
        <v/>
      </c>
      <c r="AL6763" s="23"/>
      <c r="AM6763" s="23" t="str">
        <f>IFERROR(_xlfn.XLOOKUP(Table1[[#This Row],[word]],Table57[English style name],Table57[Style type]),"")</f>
        <v/>
      </c>
      <c r="AN6763" s="23"/>
      <c r="AO6763" s="62"/>
      <c r="AP6763" s="61"/>
      <c r="AQ6763" s="61"/>
      <c r="AR6763" s="61"/>
      <c r="AS6763" s="61"/>
      <c r="AT6763" s="61"/>
      <c r="AU6763" s="61"/>
      <c r="AV6763" s="61"/>
    </row>
    <row r="6764" spans="1:48">
      <c r="A6764" s="82"/>
      <c r="B6764" s="82"/>
      <c r="C6764" s="82"/>
      <c r="D6764" s="83"/>
      <c r="E6764" s="62"/>
      <c r="F6764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64" s="13"/>
      <c r="H6764" s="13"/>
      <c r="I6764" s="85">
        <f>Table1[[#This Row],[type]]</f>
        <v>0</v>
      </c>
      <c r="J6764" s="86" t="str">
        <f>Table1[[#This Row],[Column42]]&amp;IF(Table1[[#This Row],[Column13]]="","",Table1[[#This Row],[Column13]])&amp;IF(Table1[[#This Row],[mod]]="","",Table1[[#This Row],[mod]])</f>
        <v/>
      </c>
      <c r="K6764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64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64" s="84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64" s="29"/>
      <c r="AC6764" s="29"/>
      <c r="AD6764" s="25"/>
      <c r="AE6764" s="38"/>
      <c r="AF6764" s="142"/>
      <c r="AG6764" s="11"/>
      <c r="AH6764" s="7"/>
      <c r="AI6764" s="60" t="str">
        <f>Table1[[#This Row],[html_tag]]&amp;Table1[[#This Row],[html_type]]&amp;Table1[[#This Row],[html_modifier]]</f>
        <v/>
      </c>
      <c r="AL6764" s="23"/>
      <c r="AM6764" s="23" t="str">
        <f>IFERROR(_xlfn.XLOOKUP(Table1[[#This Row],[word]],Table57[English style name],Table57[Style type]),"")</f>
        <v/>
      </c>
      <c r="AN6764" s="23"/>
      <c r="AO6764" s="62"/>
      <c r="AP6764" s="61"/>
      <c r="AQ6764" s="61"/>
      <c r="AR6764" s="61"/>
      <c r="AS6764" s="61"/>
      <c r="AT6764" s="61"/>
      <c r="AU6764" s="61"/>
      <c r="AV6764" s="61"/>
    </row>
    <row r="6765" spans="1:48">
      <c r="A6765" s="82"/>
      <c r="B6765" s="82"/>
      <c r="C6765" s="82"/>
      <c r="D6765" s="83"/>
      <c r="E6765" s="62"/>
      <c r="F6765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pagination.scss</v>
      </c>
      <c r="G6765" s="13"/>
      <c r="H6765" s="13"/>
      <c r="I6765" s="85" t="str">
        <f>Table1[[#This Row],[type]]</f>
        <v>pagination</v>
      </c>
      <c r="J6765" s="86" t="e">
        <f>Table1[[#This Row],[Column42]]&amp;IF(Table1[[#This Row],[Column13]]="","",Table1[[#This Row],[Column13]])&amp;IF(Table1[[#This Row],[mod]]="","",Table1[[#This Row],[mod]])</f>
        <v>#VALUE!</v>
      </c>
      <c r="K6765" s="87" t="e">
        <f>[1]!Table1[[#This Row],[type]]&amp;IF([1]!Table1[[#This Row],[subtype]]="","","__"&amp;[1]!Table1[[#This Row],[subtype]])&amp;IF([1]!Table1[[#This Row],[Column12]]="","","__"&amp;[1]!Table1[[#This Row],[Column12]])&amp;IF([1]!Table1[[#This Row],[Column122]]="","","__"&amp;[1]!Table1[[#This Row],[Column122]])</f>
        <v>#VALUE!</v>
      </c>
      <c r="L6765" t="s">
        <v>3100</v>
      </c>
      <c r="Q6765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65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>--md</v>
      </c>
      <c r="AA6765" t="s">
        <v>3115</v>
      </c>
      <c r="AB6765" s="29"/>
      <c r="AC6765" s="29"/>
      <c r="AD6765" s="25"/>
      <c r="AE6765" s="38"/>
      <c r="AF6765" s="142" t="s">
        <v>226</v>
      </c>
      <c r="AG6765" s="11"/>
      <c r="AH6765" s="7"/>
      <c r="AI6765" s="60" t="str">
        <f>Table1[[#This Row],[html_tag]]&amp;Table1[[#This Row],[html_type]]&amp;Table1[[#This Row],[html_modifier]]</f>
        <v/>
      </c>
      <c r="AL6765" s="23"/>
      <c r="AM6765" s="23" t="str">
        <f>IFERROR(_xlfn.XLOOKUP(Table1[[#This Row],[word]],Table57[English style name],Table57[Style type]),"")</f>
        <v/>
      </c>
      <c r="AN6765" s="23"/>
      <c r="AO6765" s="62"/>
      <c r="AP6765" s="61"/>
      <c r="AQ6765" s="61"/>
      <c r="AR6765" s="61"/>
      <c r="AS6765" s="61"/>
      <c r="AT6765" s="61"/>
      <c r="AU6765" s="61"/>
      <c r="AV6765" s="61"/>
    </row>
    <row r="6766" spans="1:48">
      <c r="A6766" s="82"/>
      <c r="B6766" s="82"/>
      <c r="C6766" s="82"/>
      <c r="D6766" s="83"/>
      <c r="E6766" s="62"/>
      <c r="F6766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66" s="13"/>
      <c r="H6766" s="13"/>
      <c r="I6766" s="85">
        <f>Table1[[#This Row],[type]]</f>
        <v>0</v>
      </c>
      <c r="J6766" s="86" t="str">
        <f>Table1[[#This Row],[Column42]]&amp;IF(Table1[[#This Row],[Column13]]="","",Table1[[#This Row],[Column13]])&amp;IF(Table1[[#This Row],[mod]]="","",Table1[[#This Row],[mod]])</f>
        <v/>
      </c>
      <c r="K6766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66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66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66" s="29"/>
      <c r="AC6766" s="29"/>
      <c r="AD6766" s="25"/>
      <c r="AE6766" s="38"/>
      <c r="AF6766" s="142"/>
      <c r="AG6766" s="11"/>
      <c r="AH6766" s="7"/>
      <c r="AI6766" s="60" t="str">
        <f>Table1[[#This Row],[html_tag]]&amp;Table1[[#This Row],[html_type]]&amp;Table1[[#This Row],[html_modifier]]</f>
        <v/>
      </c>
      <c r="AL6766" s="23"/>
      <c r="AM6766" s="23" t="str">
        <f>IFERROR(_xlfn.XLOOKUP(Table1[[#This Row],[word]],Table57[English style name],Table57[Style type]),"")</f>
        <v/>
      </c>
      <c r="AN6766" s="23"/>
      <c r="AO6766" s="62"/>
      <c r="AP6766" s="61"/>
      <c r="AQ6766" s="61"/>
      <c r="AR6766" s="61"/>
      <c r="AS6766" s="61"/>
      <c r="AT6766" s="61"/>
      <c r="AU6766" s="61"/>
      <c r="AV6766" s="61"/>
    </row>
    <row r="6767" spans="1:48">
      <c r="A6767" s="82"/>
      <c r="B6767" s="82"/>
      <c r="C6767" s="82"/>
      <c r="D6767" s="83"/>
      <c r="E6767" s="62"/>
      <c r="F6767" s="84" t="str">
        <f>IF(Table1[[#This Row],[Column8]]="","",Table1[[#This Row],[Column8]]&amp;"/")&amp;IF(Table1[[#This Row],[Column9]]="","",Table1[[#This Row],[Column9]]&amp;"/")&amp;IF(Table1[[#This Row],[Column92]]="","",Table1[[#This Row],[Column92]]&amp;".scss")</f>
        <v>0.scss</v>
      </c>
      <c r="G6767" s="13"/>
      <c r="H6767" s="13"/>
      <c r="I6767" s="85">
        <f>Table1[[#This Row],[type]]</f>
        <v>0</v>
      </c>
      <c r="J6767" s="86" t="str">
        <f>Table1[[#This Row],[Column42]]&amp;IF(Table1[[#This Row],[Column13]]="","",Table1[[#This Row],[Column13]])&amp;IF(Table1[[#This Row],[mod]]="","",Table1[[#This Row],[mod]])</f>
        <v/>
      </c>
      <c r="K6767" s="87" t="str">
        <f>Table1[[#This Row],[type]]&amp;IF(Table1[[#This Row],[subtype]]="","","__"&amp;Table1[[#This Row],[subtype]])&amp;IF(Table1[[#This Row],[Column12]]="","","__"&amp;Table1[[#This Row],[Column12]])&amp;IF(Table1[[#This Row],[Column122]]="","","__"&amp;Table1[[#This Row],[Column122]])</f>
        <v/>
      </c>
      <c r="Q6767" s="88" t="str">
        <f>IF(Table1[[#This Row],[Column1]]="","","--"&amp;Table1[[#This Row],[Column1]])&amp;IF(Table1[[#This Row],[Column2]]="","","--"&amp;Table1[[#This Row],[Column2]])&amp;IF(Table1[[#This Row],[Column3]]="","","--"&amp;Table1[[#This Row],[Column3]])</f>
        <v/>
      </c>
      <c r="U6767" s="136" t="str">
        <f>IF(Table1[[#This Row],[mod_base]]="","","--"&amp;Table1[[#This Row],[mod_base]])&amp;IF(Table1[[#This Row],[mod_style]]="","","--"&amp;Table1[[#This Row],[mod_style]])&amp;IF(Table1[[#This Row],[mod-orient]]="","","--"&amp;Table1[[#This Row],[mod-orient]])&amp;IF(Table1[[#This Row],[mod_position]]="","","--"&amp;Table1[[#This Row],[mod_position]])&amp;IF(Table1[[#This Row],[mod_state]]="","","--"&amp;Table1[[#This Row],[mod_state]])&amp;IF(Table1[[#This Row],[mod_size]]="","","--"&amp;Table1[[#This Row],[mod_size]])</f>
        <v/>
      </c>
      <c r="AB6767" s="29"/>
      <c r="AC6767" s="29"/>
      <c r="AD6767" s="25"/>
      <c r="AE6767" s="38"/>
      <c r="AF6767" s="142"/>
      <c r="AG6767" s="11"/>
      <c r="AH6767" s="7"/>
      <c r="AI6767" s="60" t="str">
        <f>Table1[[#This Row],[html_tag]]&amp;Table1[[#This Row],[html_type]]&amp;Table1[[#This Row],[html_modifier]]</f>
        <v/>
      </c>
      <c r="AL6767" s="23"/>
      <c r="AM6767" s="23" t="str">
        <f>IFERROR(_xlfn.XLOOKUP(Table1[[#This Row],[word]],Table57[English style name],Table57[Style type]),"")</f>
        <v/>
      </c>
      <c r="AN6767" s="23"/>
      <c r="AO6767" s="62"/>
      <c r="AP6767" s="61"/>
      <c r="AQ6767" s="61"/>
      <c r="AR6767" s="61"/>
      <c r="AS6767" s="61"/>
      <c r="AT6767" s="61"/>
      <c r="AU6767" s="61"/>
      <c r="AV6767" s="61"/>
    </row>
  </sheetData>
  <phoneticPr fontId="3" type="noConversion"/>
  <conditionalFormatting sqref="AI1118:AI1250 AI4:AI161 AI163:AI1116">
    <cfRule type="uniqueValues" dxfId="7" priority="107" stopIfTrue="1"/>
  </conditionalFormatting>
  <conditionalFormatting sqref="AN3:AN1623">
    <cfRule type="duplicateValues" dxfId="6" priority="176"/>
  </conditionalFormatting>
  <conditionalFormatting sqref="J3:J6767">
    <cfRule type="duplicateValues" dxfId="4" priority="177"/>
  </conditionalFormatting>
  <conditionalFormatting sqref="J3320:J6767">
    <cfRule type="duplicateValues" dxfId="3" priority="2"/>
  </conditionalFormatting>
  <conditionalFormatting sqref="AH3320 AH3322:AH3479 AH4444:AH4576 AH3481:AH4442">
    <cfRule type="uniqueValues" dxfId="2" priority="1" stopIfTrue="1"/>
  </conditionalFormatting>
  <conditionalFormatting sqref="AM3320:AM4949">
    <cfRule type="duplicateValues" dxfId="1" priority="3"/>
  </conditionalFormatting>
  <hyperlinks>
    <hyperlink ref="AD3184" r:id="rId1" display="https://bootstrapshuffle.com/classes/toasts/toast" xr:uid="{2A63FBD8-4E6E-734A-A454-0F321C165131}"/>
    <hyperlink ref="AD3224" r:id="rId2" display="https://bootstrapshuffle.com/classes/tooltips/tooltip" xr:uid="{5EE2844C-CDA6-FF4B-81F2-6ABDE8569732}"/>
    <hyperlink ref="AC6533" r:id="rId3" display="https://bootstrapshuffle.com/classes/toasts/toast" xr:uid="{F88F48C4-69C6-4C4A-9B2E-F294BDA2D0BB}"/>
    <hyperlink ref="AC6551" r:id="rId4" display="https://bootstrapshuffle.com/classes/tooltips/tooltip" xr:uid="{E0659504-4E1F-2B4F-89F8-B08CB8786C3B}"/>
  </hyperlinks>
  <pageMargins left="0.7" right="0.7" top="0.75" bottom="0.75" header="0.3" footer="0.3"/>
  <tableParts count="1">
    <tablePart r:id="rId5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A9092DD8-D764-824B-964C-B24E04FC32BA}">
          <x14:formula1>
            <xm:f>html_tags!$B$2:$B$129</xm:f>
          </x14:formula1>
          <xm:sqref>AJ3:AJ6767 AG3:AG6767</xm:sqref>
        </x14:dataValidation>
        <x14:dataValidation type="list" allowBlank="1" showInputMessage="1" showErrorMessage="1" xr:uid="{D2C51CB1-D539-DB4A-9CDA-CB8BE5710CF0}">
          <x14:formula1>
            <xm:f>html_pseudo!$A$2:$A$128</xm:f>
          </x14:formula1>
          <xm:sqref>AL3:AL1623</xm:sqref>
        </x14:dataValidation>
        <x14:dataValidation type="list" allowBlank="1" showInputMessage="1" showErrorMessage="1" xr:uid="{883FC439-1D5B-7644-8F6A-BD378744E62C}">
          <x14:formula1>
            <xm:f>word!$I$2:$I$376</xm:f>
          </x14:formula1>
          <xm:sqref>AN3:AN1623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99ED9-86E1-A345-B98E-26245D29D605}">
  <dimension ref="A1:C622"/>
  <sheetViews>
    <sheetView workbookViewId="0">
      <selection activeCell="L15" sqref="L15"/>
    </sheetView>
  </sheetViews>
  <sheetFormatPr baseColWidth="10" defaultRowHeight="16"/>
  <sheetData>
    <row r="1" spans="1:1">
      <c r="A1" t="s">
        <v>10751</v>
      </c>
    </row>
    <row r="2" spans="1:1" ht="17">
      <c r="A2" s="97"/>
    </row>
    <row r="3" spans="1:1">
      <c r="A3" s="2" t="s">
        <v>10267</v>
      </c>
    </row>
    <row r="5" spans="1:1" ht="17">
      <c r="A5" s="97"/>
    </row>
    <row r="6" spans="1:1" ht="17">
      <c r="A6" s="98"/>
    </row>
    <row r="8" spans="1:1" ht="18">
      <c r="A8" s="99" t="s">
        <v>10268</v>
      </c>
    </row>
    <row r="10" spans="1:1" ht="17">
      <c r="A10" s="100" t="s">
        <v>10269</v>
      </c>
    </row>
    <row r="11" spans="1:1" ht="17">
      <c r="A11" s="100" t="s">
        <v>10270</v>
      </c>
    </row>
    <row r="13" spans="1:1" ht="17">
      <c r="A13" s="100" t="s">
        <v>10271</v>
      </c>
    </row>
    <row r="14" spans="1:1" ht="17">
      <c r="A14" s="100" t="s">
        <v>10272</v>
      </c>
    </row>
    <row r="16" spans="1:1" ht="17">
      <c r="A16" s="100" t="s">
        <v>6176</v>
      </c>
    </row>
    <row r="17" spans="1:1" ht="17">
      <c r="A17" s="100" t="s">
        <v>10273</v>
      </c>
    </row>
    <row r="19" spans="1:1" ht="17">
      <c r="A19" s="100" t="s">
        <v>10274</v>
      </c>
    </row>
    <row r="20" spans="1:1" ht="17">
      <c r="A20" s="100" t="s">
        <v>10275</v>
      </c>
    </row>
    <row r="22" spans="1:1" ht="17">
      <c r="A22" s="100" t="s">
        <v>10276</v>
      </c>
    </row>
    <row r="23" spans="1:1" ht="17">
      <c r="A23" s="100" t="s">
        <v>10277</v>
      </c>
    </row>
    <row r="25" spans="1:1" ht="17">
      <c r="A25" s="100" t="s">
        <v>10278</v>
      </c>
    </row>
    <row r="26" spans="1:1" ht="17">
      <c r="A26" s="100" t="s">
        <v>10277</v>
      </c>
    </row>
    <row r="28" spans="1:1" ht="18">
      <c r="A28" s="99" t="s">
        <v>10279</v>
      </c>
    </row>
    <row r="30" spans="1:1" ht="17">
      <c r="A30" s="101" t="s">
        <v>10280</v>
      </c>
    </row>
    <row r="32" spans="1:1" ht="17">
      <c r="A32" s="102" t="s">
        <v>10281</v>
      </c>
    </row>
    <row r="33" spans="1:1" ht="17">
      <c r="A33" s="102" t="s">
        <v>10282</v>
      </c>
    </row>
    <row r="34" spans="1:1" ht="17">
      <c r="A34" s="102" t="s">
        <v>10283</v>
      </c>
    </row>
    <row r="36" spans="1:1" ht="17">
      <c r="A36" s="102" t="s">
        <v>10284</v>
      </c>
    </row>
    <row r="37" spans="1:1" ht="17">
      <c r="A37" s="102" t="s">
        <v>10285</v>
      </c>
    </row>
    <row r="38" spans="1:1" ht="17">
      <c r="A38" s="102" t="s">
        <v>10286</v>
      </c>
    </row>
    <row r="40" spans="1:1" ht="17">
      <c r="A40" s="102" t="s">
        <v>10287</v>
      </c>
    </row>
    <row r="41" spans="1:1" ht="17">
      <c r="A41" s="102" t="s">
        <v>10288</v>
      </c>
    </row>
    <row r="42" spans="1:1" ht="17">
      <c r="A42" s="102" t="s">
        <v>10289</v>
      </c>
    </row>
    <row r="44" spans="1:1" ht="17">
      <c r="A44" s="101" t="s">
        <v>10290</v>
      </c>
    </row>
    <row r="46" spans="1:1" ht="17">
      <c r="A46" s="102" t="s">
        <v>10291</v>
      </c>
    </row>
    <row r="47" spans="1:1" ht="17">
      <c r="A47" s="102" t="s">
        <v>10292</v>
      </c>
    </row>
    <row r="48" spans="1:1" ht="17">
      <c r="A48" s="102" t="s">
        <v>10293</v>
      </c>
    </row>
    <row r="50" spans="1:1" ht="17">
      <c r="A50" s="101" t="s">
        <v>10294</v>
      </c>
    </row>
    <row r="52" spans="1:1" ht="17">
      <c r="A52" s="102" t="s">
        <v>10295</v>
      </c>
    </row>
    <row r="53" spans="1:1" ht="17">
      <c r="A53" s="102" t="s">
        <v>10296</v>
      </c>
    </row>
    <row r="55" spans="1:1" ht="17">
      <c r="A55" s="101" t="s">
        <v>10297</v>
      </c>
    </row>
    <row r="57" spans="1:1" ht="17">
      <c r="A57" s="100" t="s">
        <v>10298</v>
      </c>
    </row>
    <row r="59" spans="1:1" ht="17">
      <c r="A59" s="102" t="s">
        <v>10299</v>
      </c>
    </row>
    <row r="60" spans="1:1" ht="17">
      <c r="A60" s="102" t="s">
        <v>10300</v>
      </c>
    </row>
    <row r="61" spans="1:1" ht="17">
      <c r="A61" s="102" t="s">
        <v>10301</v>
      </c>
    </row>
    <row r="63" spans="1:1" ht="17">
      <c r="A63" s="101" t="s">
        <v>10302</v>
      </c>
    </row>
    <row r="65" spans="1:1" ht="17">
      <c r="A65" s="102" t="s">
        <v>10303</v>
      </c>
    </row>
    <row r="66" spans="1:1" ht="17">
      <c r="A66" s="102" t="s">
        <v>10304</v>
      </c>
    </row>
    <row r="67" spans="1:1" ht="17">
      <c r="A67" s="102" t="s">
        <v>10305</v>
      </c>
    </row>
    <row r="69" spans="1:1" ht="17">
      <c r="A69" s="101" t="s">
        <v>10306</v>
      </c>
    </row>
    <row r="71" spans="1:1" ht="17">
      <c r="A71" s="102" t="s">
        <v>10307</v>
      </c>
    </row>
    <row r="72" spans="1:1" ht="17">
      <c r="A72" s="102" t="s">
        <v>10308</v>
      </c>
    </row>
    <row r="73" spans="1:1" ht="17">
      <c r="A73" s="102" t="s">
        <v>10309</v>
      </c>
    </row>
    <row r="75" spans="1:1" ht="17">
      <c r="A75" s="101" t="s">
        <v>10310</v>
      </c>
    </row>
    <row r="77" spans="1:1" ht="17">
      <c r="A77" s="100" t="s">
        <v>10311</v>
      </c>
    </row>
    <row r="79" spans="1:1" ht="17">
      <c r="A79" s="102" t="s">
        <v>10312</v>
      </c>
    </row>
    <row r="80" spans="1:1" ht="17">
      <c r="A80" s="102" t="s">
        <v>10313</v>
      </c>
    </row>
    <row r="82" spans="1:1" ht="18">
      <c r="A82" s="99" t="s">
        <v>10314</v>
      </c>
    </row>
    <row r="84" spans="1:1" ht="17">
      <c r="A84" s="101" t="s">
        <v>10315</v>
      </c>
    </row>
    <row r="86" spans="1:1" ht="17">
      <c r="A86" s="102" t="s">
        <v>10316</v>
      </c>
    </row>
    <row r="87" spans="1:1" ht="17">
      <c r="A87" s="102" t="s">
        <v>10317</v>
      </c>
    </row>
    <row r="88" spans="1:1" ht="17">
      <c r="A88" s="102" t="s">
        <v>10318</v>
      </c>
    </row>
    <row r="89" spans="1:1" ht="17">
      <c r="A89" s="102" t="s">
        <v>10319</v>
      </c>
    </row>
    <row r="90" spans="1:1" ht="17">
      <c r="A90" s="102" t="s">
        <v>10320</v>
      </c>
    </row>
    <row r="91" spans="1:1" ht="17">
      <c r="A91" s="102" t="s">
        <v>10321</v>
      </c>
    </row>
    <row r="92" spans="1:1" ht="17">
      <c r="A92" s="102" t="s">
        <v>10322</v>
      </c>
    </row>
    <row r="93" spans="1:1" ht="17">
      <c r="A93" s="102" t="s">
        <v>10323</v>
      </c>
    </row>
    <row r="95" spans="1:1" ht="17">
      <c r="A95" s="101" t="s">
        <v>10324</v>
      </c>
    </row>
    <row r="97" spans="1:1" ht="17">
      <c r="A97" s="102" t="s">
        <v>10325</v>
      </c>
    </row>
    <row r="98" spans="1:1" ht="17">
      <c r="A98" s="102" t="s">
        <v>10326</v>
      </c>
    </row>
    <row r="99" spans="1:1" ht="17">
      <c r="A99" s="102" t="s">
        <v>10327</v>
      </c>
    </row>
    <row r="100" spans="1:1" ht="17">
      <c r="A100" s="102" t="s">
        <v>10328</v>
      </c>
    </row>
    <row r="101" spans="1:1" ht="17">
      <c r="A101" s="102" t="s">
        <v>10329</v>
      </c>
    </row>
    <row r="102" spans="1:1" ht="17">
      <c r="A102" s="102" t="s">
        <v>10330</v>
      </c>
    </row>
    <row r="103" spans="1:1" ht="17">
      <c r="A103" s="102" t="s">
        <v>10331</v>
      </c>
    </row>
    <row r="104" spans="1:1" ht="17">
      <c r="A104" s="102" t="s">
        <v>10332</v>
      </c>
    </row>
    <row r="106" spans="1:1" ht="17">
      <c r="A106" s="101" t="s">
        <v>10333</v>
      </c>
    </row>
    <row r="108" spans="1:1" ht="17">
      <c r="A108" s="102" t="s">
        <v>10334</v>
      </c>
    </row>
    <row r="109" spans="1:1" ht="17">
      <c r="A109" s="102" t="s">
        <v>10335</v>
      </c>
    </row>
    <row r="111" spans="1:1" ht="17">
      <c r="A111" s="101" t="s">
        <v>10336</v>
      </c>
    </row>
    <row r="113" spans="1:1" ht="17">
      <c r="A113" s="102" t="s">
        <v>10337</v>
      </c>
    </row>
    <row r="114" spans="1:1" ht="17">
      <c r="A114" s="102" t="s">
        <v>10338</v>
      </c>
    </row>
    <row r="116" spans="1:1" ht="17">
      <c r="A116" s="101" t="s">
        <v>10339</v>
      </c>
    </row>
    <row r="118" spans="1:1" ht="17">
      <c r="A118" s="100" t="s">
        <v>10340</v>
      </c>
    </row>
    <row r="120" spans="1:1" ht="17">
      <c r="A120" s="102" t="s">
        <v>10341</v>
      </c>
    </row>
    <row r="121" spans="1:1" ht="17">
      <c r="A121" s="102" t="s">
        <v>10342</v>
      </c>
    </row>
    <row r="123" spans="1:1" ht="18">
      <c r="A123" s="99" t="s">
        <v>3521</v>
      </c>
    </row>
    <row r="125" spans="1:1" ht="17">
      <c r="A125" s="101" t="s">
        <v>10290</v>
      </c>
    </row>
    <row r="127" spans="1:1">
      <c r="A127" s="2" t="s">
        <v>10343</v>
      </c>
    </row>
    <row r="129" spans="1:1" ht="17">
      <c r="A129" s="100" t="s">
        <v>10344</v>
      </c>
    </row>
    <row r="131" spans="1:1">
      <c r="A131" s="2" t="s">
        <v>10345</v>
      </c>
    </row>
    <row r="133" spans="1:1" ht="17">
      <c r="A133" s="100" t="s">
        <v>10346</v>
      </c>
    </row>
    <row r="135" spans="1:1">
      <c r="A135" s="2" t="s">
        <v>10347</v>
      </c>
    </row>
    <row r="137" spans="1:1" ht="17">
      <c r="A137" s="100" t="s">
        <v>10348</v>
      </c>
    </row>
    <row r="139" spans="1:1">
      <c r="A139" s="2" t="s">
        <v>10349</v>
      </c>
    </row>
    <row r="141" spans="1:1" ht="17">
      <c r="A141" s="100" t="s">
        <v>10350</v>
      </c>
    </row>
    <row r="143" spans="1:1">
      <c r="A143" s="2" t="s">
        <v>10351</v>
      </c>
    </row>
    <row r="145" spans="1:1" ht="17">
      <c r="A145" s="100" t="s">
        <v>10352</v>
      </c>
    </row>
    <row r="147" spans="1:1">
      <c r="A147" s="2" t="s">
        <v>10353</v>
      </c>
    </row>
    <row r="149" spans="1:1" ht="17">
      <c r="A149" s="100" t="s">
        <v>10354</v>
      </c>
    </row>
    <row r="151" spans="1:1">
      <c r="A151" s="2" t="s">
        <v>10355</v>
      </c>
    </row>
    <row r="153" spans="1:1" ht="17">
      <c r="A153" s="100" t="s">
        <v>10356</v>
      </c>
    </row>
    <row r="155" spans="1:1">
      <c r="A155" s="2" t="s">
        <v>10357</v>
      </c>
    </row>
    <row r="157" spans="1:1" ht="17">
      <c r="A157" s="100" t="s">
        <v>10358</v>
      </c>
    </row>
    <row r="159" spans="1:1">
      <c r="A159" s="2" t="s">
        <v>10359</v>
      </c>
    </row>
    <row r="161" spans="1:1" ht="17">
      <c r="A161" s="100" t="s">
        <v>10360</v>
      </c>
    </row>
    <row r="163" spans="1:1">
      <c r="A163" s="2" t="s">
        <v>10361</v>
      </c>
    </row>
    <row r="165" spans="1:1" ht="17">
      <c r="A165" s="100" t="s">
        <v>10362</v>
      </c>
    </row>
    <row r="167" spans="1:1">
      <c r="A167" s="2" t="s">
        <v>10363</v>
      </c>
    </row>
    <row r="169" spans="1:1" ht="17">
      <c r="A169" s="100" t="s">
        <v>10364</v>
      </c>
    </row>
    <row r="171" spans="1:1" ht="17">
      <c r="A171" s="101" t="s">
        <v>3519</v>
      </c>
    </row>
    <row r="173" spans="1:1">
      <c r="A173" s="2" t="s">
        <v>10365</v>
      </c>
    </row>
    <row r="174" spans="1:1">
      <c r="A174" s="2" t="s">
        <v>10366</v>
      </c>
    </row>
    <row r="176" spans="1:1" ht="17">
      <c r="A176" s="102" t="s">
        <v>10367</v>
      </c>
    </row>
    <row r="177" spans="1:1" ht="17">
      <c r="A177" s="102" t="s">
        <v>10368</v>
      </c>
    </row>
    <row r="179" spans="1:1" ht="17">
      <c r="A179" s="101" t="s">
        <v>10369</v>
      </c>
    </row>
    <row r="181" spans="1:1">
      <c r="A181" s="2" t="s">
        <v>10365</v>
      </c>
    </row>
    <row r="182" spans="1:1">
      <c r="A182" s="2" t="s">
        <v>10366</v>
      </c>
    </row>
    <row r="184" spans="1:1">
      <c r="A184" s="2" t="s">
        <v>10365</v>
      </c>
    </row>
    <row r="185" spans="1:1">
      <c r="A185" s="2" t="s">
        <v>10366</v>
      </c>
    </row>
    <row r="187" spans="1:1" ht="17">
      <c r="A187" s="102" t="s">
        <v>10370</v>
      </c>
    </row>
    <row r="188" spans="1:1" ht="17">
      <c r="A188" s="102" t="s">
        <v>10367</v>
      </c>
    </row>
    <row r="189" spans="1:1" ht="17">
      <c r="A189" s="102" t="s">
        <v>10368</v>
      </c>
    </row>
    <row r="191" spans="1:1" ht="17">
      <c r="A191" s="101" t="s">
        <v>10371</v>
      </c>
    </row>
    <row r="193" spans="1:1">
      <c r="A193" s="2" t="s">
        <v>10372</v>
      </c>
    </row>
    <row r="195" spans="1:1">
      <c r="A195" s="2" t="s">
        <v>10373</v>
      </c>
    </row>
    <row r="196" spans="1:1">
      <c r="A196" s="2" t="s">
        <v>10374</v>
      </c>
    </row>
    <row r="197" spans="1:1">
      <c r="A197" s="2" t="s">
        <v>10375</v>
      </c>
    </row>
    <row r="199" spans="1:1" ht="17">
      <c r="A199" s="102" t="s">
        <v>10376</v>
      </c>
    </row>
    <row r="200" spans="1:1" ht="17">
      <c r="A200" s="102" t="s">
        <v>10377</v>
      </c>
    </row>
    <row r="201" spans="1:1" ht="17">
      <c r="A201" s="102" t="s">
        <v>10378</v>
      </c>
    </row>
    <row r="203" spans="1:1" ht="17">
      <c r="A203" s="101" t="s">
        <v>4077</v>
      </c>
    </row>
    <row r="205" spans="1:1">
      <c r="A205" s="2" t="s">
        <v>10379</v>
      </c>
    </row>
    <row r="207" spans="1:1">
      <c r="A207" s="2" t="s">
        <v>10373</v>
      </c>
    </row>
    <row r="208" spans="1:1">
      <c r="A208" s="2" t="s">
        <v>10374</v>
      </c>
    </row>
    <row r="209" spans="1:1">
      <c r="A209" s="2" t="s">
        <v>10375</v>
      </c>
    </row>
    <row r="211" spans="1:1" ht="17">
      <c r="A211" s="102" t="s">
        <v>10380</v>
      </c>
    </row>
    <row r="212" spans="1:1" ht="17">
      <c r="A212" s="102" t="s">
        <v>10381</v>
      </c>
    </row>
    <row r="213" spans="1:1" ht="17">
      <c r="A213" s="102" t="s">
        <v>10378</v>
      </c>
    </row>
    <row r="215" spans="1:1" ht="18">
      <c r="A215" s="99" t="s">
        <v>10382</v>
      </c>
    </row>
    <row r="217" spans="1:1" ht="17">
      <c r="A217" s="101" t="s">
        <v>10383</v>
      </c>
    </row>
    <row r="219" spans="1:1" ht="17">
      <c r="A219" s="100" t="s">
        <v>10384</v>
      </c>
    </row>
    <row r="220" spans="1:1" ht="17">
      <c r="A220" s="103" t="s">
        <v>10385</v>
      </c>
    </row>
    <row r="222" spans="1:1" ht="17">
      <c r="A222" s="102" t="s">
        <v>10386</v>
      </c>
    </row>
    <row r="223" spans="1:1" ht="17">
      <c r="A223" s="102" t="s">
        <v>10387</v>
      </c>
    </row>
    <row r="224" spans="1:1" ht="17">
      <c r="A224" s="102" t="s">
        <v>10388</v>
      </c>
    </row>
    <row r="226" spans="1:1" ht="17">
      <c r="A226" s="101" t="s">
        <v>10389</v>
      </c>
    </row>
    <row r="228" spans="1:1" ht="17">
      <c r="A228" s="100" t="s">
        <v>10390</v>
      </c>
    </row>
    <row r="229" spans="1:1" ht="17">
      <c r="A229" s="103" t="s">
        <v>10391</v>
      </c>
    </row>
    <row r="231" spans="1:1" ht="17">
      <c r="A231" s="102" t="s">
        <v>10392</v>
      </c>
    </row>
    <row r="232" spans="1:1" ht="17">
      <c r="A232" s="102" t="s">
        <v>10362</v>
      </c>
    </row>
    <row r="234" spans="1:1" ht="17">
      <c r="A234" s="101" t="s">
        <v>10393</v>
      </c>
    </row>
    <row r="236" spans="1:1" ht="17">
      <c r="A236" s="100" t="s">
        <v>10394</v>
      </c>
    </row>
    <row r="238" spans="1:1" ht="17">
      <c r="A238" s="100" t="s">
        <v>10395</v>
      </c>
    </row>
    <row r="239" spans="1:1" ht="17">
      <c r="A239" s="100" t="s">
        <v>10396</v>
      </c>
    </row>
    <row r="240" spans="1:1" ht="17">
      <c r="A240" s="100" t="s">
        <v>10397</v>
      </c>
    </row>
    <row r="241" spans="1:1">
      <c r="A241" s="2" t="s">
        <v>10398</v>
      </c>
    </row>
    <row r="243" spans="1:1" ht="18">
      <c r="A243" s="99" t="s">
        <v>3534</v>
      </c>
    </row>
    <row r="245" spans="1:1" ht="17">
      <c r="A245" s="101" t="s">
        <v>10399</v>
      </c>
    </row>
    <row r="247" spans="1:1" ht="17">
      <c r="A247" s="98" t="s">
        <v>4347</v>
      </c>
    </row>
    <row r="249" spans="1:1" ht="17">
      <c r="A249" s="102" t="s">
        <v>10400</v>
      </c>
    </row>
    <row r="250" spans="1:1" ht="17">
      <c r="A250" s="102" t="s">
        <v>10401</v>
      </c>
    </row>
    <row r="251" spans="1:1" ht="17">
      <c r="A251" s="102" t="s">
        <v>10402</v>
      </c>
    </row>
    <row r="252" spans="1:1" ht="17">
      <c r="A252" s="102" t="s">
        <v>10403</v>
      </c>
    </row>
    <row r="254" spans="1:1">
      <c r="A254" s="2" t="s">
        <v>10404</v>
      </c>
    </row>
    <row r="256" spans="1:1" ht="17">
      <c r="A256" s="102" t="s">
        <v>10405</v>
      </c>
    </row>
    <row r="257" spans="1:1" ht="17">
      <c r="A257" s="102" t="s">
        <v>10406</v>
      </c>
    </row>
    <row r="258" spans="1:1" ht="17">
      <c r="A258" s="102" t="s">
        <v>10407</v>
      </c>
    </row>
    <row r="259" spans="1:1" ht="17">
      <c r="A259" s="102" t="s">
        <v>10408</v>
      </c>
    </row>
    <row r="260" spans="1:1" ht="17">
      <c r="A260" s="102" t="s">
        <v>10409</v>
      </c>
    </row>
    <row r="262" spans="1:1" ht="17">
      <c r="A262" s="101" t="s">
        <v>10410</v>
      </c>
    </row>
    <row r="264" spans="1:1" ht="17">
      <c r="A264" s="102" t="s">
        <v>10411</v>
      </c>
    </row>
    <row r="265" spans="1:1" ht="17">
      <c r="A265" s="102" t="s">
        <v>10412</v>
      </c>
    </row>
    <row r="266" spans="1:1" ht="17">
      <c r="A266" s="102" t="s">
        <v>10413</v>
      </c>
    </row>
    <row r="268" spans="1:1" ht="17">
      <c r="A268" s="101" t="s">
        <v>10414</v>
      </c>
    </row>
    <row r="270" spans="1:1">
      <c r="A270" s="106" t="s">
        <v>10415</v>
      </c>
    </row>
    <row r="272" spans="1:1" ht="17">
      <c r="A272" s="102" t="s">
        <v>10416</v>
      </c>
    </row>
    <row r="273" spans="1:1" ht="17">
      <c r="A273" s="102" t="s">
        <v>10417</v>
      </c>
    </row>
    <row r="274" spans="1:1" ht="17">
      <c r="A274" s="102" t="s">
        <v>10418</v>
      </c>
    </row>
    <row r="276" spans="1:1">
      <c r="A276" s="106" t="s">
        <v>10415</v>
      </c>
    </row>
    <row r="278" spans="1:1" ht="17">
      <c r="A278" s="102" t="s">
        <v>10419</v>
      </c>
    </row>
    <row r="279" spans="1:1" ht="17">
      <c r="A279" s="102" t="s">
        <v>10418</v>
      </c>
    </row>
    <row r="281" spans="1:1" ht="17">
      <c r="A281" s="101" t="s">
        <v>10420</v>
      </c>
    </row>
    <row r="283" spans="1:1" ht="17">
      <c r="A283" s="102" t="s">
        <v>10421</v>
      </c>
    </row>
    <row r="284" spans="1:1" ht="17">
      <c r="A284" s="102" t="s">
        <v>10422</v>
      </c>
    </row>
    <row r="285" spans="1:1" ht="17">
      <c r="A285" s="102" t="s">
        <v>10423</v>
      </c>
    </row>
    <row r="286" spans="1:1" ht="17">
      <c r="A286" s="102" t="s">
        <v>10424</v>
      </c>
    </row>
    <row r="288" spans="1:1" ht="18">
      <c r="A288" s="99" t="s">
        <v>3567</v>
      </c>
    </row>
    <row r="290" spans="1:1" ht="17">
      <c r="A290" s="101" t="s">
        <v>10425</v>
      </c>
    </row>
    <row r="292" spans="1:1" ht="30">
      <c r="A292" s="107" t="s">
        <v>10426</v>
      </c>
    </row>
    <row r="294" spans="1:1" ht="17">
      <c r="A294" s="98"/>
    </row>
    <row r="296" spans="1:1" ht="23">
      <c r="A296" s="108" t="s">
        <v>10427</v>
      </c>
    </row>
    <row r="298" spans="1:1" ht="17">
      <c r="A298" s="98"/>
    </row>
    <row r="300" spans="1:1" ht="18">
      <c r="A300" s="109" t="s">
        <v>10428</v>
      </c>
    </row>
    <row r="302" spans="1:1" ht="17">
      <c r="A302" s="98"/>
    </row>
    <row r="304" spans="1:1">
      <c r="A304" s="110" t="s">
        <v>10429</v>
      </c>
    </row>
    <row r="306" spans="1:1" ht="17">
      <c r="A306" s="98"/>
    </row>
    <row r="308" spans="1:1">
      <c r="A308" s="111" t="s">
        <v>10430</v>
      </c>
    </row>
    <row r="310" spans="1:1" ht="17">
      <c r="A310" s="98"/>
    </row>
    <row r="312" spans="1:1">
      <c r="A312" s="112" t="s">
        <v>10431</v>
      </c>
    </row>
    <row r="314" spans="1:1" ht="17">
      <c r="A314" s="101" t="s">
        <v>10432</v>
      </c>
    </row>
    <row r="316" spans="1:1" ht="30">
      <c r="A316" s="113" t="s">
        <v>10426</v>
      </c>
    </row>
    <row r="318" spans="1:1" ht="17">
      <c r="A318" s="98"/>
    </row>
    <row r="320" spans="1:1" ht="23">
      <c r="A320" s="114" t="s">
        <v>10427</v>
      </c>
    </row>
    <row r="322" spans="1:1" ht="17">
      <c r="A322" s="98"/>
    </row>
    <row r="324" spans="1:1" ht="18">
      <c r="A324" s="115" t="s">
        <v>10428</v>
      </c>
    </row>
    <row r="326" spans="1:1" ht="17">
      <c r="A326" s="98"/>
    </row>
    <row r="328" spans="1:1">
      <c r="A328" s="116" t="s">
        <v>10429</v>
      </c>
    </row>
    <row r="330" spans="1:1" ht="17">
      <c r="A330" s="98"/>
    </row>
    <row r="332" spans="1:1">
      <c r="A332" s="117" t="s">
        <v>10430</v>
      </c>
    </row>
    <row r="334" spans="1:1" ht="17">
      <c r="A334" s="98"/>
    </row>
    <row r="336" spans="1:1">
      <c r="A336" s="118" t="s">
        <v>10431</v>
      </c>
    </row>
    <row r="338" spans="1:1" ht="17">
      <c r="A338" s="101" t="s">
        <v>10433</v>
      </c>
    </row>
    <row r="340" spans="1:1" ht="30">
      <c r="A340" s="113" t="s">
        <v>10426</v>
      </c>
    </row>
    <row r="342" spans="1:1" ht="17">
      <c r="A342" s="98"/>
    </row>
    <row r="344" spans="1:1" ht="25">
      <c r="A344" s="119" t="s">
        <v>10427</v>
      </c>
    </row>
    <row r="346" spans="1:1" ht="17">
      <c r="A346" s="98"/>
    </row>
    <row r="348" spans="1:1" ht="19">
      <c r="A348" s="120" t="s">
        <v>10428</v>
      </c>
    </row>
    <row r="350" spans="1:1" ht="17">
      <c r="A350" s="98"/>
    </row>
    <row r="352" spans="1:1">
      <c r="A352" s="116" t="s">
        <v>10429</v>
      </c>
    </row>
    <row r="354" spans="1:1" ht="17">
      <c r="A354" s="98"/>
    </row>
    <row r="356" spans="1:1">
      <c r="A356" s="117" t="s">
        <v>10430</v>
      </c>
    </row>
    <row r="358" spans="1:1" ht="17">
      <c r="A358" s="98"/>
    </row>
    <row r="360" spans="1:1">
      <c r="A360" s="121" t="s">
        <v>611</v>
      </c>
    </row>
    <row r="362" spans="1:1" ht="17">
      <c r="A362" s="101" t="s">
        <v>10434</v>
      </c>
    </row>
    <row r="364" spans="1:1" ht="17">
      <c r="A364" s="100" t="s">
        <v>47</v>
      </c>
    </row>
    <row r="365" spans="1:1" ht="17">
      <c r="A365" s="102" t="s">
        <v>10435</v>
      </c>
    </row>
    <row r="366" spans="1:1" ht="17">
      <c r="A366" s="102" t="s">
        <v>10436</v>
      </c>
    </row>
    <row r="367" spans="1:1" ht="17">
      <c r="A367" s="102" t="s">
        <v>10437</v>
      </c>
    </row>
    <row r="368" spans="1:1" ht="17">
      <c r="A368" s="102" t="s">
        <v>10438</v>
      </c>
    </row>
    <row r="369" spans="1:1" ht="17">
      <c r="A369" s="100" t="s">
        <v>50</v>
      </c>
    </row>
    <row r="370" spans="1:1" ht="17">
      <c r="A370" s="102" t="s">
        <v>10439</v>
      </c>
    </row>
    <row r="372" spans="1:1" ht="17">
      <c r="A372" s="101" t="s">
        <v>10440</v>
      </c>
    </row>
    <row r="374" spans="1:1" ht="17">
      <c r="A374" s="100" t="s">
        <v>10441</v>
      </c>
    </row>
    <row r="375" spans="1:1">
      <c r="A375" s="122" t="s">
        <v>10442</v>
      </c>
    </row>
    <row r="377" spans="1:1" ht="17">
      <c r="A377" s="101" t="s">
        <v>10443</v>
      </c>
    </row>
    <row r="379" spans="1:1" ht="17">
      <c r="A379" s="123" t="s">
        <v>10444</v>
      </c>
    </row>
    <row r="380" spans="1:1" ht="17">
      <c r="A380" s="100" t="s">
        <v>10445</v>
      </c>
    </row>
    <row r="381" spans="1:1" ht="17">
      <c r="A381" s="100" t="s">
        <v>10446</v>
      </c>
    </row>
    <row r="382" spans="1:1" ht="17">
      <c r="A382" s="100" t="s">
        <v>10447</v>
      </c>
    </row>
    <row r="383" spans="1:1">
      <c r="A383" s="2" t="s">
        <v>10448</v>
      </c>
    </row>
    <row r="385" spans="1:1" ht="17">
      <c r="A385" s="102" t="s">
        <v>10449</v>
      </c>
    </row>
    <row r="386" spans="1:1" ht="17">
      <c r="A386" s="102" t="s">
        <v>10450</v>
      </c>
    </row>
    <row r="387" spans="1:1" ht="17">
      <c r="A387" s="102" t="s">
        <v>10451</v>
      </c>
    </row>
    <row r="388" spans="1:1" ht="17">
      <c r="A388" s="102" t="s">
        <v>10452</v>
      </c>
    </row>
    <row r="389" spans="1:1" ht="17">
      <c r="A389" s="102" t="s">
        <v>10453</v>
      </c>
    </row>
    <row r="390" spans="1:1" ht="17">
      <c r="A390" s="102" t="s">
        <v>10454</v>
      </c>
    </row>
    <row r="391" spans="1:1" ht="17">
      <c r="A391" s="102" t="s">
        <v>10455</v>
      </c>
    </row>
    <row r="393" spans="1:1" ht="17">
      <c r="A393" s="101" t="s">
        <v>10456</v>
      </c>
    </row>
    <row r="395" spans="1:1" ht="17">
      <c r="A395" s="100" t="s">
        <v>10457</v>
      </c>
    </row>
    <row r="397" spans="1:1" ht="17">
      <c r="A397" s="125" t="s">
        <v>10458</v>
      </c>
    </row>
    <row r="399" spans="1:1" ht="17">
      <c r="A399" s="101" t="s">
        <v>10459</v>
      </c>
    </row>
    <row r="401" spans="1:1" ht="17">
      <c r="A401" s="126" t="s">
        <v>10460</v>
      </c>
    </row>
    <row r="403" spans="1:1" ht="17">
      <c r="A403" s="123" t="s">
        <v>10461</v>
      </c>
    </row>
    <row r="404" spans="1:1" ht="17">
      <c r="A404" s="100" t="s">
        <v>10462</v>
      </c>
    </row>
    <row r="406" spans="1:1" ht="17">
      <c r="A406" s="101" t="s">
        <v>10463</v>
      </c>
    </row>
    <row r="408" spans="1:1" ht="17">
      <c r="A408" s="103" t="s">
        <v>10464</v>
      </c>
    </row>
    <row r="409" spans="1:1" ht="17">
      <c r="A409" s="100" t="s">
        <v>10465</v>
      </c>
    </row>
    <row r="410" spans="1:1" ht="17">
      <c r="A410" s="104" t="s">
        <v>10466</v>
      </c>
    </row>
    <row r="411" spans="1:1" ht="17">
      <c r="A411" s="100" t="s">
        <v>10467</v>
      </c>
    </row>
    <row r="412" spans="1:1" ht="17">
      <c r="A412" s="103" t="s">
        <v>10468</v>
      </c>
    </row>
    <row r="413" spans="1:1" ht="17">
      <c r="A413" s="100" t="s">
        <v>10469</v>
      </c>
    </row>
    <row r="414" spans="1:1" ht="17">
      <c r="A414" s="103" t="s">
        <v>10470</v>
      </c>
    </row>
    <row r="415" spans="1:1" ht="17">
      <c r="A415" s="100" t="s">
        <v>10471</v>
      </c>
    </row>
    <row r="416" spans="1:1" ht="17">
      <c r="A416" s="103" t="s">
        <v>10472</v>
      </c>
    </row>
    <row r="418" spans="1:1" ht="17">
      <c r="A418" s="100" t="s">
        <v>10473</v>
      </c>
    </row>
    <row r="420" spans="1:1" ht="17">
      <c r="A420" s="101" t="s">
        <v>10474</v>
      </c>
    </row>
    <row r="422" spans="1:1">
      <c r="A422" s="2" t="s">
        <v>10475</v>
      </c>
    </row>
    <row r="423" spans="1:1">
      <c r="A423" s="2" t="s">
        <v>10476</v>
      </c>
    </row>
    <row r="424" spans="1:1">
      <c r="A424" s="2" t="s">
        <v>10477</v>
      </c>
    </row>
    <row r="425" spans="1:1">
      <c r="A425" s="2" t="s">
        <v>10478</v>
      </c>
    </row>
    <row r="426" spans="1:1">
      <c r="A426" s="2" t="s">
        <v>10479</v>
      </c>
    </row>
    <row r="428" spans="1:1" ht="17">
      <c r="A428" s="126" t="s">
        <v>10480</v>
      </c>
    </row>
    <row r="430" spans="1:1" ht="18">
      <c r="A430" s="99" t="s">
        <v>10481</v>
      </c>
    </row>
    <row r="432" spans="1:1" ht="17">
      <c r="A432" s="101" t="s">
        <v>10482</v>
      </c>
    </row>
    <row r="434" spans="1:1">
      <c r="A434" s="2" t="s">
        <v>10483</v>
      </c>
    </row>
    <row r="435" spans="1:1">
      <c r="A435" s="2">
        <v>1</v>
      </c>
    </row>
    <row r="436" spans="1:1">
      <c r="A436" s="2">
        <v>2</v>
      </c>
    </row>
    <row r="437" spans="1:1">
      <c r="A437" s="2" t="s">
        <v>10484</v>
      </c>
    </row>
    <row r="438" spans="1:1">
      <c r="A438" s="2">
        <v>12</v>
      </c>
    </row>
    <row r="439" spans="1:1">
      <c r="A439" s="2">
        <v>13</v>
      </c>
    </row>
    <row r="440" spans="1:1">
      <c r="A440" s="2" t="s">
        <v>10485</v>
      </c>
    </row>
    <row r="442" spans="1:1" ht="17">
      <c r="A442" s="102" t="s">
        <v>10486</v>
      </c>
    </row>
    <row r="443" spans="1:1" ht="17">
      <c r="A443" s="102" t="s">
        <v>10487</v>
      </c>
    </row>
    <row r="444" spans="1:1" ht="17">
      <c r="A444" s="102" t="s">
        <v>10488</v>
      </c>
    </row>
    <row r="445" spans="1:1" ht="17">
      <c r="A445" s="102" t="s">
        <v>10489</v>
      </c>
    </row>
    <row r="446" spans="1:1" ht="17">
      <c r="A446" s="102" t="s">
        <v>10490</v>
      </c>
    </row>
    <row r="448" spans="1:1" ht="17">
      <c r="A448" s="101" t="s">
        <v>10491</v>
      </c>
    </row>
    <row r="450" spans="1:1" ht="17">
      <c r="A450" s="127" t="s">
        <v>10492</v>
      </c>
    </row>
    <row r="451" spans="1:1">
      <c r="A451" s="2" t="s">
        <v>10493</v>
      </c>
    </row>
    <row r="452" spans="1:1">
      <c r="A452" s="2" t="s">
        <v>10494</v>
      </c>
    </row>
    <row r="453" spans="1:1">
      <c r="A453" s="2" t="s">
        <v>10495</v>
      </c>
    </row>
    <row r="455" spans="1:1" ht="17">
      <c r="A455" s="102" t="s">
        <v>10496</v>
      </c>
    </row>
    <row r="456" spans="1:1" ht="17">
      <c r="A456" s="102" t="s">
        <v>540</v>
      </c>
    </row>
    <row r="457" spans="1:1" ht="17">
      <c r="A457" s="102" t="s">
        <v>10497</v>
      </c>
    </row>
    <row r="458" spans="1:1" ht="17">
      <c r="A458" s="102" t="s">
        <v>10498</v>
      </c>
    </row>
    <row r="460" spans="1:1" ht="17">
      <c r="A460" s="101" t="s">
        <v>10499</v>
      </c>
    </row>
    <row r="461" spans="1:1" ht="17">
      <c r="A461" s="105"/>
    </row>
    <row r="462" spans="1:1" ht="17">
      <c r="A462" s="105" t="s">
        <v>10500</v>
      </c>
    </row>
    <row r="463" spans="1:1" ht="17">
      <c r="A463" s="105" t="s">
        <v>10501</v>
      </c>
    </row>
    <row r="464" spans="1:1" ht="17">
      <c r="A464" s="105" t="s">
        <v>10502</v>
      </c>
    </row>
    <row r="465" spans="1:1" ht="17">
      <c r="A465" s="105" t="s">
        <v>10503</v>
      </c>
    </row>
    <row r="466" spans="1:1" ht="17">
      <c r="A466" s="105" t="s">
        <v>10504</v>
      </c>
    </row>
    <row r="467" spans="1:1" ht="17">
      <c r="A467" s="100" t="s">
        <v>10505</v>
      </c>
    </row>
    <row r="469" spans="1:1" ht="17">
      <c r="A469" s="102" t="s">
        <v>10506</v>
      </c>
    </row>
    <row r="470" spans="1:1" ht="17">
      <c r="A470" s="102" t="s">
        <v>10507</v>
      </c>
    </row>
    <row r="471" spans="1:1" ht="17">
      <c r="A471" s="102" t="s">
        <v>10508</v>
      </c>
    </row>
    <row r="473" spans="1:1" ht="17">
      <c r="A473" s="101" t="s">
        <v>3518</v>
      </c>
    </row>
    <row r="475" spans="1:1">
      <c r="A475" s="2" t="s">
        <v>10500</v>
      </c>
    </row>
    <row r="476" spans="1:1">
      <c r="A476" s="2" t="s">
        <v>10509</v>
      </c>
    </row>
    <row r="477" spans="1:1">
      <c r="A477" s="2" t="s">
        <v>10510</v>
      </c>
    </row>
    <row r="478" spans="1:1">
      <c r="A478" s="2" t="s">
        <v>10511</v>
      </c>
    </row>
    <row r="480" spans="1:1" ht="17">
      <c r="A480" s="102" t="s">
        <v>10512</v>
      </c>
    </row>
    <row r="481" spans="1:1" ht="17">
      <c r="A481" s="102" t="s">
        <v>10489</v>
      </c>
    </row>
    <row r="482" spans="1:1" ht="17">
      <c r="A482" s="102" t="s">
        <v>10488</v>
      </c>
    </row>
    <row r="484" spans="1:1" ht="17">
      <c r="A484" s="102" t="s">
        <v>10513</v>
      </c>
    </row>
    <row r="485" spans="1:1" ht="17">
      <c r="A485" s="102" t="s">
        <v>10514</v>
      </c>
    </row>
    <row r="486" spans="1:1" ht="17">
      <c r="A486" s="102" t="s">
        <v>10515</v>
      </c>
    </row>
    <row r="488" spans="1:1" ht="17">
      <c r="A488" s="101" t="s">
        <v>10516</v>
      </c>
    </row>
    <row r="490" spans="1:1">
      <c r="A490" s="2" t="s">
        <v>10475</v>
      </c>
    </row>
    <row r="491" spans="1:1">
      <c r="A491" s="2" t="s">
        <v>10476</v>
      </c>
    </row>
    <row r="492" spans="1:1">
      <c r="A492" s="2" t="s">
        <v>10477</v>
      </c>
    </row>
    <row r="493" spans="1:1">
      <c r="A493" s="2" t="s">
        <v>10478</v>
      </c>
    </row>
    <row r="495" spans="1:1" ht="17">
      <c r="A495" s="102" t="s">
        <v>10517</v>
      </c>
    </row>
    <row r="496" spans="1:1" ht="17">
      <c r="A496" s="102" t="s">
        <v>10518</v>
      </c>
    </row>
    <row r="498" spans="1:1" ht="17">
      <c r="A498" s="101" t="s">
        <v>10519</v>
      </c>
    </row>
    <row r="500" spans="1:1">
      <c r="A500" s="2" t="s">
        <v>10520</v>
      </c>
    </row>
    <row r="501" spans="1:1">
      <c r="A501" s="2" t="s">
        <v>10521</v>
      </c>
    </row>
    <row r="503" spans="1:1" ht="17">
      <c r="A503" s="102" t="s">
        <v>10522</v>
      </c>
    </row>
    <row r="504" spans="1:1" ht="17">
      <c r="A504" s="102" t="s">
        <v>10523</v>
      </c>
    </row>
    <row r="505" spans="1:1" ht="17">
      <c r="A505" s="102" t="s">
        <v>10524</v>
      </c>
    </row>
    <row r="506" spans="1:1" ht="17">
      <c r="A506" s="102" t="s">
        <v>10525</v>
      </c>
    </row>
    <row r="507" spans="1:1" ht="17">
      <c r="A507" s="102" t="s">
        <v>10526</v>
      </c>
    </row>
    <row r="508" spans="1:1" ht="17">
      <c r="A508" s="102" t="s">
        <v>10527</v>
      </c>
    </row>
    <row r="509" spans="1:1" ht="17">
      <c r="A509" s="102" t="s">
        <v>10518</v>
      </c>
    </row>
    <row r="511" spans="1:1" ht="18">
      <c r="A511" s="99" t="s">
        <v>4367</v>
      </c>
    </row>
    <row r="513" spans="1:1" ht="17">
      <c r="A513" s="101" t="s">
        <v>10528</v>
      </c>
    </row>
    <row r="515" spans="1:1" ht="17">
      <c r="A515" s="102" t="s">
        <v>10529</v>
      </c>
    </row>
    <row r="516" spans="1:1" ht="17">
      <c r="A516" s="102" t="s">
        <v>10530</v>
      </c>
    </row>
    <row r="518" spans="1:1" ht="17">
      <c r="A518" s="101" t="s">
        <v>10531</v>
      </c>
    </row>
    <row r="519" spans="1:1" ht="17">
      <c r="A519" s="105"/>
    </row>
    <row r="520" spans="1:1" ht="17">
      <c r="A520" s="105"/>
    </row>
    <row r="522" spans="1:1" ht="17">
      <c r="A522" s="102" t="s">
        <v>10532</v>
      </c>
    </row>
    <row r="523" spans="1:1" ht="17">
      <c r="A523" s="102" t="s">
        <v>10533</v>
      </c>
    </row>
    <row r="525" spans="1:1" ht="17">
      <c r="A525" s="101" t="s">
        <v>10534</v>
      </c>
    </row>
    <row r="526" spans="1:1" ht="17">
      <c r="A526" s="124"/>
    </row>
    <row r="527" spans="1:1" ht="17">
      <c r="A527" s="124"/>
    </row>
    <row r="528" spans="1:1" ht="17">
      <c r="A528" s="124"/>
    </row>
    <row r="529" spans="1:1" ht="17">
      <c r="A529" s="124"/>
    </row>
    <row r="530" spans="1:1" ht="17">
      <c r="A530" s="124"/>
    </row>
    <row r="532" spans="1:1" ht="17">
      <c r="A532" s="102" t="s">
        <v>10535</v>
      </c>
    </row>
    <row r="533" spans="1:1" ht="17">
      <c r="A533" s="102" t="s">
        <v>10536</v>
      </c>
    </row>
    <row r="535" spans="1:1" ht="18">
      <c r="A535" s="99" t="s">
        <v>10537</v>
      </c>
    </row>
    <row r="537" spans="1:1" ht="17">
      <c r="A537" s="101" t="s">
        <v>3487</v>
      </c>
    </row>
    <row r="539" spans="1:1">
      <c r="A539" s="2" t="s">
        <v>10538</v>
      </c>
    </row>
    <row r="540" spans="1:1">
      <c r="A540" s="2" t="s">
        <v>10539</v>
      </c>
    </row>
    <row r="541" spans="1:1" ht="17">
      <c r="A541" s="100" t="s">
        <v>10540</v>
      </c>
    </row>
    <row r="543" spans="1:1" ht="17">
      <c r="A543" s="102" t="s">
        <v>10541</v>
      </c>
    </row>
    <row r="544" spans="1:1" ht="17">
      <c r="A544" s="102" t="s">
        <v>10542</v>
      </c>
    </row>
    <row r="546" spans="1:1" ht="17">
      <c r="A546" s="101" t="s">
        <v>10543</v>
      </c>
    </row>
    <row r="548" spans="1:1">
      <c r="A548" s="128" t="s">
        <v>10544</v>
      </c>
    </row>
    <row r="549" spans="1:1" ht="17">
      <c r="A549" s="126" t="s">
        <v>10545</v>
      </c>
    </row>
    <row r="550" spans="1:1">
      <c r="A550" s="128" t="s">
        <v>10546</v>
      </c>
    </row>
    <row r="551" spans="1:1" ht="17">
      <c r="A551" s="126" t="s">
        <v>10547</v>
      </c>
    </row>
    <row r="553" spans="1:1" ht="17">
      <c r="A553" s="101" t="s">
        <v>3565</v>
      </c>
    </row>
    <row r="555" spans="1:1" ht="17">
      <c r="A555" s="102" t="s">
        <v>10548</v>
      </c>
    </row>
    <row r="556" spans="1:1" ht="17">
      <c r="A556" s="102" t="s">
        <v>10549</v>
      </c>
    </row>
    <row r="557" spans="1:1" ht="17">
      <c r="A557" s="102" t="s">
        <v>10550</v>
      </c>
    </row>
    <row r="558" spans="1:1" ht="17">
      <c r="A558" s="102" t="s">
        <v>10551</v>
      </c>
    </row>
    <row r="560" spans="1:1" ht="17">
      <c r="A560" s="101" t="s">
        <v>10552</v>
      </c>
    </row>
    <row r="562" spans="1:1">
      <c r="A562" s="2" t="s">
        <v>10553</v>
      </c>
    </row>
    <row r="564" spans="1:1" ht="17">
      <c r="A564" s="102" t="s">
        <v>10554</v>
      </c>
    </row>
    <row r="565" spans="1:1" ht="17">
      <c r="A565" s="102" t="s">
        <v>10555</v>
      </c>
    </row>
    <row r="566" spans="1:1" ht="17">
      <c r="A566" s="102" t="s">
        <v>10556</v>
      </c>
    </row>
    <row r="568" spans="1:1" ht="18">
      <c r="A568" s="99" t="s">
        <v>10557</v>
      </c>
    </row>
    <row r="570" spans="1:1" ht="17">
      <c r="A570" s="101" t="s">
        <v>10558</v>
      </c>
    </row>
    <row r="572" spans="1:1" ht="17">
      <c r="A572" s="129" t="s">
        <v>10559</v>
      </c>
    </row>
    <row r="573" spans="1:1" ht="17">
      <c r="A573" s="104" t="s">
        <v>10560</v>
      </c>
    </row>
    <row r="574" spans="1:1" ht="17">
      <c r="A574" s="130" t="s">
        <v>10561</v>
      </c>
    </row>
    <row r="575" spans="1:1" ht="17">
      <c r="A575" s="102" t="s">
        <v>10562</v>
      </c>
    </row>
    <row r="576" spans="1:1">
      <c r="A576" s="2" t="s">
        <v>10563</v>
      </c>
    </row>
    <row r="578" spans="1:3" ht="17">
      <c r="A578" s="102" t="s">
        <v>10564</v>
      </c>
    </row>
    <row r="579" spans="1:3" ht="17">
      <c r="A579" s="102" t="s">
        <v>10565</v>
      </c>
    </row>
    <row r="580" spans="1:3" ht="17">
      <c r="A580" s="102" t="s">
        <v>10566</v>
      </c>
    </row>
    <row r="581" spans="1:3" ht="17">
      <c r="A581" s="102" t="s">
        <v>10567</v>
      </c>
    </row>
    <row r="582" spans="1:3" ht="17">
      <c r="A582" s="102" t="s">
        <v>10568</v>
      </c>
    </row>
    <row r="583" spans="1:3" ht="17">
      <c r="A583" s="102" t="s">
        <v>10569</v>
      </c>
    </row>
    <row r="585" spans="1:3" ht="17">
      <c r="A585" s="101" t="s">
        <v>10570</v>
      </c>
    </row>
    <row r="587" spans="1:3" ht="17">
      <c r="A587" s="102" t="s">
        <v>10571</v>
      </c>
    </row>
    <row r="588" spans="1:3" ht="17">
      <c r="A588" s="102" t="s">
        <v>10572</v>
      </c>
    </row>
    <row r="590" spans="1:3" ht="17">
      <c r="A590" s="101" t="s">
        <v>3561</v>
      </c>
    </row>
    <row r="592" spans="1:3">
      <c r="A592" s="131" t="s">
        <v>10573</v>
      </c>
      <c r="B592" s="131" t="s">
        <v>10573</v>
      </c>
      <c r="C592" s="131" t="s">
        <v>10573</v>
      </c>
    </row>
    <row r="593" spans="1:3">
      <c r="A593" s="132" t="s">
        <v>10574</v>
      </c>
      <c r="B593" s="132" t="s">
        <v>10575</v>
      </c>
      <c r="C593" s="132" t="s">
        <v>10574</v>
      </c>
    </row>
    <row r="594" spans="1:3">
      <c r="A594" s="132" t="s">
        <v>10574</v>
      </c>
      <c r="B594" s="132" t="s">
        <v>10576</v>
      </c>
      <c r="C594" s="132" t="s">
        <v>10574</v>
      </c>
    </row>
    <row r="596" spans="1:3" ht="17">
      <c r="A596" s="102" t="s">
        <v>10577</v>
      </c>
    </row>
    <row r="598" spans="1:3" ht="17">
      <c r="A598" s="101" t="s">
        <v>10578</v>
      </c>
    </row>
    <row r="600" spans="1:3" ht="17">
      <c r="A600" s="102" t="s">
        <v>10579</v>
      </c>
    </row>
    <row r="601" spans="1:3" ht="17">
      <c r="A601" s="102" t="s">
        <v>10580</v>
      </c>
    </row>
    <row r="602" spans="1:3" ht="17">
      <c r="A602" s="102" t="s">
        <v>10581</v>
      </c>
    </row>
    <row r="604" spans="1:3" ht="17">
      <c r="A604" s="102" t="s">
        <v>10582</v>
      </c>
    </row>
    <row r="605" spans="1:3" ht="17">
      <c r="A605" s="102" t="s">
        <v>10583</v>
      </c>
    </row>
    <row r="607" spans="1:3" ht="18">
      <c r="A607" s="99" t="s">
        <v>10584</v>
      </c>
    </row>
    <row r="609" spans="1:1">
      <c r="A609" s="2" t="s">
        <v>10585</v>
      </c>
    </row>
    <row r="610" spans="1:1">
      <c r="A610" s="2" t="s">
        <v>10586</v>
      </c>
    </row>
    <row r="611" spans="1:1">
      <c r="A611" s="2" t="s">
        <v>10587</v>
      </c>
    </row>
    <row r="612" spans="1:1">
      <c r="A612" s="2" t="s">
        <v>10588</v>
      </c>
    </row>
    <row r="614" spans="1:1">
      <c r="A614" s="2" t="s">
        <v>10589</v>
      </c>
    </row>
    <row r="615" spans="1:1">
      <c r="A615" s="2" t="s">
        <v>10590</v>
      </c>
    </row>
    <row r="616" spans="1:1">
      <c r="A616" s="2" t="s">
        <v>10591</v>
      </c>
    </row>
    <row r="618" spans="1:1">
      <c r="A618" s="2" t="s">
        <v>3530</v>
      </c>
    </row>
    <row r="619" spans="1:1">
      <c r="A619" s="2" t="s">
        <v>3478</v>
      </c>
    </row>
    <row r="620" spans="1:1">
      <c r="A620" s="2" t="s">
        <v>4467</v>
      </c>
    </row>
    <row r="622" spans="1:1">
      <c r="A622" s="132" t="s">
        <v>10592</v>
      </c>
    </row>
  </sheetData>
  <hyperlinks>
    <hyperlink ref="A3" r:id="rId1" display="https://github.com/sudheerDev/CheatSheet" xr:uid="{28EC4FBF-56C4-E246-B0AB-ACF83A602392}"/>
    <hyperlink ref="A127" r:id="rId2" display="https://sudheerdev.github.io/Foundation5CheatSheet/" xr:uid="{6B56CE6D-76DA-1845-B0C0-1A0F6FCB86BD}"/>
    <hyperlink ref="A131" r:id="rId3" display="https://sudheerdev.github.io/Foundation5CheatSheet/" xr:uid="{392DDF93-9E1D-1045-88AB-01B32409F0F5}"/>
    <hyperlink ref="A135" r:id="rId4" display="https://sudheerdev.github.io/Foundation5CheatSheet/" xr:uid="{BA4D45A7-AA4F-BB41-9905-44516F8BA6A2}"/>
    <hyperlink ref="A139" r:id="rId5" display="https://sudheerdev.github.io/Foundation5CheatSheet/" xr:uid="{56828564-9DB6-4F4C-9B0F-46259AA67A4C}"/>
    <hyperlink ref="A143" r:id="rId6" display="https://sudheerdev.github.io/Foundation5CheatSheet/" xr:uid="{7D8F5FCC-F24D-0A4B-B7F7-6D865AEE6EAF}"/>
    <hyperlink ref="A147" r:id="rId7" display="https://sudheerdev.github.io/Foundation5CheatSheet/" xr:uid="{2FAAA8B4-0F43-9246-8866-951EE197EC49}"/>
    <hyperlink ref="A151" r:id="rId8" display="https://sudheerdev.github.io/Foundation5CheatSheet/" xr:uid="{A882F69E-05F0-594F-9E76-0FF3BE85D977}"/>
    <hyperlink ref="A155" r:id="rId9" display="https://sudheerdev.github.io/Foundation5CheatSheet/" xr:uid="{9F8E1811-9135-BB4D-8075-C9467F634611}"/>
    <hyperlink ref="A159" r:id="rId10" display="https://sudheerdev.github.io/Foundation5CheatSheet/" xr:uid="{58053801-83E0-8944-82AB-DA7BB7FA8ED1}"/>
    <hyperlink ref="A163" r:id="rId11" display="https://sudheerdev.github.io/Foundation5CheatSheet/" xr:uid="{8EB4829D-E7BE-6F47-966C-4A1ADC98CEB2}"/>
    <hyperlink ref="A167" r:id="rId12" display="https://sudheerdev.github.io/Foundation5CheatSheet/" xr:uid="{BE331946-2149-8A44-BBC5-9DAB2E8E6A7A}"/>
    <hyperlink ref="A173" r:id="rId13" display="https://sudheerdev.github.io/Foundation5CheatSheet/" xr:uid="{DC3FB8D2-1521-2645-80F7-E33AE67D65BE}"/>
    <hyperlink ref="A174" r:id="rId14" display="https://sudheerdev.github.io/Foundation5CheatSheet/" xr:uid="{CABF0163-5BB1-E34A-AE3E-454BBE5161E4}"/>
    <hyperlink ref="A181" r:id="rId15" display="https://sudheerdev.github.io/Foundation5CheatSheet/" xr:uid="{0092932D-5AFD-B241-9189-3E5408388610}"/>
    <hyperlink ref="A182" r:id="rId16" display="https://sudheerdev.github.io/Foundation5CheatSheet/" xr:uid="{6F530F57-02DF-B84C-918A-57211DBDCDAB}"/>
    <hyperlink ref="A184" r:id="rId17" display="https://sudheerdev.github.io/Foundation5CheatSheet/" xr:uid="{00DB9B37-FF13-F744-94A2-E3EE8A3CDB44}"/>
    <hyperlink ref="A185" r:id="rId18" display="https://sudheerdev.github.io/Foundation5CheatSheet/" xr:uid="{6FE52028-8F3D-5B45-AE63-A0CE2D7817CA}"/>
    <hyperlink ref="A193" r:id="rId19" display="https://sudheerdev.github.io/Foundation5CheatSheet/" xr:uid="{EF1E31F3-FDB0-164D-B897-124548238F1C}"/>
    <hyperlink ref="A195" r:id="rId20" display="https://sudheerdev.github.io/Foundation5CheatSheet/" xr:uid="{FE7DEB8B-DF11-9B48-97E2-F8979C83CBD4}"/>
    <hyperlink ref="A196" r:id="rId21" display="https://sudheerdev.github.io/Foundation5CheatSheet/" xr:uid="{267D690A-9F95-FF4A-BB96-71BF8462D0FC}"/>
    <hyperlink ref="A197" r:id="rId22" display="https://sudheerdev.github.io/Foundation5CheatSheet/" xr:uid="{AE2F8672-402E-3348-873B-BB890C9D56DA}"/>
    <hyperlink ref="A205" r:id="rId23" display="https://sudheerdev.github.io/Foundation5CheatSheet/" xr:uid="{E95B8518-C7A7-8D4C-80A1-EF3D1C9CB502}"/>
    <hyperlink ref="A207" r:id="rId24" display="https://sudheerdev.github.io/Foundation5CheatSheet/" xr:uid="{A14B41F0-873D-4641-93DA-B9ECA7160DA6}"/>
    <hyperlink ref="A208" r:id="rId25" display="https://sudheerdev.github.io/Foundation5CheatSheet/" xr:uid="{60E56EA2-FA0E-8A49-88B9-8ACF973FE9EC}"/>
    <hyperlink ref="A209" r:id="rId26" display="https://sudheerdev.github.io/Foundation5CheatSheet/" xr:uid="{AF8F206B-E668-2444-A040-6C5E5FCFFD04}"/>
    <hyperlink ref="A241" r:id="rId27" display="https://sudheerdev.github.io/Foundation5CheatSheet/" xr:uid="{03919E81-A2FB-3E40-8BD6-35967B9056FE}"/>
    <hyperlink ref="A254" r:id="rId28" display="https://sudheerdev.github.io/Foundation5CheatSheet/" xr:uid="{E8F91D4C-F6B6-1D4C-9111-33571FF7D043}"/>
    <hyperlink ref="A383" r:id="rId29" display="https://sudheerdev.github.io/Foundation5CheatSheet/" xr:uid="{2446EAAE-5AEA-B544-BBBD-9FDD8447D238}"/>
    <hyperlink ref="A422" r:id="rId30" display="https://sudheerdev.github.io/Foundation5CheatSheet/" xr:uid="{051EB30B-D96D-AA41-9C0D-63A198ADDCC4}"/>
    <hyperlink ref="A423" r:id="rId31" display="https://sudheerdev.github.io/Foundation5CheatSheet/" xr:uid="{ADE072DA-D8B7-B042-A9EC-DA369625ADD3}"/>
    <hyperlink ref="A424" r:id="rId32" display="https://sudheerdev.github.io/Foundation5CheatSheet/" xr:uid="{793523EB-59C3-4340-99CC-063145C49D96}"/>
    <hyperlink ref="A425" r:id="rId33" display="https://sudheerdev.github.io/Foundation5CheatSheet/" xr:uid="{F5CED6C1-6F8A-5743-96F1-8C20344A01F5}"/>
    <hyperlink ref="A426" r:id="rId34" display="https://sudheerdev.github.io/Foundation5CheatSheet/" xr:uid="{0A4EB9DD-3452-0747-882D-F2F5B5A07944}"/>
    <hyperlink ref="A434" r:id="rId35" display="https://sudheerdev.github.io/Foundation5CheatSheet/" xr:uid="{D990E8DE-083E-AC4D-82CE-54CDEF57E269}"/>
    <hyperlink ref="A435" r:id="rId36" display="https://sudheerdev.github.io/Foundation5CheatSheet/" xr:uid="{D84DF131-0B5A-284C-B334-6F48C9298AB0}"/>
    <hyperlink ref="A436" r:id="rId37" display="https://sudheerdev.github.io/Foundation5CheatSheet/" xr:uid="{23A8C025-BF80-604C-89CB-0D577B106FC2}"/>
    <hyperlink ref="A437" r:id="rId38" display="https://sudheerdev.github.io/Foundation5CheatSheet/" xr:uid="{1B93A965-CF15-1B4A-9319-E7D4CA14A2DD}"/>
    <hyperlink ref="A438" r:id="rId39" display="https://sudheerdev.github.io/Foundation5CheatSheet/" xr:uid="{9CA38827-0EE8-9644-AA5F-762581443C6D}"/>
    <hyperlink ref="A439" r:id="rId40" display="https://sudheerdev.github.io/Foundation5CheatSheet/" xr:uid="{258303D2-E1C0-6B4E-BDE1-D004CD05D4C0}"/>
    <hyperlink ref="A440" r:id="rId41" display="https://sudheerdev.github.io/Foundation5CheatSheet/" xr:uid="{70968C8A-7E85-C948-83DD-B84182D380BB}"/>
    <hyperlink ref="A451" r:id="rId42" display="https://sudheerdev.github.io/Foundation5CheatSheet/" xr:uid="{F63B3FE7-2DDE-7E49-800D-264982F3CB33}"/>
    <hyperlink ref="A452" r:id="rId43" display="https://sudheerdev.github.io/Foundation5CheatSheet/" xr:uid="{5A1D4F29-E92C-B64B-A6E5-02C9241E149A}"/>
    <hyperlink ref="A453" r:id="rId44" display="https://sudheerdev.github.io/Foundation5CheatSheet/" xr:uid="{C01EFC64-044A-A443-8D65-FE3D515F0EC3}"/>
    <hyperlink ref="A475" r:id="rId45" display="https://sudheerdev.github.io/Foundation5CheatSheet/" xr:uid="{21E171CF-92F5-7147-A6BB-57CCDA55ECF9}"/>
    <hyperlink ref="A476" r:id="rId46" display="https://sudheerdev.github.io/Foundation5CheatSheet/" xr:uid="{33B6D53D-EA71-3043-8A47-80AAC6A449C1}"/>
    <hyperlink ref="A477" r:id="rId47" display="https://sudheerdev.github.io/Foundation5CheatSheet/" xr:uid="{BDDD202F-B4DD-2B4C-88AF-8B0CA3FDEF4B}"/>
    <hyperlink ref="A478" r:id="rId48" display="https://sudheerdev.github.io/Foundation5CheatSheet/" xr:uid="{64811B13-7D21-3A4F-880D-C839286C0F88}"/>
    <hyperlink ref="A490" r:id="rId49" display="https://sudheerdev.github.io/Foundation5CheatSheet/" xr:uid="{D4AFF9D0-527E-AD48-AF82-E011C8AF2AD3}"/>
    <hyperlink ref="A491" r:id="rId50" display="https://sudheerdev.github.io/Foundation5CheatSheet/" xr:uid="{93A159F0-1226-9B43-84B1-66F59E7D0CE9}"/>
    <hyperlink ref="A492" r:id="rId51" display="https://sudheerdev.github.io/Foundation5CheatSheet/" xr:uid="{1728F88E-D238-CE4A-AA27-E3D1DCAA3A2A}"/>
    <hyperlink ref="A493" r:id="rId52" display="https://sudheerdev.github.io/Foundation5CheatSheet/" xr:uid="{2A845F23-7733-C64E-82CB-A7CF62D37483}"/>
    <hyperlink ref="A500" r:id="rId53" display="https://sudheerdev.github.io/Foundation5CheatSheet/" xr:uid="{C86E7221-0CEC-5C4B-BD67-B97D08B820C9}"/>
    <hyperlink ref="A501" r:id="rId54" display="https://sudheerdev.github.io/Foundation5CheatSheet/" xr:uid="{DB93E9C7-B6F8-4F47-B2FE-8447ECC215F7}"/>
    <hyperlink ref="A539" r:id="rId55" display="https://sudheerdev.github.io/Foundation5CheatSheet/" xr:uid="{D0004236-E542-5B43-A129-92E8E1210F31}"/>
    <hyperlink ref="A540" r:id="rId56" display="https://sudheerdev.github.io/Foundation5CheatSheet/" xr:uid="{14CE627B-E9D0-EC42-87C3-CD6F5EC0B087}"/>
    <hyperlink ref="A562" r:id="rId57" display="https://sudheerdev.github.io/Foundation5CheatSheet/" xr:uid="{3FA5A740-CAA4-5641-9D34-9005CB0C79D6}"/>
    <hyperlink ref="A576" r:id="rId58" display="https://sudheerdev.github.io/Foundation5CheatSheet/" xr:uid="{F85ED0A7-65A9-B54A-87A3-C9DC5ED5E7A1}"/>
    <hyperlink ref="A609" r:id="rId59" display="http://foundation.zurb.com/docs/components/kitchen_sink.html" xr:uid="{02DB361F-D1D2-6C40-A8F8-2B3A0F01567F}"/>
    <hyperlink ref="A610" r:id="rId60" display="http://foundation.zurb.com/docs/components/interchange.html" xr:uid="{65C226B6-19E6-7F4E-964E-02FA3DB9E450}"/>
    <hyperlink ref="A611" r:id="rId61" display="http://foundation.zurb.com/docs/components/offcanvas.html" xr:uid="{0DA9FE75-FD61-4E4F-BBFE-656903C2D4AA}"/>
    <hyperlink ref="A612" r:id="rId62" display="http://foundation.zurb.com/docs/components/magellan.html" xr:uid="{43500DD4-1164-FE4C-A080-18A7BC5DCD8D}"/>
    <hyperlink ref="A614" r:id="rId63" display="http://foundation.zurb.com/docs/components/orbit.html" xr:uid="{9C2E175C-4308-4344-9214-A3412BBC2706}"/>
    <hyperlink ref="A615" r:id="rId64" display="http://foundation.zurb.com/docs/components/joyride.html" xr:uid="{D2E3C4EE-D065-9C49-9526-B71F13BCE57A}"/>
    <hyperlink ref="A616" r:id="rId65" display="http://foundation.zurb.com/docs/components/abide.html" xr:uid="{106C1E20-A019-BA43-A637-086D8F67E78E}"/>
    <hyperlink ref="A618" r:id="rId66" display="http://foundation.zurb.com/docs/components/dropdown.html" xr:uid="{B94F887E-786A-0248-87B6-F44AE6281271}"/>
    <hyperlink ref="A619" r:id="rId67" display="http://foundation.zurb.com/docs/components/accordion.html" xr:uid="{B4231552-8A5A-6F48-AD96-A82A2CA2FA03}"/>
    <hyperlink ref="A620" r:id="rId68" display="http://foundation.zurb.com/docs/components/tabs.html" xr:uid="{376D1BDB-03AE-0642-81E8-CCABF0413FDA}"/>
  </hyperlinks>
  <pageMargins left="0.7" right="0.7" top="0.75" bottom="0.75" header="0.3" footer="0.3"/>
  <drawing r:id="rId6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E3A97-A011-AF43-82F5-B0A6B571C5F1}">
  <dimension ref="A1:D557"/>
  <sheetViews>
    <sheetView topLeftCell="A133" workbookViewId="0">
      <selection activeCell="D146" sqref="D146:D148"/>
    </sheetView>
  </sheetViews>
  <sheetFormatPr baseColWidth="10" defaultRowHeight="16"/>
  <sheetData>
    <row r="1" spans="1:1">
      <c r="A1" t="s">
        <v>10593</v>
      </c>
    </row>
    <row r="3" spans="1:1">
      <c r="A3" t="s">
        <v>10267</v>
      </c>
    </row>
    <row r="8" spans="1:1">
      <c r="A8" t="s">
        <v>10268</v>
      </c>
    </row>
    <row r="10" spans="1:1">
      <c r="A10" t="s">
        <v>10269</v>
      </c>
    </row>
    <row r="11" spans="1:1">
      <c r="A11" t="s">
        <v>10270</v>
      </c>
    </row>
    <row r="13" spans="1:1">
      <c r="A13" t="s">
        <v>10271</v>
      </c>
    </row>
    <row r="14" spans="1:1">
      <c r="A14" t="s">
        <v>10272</v>
      </c>
    </row>
    <row r="16" spans="1:1">
      <c r="A16" t="s">
        <v>6176</v>
      </c>
    </row>
    <row r="17" spans="1:1">
      <c r="A17" t="s">
        <v>10273</v>
      </c>
    </row>
    <row r="19" spans="1:1">
      <c r="A19" t="s">
        <v>10274</v>
      </c>
    </row>
    <row r="20" spans="1:1">
      <c r="A20" t="s">
        <v>10275</v>
      </c>
    </row>
    <row r="22" spans="1:1">
      <c r="A22" t="s">
        <v>10276</v>
      </c>
    </row>
    <row r="23" spans="1:1">
      <c r="A23" t="s">
        <v>10277</v>
      </c>
    </row>
    <row r="25" spans="1:1">
      <c r="A25" t="s">
        <v>10278</v>
      </c>
    </row>
    <row r="26" spans="1:1">
      <c r="A26" t="s">
        <v>10277</v>
      </c>
    </row>
    <row r="28" spans="1:1">
      <c r="A28" t="s">
        <v>10279</v>
      </c>
    </row>
    <row r="30" spans="1:1">
      <c r="A30" t="s">
        <v>10280</v>
      </c>
    </row>
    <row r="32" spans="1:1">
      <c r="A32" t="s">
        <v>10281</v>
      </c>
    </row>
    <row r="33" spans="1:1">
      <c r="A33" t="s">
        <v>10282</v>
      </c>
    </row>
    <row r="34" spans="1:1">
      <c r="A34" t="s">
        <v>10283</v>
      </c>
    </row>
    <row r="36" spans="1:1">
      <c r="A36" t="s">
        <v>10284</v>
      </c>
    </row>
    <row r="37" spans="1:1">
      <c r="A37" t="s">
        <v>10285</v>
      </c>
    </row>
    <row r="38" spans="1:1">
      <c r="A38" t="s">
        <v>10286</v>
      </c>
    </row>
    <row r="40" spans="1:1">
      <c r="A40" t="s">
        <v>10287</v>
      </c>
    </row>
    <row r="41" spans="1:1">
      <c r="A41" t="s">
        <v>10288</v>
      </c>
    </row>
    <row r="42" spans="1:1">
      <c r="A42" t="s">
        <v>10289</v>
      </c>
    </row>
    <row r="44" spans="1:1">
      <c r="A44" t="s">
        <v>10290</v>
      </c>
    </row>
    <row r="46" spans="1:1">
      <c r="A46" t="s">
        <v>10606</v>
      </c>
    </row>
    <row r="47" spans="1:1">
      <c r="A47" t="s">
        <v>10607</v>
      </c>
    </row>
    <row r="48" spans="1:1">
      <c r="A48" t="s">
        <v>10608</v>
      </c>
    </row>
    <row r="50" spans="1:1">
      <c r="A50" t="s">
        <v>10294</v>
      </c>
    </row>
    <row r="52" spans="1:1">
      <c r="A52" t="s">
        <v>10609</v>
      </c>
    </row>
    <row r="53" spans="1:1">
      <c r="A53" t="s">
        <v>10610</v>
      </c>
    </row>
    <row r="55" spans="1:1">
      <c r="A55" t="s">
        <v>10297</v>
      </c>
    </row>
    <row r="57" spans="1:1">
      <c r="A57" t="s">
        <v>10594</v>
      </c>
    </row>
    <row r="59" spans="1:1">
      <c r="A59" t="s">
        <v>10611</v>
      </c>
    </row>
    <row r="60" spans="1:1">
      <c r="A60" t="s">
        <v>10612</v>
      </c>
    </row>
    <row r="61" spans="1:1">
      <c r="A61" t="s">
        <v>10613</v>
      </c>
    </row>
    <row r="63" spans="1:1">
      <c r="A63" t="s">
        <v>10302</v>
      </c>
    </row>
    <row r="65" spans="1:1">
      <c r="A65" t="s">
        <v>10614</v>
      </c>
    </row>
    <row r="66" spans="1:1">
      <c r="A66" t="s">
        <v>10615</v>
      </c>
    </row>
    <row r="67" spans="1:1">
      <c r="A67" t="s">
        <v>10616</v>
      </c>
    </row>
    <row r="69" spans="1:1">
      <c r="A69" t="s">
        <v>10306</v>
      </c>
    </row>
    <row r="71" spans="1:1">
      <c r="A71" t="s">
        <v>10617</v>
      </c>
    </row>
    <row r="72" spans="1:1">
      <c r="A72" t="s">
        <v>10618</v>
      </c>
    </row>
    <row r="73" spans="1:1">
      <c r="A73" t="s">
        <v>10309</v>
      </c>
    </row>
    <row r="75" spans="1:1">
      <c r="A75" t="s">
        <v>10310</v>
      </c>
    </row>
    <row r="77" spans="1:1">
      <c r="A77" t="s">
        <v>10311</v>
      </c>
    </row>
    <row r="79" spans="1:1">
      <c r="A79" t="s">
        <v>10619</v>
      </c>
    </row>
    <row r="80" spans="1:1">
      <c r="A80" t="s">
        <v>10620</v>
      </c>
    </row>
    <row r="82" spans="1:3">
      <c r="A82" t="s">
        <v>10314</v>
      </c>
    </row>
    <row r="84" spans="1:3">
      <c r="A84" t="s">
        <v>10315</v>
      </c>
      <c r="C84" t="s">
        <v>10621</v>
      </c>
    </row>
    <row r="85" spans="1:3">
      <c r="A85" t="s">
        <v>10315</v>
      </c>
      <c r="C85" t="s">
        <v>10622</v>
      </c>
    </row>
    <row r="86" spans="1:3">
      <c r="A86" t="s">
        <v>10315</v>
      </c>
      <c r="C86" t="s">
        <v>10623</v>
      </c>
    </row>
    <row r="87" spans="1:3">
      <c r="A87" t="s">
        <v>10315</v>
      </c>
      <c r="C87" t="s">
        <v>10624</v>
      </c>
    </row>
    <row r="88" spans="1:3">
      <c r="A88" t="s">
        <v>10315</v>
      </c>
      <c r="C88" t="s">
        <v>10625</v>
      </c>
    </row>
    <row r="89" spans="1:3">
      <c r="A89" t="s">
        <v>10315</v>
      </c>
      <c r="C89" t="s">
        <v>10626</v>
      </c>
    </row>
    <row r="90" spans="1:3">
      <c r="A90" t="s">
        <v>10315</v>
      </c>
      <c r="C90" t="s">
        <v>10627</v>
      </c>
    </row>
    <row r="91" spans="1:3">
      <c r="A91" t="s">
        <v>10315</v>
      </c>
      <c r="C91" t="s">
        <v>10628</v>
      </c>
    </row>
    <row r="95" spans="1:3">
      <c r="A95" t="s">
        <v>10324</v>
      </c>
    </row>
    <row r="97" spans="1:1">
      <c r="A97" t="s">
        <v>10629</v>
      </c>
    </row>
    <row r="98" spans="1:1">
      <c r="A98" t="s">
        <v>10630</v>
      </c>
    </row>
    <row r="99" spans="1:1">
      <c r="A99" t="s">
        <v>10631</v>
      </c>
    </row>
    <row r="100" spans="1:1">
      <c r="A100" t="s">
        <v>10632</v>
      </c>
    </row>
    <row r="101" spans="1:1">
      <c r="A101" t="s">
        <v>10633</v>
      </c>
    </row>
    <row r="102" spans="1:1">
      <c r="A102" t="s">
        <v>10634</v>
      </c>
    </row>
    <row r="103" spans="1:1">
      <c r="A103" t="s">
        <v>10635</v>
      </c>
    </row>
    <row r="104" spans="1:1">
      <c r="A104" t="s">
        <v>10636</v>
      </c>
    </row>
    <row r="106" spans="1:1">
      <c r="A106" t="s">
        <v>10333</v>
      </c>
    </row>
    <row r="108" spans="1:1">
      <c r="A108" t="s">
        <v>10637</v>
      </c>
    </row>
    <row r="109" spans="1:1">
      <c r="A109" t="s">
        <v>10638</v>
      </c>
    </row>
    <row r="111" spans="1:1">
      <c r="A111" t="s">
        <v>10336</v>
      </c>
    </row>
    <row r="113" spans="1:4">
      <c r="A113" t="s">
        <v>10639</v>
      </c>
    </row>
    <row r="114" spans="1:4">
      <c r="A114" t="s">
        <v>10640</v>
      </c>
    </row>
    <row r="116" spans="1:4">
      <c r="A116" t="s">
        <v>10339</v>
      </c>
    </row>
    <row r="118" spans="1:4">
      <c r="A118" t="s">
        <v>10340</v>
      </c>
    </row>
    <row r="120" spans="1:4">
      <c r="A120" t="s">
        <v>10641</v>
      </c>
    </row>
    <row r="121" spans="1:4">
      <c r="A121" t="s">
        <v>10642</v>
      </c>
    </row>
    <row r="123" spans="1:4">
      <c r="A123" t="s">
        <v>3521</v>
      </c>
      <c r="B123" t="s">
        <v>10290</v>
      </c>
      <c r="C123" t="s">
        <v>10343</v>
      </c>
      <c r="D123" s="134" t="s">
        <v>10737</v>
      </c>
    </row>
    <row r="124" spans="1:4">
      <c r="A124" t="s">
        <v>3521</v>
      </c>
      <c r="B124" t="s">
        <v>10290</v>
      </c>
      <c r="C124" t="s">
        <v>10345</v>
      </c>
      <c r="D124" s="134" t="s">
        <v>10738</v>
      </c>
    </row>
    <row r="125" spans="1:4">
      <c r="A125" t="s">
        <v>3521</v>
      </c>
      <c r="B125" t="s">
        <v>10290</v>
      </c>
      <c r="C125" t="s">
        <v>10347</v>
      </c>
      <c r="D125" s="134" t="s">
        <v>10643</v>
      </c>
    </row>
    <row r="126" spans="1:4">
      <c r="A126" t="s">
        <v>3521</v>
      </c>
      <c r="B126" t="s">
        <v>10290</v>
      </c>
      <c r="C126" t="s">
        <v>10349</v>
      </c>
      <c r="D126" s="134" t="s">
        <v>10739</v>
      </c>
    </row>
    <row r="127" spans="1:4">
      <c r="A127" t="s">
        <v>3521</v>
      </c>
      <c r="B127" t="s">
        <v>10290</v>
      </c>
      <c r="C127" t="s">
        <v>10351</v>
      </c>
      <c r="D127" s="134" t="s">
        <v>10740</v>
      </c>
    </row>
    <row r="128" spans="1:4">
      <c r="A128" t="s">
        <v>3521</v>
      </c>
      <c r="B128" t="s">
        <v>10290</v>
      </c>
      <c r="C128" t="s">
        <v>10353</v>
      </c>
      <c r="D128" s="134" t="s">
        <v>10741</v>
      </c>
    </row>
    <row r="129" spans="1:4">
      <c r="A129" t="s">
        <v>3521</v>
      </c>
      <c r="B129" t="s">
        <v>10290</v>
      </c>
      <c r="C129" t="s">
        <v>10355</v>
      </c>
      <c r="D129" s="134" t="s">
        <v>10742</v>
      </c>
    </row>
    <row r="130" spans="1:4">
      <c r="A130" t="s">
        <v>3521</v>
      </c>
      <c r="B130" t="s">
        <v>10290</v>
      </c>
      <c r="C130" t="s">
        <v>10357</v>
      </c>
      <c r="D130" s="134" t="s">
        <v>10743</v>
      </c>
    </row>
    <row r="131" spans="1:4">
      <c r="A131" t="s">
        <v>3521</v>
      </c>
      <c r="B131" t="s">
        <v>10290</v>
      </c>
      <c r="C131" t="s">
        <v>10359</v>
      </c>
      <c r="D131" s="134" t="s">
        <v>10744</v>
      </c>
    </row>
    <row r="132" spans="1:4">
      <c r="A132" t="s">
        <v>3521</v>
      </c>
      <c r="B132" t="s">
        <v>10290</v>
      </c>
      <c r="C132" t="s">
        <v>10361</v>
      </c>
      <c r="D132" s="134" t="s">
        <v>10745</v>
      </c>
    </row>
    <row r="133" spans="1:4">
      <c r="A133" t="s">
        <v>3521</v>
      </c>
      <c r="B133" t="s">
        <v>10290</v>
      </c>
      <c r="C133" t="s">
        <v>10363</v>
      </c>
      <c r="D133" s="134" t="s">
        <v>10746</v>
      </c>
    </row>
    <row r="134" spans="1:4">
      <c r="A134" t="s">
        <v>3521</v>
      </c>
      <c r="B134" t="s">
        <v>3519</v>
      </c>
      <c r="D134" s="134" t="s">
        <v>10645</v>
      </c>
    </row>
    <row r="135" spans="1:4">
      <c r="A135" t="s">
        <v>3521</v>
      </c>
      <c r="B135" t="s">
        <v>3519</v>
      </c>
      <c r="D135" s="134" t="s">
        <v>10646</v>
      </c>
    </row>
    <row r="136" spans="1:4">
      <c r="A136" t="s">
        <v>3521</v>
      </c>
      <c r="B136" t="s">
        <v>10369</v>
      </c>
      <c r="D136" s="134" t="s">
        <v>10647</v>
      </c>
    </row>
    <row r="137" spans="1:4">
      <c r="A137" t="s">
        <v>3521</v>
      </c>
      <c r="B137" t="s">
        <v>10369</v>
      </c>
      <c r="D137" s="134" t="s">
        <v>10645</v>
      </c>
    </row>
    <row r="138" spans="1:4">
      <c r="A138" t="s">
        <v>3521</v>
      </c>
      <c r="B138" t="s">
        <v>10369</v>
      </c>
      <c r="D138" s="134" t="s">
        <v>10646</v>
      </c>
    </row>
    <row r="139" spans="1:4">
      <c r="A139" t="s">
        <v>3521</v>
      </c>
      <c r="B139" t="s">
        <v>10371</v>
      </c>
      <c r="D139" s="133" t="s">
        <v>10648</v>
      </c>
    </row>
    <row r="140" spans="1:4">
      <c r="A140" t="s">
        <v>3521</v>
      </c>
      <c r="B140" t="s">
        <v>10371</v>
      </c>
      <c r="D140" s="133" t="s">
        <v>10649</v>
      </c>
    </row>
    <row r="141" spans="1:4">
      <c r="A141" t="s">
        <v>3521</v>
      </c>
      <c r="B141" t="s">
        <v>10371</v>
      </c>
      <c r="D141" s="133" t="s">
        <v>10650</v>
      </c>
    </row>
    <row r="142" spans="1:4">
      <c r="A142" t="s">
        <v>3521</v>
      </c>
      <c r="B142" t="s">
        <v>10379</v>
      </c>
      <c r="D142" t="s">
        <v>10651</v>
      </c>
    </row>
    <row r="143" spans="1:4">
      <c r="A143" t="s">
        <v>3521</v>
      </c>
      <c r="B143" t="s">
        <v>10379</v>
      </c>
      <c r="D143" t="s">
        <v>10652</v>
      </c>
    </row>
    <row r="144" spans="1:4">
      <c r="A144" t="s">
        <v>3521</v>
      </c>
      <c r="B144" t="s">
        <v>10379</v>
      </c>
      <c r="D144" t="s">
        <v>10650</v>
      </c>
    </row>
    <row r="146" spans="1:4">
      <c r="A146" t="s">
        <v>10382</v>
      </c>
      <c r="B146" t="s">
        <v>10383</v>
      </c>
      <c r="D146" s="134" t="s">
        <v>10653</v>
      </c>
    </row>
    <row r="147" spans="1:4">
      <c r="A147" t="s">
        <v>10382</v>
      </c>
      <c r="B147" t="s">
        <v>10383</v>
      </c>
      <c r="C147" t="s">
        <v>10768</v>
      </c>
      <c r="D147" s="134" t="s">
        <v>10654</v>
      </c>
    </row>
    <row r="148" spans="1:4">
      <c r="A148" t="s">
        <v>10382</v>
      </c>
      <c r="B148" t="s">
        <v>10383</v>
      </c>
      <c r="C148" t="s">
        <v>10769</v>
      </c>
      <c r="D148" s="134" t="s">
        <v>10655</v>
      </c>
    </row>
    <row r="161" spans="1:1">
      <c r="A161" t="s">
        <v>10389</v>
      </c>
    </row>
    <row r="163" spans="1:1">
      <c r="A163" t="s">
        <v>10595</v>
      </c>
    </row>
    <row r="164" spans="1:1">
      <c r="A164" t="s">
        <v>10596</v>
      </c>
    </row>
    <row r="166" spans="1:1">
      <c r="A166" t="s">
        <v>10656</v>
      </c>
    </row>
    <row r="167" spans="1:1">
      <c r="A167" t="s">
        <v>10644</v>
      </c>
    </row>
    <row r="169" spans="1:1">
      <c r="A169" t="s">
        <v>10393</v>
      </c>
    </row>
    <row r="171" spans="1:1">
      <c r="A171" t="s">
        <v>10597</v>
      </c>
    </row>
    <row r="173" spans="1:1">
      <c r="A173" t="s">
        <v>10395</v>
      </c>
    </row>
    <row r="174" spans="1:1">
      <c r="A174" t="s">
        <v>10396</v>
      </c>
    </row>
    <row r="175" spans="1:1">
      <c r="A175" t="s">
        <v>10397</v>
      </c>
    </row>
    <row r="176" spans="1:1">
      <c r="A176" t="s">
        <v>10398</v>
      </c>
    </row>
    <row r="178" spans="1:1">
      <c r="A178" t="s">
        <v>3534</v>
      </c>
    </row>
    <row r="180" spans="1:1">
      <c r="A180" t="s">
        <v>10399</v>
      </c>
    </row>
    <row r="182" spans="1:1">
      <c r="A182" t="s">
        <v>4347</v>
      </c>
    </row>
    <row r="184" spans="1:1">
      <c r="A184" t="s">
        <v>10657</v>
      </c>
    </row>
    <row r="185" spans="1:1">
      <c r="A185" t="s">
        <v>10658</v>
      </c>
    </row>
    <row r="186" spans="1:1">
      <c r="A186" t="s">
        <v>10605</v>
      </c>
    </row>
    <row r="187" spans="1:1">
      <c r="A187" t="s">
        <v>10659</v>
      </c>
    </row>
    <row r="189" spans="1:1">
      <c r="A189" t="s">
        <v>10404</v>
      </c>
    </row>
    <row r="191" spans="1:1">
      <c r="A191" t="s">
        <v>10660</v>
      </c>
    </row>
    <row r="192" spans="1:1">
      <c r="A192" t="s">
        <v>10661</v>
      </c>
    </row>
    <row r="193" spans="1:1">
      <c r="A193" t="s">
        <v>10662</v>
      </c>
    </row>
    <row r="194" spans="1:1">
      <c r="A194" t="s">
        <v>10663</v>
      </c>
    </row>
    <row r="195" spans="1:1">
      <c r="A195" t="s">
        <v>10664</v>
      </c>
    </row>
    <row r="197" spans="1:1">
      <c r="A197" t="s">
        <v>10410</v>
      </c>
    </row>
    <row r="199" spans="1:1">
      <c r="A199" t="s">
        <v>10665</v>
      </c>
    </row>
    <row r="200" spans="1:1">
      <c r="A200" t="s">
        <v>10666</v>
      </c>
    </row>
    <row r="201" spans="1:1">
      <c r="A201" t="s">
        <v>10667</v>
      </c>
    </row>
    <row r="203" spans="1:1">
      <c r="A203" t="s">
        <v>10414</v>
      </c>
    </row>
    <row r="205" spans="1:1">
      <c r="A205" t="s">
        <v>10415</v>
      </c>
    </row>
    <row r="207" spans="1:1">
      <c r="A207" t="s">
        <v>10668</v>
      </c>
    </row>
    <row r="208" spans="1:1">
      <c r="A208" t="s">
        <v>10669</v>
      </c>
    </row>
    <row r="209" spans="1:1">
      <c r="A209" t="s">
        <v>10670</v>
      </c>
    </row>
    <row r="211" spans="1:1">
      <c r="A211" t="s">
        <v>10415</v>
      </c>
    </row>
    <row r="213" spans="1:1">
      <c r="A213" t="s">
        <v>10671</v>
      </c>
    </row>
    <row r="214" spans="1:1">
      <c r="A214" t="s">
        <v>10670</v>
      </c>
    </row>
    <row r="216" spans="1:1">
      <c r="A216" t="s">
        <v>10420</v>
      </c>
    </row>
    <row r="218" spans="1:1">
      <c r="A218" t="s">
        <v>10672</v>
      </c>
    </row>
    <row r="219" spans="1:1">
      <c r="A219" t="s">
        <v>10673</v>
      </c>
    </row>
    <row r="220" spans="1:1">
      <c r="A220" t="s">
        <v>10674</v>
      </c>
    </row>
    <row r="221" spans="1:1">
      <c r="A221" t="s">
        <v>10675</v>
      </c>
    </row>
    <row r="223" spans="1:1">
      <c r="A223" t="s">
        <v>3567</v>
      </c>
    </row>
    <row r="225" spans="1:1">
      <c r="A225" t="s">
        <v>10425</v>
      </c>
    </row>
    <row r="227" spans="1:1">
      <c r="A227" t="s">
        <v>10426</v>
      </c>
    </row>
    <row r="231" spans="1:1">
      <c r="A231" t="s">
        <v>10427</v>
      </c>
    </row>
    <row r="235" spans="1:1">
      <c r="A235" t="s">
        <v>10428</v>
      </c>
    </row>
    <row r="239" spans="1:1">
      <c r="A239" t="s">
        <v>10429</v>
      </c>
    </row>
    <row r="243" spans="1:1">
      <c r="A243" t="s">
        <v>10430</v>
      </c>
    </row>
    <row r="247" spans="1:1">
      <c r="A247" t="s">
        <v>10431</v>
      </c>
    </row>
    <row r="249" spans="1:1">
      <c r="A249" t="s">
        <v>10432</v>
      </c>
    </row>
    <row r="251" spans="1:1">
      <c r="A251" t="s">
        <v>10426</v>
      </c>
    </row>
    <row r="255" spans="1:1">
      <c r="A255" t="s">
        <v>10427</v>
      </c>
    </row>
    <row r="259" spans="1:1">
      <c r="A259" t="s">
        <v>10428</v>
      </c>
    </row>
    <row r="263" spans="1:1">
      <c r="A263" t="s">
        <v>10429</v>
      </c>
    </row>
    <row r="267" spans="1:1">
      <c r="A267" t="s">
        <v>10430</v>
      </c>
    </row>
    <row r="271" spans="1:1">
      <c r="A271" t="s">
        <v>10431</v>
      </c>
    </row>
    <row r="273" spans="1:1">
      <c r="A273" t="s">
        <v>10433</v>
      </c>
    </row>
    <row r="275" spans="1:1">
      <c r="A275" t="s">
        <v>10426</v>
      </c>
    </row>
    <row r="279" spans="1:1">
      <c r="A279" t="s">
        <v>10427</v>
      </c>
    </row>
    <row r="283" spans="1:1">
      <c r="A283" t="s">
        <v>10428</v>
      </c>
    </row>
    <row r="287" spans="1:1">
      <c r="A287" t="s">
        <v>10429</v>
      </c>
    </row>
    <row r="291" spans="1:1">
      <c r="A291" t="s">
        <v>10430</v>
      </c>
    </row>
    <row r="295" spans="1:1">
      <c r="A295" t="s">
        <v>611</v>
      </c>
    </row>
    <row r="297" spans="1:1">
      <c r="A297" t="s">
        <v>10434</v>
      </c>
    </row>
    <row r="299" spans="1:1">
      <c r="A299" t="s">
        <v>47</v>
      </c>
    </row>
    <row r="300" spans="1:1">
      <c r="A300" t="s">
        <v>10676</v>
      </c>
    </row>
    <row r="301" spans="1:1">
      <c r="A301" t="s">
        <v>10677</v>
      </c>
    </row>
    <row r="302" spans="1:1">
      <c r="A302" t="s">
        <v>10678</v>
      </c>
    </row>
    <row r="303" spans="1:1">
      <c r="A303" t="s">
        <v>10679</v>
      </c>
    </row>
    <row r="304" spans="1:1">
      <c r="A304" t="s">
        <v>50</v>
      </c>
    </row>
    <row r="305" spans="1:1">
      <c r="A305" t="s">
        <v>10439</v>
      </c>
    </row>
    <row r="307" spans="1:1">
      <c r="A307" t="s">
        <v>10440</v>
      </c>
    </row>
    <row r="309" spans="1:1">
      <c r="A309" t="s">
        <v>10598</v>
      </c>
    </row>
    <row r="310" spans="1:1">
      <c r="A310" t="s">
        <v>10442</v>
      </c>
    </row>
    <row r="312" spans="1:1">
      <c r="A312" t="s">
        <v>10443</v>
      </c>
    </row>
    <row r="314" spans="1:1">
      <c r="A314" t="s">
        <v>10444</v>
      </c>
    </row>
    <row r="315" spans="1:1">
      <c r="A315" t="s">
        <v>10445</v>
      </c>
    </row>
    <row r="316" spans="1:1">
      <c r="A316" t="s">
        <v>10446</v>
      </c>
    </row>
    <row r="317" spans="1:1">
      <c r="A317" t="s">
        <v>10447</v>
      </c>
    </row>
    <row r="318" spans="1:1">
      <c r="A318" t="s">
        <v>10448</v>
      </c>
    </row>
    <row r="320" spans="1:1">
      <c r="A320" t="s">
        <v>10680</v>
      </c>
    </row>
    <row r="321" spans="1:1">
      <c r="A321" t="s">
        <v>10681</v>
      </c>
    </row>
    <row r="322" spans="1:1">
      <c r="A322" t="s">
        <v>10682</v>
      </c>
    </row>
    <row r="323" spans="1:1">
      <c r="A323" t="s">
        <v>10683</v>
      </c>
    </row>
    <row r="324" spans="1:1">
      <c r="A324" t="s">
        <v>10684</v>
      </c>
    </row>
    <row r="325" spans="1:1">
      <c r="A325" t="s">
        <v>10685</v>
      </c>
    </row>
    <row r="326" spans="1:1">
      <c r="A326" t="s">
        <v>10686</v>
      </c>
    </row>
    <row r="328" spans="1:1">
      <c r="A328" t="s">
        <v>10456</v>
      </c>
    </row>
    <row r="330" spans="1:1">
      <c r="A330" t="s">
        <v>10457</v>
      </c>
    </row>
    <row r="332" spans="1:1">
      <c r="A332" t="s">
        <v>10599</v>
      </c>
    </row>
    <row r="334" spans="1:1">
      <c r="A334" t="s">
        <v>10459</v>
      </c>
    </row>
    <row r="336" spans="1:1">
      <c r="A336" t="s">
        <v>10460</v>
      </c>
    </row>
    <row r="338" spans="1:1">
      <c r="A338" t="s">
        <v>10461</v>
      </c>
    </row>
    <row r="339" spans="1:1">
      <c r="A339" t="s">
        <v>10462</v>
      </c>
    </row>
    <row r="341" spans="1:1">
      <c r="A341" t="s">
        <v>10463</v>
      </c>
    </row>
    <row r="343" spans="1:1">
      <c r="A343" t="s">
        <v>10464</v>
      </c>
    </row>
    <row r="344" spans="1:1">
      <c r="A344" t="s">
        <v>4348</v>
      </c>
    </row>
    <row r="345" spans="1:1">
      <c r="A345" t="s">
        <v>10466</v>
      </c>
    </row>
    <row r="346" spans="1:1">
      <c r="A346" t="s">
        <v>10687</v>
      </c>
    </row>
    <row r="347" spans="1:1">
      <c r="A347" t="s">
        <v>10468</v>
      </c>
    </row>
    <row r="348" spans="1:1">
      <c r="A348" t="s">
        <v>10688</v>
      </c>
    </row>
    <row r="349" spans="1:1">
      <c r="A349" t="s">
        <v>10470</v>
      </c>
    </row>
    <row r="350" spans="1:1">
      <c r="A350" t="s">
        <v>10689</v>
      </c>
    </row>
    <row r="351" spans="1:1">
      <c r="A351" t="s">
        <v>10472</v>
      </c>
    </row>
    <row r="353" spans="1:1">
      <c r="A353" t="s">
        <v>10690</v>
      </c>
    </row>
    <row r="355" spans="1:1">
      <c r="A355" t="s">
        <v>10474</v>
      </c>
    </row>
    <row r="357" spans="1:1">
      <c r="A357" t="s">
        <v>10475</v>
      </c>
    </row>
    <row r="358" spans="1:1">
      <c r="A358" t="s">
        <v>10476</v>
      </c>
    </row>
    <row r="359" spans="1:1">
      <c r="A359" t="s">
        <v>10477</v>
      </c>
    </row>
    <row r="360" spans="1:1">
      <c r="A360" t="s">
        <v>10478</v>
      </c>
    </row>
    <row r="361" spans="1:1">
      <c r="A361" t="s">
        <v>10479</v>
      </c>
    </row>
    <row r="363" spans="1:1">
      <c r="A363" t="s">
        <v>10691</v>
      </c>
    </row>
    <row r="365" spans="1:1">
      <c r="A365" t="s">
        <v>10481</v>
      </c>
    </row>
    <row r="367" spans="1:1">
      <c r="A367" t="s">
        <v>10482</v>
      </c>
    </row>
    <row r="369" spans="1:1">
      <c r="A369" t="s">
        <v>10483</v>
      </c>
    </row>
    <row r="370" spans="1:1">
      <c r="A370">
        <v>1</v>
      </c>
    </row>
    <row r="371" spans="1:1">
      <c r="A371">
        <v>2</v>
      </c>
    </row>
    <row r="372" spans="1:1">
      <c r="A372" t="s">
        <v>10484</v>
      </c>
    </row>
    <row r="373" spans="1:1">
      <c r="A373">
        <v>12</v>
      </c>
    </row>
    <row r="374" spans="1:1">
      <c r="A374">
        <v>13</v>
      </c>
    </row>
    <row r="375" spans="1:1">
      <c r="A375" t="s">
        <v>10485</v>
      </c>
    </row>
    <row r="377" spans="1:1">
      <c r="A377" t="s">
        <v>10692</v>
      </c>
    </row>
    <row r="378" spans="1:1">
      <c r="A378" t="s">
        <v>10693</v>
      </c>
    </row>
    <row r="379" spans="1:1">
      <c r="A379" t="s">
        <v>10694</v>
      </c>
    </row>
    <row r="380" spans="1:1">
      <c r="A380" t="s">
        <v>10695</v>
      </c>
    </row>
    <row r="381" spans="1:1">
      <c r="A381" t="s">
        <v>10696</v>
      </c>
    </row>
    <row r="383" spans="1:1">
      <c r="A383" t="s">
        <v>10491</v>
      </c>
    </row>
    <row r="385" spans="1:1">
      <c r="A385" t="s">
        <v>10492</v>
      </c>
    </row>
    <row r="386" spans="1:1">
      <c r="A386" t="s">
        <v>10493</v>
      </c>
    </row>
    <row r="387" spans="1:1">
      <c r="A387" t="s">
        <v>10494</v>
      </c>
    </row>
    <row r="388" spans="1:1">
      <c r="A388" t="s">
        <v>10495</v>
      </c>
    </row>
    <row r="390" spans="1:1">
      <c r="A390" t="s">
        <v>10697</v>
      </c>
    </row>
    <row r="391" spans="1:1">
      <c r="A391" t="s">
        <v>540</v>
      </c>
    </row>
    <row r="392" spans="1:1">
      <c r="A392" t="s">
        <v>10698</v>
      </c>
    </row>
    <row r="393" spans="1:1">
      <c r="A393" t="s">
        <v>10699</v>
      </c>
    </row>
    <row r="395" spans="1:1">
      <c r="A395" t="s">
        <v>10499</v>
      </c>
    </row>
    <row r="397" spans="1:1">
      <c r="A397" t="s">
        <v>10500</v>
      </c>
    </row>
    <row r="398" spans="1:1">
      <c r="A398" t="s">
        <v>10501</v>
      </c>
    </row>
    <row r="399" spans="1:1">
      <c r="A399" t="s">
        <v>10502</v>
      </c>
    </row>
    <row r="400" spans="1:1">
      <c r="A400" t="s">
        <v>10503</v>
      </c>
    </row>
    <row r="401" spans="1:1">
      <c r="A401" t="s">
        <v>10504</v>
      </c>
    </row>
    <row r="402" spans="1:1">
      <c r="A402" t="s">
        <v>10600</v>
      </c>
    </row>
    <row r="404" spans="1:1">
      <c r="A404" t="s">
        <v>10700</v>
      </c>
    </row>
    <row r="405" spans="1:1">
      <c r="A405" t="s">
        <v>10701</v>
      </c>
    </row>
    <row r="406" spans="1:1">
      <c r="A406" t="s">
        <v>10702</v>
      </c>
    </row>
    <row r="408" spans="1:1">
      <c r="A408" t="s">
        <v>3518</v>
      </c>
    </row>
    <row r="410" spans="1:1">
      <c r="A410" t="s">
        <v>10500</v>
      </c>
    </row>
    <row r="411" spans="1:1">
      <c r="A411" t="s">
        <v>10509</v>
      </c>
    </row>
    <row r="412" spans="1:1">
      <c r="A412" t="s">
        <v>10510</v>
      </c>
    </row>
    <row r="413" spans="1:1">
      <c r="A413" t="s">
        <v>10511</v>
      </c>
    </row>
    <row r="415" spans="1:1">
      <c r="A415" t="s">
        <v>10703</v>
      </c>
    </row>
    <row r="416" spans="1:1">
      <c r="A416" t="s">
        <v>10695</v>
      </c>
    </row>
    <row r="417" spans="1:1">
      <c r="A417" t="s">
        <v>10694</v>
      </c>
    </row>
    <row r="419" spans="1:1">
      <c r="A419" t="s">
        <v>10704</v>
      </c>
    </row>
    <row r="420" spans="1:1">
      <c r="A420" t="s">
        <v>10705</v>
      </c>
    </row>
    <row r="421" spans="1:1">
      <c r="A421" t="s">
        <v>10706</v>
      </c>
    </row>
    <row r="423" spans="1:1">
      <c r="A423" t="s">
        <v>10516</v>
      </c>
    </row>
    <row r="425" spans="1:1">
      <c r="A425" t="s">
        <v>10475</v>
      </c>
    </row>
    <row r="426" spans="1:1">
      <c r="A426" t="s">
        <v>10476</v>
      </c>
    </row>
    <row r="427" spans="1:1">
      <c r="A427" t="s">
        <v>10477</v>
      </c>
    </row>
    <row r="428" spans="1:1">
      <c r="A428" t="s">
        <v>10478</v>
      </c>
    </row>
    <row r="430" spans="1:1">
      <c r="A430" t="s">
        <v>10707</v>
      </c>
    </row>
    <row r="431" spans="1:1">
      <c r="A431" t="s">
        <v>10708</v>
      </c>
    </row>
    <row r="433" spans="1:1">
      <c r="A433" t="s">
        <v>10519</v>
      </c>
    </row>
    <row r="435" spans="1:1">
      <c r="A435" t="s">
        <v>10520</v>
      </c>
    </row>
    <row r="436" spans="1:1">
      <c r="A436" t="s">
        <v>10521</v>
      </c>
    </row>
    <row r="438" spans="1:1">
      <c r="A438" t="s">
        <v>10709</v>
      </c>
    </row>
    <row r="439" spans="1:1">
      <c r="A439" t="s">
        <v>10710</v>
      </c>
    </row>
    <row r="440" spans="1:1">
      <c r="A440" t="s">
        <v>10711</v>
      </c>
    </row>
    <row r="441" spans="1:1">
      <c r="A441" t="s">
        <v>10712</v>
      </c>
    </row>
    <row r="442" spans="1:1">
      <c r="A442" t="s">
        <v>10713</v>
      </c>
    </row>
    <row r="443" spans="1:1">
      <c r="A443" t="s">
        <v>10714</v>
      </c>
    </row>
    <row r="444" spans="1:1">
      <c r="A444" t="s">
        <v>10708</v>
      </c>
    </row>
    <row r="446" spans="1:1">
      <c r="A446" t="s">
        <v>4367</v>
      </c>
    </row>
    <row r="448" spans="1:1">
      <c r="A448" t="s">
        <v>10528</v>
      </c>
    </row>
    <row r="450" spans="1:1">
      <c r="A450" t="s">
        <v>10715</v>
      </c>
    </row>
    <row r="451" spans="1:1">
      <c r="A451" t="s">
        <v>10716</v>
      </c>
    </row>
    <row r="453" spans="1:1">
      <c r="A453" t="s">
        <v>10531</v>
      </c>
    </row>
    <row r="457" spans="1:1">
      <c r="A457" t="s">
        <v>10717</v>
      </c>
    </row>
    <row r="458" spans="1:1">
      <c r="A458" t="s">
        <v>10718</v>
      </c>
    </row>
    <row r="460" spans="1:1">
      <c r="A460" t="s">
        <v>10534</v>
      </c>
    </row>
    <row r="467" spans="1:1">
      <c r="A467" t="s">
        <v>10719</v>
      </c>
    </row>
    <row r="468" spans="1:1">
      <c r="A468" t="s">
        <v>10720</v>
      </c>
    </row>
    <row r="470" spans="1:1">
      <c r="A470" t="s">
        <v>10537</v>
      </c>
    </row>
    <row r="472" spans="1:1">
      <c r="A472" t="s">
        <v>3487</v>
      </c>
    </row>
    <row r="474" spans="1:1">
      <c r="A474" t="s">
        <v>10538</v>
      </c>
    </row>
    <row r="475" spans="1:1">
      <c r="A475" t="s">
        <v>10539</v>
      </c>
    </row>
    <row r="476" spans="1:1">
      <c r="A476" t="s">
        <v>10540</v>
      </c>
    </row>
    <row r="478" spans="1:1">
      <c r="A478" t="s">
        <v>10721</v>
      </c>
    </row>
    <row r="479" spans="1:1">
      <c r="A479" t="s">
        <v>10722</v>
      </c>
    </row>
    <row r="481" spans="1:1">
      <c r="A481" t="s">
        <v>10543</v>
      </c>
    </row>
    <row r="483" spans="1:1">
      <c r="A483" t="s">
        <v>10544</v>
      </c>
    </row>
    <row r="484" spans="1:1">
      <c r="A484" t="s">
        <v>10723</v>
      </c>
    </row>
    <row r="485" spans="1:1">
      <c r="A485" t="s">
        <v>10546</v>
      </c>
    </row>
    <row r="486" spans="1:1">
      <c r="A486" t="s">
        <v>10724</v>
      </c>
    </row>
    <row r="488" spans="1:1">
      <c r="A488" t="s">
        <v>3565</v>
      </c>
    </row>
    <row r="490" spans="1:1">
      <c r="A490" t="s">
        <v>10601</v>
      </c>
    </row>
    <row r="491" spans="1:1">
      <c r="A491" t="s">
        <v>10602</v>
      </c>
    </row>
    <row r="492" spans="1:1">
      <c r="A492" t="s">
        <v>10603</v>
      </c>
    </row>
    <row r="493" spans="1:1">
      <c r="A493" t="s">
        <v>10604</v>
      </c>
    </row>
    <row r="495" spans="1:1">
      <c r="A495" t="s">
        <v>10552</v>
      </c>
    </row>
    <row r="497" spans="1:1">
      <c r="A497" t="s">
        <v>10553</v>
      </c>
    </row>
    <row r="499" spans="1:1">
      <c r="A499" t="s">
        <v>10725</v>
      </c>
    </row>
    <row r="500" spans="1:1">
      <c r="A500" t="s">
        <v>10726</v>
      </c>
    </row>
    <row r="501" spans="1:1">
      <c r="A501" t="s">
        <v>10727</v>
      </c>
    </row>
    <row r="503" spans="1:1">
      <c r="A503" t="s">
        <v>10557</v>
      </c>
    </row>
    <row r="505" spans="1:1">
      <c r="A505" t="s">
        <v>10558</v>
      </c>
    </row>
    <row r="507" spans="1:1">
      <c r="A507" t="s">
        <v>10559</v>
      </c>
    </row>
    <row r="508" spans="1:1">
      <c r="A508" t="s">
        <v>10560</v>
      </c>
    </row>
    <row r="509" spans="1:1">
      <c r="A509" t="s">
        <v>10561</v>
      </c>
    </row>
    <row r="510" spans="1:1">
      <c r="A510" t="s">
        <v>10562</v>
      </c>
    </row>
    <row r="511" spans="1:1">
      <c r="A511" t="s">
        <v>10563</v>
      </c>
    </row>
    <row r="513" spans="1:3">
      <c r="A513" t="s">
        <v>10728</v>
      </c>
    </row>
    <row r="514" spans="1:3">
      <c r="A514" t="s">
        <v>10729</v>
      </c>
    </row>
    <row r="515" spans="1:3">
      <c r="A515" t="s">
        <v>10730</v>
      </c>
    </row>
    <row r="516" spans="1:3">
      <c r="A516" t="s">
        <v>10731</v>
      </c>
    </row>
    <row r="517" spans="1:3">
      <c r="A517" t="s">
        <v>10732</v>
      </c>
    </row>
    <row r="518" spans="1:3">
      <c r="A518" t="s">
        <v>10733</v>
      </c>
    </row>
    <row r="520" spans="1:3">
      <c r="A520" t="s">
        <v>10570</v>
      </c>
    </row>
    <row r="522" spans="1:3">
      <c r="A522" t="s">
        <v>10734</v>
      </c>
    </row>
    <row r="523" spans="1:3">
      <c r="A523" t="s">
        <v>10735</v>
      </c>
    </row>
    <row r="525" spans="1:3">
      <c r="A525" t="s">
        <v>3561</v>
      </c>
    </row>
    <row r="527" spans="1:3">
      <c r="A527" t="s">
        <v>10573</v>
      </c>
      <c r="B527" t="s">
        <v>10573</v>
      </c>
      <c r="C527" t="s">
        <v>10573</v>
      </c>
    </row>
    <row r="528" spans="1:3">
      <c r="A528" t="s">
        <v>10574</v>
      </c>
      <c r="B528" t="s">
        <v>10575</v>
      </c>
      <c r="C528" t="s">
        <v>10574</v>
      </c>
    </row>
    <row r="529" spans="1:3">
      <c r="A529" t="s">
        <v>10574</v>
      </c>
      <c r="B529" t="s">
        <v>10576</v>
      </c>
      <c r="C529" t="s">
        <v>10574</v>
      </c>
    </row>
    <row r="531" spans="1:3">
      <c r="A531" t="s">
        <v>10577</v>
      </c>
    </row>
    <row r="533" spans="1:3">
      <c r="A533" t="s">
        <v>10578</v>
      </c>
    </row>
    <row r="535" spans="1:3">
      <c r="A535" t="s">
        <v>10579</v>
      </c>
    </row>
    <row r="536" spans="1:3">
      <c r="A536" t="s">
        <v>10580</v>
      </c>
    </row>
    <row r="537" spans="1:3">
      <c r="A537" t="s">
        <v>10581</v>
      </c>
    </row>
    <row r="539" spans="1:3">
      <c r="A539" t="s">
        <v>10736</v>
      </c>
    </row>
    <row r="540" spans="1:3">
      <c r="A540" t="s">
        <v>10583</v>
      </c>
    </row>
    <row r="542" spans="1:3">
      <c r="A542" t="s">
        <v>10584</v>
      </c>
    </row>
    <row r="544" spans="1:3">
      <c r="A544" t="s">
        <v>10585</v>
      </c>
    </row>
    <row r="545" spans="1:1">
      <c r="A545" t="s">
        <v>10586</v>
      </c>
    </row>
    <row r="546" spans="1:1">
      <c r="A546" t="s">
        <v>10587</v>
      </c>
    </row>
    <row r="547" spans="1:1">
      <c r="A547" t="s">
        <v>10588</v>
      </c>
    </row>
    <row r="549" spans="1:1">
      <c r="A549" t="s">
        <v>10589</v>
      </c>
    </row>
    <row r="550" spans="1:1">
      <c r="A550" t="s">
        <v>10590</v>
      </c>
    </row>
    <row r="551" spans="1:1">
      <c r="A551" t="s">
        <v>10591</v>
      </c>
    </row>
    <row r="553" spans="1:1">
      <c r="A553" t="s">
        <v>3530</v>
      </c>
    </row>
    <row r="554" spans="1:1">
      <c r="A554" t="s">
        <v>3478</v>
      </c>
    </row>
    <row r="555" spans="1:1">
      <c r="A555" t="s">
        <v>4467</v>
      </c>
    </row>
    <row r="557" spans="1:1">
      <c r="A557" t="s">
        <v>10592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8199D-220D-8146-9D37-491F65281769}">
  <dimension ref="C4:C4415"/>
  <sheetViews>
    <sheetView workbookViewId="0">
      <selection activeCell="B7" sqref="B7:B4912"/>
    </sheetView>
  </sheetViews>
  <sheetFormatPr baseColWidth="10" defaultRowHeight="16"/>
  <sheetData>
    <row r="4" spans="3:3" ht="31">
      <c r="C4" s="47" t="s">
        <v>7432</v>
      </c>
    </row>
    <row r="5" spans="3:3" ht="26">
      <c r="C5" s="48" t="s">
        <v>7433</v>
      </c>
    </row>
    <row r="6" spans="3:3">
      <c r="C6" s="2" t="s">
        <v>7434</v>
      </c>
    </row>
    <row r="7" spans="3:3" ht="19">
      <c r="C7" s="49" t="s">
        <v>7435</v>
      </c>
    </row>
    <row r="8" spans="3:3" ht="19">
      <c r="C8" s="49" t="s">
        <v>7436</v>
      </c>
    </row>
    <row r="9" spans="3:3" ht="19">
      <c r="C9" s="49" t="s">
        <v>7437</v>
      </c>
    </row>
    <row r="10" spans="3:3" ht="19">
      <c r="C10" s="49" t="s">
        <v>7438</v>
      </c>
    </row>
    <row r="11" spans="3:3">
      <c r="C11" s="2" t="s">
        <v>7439</v>
      </c>
    </row>
    <row r="12" spans="3:3" ht="19">
      <c r="C12" s="49" t="s">
        <v>7440</v>
      </c>
    </row>
    <row r="13" spans="3:3" ht="19">
      <c r="C13" s="49" t="s">
        <v>7441</v>
      </c>
    </row>
    <row r="14" spans="3:3" ht="19">
      <c r="C14" s="49" t="s">
        <v>7442</v>
      </c>
    </row>
    <row r="15" spans="3:3">
      <c r="C15" s="2" t="s">
        <v>7443</v>
      </c>
    </row>
    <row r="16" spans="3:3" ht="19">
      <c r="C16" s="49" t="s">
        <v>7444</v>
      </c>
    </row>
    <row r="17" spans="3:3">
      <c r="C17" s="2" t="s">
        <v>7445</v>
      </c>
    </row>
    <row r="18" spans="3:3" ht="19">
      <c r="C18" s="49" t="s">
        <v>7446</v>
      </c>
    </row>
    <row r="19" spans="3:3" ht="19">
      <c r="C19" s="49" t="s">
        <v>7441</v>
      </c>
    </row>
    <row r="20" spans="3:3" ht="19">
      <c r="C20" s="49" t="s">
        <v>7447</v>
      </c>
    </row>
    <row r="21" spans="3:3">
      <c r="C21" s="2" t="s">
        <v>7448</v>
      </c>
    </row>
    <row r="22" spans="3:3" ht="19">
      <c r="C22" s="49" t="s">
        <v>7436</v>
      </c>
    </row>
    <row r="23" spans="3:3">
      <c r="C23" s="2" t="s">
        <v>7449</v>
      </c>
    </row>
    <row r="24" spans="3:3" ht="19">
      <c r="C24" s="49" t="s">
        <v>7450</v>
      </c>
    </row>
    <row r="25" spans="3:3" ht="19">
      <c r="C25" s="49" t="s">
        <v>7451</v>
      </c>
    </row>
    <row r="26" spans="3:3" ht="19">
      <c r="C26" s="49" t="s">
        <v>7436</v>
      </c>
    </row>
    <row r="27" spans="3:3" ht="19">
      <c r="C27" s="49" t="s">
        <v>7437</v>
      </c>
    </row>
    <row r="28" spans="3:3" ht="19">
      <c r="C28" s="49" t="s">
        <v>7447</v>
      </c>
    </row>
    <row r="29" spans="3:3" ht="19">
      <c r="C29" s="49" t="s">
        <v>7452</v>
      </c>
    </row>
    <row r="30" spans="3:3">
      <c r="C30" s="2" t="s">
        <v>7453</v>
      </c>
    </row>
    <row r="31" spans="3:3" ht="19">
      <c r="C31" s="49" t="s">
        <v>7454</v>
      </c>
    </row>
    <row r="32" spans="3:3" ht="19">
      <c r="C32" s="49" t="s">
        <v>7455</v>
      </c>
    </row>
    <row r="33" spans="3:3" ht="19">
      <c r="C33" s="49" t="s">
        <v>7436</v>
      </c>
    </row>
    <row r="34" spans="3:3" ht="19">
      <c r="C34" s="49" t="s">
        <v>7437</v>
      </c>
    </row>
    <row r="35" spans="3:3" ht="19">
      <c r="C35" s="49" t="s">
        <v>7456</v>
      </c>
    </row>
    <row r="36" spans="3:3" ht="19">
      <c r="C36" s="49" t="s">
        <v>7457</v>
      </c>
    </row>
    <row r="37" spans="3:3">
      <c r="C37" s="2" t="s">
        <v>7458</v>
      </c>
    </row>
    <row r="38" spans="3:3" ht="19">
      <c r="C38" s="49" t="s">
        <v>7459</v>
      </c>
    </row>
    <row r="39" spans="3:3" ht="19">
      <c r="C39" s="49" t="s">
        <v>7460</v>
      </c>
    </row>
    <row r="40" spans="3:3" ht="19">
      <c r="C40" s="49" t="s">
        <v>7461</v>
      </c>
    </row>
    <row r="41" spans="3:3" ht="19">
      <c r="C41" s="49" t="s">
        <v>7462</v>
      </c>
    </row>
    <row r="42" spans="3:3">
      <c r="C42" s="2" t="s">
        <v>7463</v>
      </c>
    </row>
    <row r="43" spans="3:3" ht="19">
      <c r="C43" s="49" t="s">
        <v>7464</v>
      </c>
    </row>
    <row r="44" spans="3:3" ht="19">
      <c r="C44" s="49" t="s">
        <v>7465</v>
      </c>
    </row>
    <row r="45" spans="3:3">
      <c r="C45" s="2" t="s">
        <v>7466</v>
      </c>
    </row>
    <row r="46" spans="3:3" ht="19">
      <c r="C46" s="49" t="s">
        <v>7467</v>
      </c>
    </row>
    <row r="47" spans="3:3" ht="19">
      <c r="C47" s="49" t="s">
        <v>7468</v>
      </c>
    </row>
    <row r="48" spans="3:3" ht="19">
      <c r="C48" s="49" t="s">
        <v>7469</v>
      </c>
    </row>
    <row r="49" spans="3:3">
      <c r="C49" s="2" t="s">
        <v>7470</v>
      </c>
    </row>
    <row r="50" spans="3:3" ht="19">
      <c r="C50" s="49" t="s">
        <v>7471</v>
      </c>
    </row>
    <row r="51" spans="3:3" ht="19">
      <c r="C51" s="49" t="s">
        <v>7436</v>
      </c>
    </row>
    <row r="52" spans="3:3" ht="19">
      <c r="C52" s="49" t="s">
        <v>7437</v>
      </c>
    </row>
    <row r="53" spans="3:3" ht="19">
      <c r="C53" s="49" t="s">
        <v>7442</v>
      </c>
    </row>
    <row r="54" spans="3:3" ht="19">
      <c r="C54" s="49" t="s">
        <v>7457</v>
      </c>
    </row>
    <row r="55" spans="3:3">
      <c r="C55" s="2" t="s">
        <v>7472</v>
      </c>
    </row>
    <row r="56" spans="3:3" ht="19">
      <c r="C56" s="49" t="s">
        <v>7473</v>
      </c>
    </row>
    <row r="57" spans="3:3" ht="19">
      <c r="C57" s="49" t="s">
        <v>7474</v>
      </c>
    </row>
    <row r="58" spans="3:3" ht="19">
      <c r="C58" s="49" t="s">
        <v>7475</v>
      </c>
    </row>
    <row r="59" spans="3:3">
      <c r="C59" s="2" t="s">
        <v>7476</v>
      </c>
    </row>
    <row r="60" spans="3:3" ht="19">
      <c r="C60" s="49" t="s">
        <v>7473</v>
      </c>
    </row>
    <row r="61" spans="3:3" ht="19">
      <c r="C61" s="49" t="s">
        <v>7477</v>
      </c>
    </row>
    <row r="62" spans="3:3" ht="19">
      <c r="C62" s="49" t="s">
        <v>7478</v>
      </c>
    </row>
    <row r="63" spans="3:3">
      <c r="C63" s="2" t="s">
        <v>7479</v>
      </c>
    </row>
    <row r="64" spans="3:3" ht="19">
      <c r="C64" s="49" t="s">
        <v>7480</v>
      </c>
    </row>
    <row r="65" spans="3:3" ht="19">
      <c r="C65" s="49" t="s">
        <v>7481</v>
      </c>
    </row>
    <row r="66" spans="3:3" ht="19">
      <c r="C66" s="49" t="s">
        <v>7474</v>
      </c>
    </row>
    <row r="67" spans="3:3" ht="19">
      <c r="C67" s="49" t="s">
        <v>7482</v>
      </c>
    </row>
    <row r="68" spans="3:3" ht="19">
      <c r="C68" s="49" t="s">
        <v>7483</v>
      </c>
    </row>
    <row r="69" spans="3:3" ht="19">
      <c r="C69" s="49" t="s">
        <v>7484</v>
      </c>
    </row>
    <row r="70" spans="3:3" ht="19">
      <c r="C70" s="49" t="s">
        <v>7485</v>
      </c>
    </row>
    <row r="71" spans="3:3" ht="19">
      <c r="C71" s="49" t="s">
        <v>7486</v>
      </c>
    </row>
    <row r="72" spans="3:3">
      <c r="C72" s="2" t="s">
        <v>7487</v>
      </c>
    </row>
    <row r="73" spans="3:3" ht="19">
      <c r="C73" s="49" t="s">
        <v>7488</v>
      </c>
    </row>
    <row r="74" spans="3:3" ht="19">
      <c r="C74" s="49" t="s">
        <v>7483</v>
      </c>
    </row>
    <row r="75" spans="3:3" ht="19">
      <c r="C75" s="49" t="s">
        <v>7489</v>
      </c>
    </row>
    <row r="76" spans="3:3">
      <c r="C76" s="2" t="s">
        <v>7490</v>
      </c>
    </row>
    <row r="77" spans="3:3" ht="19">
      <c r="C77" s="49" t="s">
        <v>7491</v>
      </c>
    </row>
    <row r="78" spans="3:3">
      <c r="C78" s="2" t="s">
        <v>7492</v>
      </c>
    </row>
    <row r="79" spans="3:3" ht="19">
      <c r="C79" s="49" t="s">
        <v>7493</v>
      </c>
    </row>
    <row r="80" spans="3:3" ht="19">
      <c r="C80" s="49" t="s">
        <v>7494</v>
      </c>
    </row>
    <row r="81" spans="3:3" ht="19">
      <c r="C81" s="49" t="s">
        <v>7495</v>
      </c>
    </row>
    <row r="82" spans="3:3" ht="19">
      <c r="C82" s="49" t="s">
        <v>7496</v>
      </c>
    </row>
    <row r="83" spans="3:3" ht="19">
      <c r="C83" s="49" t="s">
        <v>7497</v>
      </c>
    </row>
    <row r="84" spans="3:3" ht="19">
      <c r="C84" s="49" t="s">
        <v>7498</v>
      </c>
    </row>
    <row r="85" spans="3:3" ht="19">
      <c r="C85" s="49" t="s">
        <v>7499</v>
      </c>
    </row>
    <row r="86" spans="3:3" ht="19">
      <c r="C86" s="49" t="s">
        <v>7500</v>
      </c>
    </row>
    <row r="87" spans="3:3" ht="19">
      <c r="C87" s="49" t="s">
        <v>7501</v>
      </c>
    </row>
    <row r="88" spans="3:3" ht="19">
      <c r="C88" s="49" t="s">
        <v>7502</v>
      </c>
    </row>
    <row r="89" spans="3:3">
      <c r="C89" s="2" t="s">
        <v>6190</v>
      </c>
    </row>
    <row r="90" spans="3:3" ht="19">
      <c r="C90" s="49" t="s">
        <v>7473</v>
      </c>
    </row>
    <row r="91" spans="3:3" ht="19">
      <c r="C91" s="49" t="s">
        <v>7474</v>
      </c>
    </row>
    <row r="92" spans="3:3" ht="19">
      <c r="C92" s="49" t="s">
        <v>7503</v>
      </c>
    </row>
    <row r="93" spans="3:3" ht="19">
      <c r="C93" s="49" t="s">
        <v>7504</v>
      </c>
    </row>
    <row r="94" spans="3:3" ht="19">
      <c r="C94" s="49" t="s">
        <v>7501</v>
      </c>
    </row>
    <row r="95" spans="3:3">
      <c r="C95" s="2" t="s">
        <v>7505</v>
      </c>
    </row>
    <row r="96" spans="3:3" ht="19">
      <c r="C96" s="49" t="s">
        <v>7493</v>
      </c>
    </row>
    <row r="97" spans="3:3" ht="19">
      <c r="C97" s="49" t="s">
        <v>7506</v>
      </c>
    </row>
    <row r="98" spans="3:3" ht="19">
      <c r="C98" s="49" t="s">
        <v>7507</v>
      </c>
    </row>
    <row r="99" spans="3:3" ht="19">
      <c r="C99" s="49" t="s">
        <v>7508</v>
      </c>
    </row>
    <row r="100" spans="3:3" ht="19">
      <c r="C100" s="49" t="s">
        <v>7509</v>
      </c>
    </row>
    <row r="101" spans="3:3" ht="19">
      <c r="C101" s="49" t="s">
        <v>7510</v>
      </c>
    </row>
    <row r="102" spans="3:3">
      <c r="C102" s="2" t="s">
        <v>7511</v>
      </c>
    </row>
    <row r="103" spans="3:3" ht="19">
      <c r="C103" s="49" t="s">
        <v>7473</v>
      </c>
    </row>
    <row r="104" spans="3:3" ht="19">
      <c r="C104" s="49" t="s">
        <v>7512</v>
      </c>
    </row>
    <row r="105" spans="3:3">
      <c r="C105" s="2" t="s">
        <v>7513</v>
      </c>
    </row>
    <row r="106" spans="3:3" ht="19">
      <c r="C106" s="49" t="s">
        <v>7514</v>
      </c>
    </row>
    <row r="107" spans="3:3" ht="19">
      <c r="C107" s="49" t="s">
        <v>7503</v>
      </c>
    </row>
    <row r="108" spans="3:3">
      <c r="C108" s="2" t="s">
        <v>7515</v>
      </c>
    </row>
    <row r="109" spans="3:3" ht="19">
      <c r="C109" s="49" t="s">
        <v>7516</v>
      </c>
    </row>
    <row r="110" spans="3:3">
      <c r="C110" s="2" t="s">
        <v>7517</v>
      </c>
    </row>
    <row r="111" spans="3:3" ht="19">
      <c r="C111" s="49" t="s">
        <v>7509</v>
      </c>
    </row>
    <row r="112" spans="3:3">
      <c r="C112" s="2" t="s">
        <v>7518</v>
      </c>
    </row>
    <row r="113" spans="3:3" ht="19">
      <c r="C113" s="49" t="s">
        <v>7519</v>
      </c>
    </row>
    <row r="114" spans="3:3" ht="19">
      <c r="C114" s="49" t="s">
        <v>7520</v>
      </c>
    </row>
    <row r="115" spans="3:3" ht="19">
      <c r="C115" s="49" t="s">
        <v>7521</v>
      </c>
    </row>
    <row r="116" spans="3:3">
      <c r="C116" s="2" t="s">
        <v>7522</v>
      </c>
    </row>
    <row r="117" spans="3:3" ht="19">
      <c r="C117" s="49" t="s">
        <v>7523</v>
      </c>
    </row>
    <row r="118" spans="3:3" ht="19">
      <c r="C118" s="49" t="s">
        <v>7524</v>
      </c>
    </row>
    <row r="119" spans="3:3">
      <c r="C119" s="2" t="s">
        <v>7525</v>
      </c>
    </row>
    <row r="120" spans="3:3" ht="19">
      <c r="C120" s="49" t="s">
        <v>7493</v>
      </c>
    </row>
    <row r="121" spans="3:3" ht="19">
      <c r="C121" s="49" t="s">
        <v>7480</v>
      </c>
    </row>
    <row r="122" spans="3:3" ht="19">
      <c r="C122" s="49" t="s">
        <v>7526</v>
      </c>
    </row>
    <row r="123" spans="3:3" ht="19">
      <c r="C123" s="49" t="s">
        <v>7527</v>
      </c>
    </row>
    <row r="124" spans="3:3" ht="19">
      <c r="C124" s="49" t="s">
        <v>7509</v>
      </c>
    </row>
    <row r="125" spans="3:3" ht="19">
      <c r="C125" s="49" t="s">
        <v>7528</v>
      </c>
    </row>
    <row r="126" spans="3:3">
      <c r="C126" s="2" t="s">
        <v>7529</v>
      </c>
    </row>
    <row r="127" spans="3:3" ht="19">
      <c r="C127" s="49" t="s">
        <v>7530</v>
      </c>
    </row>
    <row r="128" spans="3:3" ht="19">
      <c r="C128" s="49" t="s">
        <v>7531</v>
      </c>
    </row>
    <row r="129" spans="3:3">
      <c r="C129" s="2" t="s">
        <v>7532</v>
      </c>
    </row>
    <row r="130" spans="3:3" ht="19">
      <c r="C130" s="49" t="s">
        <v>7516</v>
      </c>
    </row>
    <row r="131" spans="3:3" ht="19">
      <c r="C131" s="49" t="s">
        <v>7533</v>
      </c>
    </row>
    <row r="132" spans="3:3" ht="19">
      <c r="C132" s="49" t="s">
        <v>7526</v>
      </c>
    </row>
    <row r="133" spans="3:3">
      <c r="C133" s="2" t="s">
        <v>7534</v>
      </c>
    </row>
    <row r="134" spans="3:3" ht="19">
      <c r="C134" s="49" t="s">
        <v>7493</v>
      </c>
    </row>
    <row r="135" spans="3:3">
      <c r="C135" s="2" t="s">
        <v>7535</v>
      </c>
    </row>
    <row r="136" spans="3:3" ht="19">
      <c r="C136" s="49" t="s">
        <v>7520</v>
      </c>
    </row>
    <row r="137" spans="3:3" ht="19">
      <c r="C137" s="49" t="s">
        <v>7536</v>
      </c>
    </row>
    <row r="138" spans="3:3" ht="19">
      <c r="C138" s="49" t="s">
        <v>7537</v>
      </c>
    </row>
    <row r="139" spans="3:3" ht="19">
      <c r="C139" s="49" t="s">
        <v>7538</v>
      </c>
    </row>
    <row r="140" spans="3:3">
      <c r="C140" s="2" t="s">
        <v>7539</v>
      </c>
    </row>
    <row r="141" spans="3:3" ht="19">
      <c r="C141" s="49" t="s">
        <v>7524</v>
      </c>
    </row>
    <row r="142" spans="3:3">
      <c r="C142" s="2" t="s">
        <v>7540</v>
      </c>
    </row>
    <row r="143" spans="3:3" ht="19">
      <c r="C143" s="49" t="s">
        <v>7541</v>
      </c>
    </row>
    <row r="144" spans="3:3" ht="19">
      <c r="C144" s="49" t="s">
        <v>7521</v>
      </c>
    </row>
    <row r="145" spans="3:3">
      <c r="C145" s="2" t="s">
        <v>7542</v>
      </c>
    </row>
    <row r="146" spans="3:3" ht="19">
      <c r="C146" s="49" t="s">
        <v>7543</v>
      </c>
    </row>
    <row r="147" spans="3:3">
      <c r="C147" s="2" t="s">
        <v>7544</v>
      </c>
    </row>
    <row r="148" spans="3:3" ht="19">
      <c r="C148" s="49" t="s">
        <v>7545</v>
      </c>
    </row>
    <row r="149" spans="3:3" ht="19">
      <c r="C149" s="49" t="s">
        <v>7546</v>
      </c>
    </row>
    <row r="150" spans="3:3">
      <c r="C150" s="2" t="s">
        <v>7547</v>
      </c>
    </row>
    <row r="151" spans="3:3" ht="19">
      <c r="C151" s="49" t="s">
        <v>7520</v>
      </c>
    </row>
    <row r="152" spans="3:3" ht="19">
      <c r="C152" s="49" t="s">
        <v>7548</v>
      </c>
    </row>
    <row r="153" spans="3:3">
      <c r="C153" s="2" t="s">
        <v>7549</v>
      </c>
    </row>
    <row r="154" spans="3:3" ht="19">
      <c r="C154" s="49" t="s">
        <v>7550</v>
      </c>
    </row>
    <row r="155" spans="3:3" ht="19">
      <c r="C155" s="49" t="s">
        <v>7500</v>
      </c>
    </row>
    <row r="156" spans="3:3">
      <c r="C156" s="2" t="s">
        <v>7551</v>
      </c>
    </row>
    <row r="157" spans="3:3" ht="19">
      <c r="C157" s="49" t="s">
        <v>7516</v>
      </c>
    </row>
    <row r="158" spans="3:3" ht="19">
      <c r="C158" s="49" t="s">
        <v>7552</v>
      </c>
    </row>
    <row r="159" spans="3:3" ht="19">
      <c r="C159" s="49" t="s">
        <v>7550</v>
      </c>
    </row>
    <row r="160" spans="3:3" ht="19">
      <c r="C160" s="49" t="s">
        <v>7553</v>
      </c>
    </row>
    <row r="161" spans="3:3" ht="19">
      <c r="C161" s="49" t="s">
        <v>7526</v>
      </c>
    </row>
    <row r="162" spans="3:3" ht="19">
      <c r="C162" s="49" t="s">
        <v>7554</v>
      </c>
    </row>
    <row r="163" spans="3:3" ht="19">
      <c r="C163" s="49" t="s">
        <v>7555</v>
      </c>
    </row>
    <row r="164" spans="3:3" ht="19">
      <c r="C164" s="49" t="s">
        <v>7508</v>
      </c>
    </row>
    <row r="165" spans="3:3" ht="19">
      <c r="C165" s="49" t="s">
        <v>7556</v>
      </c>
    </row>
    <row r="166" spans="3:3" ht="19">
      <c r="C166" s="49" t="s">
        <v>7509</v>
      </c>
    </row>
    <row r="167" spans="3:3" ht="19">
      <c r="C167" s="49" t="s">
        <v>7557</v>
      </c>
    </row>
    <row r="168" spans="3:3">
      <c r="C168" s="2" t="s">
        <v>7558</v>
      </c>
    </row>
    <row r="169" spans="3:3" ht="19">
      <c r="C169" s="49" t="s">
        <v>7509</v>
      </c>
    </row>
    <row r="170" spans="3:3">
      <c r="C170" s="2" t="s">
        <v>7559</v>
      </c>
    </row>
    <row r="171" spans="3:3" ht="19">
      <c r="C171" s="49" t="s">
        <v>7560</v>
      </c>
    </row>
    <row r="172" spans="3:3">
      <c r="C172" s="2" t="s">
        <v>7561</v>
      </c>
    </row>
    <row r="173" spans="3:3" ht="19">
      <c r="C173" s="49" t="s">
        <v>7519</v>
      </c>
    </row>
    <row r="174" spans="3:3" ht="19">
      <c r="C174" s="49" t="s">
        <v>7537</v>
      </c>
    </row>
    <row r="175" spans="3:3">
      <c r="C175" s="2" t="s">
        <v>7562</v>
      </c>
    </row>
    <row r="176" spans="3:3" ht="19">
      <c r="C176" s="49" t="s">
        <v>7563</v>
      </c>
    </row>
    <row r="177" spans="3:3" ht="19">
      <c r="C177" s="49" t="s">
        <v>7450</v>
      </c>
    </row>
    <row r="178" spans="3:3">
      <c r="C178" s="2" t="s">
        <v>7564</v>
      </c>
    </row>
    <row r="179" spans="3:3" ht="19">
      <c r="C179" s="49" t="s">
        <v>7565</v>
      </c>
    </row>
    <row r="180" spans="3:3">
      <c r="C180" s="2" t="s">
        <v>7566</v>
      </c>
    </row>
    <row r="181" spans="3:3" ht="19">
      <c r="C181" s="49" t="s">
        <v>7567</v>
      </c>
    </row>
    <row r="182" spans="3:3">
      <c r="C182" s="2" t="s">
        <v>7568</v>
      </c>
    </row>
    <row r="183" spans="3:3" ht="19">
      <c r="C183" s="49" t="s">
        <v>7550</v>
      </c>
    </row>
    <row r="184" spans="3:3" ht="19">
      <c r="C184" s="49" t="s">
        <v>7569</v>
      </c>
    </row>
    <row r="185" spans="3:3">
      <c r="C185" s="2" t="s">
        <v>7570</v>
      </c>
    </row>
    <row r="186" spans="3:3" ht="19">
      <c r="C186" s="49" t="s">
        <v>7571</v>
      </c>
    </row>
    <row r="187" spans="3:3">
      <c r="C187" s="2" t="s">
        <v>7572</v>
      </c>
    </row>
    <row r="188" spans="3:3" ht="19">
      <c r="C188" s="49" t="s">
        <v>7573</v>
      </c>
    </row>
    <row r="189" spans="3:3">
      <c r="C189" s="2" t="s">
        <v>7574</v>
      </c>
    </row>
    <row r="190" spans="3:3" ht="19">
      <c r="C190" s="49" t="s">
        <v>7575</v>
      </c>
    </row>
    <row r="191" spans="3:3">
      <c r="C191" s="2" t="s">
        <v>7576</v>
      </c>
    </row>
    <row r="192" spans="3:3" ht="19">
      <c r="C192" s="49" t="s">
        <v>7577</v>
      </c>
    </row>
    <row r="193" spans="3:3">
      <c r="C193" s="2" t="s">
        <v>7578</v>
      </c>
    </row>
    <row r="194" spans="3:3" ht="19">
      <c r="C194" s="49" t="s">
        <v>7579</v>
      </c>
    </row>
    <row r="195" spans="3:3">
      <c r="C195" s="2" t="s">
        <v>7580</v>
      </c>
    </row>
    <row r="196" spans="3:3" ht="19">
      <c r="C196" s="49" t="s">
        <v>7581</v>
      </c>
    </row>
    <row r="197" spans="3:3">
      <c r="C197" s="2" t="s">
        <v>7582</v>
      </c>
    </row>
    <row r="198" spans="3:3" ht="19">
      <c r="C198" s="49" t="s">
        <v>7583</v>
      </c>
    </row>
    <row r="199" spans="3:3">
      <c r="C199" s="2" t="s">
        <v>7584</v>
      </c>
    </row>
    <row r="200" spans="3:3" ht="19">
      <c r="C200" s="49" t="s">
        <v>7585</v>
      </c>
    </row>
    <row r="201" spans="3:3">
      <c r="C201" s="2" t="s">
        <v>7586</v>
      </c>
    </row>
    <row r="202" spans="3:3" ht="19">
      <c r="C202" s="49" t="s">
        <v>7575</v>
      </c>
    </row>
    <row r="203" spans="3:3">
      <c r="C203" s="2" t="s">
        <v>7587</v>
      </c>
    </row>
    <row r="204" spans="3:3" ht="19">
      <c r="C204" s="49" t="s">
        <v>7588</v>
      </c>
    </row>
    <row r="205" spans="3:3">
      <c r="C205" s="2" t="s">
        <v>7589</v>
      </c>
    </row>
    <row r="206" spans="3:3" ht="19">
      <c r="C206" s="49" t="s">
        <v>7590</v>
      </c>
    </row>
    <row r="207" spans="3:3">
      <c r="C207" s="2" t="s">
        <v>7591</v>
      </c>
    </row>
    <row r="208" spans="3:3" ht="19">
      <c r="C208" s="49" t="s">
        <v>7592</v>
      </c>
    </row>
    <row r="209" spans="3:3">
      <c r="C209" s="2" t="s">
        <v>7593</v>
      </c>
    </row>
    <row r="210" spans="3:3" ht="19">
      <c r="C210" s="49" t="s">
        <v>7594</v>
      </c>
    </row>
    <row r="211" spans="3:3">
      <c r="C211" s="2" t="s">
        <v>7595</v>
      </c>
    </row>
    <row r="212" spans="3:3" ht="19">
      <c r="C212" s="49" t="s">
        <v>7577</v>
      </c>
    </row>
    <row r="213" spans="3:3">
      <c r="C213" s="2" t="s">
        <v>7596</v>
      </c>
    </row>
    <row r="214" spans="3:3" ht="19">
      <c r="C214" s="49" t="s">
        <v>7597</v>
      </c>
    </row>
    <row r="215" spans="3:3">
      <c r="C215" s="2" t="s">
        <v>7598</v>
      </c>
    </row>
    <row r="216" spans="3:3" ht="19">
      <c r="C216" s="49" t="s">
        <v>7599</v>
      </c>
    </row>
    <row r="217" spans="3:3">
      <c r="C217" s="2" t="s">
        <v>7600</v>
      </c>
    </row>
    <row r="218" spans="3:3" ht="19">
      <c r="C218" s="49" t="s">
        <v>7597</v>
      </c>
    </row>
    <row r="219" spans="3:3">
      <c r="C219" s="2" t="s">
        <v>7601</v>
      </c>
    </row>
    <row r="220" spans="3:3" ht="19">
      <c r="C220" s="49" t="s">
        <v>7602</v>
      </c>
    </row>
    <row r="221" spans="3:3">
      <c r="C221" s="2" t="s">
        <v>7603</v>
      </c>
    </row>
    <row r="222" spans="3:3" ht="19">
      <c r="C222" s="49" t="s">
        <v>7604</v>
      </c>
    </row>
    <row r="223" spans="3:3">
      <c r="C223" s="2" t="s">
        <v>7605</v>
      </c>
    </row>
    <row r="224" spans="3:3" ht="19">
      <c r="C224" s="49" t="s">
        <v>7606</v>
      </c>
    </row>
    <row r="225" spans="3:3">
      <c r="C225" s="2" t="s">
        <v>7607</v>
      </c>
    </row>
    <row r="226" spans="3:3" ht="19">
      <c r="C226" s="49" t="s">
        <v>7608</v>
      </c>
    </row>
    <row r="227" spans="3:3">
      <c r="C227" s="2" t="s">
        <v>7609</v>
      </c>
    </row>
    <row r="228" spans="3:3" ht="19">
      <c r="C228" s="49" t="s">
        <v>7610</v>
      </c>
    </row>
    <row r="229" spans="3:3">
      <c r="C229" s="2" t="s">
        <v>7611</v>
      </c>
    </row>
    <row r="230" spans="3:3" ht="19">
      <c r="C230" s="49" t="s">
        <v>7612</v>
      </c>
    </row>
    <row r="231" spans="3:3">
      <c r="C231" s="2" t="s">
        <v>7613</v>
      </c>
    </row>
    <row r="232" spans="3:3" ht="19">
      <c r="C232" s="49" t="s">
        <v>7614</v>
      </c>
    </row>
    <row r="233" spans="3:3">
      <c r="C233" s="2" t="s">
        <v>7615</v>
      </c>
    </row>
    <row r="234" spans="3:3" ht="19">
      <c r="C234" s="49" t="s">
        <v>7616</v>
      </c>
    </row>
    <row r="235" spans="3:3">
      <c r="C235" s="2" t="s">
        <v>7617</v>
      </c>
    </row>
    <row r="236" spans="3:3" ht="19">
      <c r="C236" s="49" t="s">
        <v>7616</v>
      </c>
    </row>
    <row r="237" spans="3:3">
      <c r="C237" s="2" t="s">
        <v>7618</v>
      </c>
    </row>
    <row r="238" spans="3:3" ht="19">
      <c r="C238" s="49" t="s">
        <v>7599</v>
      </c>
    </row>
    <row r="239" spans="3:3">
      <c r="C239" s="2" t="s">
        <v>7619</v>
      </c>
    </row>
    <row r="240" spans="3:3" ht="19">
      <c r="C240" s="49" t="s">
        <v>7620</v>
      </c>
    </row>
    <row r="241" spans="3:3">
      <c r="C241" s="2" t="s">
        <v>7621</v>
      </c>
    </row>
    <row r="242" spans="3:3" ht="19">
      <c r="C242" s="49" t="s">
        <v>7622</v>
      </c>
    </row>
    <row r="243" spans="3:3">
      <c r="C243" s="2" t="s">
        <v>7623</v>
      </c>
    </row>
    <row r="244" spans="3:3" ht="19">
      <c r="C244" s="49" t="s">
        <v>7624</v>
      </c>
    </row>
    <row r="245" spans="3:3">
      <c r="C245" s="2" t="s">
        <v>7625</v>
      </c>
    </row>
    <row r="246" spans="3:3" ht="19">
      <c r="C246" s="49" t="s">
        <v>7626</v>
      </c>
    </row>
    <row r="247" spans="3:3">
      <c r="C247" s="2" t="s">
        <v>7627</v>
      </c>
    </row>
    <row r="248" spans="3:3" ht="19">
      <c r="C248" s="49" t="s">
        <v>7628</v>
      </c>
    </row>
    <row r="249" spans="3:3">
      <c r="C249" s="2" t="s">
        <v>7629</v>
      </c>
    </row>
    <row r="250" spans="3:3" ht="19">
      <c r="C250" s="49" t="s">
        <v>7630</v>
      </c>
    </row>
    <row r="251" spans="3:3">
      <c r="C251" s="2" t="s">
        <v>7631</v>
      </c>
    </row>
    <row r="252" spans="3:3" ht="19">
      <c r="C252" s="49" t="s">
        <v>7620</v>
      </c>
    </row>
    <row r="253" spans="3:3">
      <c r="C253" s="2" t="s">
        <v>7632</v>
      </c>
    </row>
    <row r="254" spans="3:3" ht="19">
      <c r="C254" s="49" t="s">
        <v>7633</v>
      </c>
    </row>
    <row r="255" spans="3:3">
      <c r="C255" s="2" t="s">
        <v>7634</v>
      </c>
    </row>
    <row r="256" spans="3:3" ht="19">
      <c r="C256" s="49" t="s">
        <v>7635</v>
      </c>
    </row>
    <row r="257" spans="3:3">
      <c r="C257" s="2" t="s">
        <v>7636</v>
      </c>
    </row>
    <row r="258" spans="3:3" ht="19">
      <c r="C258" s="49" t="s">
        <v>7637</v>
      </c>
    </row>
    <row r="259" spans="3:3">
      <c r="C259" s="2" t="s">
        <v>7638</v>
      </c>
    </row>
    <row r="260" spans="3:3" ht="19">
      <c r="C260" s="49" t="s">
        <v>7639</v>
      </c>
    </row>
    <row r="261" spans="3:3">
      <c r="C261" s="2" t="s">
        <v>7640</v>
      </c>
    </row>
    <row r="262" spans="3:3" ht="19">
      <c r="C262" s="49" t="s">
        <v>7624</v>
      </c>
    </row>
    <row r="263" spans="3:3">
      <c r="C263" s="2" t="s">
        <v>7641</v>
      </c>
    </row>
    <row r="264" spans="3:3" ht="19">
      <c r="C264" s="49" t="s">
        <v>7642</v>
      </c>
    </row>
    <row r="265" spans="3:3">
      <c r="C265" s="2" t="s">
        <v>7643</v>
      </c>
    </row>
    <row r="266" spans="3:3" ht="19">
      <c r="C266" s="49" t="s">
        <v>7644</v>
      </c>
    </row>
    <row r="267" spans="3:3">
      <c r="C267" s="2" t="s">
        <v>7645</v>
      </c>
    </row>
    <row r="268" spans="3:3" ht="19">
      <c r="C268" s="49" t="s">
        <v>7646</v>
      </c>
    </row>
    <row r="269" spans="3:3">
      <c r="C269" s="2" t="s">
        <v>7647</v>
      </c>
    </row>
    <row r="270" spans="3:3" ht="19">
      <c r="C270" s="49" t="s">
        <v>7648</v>
      </c>
    </row>
    <row r="271" spans="3:3">
      <c r="C271" s="2" t="s">
        <v>7649</v>
      </c>
    </row>
    <row r="272" spans="3:3" ht="19">
      <c r="C272" s="49" t="s">
        <v>7650</v>
      </c>
    </row>
    <row r="273" spans="3:3">
      <c r="C273" s="2" t="s">
        <v>7651</v>
      </c>
    </row>
    <row r="274" spans="3:3" ht="19">
      <c r="C274" s="49" t="s">
        <v>7652</v>
      </c>
    </row>
    <row r="275" spans="3:3">
      <c r="C275" s="2" t="s">
        <v>7653</v>
      </c>
    </row>
    <row r="276" spans="3:3" ht="19">
      <c r="C276" s="49" t="s">
        <v>7654</v>
      </c>
    </row>
    <row r="277" spans="3:3">
      <c r="C277" s="2" t="s">
        <v>7655</v>
      </c>
    </row>
    <row r="278" spans="3:3" ht="19">
      <c r="C278" s="49" t="s">
        <v>7656</v>
      </c>
    </row>
    <row r="279" spans="3:3">
      <c r="C279" s="2" t="s">
        <v>7657</v>
      </c>
    </row>
    <row r="280" spans="3:3" ht="19">
      <c r="C280" s="49" t="s">
        <v>7658</v>
      </c>
    </row>
    <row r="281" spans="3:3">
      <c r="C281" s="2" t="s">
        <v>7659</v>
      </c>
    </row>
    <row r="282" spans="3:3" ht="19">
      <c r="C282" s="49" t="s">
        <v>7660</v>
      </c>
    </row>
    <row r="283" spans="3:3">
      <c r="C283" s="2" t="s">
        <v>7661</v>
      </c>
    </row>
    <row r="284" spans="3:3" ht="19">
      <c r="C284" s="49" t="s">
        <v>7662</v>
      </c>
    </row>
    <row r="285" spans="3:3">
      <c r="C285" s="2" t="s">
        <v>7663</v>
      </c>
    </row>
    <row r="286" spans="3:3" ht="19">
      <c r="C286" s="49" t="s">
        <v>7664</v>
      </c>
    </row>
    <row r="287" spans="3:3">
      <c r="C287" s="2" t="s">
        <v>7665</v>
      </c>
    </row>
    <row r="288" spans="3:3" ht="19">
      <c r="C288" s="49" t="s">
        <v>7666</v>
      </c>
    </row>
    <row r="289" spans="3:3">
      <c r="C289" s="2" t="s">
        <v>7667</v>
      </c>
    </row>
    <row r="290" spans="3:3" ht="19">
      <c r="C290" s="49" t="s">
        <v>7668</v>
      </c>
    </row>
    <row r="291" spans="3:3">
      <c r="C291" s="2" t="s">
        <v>7669</v>
      </c>
    </row>
    <row r="292" spans="3:3" ht="19">
      <c r="C292" s="49" t="s">
        <v>7670</v>
      </c>
    </row>
    <row r="293" spans="3:3">
      <c r="C293" s="2" t="s">
        <v>7671</v>
      </c>
    </row>
    <row r="294" spans="3:3" ht="19">
      <c r="C294" s="49" t="s">
        <v>7672</v>
      </c>
    </row>
    <row r="295" spans="3:3">
      <c r="C295" s="2" t="s">
        <v>7673</v>
      </c>
    </row>
    <row r="296" spans="3:3" ht="19">
      <c r="C296" s="49" t="s">
        <v>7662</v>
      </c>
    </row>
    <row r="297" spans="3:3">
      <c r="C297" s="2" t="s">
        <v>7674</v>
      </c>
    </row>
    <row r="298" spans="3:3" ht="19">
      <c r="C298" s="49" t="s">
        <v>7675</v>
      </c>
    </row>
    <row r="299" spans="3:3">
      <c r="C299" s="2" t="s">
        <v>7676</v>
      </c>
    </row>
    <row r="300" spans="3:3" ht="19">
      <c r="C300" s="49" t="s">
        <v>7677</v>
      </c>
    </row>
    <row r="301" spans="3:3">
      <c r="C301" s="2" t="s">
        <v>7678</v>
      </c>
    </row>
    <row r="302" spans="3:3" ht="19">
      <c r="C302" s="49" t="s">
        <v>7679</v>
      </c>
    </row>
    <row r="303" spans="3:3">
      <c r="C303" s="2" t="s">
        <v>7680</v>
      </c>
    </row>
    <row r="304" spans="3:3" ht="19">
      <c r="C304" s="49" t="s">
        <v>7681</v>
      </c>
    </row>
    <row r="305" spans="3:3">
      <c r="C305" s="2" t="s">
        <v>7682</v>
      </c>
    </row>
    <row r="306" spans="3:3" ht="19">
      <c r="C306" s="49" t="s">
        <v>7683</v>
      </c>
    </row>
    <row r="307" spans="3:3">
      <c r="C307" s="2" t="s">
        <v>7684</v>
      </c>
    </row>
    <row r="308" spans="3:3" ht="19">
      <c r="C308" s="49" t="s">
        <v>7685</v>
      </c>
    </row>
    <row r="309" spans="3:3">
      <c r="C309" s="2" t="s">
        <v>7686</v>
      </c>
    </row>
    <row r="310" spans="3:3" ht="19">
      <c r="C310" s="49" t="s">
        <v>7687</v>
      </c>
    </row>
    <row r="311" spans="3:3">
      <c r="C311" s="2" t="s">
        <v>7688</v>
      </c>
    </row>
    <row r="312" spans="3:3" ht="19">
      <c r="C312" s="49" t="s">
        <v>7689</v>
      </c>
    </row>
    <row r="313" spans="3:3">
      <c r="C313" s="2" t="s">
        <v>7690</v>
      </c>
    </row>
    <row r="314" spans="3:3" ht="19">
      <c r="C314" s="49" t="s">
        <v>7691</v>
      </c>
    </row>
    <row r="315" spans="3:3">
      <c r="C315" s="2" t="s">
        <v>7692</v>
      </c>
    </row>
    <row r="316" spans="3:3" ht="19">
      <c r="C316" s="49" t="s">
        <v>7693</v>
      </c>
    </row>
    <row r="317" spans="3:3">
      <c r="C317" s="2" t="s">
        <v>7694</v>
      </c>
    </row>
    <row r="318" spans="3:3" ht="19">
      <c r="C318" s="49" t="s">
        <v>7683</v>
      </c>
    </row>
    <row r="319" spans="3:3">
      <c r="C319" s="2" t="s">
        <v>7695</v>
      </c>
    </row>
    <row r="320" spans="3:3" ht="19">
      <c r="C320" s="49" t="s">
        <v>7696</v>
      </c>
    </row>
    <row r="321" spans="3:3">
      <c r="C321" s="2" t="s">
        <v>7697</v>
      </c>
    </row>
    <row r="322" spans="3:3" ht="19">
      <c r="C322" s="49" t="s">
        <v>7698</v>
      </c>
    </row>
    <row r="323" spans="3:3">
      <c r="C323" s="2" t="s">
        <v>7699</v>
      </c>
    </row>
    <row r="324" spans="3:3" ht="19">
      <c r="C324" s="49" t="s">
        <v>7700</v>
      </c>
    </row>
    <row r="325" spans="3:3">
      <c r="C325" s="2" t="s">
        <v>7701</v>
      </c>
    </row>
    <row r="326" spans="3:3" ht="19">
      <c r="C326" s="49" t="s">
        <v>7702</v>
      </c>
    </row>
    <row r="327" spans="3:3">
      <c r="C327" s="2" t="s">
        <v>7703</v>
      </c>
    </row>
    <row r="328" spans="3:3" ht="19">
      <c r="C328" s="49" t="s">
        <v>7685</v>
      </c>
    </row>
    <row r="329" spans="3:3">
      <c r="C329" s="2" t="s">
        <v>7704</v>
      </c>
    </row>
    <row r="330" spans="3:3" ht="19">
      <c r="C330" s="49" t="s">
        <v>7705</v>
      </c>
    </row>
    <row r="331" spans="3:3">
      <c r="C331" s="2" t="s">
        <v>7706</v>
      </c>
    </row>
    <row r="332" spans="3:3" ht="19">
      <c r="C332" s="49" t="s">
        <v>7707</v>
      </c>
    </row>
    <row r="333" spans="3:3">
      <c r="C333" s="2" t="s">
        <v>7708</v>
      </c>
    </row>
    <row r="334" spans="3:3" ht="19">
      <c r="C334" s="49" t="s">
        <v>7709</v>
      </c>
    </row>
    <row r="335" spans="3:3">
      <c r="C335" s="2" t="s">
        <v>7710</v>
      </c>
    </row>
    <row r="336" spans="3:3" ht="19">
      <c r="C336" s="49" t="s">
        <v>7711</v>
      </c>
    </row>
    <row r="337" spans="3:3">
      <c r="C337" s="2" t="s">
        <v>7712</v>
      </c>
    </row>
    <row r="338" spans="3:3" ht="19">
      <c r="C338" s="49" t="s">
        <v>7713</v>
      </c>
    </row>
    <row r="339" spans="3:3">
      <c r="C339" s="2" t="s">
        <v>7714</v>
      </c>
    </row>
    <row r="340" spans="3:3" ht="19">
      <c r="C340" s="49" t="s">
        <v>7715</v>
      </c>
    </row>
    <row r="341" spans="3:3">
      <c r="C341" s="2" t="s">
        <v>7716</v>
      </c>
    </row>
    <row r="342" spans="3:3" ht="19">
      <c r="C342" s="49" t="s">
        <v>7705</v>
      </c>
    </row>
    <row r="343" spans="3:3">
      <c r="C343" s="2" t="s">
        <v>7717</v>
      </c>
    </row>
    <row r="344" spans="3:3" ht="19">
      <c r="C344" s="49" t="s">
        <v>7718</v>
      </c>
    </row>
    <row r="345" spans="3:3">
      <c r="C345" s="2" t="s">
        <v>7719</v>
      </c>
    </row>
    <row r="346" spans="3:3" ht="19">
      <c r="C346" s="49" t="s">
        <v>7720</v>
      </c>
    </row>
    <row r="347" spans="3:3">
      <c r="C347" s="2" t="s">
        <v>7721</v>
      </c>
    </row>
    <row r="348" spans="3:3" ht="19">
      <c r="C348" s="49" t="s">
        <v>7722</v>
      </c>
    </row>
    <row r="349" spans="3:3">
      <c r="C349" s="2" t="s">
        <v>7723</v>
      </c>
    </row>
    <row r="350" spans="3:3" ht="19">
      <c r="C350" s="49" t="s">
        <v>7724</v>
      </c>
    </row>
    <row r="351" spans="3:3">
      <c r="C351" s="2" t="s">
        <v>7725</v>
      </c>
    </row>
    <row r="352" spans="3:3" ht="19">
      <c r="C352" s="49" t="s">
        <v>7709</v>
      </c>
    </row>
    <row r="353" spans="3:3">
      <c r="C353" s="2" t="s">
        <v>7726</v>
      </c>
    </row>
    <row r="354" spans="3:3" ht="19">
      <c r="C354" s="49" t="s">
        <v>7727</v>
      </c>
    </row>
    <row r="355" spans="3:3" ht="19">
      <c r="C355" s="49" t="s">
        <v>7728</v>
      </c>
    </row>
    <row r="356" spans="3:3" ht="19">
      <c r="C356" s="49" t="s">
        <v>7729</v>
      </c>
    </row>
    <row r="357" spans="3:3">
      <c r="C357" s="2" t="s">
        <v>3848</v>
      </c>
    </row>
    <row r="358" spans="3:3" ht="19">
      <c r="C358" s="49" t="s">
        <v>7730</v>
      </c>
    </row>
    <row r="359" spans="3:3">
      <c r="C359" s="2" t="s">
        <v>7731</v>
      </c>
    </row>
    <row r="360" spans="3:3" ht="19">
      <c r="C360" s="49" t="s">
        <v>7732</v>
      </c>
    </row>
    <row r="361" spans="3:3">
      <c r="C361" s="2" t="s">
        <v>7733</v>
      </c>
    </row>
    <row r="362" spans="3:3" ht="19">
      <c r="C362" s="49" t="s">
        <v>7734</v>
      </c>
    </row>
    <row r="363" spans="3:3">
      <c r="C363" s="2" t="s">
        <v>7735</v>
      </c>
    </row>
    <row r="364" spans="3:3" ht="19">
      <c r="C364" s="49" t="s">
        <v>7736</v>
      </c>
    </row>
    <row r="365" spans="3:3">
      <c r="C365" s="2" t="s">
        <v>7737</v>
      </c>
    </row>
    <row r="366" spans="3:3" ht="19">
      <c r="C366" s="49" t="s">
        <v>7738</v>
      </c>
    </row>
    <row r="367" spans="3:3">
      <c r="C367" s="2" t="s">
        <v>7739</v>
      </c>
    </row>
    <row r="368" spans="3:3" ht="19">
      <c r="C368" s="49" t="s">
        <v>7740</v>
      </c>
    </row>
    <row r="369" spans="3:3">
      <c r="C369" s="2" t="s">
        <v>7741</v>
      </c>
    </row>
    <row r="370" spans="3:3" ht="19">
      <c r="C370" s="49" t="s">
        <v>7742</v>
      </c>
    </row>
    <row r="371" spans="3:3">
      <c r="C371" s="2" t="s">
        <v>7743</v>
      </c>
    </row>
    <row r="372" spans="3:3" ht="19">
      <c r="C372" s="49" t="s">
        <v>7732</v>
      </c>
    </row>
    <row r="373" spans="3:3">
      <c r="C373" s="2" t="s">
        <v>7744</v>
      </c>
    </row>
    <row r="374" spans="3:3" ht="19">
      <c r="C374" s="49" t="s">
        <v>7745</v>
      </c>
    </row>
    <row r="375" spans="3:3">
      <c r="C375" s="2" t="s">
        <v>7746</v>
      </c>
    </row>
    <row r="376" spans="3:3" ht="19">
      <c r="C376" s="49" t="s">
        <v>7747</v>
      </c>
    </row>
    <row r="377" spans="3:3">
      <c r="C377" s="2" t="s">
        <v>7748</v>
      </c>
    </row>
    <row r="378" spans="3:3" ht="19">
      <c r="C378" s="49" t="s">
        <v>7749</v>
      </c>
    </row>
    <row r="379" spans="3:3">
      <c r="C379" s="2" t="s">
        <v>7750</v>
      </c>
    </row>
    <row r="380" spans="3:3" ht="19">
      <c r="C380" s="49" t="s">
        <v>7751</v>
      </c>
    </row>
    <row r="381" spans="3:3">
      <c r="C381" s="2" t="s">
        <v>7752</v>
      </c>
    </row>
    <row r="382" spans="3:3" ht="19">
      <c r="C382" s="49" t="s">
        <v>7747</v>
      </c>
    </row>
    <row r="383" spans="3:3">
      <c r="C383" s="2" t="s">
        <v>7753</v>
      </c>
    </row>
    <row r="384" spans="3:3" ht="19">
      <c r="C384" s="49" t="s">
        <v>7738</v>
      </c>
    </row>
    <row r="385" spans="3:3">
      <c r="C385" s="2" t="s">
        <v>7754</v>
      </c>
    </row>
    <row r="386" spans="3:3" ht="19">
      <c r="C386" s="49" t="s">
        <v>7516</v>
      </c>
    </row>
    <row r="387" spans="3:3" ht="19">
      <c r="C387" s="49" t="s">
        <v>7755</v>
      </c>
    </row>
    <row r="388" spans="3:3" ht="19">
      <c r="C388" s="49" t="s">
        <v>7756</v>
      </c>
    </row>
    <row r="389" spans="3:3">
      <c r="C389" s="2" t="s">
        <v>7757</v>
      </c>
    </row>
    <row r="390" spans="3:3" ht="19">
      <c r="C390" s="49" t="s">
        <v>7758</v>
      </c>
    </row>
    <row r="391" spans="3:3" ht="19">
      <c r="C391" s="49" t="s">
        <v>7759</v>
      </c>
    </row>
    <row r="392" spans="3:3" ht="19">
      <c r="C392" s="49" t="s">
        <v>7500</v>
      </c>
    </row>
    <row r="393" spans="3:3" ht="19">
      <c r="C393" s="49" t="s">
        <v>7760</v>
      </c>
    </row>
    <row r="394" spans="3:3" ht="19">
      <c r="C394" s="49" t="s">
        <v>7501</v>
      </c>
    </row>
    <row r="395" spans="3:3">
      <c r="C395" s="2" t="s">
        <v>7761</v>
      </c>
    </row>
    <row r="396" spans="3:3" ht="19">
      <c r="C396" s="49" t="s">
        <v>7762</v>
      </c>
    </row>
    <row r="397" spans="3:3" ht="19">
      <c r="C397" s="49" t="s">
        <v>7763</v>
      </c>
    </row>
    <row r="398" spans="3:3">
      <c r="C398" s="2" t="s">
        <v>7764</v>
      </c>
    </row>
    <row r="399" spans="3:3" ht="19">
      <c r="C399" s="49" t="s">
        <v>7765</v>
      </c>
    </row>
    <row r="400" spans="3:3">
      <c r="C400" s="2" t="s">
        <v>7766</v>
      </c>
    </row>
    <row r="401" spans="3:3" ht="19">
      <c r="C401" s="49" t="s">
        <v>7767</v>
      </c>
    </row>
    <row r="402" spans="3:3">
      <c r="C402" s="2" t="s">
        <v>7768</v>
      </c>
    </row>
    <row r="403" spans="3:3" ht="19">
      <c r="C403" s="49" t="s">
        <v>7769</v>
      </c>
    </row>
    <row r="404" spans="3:3" ht="19">
      <c r="C404" s="49" t="s">
        <v>7770</v>
      </c>
    </row>
    <row r="405" spans="3:3" ht="19">
      <c r="C405" s="49" t="s">
        <v>7771</v>
      </c>
    </row>
    <row r="406" spans="3:3" ht="19">
      <c r="C406" s="49" t="s">
        <v>7772</v>
      </c>
    </row>
    <row r="407" spans="3:3">
      <c r="C407" s="2" t="s">
        <v>7773</v>
      </c>
    </row>
    <row r="408" spans="3:3" ht="19">
      <c r="C408" s="49" t="s">
        <v>7774</v>
      </c>
    </row>
    <row r="409" spans="3:3" ht="19">
      <c r="C409" s="49" t="s">
        <v>7775</v>
      </c>
    </row>
    <row r="410" spans="3:3">
      <c r="C410" s="2" t="s">
        <v>7776</v>
      </c>
    </row>
    <row r="411" spans="3:3" ht="19">
      <c r="C411" s="49" t="s">
        <v>7777</v>
      </c>
    </row>
    <row r="412" spans="3:3" ht="19">
      <c r="C412" s="49" t="s">
        <v>7778</v>
      </c>
    </row>
    <row r="413" spans="3:3">
      <c r="C413" s="2" t="s">
        <v>7779</v>
      </c>
    </row>
    <row r="414" spans="3:3" ht="19">
      <c r="C414" s="49" t="s">
        <v>7780</v>
      </c>
    </row>
    <row r="415" spans="3:3">
      <c r="C415" s="2" t="s">
        <v>7781</v>
      </c>
    </row>
    <row r="416" spans="3:3" ht="19">
      <c r="C416" s="49" t="s">
        <v>7782</v>
      </c>
    </row>
    <row r="417" spans="3:3" ht="19">
      <c r="C417" s="49" t="s">
        <v>7783</v>
      </c>
    </row>
    <row r="418" spans="3:3">
      <c r="C418" s="2" t="s">
        <v>7784</v>
      </c>
    </row>
    <row r="419" spans="3:3" ht="19">
      <c r="C419" s="49" t="s">
        <v>7785</v>
      </c>
    </row>
    <row r="420" spans="3:3">
      <c r="C420" s="2" t="s">
        <v>3683</v>
      </c>
    </row>
    <row r="421" spans="3:3" ht="19">
      <c r="C421" s="49" t="s">
        <v>7786</v>
      </c>
    </row>
    <row r="422" spans="3:3">
      <c r="C422" s="2" t="s">
        <v>4686</v>
      </c>
    </row>
    <row r="423" spans="3:3" ht="19">
      <c r="C423" s="49" t="s">
        <v>7787</v>
      </c>
    </row>
    <row r="424" spans="3:3">
      <c r="C424" s="2" t="s">
        <v>7788</v>
      </c>
    </row>
    <row r="425" spans="3:3" ht="19">
      <c r="C425" s="49" t="s">
        <v>7789</v>
      </c>
    </row>
    <row r="426" spans="3:3">
      <c r="C426" s="2" t="s">
        <v>7790</v>
      </c>
    </row>
    <row r="427" spans="3:3" ht="19">
      <c r="C427" s="49" t="s">
        <v>7791</v>
      </c>
    </row>
    <row r="428" spans="3:3">
      <c r="C428" s="2" t="s">
        <v>7792</v>
      </c>
    </row>
    <row r="429" spans="3:3" ht="19">
      <c r="C429" s="49" t="s">
        <v>7793</v>
      </c>
    </row>
    <row r="430" spans="3:3">
      <c r="C430" s="2" t="s">
        <v>4691</v>
      </c>
    </row>
    <row r="431" spans="3:3" ht="19">
      <c r="C431" s="49" t="s">
        <v>7794</v>
      </c>
    </row>
    <row r="432" spans="3:3">
      <c r="C432" s="2" t="s">
        <v>4692</v>
      </c>
    </row>
    <row r="433" spans="3:3" ht="19">
      <c r="C433" s="49" t="s">
        <v>7795</v>
      </c>
    </row>
    <row r="434" spans="3:3">
      <c r="C434" s="2" t="s">
        <v>7796</v>
      </c>
    </row>
    <row r="435" spans="3:3" ht="19">
      <c r="C435" s="49" t="s">
        <v>7797</v>
      </c>
    </row>
    <row r="436" spans="3:3">
      <c r="C436" s="2" t="s">
        <v>7798</v>
      </c>
    </row>
    <row r="437" spans="3:3" ht="19">
      <c r="C437" s="49" t="s">
        <v>7799</v>
      </c>
    </row>
    <row r="438" spans="3:3">
      <c r="C438" s="2" t="s">
        <v>7800</v>
      </c>
    </row>
    <row r="439" spans="3:3" ht="19">
      <c r="C439" s="49" t="s">
        <v>7801</v>
      </c>
    </row>
    <row r="440" spans="3:3">
      <c r="C440" s="2" t="s">
        <v>7802</v>
      </c>
    </row>
    <row r="441" spans="3:3" ht="19">
      <c r="C441" s="49" t="s">
        <v>7803</v>
      </c>
    </row>
    <row r="442" spans="3:3">
      <c r="C442" s="2" t="s">
        <v>7804</v>
      </c>
    </row>
    <row r="443" spans="3:3" ht="19">
      <c r="C443" s="49" t="s">
        <v>7805</v>
      </c>
    </row>
    <row r="444" spans="3:3">
      <c r="C444" s="2" t="s">
        <v>7806</v>
      </c>
    </row>
    <row r="445" spans="3:3" ht="19">
      <c r="C445" s="49" t="s">
        <v>7807</v>
      </c>
    </row>
    <row r="446" spans="3:3">
      <c r="C446" s="2" t="s">
        <v>7808</v>
      </c>
    </row>
    <row r="447" spans="3:3" ht="19">
      <c r="C447" s="49" t="s">
        <v>7809</v>
      </c>
    </row>
    <row r="448" spans="3:3">
      <c r="C448" s="2" t="s">
        <v>7810</v>
      </c>
    </row>
    <row r="449" spans="3:3" ht="19">
      <c r="C449" s="49" t="s">
        <v>7811</v>
      </c>
    </row>
    <row r="450" spans="3:3">
      <c r="C450" s="2" t="s">
        <v>7812</v>
      </c>
    </row>
    <row r="451" spans="3:3" ht="19">
      <c r="C451" s="49" t="s">
        <v>7813</v>
      </c>
    </row>
    <row r="452" spans="3:3">
      <c r="C452" s="2" t="s">
        <v>7814</v>
      </c>
    </row>
    <row r="453" spans="3:3" ht="19">
      <c r="C453" s="49" t="s">
        <v>7815</v>
      </c>
    </row>
    <row r="454" spans="3:3">
      <c r="C454" s="2" t="s">
        <v>7816</v>
      </c>
    </row>
    <row r="455" spans="3:3" ht="19">
      <c r="C455" s="49" t="s">
        <v>7817</v>
      </c>
    </row>
    <row r="456" spans="3:3">
      <c r="C456" s="2" t="s">
        <v>7818</v>
      </c>
    </row>
    <row r="457" spans="3:3" ht="19">
      <c r="C457" s="49" t="s">
        <v>7819</v>
      </c>
    </row>
    <row r="458" spans="3:3">
      <c r="C458" s="2" t="s">
        <v>4697</v>
      </c>
    </row>
    <row r="459" spans="3:3" ht="19">
      <c r="C459" s="49" t="s">
        <v>7820</v>
      </c>
    </row>
    <row r="460" spans="3:3">
      <c r="C460" s="2" t="s">
        <v>4698</v>
      </c>
    </row>
    <row r="461" spans="3:3" ht="19">
      <c r="C461" s="49" t="s">
        <v>7821</v>
      </c>
    </row>
    <row r="462" spans="3:3">
      <c r="C462" s="2" t="s">
        <v>7822</v>
      </c>
    </row>
    <row r="463" spans="3:3" ht="19">
      <c r="C463" s="49" t="s">
        <v>7823</v>
      </c>
    </row>
    <row r="464" spans="3:3">
      <c r="C464" s="2" t="s">
        <v>7824</v>
      </c>
    </row>
    <row r="465" spans="3:3" ht="19">
      <c r="C465" s="49" t="s">
        <v>7823</v>
      </c>
    </row>
    <row r="466" spans="3:3">
      <c r="C466" s="2" t="s">
        <v>7825</v>
      </c>
    </row>
    <row r="467" spans="3:3" ht="19">
      <c r="C467" s="49" t="s">
        <v>7826</v>
      </c>
    </row>
    <row r="468" spans="3:3">
      <c r="C468" s="2" t="s">
        <v>7827</v>
      </c>
    </row>
    <row r="469" spans="3:3" ht="19">
      <c r="C469" s="49" t="s">
        <v>7828</v>
      </c>
    </row>
    <row r="470" spans="3:3">
      <c r="C470" s="2" t="s">
        <v>7829</v>
      </c>
    </row>
    <row r="471" spans="3:3" ht="19">
      <c r="C471" s="49" t="s">
        <v>7830</v>
      </c>
    </row>
    <row r="472" spans="3:3">
      <c r="C472" s="2" t="s">
        <v>7831</v>
      </c>
    </row>
    <row r="473" spans="3:3" ht="19">
      <c r="C473" s="49" t="s">
        <v>7832</v>
      </c>
    </row>
    <row r="474" spans="3:3">
      <c r="C474" s="2" t="s">
        <v>7833</v>
      </c>
    </row>
    <row r="475" spans="3:3" ht="19">
      <c r="C475" s="49" t="s">
        <v>7817</v>
      </c>
    </row>
    <row r="476" spans="3:3" ht="19">
      <c r="C476" s="49" t="s">
        <v>7807</v>
      </c>
    </row>
    <row r="477" spans="3:3">
      <c r="C477" s="2" t="s">
        <v>7834</v>
      </c>
    </row>
    <row r="478" spans="3:3" ht="19">
      <c r="C478" s="49" t="s">
        <v>7820</v>
      </c>
    </row>
    <row r="479" spans="3:3" ht="19">
      <c r="C479" s="49" t="s">
        <v>7794</v>
      </c>
    </row>
    <row r="480" spans="3:3">
      <c r="C480" s="2" t="s">
        <v>7835</v>
      </c>
    </row>
    <row r="481" spans="3:3" ht="19">
      <c r="C481" s="49" t="s">
        <v>7836</v>
      </c>
    </row>
    <row r="482" spans="3:3">
      <c r="C482" s="2" t="s">
        <v>4699</v>
      </c>
    </row>
    <row r="483" spans="3:3" ht="19">
      <c r="C483" s="49" t="s">
        <v>7837</v>
      </c>
    </row>
    <row r="484" spans="3:3">
      <c r="C484" s="2" t="s">
        <v>4699</v>
      </c>
    </row>
    <row r="485" spans="3:3" ht="19">
      <c r="C485" s="49" t="s">
        <v>7837</v>
      </c>
    </row>
    <row r="486" spans="3:3">
      <c r="C486" s="2" t="s">
        <v>7838</v>
      </c>
    </row>
    <row r="487" spans="3:3" ht="19">
      <c r="C487" s="49" t="s">
        <v>7839</v>
      </c>
    </row>
    <row r="488" spans="3:3">
      <c r="C488" s="2" t="s">
        <v>7840</v>
      </c>
    </row>
    <row r="489" spans="3:3" ht="19">
      <c r="C489" s="49" t="s">
        <v>7841</v>
      </c>
    </row>
    <row r="490" spans="3:3">
      <c r="C490" s="2" t="s">
        <v>7842</v>
      </c>
    </row>
    <row r="491" spans="3:3" ht="19">
      <c r="C491" s="49" t="s">
        <v>7843</v>
      </c>
    </row>
    <row r="492" spans="3:3">
      <c r="C492" s="2" t="s">
        <v>7844</v>
      </c>
    </row>
    <row r="493" spans="3:3" ht="19">
      <c r="C493" s="49" t="s">
        <v>7845</v>
      </c>
    </row>
    <row r="494" spans="3:3">
      <c r="C494" s="2" t="s">
        <v>7846</v>
      </c>
    </row>
    <row r="495" spans="3:3" ht="19">
      <c r="C495" s="49" t="s">
        <v>7847</v>
      </c>
    </row>
    <row r="496" spans="3:3">
      <c r="C496" s="2" t="s">
        <v>7848</v>
      </c>
    </row>
    <row r="497" spans="3:3" ht="19">
      <c r="C497" s="49" t="s">
        <v>7849</v>
      </c>
    </row>
    <row r="498" spans="3:3">
      <c r="C498" s="2" t="s">
        <v>7850</v>
      </c>
    </row>
    <row r="499" spans="3:3" ht="19">
      <c r="C499" s="49" t="s">
        <v>7851</v>
      </c>
    </row>
    <row r="500" spans="3:3">
      <c r="C500" s="2" t="s">
        <v>7852</v>
      </c>
    </row>
    <row r="501" spans="3:3" ht="19">
      <c r="C501" s="49" t="s">
        <v>7853</v>
      </c>
    </row>
    <row r="502" spans="3:3">
      <c r="C502" s="2" t="s">
        <v>7854</v>
      </c>
    </row>
    <row r="503" spans="3:3" ht="19">
      <c r="C503" s="49" t="s">
        <v>7855</v>
      </c>
    </row>
    <row r="504" spans="3:3">
      <c r="C504" s="2" t="s">
        <v>7856</v>
      </c>
    </row>
    <row r="505" spans="3:3" ht="19">
      <c r="C505" s="49" t="s">
        <v>7857</v>
      </c>
    </row>
    <row r="506" spans="3:3">
      <c r="C506" s="2" t="s">
        <v>7858</v>
      </c>
    </row>
    <row r="507" spans="3:3" ht="19">
      <c r="C507" s="49" t="s">
        <v>7859</v>
      </c>
    </row>
    <row r="508" spans="3:3">
      <c r="C508" s="2" t="s">
        <v>7860</v>
      </c>
    </row>
    <row r="509" spans="3:3" ht="19">
      <c r="C509" s="49" t="s">
        <v>7861</v>
      </c>
    </row>
    <row r="510" spans="3:3">
      <c r="C510" s="2" t="s">
        <v>7862</v>
      </c>
    </row>
    <row r="511" spans="3:3" ht="19">
      <c r="C511" s="49" t="s">
        <v>7837</v>
      </c>
    </row>
    <row r="512" spans="3:3">
      <c r="C512" s="2" t="s">
        <v>7863</v>
      </c>
    </row>
    <row r="513" spans="3:3" ht="19">
      <c r="C513" s="49" t="s">
        <v>7864</v>
      </c>
    </row>
    <row r="514" spans="3:3">
      <c r="C514" s="2" t="s">
        <v>7865</v>
      </c>
    </row>
    <row r="515" spans="3:3" ht="19">
      <c r="C515" s="49" t="s">
        <v>7866</v>
      </c>
    </row>
    <row r="516" spans="3:3">
      <c r="C516" s="2" t="s">
        <v>7867</v>
      </c>
    </row>
    <row r="517" spans="3:3" ht="19">
      <c r="C517" s="49" t="s">
        <v>7868</v>
      </c>
    </row>
    <row r="518" spans="3:3">
      <c r="C518" s="2" t="s">
        <v>7869</v>
      </c>
    </row>
    <row r="519" spans="3:3" ht="19">
      <c r="C519" s="49" t="s">
        <v>7870</v>
      </c>
    </row>
    <row r="520" spans="3:3">
      <c r="C520" s="2" t="s">
        <v>7871</v>
      </c>
    </row>
    <row r="521" spans="3:3" ht="19">
      <c r="C521" s="49" t="s">
        <v>7872</v>
      </c>
    </row>
    <row r="522" spans="3:3">
      <c r="C522" s="2" t="s">
        <v>7873</v>
      </c>
    </row>
    <row r="523" spans="3:3" ht="19">
      <c r="C523" s="49" t="s">
        <v>7874</v>
      </c>
    </row>
    <row r="524" spans="3:3">
      <c r="C524" s="2" t="s">
        <v>7875</v>
      </c>
    </row>
    <row r="525" spans="3:3" ht="19">
      <c r="C525" s="49" t="s">
        <v>7876</v>
      </c>
    </row>
    <row r="526" spans="3:3">
      <c r="C526" s="2" t="s">
        <v>7877</v>
      </c>
    </row>
    <row r="527" spans="3:3" ht="19">
      <c r="C527" s="49" t="s">
        <v>7878</v>
      </c>
    </row>
    <row r="528" spans="3:3">
      <c r="C528" s="2" t="s">
        <v>7879</v>
      </c>
    </row>
    <row r="529" spans="3:3" ht="19">
      <c r="C529" s="49" t="s">
        <v>7880</v>
      </c>
    </row>
    <row r="530" spans="3:3">
      <c r="C530" s="2" t="s">
        <v>7881</v>
      </c>
    </row>
    <row r="531" spans="3:3" ht="19">
      <c r="C531" s="49" t="s">
        <v>7882</v>
      </c>
    </row>
    <row r="532" spans="3:3">
      <c r="C532" s="2" t="s">
        <v>7883</v>
      </c>
    </row>
    <row r="533" spans="3:3" ht="19">
      <c r="C533" s="49" t="s">
        <v>7884</v>
      </c>
    </row>
    <row r="534" spans="3:3">
      <c r="C534" s="2" t="s">
        <v>7885</v>
      </c>
    </row>
    <row r="535" spans="3:3" ht="19">
      <c r="C535" s="49" t="s">
        <v>7886</v>
      </c>
    </row>
    <row r="536" spans="3:3">
      <c r="C536" s="2" t="s">
        <v>7887</v>
      </c>
    </row>
    <row r="537" spans="3:3" ht="19">
      <c r="C537" s="49" t="s">
        <v>7508</v>
      </c>
    </row>
    <row r="538" spans="3:3" ht="19">
      <c r="C538" s="49" t="s">
        <v>7888</v>
      </c>
    </row>
    <row r="539" spans="3:3" ht="19">
      <c r="C539" s="49" t="s">
        <v>7501</v>
      </c>
    </row>
    <row r="540" spans="3:3">
      <c r="C540" s="2" t="s">
        <v>7889</v>
      </c>
    </row>
    <row r="541" spans="3:3" ht="19">
      <c r="C541" s="49" t="s">
        <v>7890</v>
      </c>
    </row>
    <row r="542" spans="3:3">
      <c r="C542" s="2" t="s">
        <v>7891</v>
      </c>
    </row>
    <row r="543" spans="3:3" ht="19">
      <c r="C543" s="49" t="s">
        <v>7890</v>
      </c>
    </row>
    <row r="544" spans="3:3">
      <c r="C544" s="2" t="s">
        <v>7892</v>
      </c>
    </row>
    <row r="545" spans="3:3" ht="19">
      <c r="C545" s="49" t="s">
        <v>7890</v>
      </c>
    </row>
    <row r="546" spans="3:3">
      <c r="C546" s="2" t="s">
        <v>7893</v>
      </c>
    </row>
    <row r="547" spans="3:3" ht="19">
      <c r="C547" s="49" t="s">
        <v>7894</v>
      </c>
    </row>
    <row r="548" spans="3:3" ht="19">
      <c r="C548" s="49" t="s">
        <v>7890</v>
      </c>
    </row>
    <row r="549" spans="3:3">
      <c r="C549" s="2" t="s">
        <v>7895</v>
      </c>
    </row>
    <row r="550" spans="3:3" ht="19">
      <c r="C550" s="49" t="s">
        <v>7890</v>
      </c>
    </row>
    <row r="551" spans="3:3">
      <c r="C551" s="2" t="s">
        <v>7896</v>
      </c>
    </row>
    <row r="552" spans="3:3" ht="19">
      <c r="C552" s="49" t="s">
        <v>7897</v>
      </c>
    </row>
    <row r="553" spans="3:3">
      <c r="C553" s="2" t="s">
        <v>7898</v>
      </c>
    </row>
    <row r="554" spans="3:3" ht="19">
      <c r="C554" s="49" t="s">
        <v>7899</v>
      </c>
    </row>
    <row r="555" spans="3:3">
      <c r="C555" s="2" t="s">
        <v>7900</v>
      </c>
    </row>
    <row r="556" spans="3:3" ht="19">
      <c r="C556" s="49" t="s">
        <v>7899</v>
      </c>
    </row>
    <row r="557" spans="3:3" ht="19">
      <c r="C557" s="49" t="s">
        <v>7901</v>
      </c>
    </row>
    <row r="558" spans="3:3" ht="19">
      <c r="C558" s="49" t="s">
        <v>7897</v>
      </c>
    </row>
    <row r="559" spans="3:3">
      <c r="C559" s="2" t="s">
        <v>7902</v>
      </c>
    </row>
    <row r="560" spans="3:3" ht="19">
      <c r="C560" s="49" t="s">
        <v>7899</v>
      </c>
    </row>
    <row r="561" spans="3:3">
      <c r="C561" s="2" t="s">
        <v>7903</v>
      </c>
    </row>
    <row r="562" spans="3:3" ht="19">
      <c r="C562" s="49" t="s">
        <v>7899</v>
      </c>
    </row>
    <row r="563" spans="3:3">
      <c r="C563" s="2" t="s">
        <v>7904</v>
      </c>
    </row>
    <row r="564" spans="3:3" ht="19">
      <c r="C564" s="49" t="s">
        <v>7899</v>
      </c>
    </row>
    <row r="565" spans="3:3">
      <c r="C565" s="2" t="s">
        <v>7905</v>
      </c>
    </row>
    <row r="566" spans="3:3" ht="19">
      <c r="C566" s="49" t="s">
        <v>7906</v>
      </c>
    </row>
    <row r="567" spans="3:3">
      <c r="C567" s="2" t="s">
        <v>7907</v>
      </c>
    </row>
    <row r="568" spans="3:3" ht="19">
      <c r="C568" s="49" t="s">
        <v>7906</v>
      </c>
    </row>
    <row r="569" spans="3:3">
      <c r="C569" s="2" t="s">
        <v>7908</v>
      </c>
    </row>
    <row r="570" spans="3:3" ht="19">
      <c r="C570" s="49" t="s">
        <v>7906</v>
      </c>
    </row>
    <row r="571" spans="3:3">
      <c r="C571" s="2" t="s">
        <v>7909</v>
      </c>
    </row>
    <row r="572" spans="3:3" ht="19">
      <c r="C572" s="49" t="s">
        <v>7910</v>
      </c>
    </row>
    <row r="573" spans="3:3" ht="19">
      <c r="C573" s="49" t="s">
        <v>7911</v>
      </c>
    </row>
    <row r="574" spans="3:3">
      <c r="C574" s="2" t="s">
        <v>7912</v>
      </c>
    </row>
    <row r="575" spans="3:3" ht="19">
      <c r="C575" s="49" t="s">
        <v>7913</v>
      </c>
    </row>
    <row r="576" spans="3:3">
      <c r="C576" s="2" t="s">
        <v>7914</v>
      </c>
    </row>
    <row r="577" spans="3:3" ht="19">
      <c r="C577" s="49" t="s">
        <v>7913</v>
      </c>
    </row>
    <row r="578" spans="3:3" ht="19">
      <c r="C578" s="49" t="s">
        <v>7915</v>
      </c>
    </row>
    <row r="579" spans="3:3">
      <c r="C579" s="2" t="s">
        <v>7916</v>
      </c>
    </row>
    <row r="580" spans="3:3" ht="19">
      <c r="C580" s="49" t="s">
        <v>7913</v>
      </c>
    </row>
    <row r="581" spans="3:3">
      <c r="C581" s="2" t="s">
        <v>7917</v>
      </c>
    </row>
    <row r="582" spans="3:3" ht="19">
      <c r="C582" s="49" t="s">
        <v>7913</v>
      </c>
    </row>
    <row r="583" spans="3:3" ht="19">
      <c r="C583" s="49" t="s">
        <v>7897</v>
      </c>
    </row>
    <row r="584" spans="3:3">
      <c r="C584" s="2" t="s">
        <v>7918</v>
      </c>
    </row>
    <row r="585" spans="3:3" ht="19">
      <c r="C585" s="49" t="s">
        <v>7913</v>
      </c>
    </row>
    <row r="586" spans="3:3">
      <c r="C586" s="2" t="s">
        <v>7919</v>
      </c>
    </row>
    <row r="587" spans="3:3" ht="19">
      <c r="C587" s="49" t="s">
        <v>7920</v>
      </c>
    </row>
    <row r="588" spans="3:3">
      <c r="C588" s="2" t="s">
        <v>7921</v>
      </c>
    </row>
    <row r="589" spans="3:3" ht="19">
      <c r="C589" s="49" t="s">
        <v>7922</v>
      </c>
    </row>
    <row r="590" spans="3:3" ht="19">
      <c r="C590" s="49" t="s">
        <v>7923</v>
      </c>
    </row>
    <row r="591" spans="3:3">
      <c r="C591" s="2" t="s">
        <v>7924</v>
      </c>
    </row>
    <row r="592" spans="3:3" ht="19">
      <c r="C592" s="49" t="s">
        <v>7925</v>
      </c>
    </row>
    <row r="593" spans="3:3" ht="19">
      <c r="C593" s="49" t="s">
        <v>7926</v>
      </c>
    </row>
    <row r="594" spans="3:3" ht="19">
      <c r="C594" s="49" t="s">
        <v>7927</v>
      </c>
    </row>
    <row r="595" spans="3:3">
      <c r="C595" s="2" t="s">
        <v>7928</v>
      </c>
    </row>
    <row r="596" spans="3:3" ht="19">
      <c r="C596" s="49" t="s">
        <v>7929</v>
      </c>
    </row>
    <row r="597" spans="3:3" ht="19">
      <c r="C597" s="49" t="s">
        <v>7930</v>
      </c>
    </row>
    <row r="598" spans="3:3" ht="19">
      <c r="C598" s="49" t="s">
        <v>7931</v>
      </c>
    </row>
    <row r="599" spans="3:3">
      <c r="C599" s="2" t="s">
        <v>7932</v>
      </c>
    </row>
    <row r="600" spans="3:3" ht="19">
      <c r="C600" s="49" t="s">
        <v>7922</v>
      </c>
    </row>
    <row r="601" spans="3:3" ht="19">
      <c r="C601" s="49" t="s">
        <v>7933</v>
      </c>
    </row>
    <row r="602" spans="3:3" ht="19">
      <c r="C602" s="49" t="s">
        <v>7934</v>
      </c>
    </row>
    <row r="603" spans="3:3">
      <c r="C603" s="2" t="s">
        <v>7935</v>
      </c>
    </row>
    <row r="604" spans="3:3" ht="19">
      <c r="C604" s="49" t="s">
        <v>7922</v>
      </c>
    </row>
    <row r="605" spans="3:3" ht="19">
      <c r="C605" s="49" t="s">
        <v>7936</v>
      </c>
    </row>
    <row r="606" spans="3:3" ht="19">
      <c r="C606" s="49" t="s">
        <v>7937</v>
      </c>
    </row>
    <row r="607" spans="3:3" ht="19">
      <c r="C607" s="49" t="s">
        <v>7938</v>
      </c>
    </row>
    <row r="608" spans="3:3" ht="19">
      <c r="C608" s="49" t="s">
        <v>7939</v>
      </c>
    </row>
    <row r="609" spans="3:3" ht="19">
      <c r="C609" s="49" t="s">
        <v>7940</v>
      </c>
    </row>
    <row r="610" spans="3:3" ht="19">
      <c r="C610" s="49" t="s">
        <v>7941</v>
      </c>
    </row>
    <row r="611" spans="3:3" ht="19">
      <c r="C611" s="49" t="s">
        <v>7942</v>
      </c>
    </row>
    <row r="612" spans="3:3">
      <c r="C612" s="2" t="s">
        <v>7943</v>
      </c>
    </row>
    <row r="613" spans="3:3" ht="19">
      <c r="C613" s="49" t="s">
        <v>7894</v>
      </c>
    </row>
    <row r="614" spans="3:3" ht="19">
      <c r="C614" s="49" t="s">
        <v>7890</v>
      </c>
    </row>
    <row r="615" spans="3:3">
      <c r="C615" s="2" t="s">
        <v>7944</v>
      </c>
    </row>
    <row r="616" spans="3:3" ht="19">
      <c r="C616" s="49" t="s">
        <v>7922</v>
      </c>
    </row>
    <row r="617" spans="3:3" ht="19">
      <c r="C617" s="49" t="s">
        <v>7933</v>
      </c>
    </row>
    <row r="618" spans="3:3" ht="19">
      <c r="C618" s="49" t="s">
        <v>7945</v>
      </c>
    </row>
    <row r="619" spans="3:3" ht="19">
      <c r="C619" s="49" t="s">
        <v>7934</v>
      </c>
    </row>
    <row r="620" spans="3:3">
      <c r="C620" s="2" t="s">
        <v>7946</v>
      </c>
    </row>
    <row r="621" spans="3:3" ht="19">
      <c r="C621" s="49" t="s">
        <v>7894</v>
      </c>
    </row>
    <row r="622" spans="3:3">
      <c r="C622" s="2" t="s">
        <v>7947</v>
      </c>
    </row>
    <row r="623" spans="3:3" ht="19">
      <c r="C623" s="49" t="s">
        <v>7450</v>
      </c>
    </row>
    <row r="624" spans="3:3">
      <c r="C624" s="2" t="s">
        <v>7948</v>
      </c>
    </row>
    <row r="625" spans="3:3" ht="19">
      <c r="C625" s="49" t="s">
        <v>7894</v>
      </c>
    </row>
    <row r="626" spans="3:3">
      <c r="C626" s="2" t="s">
        <v>7949</v>
      </c>
    </row>
    <row r="627" spans="3:3" ht="19">
      <c r="C627" s="49" t="s">
        <v>7937</v>
      </c>
    </row>
    <row r="628" spans="3:3">
      <c r="C628" s="2" t="s">
        <v>7950</v>
      </c>
    </row>
    <row r="629" spans="3:3" ht="19">
      <c r="C629" s="49" t="s">
        <v>7937</v>
      </c>
    </row>
    <row r="630" spans="3:3">
      <c r="C630" s="2" t="s">
        <v>7951</v>
      </c>
    </row>
    <row r="631" spans="3:3" ht="19">
      <c r="C631" s="49" t="s">
        <v>7894</v>
      </c>
    </row>
    <row r="632" spans="3:3">
      <c r="C632" s="2" t="s">
        <v>7952</v>
      </c>
    </row>
    <row r="633" spans="3:3" ht="19">
      <c r="C633" s="49" t="s">
        <v>7937</v>
      </c>
    </row>
    <row r="634" spans="3:3">
      <c r="C634" s="2" t="s">
        <v>7953</v>
      </c>
    </row>
    <row r="635" spans="3:3" ht="19">
      <c r="C635" s="49" t="s">
        <v>7954</v>
      </c>
    </row>
    <row r="636" spans="3:3">
      <c r="C636" s="2" t="s">
        <v>7955</v>
      </c>
    </row>
    <row r="637" spans="3:3" ht="19">
      <c r="C637" s="49" t="s">
        <v>7956</v>
      </c>
    </row>
    <row r="638" spans="3:3" ht="19">
      <c r="C638" s="49" t="s">
        <v>7957</v>
      </c>
    </row>
    <row r="639" spans="3:3" ht="19">
      <c r="C639" s="49" t="s">
        <v>7958</v>
      </c>
    </row>
    <row r="640" spans="3:3">
      <c r="C640" s="2" t="s">
        <v>7959</v>
      </c>
    </row>
    <row r="641" spans="3:3" ht="19">
      <c r="C641" s="49" t="s">
        <v>7926</v>
      </c>
    </row>
    <row r="642" spans="3:3" ht="19">
      <c r="C642" s="49" t="s">
        <v>7927</v>
      </c>
    </row>
    <row r="643" spans="3:3">
      <c r="C643" s="2" t="s">
        <v>7960</v>
      </c>
    </row>
    <row r="644" spans="3:3" ht="19">
      <c r="C644" s="49" t="s">
        <v>7961</v>
      </c>
    </row>
    <row r="645" spans="3:3">
      <c r="C645" s="2" t="s">
        <v>7962</v>
      </c>
    </row>
    <row r="646" spans="3:3" ht="19">
      <c r="C646" s="49" t="s">
        <v>7963</v>
      </c>
    </row>
    <row r="647" spans="3:3" ht="19">
      <c r="C647" s="49" t="s">
        <v>7964</v>
      </c>
    </row>
    <row r="648" spans="3:3" ht="19">
      <c r="C648" s="49" t="s">
        <v>7965</v>
      </c>
    </row>
    <row r="649" spans="3:3">
      <c r="C649" s="2" t="s">
        <v>7966</v>
      </c>
    </row>
    <row r="650" spans="3:3" ht="19">
      <c r="C650" s="49" t="s">
        <v>7967</v>
      </c>
    </row>
    <row r="651" spans="3:3">
      <c r="C651" s="2" t="s">
        <v>7968</v>
      </c>
    </row>
    <row r="652" spans="3:3" ht="19">
      <c r="C652" s="49" t="s">
        <v>7969</v>
      </c>
    </row>
    <row r="653" spans="3:3">
      <c r="C653" s="2" t="s">
        <v>7970</v>
      </c>
    </row>
    <row r="654" spans="3:3" ht="19">
      <c r="C654" s="49" t="s">
        <v>7937</v>
      </c>
    </row>
    <row r="655" spans="3:3">
      <c r="C655" s="2" t="s">
        <v>7971</v>
      </c>
    </row>
    <row r="656" spans="3:3" ht="19">
      <c r="C656" s="49" t="s">
        <v>7450</v>
      </c>
    </row>
    <row r="657" spans="3:3">
      <c r="C657" s="2" t="s">
        <v>7972</v>
      </c>
    </row>
    <row r="658" spans="3:3" ht="19">
      <c r="C658" s="49" t="s">
        <v>7973</v>
      </c>
    </row>
    <row r="659" spans="3:3">
      <c r="C659" s="2" t="s">
        <v>7974</v>
      </c>
    </row>
    <row r="660" spans="3:3" ht="19">
      <c r="C660" s="49" t="s">
        <v>7975</v>
      </c>
    </row>
    <row r="661" spans="3:3">
      <c r="C661" s="2" t="s">
        <v>7976</v>
      </c>
    </row>
    <row r="662" spans="3:3" ht="19">
      <c r="C662" s="49" t="s">
        <v>7977</v>
      </c>
    </row>
    <row r="663" spans="3:3">
      <c r="C663" s="2" t="s">
        <v>7978</v>
      </c>
    </row>
    <row r="664" spans="3:3" ht="19">
      <c r="C664" s="49" t="s">
        <v>7979</v>
      </c>
    </row>
    <row r="665" spans="3:3">
      <c r="C665" s="2" t="s">
        <v>7980</v>
      </c>
    </row>
    <row r="666" spans="3:3" ht="19">
      <c r="C666" s="49" t="s">
        <v>7981</v>
      </c>
    </row>
    <row r="667" spans="3:3">
      <c r="C667" s="2" t="s">
        <v>7982</v>
      </c>
    </row>
    <row r="668" spans="3:3" ht="19">
      <c r="C668" s="49" t="s">
        <v>7759</v>
      </c>
    </row>
    <row r="669" spans="3:3" ht="19">
      <c r="C669" s="49" t="s">
        <v>7482</v>
      </c>
    </row>
    <row r="670" spans="3:3">
      <c r="C670" s="2" t="s">
        <v>7983</v>
      </c>
    </row>
    <row r="671" spans="3:3" ht="19">
      <c r="C671" s="49" t="s">
        <v>7473</v>
      </c>
    </row>
    <row r="672" spans="3:3" ht="19">
      <c r="C672" s="49" t="s">
        <v>7984</v>
      </c>
    </row>
    <row r="673" spans="3:3" ht="19">
      <c r="C673" s="49" t="s">
        <v>7985</v>
      </c>
    </row>
    <row r="674" spans="3:3" ht="19">
      <c r="C674" s="49" t="s">
        <v>7986</v>
      </c>
    </row>
    <row r="675" spans="3:3" ht="19">
      <c r="C675" s="49" t="s">
        <v>7987</v>
      </c>
    </row>
    <row r="676" spans="3:3" ht="19">
      <c r="C676" s="49" t="s">
        <v>7501</v>
      </c>
    </row>
    <row r="677" spans="3:3">
      <c r="C677" s="2" t="s">
        <v>7988</v>
      </c>
    </row>
    <row r="678" spans="3:3" ht="19">
      <c r="C678" s="49" t="s">
        <v>7989</v>
      </c>
    </row>
    <row r="679" spans="3:3" ht="19">
      <c r="C679" s="49" t="s">
        <v>7990</v>
      </c>
    </row>
    <row r="680" spans="3:3">
      <c r="C680" s="2" t="s">
        <v>3569</v>
      </c>
    </row>
    <row r="681" spans="3:3" ht="19">
      <c r="C681" s="49" t="s">
        <v>7473</v>
      </c>
    </row>
    <row r="682" spans="3:3" ht="19">
      <c r="C682" s="49" t="s">
        <v>7991</v>
      </c>
    </row>
    <row r="683" spans="3:3" ht="19">
      <c r="C683" s="49" t="s">
        <v>7485</v>
      </c>
    </row>
    <row r="684" spans="3:3" ht="19">
      <c r="C684" s="49" t="s">
        <v>7499</v>
      </c>
    </row>
    <row r="685" spans="3:3">
      <c r="C685" s="2" t="s">
        <v>7992</v>
      </c>
    </row>
    <row r="686" spans="3:3" ht="19">
      <c r="C686" s="49" t="s">
        <v>7993</v>
      </c>
    </row>
    <row r="687" spans="3:3">
      <c r="C687" s="2" t="s">
        <v>7994</v>
      </c>
    </row>
    <row r="688" spans="3:3" ht="19">
      <c r="C688" s="49" t="s">
        <v>7995</v>
      </c>
    </row>
    <row r="689" spans="3:3" ht="19">
      <c r="C689" s="49" t="s">
        <v>7996</v>
      </c>
    </row>
    <row r="690" spans="3:3" ht="19">
      <c r="C690" s="49" t="s">
        <v>7997</v>
      </c>
    </row>
    <row r="691" spans="3:3" ht="19">
      <c r="C691" s="49" t="s">
        <v>7998</v>
      </c>
    </row>
    <row r="692" spans="3:3">
      <c r="C692" s="2" t="s">
        <v>7999</v>
      </c>
    </row>
    <row r="693" spans="3:3" ht="19">
      <c r="C693" s="49" t="s">
        <v>8000</v>
      </c>
    </row>
    <row r="694" spans="3:3">
      <c r="C694" s="2" t="s">
        <v>8001</v>
      </c>
    </row>
    <row r="695" spans="3:3" ht="19">
      <c r="C695" s="49" t="s">
        <v>8002</v>
      </c>
    </row>
    <row r="696" spans="3:3" ht="19">
      <c r="C696" s="49" t="s">
        <v>8003</v>
      </c>
    </row>
    <row r="697" spans="3:3" ht="19">
      <c r="C697" s="49" t="s">
        <v>8004</v>
      </c>
    </row>
    <row r="698" spans="3:3">
      <c r="C698" s="2" t="s">
        <v>3570</v>
      </c>
    </row>
    <row r="699" spans="3:3" ht="19">
      <c r="C699" s="49" t="s">
        <v>7516</v>
      </c>
    </row>
    <row r="700" spans="3:3" ht="19">
      <c r="C700" s="49" t="s">
        <v>7473</v>
      </c>
    </row>
    <row r="701" spans="3:3" ht="19">
      <c r="C701" s="49" t="s">
        <v>8005</v>
      </c>
    </row>
    <row r="702" spans="3:3" ht="19">
      <c r="C702" s="49" t="s">
        <v>7759</v>
      </c>
    </row>
    <row r="703" spans="3:3" ht="19">
      <c r="C703" s="49" t="s">
        <v>7482</v>
      </c>
    </row>
    <row r="704" spans="3:3" ht="19">
      <c r="C704" s="49" t="s">
        <v>8006</v>
      </c>
    </row>
    <row r="705" spans="3:3" ht="19">
      <c r="C705" s="49" t="s">
        <v>7485</v>
      </c>
    </row>
    <row r="706" spans="3:3" ht="19">
      <c r="C706" s="49" t="s">
        <v>7504</v>
      </c>
    </row>
    <row r="707" spans="3:3" ht="19">
      <c r="C707" s="49" t="s">
        <v>7486</v>
      </c>
    </row>
    <row r="708" spans="3:3" ht="19">
      <c r="C708" s="49" t="s">
        <v>8007</v>
      </c>
    </row>
    <row r="709" spans="3:3" ht="19">
      <c r="C709" s="49" t="s">
        <v>8008</v>
      </c>
    </row>
    <row r="710" spans="3:3" ht="19">
      <c r="C710" s="49" t="s">
        <v>8009</v>
      </c>
    </row>
    <row r="711" spans="3:3" ht="19">
      <c r="C711" s="49" t="s">
        <v>8010</v>
      </c>
    </row>
    <row r="712" spans="3:3" ht="19">
      <c r="C712" s="49" t="s">
        <v>8011</v>
      </c>
    </row>
    <row r="713" spans="3:3" ht="19">
      <c r="C713" s="49" t="s">
        <v>8012</v>
      </c>
    </row>
    <row r="714" spans="3:3" ht="19">
      <c r="C714" s="49" t="s">
        <v>8013</v>
      </c>
    </row>
    <row r="715" spans="3:3" ht="19">
      <c r="C715" s="49" t="s">
        <v>8014</v>
      </c>
    </row>
    <row r="716" spans="3:3" ht="19">
      <c r="C716" s="49" t="s">
        <v>8015</v>
      </c>
    </row>
    <row r="717" spans="3:3" ht="19">
      <c r="C717" s="49" t="s">
        <v>8016</v>
      </c>
    </row>
    <row r="718" spans="3:3" ht="19">
      <c r="C718" s="49" t="s">
        <v>8017</v>
      </c>
    </row>
    <row r="719" spans="3:3" ht="19">
      <c r="C719" s="49" t="s">
        <v>8018</v>
      </c>
    </row>
    <row r="720" spans="3:3">
      <c r="C720" s="2" t="s">
        <v>3570</v>
      </c>
    </row>
    <row r="721" spans="3:3" ht="19">
      <c r="C721" s="49" t="s">
        <v>8019</v>
      </c>
    </row>
    <row r="722" spans="3:3" ht="19">
      <c r="C722" s="49" t="s">
        <v>8020</v>
      </c>
    </row>
    <row r="723" spans="3:3" ht="19">
      <c r="C723" s="49" t="s">
        <v>8021</v>
      </c>
    </row>
    <row r="724" spans="3:3">
      <c r="C724" s="2" t="s">
        <v>8022</v>
      </c>
    </row>
    <row r="725" spans="3:3" ht="19">
      <c r="C725" s="49" t="s">
        <v>8023</v>
      </c>
    </row>
    <row r="726" spans="3:3" ht="19">
      <c r="C726" s="49" t="s">
        <v>8024</v>
      </c>
    </row>
    <row r="727" spans="3:3" ht="19">
      <c r="C727" s="49" t="s">
        <v>8025</v>
      </c>
    </row>
    <row r="728" spans="3:3">
      <c r="C728" s="2" t="s">
        <v>8026</v>
      </c>
    </row>
    <row r="729" spans="3:3" ht="19">
      <c r="C729" s="49" t="s">
        <v>8027</v>
      </c>
    </row>
    <row r="730" spans="3:3" ht="19">
      <c r="C730" s="49" t="s">
        <v>8028</v>
      </c>
    </row>
    <row r="731" spans="3:3" ht="19">
      <c r="C731" s="49" t="s">
        <v>8029</v>
      </c>
    </row>
    <row r="732" spans="3:3">
      <c r="C732" s="2" t="s">
        <v>8030</v>
      </c>
    </row>
    <row r="733" spans="3:3" ht="19">
      <c r="C733" s="49" t="s">
        <v>8031</v>
      </c>
    </row>
    <row r="734" spans="3:3">
      <c r="C734" s="2" t="s">
        <v>8032</v>
      </c>
    </row>
    <row r="735" spans="3:3" ht="19">
      <c r="C735" s="49" t="s">
        <v>8033</v>
      </c>
    </row>
    <row r="736" spans="3:3" ht="19">
      <c r="C736" s="49" t="s">
        <v>8034</v>
      </c>
    </row>
    <row r="737" spans="3:3" ht="19">
      <c r="C737" s="49" t="s">
        <v>8035</v>
      </c>
    </row>
    <row r="738" spans="3:3">
      <c r="C738" s="2" t="s">
        <v>3599</v>
      </c>
    </row>
    <row r="739" spans="3:3" ht="19">
      <c r="C739" s="49" t="s">
        <v>7480</v>
      </c>
    </row>
    <row r="740" spans="3:3" ht="19">
      <c r="C740" s="49" t="s">
        <v>7495</v>
      </c>
    </row>
    <row r="741" spans="3:3" ht="19">
      <c r="C741" s="49" t="s">
        <v>7756</v>
      </c>
    </row>
    <row r="742" spans="3:3">
      <c r="C742" s="2" t="s">
        <v>8036</v>
      </c>
    </row>
    <row r="743" spans="3:3" ht="19">
      <c r="C743" s="49" t="s">
        <v>7488</v>
      </c>
    </row>
    <row r="744" spans="3:3" ht="19">
      <c r="C744" s="49" t="s">
        <v>8037</v>
      </c>
    </row>
    <row r="745" spans="3:3" ht="19">
      <c r="C745" s="49" t="s">
        <v>8038</v>
      </c>
    </row>
    <row r="746" spans="3:3">
      <c r="C746" s="2" t="s">
        <v>8039</v>
      </c>
    </row>
    <row r="747" spans="3:3" ht="19">
      <c r="C747" s="49" t="s">
        <v>7963</v>
      </c>
    </row>
    <row r="748" spans="3:3" ht="19">
      <c r="C748" s="49" t="s">
        <v>7508</v>
      </c>
    </row>
    <row r="749" spans="3:3">
      <c r="C749" s="2" t="s">
        <v>8040</v>
      </c>
    </row>
    <row r="750" spans="3:3" ht="19">
      <c r="C750" s="49" t="s">
        <v>8041</v>
      </c>
    </row>
    <row r="751" spans="3:3" ht="19">
      <c r="C751" s="49" t="s">
        <v>8042</v>
      </c>
    </row>
    <row r="752" spans="3:3" ht="19">
      <c r="C752" s="49" t="s">
        <v>8043</v>
      </c>
    </row>
    <row r="753" spans="3:3" ht="19">
      <c r="C753" s="49" t="s">
        <v>8044</v>
      </c>
    </row>
    <row r="754" spans="3:3">
      <c r="C754" s="2" t="s">
        <v>8045</v>
      </c>
    </row>
    <row r="755" spans="3:3" ht="19">
      <c r="C755" s="49" t="s">
        <v>8046</v>
      </c>
    </row>
    <row r="756" spans="3:3" ht="19">
      <c r="C756" s="49" t="s">
        <v>8047</v>
      </c>
    </row>
    <row r="757" spans="3:3" ht="19">
      <c r="C757" s="49" t="s">
        <v>8042</v>
      </c>
    </row>
    <row r="758" spans="3:3" ht="19">
      <c r="C758" s="49" t="s">
        <v>8048</v>
      </c>
    </row>
    <row r="759" spans="3:3" ht="19">
      <c r="C759" s="49" t="s">
        <v>8049</v>
      </c>
    </row>
    <row r="760" spans="3:3">
      <c r="C760" s="2" t="s">
        <v>8050</v>
      </c>
    </row>
    <row r="761" spans="3:3" ht="19">
      <c r="C761" s="49" t="s">
        <v>8051</v>
      </c>
    </row>
    <row r="762" spans="3:3">
      <c r="C762" s="2" t="s">
        <v>8052</v>
      </c>
    </row>
    <row r="763" spans="3:3" ht="19">
      <c r="C763" s="49" t="s">
        <v>8053</v>
      </c>
    </row>
    <row r="764" spans="3:3" ht="19">
      <c r="C764" s="49" t="s">
        <v>8054</v>
      </c>
    </row>
    <row r="765" spans="3:3" ht="19">
      <c r="C765" s="49" t="s">
        <v>8055</v>
      </c>
    </row>
    <row r="766" spans="3:3" ht="19">
      <c r="C766" s="49" t="s">
        <v>8043</v>
      </c>
    </row>
    <row r="767" spans="3:3">
      <c r="C767" s="2" t="s">
        <v>3573</v>
      </c>
    </row>
    <row r="768" spans="3:3" ht="19">
      <c r="C768" s="49" t="s">
        <v>8056</v>
      </c>
    </row>
    <row r="769" spans="3:3" ht="19">
      <c r="C769" s="49" t="s">
        <v>7969</v>
      </c>
    </row>
    <row r="770" spans="3:3" ht="19">
      <c r="C770" s="49" t="s">
        <v>8021</v>
      </c>
    </row>
    <row r="771" spans="3:3">
      <c r="C771" s="2" t="s">
        <v>8057</v>
      </c>
    </row>
    <row r="772" spans="3:3" ht="19">
      <c r="C772" s="49" t="s">
        <v>7488</v>
      </c>
    </row>
    <row r="773" spans="3:3" ht="19">
      <c r="C773" s="49" t="s">
        <v>8058</v>
      </c>
    </row>
    <row r="774" spans="3:3" ht="19">
      <c r="C774" s="49" t="s">
        <v>8042</v>
      </c>
    </row>
    <row r="775" spans="3:3" ht="19">
      <c r="C775" s="49" t="s">
        <v>8043</v>
      </c>
    </row>
    <row r="776" spans="3:3" ht="19">
      <c r="C776" s="49" t="s">
        <v>8044</v>
      </c>
    </row>
    <row r="777" spans="3:3">
      <c r="C777" s="2" t="s">
        <v>8059</v>
      </c>
    </row>
    <row r="778" spans="3:3" ht="19">
      <c r="C778" s="49" t="s">
        <v>8060</v>
      </c>
    </row>
    <row r="779" spans="3:3" ht="19">
      <c r="C779" s="49" t="s">
        <v>8020</v>
      </c>
    </row>
    <row r="780" spans="3:3" ht="19">
      <c r="C780" s="49" t="s">
        <v>8042</v>
      </c>
    </row>
    <row r="781" spans="3:3" ht="19">
      <c r="C781" s="49" t="s">
        <v>8048</v>
      </c>
    </row>
    <row r="782" spans="3:3" ht="19">
      <c r="C782" s="49" t="s">
        <v>8049</v>
      </c>
    </row>
    <row r="783" spans="3:3">
      <c r="C783" s="2" t="s">
        <v>8061</v>
      </c>
    </row>
    <row r="784" spans="3:3" ht="19">
      <c r="C784" s="49" t="s">
        <v>8062</v>
      </c>
    </row>
    <row r="785" spans="3:3">
      <c r="C785" s="2" t="s">
        <v>8063</v>
      </c>
    </row>
    <row r="786" spans="3:3" ht="19">
      <c r="C786" s="49" t="s">
        <v>7488</v>
      </c>
    </row>
    <row r="787" spans="3:3" ht="19">
      <c r="C787" s="49" t="s">
        <v>8064</v>
      </c>
    </row>
    <row r="788" spans="3:3" ht="19">
      <c r="C788" s="49" t="s">
        <v>8065</v>
      </c>
    </row>
    <row r="789" spans="3:3" ht="19">
      <c r="C789" s="49" t="s">
        <v>8043</v>
      </c>
    </row>
    <row r="790" spans="3:3">
      <c r="C790" s="2" t="s">
        <v>8066</v>
      </c>
    </row>
    <row r="791" spans="3:3" ht="19">
      <c r="C791" s="49" t="s">
        <v>7488</v>
      </c>
    </row>
    <row r="792" spans="3:3">
      <c r="C792" s="2" t="s">
        <v>8067</v>
      </c>
    </row>
    <row r="793" spans="3:3" ht="19">
      <c r="C793" s="49" t="s">
        <v>7963</v>
      </c>
    </row>
    <row r="794" spans="3:3" ht="19">
      <c r="C794" s="49" t="s">
        <v>7508</v>
      </c>
    </row>
    <row r="795" spans="3:3" ht="19">
      <c r="C795" s="49" t="s">
        <v>8042</v>
      </c>
    </row>
    <row r="796" spans="3:3" ht="19">
      <c r="C796" s="49" t="s">
        <v>7767</v>
      </c>
    </row>
    <row r="797" spans="3:3">
      <c r="C797" s="2" t="s">
        <v>8068</v>
      </c>
    </row>
    <row r="798" spans="3:3" ht="19">
      <c r="C798" s="49" t="s">
        <v>7963</v>
      </c>
    </row>
    <row r="799" spans="3:3" ht="19">
      <c r="C799" s="49" t="s">
        <v>8069</v>
      </c>
    </row>
    <row r="800" spans="3:3" ht="19">
      <c r="C800" s="49" t="s">
        <v>8070</v>
      </c>
    </row>
    <row r="801" spans="3:3" ht="19">
      <c r="C801" s="49" t="s">
        <v>8049</v>
      </c>
    </row>
    <row r="802" spans="3:3">
      <c r="C802" s="2" t="s">
        <v>8071</v>
      </c>
    </row>
    <row r="803" spans="3:3" ht="19">
      <c r="C803" s="49" t="s">
        <v>8072</v>
      </c>
    </row>
    <row r="804" spans="3:3" ht="19">
      <c r="C804" s="49" t="s">
        <v>8073</v>
      </c>
    </row>
    <row r="805" spans="3:3" ht="19">
      <c r="C805" s="49" t="s">
        <v>8074</v>
      </c>
    </row>
    <row r="806" spans="3:3">
      <c r="C806" s="2" t="s">
        <v>8075</v>
      </c>
    </row>
    <row r="807" spans="3:3" ht="19">
      <c r="C807" s="49" t="s">
        <v>8076</v>
      </c>
    </row>
    <row r="808" spans="3:3" ht="19">
      <c r="C808" s="49" t="s">
        <v>7780</v>
      </c>
    </row>
    <row r="809" spans="3:3">
      <c r="C809" s="2" t="s">
        <v>3577</v>
      </c>
    </row>
    <row r="810" spans="3:3" ht="19">
      <c r="C810" s="49" t="s">
        <v>7473</v>
      </c>
    </row>
    <row r="811" spans="3:3" ht="19">
      <c r="C811" s="49" t="s">
        <v>8028</v>
      </c>
    </row>
    <row r="812" spans="3:3" ht="19">
      <c r="C812" s="49" t="s">
        <v>8073</v>
      </c>
    </row>
    <row r="813" spans="3:3" ht="19">
      <c r="C813" s="49" t="s">
        <v>7963</v>
      </c>
    </row>
    <row r="814" spans="3:3" ht="19">
      <c r="C814" s="49" t="s">
        <v>7483</v>
      </c>
    </row>
    <row r="815" spans="3:3" ht="19">
      <c r="C815" s="49" t="s">
        <v>7485</v>
      </c>
    </row>
    <row r="816" spans="3:3" ht="19">
      <c r="C816" s="49" t="s">
        <v>7486</v>
      </c>
    </row>
    <row r="817" spans="3:3" ht="19">
      <c r="C817" s="49" t="s">
        <v>8007</v>
      </c>
    </row>
    <row r="818" spans="3:3" ht="19">
      <c r="C818" s="49" t="s">
        <v>8008</v>
      </c>
    </row>
    <row r="819" spans="3:3" ht="19">
      <c r="C819" s="49" t="s">
        <v>8009</v>
      </c>
    </row>
    <row r="820" spans="3:3" ht="19">
      <c r="C820" s="49" t="s">
        <v>8010</v>
      </c>
    </row>
    <row r="821" spans="3:3" ht="19">
      <c r="C821" s="49" t="s">
        <v>8077</v>
      </c>
    </row>
    <row r="822" spans="3:3" ht="19">
      <c r="C822" s="49" t="s">
        <v>7767</v>
      </c>
    </row>
    <row r="823" spans="3:3" ht="19">
      <c r="C823" s="49" t="s">
        <v>8016</v>
      </c>
    </row>
    <row r="824" spans="3:3" ht="19">
      <c r="C824" s="49" t="s">
        <v>8017</v>
      </c>
    </row>
    <row r="825" spans="3:3" ht="19">
      <c r="C825" s="49" t="s">
        <v>8018</v>
      </c>
    </row>
    <row r="826" spans="3:3">
      <c r="C826" s="2" t="s">
        <v>8078</v>
      </c>
    </row>
    <row r="827" spans="3:3" ht="19">
      <c r="C827" s="49" t="s">
        <v>8079</v>
      </c>
    </row>
    <row r="828" spans="3:3" ht="19">
      <c r="C828" s="49" t="s">
        <v>8080</v>
      </c>
    </row>
    <row r="829" spans="3:3">
      <c r="C829" s="2" t="s">
        <v>8081</v>
      </c>
    </row>
    <row r="830" spans="3:3" ht="19">
      <c r="C830" s="49" t="s">
        <v>8082</v>
      </c>
    </row>
    <row r="831" spans="3:3">
      <c r="C831" s="2" t="s">
        <v>8083</v>
      </c>
    </row>
    <row r="832" spans="3:3" ht="19">
      <c r="C832" s="49" t="s">
        <v>7473</v>
      </c>
    </row>
    <row r="833" spans="3:3" ht="19">
      <c r="C833" s="49" t="s">
        <v>8084</v>
      </c>
    </row>
    <row r="834" spans="3:3" ht="19">
      <c r="C834" s="49" t="s">
        <v>7759</v>
      </c>
    </row>
    <row r="835" spans="3:3" ht="19">
      <c r="C835" s="49" t="s">
        <v>8034</v>
      </c>
    </row>
    <row r="836" spans="3:3" ht="19">
      <c r="C836" s="49" t="s">
        <v>7488</v>
      </c>
    </row>
    <row r="837" spans="3:3" ht="19">
      <c r="C837" s="49" t="s">
        <v>7485</v>
      </c>
    </row>
    <row r="838" spans="3:3" ht="19">
      <c r="C838" s="49" t="s">
        <v>7504</v>
      </c>
    </row>
    <row r="839" spans="3:3" ht="19">
      <c r="C839" s="49" t="s">
        <v>7486</v>
      </c>
    </row>
    <row r="840" spans="3:3" ht="19">
      <c r="C840" s="49" t="s">
        <v>8007</v>
      </c>
    </row>
    <row r="841" spans="3:3" ht="19">
      <c r="C841" s="49" t="s">
        <v>8008</v>
      </c>
    </row>
    <row r="842" spans="3:3" ht="19">
      <c r="C842" s="49" t="s">
        <v>8009</v>
      </c>
    </row>
    <row r="843" spans="3:3" ht="19">
      <c r="C843" s="49" t="s">
        <v>8010</v>
      </c>
    </row>
    <row r="844" spans="3:3" ht="19">
      <c r="C844" s="49" t="s">
        <v>8085</v>
      </c>
    </row>
    <row r="845" spans="3:3" ht="19">
      <c r="C845" s="49" t="s">
        <v>8086</v>
      </c>
    </row>
    <row r="846" spans="3:3" ht="19">
      <c r="C846" s="49" t="s">
        <v>7501</v>
      </c>
    </row>
    <row r="847" spans="3:3" ht="19">
      <c r="C847" s="49" t="s">
        <v>8087</v>
      </c>
    </row>
    <row r="848" spans="3:3" ht="19">
      <c r="C848" s="49" t="s">
        <v>8016</v>
      </c>
    </row>
    <row r="849" spans="3:3" ht="19">
      <c r="C849" s="49" t="s">
        <v>8017</v>
      </c>
    </row>
    <row r="850" spans="3:3" ht="19">
      <c r="C850" s="49" t="s">
        <v>8018</v>
      </c>
    </row>
    <row r="851" spans="3:3">
      <c r="C851" s="2" t="s">
        <v>8088</v>
      </c>
    </row>
    <row r="852" spans="3:3" ht="19">
      <c r="C852" s="49" t="s">
        <v>8089</v>
      </c>
    </row>
    <row r="853" spans="3:3" ht="19">
      <c r="C853" s="49" t="s">
        <v>8080</v>
      </c>
    </row>
    <row r="854" spans="3:3" ht="19">
      <c r="C854" s="49" t="s">
        <v>8090</v>
      </c>
    </row>
    <row r="855" spans="3:3">
      <c r="C855" s="2" t="s">
        <v>8091</v>
      </c>
    </row>
    <row r="856" spans="3:3" ht="19">
      <c r="C856" s="49" t="s">
        <v>8092</v>
      </c>
    </row>
    <row r="857" spans="3:3" ht="19">
      <c r="C857" s="49" t="s">
        <v>8093</v>
      </c>
    </row>
    <row r="858" spans="3:3">
      <c r="C858" s="2" t="s">
        <v>8094</v>
      </c>
    </row>
    <row r="859" spans="3:3" ht="19">
      <c r="C859" s="49" t="s">
        <v>7483</v>
      </c>
    </row>
    <row r="860" spans="3:3" ht="19">
      <c r="C860" s="49" t="s">
        <v>7489</v>
      </c>
    </row>
    <row r="861" spans="3:3" ht="19">
      <c r="C861" s="49" t="s">
        <v>8095</v>
      </c>
    </row>
    <row r="862" spans="3:3">
      <c r="C862" s="2" t="s">
        <v>8096</v>
      </c>
    </row>
    <row r="863" spans="3:3" ht="19">
      <c r="C863" s="49" t="s">
        <v>7473</v>
      </c>
    </row>
    <row r="864" spans="3:3" ht="19">
      <c r="C864" s="49" t="s">
        <v>8097</v>
      </c>
    </row>
    <row r="865" spans="3:3" ht="19">
      <c r="C865" s="49" t="s">
        <v>8098</v>
      </c>
    </row>
    <row r="866" spans="3:3" ht="19">
      <c r="C866" s="49" t="s">
        <v>7503</v>
      </c>
    </row>
    <row r="867" spans="3:3" ht="19">
      <c r="C867" s="49" t="s">
        <v>8023</v>
      </c>
    </row>
    <row r="868" spans="3:3" ht="19">
      <c r="C868" s="49" t="s">
        <v>7504</v>
      </c>
    </row>
    <row r="869" spans="3:3" ht="19">
      <c r="C869" s="49" t="s">
        <v>8099</v>
      </c>
    </row>
    <row r="870" spans="3:3" ht="19">
      <c r="C870" s="49" t="s">
        <v>7767</v>
      </c>
    </row>
    <row r="871" spans="3:3">
      <c r="C871" s="2" t="s">
        <v>8100</v>
      </c>
    </row>
    <row r="872" spans="3:3" ht="19">
      <c r="C872" s="49" t="s">
        <v>8056</v>
      </c>
    </row>
    <row r="873" spans="3:3">
      <c r="C873" s="2" t="s">
        <v>8101</v>
      </c>
    </row>
    <row r="874" spans="3:3" ht="19">
      <c r="C874" s="49" t="s">
        <v>7963</v>
      </c>
    </row>
    <row r="875" spans="3:3">
      <c r="C875" s="2" t="s">
        <v>8102</v>
      </c>
    </row>
    <row r="876" spans="3:3" ht="19">
      <c r="C876" s="49" t="s">
        <v>8103</v>
      </c>
    </row>
    <row r="877" spans="3:3" ht="19">
      <c r="C877" s="49" t="s">
        <v>8080</v>
      </c>
    </row>
    <row r="878" spans="3:3">
      <c r="C878" s="2" t="s">
        <v>8104</v>
      </c>
    </row>
    <row r="879" spans="3:3" ht="19">
      <c r="C879" s="49" t="s">
        <v>8103</v>
      </c>
    </row>
    <row r="880" spans="3:3">
      <c r="C880" s="2" t="s">
        <v>6292</v>
      </c>
    </row>
    <row r="881" spans="3:3" ht="19">
      <c r="C881" s="49" t="s">
        <v>7963</v>
      </c>
    </row>
    <row r="882" spans="3:3" ht="19">
      <c r="C882" s="49" t="s">
        <v>7508</v>
      </c>
    </row>
    <row r="883" spans="3:3" ht="19">
      <c r="C883" s="49" t="s">
        <v>8042</v>
      </c>
    </row>
    <row r="884" spans="3:3">
      <c r="C884" s="2" t="s">
        <v>8105</v>
      </c>
    </row>
    <row r="885" spans="3:3" ht="19">
      <c r="C885" s="49" t="s">
        <v>8106</v>
      </c>
    </row>
    <row r="886" spans="3:3">
      <c r="C886" s="2" t="s">
        <v>8107</v>
      </c>
    </row>
    <row r="887" spans="3:3" ht="19">
      <c r="C887" s="49" t="s">
        <v>8108</v>
      </c>
    </row>
    <row r="888" spans="3:3" ht="19">
      <c r="C888" s="49" t="s">
        <v>8109</v>
      </c>
    </row>
    <row r="889" spans="3:3" ht="19">
      <c r="C889" s="49" t="s">
        <v>8110</v>
      </c>
    </row>
    <row r="890" spans="3:3">
      <c r="C890" s="2" t="s">
        <v>8111</v>
      </c>
    </row>
    <row r="891" spans="3:3" ht="19">
      <c r="C891" s="49" t="s">
        <v>7963</v>
      </c>
    </row>
    <row r="892" spans="3:3" ht="19">
      <c r="C892" s="49" t="s">
        <v>7483</v>
      </c>
    </row>
    <row r="893" spans="3:3" ht="19">
      <c r="C893" s="49" t="s">
        <v>8109</v>
      </c>
    </row>
    <row r="894" spans="3:3" ht="19">
      <c r="C894" s="49" t="s">
        <v>8112</v>
      </c>
    </row>
    <row r="895" spans="3:3">
      <c r="C895" s="2" t="s">
        <v>8113</v>
      </c>
    </row>
    <row r="896" spans="3:3" ht="19">
      <c r="C896" s="49" t="s">
        <v>8114</v>
      </c>
    </row>
    <row r="897" spans="3:3" ht="19">
      <c r="C897" s="49" t="s">
        <v>7508</v>
      </c>
    </row>
    <row r="898" spans="3:3" ht="19">
      <c r="C898" s="49" t="s">
        <v>8115</v>
      </c>
    </row>
    <row r="899" spans="3:3" ht="19">
      <c r="C899" s="49" t="s">
        <v>8049</v>
      </c>
    </row>
    <row r="900" spans="3:3">
      <c r="C900" s="2" t="s">
        <v>8116</v>
      </c>
    </row>
    <row r="901" spans="3:3" ht="19">
      <c r="C901" s="49" t="s">
        <v>8095</v>
      </c>
    </row>
    <row r="902" spans="3:3" ht="19">
      <c r="C902" s="49" t="s">
        <v>8117</v>
      </c>
    </row>
    <row r="903" spans="3:3">
      <c r="C903" s="2" t="s">
        <v>8118</v>
      </c>
    </row>
    <row r="904" spans="3:3" ht="19">
      <c r="C904" s="49" t="s">
        <v>7488</v>
      </c>
    </row>
    <row r="905" spans="3:3" ht="19">
      <c r="C905" s="49" t="s">
        <v>7489</v>
      </c>
    </row>
    <row r="906" spans="3:3" ht="19">
      <c r="C906" s="49" t="s">
        <v>8042</v>
      </c>
    </row>
    <row r="907" spans="3:3" ht="19">
      <c r="C907" s="49" t="s">
        <v>8095</v>
      </c>
    </row>
    <row r="908" spans="3:3">
      <c r="C908" s="2" t="s">
        <v>8119</v>
      </c>
    </row>
    <row r="909" spans="3:3" ht="19">
      <c r="C909" s="49" t="s">
        <v>7963</v>
      </c>
    </row>
    <row r="910" spans="3:3" ht="19">
      <c r="C910" s="49" t="s">
        <v>7508</v>
      </c>
    </row>
    <row r="911" spans="3:3">
      <c r="C911" s="2" t="s">
        <v>3586</v>
      </c>
    </row>
    <row r="912" spans="3:3" ht="19">
      <c r="C912" s="49" t="s">
        <v>7488</v>
      </c>
    </row>
    <row r="913" spans="3:3" ht="19">
      <c r="C913" s="49" t="s">
        <v>8120</v>
      </c>
    </row>
    <row r="914" spans="3:3" ht="19">
      <c r="C914" s="49" t="s">
        <v>8121</v>
      </c>
    </row>
    <row r="915" spans="3:3">
      <c r="C915" s="2" t="s">
        <v>8122</v>
      </c>
    </row>
    <row r="916" spans="3:3" ht="19">
      <c r="C916" s="49" t="s">
        <v>8123</v>
      </c>
    </row>
    <row r="917" spans="3:3" ht="19">
      <c r="C917" s="49" t="s">
        <v>7508</v>
      </c>
    </row>
    <row r="918" spans="3:3">
      <c r="C918" s="2" t="s">
        <v>8124</v>
      </c>
    </row>
    <row r="919" spans="3:3" ht="19">
      <c r="C919" s="49" t="s">
        <v>8125</v>
      </c>
    </row>
    <row r="920" spans="3:3" ht="19">
      <c r="C920" s="49" t="s">
        <v>8126</v>
      </c>
    </row>
    <row r="921" spans="3:3">
      <c r="C921" s="2" t="s">
        <v>8127</v>
      </c>
    </row>
    <row r="922" spans="3:3" ht="19">
      <c r="C922" s="49" t="s">
        <v>8128</v>
      </c>
    </row>
    <row r="923" spans="3:3">
      <c r="C923" s="2" t="s">
        <v>8129</v>
      </c>
    </row>
    <row r="924" spans="3:3" ht="19">
      <c r="C924" s="49" t="s">
        <v>8120</v>
      </c>
    </row>
    <row r="925" spans="3:3" ht="19">
      <c r="C925" s="49" t="s">
        <v>8130</v>
      </c>
    </row>
    <row r="926" spans="3:3">
      <c r="C926" s="2" t="s">
        <v>8131</v>
      </c>
    </row>
    <row r="927" spans="3:3" ht="19">
      <c r="C927" s="49" t="s">
        <v>8132</v>
      </c>
    </row>
    <row r="928" spans="3:3" ht="19">
      <c r="C928" s="49" t="s">
        <v>8042</v>
      </c>
    </row>
    <row r="929" spans="3:3" ht="19">
      <c r="C929" s="49" t="s">
        <v>8043</v>
      </c>
    </row>
    <row r="930" spans="3:3" ht="19">
      <c r="C930" s="49" t="s">
        <v>8044</v>
      </c>
    </row>
    <row r="931" spans="3:3">
      <c r="C931" s="2" t="s">
        <v>8133</v>
      </c>
    </row>
    <row r="932" spans="3:3" ht="19">
      <c r="C932" s="49" t="s">
        <v>8046</v>
      </c>
    </row>
    <row r="933" spans="3:3" ht="19">
      <c r="C933" s="49" t="s">
        <v>8134</v>
      </c>
    </row>
    <row r="934" spans="3:3" ht="19">
      <c r="C934" s="49" t="s">
        <v>8042</v>
      </c>
    </row>
    <row r="935" spans="3:3" ht="19">
      <c r="C935" s="49" t="s">
        <v>8048</v>
      </c>
    </row>
    <row r="936" spans="3:3" ht="19">
      <c r="C936" s="49" t="s">
        <v>8049</v>
      </c>
    </row>
    <row r="937" spans="3:3">
      <c r="C937" s="2" t="s">
        <v>8135</v>
      </c>
    </row>
    <row r="938" spans="3:3" ht="19">
      <c r="C938" s="49" t="s">
        <v>8136</v>
      </c>
    </row>
    <row r="939" spans="3:3">
      <c r="C939" s="2" t="s">
        <v>8137</v>
      </c>
    </row>
    <row r="940" spans="3:3" ht="19">
      <c r="C940" s="49" t="s">
        <v>8138</v>
      </c>
    </row>
    <row r="941" spans="3:3" ht="19">
      <c r="C941" s="49" t="s">
        <v>8139</v>
      </c>
    </row>
    <row r="942" spans="3:3" ht="19">
      <c r="C942" s="49" t="s">
        <v>8055</v>
      </c>
    </row>
    <row r="943" spans="3:3" ht="19">
      <c r="C943" s="49" t="s">
        <v>8043</v>
      </c>
    </row>
    <row r="944" spans="3:3">
      <c r="C944" s="2" t="s">
        <v>3601</v>
      </c>
    </row>
    <row r="945" spans="3:3" ht="19">
      <c r="C945" s="49" t="s">
        <v>8140</v>
      </c>
    </row>
    <row r="946" spans="3:3" ht="19">
      <c r="C946" s="49" t="s">
        <v>8141</v>
      </c>
    </row>
    <row r="947" spans="3:3" ht="19">
      <c r="C947" s="49" t="s">
        <v>8006</v>
      </c>
    </row>
    <row r="948" spans="3:3">
      <c r="C948" s="2" t="s">
        <v>8142</v>
      </c>
    </row>
    <row r="949" spans="3:3" ht="19">
      <c r="C949" s="49" t="s">
        <v>7488</v>
      </c>
    </row>
    <row r="950" spans="3:3" ht="19">
      <c r="C950" s="49" t="s">
        <v>8077</v>
      </c>
    </row>
    <row r="951" spans="3:3" ht="19">
      <c r="C951" s="49" t="s">
        <v>8042</v>
      </c>
    </row>
    <row r="952" spans="3:3" ht="19">
      <c r="C952" s="49" t="s">
        <v>8143</v>
      </c>
    </row>
    <row r="953" spans="3:3">
      <c r="C953" s="2" t="s">
        <v>8144</v>
      </c>
    </row>
    <row r="954" spans="3:3" ht="19">
      <c r="C954" s="49" t="s">
        <v>8145</v>
      </c>
    </row>
    <row r="955" spans="3:3" ht="19">
      <c r="C955" s="49" t="s">
        <v>7508</v>
      </c>
    </row>
    <row r="956" spans="3:3" ht="19">
      <c r="C956" s="49" t="s">
        <v>8042</v>
      </c>
    </row>
    <row r="957" spans="3:3" ht="19">
      <c r="C957" s="49" t="s">
        <v>8146</v>
      </c>
    </row>
    <row r="958" spans="3:3">
      <c r="C958" s="2" t="s">
        <v>8147</v>
      </c>
    </row>
    <row r="959" spans="3:3" ht="19">
      <c r="C959" s="49" t="s">
        <v>7514</v>
      </c>
    </row>
    <row r="960" spans="3:3" ht="19">
      <c r="C960" s="49" t="s">
        <v>8148</v>
      </c>
    </row>
    <row r="961" spans="3:3" ht="19">
      <c r="C961" s="49" t="s">
        <v>8149</v>
      </c>
    </row>
    <row r="962" spans="3:3">
      <c r="C962" s="2" t="s">
        <v>8150</v>
      </c>
    </row>
    <row r="963" spans="3:3" ht="19">
      <c r="C963" s="49" t="s">
        <v>8042</v>
      </c>
    </row>
    <row r="964" spans="3:3">
      <c r="C964" s="2" t="s">
        <v>8151</v>
      </c>
    </row>
    <row r="965" spans="3:3" ht="19">
      <c r="C965" s="49" t="s">
        <v>8152</v>
      </c>
    </row>
    <row r="966" spans="3:3" ht="19">
      <c r="C966" s="49" t="s">
        <v>8042</v>
      </c>
    </row>
    <row r="967" spans="3:3" ht="19">
      <c r="C967" s="49" t="s">
        <v>8153</v>
      </c>
    </row>
    <row r="968" spans="3:3" ht="19">
      <c r="C968" s="49" t="s">
        <v>8044</v>
      </c>
    </row>
    <row r="969" spans="3:3">
      <c r="C969" s="2" t="s">
        <v>8154</v>
      </c>
    </row>
    <row r="970" spans="3:3" ht="19">
      <c r="C970" s="49" t="s">
        <v>8080</v>
      </c>
    </row>
    <row r="971" spans="3:3" ht="19">
      <c r="C971" s="49" t="s">
        <v>8155</v>
      </c>
    </row>
    <row r="972" spans="3:3">
      <c r="C972" s="2" t="s">
        <v>8154</v>
      </c>
    </row>
    <row r="973" spans="3:3" ht="19">
      <c r="C973" s="49" t="s">
        <v>8156</v>
      </c>
    </row>
    <row r="974" spans="3:3" ht="19">
      <c r="C974" s="49" t="s">
        <v>8020</v>
      </c>
    </row>
    <row r="975" spans="3:3" ht="19">
      <c r="C975" s="49" t="s">
        <v>8042</v>
      </c>
    </row>
    <row r="976" spans="3:3" ht="19">
      <c r="C976" s="49" t="s">
        <v>8048</v>
      </c>
    </row>
    <row r="977" spans="3:3" ht="19">
      <c r="C977" s="49" t="s">
        <v>8049</v>
      </c>
    </row>
    <row r="978" spans="3:3">
      <c r="C978" s="2" t="s">
        <v>8157</v>
      </c>
    </row>
    <row r="979" spans="3:3" ht="19">
      <c r="C979" s="49" t="s">
        <v>8092</v>
      </c>
    </row>
    <row r="980" spans="3:3">
      <c r="C980" s="2" t="s">
        <v>8158</v>
      </c>
    </row>
    <row r="981" spans="3:3" ht="19">
      <c r="C981" s="49" t="s">
        <v>8093</v>
      </c>
    </row>
    <row r="982" spans="3:3">
      <c r="C982" s="2" t="s">
        <v>8159</v>
      </c>
    </row>
    <row r="983" spans="3:3" ht="19">
      <c r="C983" s="49" t="s">
        <v>7483</v>
      </c>
    </row>
    <row r="984" spans="3:3" ht="19">
      <c r="C984" s="49" t="s">
        <v>8011</v>
      </c>
    </row>
    <row r="985" spans="3:3">
      <c r="C985" s="2" t="s">
        <v>8160</v>
      </c>
    </row>
    <row r="986" spans="3:3" ht="19">
      <c r="C986" s="49" t="s">
        <v>8161</v>
      </c>
    </row>
    <row r="987" spans="3:3" ht="19">
      <c r="C987" s="49" t="s">
        <v>8162</v>
      </c>
    </row>
    <row r="988" spans="3:3" ht="19">
      <c r="C988" s="49" t="s">
        <v>8055</v>
      </c>
    </row>
    <row r="989" spans="3:3" ht="19">
      <c r="C989" s="49" t="s">
        <v>8153</v>
      </c>
    </row>
    <row r="990" spans="3:3">
      <c r="C990" s="2" t="s">
        <v>8163</v>
      </c>
    </row>
    <row r="991" spans="3:3" ht="19">
      <c r="C991" s="49" t="s">
        <v>7473</v>
      </c>
    </row>
    <row r="992" spans="3:3" ht="19">
      <c r="C992" s="49" t="s">
        <v>7504</v>
      </c>
    </row>
    <row r="993" spans="3:3">
      <c r="C993" s="2" t="s">
        <v>8164</v>
      </c>
    </row>
    <row r="994" spans="3:3" ht="19">
      <c r="C994" s="49" t="s">
        <v>7516</v>
      </c>
    </row>
    <row r="995" spans="3:3" ht="19">
      <c r="C995" s="49" t="s">
        <v>7514</v>
      </c>
    </row>
    <row r="996" spans="3:3" ht="19">
      <c r="C996" s="49" t="s">
        <v>8165</v>
      </c>
    </row>
    <row r="997" spans="3:3" ht="19">
      <c r="C997" s="49" t="s">
        <v>8166</v>
      </c>
    </row>
    <row r="998" spans="3:3">
      <c r="C998" s="2" t="s">
        <v>8167</v>
      </c>
    </row>
    <row r="999" spans="3:3" ht="19">
      <c r="C999" s="49" t="s">
        <v>7941</v>
      </c>
    </row>
    <row r="1000" spans="3:3" ht="19">
      <c r="C1000" s="49" t="s">
        <v>8168</v>
      </c>
    </row>
    <row r="1001" spans="3:3">
      <c r="C1001" s="2" t="s">
        <v>8169</v>
      </c>
    </row>
    <row r="1002" spans="3:3" ht="19">
      <c r="C1002" s="49" t="s">
        <v>7519</v>
      </c>
    </row>
    <row r="1003" spans="3:3">
      <c r="C1003" s="2" t="s">
        <v>8170</v>
      </c>
    </row>
    <row r="1004" spans="3:3" ht="19">
      <c r="C1004" s="49" t="s">
        <v>8171</v>
      </c>
    </row>
    <row r="1005" spans="3:3" ht="19">
      <c r="C1005" s="49" t="s">
        <v>7942</v>
      </c>
    </row>
    <row r="1006" spans="3:3" ht="19">
      <c r="C1006" s="49" t="s">
        <v>8172</v>
      </c>
    </row>
    <row r="1007" spans="3:3">
      <c r="C1007" s="2" t="s">
        <v>8173</v>
      </c>
    </row>
    <row r="1008" spans="3:3" ht="19">
      <c r="C1008" s="49" t="s">
        <v>8171</v>
      </c>
    </row>
    <row r="1009" spans="3:3">
      <c r="C1009" s="2" t="s">
        <v>8174</v>
      </c>
    </row>
    <row r="1010" spans="3:3" ht="19">
      <c r="C1010" s="49" t="s">
        <v>8175</v>
      </c>
    </row>
    <row r="1011" spans="3:3">
      <c r="C1011" s="2" t="s">
        <v>8176</v>
      </c>
    </row>
    <row r="1012" spans="3:3" ht="19">
      <c r="C1012" s="49" t="s">
        <v>7514</v>
      </c>
    </row>
    <row r="1013" spans="3:3">
      <c r="C1013" s="2" t="s">
        <v>8177</v>
      </c>
    </row>
    <row r="1014" spans="3:3" ht="19">
      <c r="C1014" s="49" t="s">
        <v>8165</v>
      </c>
    </row>
    <row r="1015" spans="3:3" ht="19">
      <c r="C1015" s="49" t="s">
        <v>8166</v>
      </c>
    </row>
    <row r="1016" spans="3:3">
      <c r="C1016" s="2" t="s">
        <v>8178</v>
      </c>
    </row>
    <row r="1017" spans="3:3" ht="19">
      <c r="C1017" s="49" t="s">
        <v>7941</v>
      </c>
    </row>
    <row r="1018" spans="3:3" ht="19">
      <c r="C1018" s="49" t="s">
        <v>8168</v>
      </c>
    </row>
    <row r="1019" spans="3:3">
      <c r="C1019" s="2" t="s">
        <v>8179</v>
      </c>
    </row>
    <row r="1020" spans="3:3" ht="19">
      <c r="C1020" s="49" t="s">
        <v>8171</v>
      </c>
    </row>
    <row r="1021" spans="3:3" ht="19">
      <c r="C1021" s="49" t="s">
        <v>7942</v>
      </c>
    </row>
    <row r="1022" spans="3:3" ht="19">
      <c r="C1022" s="49" t="s">
        <v>8172</v>
      </c>
    </row>
    <row r="1023" spans="3:3">
      <c r="C1023" s="2" t="s">
        <v>8180</v>
      </c>
    </row>
    <row r="1024" spans="3:3" ht="19">
      <c r="C1024" s="49" t="s">
        <v>8171</v>
      </c>
    </row>
    <row r="1025" spans="3:3">
      <c r="C1025" s="2" t="s">
        <v>8181</v>
      </c>
    </row>
    <row r="1026" spans="3:3" ht="19">
      <c r="C1026" s="49" t="s">
        <v>8175</v>
      </c>
    </row>
    <row r="1027" spans="3:3">
      <c r="C1027" s="2" t="s">
        <v>8182</v>
      </c>
    </row>
    <row r="1028" spans="3:3" ht="19">
      <c r="C1028" s="49" t="s">
        <v>8183</v>
      </c>
    </row>
    <row r="1029" spans="3:3" ht="19">
      <c r="C1029" s="49" t="s">
        <v>8184</v>
      </c>
    </row>
    <row r="1030" spans="3:3" ht="19">
      <c r="C1030" s="49" t="s">
        <v>7527</v>
      </c>
    </row>
    <row r="1031" spans="3:3">
      <c r="C1031" s="2" t="s">
        <v>8185</v>
      </c>
    </row>
    <row r="1032" spans="3:3" ht="19">
      <c r="C1032" s="49" t="s">
        <v>8183</v>
      </c>
    </row>
    <row r="1033" spans="3:3" ht="19">
      <c r="C1033" s="49" t="s">
        <v>7527</v>
      </c>
    </row>
    <row r="1034" spans="3:3">
      <c r="C1034" s="2" t="s">
        <v>8186</v>
      </c>
    </row>
    <row r="1035" spans="3:3" ht="19">
      <c r="C1035" s="49" t="s">
        <v>7771</v>
      </c>
    </row>
    <row r="1036" spans="3:3">
      <c r="C1036" s="2" t="s">
        <v>8187</v>
      </c>
    </row>
    <row r="1037" spans="3:3" ht="19">
      <c r="C1037" s="49" t="s">
        <v>8188</v>
      </c>
    </row>
    <row r="1038" spans="3:3">
      <c r="C1038" s="2" t="s">
        <v>8189</v>
      </c>
    </row>
    <row r="1039" spans="3:3" ht="19">
      <c r="C1039" s="49" t="s">
        <v>7550</v>
      </c>
    </row>
    <row r="1040" spans="3:3" ht="19">
      <c r="C1040" s="49" t="s">
        <v>8190</v>
      </c>
    </row>
    <row r="1041" spans="3:3" ht="19">
      <c r="C1041" s="49" t="s">
        <v>8191</v>
      </c>
    </row>
    <row r="1042" spans="3:3" ht="19">
      <c r="C1042" s="49" t="s">
        <v>7508</v>
      </c>
    </row>
    <row r="1043" spans="3:3" ht="19">
      <c r="C1043" s="49" t="s">
        <v>8192</v>
      </c>
    </row>
    <row r="1044" spans="3:3" ht="19">
      <c r="C1044" s="49" t="s">
        <v>8193</v>
      </c>
    </row>
    <row r="1045" spans="3:3">
      <c r="C1045" s="2" t="s">
        <v>8194</v>
      </c>
    </row>
    <row r="1046" spans="3:3" ht="19">
      <c r="C1046" s="49" t="s">
        <v>8195</v>
      </c>
    </row>
    <row r="1047" spans="3:3" ht="19">
      <c r="C1047" s="49" t="s">
        <v>8196</v>
      </c>
    </row>
    <row r="1048" spans="3:3">
      <c r="C1048" s="2" t="s">
        <v>8197</v>
      </c>
    </row>
    <row r="1049" spans="3:3" ht="19">
      <c r="C1049" s="49" t="s">
        <v>8198</v>
      </c>
    </row>
    <row r="1050" spans="3:3" ht="19">
      <c r="C1050" s="49" t="s">
        <v>8199</v>
      </c>
    </row>
    <row r="1051" spans="3:3">
      <c r="C1051" s="2" t="s">
        <v>8200</v>
      </c>
    </row>
    <row r="1052" spans="3:3" ht="19">
      <c r="C1052" s="49" t="s">
        <v>7762</v>
      </c>
    </row>
    <row r="1053" spans="3:3" ht="19">
      <c r="C1053" s="49" t="s">
        <v>7763</v>
      </c>
    </row>
    <row r="1054" spans="3:3">
      <c r="C1054" s="2" t="s">
        <v>8201</v>
      </c>
    </row>
    <row r="1055" spans="3:3" ht="19">
      <c r="C1055" s="49" t="s">
        <v>8202</v>
      </c>
    </row>
    <row r="1056" spans="3:3" ht="19">
      <c r="C1056" s="49" t="s">
        <v>8203</v>
      </c>
    </row>
    <row r="1057" spans="3:3" ht="19">
      <c r="C1057" s="49" t="s">
        <v>8204</v>
      </c>
    </row>
    <row r="1058" spans="3:3">
      <c r="C1058" s="2" t="s">
        <v>8205</v>
      </c>
    </row>
    <row r="1059" spans="3:3" ht="19">
      <c r="C1059" s="49" t="s">
        <v>8183</v>
      </c>
    </row>
    <row r="1060" spans="3:3" ht="19">
      <c r="C1060" s="49" t="s">
        <v>8184</v>
      </c>
    </row>
    <row r="1061" spans="3:3" ht="19">
      <c r="C1061" s="49" t="s">
        <v>7527</v>
      </c>
    </row>
    <row r="1062" spans="3:3">
      <c r="C1062" s="2" t="s">
        <v>8206</v>
      </c>
    </row>
    <row r="1063" spans="3:3" ht="19">
      <c r="C1063" s="49" t="s">
        <v>8183</v>
      </c>
    </row>
    <row r="1064" spans="3:3" ht="19">
      <c r="C1064" s="49" t="s">
        <v>7527</v>
      </c>
    </row>
    <row r="1065" spans="3:3">
      <c r="C1065" s="2" t="s">
        <v>8207</v>
      </c>
    </row>
    <row r="1066" spans="3:3" ht="19">
      <c r="C1066" s="49" t="s">
        <v>8028</v>
      </c>
    </row>
    <row r="1067" spans="3:3" ht="19">
      <c r="C1067" s="49" t="s">
        <v>8099</v>
      </c>
    </row>
    <row r="1068" spans="3:3" ht="19">
      <c r="C1068" s="49" t="s">
        <v>7767</v>
      </c>
    </row>
    <row r="1069" spans="3:3" ht="19">
      <c r="C1069" s="49" t="s">
        <v>8070</v>
      </c>
    </row>
    <row r="1070" spans="3:3">
      <c r="C1070" s="2" t="s">
        <v>4725</v>
      </c>
    </row>
    <row r="1071" spans="3:3" ht="19">
      <c r="C1071" s="49" t="s">
        <v>8208</v>
      </c>
    </row>
    <row r="1072" spans="3:3">
      <c r="C1072" s="2" t="s">
        <v>4726</v>
      </c>
    </row>
    <row r="1073" spans="3:3" ht="19">
      <c r="C1073" s="49" t="s">
        <v>8209</v>
      </c>
    </row>
    <row r="1074" spans="3:3">
      <c r="C1074" s="2" t="s">
        <v>4727</v>
      </c>
    </row>
    <row r="1075" spans="3:3" ht="19">
      <c r="C1075" s="49" t="s">
        <v>8210</v>
      </c>
    </row>
    <row r="1076" spans="3:3">
      <c r="C1076" s="2" t="s">
        <v>4728</v>
      </c>
    </row>
    <row r="1077" spans="3:3" ht="19">
      <c r="C1077" s="49" t="s">
        <v>7495</v>
      </c>
    </row>
    <row r="1078" spans="3:3">
      <c r="C1078" s="2" t="s">
        <v>4729</v>
      </c>
    </row>
    <row r="1079" spans="3:3" ht="19">
      <c r="C1079" s="49" t="s">
        <v>8211</v>
      </c>
    </row>
    <row r="1080" spans="3:3">
      <c r="C1080" s="2" t="s">
        <v>4730</v>
      </c>
    </row>
    <row r="1081" spans="3:3" ht="19">
      <c r="C1081" s="49" t="s">
        <v>8212</v>
      </c>
    </row>
    <row r="1082" spans="3:3">
      <c r="C1082" s="2" t="s">
        <v>4731</v>
      </c>
    </row>
    <row r="1083" spans="3:3" ht="19">
      <c r="C1083" s="49" t="s">
        <v>8213</v>
      </c>
    </row>
    <row r="1084" spans="3:3">
      <c r="C1084" s="2" t="s">
        <v>4732</v>
      </c>
    </row>
    <row r="1085" spans="3:3" ht="19">
      <c r="C1085" s="49" t="s">
        <v>8214</v>
      </c>
    </row>
    <row r="1086" spans="3:3">
      <c r="C1086" s="2" t="s">
        <v>4733</v>
      </c>
    </row>
    <row r="1087" spans="3:3" ht="19">
      <c r="C1087" s="49" t="s">
        <v>8215</v>
      </c>
    </row>
    <row r="1088" spans="3:3">
      <c r="C1088" s="2" t="s">
        <v>4734</v>
      </c>
    </row>
    <row r="1089" spans="3:3" ht="19">
      <c r="C1089" s="49" t="s">
        <v>8216</v>
      </c>
    </row>
    <row r="1090" spans="3:3">
      <c r="C1090" s="2" t="s">
        <v>4735</v>
      </c>
    </row>
    <row r="1091" spans="3:3" ht="19">
      <c r="C1091" s="49" t="s">
        <v>8217</v>
      </c>
    </row>
    <row r="1092" spans="3:3">
      <c r="C1092" s="2" t="s">
        <v>4736</v>
      </c>
    </row>
    <row r="1093" spans="3:3" ht="19">
      <c r="C1093" s="49" t="s">
        <v>8218</v>
      </c>
    </row>
    <row r="1094" spans="3:3">
      <c r="C1094" s="2" t="s">
        <v>8219</v>
      </c>
    </row>
    <row r="1095" spans="3:3" ht="19">
      <c r="C1095" s="49" t="s">
        <v>8220</v>
      </c>
    </row>
    <row r="1096" spans="3:3">
      <c r="C1096" s="2" t="s">
        <v>8221</v>
      </c>
    </row>
    <row r="1097" spans="3:3" ht="19">
      <c r="C1097" s="49" t="s">
        <v>8222</v>
      </c>
    </row>
    <row r="1098" spans="3:3">
      <c r="C1098" s="2" t="s">
        <v>8223</v>
      </c>
    </row>
    <row r="1099" spans="3:3" ht="19">
      <c r="C1099" s="49" t="s">
        <v>8224</v>
      </c>
    </row>
    <row r="1100" spans="3:3">
      <c r="C1100" s="2" t="s">
        <v>8225</v>
      </c>
    </row>
    <row r="1101" spans="3:3" ht="19">
      <c r="C1101" s="49" t="s">
        <v>8226</v>
      </c>
    </row>
    <row r="1102" spans="3:3">
      <c r="C1102" s="2" t="s">
        <v>8227</v>
      </c>
    </row>
    <row r="1103" spans="3:3" ht="19">
      <c r="C1103" s="49" t="s">
        <v>8228</v>
      </c>
    </row>
    <row r="1104" spans="3:3">
      <c r="C1104" s="2" t="s">
        <v>8229</v>
      </c>
    </row>
    <row r="1105" spans="3:3" ht="19">
      <c r="C1105" s="49" t="s">
        <v>8230</v>
      </c>
    </row>
    <row r="1106" spans="3:3">
      <c r="C1106" s="2" t="s">
        <v>8231</v>
      </c>
    </row>
    <row r="1107" spans="3:3" ht="19">
      <c r="C1107" s="49" t="s">
        <v>8232</v>
      </c>
    </row>
    <row r="1108" spans="3:3">
      <c r="C1108" s="2" t="s">
        <v>8233</v>
      </c>
    </row>
    <row r="1109" spans="3:3" ht="19">
      <c r="C1109" s="49" t="s">
        <v>8234</v>
      </c>
    </row>
    <row r="1110" spans="3:3">
      <c r="C1110" s="2" t="s">
        <v>8235</v>
      </c>
    </row>
    <row r="1111" spans="3:3" ht="19">
      <c r="C1111" s="49" t="s">
        <v>8236</v>
      </c>
    </row>
    <row r="1112" spans="3:3">
      <c r="C1112" s="2" t="s">
        <v>8237</v>
      </c>
    </row>
    <row r="1113" spans="3:3" ht="19">
      <c r="C1113" s="49" t="s">
        <v>8238</v>
      </c>
    </row>
    <row r="1114" spans="3:3">
      <c r="C1114" s="2" t="s">
        <v>8239</v>
      </c>
    </row>
    <row r="1115" spans="3:3" ht="19">
      <c r="C1115" s="49" t="s">
        <v>8240</v>
      </c>
    </row>
    <row r="1116" spans="3:3">
      <c r="C1116" s="2" t="s">
        <v>8241</v>
      </c>
    </row>
    <row r="1117" spans="3:3" ht="19">
      <c r="C1117" s="49" t="s">
        <v>8242</v>
      </c>
    </row>
    <row r="1118" spans="3:3">
      <c r="C1118" s="2" t="s">
        <v>8243</v>
      </c>
    </row>
    <row r="1119" spans="3:3" ht="19">
      <c r="C1119" s="49" t="s">
        <v>8244</v>
      </c>
    </row>
    <row r="1120" spans="3:3">
      <c r="C1120" s="2" t="s">
        <v>8245</v>
      </c>
    </row>
    <row r="1121" spans="3:3" ht="19">
      <c r="C1121" s="49" t="s">
        <v>8246</v>
      </c>
    </row>
    <row r="1122" spans="3:3">
      <c r="C1122" s="2" t="s">
        <v>8247</v>
      </c>
    </row>
    <row r="1123" spans="3:3" ht="19">
      <c r="C1123" s="49" t="s">
        <v>8248</v>
      </c>
    </row>
    <row r="1124" spans="3:3">
      <c r="C1124" s="2" t="s">
        <v>8249</v>
      </c>
    </row>
    <row r="1125" spans="3:3" ht="19">
      <c r="C1125" s="49" t="s">
        <v>8250</v>
      </c>
    </row>
    <row r="1126" spans="3:3">
      <c r="C1126" s="2" t="s">
        <v>8251</v>
      </c>
    </row>
    <row r="1127" spans="3:3" ht="19">
      <c r="C1127" s="49" t="s">
        <v>8252</v>
      </c>
    </row>
    <row r="1128" spans="3:3">
      <c r="C1128" s="2" t="s">
        <v>8253</v>
      </c>
    </row>
    <row r="1129" spans="3:3" ht="19">
      <c r="C1129" s="49" t="s">
        <v>8254</v>
      </c>
    </row>
    <row r="1130" spans="3:3">
      <c r="C1130" s="2" t="s">
        <v>8255</v>
      </c>
    </row>
    <row r="1131" spans="3:3" ht="19">
      <c r="C1131" s="49" t="s">
        <v>8256</v>
      </c>
    </row>
    <row r="1132" spans="3:3">
      <c r="C1132" s="2" t="s">
        <v>8257</v>
      </c>
    </row>
    <row r="1133" spans="3:3" ht="19">
      <c r="C1133" s="49" t="s">
        <v>8258</v>
      </c>
    </row>
    <row r="1134" spans="3:3">
      <c r="C1134" s="2" t="s">
        <v>8259</v>
      </c>
    </row>
    <row r="1135" spans="3:3" ht="19">
      <c r="C1135" s="49" t="s">
        <v>8260</v>
      </c>
    </row>
    <row r="1136" spans="3:3">
      <c r="C1136" s="2" t="s">
        <v>8261</v>
      </c>
    </row>
    <row r="1137" spans="3:3" ht="19">
      <c r="C1137" s="49" t="s">
        <v>8262</v>
      </c>
    </row>
    <row r="1138" spans="3:3">
      <c r="C1138" s="2" t="s">
        <v>8263</v>
      </c>
    </row>
    <row r="1139" spans="3:3" ht="19">
      <c r="C1139" s="49" t="s">
        <v>8264</v>
      </c>
    </row>
    <row r="1140" spans="3:3">
      <c r="C1140" s="2" t="s">
        <v>8265</v>
      </c>
    </row>
    <row r="1141" spans="3:3" ht="19">
      <c r="C1141" s="49" t="s">
        <v>8266</v>
      </c>
    </row>
    <row r="1142" spans="3:3">
      <c r="C1142" s="2" t="s">
        <v>8267</v>
      </c>
    </row>
    <row r="1143" spans="3:3" ht="19">
      <c r="C1143" s="49" t="s">
        <v>8268</v>
      </c>
    </row>
    <row r="1144" spans="3:3">
      <c r="C1144" s="2" t="s">
        <v>8269</v>
      </c>
    </row>
    <row r="1145" spans="3:3" ht="19">
      <c r="C1145" s="49" t="s">
        <v>8270</v>
      </c>
    </row>
    <row r="1146" spans="3:3">
      <c r="C1146" s="2" t="s">
        <v>8271</v>
      </c>
    </row>
    <row r="1147" spans="3:3" ht="19">
      <c r="C1147" s="49" t="s">
        <v>8272</v>
      </c>
    </row>
    <row r="1148" spans="3:3">
      <c r="C1148" s="2" t="s">
        <v>8273</v>
      </c>
    </row>
    <row r="1149" spans="3:3" ht="19">
      <c r="C1149" s="49" t="s">
        <v>8274</v>
      </c>
    </row>
    <row r="1150" spans="3:3">
      <c r="C1150" s="2" t="s">
        <v>8275</v>
      </c>
    </row>
    <row r="1151" spans="3:3" ht="19">
      <c r="C1151" s="49" t="s">
        <v>8276</v>
      </c>
    </row>
    <row r="1152" spans="3:3">
      <c r="C1152" s="2" t="s">
        <v>8277</v>
      </c>
    </row>
    <row r="1153" spans="3:3" ht="19">
      <c r="C1153" s="49" t="s">
        <v>8278</v>
      </c>
    </row>
    <row r="1154" spans="3:3">
      <c r="C1154" s="2" t="s">
        <v>8279</v>
      </c>
    </row>
    <row r="1155" spans="3:3" ht="19">
      <c r="C1155" s="49" t="s">
        <v>8280</v>
      </c>
    </row>
    <row r="1156" spans="3:3">
      <c r="C1156" s="2" t="s">
        <v>8281</v>
      </c>
    </row>
    <row r="1157" spans="3:3" ht="19">
      <c r="C1157" s="49" t="s">
        <v>8282</v>
      </c>
    </row>
    <row r="1158" spans="3:3">
      <c r="C1158" s="2" t="s">
        <v>8283</v>
      </c>
    </row>
    <row r="1159" spans="3:3" ht="19">
      <c r="C1159" s="49" t="s">
        <v>8284</v>
      </c>
    </row>
    <row r="1160" spans="3:3">
      <c r="C1160" s="2" t="s">
        <v>8285</v>
      </c>
    </row>
    <row r="1161" spans="3:3" ht="19">
      <c r="C1161" s="49" t="s">
        <v>8286</v>
      </c>
    </row>
    <row r="1162" spans="3:3">
      <c r="C1162" s="2" t="s">
        <v>8287</v>
      </c>
    </row>
    <row r="1163" spans="3:3" ht="19">
      <c r="C1163" s="49" t="s">
        <v>8288</v>
      </c>
    </row>
    <row r="1164" spans="3:3">
      <c r="C1164" s="2" t="s">
        <v>8289</v>
      </c>
    </row>
    <row r="1165" spans="3:3" ht="19">
      <c r="C1165" s="49" t="s">
        <v>8290</v>
      </c>
    </row>
    <row r="1166" spans="3:3">
      <c r="C1166" s="2" t="s">
        <v>8291</v>
      </c>
    </row>
    <row r="1167" spans="3:3" ht="19">
      <c r="C1167" s="49" t="s">
        <v>8292</v>
      </c>
    </row>
    <row r="1168" spans="3:3">
      <c r="C1168" s="2" t="s">
        <v>8293</v>
      </c>
    </row>
    <row r="1169" spans="3:3" ht="19">
      <c r="C1169" s="49" t="s">
        <v>8294</v>
      </c>
    </row>
    <row r="1170" spans="3:3">
      <c r="C1170" s="2" t="s">
        <v>8295</v>
      </c>
    </row>
    <row r="1171" spans="3:3" ht="19">
      <c r="C1171" s="49" t="s">
        <v>8296</v>
      </c>
    </row>
    <row r="1172" spans="3:3">
      <c r="C1172" s="2" t="s">
        <v>8297</v>
      </c>
    </row>
    <row r="1173" spans="3:3" ht="19">
      <c r="C1173" s="49" t="s">
        <v>8298</v>
      </c>
    </row>
    <row r="1174" spans="3:3">
      <c r="C1174" s="2" t="s">
        <v>8299</v>
      </c>
    </row>
    <row r="1175" spans="3:3" ht="19">
      <c r="C1175" s="49" t="s">
        <v>8300</v>
      </c>
    </row>
    <row r="1176" spans="3:3">
      <c r="C1176" s="2" t="s">
        <v>8301</v>
      </c>
    </row>
    <row r="1177" spans="3:3" ht="19">
      <c r="C1177" s="49" t="s">
        <v>8302</v>
      </c>
    </row>
    <row r="1178" spans="3:3">
      <c r="C1178" s="2" t="s">
        <v>8303</v>
      </c>
    </row>
    <row r="1179" spans="3:3" ht="19">
      <c r="C1179" s="49" t="s">
        <v>8304</v>
      </c>
    </row>
    <row r="1180" spans="3:3">
      <c r="C1180" s="2" t="s">
        <v>8305</v>
      </c>
    </row>
    <row r="1181" spans="3:3" ht="19">
      <c r="C1181" s="49" t="s">
        <v>8306</v>
      </c>
    </row>
    <row r="1182" spans="3:3">
      <c r="C1182" s="2" t="s">
        <v>8307</v>
      </c>
    </row>
    <row r="1183" spans="3:3" ht="19">
      <c r="C1183" s="49" t="s">
        <v>8308</v>
      </c>
    </row>
    <row r="1184" spans="3:3">
      <c r="C1184" s="2" t="s">
        <v>8309</v>
      </c>
    </row>
    <row r="1185" spans="3:3" ht="19">
      <c r="C1185" s="49" t="s">
        <v>8310</v>
      </c>
    </row>
    <row r="1186" spans="3:3">
      <c r="C1186" s="2" t="s">
        <v>8311</v>
      </c>
    </row>
    <row r="1187" spans="3:3" ht="19">
      <c r="C1187" s="49" t="s">
        <v>8312</v>
      </c>
    </row>
    <row r="1188" spans="3:3">
      <c r="C1188" s="2" t="s">
        <v>8313</v>
      </c>
    </row>
    <row r="1189" spans="3:3" ht="19">
      <c r="C1189" s="49" t="s">
        <v>8314</v>
      </c>
    </row>
    <row r="1190" spans="3:3">
      <c r="C1190" s="2" t="s">
        <v>8315</v>
      </c>
    </row>
    <row r="1191" spans="3:3" ht="19">
      <c r="C1191" s="49" t="s">
        <v>8316</v>
      </c>
    </row>
    <row r="1192" spans="3:3">
      <c r="C1192" s="2" t="s">
        <v>8317</v>
      </c>
    </row>
    <row r="1193" spans="3:3" ht="19">
      <c r="C1193" s="49" t="s">
        <v>8318</v>
      </c>
    </row>
    <row r="1194" spans="3:3">
      <c r="C1194" s="2" t="s">
        <v>8319</v>
      </c>
    </row>
    <row r="1195" spans="3:3" ht="19">
      <c r="C1195" s="49" t="s">
        <v>8320</v>
      </c>
    </row>
    <row r="1196" spans="3:3">
      <c r="C1196" s="2" t="s">
        <v>8321</v>
      </c>
    </row>
    <row r="1197" spans="3:3" ht="19">
      <c r="C1197" s="49" t="s">
        <v>8322</v>
      </c>
    </row>
    <row r="1198" spans="3:3">
      <c r="C1198" s="2" t="s">
        <v>8323</v>
      </c>
    </row>
    <row r="1199" spans="3:3" ht="19">
      <c r="C1199" s="49" t="s">
        <v>8324</v>
      </c>
    </row>
    <row r="1200" spans="3:3">
      <c r="C1200" s="2" t="s">
        <v>8325</v>
      </c>
    </row>
    <row r="1201" spans="3:3" ht="19">
      <c r="C1201" s="49" t="s">
        <v>8326</v>
      </c>
    </row>
    <row r="1202" spans="3:3">
      <c r="C1202" s="2" t="s">
        <v>8327</v>
      </c>
    </row>
    <row r="1203" spans="3:3" ht="19">
      <c r="C1203" s="49" t="s">
        <v>8328</v>
      </c>
    </row>
    <row r="1204" spans="3:3">
      <c r="C1204" s="2" t="s">
        <v>8329</v>
      </c>
    </row>
    <row r="1205" spans="3:3" ht="19">
      <c r="C1205" s="49" t="s">
        <v>8330</v>
      </c>
    </row>
    <row r="1206" spans="3:3">
      <c r="C1206" s="2" t="s">
        <v>8331</v>
      </c>
    </row>
    <row r="1207" spans="3:3" ht="19">
      <c r="C1207" s="49" t="s">
        <v>8332</v>
      </c>
    </row>
    <row r="1208" spans="3:3">
      <c r="C1208" s="2" t="s">
        <v>8333</v>
      </c>
    </row>
    <row r="1209" spans="3:3" ht="19">
      <c r="C1209" s="49" t="s">
        <v>8334</v>
      </c>
    </row>
    <row r="1210" spans="3:3">
      <c r="C1210" s="2" t="s">
        <v>8335</v>
      </c>
    </row>
    <row r="1211" spans="3:3" ht="19">
      <c r="C1211" s="49" t="s">
        <v>8336</v>
      </c>
    </row>
    <row r="1212" spans="3:3">
      <c r="C1212" s="2" t="s">
        <v>8337</v>
      </c>
    </row>
    <row r="1213" spans="3:3" ht="19">
      <c r="C1213" s="49" t="s">
        <v>8338</v>
      </c>
    </row>
    <row r="1214" spans="3:3">
      <c r="C1214" s="2" t="s">
        <v>8339</v>
      </c>
    </row>
    <row r="1215" spans="3:3" ht="19">
      <c r="C1215" s="49" t="s">
        <v>8340</v>
      </c>
    </row>
    <row r="1216" spans="3:3">
      <c r="C1216" s="2" t="s">
        <v>8341</v>
      </c>
    </row>
    <row r="1217" spans="3:3" ht="19">
      <c r="C1217" s="49" t="s">
        <v>8342</v>
      </c>
    </row>
    <row r="1218" spans="3:3">
      <c r="C1218" s="2" t="s">
        <v>8343</v>
      </c>
    </row>
    <row r="1219" spans="3:3" ht="19">
      <c r="C1219" s="49" t="s">
        <v>8344</v>
      </c>
    </row>
    <row r="1220" spans="3:3">
      <c r="C1220" s="2" t="s">
        <v>8345</v>
      </c>
    </row>
    <row r="1221" spans="3:3" ht="19">
      <c r="C1221" s="49" t="s">
        <v>8346</v>
      </c>
    </row>
    <row r="1222" spans="3:3">
      <c r="C1222" s="2" t="s">
        <v>8347</v>
      </c>
    </row>
    <row r="1223" spans="3:3" ht="19">
      <c r="C1223" s="49" t="s">
        <v>8348</v>
      </c>
    </row>
    <row r="1224" spans="3:3">
      <c r="C1224" s="2" t="s">
        <v>8349</v>
      </c>
    </row>
    <row r="1225" spans="3:3" ht="19">
      <c r="C1225" s="49" t="s">
        <v>8350</v>
      </c>
    </row>
    <row r="1226" spans="3:3">
      <c r="C1226" s="2" t="s">
        <v>8351</v>
      </c>
    </row>
    <row r="1227" spans="3:3" ht="19">
      <c r="C1227" s="49" t="s">
        <v>8352</v>
      </c>
    </row>
    <row r="1228" spans="3:3">
      <c r="C1228" s="2" t="s">
        <v>8353</v>
      </c>
    </row>
    <row r="1229" spans="3:3" ht="19">
      <c r="C1229" s="49" t="s">
        <v>8354</v>
      </c>
    </row>
    <row r="1230" spans="3:3">
      <c r="C1230" s="2" t="s">
        <v>8355</v>
      </c>
    </row>
    <row r="1231" spans="3:3" ht="19">
      <c r="C1231" s="49" t="s">
        <v>8356</v>
      </c>
    </row>
    <row r="1232" spans="3:3">
      <c r="C1232" s="2" t="s">
        <v>8357</v>
      </c>
    </row>
    <row r="1233" spans="3:3" ht="19">
      <c r="C1233" s="49" t="s">
        <v>8358</v>
      </c>
    </row>
    <row r="1234" spans="3:3">
      <c r="C1234" s="2" t="s">
        <v>8359</v>
      </c>
    </row>
    <row r="1235" spans="3:3" ht="19">
      <c r="C1235" s="49" t="s">
        <v>8360</v>
      </c>
    </row>
    <row r="1236" spans="3:3">
      <c r="C1236" s="2" t="s">
        <v>8361</v>
      </c>
    </row>
    <row r="1237" spans="3:3" ht="19">
      <c r="C1237" s="49" t="s">
        <v>8362</v>
      </c>
    </row>
    <row r="1238" spans="3:3">
      <c r="C1238" s="2" t="s">
        <v>8363</v>
      </c>
    </row>
    <row r="1239" spans="3:3" ht="19">
      <c r="C1239" s="49" t="s">
        <v>8364</v>
      </c>
    </row>
    <row r="1240" spans="3:3">
      <c r="C1240" s="2" t="s">
        <v>8365</v>
      </c>
    </row>
    <row r="1241" spans="3:3" ht="19">
      <c r="C1241" s="49" t="s">
        <v>8366</v>
      </c>
    </row>
    <row r="1242" spans="3:3">
      <c r="C1242" s="2" t="s">
        <v>8367</v>
      </c>
    </row>
    <row r="1243" spans="3:3" ht="19">
      <c r="C1243" s="49" t="s">
        <v>8368</v>
      </c>
    </row>
    <row r="1244" spans="3:3">
      <c r="C1244" s="2" t="s">
        <v>8369</v>
      </c>
    </row>
    <row r="1245" spans="3:3" ht="19">
      <c r="C1245" s="49" t="s">
        <v>8370</v>
      </c>
    </row>
    <row r="1246" spans="3:3">
      <c r="C1246" s="2" t="s">
        <v>8371</v>
      </c>
    </row>
    <row r="1247" spans="3:3" ht="19">
      <c r="C1247" s="49" t="s">
        <v>8372</v>
      </c>
    </row>
    <row r="1248" spans="3:3">
      <c r="C1248" s="2" t="s">
        <v>8373</v>
      </c>
    </row>
    <row r="1249" spans="3:3" ht="19">
      <c r="C1249" s="49" t="s">
        <v>8374</v>
      </c>
    </row>
    <row r="1250" spans="3:3">
      <c r="C1250" s="2" t="s">
        <v>8375</v>
      </c>
    </row>
    <row r="1251" spans="3:3" ht="19">
      <c r="C1251" s="49" t="s">
        <v>8376</v>
      </c>
    </row>
    <row r="1252" spans="3:3">
      <c r="C1252" s="2" t="s">
        <v>8377</v>
      </c>
    </row>
    <row r="1253" spans="3:3" ht="19">
      <c r="C1253" s="49" t="s">
        <v>8378</v>
      </c>
    </row>
    <row r="1254" spans="3:3">
      <c r="C1254" s="2" t="s">
        <v>8379</v>
      </c>
    </row>
    <row r="1255" spans="3:3" ht="19">
      <c r="C1255" s="49" t="s">
        <v>8380</v>
      </c>
    </row>
    <row r="1256" spans="3:3" ht="19">
      <c r="C1256" s="49" t="s">
        <v>8381</v>
      </c>
    </row>
    <row r="1257" spans="3:3">
      <c r="C1257" s="2" t="s">
        <v>8382</v>
      </c>
    </row>
    <row r="1258" spans="3:3" ht="19">
      <c r="C1258" s="49" t="s">
        <v>8383</v>
      </c>
    </row>
    <row r="1259" spans="3:3">
      <c r="C1259" s="2" t="s">
        <v>4815</v>
      </c>
    </row>
    <row r="1260" spans="3:3" ht="19">
      <c r="C1260" s="49" t="s">
        <v>8384</v>
      </c>
    </row>
    <row r="1261" spans="3:3" ht="19">
      <c r="C1261" s="49" t="s">
        <v>8385</v>
      </c>
    </row>
    <row r="1262" spans="3:3" ht="19">
      <c r="C1262" s="49" t="s">
        <v>8386</v>
      </c>
    </row>
    <row r="1263" spans="3:3">
      <c r="C1263" s="2" t="s">
        <v>4816</v>
      </c>
    </row>
    <row r="1264" spans="3:3" ht="19">
      <c r="C1264" s="49" t="s">
        <v>8387</v>
      </c>
    </row>
    <row r="1265" spans="3:3" ht="19">
      <c r="C1265" s="49" t="s">
        <v>8385</v>
      </c>
    </row>
    <row r="1266" spans="3:3" ht="19">
      <c r="C1266" s="49" t="s">
        <v>8386</v>
      </c>
    </row>
    <row r="1267" spans="3:3">
      <c r="C1267" s="2" t="s">
        <v>4817</v>
      </c>
    </row>
    <row r="1268" spans="3:3" ht="19">
      <c r="C1268" s="49" t="s">
        <v>8388</v>
      </c>
    </row>
    <row r="1269" spans="3:3" ht="19">
      <c r="C1269" s="49" t="s">
        <v>8385</v>
      </c>
    </row>
    <row r="1270" spans="3:3" ht="19">
      <c r="C1270" s="49" t="s">
        <v>8386</v>
      </c>
    </row>
    <row r="1271" spans="3:3">
      <c r="C1271" s="2" t="s">
        <v>4818</v>
      </c>
    </row>
    <row r="1272" spans="3:3" ht="19">
      <c r="C1272" s="49" t="s">
        <v>8389</v>
      </c>
    </row>
    <row r="1273" spans="3:3" ht="19">
      <c r="C1273" s="49" t="s">
        <v>8385</v>
      </c>
    </row>
    <row r="1274" spans="3:3" ht="19">
      <c r="C1274" s="49" t="s">
        <v>8386</v>
      </c>
    </row>
    <row r="1275" spans="3:3">
      <c r="C1275" s="2" t="s">
        <v>8390</v>
      </c>
    </row>
    <row r="1276" spans="3:3" ht="19">
      <c r="C1276" s="49" t="s">
        <v>7473</v>
      </c>
    </row>
    <row r="1277" spans="3:3" ht="19">
      <c r="C1277" s="49" t="s">
        <v>8391</v>
      </c>
    </row>
    <row r="1278" spans="3:3" ht="19">
      <c r="C1278" s="49" t="s">
        <v>8141</v>
      </c>
    </row>
    <row r="1279" spans="3:3" ht="19">
      <c r="C1279" s="49" t="s">
        <v>7482</v>
      </c>
    </row>
    <row r="1280" spans="3:3" ht="19">
      <c r="C1280" s="49" t="s">
        <v>7503</v>
      </c>
    </row>
    <row r="1281" spans="3:3" ht="19">
      <c r="C1281" s="49" t="s">
        <v>8023</v>
      </c>
    </row>
    <row r="1282" spans="3:3" ht="19">
      <c r="C1282" s="49" t="s">
        <v>8392</v>
      </c>
    </row>
    <row r="1283" spans="3:3" ht="19">
      <c r="C1283" s="49" t="s">
        <v>8393</v>
      </c>
    </row>
    <row r="1284" spans="3:3">
      <c r="C1284" s="2" t="s">
        <v>8394</v>
      </c>
    </row>
    <row r="1285" spans="3:3" ht="19">
      <c r="C1285" s="49" t="s">
        <v>7488</v>
      </c>
    </row>
    <row r="1286" spans="3:3" ht="19">
      <c r="C1286" s="49" t="s">
        <v>8395</v>
      </c>
    </row>
    <row r="1287" spans="3:3">
      <c r="C1287" s="2" t="s">
        <v>8396</v>
      </c>
    </row>
    <row r="1288" spans="3:3" ht="19">
      <c r="C1288" s="49" t="s">
        <v>8019</v>
      </c>
    </row>
    <row r="1289" spans="3:3" ht="19">
      <c r="C1289" s="49" t="s">
        <v>8397</v>
      </c>
    </row>
    <row r="1290" spans="3:3">
      <c r="C1290" s="2" t="s">
        <v>8398</v>
      </c>
    </row>
    <row r="1291" spans="3:3" ht="19">
      <c r="C1291" s="49" t="s">
        <v>8399</v>
      </c>
    </row>
    <row r="1292" spans="3:3">
      <c r="C1292" s="2" t="s">
        <v>8400</v>
      </c>
    </row>
    <row r="1293" spans="3:3" ht="19">
      <c r="C1293" s="49" t="s">
        <v>7474</v>
      </c>
    </row>
    <row r="1294" spans="3:3" ht="19">
      <c r="C1294" s="49" t="s">
        <v>7484</v>
      </c>
    </row>
    <row r="1295" spans="3:3" ht="19">
      <c r="C1295" s="49" t="s">
        <v>7485</v>
      </c>
    </row>
    <row r="1296" spans="3:3">
      <c r="C1296" s="2" t="s">
        <v>8401</v>
      </c>
    </row>
    <row r="1297" spans="3:3" ht="19">
      <c r="C1297" s="49" t="s">
        <v>7473</v>
      </c>
    </row>
    <row r="1298" spans="3:3" ht="19">
      <c r="C1298" s="49" t="s">
        <v>8402</v>
      </c>
    </row>
    <row r="1299" spans="3:3" ht="19">
      <c r="C1299" s="49" t="s">
        <v>8403</v>
      </c>
    </row>
    <row r="1300" spans="3:3">
      <c r="C1300" s="2" t="s">
        <v>8404</v>
      </c>
    </row>
    <row r="1301" spans="3:3" ht="19">
      <c r="C1301" s="49" t="s">
        <v>8405</v>
      </c>
    </row>
    <row r="1302" spans="3:3">
      <c r="C1302" s="2" t="s">
        <v>4820</v>
      </c>
    </row>
    <row r="1303" spans="3:3" ht="19">
      <c r="C1303" s="49" t="s">
        <v>8406</v>
      </c>
    </row>
    <row r="1304" spans="3:3">
      <c r="C1304" s="2" t="s">
        <v>4821</v>
      </c>
    </row>
    <row r="1305" spans="3:3" ht="19">
      <c r="C1305" s="49" t="s">
        <v>8407</v>
      </c>
    </row>
    <row r="1306" spans="3:3">
      <c r="C1306" s="2" t="s">
        <v>4823</v>
      </c>
    </row>
    <row r="1307" spans="3:3" ht="19">
      <c r="C1307" s="49" t="s">
        <v>8408</v>
      </c>
    </row>
    <row r="1308" spans="3:3">
      <c r="C1308" s="2" t="s">
        <v>4824</v>
      </c>
    </row>
    <row r="1309" spans="3:3" ht="19">
      <c r="C1309" s="49" t="s">
        <v>8409</v>
      </c>
    </row>
    <row r="1310" spans="3:3">
      <c r="C1310" s="2" t="s">
        <v>4825</v>
      </c>
    </row>
    <row r="1311" spans="3:3" ht="19">
      <c r="C1311" s="49" t="s">
        <v>8410</v>
      </c>
    </row>
    <row r="1312" spans="3:3">
      <c r="C1312" s="2" t="s">
        <v>4846</v>
      </c>
    </row>
    <row r="1313" spans="3:3" ht="19">
      <c r="C1313" s="49" t="s">
        <v>7567</v>
      </c>
    </row>
    <row r="1314" spans="3:3">
      <c r="C1314" s="2" t="s">
        <v>4867</v>
      </c>
    </row>
    <row r="1315" spans="3:3" ht="19">
      <c r="C1315" s="49" t="s">
        <v>8411</v>
      </c>
    </row>
    <row r="1316" spans="3:3">
      <c r="C1316" s="2" t="s">
        <v>4868</v>
      </c>
    </row>
    <row r="1317" spans="3:3" ht="19">
      <c r="C1317" s="49" t="s">
        <v>8412</v>
      </c>
    </row>
    <row r="1318" spans="3:3">
      <c r="C1318" s="2" t="s">
        <v>8413</v>
      </c>
    </row>
    <row r="1319" spans="3:3" ht="19">
      <c r="C1319" s="49" t="s">
        <v>7516</v>
      </c>
    </row>
    <row r="1320" spans="3:3">
      <c r="C1320" s="2" t="s">
        <v>8414</v>
      </c>
    </row>
    <row r="1321" spans="3:3" ht="19">
      <c r="C1321" s="49" t="s">
        <v>7516</v>
      </c>
    </row>
    <row r="1322" spans="3:3">
      <c r="C1322" s="2" t="s">
        <v>8415</v>
      </c>
    </row>
    <row r="1323" spans="3:3" ht="19">
      <c r="C1323" s="49" t="s">
        <v>7493</v>
      </c>
    </row>
    <row r="1324" spans="3:3" ht="19">
      <c r="C1324" s="49" t="s">
        <v>8416</v>
      </c>
    </row>
    <row r="1325" spans="3:3" ht="19">
      <c r="C1325" s="49" t="s">
        <v>8417</v>
      </c>
    </row>
    <row r="1326" spans="3:3" ht="19">
      <c r="C1326" s="49" t="s">
        <v>7495</v>
      </c>
    </row>
    <row r="1327" spans="3:3" ht="19">
      <c r="C1327" s="49" t="s">
        <v>7527</v>
      </c>
    </row>
    <row r="1328" spans="3:3" ht="19">
      <c r="C1328" s="49" t="s">
        <v>8418</v>
      </c>
    </row>
    <row r="1329" spans="3:3">
      <c r="C1329" s="2" t="s">
        <v>8419</v>
      </c>
    </row>
    <row r="1330" spans="3:3" ht="19">
      <c r="C1330" s="49" t="s">
        <v>7494</v>
      </c>
    </row>
    <row r="1331" spans="3:3" ht="19">
      <c r="C1331" s="49" t="s">
        <v>8420</v>
      </c>
    </row>
    <row r="1332" spans="3:3">
      <c r="C1332" s="2" t="s">
        <v>8421</v>
      </c>
    </row>
    <row r="1333" spans="3:3" ht="19">
      <c r="C1333" s="49" t="s">
        <v>8422</v>
      </c>
    </row>
    <row r="1334" spans="3:3" ht="19">
      <c r="C1334" s="49" t="s">
        <v>8027</v>
      </c>
    </row>
    <row r="1335" spans="3:3" ht="19">
      <c r="C1335" s="49" t="s">
        <v>7545</v>
      </c>
    </row>
    <row r="1336" spans="3:3" ht="19">
      <c r="C1336" s="49" t="s">
        <v>8423</v>
      </c>
    </row>
    <row r="1337" spans="3:3" ht="19">
      <c r="C1337" s="49" t="s">
        <v>8417</v>
      </c>
    </row>
    <row r="1338" spans="3:3" ht="19">
      <c r="C1338" s="49" t="s">
        <v>8424</v>
      </c>
    </row>
    <row r="1339" spans="3:3" ht="19">
      <c r="C1339" s="49" t="s">
        <v>7480</v>
      </c>
    </row>
    <row r="1340" spans="3:3" ht="19">
      <c r="C1340" s="49" t="s">
        <v>8080</v>
      </c>
    </row>
    <row r="1341" spans="3:3" ht="19">
      <c r="C1341" s="49" t="s">
        <v>8425</v>
      </c>
    </row>
    <row r="1342" spans="3:3" ht="19">
      <c r="C1342" s="49" t="s">
        <v>8099</v>
      </c>
    </row>
    <row r="1343" spans="3:3">
      <c r="C1343" s="2" t="s">
        <v>8426</v>
      </c>
    </row>
    <row r="1344" spans="3:3" ht="19">
      <c r="C1344" s="49" t="s">
        <v>7499</v>
      </c>
    </row>
    <row r="1345" spans="3:3">
      <c r="C1345" s="2" t="s">
        <v>8427</v>
      </c>
    </row>
    <row r="1346" spans="3:3" ht="19">
      <c r="C1346" s="49" t="s">
        <v>7563</v>
      </c>
    </row>
    <row r="1347" spans="3:3">
      <c r="C1347" s="2" t="s">
        <v>8428</v>
      </c>
    </row>
    <row r="1348" spans="3:3" ht="19">
      <c r="C1348" s="49" t="s">
        <v>7563</v>
      </c>
    </row>
    <row r="1349" spans="3:3">
      <c r="C1349" s="2" t="s">
        <v>8429</v>
      </c>
    </row>
    <row r="1350" spans="3:3" ht="19">
      <c r="C1350" s="49" t="s">
        <v>8141</v>
      </c>
    </row>
    <row r="1351" spans="3:3" ht="19">
      <c r="C1351" s="49" t="s">
        <v>7482</v>
      </c>
    </row>
    <row r="1352" spans="3:3" ht="19">
      <c r="C1352" s="49" t="s">
        <v>8023</v>
      </c>
    </row>
    <row r="1353" spans="3:3" ht="19">
      <c r="C1353" s="49" t="s">
        <v>7485</v>
      </c>
    </row>
    <row r="1354" spans="3:3" ht="19">
      <c r="C1354" s="49" t="s">
        <v>8080</v>
      </c>
    </row>
    <row r="1355" spans="3:3">
      <c r="C1355" s="2" t="s">
        <v>8430</v>
      </c>
    </row>
    <row r="1356" spans="3:3" ht="19">
      <c r="C1356" s="49" t="s">
        <v>8431</v>
      </c>
    </row>
    <row r="1357" spans="3:3">
      <c r="C1357" s="2" t="s">
        <v>8432</v>
      </c>
    </row>
    <row r="1358" spans="3:3" ht="19">
      <c r="C1358" s="49" t="s">
        <v>7473</v>
      </c>
    </row>
    <row r="1359" spans="3:3" ht="19">
      <c r="C1359" s="49" t="s">
        <v>8433</v>
      </c>
    </row>
    <row r="1360" spans="3:3" ht="19">
      <c r="C1360" s="49" t="s">
        <v>8434</v>
      </c>
    </row>
    <row r="1361" spans="3:3" ht="19">
      <c r="C1361" s="49" t="s">
        <v>8435</v>
      </c>
    </row>
    <row r="1362" spans="3:3">
      <c r="C1362" s="2" t="s">
        <v>8436</v>
      </c>
    </row>
    <row r="1363" spans="3:3" ht="19">
      <c r="C1363" s="49" t="s">
        <v>8064</v>
      </c>
    </row>
    <row r="1364" spans="3:3">
      <c r="C1364" s="2" t="s">
        <v>8437</v>
      </c>
    </row>
    <row r="1365" spans="3:3" ht="19">
      <c r="C1365" s="49" t="s">
        <v>8438</v>
      </c>
    </row>
    <row r="1366" spans="3:3">
      <c r="C1366" s="2" t="s">
        <v>8439</v>
      </c>
    </row>
    <row r="1367" spans="3:3" ht="19">
      <c r="C1367" s="49" t="s">
        <v>8440</v>
      </c>
    </row>
    <row r="1368" spans="3:3">
      <c r="C1368" s="2" t="s">
        <v>8441</v>
      </c>
    </row>
    <row r="1369" spans="3:3" ht="19">
      <c r="C1369" s="49" t="s">
        <v>8442</v>
      </c>
    </row>
    <row r="1370" spans="3:3">
      <c r="C1370" s="2" t="s">
        <v>8443</v>
      </c>
    </row>
    <row r="1371" spans="3:3" ht="19">
      <c r="C1371" s="49" t="s">
        <v>8444</v>
      </c>
    </row>
    <row r="1372" spans="3:3" ht="19">
      <c r="C1372" s="49" t="s">
        <v>8445</v>
      </c>
    </row>
    <row r="1373" spans="3:3" ht="19">
      <c r="C1373" s="49" t="s">
        <v>7498</v>
      </c>
    </row>
    <row r="1374" spans="3:3" ht="19">
      <c r="C1374" s="49" t="s">
        <v>8446</v>
      </c>
    </row>
    <row r="1375" spans="3:3" ht="19">
      <c r="C1375" s="49" t="s">
        <v>8023</v>
      </c>
    </row>
    <row r="1376" spans="3:3" ht="19">
      <c r="C1376" s="49" t="s">
        <v>7969</v>
      </c>
    </row>
    <row r="1377" spans="3:3" ht="19">
      <c r="C1377" s="49" t="s">
        <v>8447</v>
      </c>
    </row>
    <row r="1378" spans="3:3" ht="19">
      <c r="C1378" s="49" t="s">
        <v>8448</v>
      </c>
    </row>
    <row r="1379" spans="3:3" ht="19">
      <c r="C1379" s="49" t="s">
        <v>8172</v>
      </c>
    </row>
    <row r="1380" spans="3:3" ht="19">
      <c r="C1380" s="49" t="s">
        <v>8168</v>
      </c>
    </row>
    <row r="1381" spans="3:3">
      <c r="C1381" s="2" t="s">
        <v>8449</v>
      </c>
    </row>
    <row r="1382" spans="3:3" ht="19">
      <c r="C1382" s="49" t="s">
        <v>7563</v>
      </c>
    </row>
    <row r="1383" spans="3:3">
      <c r="C1383" s="2" t="s">
        <v>8450</v>
      </c>
    </row>
    <row r="1384" spans="3:3" ht="19">
      <c r="C1384" s="49" t="s">
        <v>8056</v>
      </c>
    </row>
    <row r="1385" spans="3:3">
      <c r="C1385" s="2" t="s">
        <v>8451</v>
      </c>
    </row>
    <row r="1386" spans="3:3" ht="19">
      <c r="C1386" s="49" t="s">
        <v>8403</v>
      </c>
    </row>
    <row r="1387" spans="3:3">
      <c r="C1387" s="2" t="s">
        <v>8452</v>
      </c>
    </row>
    <row r="1388" spans="3:3" ht="19">
      <c r="C1388" s="49" t="s">
        <v>8453</v>
      </c>
    </row>
    <row r="1389" spans="3:3" ht="19">
      <c r="C1389" s="49" t="s">
        <v>8023</v>
      </c>
    </row>
    <row r="1390" spans="3:3">
      <c r="C1390" s="2" t="s">
        <v>8454</v>
      </c>
    </row>
    <row r="1391" spans="3:3" ht="19">
      <c r="C1391" s="49" t="s">
        <v>7963</v>
      </c>
    </row>
    <row r="1392" spans="3:3">
      <c r="C1392" s="2" t="s">
        <v>8455</v>
      </c>
    </row>
    <row r="1393" spans="3:3" ht="19">
      <c r="C1393" s="49" t="s">
        <v>8456</v>
      </c>
    </row>
    <row r="1394" spans="3:3">
      <c r="C1394" s="2" t="s">
        <v>3724</v>
      </c>
    </row>
    <row r="1395" spans="3:3" ht="19">
      <c r="C1395" s="49" t="s">
        <v>7516</v>
      </c>
    </row>
    <row r="1396" spans="3:3">
      <c r="C1396" s="2" t="s">
        <v>8457</v>
      </c>
    </row>
    <row r="1397" spans="3:3" ht="19">
      <c r="C1397" s="49" t="s">
        <v>7473</v>
      </c>
    </row>
    <row r="1398" spans="3:3" ht="19">
      <c r="C1398" s="49" t="s">
        <v>8458</v>
      </c>
    </row>
    <row r="1399" spans="3:3" ht="19">
      <c r="C1399" s="49" t="s">
        <v>8459</v>
      </c>
    </row>
    <row r="1400" spans="3:3" ht="19">
      <c r="C1400" s="49" t="s">
        <v>7504</v>
      </c>
    </row>
    <row r="1401" spans="3:3" ht="19">
      <c r="C1401" s="49" t="s">
        <v>7527</v>
      </c>
    </row>
    <row r="1402" spans="3:3" ht="19">
      <c r="C1402" s="49" t="s">
        <v>7939</v>
      </c>
    </row>
    <row r="1403" spans="3:3" ht="19">
      <c r="C1403" s="49" t="s">
        <v>8460</v>
      </c>
    </row>
    <row r="1404" spans="3:3" ht="19">
      <c r="C1404" s="49" t="s">
        <v>8461</v>
      </c>
    </row>
    <row r="1405" spans="3:3" ht="19">
      <c r="C1405" s="49" t="s">
        <v>8462</v>
      </c>
    </row>
    <row r="1406" spans="3:3" ht="19">
      <c r="C1406" s="49" t="s">
        <v>8463</v>
      </c>
    </row>
    <row r="1407" spans="3:3">
      <c r="C1407" s="2" t="s">
        <v>3726</v>
      </c>
    </row>
    <row r="1408" spans="3:3" ht="19">
      <c r="C1408" s="49" t="s">
        <v>7480</v>
      </c>
    </row>
    <row r="1409" spans="3:3" ht="19">
      <c r="C1409" s="49" t="s">
        <v>8459</v>
      </c>
    </row>
    <row r="1410" spans="3:3" ht="19">
      <c r="C1410" s="49" t="s">
        <v>8464</v>
      </c>
    </row>
    <row r="1411" spans="3:3" ht="19">
      <c r="C1411" s="49" t="s">
        <v>8465</v>
      </c>
    </row>
    <row r="1412" spans="3:3">
      <c r="C1412" s="2" t="s">
        <v>3727</v>
      </c>
    </row>
    <row r="1413" spans="3:3" ht="19">
      <c r="C1413" s="49" t="s">
        <v>8466</v>
      </c>
    </row>
    <row r="1414" spans="3:3" ht="19">
      <c r="C1414" s="49" t="s">
        <v>8141</v>
      </c>
    </row>
    <row r="1415" spans="3:3" ht="19">
      <c r="C1415" s="49" t="s">
        <v>8023</v>
      </c>
    </row>
    <row r="1416" spans="3:3">
      <c r="C1416" s="2" t="s">
        <v>3728</v>
      </c>
    </row>
    <row r="1417" spans="3:3" ht="19">
      <c r="C1417" s="49" t="s">
        <v>7480</v>
      </c>
    </row>
    <row r="1418" spans="3:3" ht="19">
      <c r="C1418" s="49" t="s">
        <v>8467</v>
      </c>
    </row>
    <row r="1419" spans="3:3" ht="19">
      <c r="C1419" s="49" t="s">
        <v>7474</v>
      </c>
    </row>
    <row r="1420" spans="3:3" ht="19">
      <c r="C1420" s="49" t="s">
        <v>8019</v>
      </c>
    </row>
    <row r="1421" spans="3:3" ht="19">
      <c r="C1421" s="49" t="s">
        <v>7484</v>
      </c>
    </row>
    <row r="1422" spans="3:3" ht="19">
      <c r="C1422" s="49" t="s">
        <v>7485</v>
      </c>
    </row>
    <row r="1423" spans="3:3">
      <c r="C1423" s="2" t="s">
        <v>8468</v>
      </c>
    </row>
    <row r="1424" spans="3:3" ht="19">
      <c r="C1424" s="49" t="s">
        <v>7488</v>
      </c>
    </row>
    <row r="1425" spans="3:3" ht="19">
      <c r="C1425" s="49" t="s">
        <v>7483</v>
      </c>
    </row>
    <row r="1426" spans="3:3" ht="19">
      <c r="C1426" s="49" t="s">
        <v>7489</v>
      </c>
    </row>
    <row r="1427" spans="3:3" ht="19">
      <c r="C1427" s="49" t="s">
        <v>8070</v>
      </c>
    </row>
    <row r="1428" spans="3:3">
      <c r="C1428" s="2" t="s">
        <v>8469</v>
      </c>
    </row>
    <row r="1429" spans="3:3" ht="19">
      <c r="C1429" s="49" t="s">
        <v>8470</v>
      </c>
    </row>
    <row r="1430" spans="3:3" ht="19">
      <c r="C1430" s="49" t="s">
        <v>7569</v>
      </c>
    </row>
    <row r="1431" spans="3:3">
      <c r="C1431" s="2" t="s">
        <v>8471</v>
      </c>
    </row>
    <row r="1432" spans="3:3" ht="19">
      <c r="C1432" s="49" t="s">
        <v>7495</v>
      </c>
    </row>
    <row r="1433" spans="3:3" ht="19">
      <c r="C1433" s="49" t="s">
        <v>8472</v>
      </c>
    </row>
    <row r="1434" spans="3:3">
      <c r="C1434" s="2" t="s">
        <v>8473</v>
      </c>
    </row>
    <row r="1435" spans="3:3" ht="19">
      <c r="C1435" s="49" t="s">
        <v>7563</v>
      </c>
    </row>
    <row r="1436" spans="3:3">
      <c r="C1436" s="2" t="s">
        <v>3731</v>
      </c>
    </row>
    <row r="1437" spans="3:3" ht="19">
      <c r="C1437" s="49" t="s">
        <v>7493</v>
      </c>
    </row>
    <row r="1438" spans="3:3" ht="19">
      <c r="C1438" s="49" t="s">
        <v>8474</v>
      </c>
    </row>
    <row r="1439" spans="3:3" ht="19">
      <c r="C1439" s="49" t="s">
        <v>8417</v>
      </c>
    </row>
    <row r="1440" spans="3:3" ht="19">
      <c r="C1440" s="49" t="s">
        <v>8475</v>
      </c>
    </row>
    <row r="1441" spans="3:3" ht="19">
      <c r="C1441" s="49" t="s">
        <v>8476</v>
      </c>
    </row>
    <row r="1442" spans="3:3" ht="19">
      <c r="C1442" s="49" t="s">
        <v>8477</v>
      </c>
    </row>
    <row r="1443" spans="3:3" ht="19">
      <c r="C1443" s="49" t="s">
        <v>8478</v>
      </c>
    </row>
    <row r="1444" spans="3:3" ht="19">
      <c r="C1444" s="49" t="s">
        <v>8479</v>
      </c>
    </row>
    <row r="1445" spans="3:3" ht="19">
      <c r="C1445" s="49" t="s">
        <v>7499</v>
      </c>
    </row>
    <row r="1446" spans="3:3" ht="19">
      <c r="C1446" s="49" t="s">
        <v>7508</v>
      </c>
    </row>
    <row r="1447" spans="3:3" ht="19">
      <c r="C1447" s="49" t="s">
        <v>8480</v>
      </c>
    </row>
    <row r="1448" spans="3:3" ht="19">
      <c r="C1448" s="49" t="s">
        <v>8481</v>
      </c>
    </row>
    <row r="1449" spans="3:3" ht="19">
      <c r="C1449" s="49" t="s">
        <v>8482</v>
      </c>
    </row>
    <row r="1450" spans="3:3" ht="19">
      <c r="C1450" s="49" t="s">
        <v>8483</v>
      </c>
    </row>
    <row r="1451" spans="3:3">
      <c r="C1451" s="2" t="s">
        <v>3732</v>
      </c>
    </row>
    <row r="1452" spans="3:3" ht="19">
      <c r="C1452" s="49" t="s">
        <v>7488</v>
      </c>
    </row>
    <row r="1453" spans="3:3" ht="19">
      <c r="C1453" s="49" t="s">
        <v>8484</v>
      </c>
    </row>
    <row r="1454" spans="3:3" ht="19">
      <c r="C1454" s="49" t="s">
        <v>8485</v>
      </c>
    </row>
    <row r="1455" spans="3:3" ht="19">
      <c r="C1455" s="49" t="s">
        <v>8483</v>
      </c>
    </row>
    <row r="1456" spans="3:3">
      <c r="C1456" s="2" t="s">
        <v>8486</v>
      </c>
    </row>
    <row r="1457" spans="3:3" ht="19">
      <c r="C1457" s="49" t="s">
        <v>8487</v>
      </c>
    </row>
    <row r="1458" spans="3:3">
      <c r="C1458" s="2" t="s">
        <v>8488</v>
      </c>
    </row>
    <row r="1459" spans="3:3" ht="19">
      <c r="C1459" s="49" t="s">
        <v>8489</v>
      </c>
    </row>
    <row r="1460" spans="3:3">
      <c r="C1460" s="2" t="s">
        <v>8490</v>
      </c>
    </row>
    <row r="1461" spans="3:3" ht="19">
      <c r="C1461" s="49" t="s">
        <v>8470</v>
      </c>
    </row>
    <row r="1462" spans="3:3">
      <c r="C1462" s="2" t="s">
        <v>8491</v>
      </c>
    </row>
    <row r="1463" spans="3:3" ht="19">
      <c r="C1463" s="49" t="s">
        <v>8492</v>
      </c>
    </row>
    <row r="1464" spans="3:3">
      <c r="C1464" s="2" t="s">
        <v>8493</v>
      </c>
    </row>
    <row r="1465" spans="3:3" ht="19">
      <c r="C1465" s="49" t="s">
        <v>8494</v>
      </c>
    </row>
    <row r="1466" spans="3:3">
      <c r="C1466" s="2" t="s">
        <v>8495</v>
      </c>
    </row>
    <row r="1467" spans="3:3" ht="19">
      <c r="C1467" s="49" t="s">
        <v>8496</v>
      </c>
    </row>
    <row r="1468" spans="3:3">
      <c r="C1468" s="2" t="s">
        <v>8497</v>
      </c>
    </row>
    <row r="1469" spans="3:3" ht="19">
      <c r="C1469" s="49" t="s">
        <v>8498</v>
      </c>
    </row>
    <row r="1470" spans="3:3">
      <c r="C1470" s="2" t="s">
        <v>8499</v>
      </c>
    </row>
    <row r="1471" spans="3:3" ht="19">
      <c r="C1471" s="49" t="s">
        <v>8500</v>
      </c>
    </row>
    <row r="1472" spans="3:3">
      <c r="C1472" s="2" t="s">
        <v>8501</v>
      </c>
    </row>
    <row r="1473" spans="3:3" ht="19">
      <c r="C1473" s="49" t="s">
        <v>8502</v>
      </c>
    </row>
    <row r="1474" spans="3:3">
      <c r="C1474" s="2" t="s">
        <v>8503</v>
      </c>
    </row>
    <row r="1475" spans="3:3" ht="19">
      <c r="C1475" s="49" t="s">
        <v>8504</v>
      </c>
    </row>
    <row r="1476" spans="3:3">
      <c r="C1476" s="2" t="s">
        <v>8505</v>
      </c>
    </row>
    <row r="1477" spans="3:3" ht="19">
      <c r="C1477" s="49" t="s">
        <v>8506</v>
      </c>
    </row>
    <row r="1478" spans="3:3">
      <c r="C1478" s="2" t="s">
        <v>8507</v>
      </c>
    </row>
    <row r="1479" spans="3:3" ht="19">
      <c r="C1479" s="49" t="s">
        <v>8027</v>
      </c>
    </row>
    <row r="1480" spans="3:3" ht="19">
      <c r="C1480" s="49" t="s">
        <v>8508</v>
      </c>
    </row>
    <row r="1481" spans="3:3" ht="19">
      <c r="C1481" s="49" t="s">
        <v>8509</v>
      </c>
    </row>
    <row r="1482" spans="3:3" ht="19">
      <c r="C1482" s="49" t="s">
        <v>8510</v>
      </c>
    </row>
    <row r="1483" spans="3:3" ht="19">
      <c r="C1483" s="49" t="s">
        <v>8511</v>
      </c>
    </row>
    <row r="1484" spans="3:3">
      <c r="C1484" s="2" t="s">
        <v>8512</v>
      </c>
    </row>
    <row r="1485" spans="3:3" ht="19">
      <c r="C1485" s="49" t="s">
        <v>8513</v>
      </c>
    </row>
    <row r="1486" spans="3:3" ht="19">
      <c r="C1486" s="49" t="s">
        <v>8514</v>
      </c>
    </row>
    <row r="1487" spans="3:3" ht="19">
      <c r="C1487" s="49" t="s">
        <v>8515</v>
      </c>
    </row>
    <row r="1488" spans="3:3" ht="19">
      <c r="C1488" s="49" t="s">
        <v>8516</v>
      </c>
    </row>
    <row r="1489" spans="3:3">
      <c r="C1489" s="2" t="s">
        <v>8517</v>
      </c>
    </row>
    <row r="1490" spans="3:3" ht="19">
      <c r="C1490" s="49" t="s">
        <v>8518</v>
      </c>
    </row>
    <row r="1491" spans="3:3" ht="19">
      <c r="C1491" s="49" t="s">
        <v>8519</v>
      </c>
    </row>
    <row r="1492" spans="3:3" ht="19">
      <c r="C1492" s="49" t="s">
        <v>8515</v>
      </c>
    </row>
    <row r="1493" spans="3:3" ht="19">
      <c r="C1493" s="49" t="s">
        <v>8520</v>
      </c>
    </row>
    <row r="1494" spans="3:3">
      <c r="C1494" s="2" t="s">
        <v>8521</v>
      </c>
    </row>
    <row r="1495" spans="3:3" ht="19">
      <c r="C1495" s="49" t="s">
        <v>8522</v>
      </c>
    </row>
    <row r="1496" spans="3:3" ht="19">
      <c r="C1496" s="49" t="s">
        <v>8523</v>
      </c>
    </row>
    <row r="1497" spans="3:3" ht="19">
      <c r="C1497" s="49" t="s">
        <v>8417</v>
      </c>
    </row>
    <row r="1498" spans="3:3" ht="19">
      <c r="C1498" s="49" t="s">
        <v>7512</v>
      </c>
    </row>
    <row r="1499" spans="3:3">
      <c r="C1499" s="2" t="s">
        <v>8524</v>
      </c>
    </row>
    <row r="1500" spans="3:3" ht="19">
      <c r="C1500" s="49" t="s">
        <v>8525</v>
      </c>
    </row>
    <row r="1501" spans="3:3" ht="19">
      <c r="C1501" s="49" t="s">
        <v>8526</v>
      </c>
    </row>
    <row r="1502" spans="3:3" ht="19">
      <c r="C1502" s="49" t="s">
        <v>8527</v>
      </c>
    </row>
    <row r="1503" spans="3:3" ht="19">
      <c r="C1503" s="49" t="s">
        <v>8528</v>
      </c>
    </row>
    <row r="1504" spans="3:3" ht="19">
      <c r="C1504" s="49" t="s">
        <v>8529</v>
      </c>
    </row>
    <row r="1505" spans="3:3" ht="19">
      <c r="C1505" s="49" t="s">
        <v>8530</v>
      </c>
    </row>
    <row r="1506" spans="3:3">
      <c r="C1506" s="2" t="s">
        <v>8531</v>
      </c>
    </row>
    <row r="1507" spans="3:3" ht="19">
      <c r="C1507" s="49" t="s">
        <v>8522</v>
      </c>
    </row>
    <row r="1508" spans="3:3" ht="19">
      <c r="C1508" s="49" t="s">
        <v>8532</v>
      </c>
    </row>
    <row r="1509" spans="3:3">
      <c r="C1509" s="2" t="s">
        <v>8533</v>
      </c>
    </row>
    <row r="1510" spans="3:3" ht="19">
      <c r="C1510" s="49" t="s">
        <v>8534</v>
      </c>
    </row>
    <row r="1511" spans="3:3" ht="19">
      <c r="C1511" s="49" t="s">
        <v>8535</v>
      </c>
    </row>
    <row r="1512" spans="3:3" ht="19">
      <c r="C1512" s="49" t="s">
        <v>8536</v>
      </c>
    </row>
    <row r="1513" spans="3:3" ht="19">
      <c r="C1513" s="49" t="s">
        <v>8537</v>
      </c>
    </row>
    <row r="1514" spans="3:3" ht="19">
      <c r="C1514" s="49" t="s">
        <v>8529</v>
      </c>
    </row>
    <row r="1515" spans="3:3" ht="19">
      <c r="C1515" s="49" t="s">
        <v>8538</v>
      </c>
    </row>
    <row r="1516" spans="3:3">
      <c r="C1516" s="2" t="s">
        <v>8539</v>
      </c>
    </row>
    <row r="1517" spans="3:3" ht="19">
      <c r="C1517" s="49" t="s">
        <v>8509</v>
      </c>
    </row>
    <row r="1518" spans="3:3">
      <c r="C1518" s="2" t="s">
        <v>8540</v>
      </c>
    </row>
    <row r="1519" spans="3:3" ht="19">
      <c r="C1519" s="49" t="s">
        <v>8466</v>
      </c>
    </row>
    <row r="1520" spans="3:3" ht="19">
      <c r="C1520" s="49" t="s">
        <v>8541</v>
      </c>
    </row>
    <row r="1521" spans="3:3" ht="19">
      <c r="C1521" s="49" t="s">
        <v>8542</v>
      </c>
    </row>
    <row r="1522" spans="3:3">
      <c r="C1522" s="2" t="s">
        <v>8543</v>
      </c>
    </row>
    <row r="1523" spans="3:3" ht="19">
      <c r="C1523" s="49" t="s">
        <v>8544</v>
      </c>
    </row>
    <row r="1524" spans="3:3" ht="19">
      <c r="C1524" s="49" t="s">
        <v>8545</v>
      </c>
    </row>
    <row r="1525" spans="3:3" ht="19">
      <c r="C1525" s="49" t="s">
        <v>8546</v>
      </c>
    </row>
    <row r="1526" spans="3:3">
      <c r="C1526" s="2" t="s">
        <v>8547</v>
      </c>
    </row>
    <row r="1527" spans="3:3" ht="19">
      <c r="C1527" s="49" t="s">
        <v>8548</v>
      </c>
    </row>
    <row r="1528" spans="3:3" ht="19">
      <c r="C1528" s="49" t="s">
        <v>8544</v>
      </c>
    </row>
    <row r="1529" spans="3:3" ht="19">
      <c r="C1529" s="49" t="s">
        <v>8546</v>
      </c>
    </row>
    <row r="1530" spans="3:3">
      <c r="C1530" s="2" t="s">
        <v>8549</v>
      </c>
    </row>
    <row r="1531" spans="3:3" ht="19">
      <c r="C1531" s="49" t="s">
        <v>8550</v>
      </c>
    </row>
    <row r="1532" spans="3:3" ht="19">
      <c r="C1532" s="49" t="s">
        <v>8544</v>
      </c>
    </row>
    <row r="1533" spans="3:3" ht="19">
      <c r="C1533" s="49" t="s">
        <v>8546</v>
      </c>
    </row>
    <row r="1534" spans="3:3">
      <c r="C1534" s="2" t="s">
        <v>8551</v>
      </c>
    </row>
    <row r="1535" spans="3:3" ht="19">
      <c r="C1535" s="49" t="s">
        <v>8548</v>
      </c>
    </row>
    <row r="1536" spans="3:3" ht="19">
      <c r="C1536" s="49" t="s">
        <v>8526</v>
      </c>
    </row>
    <row r="1537" spans="3:3">
      <c r="C1537" s="2" t="s">
        <v>8552</v>
      </c>
    </row>
    <row r="1538" spans="3:3" ht="19">
      <c r="C1538" s="49" t="s">
        <v>8550</v>
      </c>
    </row>
    <row r="1539" spans="3:3" ht="19">
      <c r="C1539" s="49" t="s">
        <v>8535</v>
      </c>
    </row>
    <row r="1540" spans="3:3">
      <c r="C1540" s="2" t="s">
        <v>8553</v>
      </c>
    </row>
    <row r="1541" spans="3:3" ht="19">
      <c r="C1541" s="49" t="s">
        <v>7545</v>
      </c>
    </row>
    <row r="1542" spans="3:3" ht="19">
      <c r="C1542" s="49" t="s">
        <v>8545</v>
      </c>
    </row>
    <row r="1543" spans="3:3">
      <c r="C1543" s="2" t="s">
        <v>8554</v>
      </c>
    </row>
    <row r="1544" spans="3:3" ht="19">
      <c r="C1544" s="49" t="s">
        <v>8548</v>
      </c>
    </row>
    <row r="1545" spans="3:3" ht="19">
      <c r="C1545" s="49" t="s">
        <v>8555</v>
      </c>
    </row>
    <row r="1546" spans="3:3" ht="19">
      <c r="C1546" s="49" t="s">
        <v>8545</v>
      </c>
    </row>
    <row r="1547" spans="3:3">
      <c r="C1547" s="2" t="s">
        <v>8556</v>
      </c>
    </row>
    <row r="1548" spans="3:3" ht="19">
      <c r="C1548" s="49" t="s">
        <v>8550</v>
      </c>
    </row>
    <row r="1549" spans="3:3" ht="19">
      <c r="C1549" s="49" t="s">
        <v>8557</v>
      </c>
    </row>
    <row r="1550" spans="3:3" ht="19">
      <c r="C1550" s="49" t="s">
        <v>8545</v>
      </c>
    </row>
    <row r="1551" spans="3:3">
      <c r="C1551" s="2" t="s">
        <v>8558</v>
      </c>
    </row>
    <row r="1552" spans="3:3" ht="19">
      <c r="C1552" s="49" t="s">
        <v>8027</v>
      </c>
    </row>
    <row r="1553" spans="3:3" ht="19">
      <c r="C1553" s="49" t="s">
        <v>8559</v>
      </c>
    </row>
    <row r="1554" spans="3:3" ht="19">
      <c r="C1554" s="49" t="s">
        <v>8545</v>
      </c>
    </row>
    <row r="1555" spans="3:3" ht="19">
      <c r="C1555" s="49" t="s">
        <v>8509</v>
      </c>
    </row>
    <row r="1556" spans="3:3" ht="19">
      <c r="C1556" s="49" t="s">
        <v>8510</v>
      </c>
    </row>
    <row r="1557" spans="3:3" ht="19">
      <c r="C1557" s="49" t="s">
        <v>8560</v>
      </c>
    </row>
    <row r="1558" spans="3:3">
      <c r="C1558" s="2" t="s">
        <v>8561</v>
      </c>
    </row>
    <row r="1559" spans="3:3" ht="19">
      <c r="C1559" s="49" t="s">
        <v>8513</v>
      </c>
    </row>
    <row r="1560" spans="3:3" ht="19">
      <c r="C1560" s="49" t="s">
        <v>8562</v>
      </c>
    </row>
    <row r="1561" spans="3:3" ht="19">
      <c r="C1561" s="49" t="s">
        <v>8545</v>
      </c>
    </row>
    <row r="1562" spans="3:3" ht="19">
      <c r="C1562" s="49" t="s">
        <v>8515</v>
      </c>
    </row>
    <row r="1563" spans="3:3" ht="19">
      <c r="C1563" s="49" t="s">
        <v>8563</v>
      </c>
    </row>
    <row r="1564" spans="3:3">
      <c r="C1564" s="2" t="s">
        <v>8564</v>
      </c>
    </row>
    <row r="1565" spans="3:3" ht="19">
      <c r="C1565" s="49" t="s">
        <v>8565</v>
      </c>
    </row>
    <row r="1566" spans="3:3" ht="19">
      <c r="C1566" s="49" t="s">
        <v>8566</v>
      </c>
    </row>
    <row r="1567" spans="3:3" ht="19">
      <c r="C1567" s="49" t="s">
        <v>8545</v>
      </c>
    </row>
    <row r="1568" spans="3:3" ht="19">
      <c r="C1568" s="49" t="s">
        <v>8515</v>
      </c>
    </row>
    <row r="1569" spans="3:3" ht="19">
      <c r="C1569" s="49" t="s">
        <v>8567</v>
      </c>
    </row>
    <row r="1570" spans="3:3">
      <c r="C1570" s="2" t="s">
        <v>8568</v>
      </c>
    </row>
    <row r="1571" spans="3:3" ht="19">
      <c r="C1571" s="49" t="s">
        <v>8569</v>
      </c>
    </row>
    <row r="1572" spans="3:3" ht="19">
      <c r="C1572" s="49" t="s">
        <v>8570</v>
      </c>
    </row>
    <row r="1573" spans="3:3">
      <c r="C1573" s="2" t="s">
        <v>8571</v>
      </c>
    </row>
    <row r="1574" spans="3:3" ht="19">
      <c r="C1574" s="49" t="s">
        <v>7493</v>
      </c>
    </row>
    <row r="1575" spans="3:3" ht="19">
      <c r="C1575" s="49" t="s">
        <v>7473</v>
      </c>
    </row>
    <row r="1576" spans="3:3" ht="19">
      <c r="C1576" s="49" t="s">
        <v>7527</v>
      </c>
    </row>
    <row r="1577" spans="3:3">
      <c r="C1577" s="2" t="s">
        <v>8572</v>
      </c>
    </row>
    <row r="1578" spans="3:3" ht="19">
      <c r="C1578" s="49" t="s">
        <v>8573</v>
      </c>
    </row>
    <row r="1579" spans="3:3" ht="19">
      <c r="C1579" s="49" t="s">
        <v>8574</v>
      </c>
    </row>
    <row r="1580" spans="3:3">
      <c r="C1580" s="2" t="s">
        <v>8575</v>
      </c>
    </row>
    <row r="1581" spans="3:3" ht="19">
      <c r="C1581" s="49" t="s">
        <v>7499</v>
      </c>
    </row>
    <row r="1582" spans="3:3">
      <c r="C1582" s="2" t="s">
        <v>8576</v>
      </c>
    </row>
    <row r="1583" spans="3:3" ht="19">
      <c r="C1583" s="49" t="s">
        <v>7495</v>
      </c>
    </row>
    <row r="1584" spans="3:3" ht="19">
      <c r="C1584" s="49" t="s">
        <v>8472</v>
      </c>
    </row>
    <row r="1585" spans="3:3" ht="19">
      <c r="C1585" s="49" t="s">
        <v>8069</v>
      </c>
    </row>
    <row r="1586" spans="3:3" ht="19">
      <c r="C1586" s="49" t="s">
        <v>7767</v>
      </c>
    </row>
    <row r="1587" spans="3:3">
      <c r="C1587" s="2" t="s">
        <v>8577</v>
      </c>
    </row>
    <row r="1588" spans="3:3" ht="19">
      <c r="C1588" s="49" t="s">
        <v>8578</v>
      </c>
    </row>
    <row r="1589" spans="3:3" ht="19">
      <c r="C1589" s="49" t="s">
        <v>8579</v>
      </c>
    </row>
    <row r="1590" spans="3:3">
      <c r="C1590" s="2" t="s">
        <v>8580</v>
      </c>
    </row>
    <row r="1591" spans="3:3" ht="19">
      <c r="C1591" s="49" t="s">
        <v>8581</v>
      </c>
    </row>
    <row r="1592" spans="3:3" ht="19">
      <c r="C1592" s="49" t="s">
        <v>8579</v>
      </c>
    </row>
    <row r="1593" spans="3:3">
      <c r="C1593" s="2" t="s">
        <v>8582</v>
      </c>
    </row>
    <row r="1594" spans="3:3" ht="19">
      <c r="C1594" s="49" t="s">
        <v>8583</v>
      </c>
    </row>
    <row r="1595" spans="3:3">
      <c r="C1595" s="2" t="s">
        <v>8584</v>
      </c>
    </row>
    <row r="1596" spans="3:3" ht="19">
      <c r="C1596" s="49" t="s">
        <v>8583</v>
      </c>
    </row>
    <row r="1597" spans="3:3" ht="19">
      <c r="C1597" s="49" t="s">
        <v>8579</v>
      </c>
    </row>
    <row r="1598" spans="3:3">
      <c r="C1598" s="2" t="s">
        <v>8585</v>
      </c>
    </row>
    <row r="1599" spans="3:3" ht="19">
      <c r="C1599" s="49" t="s">
        <v>8586</v>
      </c>
    </row>
    <row r="1600" spans="3:3">
      <c r="C1600" s="2" t="s">
        <v>8587</v>
      </c>
    </row>
    <row r="1601" spans="3:3" ht="19">
      <c r="C1601" s="49" t="s">
        <v>8586</v>
      </c>
    </row>
    <row r="1602" spans="3:3" ht="19">
      <c r="C1602" s="49" t="s">
        <v>8579</v>
      </c>
    </row>
    <row r="1603" spans="3:3">
      <c r="C1603" s="2" t="s">
        <v>8588</v>
      </c>
    </row>
    <row r="1604" spans="3:3" ht="19">
      <c r="C1604" s="49" t="s">
        <v>8589</v>
      </c>
    </row>
    <row r="1605" spans="3:3">
      <c r="C1605" s="2" t="s">
        <v>8590</v>
      </c>
    </row>
    <row r="1606" spans="3:3" ht="19">
      <c r="C1606" s="49" t="s">
        <v>8589</v>
      </c>
    </row>
    <row r="1607" spans="3:3" ht="19">
      <c r="C1607" s="49" t="s">
        <v>8579</v>
      </c>
    </row>
    <row r="1608" spans="3:3">
      <c r="C1608" s="2" t="s">
        <v>8591</v>
      </c>
    </row>
    <row r="1609" spans="3:3" ht="19">
      <c r="C1609" s="49" t="s">
        <v>8592</v>
      </c>
    </row>
    <row r="1610" spans="3:3">
      <c r="C1610" s="2" t="s">
        <v>8593</v>
      </c>
    </row>
    <row r="1611" spans="3:3" ht="19">
      <c r="C1611" s="49" t="s">
        <v>8594</v>
      </c>
    </row>
    <row r="1612" spans="3:3">
      <c r="C1612" s="2" t="s">
        <v>8595</v>
      </c>
    </row>
    <row r="1613" spans="3:3" ht="19">
      <c r="C1613" s="49" t="s">
        <v>8596</v>
      </c>
    </row>
    <row r="1614" spans="3:3">
      <c r="C1614" s="2" t="s">
        <v>8597</v>
      </c>
    </row>
    <row r="1615" spans="3:3" ht="19">
      <c r="C1615" s="49" t="s">
        <v>7516</v>
      </c>
    </row>
    <row r="1616" spans="3:3" ht="19">
      <c r="C1616" s="49" t="s">
        <v>7480</v>
      </c>
    </row>
    <row r="1617" spans="3:3" ht="19">
      <c r="C1617" s="49" t="s">
        <v>8598</v>
      </c>
    </row>
    <row r="1618" spans="3:3" ht="19">
      <c r="C1618" s="49" t="s">
        <v>8599</v>
      </c>
    </row>
    <row r="1619" spans="3:3" ht="19">
      <c r="C1619" s="49" t="s">
        <v>7474</v>
      </c>
    </row>
    <row r="1620" spans="3:3" ht="19">
      <c r="C1620" s="49" t="s">
        <v>7759</v>
      </c>
    </row>
    <row r="1621" spans="3:3" ht="19">
      <c r="C1621" s="49" t="s">
        <v>8023</v>
      </c>
    </row>
    <row r="1622" spans="3:3" ht="19">
      <c r="C1622" s="49" t="s">
        <v>7483</v>
      </c>
    </row>
    <row r="1623" spans="3:3" ht="19">
      <c r="C1623" s="49" t="s">
        <v>7484</v>
      </c>
    </row>
    <row r="1624" spans="3:3" ht="19">
      <c r="C1624" s="49" t="s">
        <v>7485</v>
      </c>
    </row>
    <row r="1625" spans="3:3" ht="19">
      <c r="C1625" s="49" t="s">
        <v>7486</v>
      </c>
    </row>
    <row r="1626" spans="3:3" ht="19">
      <c r="C1626" s="49" t="s">
        <v>7501</v>
      </c>
    </row>
    <row r="1627" spans="3:3">
      <c r="C1627" s="2" t="s">
        <v>8600</v>
      </c>
    </row>
    <row r="1628" spans="3:3" ht="19">
      <c r="C1628" s="49" t="s">
        <v>7493</v>
      </c>
    </row>
    <row r="1629" spans="3:3" ht="19">
      <c r="C1629" s="49" t="s">
        <v>8601</v>
      </c>
    </row>
    <row r="1630" spans="3:3" ht="19">
      <c r="C1630" s="49" t="s">
        <v>7545</v>
      </c>
    </row>
    <row r="1631" spans="3:3" ht="19">
      <c r="C1631" s="49" t="s">
        <v>8602</v>
      </c>
    </row>
    <row r="1632" spans="3:3" ht="19">
      <c r="C1632" s="49" t="s">
        <v>8603</v>
      </c>
    </row>
    <row r="1633" spans="3:3" ht="19">
      <c r="C1633" s="49" t="s">
        <v>7473</v>
      </c>
    </row>
    <row r="1634" spans="3:3" ht="19">
      <c r="C1634" s="49" t="s">
        <v>8020</v>
      </c>
    </row>
    <row r="1635" spans="3:3">
      <c r="C1635" s="2" t="s">
        <v>8604</v>
      </c>
    </row>
    <row r="1636" spans="3:3" ht="19">
      <c r="C1636" s="49" t="s">
        <v>8605</v>
      </c>
    </row>
    <row r="1637" spans="3:3" ht="19">
      <c r="C1637" s="49" t="s">
        <v>7482</v>
      </c>
    </row>
    <row r="1638" spans="3:3">
      <c r="C1638" s="2" t="s">
        <v>8606</v>
      </c>
    </row>
    <row r="1639" spans="3:3" ht="19">
      <c r="C1639" s="49" t="s">
        <v>7483</v>
      </c>
    </row>
    <row r="1640" spans="3:3" ht="19">
      <c r="C1640" s="49" t="s">
        <v>8607</v>
      </c>
    </row>
    <row r="1641" spans="3:3">
      <c r="C1641" s="2" t="s">
        <v>8608</v>
      </c>
    </row>
    <row r="1642" spans="3:3" ht="19">
      <c r="C1642" s="49" t="s">
        <v>7488</v>
      </c>
    </row>
    <row r="1643" spans="3:3" ht="19">
      <c r="C1643" s="49" t="s">
        <v>7489</v>
      </c>
    </row>
    <row r="1644" spans="3:3">
      <c r="C1644" s="2" t="s">
        <v>8609</v>
      </c>
    </row>
    <row r="1645" spans="3:3" ht="19">
      <c r="C1645" s="49" t="s">
        <v>7945</v>
      </c>
    </row>
    <row r="1646" spans="3:3">
      <c r="C1646" s="2" t="s">
        <v>8610</v>
      </c>
    </row>
    <row r="1647" spans="3:3" ht="19">
      <c r="C1647" s="49" t="s">
        <v>8023</v>
      </c>
    </row>
    <row r="1648" spans="3:3" ht="19">
      <c r="C1648" s="49" t="s">
        <v>8077</v>
      </c>
    </row>
    <row r="1649" spans="3:3">
      <c r="C1649" s="2" t="s">
        <v>8611</v>
      </c>
    </row>
    <row r="1650" spans="3:3" ht="19">
      <c r="C1650" s="49" t="s">
        <v>7488</v>
      </c>
    </row>
    <row r="1651" spans="3:3" ht="19">
      <c r="C1651" s="49" t="s">
        <v>7489</v>
      </c>
    </row>
    <row r="1652" spans="3:3">
      <c r="C1652" s="2" t="s">
        <v>8612</v>
      </c>
    </row>
    <row r="1653" spans="3:3" ht="19">
      <c r="C1653" s="49" t="s">
        <v>8613</v>
      </c>
    </row>
    <row r="1654" spans="3:3" ht="19">
      <c r="C1654" s="49" t="s">
        <v>8614</v>
      </c>
    </row>
    <row r="1655" spans="3:3" ht="19">
      <c r="C1655" s="49" t="s">
        <v>8141</v>
      </c>
    </row>
    <row r="1656" spans="3:3">
      <c r="C1656" s="2" t="s">
        <v>8615</v>
      </c>
    </row>
    <row r="1657" spans="3:3" ht="19">
      <c r="C1657" s="49" t="s">
        <v>7516</v>
      </c>
    </row>
    <row r="1658" spans="3:3" ht="19">
      <c r="C1658" s="49" t="s">
        <v>7922</v>
      </c>
    </row>
    <row r="1659" spans="3:3" ht="19">
      <c r="C1659" s="49" t="s">
        <v>8616</v>
      </c>
    </row>
    <row r="1660" spans="3:3" ht="19">
      <c r="C1660" s="49" t="s">
        <v>8617</v>
      </c>
    </row>
    <row r="1661" spans="3:3" ht="19">
      <c r="C1661" s="49" t="s">
        <v>8481</v>
      </c>
    </row>
    <row r="1662" spans="3:3" ht="19">
      <c r="C1662" s="49" t="s">
        <v>7501</v>
      </c>
    </row>
    <row r="1663" spans="3:3">
      <c r="C1663" s="2" t="s">
        <v>8618</v>
      </c>
    </row>
    <row r="1664" spans="3:3" ht="19">
      <c r="C1664" s="49" t="s">
        <v>8619</v>
      </c>
    </row>
    <row r="1665" spans="3:3">
      <c r="C1665" s="2" t="s">
        <v>8620</v>
      </c>
    </row>
    <row r="1666" spans="3:3" ht="19">
      <c r="C1666" s="49" t="s">
        <v>8605</v>
      </c>
    </row>
    <row r="1667" spans="3:3" ht="19">
      <c r="C1667" s="49" t="s">
        <v>8621</v>
      </c>
    </row>
    <row r="1668" spans="3:3" ht="19">
      <c r="C1668" s="49" t="s">
        <v>8622</v>
      </c>
    </row>
    <row r="1669" spans="3:3">
      <c r="C1669" s="2" t="s">
        <v>8623</v>
      </c>
    </row>
    <row r="1670" spans="3:3" ht="19">
      <c r="C1670" s="49" t="s">
        <v>8422</v>
      </c>
    </row>
    <row r="1671" spans="3:3" ht="19">
      <c r="C1671" s="49" t="s">
        <v>8027</v>
      </c>
    </row>
    <row r="1672" spans="3:3" ht="19">
      <c r="C1672" s="49" t="s">
        <v>8624</v>
      </c>
    </row>
    <row r="1673" spans="3:3" ht="19">
      <c r="C1673" s="49" t="s">
        <v>7495</v>
      </c>
    </row>
    <row r="1674" spans="3:3" ht="19">
      <c r="C1674" s="49" t="s">
        <v>8448</v>
      </c>
    </row>
    <row r="1675" spans="3:3" ht="19">
      <c r="C1675" s="49" t="s">
        <v>7537</v>
      </c>
    </row>
    <row r="1676" spans="3:3" ht="19">
      <c r="C1676" s="49" t="s">
        <v>8625</v>
      </c>
    </row>
    <row r="1677" spans="3:3" ht="19">
      <c r="C1677" s="49" t="s">
        <v>8166</v>
      </c>
    </row>
    <row r="1678" spans="3:3">
      <c r="C1678" s="2" t="s">
        <v>8626</v>
      </c>
    </row>
    <row r="1679" spans="3:3" ht="19">
      <c r="C1679" s="49" t="s">
        <v>8605</v>
      </c>
    </row>
    <row r="1680" spans="3:3" ht="19">
      <c r="C1680" s="49" t="s">
        <v>7922</v>
      </c>
    </row>
    <row r="1681" spans="3:3" ht="19">
      <c r="C1681" s="49" t="s">
        <v>8627</v>
      </c>
    </row>
    <row r="1682" spans="3:3" ht="19">
      <c r="C1682" s="49" t="s">
        <v>8470</v>
      </c>
    </row>
    <row r="1683" spans="3:3" ht="19">
      <c r="C1683" s="49" t="s">
        <v>7756</v>
      </c>
    </row>
    <row r="1684" spans="3:3" ht="19">
      <c r="C1684" s="49" t="s">
        <v>7486</v>
      </c>
    </row>
    <row r="1685" spans="3:3" ht="19">
      <c r="C1685" s="49" t="s">
        <v>8069</v>
      </c>
    </row>
    <row r="1686" spans="3:3" ht="19">
      <c r="C1686" s="49" t="s">
        <v>7767</v>
      </c>
    </row>
    <row r="1687" spans="3:3" ht="19">
      <c r="C1687" s="49" t="s">
        <v>8016</v>
      </c>
    </row>
    <row r="1688" spans="3:3" ht="19">
      <c r="C1688" s="49" t="s">
        <v>8017</v>
      </c>
    </row>
    <row r="1689" spans="3:3" ht="19">
      <c r="C1689" s="49" t="s">
        <v>8018</v>
      </c>
    </row>
    <row r="1690" spans="3:3" ht="19">
      <c r="C1690" s="49" t="s">
        <v>8628</v>
      </c>
    </row>
    <row r="1691" spans="3:3">
      <c r="C1691" s="2" t="s">
        <v>8629</v>
      </c>
    </row>
    <row r="1692" spans="3:3" ht="19">
      <c r="C1692" s="49" t="s">
        <v>7569</v>
      </c>
    </row>
    <row r="1693" spans="3:3">
      <c r="C1693" s="2" t="s">
        <v>8630</v>
      </c>
    </row>
    <row r="1694" spans="3:3" ht="19">
      <c r="C1694" s="49" t="s">
        <v>8631</v>
      </c>
    </row>
    <row r="1695" spans="3:3" ht="19">
      <c r="C1695" s="49" t="s">
        <v>8632</v>
      </c>
    </row>
    <row r="1696" spans="3:3" ht="19">
      <c r="C1696" s="49" t="s">
        <v>8115</v>
      </c>
    </row>
    <row r="1697" spans="3:3">
      <c r="C1697" s="2" t="s">
        <v>8633</v>
      </c>
    </row>
    <row r="1698" spans="3:3" ht="19">
      <c r="C1698" s="49" t="s">
        <v>7933</v>
      </c>
    </row>
    <row r="1699" spans="3:3" ht="19">
      <c r="C1699" s="49" t="s">
        <v>8634</v>
      </c>
    </row>
    <row r="1700" spans="3:3" ht="19">
      <c r="C1700" s="49" t="s">
        <v>8166</v>
      </c>
    </row>
    <row r="1701" spans="3:3">
      <c r="C1701" s="2" t="s">
        <v>8635</v>
      </c>
    </row>
    <row r="1702" spans="3:3" ht="19">
      <c r="C1702" s="49" t="s">
        <v>8636</v>
      </c>
    </row>
    <row r="1703" spans="3:3">
      <c r="C1703" s="2" t="s">
        <v>8637</v>
      </c>
    </row>
    <row r="1704" spans="3:3" ht="19">
      <c r="C1704" s="49" t="s">
        <v>8638</v>
      </c>
    </row>
    <row r="1705" spans="3:3" ht="19">
      <c r="C1705" s="49" t="s">
        <v>8639</v>
      </c>
    </row>
    <row r="1706" spans="3:3" ht="19">
      <c r="C1706" s="49" t="s">
        <v>8115</v>
      </c>
    </row>
    <row r="1707" spans="3:3">
      <c r="C1707" s="2" t="s">
        <v>8640</v>
      </c>
    </row>
    <row r="1708" spans="3:3" ht="19">
      <c r="C1708" s="49" t="s">
        <v>8641</v>
      </c>
    </row>
    <row r="1709" spans="3:3" ht="19">
      <c r="C1709" s="49" t="s">
        <v>7954</v>
      </c>
    </row>
    <row r="1710" spans="3:3" ht="19">
      <c r="C1710" s="49" t="s">
        <v>8115</v>
      </c>
    </row>
    <row r="1711" spans="3:3">
      <c r="C1711" s="2" t="s">
        <v>8642</v>
      </c>
    </row>
    <row r="1712" spans="3:3" ht="19">
      <c r="C1712" s="49" t="s">
        <v>8643</v>
      </c>
    </row>
    <row r="1713" spans="3:3">
      <c r="C1713" s="2" t="s">
        <v>8644</v>
      </c>
    </row>
    <row r="1714" spans="3:3" ht="19">
      <c r="C1714" s="49" t="s">
        <v>8645</v>
      </c>
    </row>
    <row r="1715" spans="3:3">
      <c r="C1715" s="2" t="s">
        <v>4900</v>
      </c>
    </row>
    <row r="1716" spans="3:3" ht="19">
      <c r="C1716" s="49" t="s">
        <v>8646</v>
      </c>
    </row>
    <row r="1717" spans="3:3">
      <c r="C1717" s="2" t="s">
        <v>4901</v>
      </c>
    </row>
    <row r="1718" spans="3:3" ht="19">
      <c r="C1718" s="49" t="s">
        <v>8647</v>
      </c>
    </row>
    <row r="1719" spans="3:3">
      <c r="C1719" s="2" t="s">
        <v>8648</v>
      </c>
    </row>
    <row r="1720" spans="3:3" ht="19">
      <c r="C1720" s="49" t="s">
        <v>8649</v>
      </c>
    </row>
    <row r="1721" spans="3:3">
      <c r="C1721" s="2" t="s">
        <v>8650</v>
      </c>
    </row>
    <row r="1722" spans="3:3" ht="19">
      <c r="C1722" s="49" t="s">
        <v>8651</v>
      </c>
    </row>
    <row r="1723" spans="3:3">
      <c r="C1723" s="2" t="s">
        <v>8652</v>
      </c>
    </row>
    <row r="1724" spans="3:3" ht="19">
      <c r="C1724" s="49" t="s">
        <v>8653</v>
      </c>
    </row>
    <row r="1725" spans="3:3">
      <c r="C1725" s="2" t="s">
        <v>8654</v>
      </c>
    </row>
    <row r="1726" spans="3:3" ht="19">
      <c r="C1726" s="49" t="s">
        <v>8655</v>
      </c>
    </row>
    <row r="1727" spans="3:3">
      <c r="C1727" s="2" t="s">
        <v>8656</v>
      </c>
    </row>
    <row r="1728" spans="3:3" ht="19">
      <c r="C1728" s="49" t="s">
        <v>8657</v>
      </c>
    </row>
    <row r="1729" spans="3:3">
      <c r="C1729" s="2" t="s">
        <v>8658</v>
      </c>
    </row>
    <row r="1730" spans="3:3" ht="19">
      <c r="C1730" s="49" t="s">
        <v>8659</v>
      </c>
    </row>
    <row r="1731" spans="3:3">
      <c r="C1731" s="2" t="s">
        <v>4903</v>
      </c>
    </row>
    <row r="1732" spans="3:3" ht="19">
      <c r="C1732" s="49" t="s">
        <v>8660</v>
      </c>
    </row>
    <row r="1733" spans="3:3">
      <c r="C1733" s="2" t="s">
        <v>8661</v>
      </c>
    </row>
    <row r="1734" spans="3:3" ht="19">
      <c r="C1734" s="49" t="s">
        <v>8662</v>
      </c>
    </row>
    <row r="1735" spans="3:3">
      <c r="C1735" s="2" t="s">
        <v>8663</v>
      </c>
    </row>
    <row r="1736" spans="3:3" ht="19">
      <c r="C1736" s="49" t="s">
        <v>8664</v>
      </c>
    </row>
    <row r="1737" spans="3:3">
      <c r="C1737" s="2" t="s">
        <v>8665</v>
      </c>
    </row>
    <row r="1738" spans="3:3" ht="19">
      <c r="C1738" s="49" t="s">
        <v>8666</v>
      </c>
    </row>
    <row r="1739" spans="3:3">
      <c r="C1739" s="2" t="s">
        <v>8667</v>
      </c>
    </row>
    <row r="1740" spans="3:3" ht="19">
      <c r="C1740" s="49" t="s">
        <v>8668</v>
      </c>
    </row>
    <row r="1741" spans="3:3">
      <c r="C1741" s="2" t="s">
        <v>8669</v>
      </c>
    </row>
    <row r="1742" spans="3:3" ht="19">
      <c r="C1742" s="49" t="s">
        <v>8670</v>
      </c>
    </row>
    <row r="1743" spans="3:3">
      <c r="C1743" s="2" t="s">
        <v>8671</v>
      </c>
    </row>
    <row r="1744" spans="3:3" ht="19">
      <c r="C1744" s="49" t="s">
        <v>8672</v>
      </c>
    </row>
    <row r="1745" spans="3:3">
      <c r="C1745" s="2" t="s">
        <v>8673</v>
      </c>
    </row>
    <row r="1746" spans="3:3" ht="19">
      <c r="C1746" s="49" t="s">
        <v>8674</v>
      </c>
    </row>
    <row r="1747" spans="3:3">
      <c r="C1747" s="2" t="s">
        <v>8675</v>
      </c>
    </row>
    <row r="1748" spans="3:3" ht="19">
      <c r="C1748" s="49" t="s">
        <v>8676</v>
      </c>
    </row>
    <row r="1749" spans="3:3">
      <c r="C1749" s="2" t="s">
        <v>8677</v>
      </c>
    </row>
    <row r="1750" spans="3:3" ht="19">
      <c r="C1750" s="49" t="s">
        <v>8678</v>
      </c>
    </row>
    <row r="1751" spans="3:3">
      <c r="C1751" s="2" t="s">
        <v>8679</v>
      </c>
    </row>
    <row r="1752" spans="3:3" ht="19">
      <c r="C1752" s="49" t="s">
        <v>8680</v>
      </c>
    </row>
    <row r="1753" spans="3:3">
      <c r="C1753" s="2" t="s">
        <v>4929</v>
      </c>
    </row>
    <row r="1754" spans="3:3" ht="19">
      <c r="C1754" s="49" t="s">
        <v>8681</v>
      </c>
    </row>
    <row r="1755" spans="3:3">
      <c r="C1755" s="2" t="s">
        <v>8682</v>
      </c>
    </row>
    <row r="1756" spans="3:3" ht="19">
      <c r="C1756" s="49" t="s">
        <v>8683</v>
      </c>
    </row>
    <row r="1757" spans="3:3">
      <c r="C1757" s="2" t="s">
        <v>8684</v>
      </c>
    </row>
    <row r="1758" spans="3:3" ht="19">
      <c r="C1758" s="49" t="s">
        <v>8685</v>
      </c>
    </row>
    <row r="1759" spans="3:3">
      <c r="C1759" s="2" t="s">
        <v>8686</v>
      </c>
    </row>
    <row r="1760" spans="3:3" ht="19">
      <c r="C1760" s="49" t="s">
        <v>8687</v>
      </c>
    </row>
    <row r="1761" spans="3:3">
      <c r="C1761" s="2" t="s">
        <v>4930</v>
      </c>
    </row>
    <row r="1762" spans="3:3" ht="19">
      <c r="C1762" s="49" t="s">
        <v>8688</v>
      </c>
    </row>
    <row r="1763" spans="3:3">
      <c r="C1763" s="2" t="s">
        <v>4931</v>
      </c>
    </row>
    <row r="1764" spans="3:3" ht="19">
      <c r="C1764" s="49" t="s">
        <v>8689</v>
      </c>
    </row>
    <row r="1765" spans="3:3">
      <c r="C1765" s="2" t="s">
        <v>8690</v>
      </c>
    </row>
    <row r="1766" spans="3:3" ht="19">
      <c r="C1766" s="49" t="s">
        <v>8691</v>
      </c>
    </row>
    <row r="1767" spans="3:3">
      <c r="C1767" s="2" t="s">
        <v>8692</v>
      </c>
    </row>
    <row r="1768" spans="3:3" ht="19">
      <c r="C1768" s="49" t="s">
        <v>8693</v>
      </c>
    </row>
    <row r="1769" spans="3:3">
      <c r="C1769" s="2" t="s">
        <v>8694</v>
      </c>
    </row>
    <row r="1770" spans="3:3" ht="19">
      <c r="C1770" s="49" t="s">
        <v>8695</v>
      </c>
    </row>
    <row r="1771" spans="3:3">
      <c r="C1771" s="2" t="s">
        <v>8696</v>
      </c>
    </row>
    <row r="1772" spans="3:3" ht="19">
      <c r="C1772" s="49" t="s">
        <v>8697</v>
      </c>
    </row>
    <row r="1773" spans="3:3">
      <c r="C1773" s="2" t="s">
        <v>8698</v>
      </c>
    </row>
    <row r="1774" spans="3:3" ht="19">
      <c r="C1774" s="49" t="s">
        <v>8699</v>
      </c>
    </row>
    <row r="1775" spans="3:3">
      <c r="C1775" s="2" t="s">
        <v>8700</v>
      </c>
    </row>
    <row r="1776" spans="3:3" ht="19">
      <c r="C1776" s="49" t="s">
        <v>8701</v>
      </c>
    </row>
    <row r="1777" spans="3:3">
      <c r="C1777" s="2" t="s">
        <v>4932</v>
      </c>
    </row>
    <row r="1778" spans="3:3" ht="19">
      <c r="C1778" s="49" t="s">
        <v>8702</v>
      </c>
    </row>
    <row r="1779" spans="3:3">
      <c r="C1779" s="2" t="s">
        <v>4946</v>
      </c>
    </row>
    <row r="1780" spans="3:3" ht="19">
      <c r="C1780" s="49" t="s">
        <v>8703</v>
      </c>
    </row>
    <row r="1781" spans="3:3">
      <c r="C1781" s="2" t="s">
        <v>8704</v>
      </c>
    </row>
    <row r="1782" spans="3:3" ht="19">
      <c r="C1782" s="49" t="s">
        <v>8705</v>
      </c>
    </row>
    <row r="1783" spans="3:3">
      <c r="C1783" s="2" t="s">
        <v>4979</v>
      </c>
    </row>
    <row r="1784" spans="3:3" ht="19">
      <c r="C1784" s="49" t="s">
        <v>8706</v>
      </c>
    </row>
    <row r="1785" spans="3:3">
      <c r="C1785" s="2" t="s">
        <v>8707</v>
      </c>
    </row>
    <row r="1786" spans="3:3" ht="19">
      <c r="C1786" s="49" t="s">
        <v>8708</v>
      </c>
    </row>
    <row r="1787" spans="3:3">
      <c r="C1787" s="2" t="s">
        <v>8709</v>
      </c>
    </row>
    <row r="1788" spans="3:3" ht="19">
      <c r="C1788" s="49" t="s">
        <v>8710</v>
      </c>
    </row>
    <row r="1789" spans="3:3">
      <c r="C1789" s="2" t="s">
        <v>8711</v>
      </c>
    </row>
    <row r="1790" spans="3:3" ht="19">
      <c r="C1790" s="49" t="s">
        <v>8605</v>
      </c>
    </row>
    <row r="1791" spans="3:3">
      <c r="C1791" s="2" t="s">
        <v>8712</v>
      </c>
    </row>
    <row r="1792" spans="3:3" ht="19">
      <c r="C1792" s="49" t="s">
        <v>8713</v>
      </c>
    </row>
    <row r="1793" spans="3:3">
      <c r="C1793" s="2" t="s">
        <v>8714</v>
      </c>
    </row>
    <row r="1794" spans="3:3" ht="19">
      <c r="C1794" s="49" t="s">
        <v>8183</v>
      </c>
    </row>
    <row r="1795" spans="3:3" ht="19">
      <c r="C1795" s="49" t="s">
        <v>8184</v>
      </c>
    </row>
    <row r="1796" spans="3:3" ht="19">
      <c r="C1796" s="49" t="s">
        <v>7527</v>
      </c>
    </row>
    <row r="1797" spans="3:3">
      <c r="C1797" s="2" t="s">
        <v>8715</v>
      </c>
    </row>
    <row r="1798" spans="3:3" ht="19">
      <c r="C1798" s="49" t="s">
        <v>8183</v>
      </c>
    </row>
    <row r="1799" spans="3:3" ht="19">
      <c r="C1799" s="49" t="s">
        <v>7527</v>
      </c>
    </row>
    <row r="1800" spans="3:3">
      <c r="C1800" s="2" t="s">
        <v>8716</v>
      </c>
    </row>
    <row r="1801" spans="3:3" ht="19">
      <c r="C1801" s="49" t="s">
        <v>8717</v>
      </c>
    </row>
    <row r="1802" spans="3:3" ht="19">
      <c r="C1802" s="49" t="s">
        <v>8718</v>
      </c>
    </row>
    <row r="1803" spans="3:3" ht="19">
      <c r="C1803" s="49" t="s">
        <v>7504</v>
      </c>
    </row>
    <row r="1804" spans="3:3">
      <c r="C1804" s="2" t="s">
        <v>8719</v>
      </c>
    </row>
    <row r="1805" spans="3:3" ht="19">
      <c r="C1805" s="49" t="s">
        <v>7480</v>
      </c>
    </row>
    <row r="1806" spans="3:3" ht="19">
      <c r="C1806" s="49" t="s">
        <v>8445</v>
      </c>
    </row>
    <row r="1807" spans="3:3" ht="19">
      <c r="C1807" s="49" t="s">
        <v>8141</v>
      </c>
    </row>
    <row r="1808" spans="3:3" ht="19">
      <c r="C1808" s="49" t="s">
        <v>8453</v>
      </c>
    </row>
    <row r="1809" spans="3:3" ht="19">
      <c r="C1809" s="49" t="s">
        <v>8023</v>
      </c>
    </row>
    <row r="1810" spans="3:3">
      <c r="C1810" s="2" t="s">
        <v>8720</v>
      </c>
    </row>
    <row r="1811" spans="3:3" ht="19">
      <c r="C1811" s="49" t="s">
        <v>7514</v>
      </c>
    </row>
    <row r="1812" spans="3:3" ht="19">
      <c r="C1812" s="49" t="s">
        <v>8721</v>
      </c>
    </row>
    <row r="1813" spans="3:3" ht="19">
      <c r="C1813" s="49" t="s">
        <v>7504</v>
      </c>
    </row>
    <row r="1814" spans="3:3">
      <c r="C1814" s="2" t="s">
        <v>8722</v>
      </c>
    </row>
    <row r="1815" spans="3:3" ht="19">
      <c r="C1815" s="49" t="s">
        <v>7516</v>
      </c>
    </row>
    <row r="1816" spans="3:3" ht="19">
      <c r="C1816" s="49" t="s">
        <v>8723</v>
      </c>
    </row>
    <row r="1817" spans="3:3" ht="19">
      <c r="C1817" s="49" t="s">
        <v>8724</v>
      </c>
    </row>
    <row r="1818" spans="3:3" ht="19">
      <c r="C1818" s="49" t="s">
        <v>8033</v>
      </c>
    </row>
    <row r="1819" spans="3:3" ht="19">
      <c r="C1819" s="49" t="s">
        <v>8725</v>
      </c>
    </row>
    <row r="1820" spans="3:3" ht="19">
      <c r="C1820" s="49" t="s">
        <v>7501</v>
      </c>
    </row>
    <row r="1821" spans="3:3">
      <c r="C1821" s="2" t="s">
        <v>8726</v>
      </c>
    </row>
    <row r="1822" spans="3:3" ht="19">
      <c r="C1822" s="49" t="s">
        <v>7563</v>
      </c>
    </row>
    <row r="1823" spans="3:3">
      <c r="C1823" s="2" t="s">
        <v>8727</v>
      </c>
    </row>
    <row r="1824" spans="3:3" ht="19">
      <c r="C1824" s="49" t="s">
        <v>7480</v>
      </c>
    </row>
    <row r="1825" spans="3:3">
      <c r="C1825" s="2" t="s">
        <v>8728</v>
      </c>
    </row>
    <row r="1826" spans="3:3" ht="19">
      <c r="C1826" s="49" t="s">
        <v>8729</v>
      </c>
    </row>
    <row r="1827" spans="3:3" ht="19">
      <c r="C1827" s="49" t="s">
        <v>8730</v>
      </c>
    </row>
    <row r="1828" spans="3:3" ht="19">
      <c r="C1828" s="49" t="s">
        <v>7780</v>
      </c>
    </row>
    <row r="1829" spans="3:3" ht="19">
      <c r="C1829" s="49" t="s">
        <v>8006</v>
      </c>
    </row>
    <row r="1830" spans="3:3" ht="19">
      <c r="C1830" s="49" t="s">
        <v>8019</v>
      </c>
    </row>
    <row r="1831" spans="3:3" ht="19">
      <c r="C1831" s="49" t="s">
        <v>7504</v>
      </c>
    </row>
    <row r="1832" spans="3:3" ht="19">
      <c r="C1832" s="49" t="s">
        <v>7508</v>
      </c>
    </row>
    <row r="1833" spans="3:3" ht="19">
      <c r="C1833" s="49" t="s">
        <v>8731</v>
      </c>
    </row>
    <row r="1834" spans="3:3" ht="19">
      <c r="C1834" s="49" t="s">
        <v>8732</v>
      </c>
    </row>
    <row r="1835" spans="3:3" ht="19">
      <c r="C1835" s="49" t="s">
        <v>7888</v>
      </c>
    </row>
    <row r="1836" spans="3:3" ht="19">
      <c r="C1836" s="49" t="s">
        <v>7501</v>
      </c>
    </row>
    <row r="1837" spans="3:3" ht="19">
      <c r="C1837" s="49" t="s">
        <v>8070</v>
      </c>
    </row>
    <row r="1838" spans="3:3" ht="19">
      <c r="C1838" s="49" t="s">
        <v>8733</v>
      </c>
    </row>
    <row r="1839" spans="3:3">
      <c r="C1839" s="2" t="s">
        <v>8734</v>
      </c>
    </row>
    <row r="1840" spans="3:3" ht="19">
      <c r="C1840" s="49" t="s">
        <v>8735</v>
      </c>
    </row>
    <row r="1841" spans="3:3" ht="19">
      <c r="C1841" s="49" t="s">
        <v>8070</v>
      </c>
    </row>
    <row r="1842" spans="3:3" ht="19">
      <c r="C1842" s="49" t="s">
        <v>8736</v>
      </c>
    </row>
    <row r="1843" spans="3:3">
      <c r="C1843" s="2" t="s">
        <v>7424</v>
      </c>
    </row>
    <row r="1844" spans="3:3" ht="19">
      <c r="C1844" s="49" t="s">
        <v>8718</v>
      </c>
    </row>
    <row r="1845" spans="3:3">
      <c r="C1845" s="2" t="s">
        <v>8737</v>
      </c>
    </row>
    <row r="1846" spans="3:3" ht="19">
      <c r="C1846" s="49" t="s">
        <v>8738</v>
      </c>
    </row>
    <row r="1847" spans="3:3" ht="19">
      <c r="C1847" s="49" t="s">
        <v>8739</v>
      </c>
    </row>
    <row r="1848" spans="3:3" ht="19">
      <c r="C1848" s="49" t="s">
        <v>8713</v>
      </c>
    </row>
    <row r="1849" spans="3:3" ht="19">
      <c r="C1849" s="49" t="s">
        <v>7969</v>
      </c>
    </row>
    <row r="1850" spans="3:3">
      <c r="C1850" s="2" t="s">
        <v>8740</v>
      </c>
    </row>
    <row r="1851" spans="3:3" ht="19">
      <c r="C1851" s="49" t="s">
        <v>7508</v>
      </c>
    </row>
    <row r="1852" spans="3:3">
      <c r="C1852" s="2" t="s">
        <v>8741</v>
      </c>
    </row>
    <row r="1853" spans="3:3" ht="19">
      <c r="C1853" s="49" t="s">
        <v>7495</v>
      </c>
    </row>
    <row r="1854" spans="3:3">
      <c r="C1854" s="2" t="s">
        <v>8742</v>
      </c>
    </row>
    <row r="1855" spans="3:3" ht="19">
      <c r="C1855" s="49" t="s">
        <v>8743</v>
      </c>
    </row>
    <row r="1856" spans="3:3">
      <c r="C1856" s="2" t="s">
        <v>8744</v>
      </c>
    </row>
    <row r="1857" spans="3:3" ht="19">
      <c r="C1857" s="49" t="s">
        <v>8745</v>
      </c>
    </row>
    <row r="1858" spans="3:3">
      <c r="C1858" s="2" t="s">
        <v>8746</v>
      </c>
    </row>
    <row r="1859" spans="3:3" ht="19">
      <c r="C1859" s="49" t="s">
        <v>7563</v>
      </c>
    </row>
    <row r="1860" spans="3:3" ht="19">
      <c r="C1860" s="49" t="s">
        <v>8141</v>
      </c>
    </row>
    <row r="1861" spans="3:3" ht="19">
      <c r="C1861" s="49" t="s">
        <v>7482</v>
      </c>
    </row>
    <row r="1862" spans="3:3">
      <c r="C1862" s="2" t="s">
        <v>8747</v>
      </c>
    </row>
    <row r="1863" spans="3:3" ht="19">
      <c r="C1863" s="49" t="s">
        <v>8748</v>
      </c>
    </row>
    <row r="1864" spans="3:3">
      <c r="C1864" s="2" t="s">
        <v>8749</v>
      </c>
    </row>
    <row r="1865" spans="3:3" ht="19">
      <c r="C1865" s="49" t="s">
        <v>8056</v>
      </c>
    </row>
    <row r="1866" spans="3:3">
      <c r="C1866" s="2" t="s">
        <v>8750</v>
      </c>
    </row>
    <row r="1867" spans="3:3" ht="19">
      <c r="C1867" s="49" t="s">
        <v>8751</v>
      </c>
    </row>
    <row r="1868" spans="3:3">
      <c r="C1868" s="2" t="s">
        <v>8752</v>
      </c>
    </row>
    <row r="1869" spans="3:3" ht="19">
      <c r="C1869" s="49" t="s">
        <v>8510</v>
      </c>
    </row>
    <row r="1870" spans="3:3">
      <c r="C1870" s="2" t="s">
        <v>8753</v>
      </c>
    </row>
    <row r="1871" spans="3:3" ht="19">
      <c r="C1871" s="49" t="s">
        <v>8754</v>
      </c>
    </row>
    <row r="1872" spans="3:3">
      <c r="C1872" s="2" t="s">
        <v>8755</v>
      </c>
    </row>
    <row r="1873" spans="3:3" ht="19">
      <c r="C1873" s="49" t="s">
        <v>7516</v>
      </c>
    </row>
    <row r="1874" spans="3:3">
      <c r="C1874" s="2" t="s">
        <v>8755</v>
      </c>
    </row>
    <row r="1875" spans="3:3" ht="19">
      <c r="C1875" s="49" t="s">
        <v>8756</v>
      </c>
    </row>
    <row r="1876" spans="3:3">
      <c r="C1876" s="2" t="s">
        <v>8757</v>
      </c>
    </row>
    <row r="1877" spans="3:3" ht="19">
      <c r="C1877" s="49" t="s">
        <v>7495</v>
      </c>
    </row>
    <row r="1878" spans="3:3" ht="19">
      <c r="C1878" s="49" t="s">
        <v>8380</v>
      </c>
    </row>
    <row r="1879" spans="3:3" ht="19">
      <c r="C1879" s="49" t="s">
        <v>8381</v>
      </c>
    </row>
    <row r="1880" spans="3:3">
      <c r="C1880" s="2" t="s">
        <v>8758</v>
      </c>
    </row>
    <row r="1881" spans="3:3" ht="19">
      <c r="C1881" s="49" t="s">
        <v>8759</v>
      </c>
    </row>
    <row r="1882" spans="3:3" ht="19">
      <c r="C1882" s="49" t="s">
        <v>8760</v>
      </c>
    </row>
    <row r="1883" spans="3:3">
      <c r="C1883" s="2" t="s">
        <v>8761</v>
      </c>
    </row>
    <row r="1884" spans="3:3" ht="19">
      <c r="C1884" s="49" t="s">
        <v>8631</v>
      </c>
    </row>
    <row r="1885" spans="3:3" ht="19">
      <c r="C1885" s="49" t="s">
        <v>8632</v>
      </c>
    </row>
    <row r="1886" spans="3:3" ht="19">
      <c r="C1886" s="49" t="s">
        <v>8762</v>
      </c>
    </row>
    <row r="1887" spans="3:3">
      <c r="C1887" s="2" t="s">
        <v>8763</v>
      </c>
    </row>
    <row r="1888" spans="3:3" ht="19">
      <c r="C1888" s="49" t="s">
        <v>8764</v>
      </c>
    </row>
    <row r="1889" spans="3:3">
      <c r="C1889" s="2" t="s">
        <v>8765</v>
      </c>
    </row>
    <row r="1890" spans="3:3" ht="19">
      <c r="C1890" s="49" t="s">
        <v>8766</v>
      </c>
    </row>
    <row r="1891" spans="3:3">
      <c r="C1891" s="2" t="s">
        <v>8767</v>
      </c>
    </row>
    <row r="1892" spans="3:3" ht="19">
      <c r="C1892" s="49" t="s">
        <v>8056</v>
      </c>
    </row>
    <row r="1893" spans="3:3">
      <c r="C1893" s="2" t="s">
        <v>8768</v>
      </c>
    </row>
    <row r="1894" spans="3:3" ht="19">
      <c r="C1894" s="49" t="s">
        <v>8769</v>
      </c>
    </row>
    <row r="1895" spans="3:3">
      <c r="C1895" s="2" t="s">
        <v>8770</v>
      </c>
    </row>
    <row r="1896" spans="3:3" ht="19">
      <c r="C1896" s="49" t="s">
        <v>7514</v>
      </c>
    </row>
    <row r="1897" spans="3:3" ht="19">
      <c r="C1897" s="49" t="s">
        <v>8445</v>
      </c>
    </row>
    <row r="1898" spans="3:3" ht="19">
      <c r="C1898" s="49" t="s">
        <v>8769</v>
      </c>
    </row>
    <row r="1899" spans="3:3">
      <c r="C1899" s="2" t="s">
        <v>8771</v>
      </c>
    </row>
    <row r="1900" spans="3:3" ht="19">
      <c r="C1900" s="49" t="s">
        <v>8772</v>
      </c>
    </row>
    <row r="1901" spans="3:3">
      <c r="C1901" s="2" t="s">
        <v>8773</v>
      </c>
    </row>
    <row r="1902" spans="3:3" ht="19">
      <c r="C1902" s="49" t="s">
        <v>8774</v>
      </c>
    </row>
    <row r="1903" spans="3:3">
      <c r="C1903" s="2" t="s">
        <v>8775</v>
      </c>
    </row>
    <row r="1904" spans="3:3" ht="19">
      <c r="C1904" s="49" t="s">
        <v>7473</v>
      </c>
    </row>
    <row r="1905" spans="3:3" ht="19">
      <c r="C1905" s="49" t="s">
        <v>7504</v>
      </c>
    </row>
    <row r="1906" spans="3:3">
      <c r="C1906" s="2" t="s">
        <v>8776</v>
      </c>
    </row>
    <row r="1907" spans="3:3" ht="19">
      <c r="C1907" s="49" t="s">
        <v>8777</v>
      </c>
    </row>
    <row r="1908" spans="3:3" ht="19">
      <c r="C1908" s="49" t="s">
        <v>8056</v>
      </c>
    </row>
    <row r="1909" spans="3:3" ht="19">
      <c r="C1909" s="49" t="s">
        <v>8778</v>
      </c>
    </row>
    <row r="1910" spans="3:3">
      <c r="C1910" s="2" t="s">
        <v>8779</v>
      </c>
    </row>
    <row r="1911" spans="3:3" ht="19">
      <c r="C1911" s="49" t="s">
        <v>8774</v>
      </c>
    </row>
    <row r="1912" spans="3:3" ht="19">
      <c r="C1912" s="49" t="s">
        <v>8751</v>
      </c>
    </row>
    <row r="1913" spans="3:3">
      <c r="C1913" s="2" t="s">
        <v>8780</v>
      </c>
    </row>
    <row r="1914" spans="3:3" ht="19">
      <c r="C1914" s="49" t="s">
        <v>7493</v>
      </c>
    </row>
    <row r="1915" spans="3:3" ht="19">
      <c r="C1915" s="49" t="s">
        <v>8781</v>
      </c>
    </row>
    <row r="1916" spans="3:3" ht="19">
      <c r="C1916" s="49" t="s">
        <v>7480</v>
      </c>
    </row>
    <row r="1917" spans="3:3" ht="19">
      <c r="C1917" s="49" t="s">
        <v>8782</v>
      </c>
    </row>
    <row r="1918" spans="3:3" ht="19">
      <c r="C1918" s="49" t="s">
        <v>8783</v>
      </c>
    </row>
    <row r="1919" spans="3:3" ht="19">
      <c r="C1919" s="49" t="s">
        <v>8748</v>
      </c>
    </row>
    <row r="1920" spans="3:3" ht="19">
      <c r="C1920" s="49" t="s">
        <v>7498</v>
      </c>
    </row>
    <row r="1921" spans="3:3" ht="19">
      <c r="C1921" s="49" t="s">
        <v>8453</v>
      </c>
    </row>
    <row r="1922" spans="3:3" ht="19">
      <c r="C1922" s="49" t="s">
        <v>7939</v>
      </c>
    </row>
    <row r="1923" spans="3:3" ht="19">
      <c r="C1923" s="49" t="s">
        <v>7940</v>
      </c>
    </row>
    <row r="1924" spans="3:3" ht="19">
      <c r="C1924" s="49" t="s">
        <v>7501</v>
      </c>
    </row>
    <row r="1925" spans="3:3">
      <c r="C1925" s="2" t="s">
        <v>8784</v>
      </c>
    </row>
    <row r="1926" spans="3:3" ht="19">
      <c r="C1926" s="49" t="s">
        <v>8641</v>
      </c>
    </row>
    <row r="1927" spans="3:3" ht="19">
      <c r="C1927" s="49" t="s">
        <v>7954</v>
      </c>
    </row>
    <row r="1928" spans="3:3" ht="19">
      <c r="C1928" s="49" t="s">
        <v>8785</v>
      </c>
    </row>
    <row r="1929" spans="3:3">
      <c r="C1929" s="2" t="s">
        <v>8786</v>
      </c>
    </row>
    <row r="1930" spans="3:3" ht="19">
      <c r="C1930" s="49" t="s">
        <v>7493</v>
      </c>
    </row>
    <row r="1931" spans="3:3" ht="19">
      <c r="C1931" s="49" t="s">
        <v>8523</v>
      </c>
    </row>
    <row r="1932" spans="3:3" ht="19">
      <c r="C1932" s="49" t="s">
        <v>8526</v>
      </c>
    </row>
    <row r="1933" spans="3:3" ht="19">
      <c r="C1933" s="49" t="s">
        <v>8787</v>
      </c>
    </row>
    <row r="1934" spans="3:3" ht="19">
      <c r="C1934" s="49" t="s">
        <v>8458</v>
      </c>
    </row>
    <row r="1935" spans="3:3" ht="19">
      <c r="C1935" s="49" t="s">
        <v>8459</v>
      </c>
    </row>
    <row r="1936" spans="3:3" ht="19">
      <c r="C1936" s="49" t="s">
        <v>8089</v>
      </c>
    </row>
    <row r="1937" spans="3:3" ht="19">
      <c r="C1937" s="49" t="s">
        <v>8425</v>
      </c>
    </row>
    <row r="1938" spans="3:3" ht="19">
      <c r="C1938" s="49" t="s">
        <v>8788</v>
      </c>
    </row>
    <row r="1939" spans="3:3">
      <c r="C1939" s="2" t="s">
        <v>8789</v>
      </c>
    </row>
    <row r="1940" spans="3:3" ht="19">
      <c r="C1940" s="49" t="s">
        <v>8790</v>
      </c>
    </row>
    <row r="1941" spans="3:3">
      <c r="C1941" s="2" t="s">
        <v>8791</v>
      </c>
    </row>
    <row r="1942" spans="3:3" ht="19">
      <c r="C1942" s="49" t="s">
        <v>8792</v>
      </c>
    </row>
    <row r="1943" spans="3:3">
      <c r="C1943" s="2" t="s">
        <v>8793</v>
      </c>
    </row>
    <row r="1944" spans="3:3" ht="19">
      <c r="C1944" s="49" t="s">
        <v>8794</v>
      </c>
    </row>
    <row r="1945" spans="3:3" ht="19">
      <c r="C1945" s="49" t="s">
        <v>8795</v>
      </c>
    </row>
    <row r="1946" spans="3:3">
      <c r="C1946" s="2" t="s">
        <v>8796</v>
      </c>
    </row>
    <row r="1947" spans="3:3" ht="19">
      <c r="C1947" s="49" t="s">
        <v>8797</v>
      </c>
    </row>
    <row r="1948" spans="3:3">
      <c r="C1948" s="2" t="s">
        <v>5002</v>
      </c>
    </row>
    <row r="1949" spans="3:3" ht="19">
      <c r="C1949" s="49" t="s">
        <v>7473</v>
      </c>
    </row>
    <row r="1950" spans="3:3" ht="19">
      <c r="C1950" s="49" t="s">
        <v>8739</v>
      </c>
    </row>
    <row r="1951" spans="3:3" ht="19">
      <c r="C1951" s="49" t="s">
        <v>8798</v>
      </c>
    </row>
    <row r="1952" spans="3:3" ht="19">
      <c r="C1952" s="49" t="s">
        <v>8799</v>
      </c>
    </row>
    <row r="1953" spans="3:3" ht="19">
      <c r="C1953" s="49" t="s">
        <v>7508</v>
      </c>
    </row>
    <row r="1954" spans="3:3" ht="19">
      <c r="C1954" s="49" t="s">
        <v>8800</v>
      </c>
    </row>
    <row r="1955" spans="3:3" ht="19">
      <c r="C1955" s="49" t="s">
        <v>8731</v>
      </c>
    </row>
    <row r="1956" spans="3:3" ht="19">
      <c r="C1956" s="49" t="s">
        <v>8732</v>
      </c>
    </row>
    <row r="1957" spans="3:3" ht="19">
      <c r="C1957" s="49" t="s">
        <v>8801</v>
      </c>
    </row>
    <row r="1958" spans="3:3" ht="19">
      <c r="C1958" s="49" t="s">
        <v>8016</v>
      </c>
    </row>
    <row r="1959" spans="3:3" ht="19">
      <c r="C1959" s="49" t="s">
        <v>8017</v>
      </c>
    </row>
    <row r="1960" spans="3:3" ht="19">
      <c r="C1960" s="49" t="s">
        <v>8018</v>
      </c>
    </row>
    <row r="1961" spans="3:3">
      <c r="C1961" s="2" t="s">
        <v>8802</v>
      </c>
    </row>
    <row r="1962" spans="3:3" ht="19">
      <c r="C1962" s="49" t="s">
        <v>7450</v>
      </c>
    </row>
    <row r="1963" spans="3:3">
      <c r="C1963" s="2" t="s">
        <v>8803</v>
      </c>
    </row>
    <row r="1964" spans="3:3" ht="19">
      <c r="C1964" s="49" t="s">
        <v>8804</v>
      </c>
    </row>
    <row r="1965" spans="3:3">
      <c r="C1965" s="2" t="s">
        <v>8805</v>
      </c>
    </row>
    <row r="1966" spans="3:3" ht="19">
      <c r="C1966" s="49" t="s">
        <v>8598</v>
      </c>
    </row>
    <row r="1967" spans="3:3" ht="19">
      <c r="C1967" s="49" t="s">
        <v>8806</v>
      </c>
    </row>
    <row r="1968" spans="3:3" ht="19">
      <c r="C1968" s="49" t="s">
        <v>7759</v>
      </c>
    </row>
    <row r="1969" spans="3:3" ht="19">
      <c r="C1969" s="49" t="s">
        <v>8641</v>
      </c>
    </row>
    <row r="1970" spans="3:3" ht="19">
      <c r="C1970" s="49" t="s">
        <v>8725</v>
      </c>
    </row>
    <row r="1971" spans="3:3" ht="19">
      <c r="C1971" s="49" t="s">
        <v>8807</v>
      </c>
    </row>
    <row r="1972" spans="3:3" ht="19">
      <c r="C1972" s="49" t="s">
        <v>7501</v>
      </c>
    </row>
    <row r="1973" spans="3:3">
      <c r="C1973" s="2" t="s">
        <v>8808</v>
      </c>
    </row>
    <row r="1974" spans="3:3" ht="19">
      <c r="C1974" s="49" t="s">
        <v>7482</v>
      </c>
    </row>
    <row r="1975" spans="3:3">
      <c r="C1975" s="2" t="s">
        <v>8809</v>
      </c>
    </row>
    <row r="1976" spans="3:3" ht="19">
      <c r="C1976" s="49" t="s">
        <v>8445</v>
      </c>
    </row>
    <row r="1977" spans="3:3" ht="19">
      <c r="C1977" s="49" t="s">
        <v>7931</v>
      </c>
    </row>
    <row r="1978" spans="3:3">
      <c r="C1978" s="2" t="s">
        <v>8810</v>
      </c>
    </row>
    <row r="1979" spans="3:3" ht="19">
      <c r="C1979" s="49" t="s">
        <v>8811</v>
      </c>
    </row>
    <row r="1980" spans="3:3">
      <c r="C1980" s="2" t="s">
        <v>8812</v>
      </c>
    </row>
    <row r="1981" spans="3:3" ht="19">
      <c r="C1981" s="49" t="s">
        <v>8813</v>
      </c>
    </row>
    <row r="1982" spans="3:3" ht="19">
      <c r="C1982" s="49" t="s">
        <v>8814</v>
      </c>
    </row>
    <row r="1983" spans="3:3">
      <c r="C1983" s="2" t="s">
        <v>8815</v>
      </c>
    </row>
    <row r="1984" spans="3:3" ht="19">
      <c r="C1984" s="49" t="s">
        <v>8816</v>
      </c>
    </row>
    <row r="1985" spans="3:3" ht="19">
      <c r="C1985" s="49" t="s">
        <v>8817</v>
      </c>
    </row>
    <row r="1986" spans="3:3">
      <c r="C1986" s="2" t="s">
        <v>8818</v>
      </c>
    </row>
    <row r="1987" spans="3:3" ht="19">
      <c r="C1987" s="49" t="s">
        <v>8819</v>
      </c>
    </row>
    <row r="1988" spans="3:3" ht="19">
      <c r="C1988" s="49" t="s">
        <v>8820</v>
      </c>
    </row>
    <row r="1989" spans="3:3">
      <c r="C1989" s="2" t="s">
        <v>8821</v>
      </c>
    </row>
    <row r="1990" spans="3:3" ht="19">
      <c r="C1990" s="49" t="s">
        <v>8822</v>
      </c>
    </row>
    <row r="1991" spans="3:3" ht="19">
      <c r="C1991" s="49" t="s">
        <v>8823</v>
      </c>
    </row>
    <row r="1992" spans="3:3">
      <c r="C1992" s="2" t="s">
        <v>8824</v>
      </c>
    </row>
    <row r="1993" spans="3:3" ht="19">
      <c r="C1993" s="49" t="s">
        <v>8825</v>
      </c>
    </row>
    <row r="1994" spans="3:3" ht="19">
      <c r="C1994" s="49" t="s">
        <v>8826</v>
      </c>
    </row>
    <row r="1995" spans="3:3">
      <c r="C1995" s="2" t="s">
        <v>8827</v>
      </c>
    </row>
    <row r="1996" spans="3:3" ht="19">
      <c r="C1996" s="49" t="s">
        <v>8828</v>
      </c>
    </row>
    <row r="1997" spans="3:3" ht="19">
      <c r="C1997" s="49" t="s">
        <v>8829</v>
      </c>
    </row>
    <row r="1998" spans="3:3">
      <c r="C1998" s="2" t="s">
        <v>8830</v>
      </c>
    </row>
    <row r="1999" spans="3:3" ht="19">
      <c r="C1999" s="49" t="s">
        <v>8578</v>
      </c>
    </row>
    <row r="2000" spans="3:3">
      <c r="C2000" s="2" t="s">
        <v>8831</v>
      </c>
    </row>
    <row r="2001" spans="3:3" ht="19">
      <c r="C2001" s="49" t="s">
        <v>8581</v>
      </c>
    </row>
    <row r="2002" spans="3:3">
      <c r="C2002" s="2" t="s">
        <v>8832</v>
      </c>
    </row>
    <row r="2003" spans="3:3" ht="19">
      <c r="C2003" s="49" t="s">
        <v>8833</v>
      </c>
    </row>
    <row r="2004" spans="3:3" ht="19">
      <c r="C2004" s="49" t="s">
        <v>8034</v>
      </c>
    </row>
    <row r="2005" spans="3:3">
      <c r="C2005" s="2" t="s">
        <v>8834</v>
      </c>
    </row>
    <row r="2006" spans="3:3" ht="19">
      <c r="C2006" s="49" t="s">
        <v>8835</v>
      </c>
    </row>
    <row r="2007" spans="3:3">
      <c r="C2007" s="2" t="s">
        <v>3801</v>
      </c>
    </row>
    <row r="2008" spans="3:3" ht="19">
      <c r="C2008" s="49" t="s">
        <v>8583</v>
      </c>
    </row>
    <row r="2009" spans="3:3">
      <c r="C2009" s="2" t="s">
        <v>8836</v>
      </c>
    </row>
    <row r="2010" spans="3:3" ht="19">
      <c r="C2010" s="49" t="s">
        <v>8837</v>
      </c>
    </row>
    <row r="2011" spans="3:3">
      <c r="C2011" s="2" t="s">
        <v>8838</v>
      </c>
    </row>
    <row r="2012" spans="3:3" ht="19">
      <c r="C2012" s="49" t="s">
        <v>8583</v>
      </c>
    </row>
    <row r="2013" spans="3:3">
      <c r="C2013" s="2" t="s">
        <v>3802</v>
      </c>
    </row>
    <row r="2014" spans="3:3" ht="19">
      <c r="C2014" s="49" t="s">
        <v>8586</v>
      </c>
    </row>
    <row r="2015" spans="3:3">
      <c r="C2015" s="2" t="s">
        <v>8839</v>
      </c>
    </row>
    <row r="2016" spans="3:3" ht="19">
      <c r="C2016" s="49" t="s">
        <v>8586</v>
      </c>
    </row>
    <row r="2017" spans="3:3">
      <c r="C2017" s="2" t="s">
        <v>3803</v>
      </c>
    </row>
    <row r="2018" spans="3:3" ht="19">
      <c r="C2018" s="49" t="s">
        <v>8589</v>
      </c>
    </row>
    <row r="2019" spans="3:3">
      <c r="C2019" s="2" t="s">
        <v>8840</v>
      </c>
    </row>
    <row r="2020" spans="3:3" ht="19">
      <c r="C2020" s="49" t="s">
        <v>8589</v>
      </c>
    </row>
    <row r="2021" spans="3:3">
      <c r="C2021" s="2" t="s">
        <v>3804</v>
      </c>
    </row>
    <row r="2022" spans="3:3" ht="19">
      <c r="C2022" s="49" t="s">
        <v>8592</v>
      </c>
    </row>
    <row r="2023" spans="3:3">
      <c r="C2023" s="2" t="s">
        <v>8841</v>
      </c>
    </row>
    <row r="2024" spans="3:3" ht="19">
      <c r="C2024" s="49" t="s">
        <v>8592</v>
      </c>
    </row>
    <row r="2025" spans="3:3">
      <c r="C2025" s="2" t="s">
        <v>3805</v>
      </c>
    </row>
    <row r="2026" spans="3:3" ht="19">
      <c r="C2026" s="49" t="s">
        <v>8594</v>
      </c>
    </row>
    <row r="2027" spans="3:3">
      <c r="C2027" s="2" t="s">
        <v>8842</v>
      </c>
    </row>
    <row r="2028" spans="3:3" ht="19">
      <c r="C2028" s="49" t="s">
        <v>8594</v>
      </c>
    </row>
    <row r="2029" spans="3:3">
      <c r="C2029" s="2" t="s">
        <v>3806</v>
      </c>
    </row>
    <row r="2030" spans="3:3" ht="19">
      <c r="C2030" s="49" t="s">
        <v>8596</v>
      </c>
    </row>
    <row r="2031" spans="3:3">
      <c r="C2031" s="2" t="s">
        <v>8843</v>
      </c>
    </row>
    <row r="2032" spans="3:3" ht="19">
      <c r="C2032" s="49" t="s">
        <v>8596</v>
      </c>
    </row>
    <row r="2033" spans="3:3">
      <c r="C2033" s="2" t="s">
        <v>8844</v>
      </c>
    </row>
    <row r="2034" spans="3:3" ht="19">
      <c r="C2034" s="49" t="s">
        <v>8845</v>
      </c>
    </row>
    <row r="2035" spans="3:3" ht="19">
      <c r="C2035" s="49" t="s">
        <v>7550</v>
      </c>
    </row>
    <row r="2036" spans="3:3" ht="19">
      <c r="C2036" s="49" t="s">
        <v>7922</v>
      </c>
    </row>
    <row r="2037" spans="3:3" ht="19">
      <c r="C2037" s="49" t="s">
        <v>7759</v>
      </c>
    </row>
    <row r="2038" spans="3:3" ht="19">
      <c r="C2038" s="49" t="s">
        <v>7931</v>
      </c>
    </row>
    <row r="2039" spans="3:3" ht="19">
      <c r="C2039" s="49" t="s">
        <v>8846</v>
      </c>
    </row>
    <row r="2040" spans="3:3" ht="19">
      <c r="C2040" s="49" t="s">
        <v>8847</v>
      </c>
    </row>
    <row r="2041" spans="3:3" ht="19">
      <c r="C2041" s="49" t="s">
        <v>8190</v>
      </c>
    </row>
    <row r="2042" spans="3:3" ht="19">
      <c r="C2042" s="49" t="s">
        <v>8848</v>
      </c>
    </row>
    <row r="2043" spans="3:3">
      <c r="C2043" s="2" t="s">
        <v>8849</v>
      </c>
    </row>
    <row r="2044" spans="3:3" ht="19">
      <c r="C2044" s="49" t="s">
        <v>7550</v>
      </c>
    </row>
    <row r="2045" spans="3:3" ht="19">
      <c r="C2045" s="49" t="s">
        <v>8850</v>
      </c>
    </row>
    <row r="2046" spans="3:3" ht="19">
      <c r="C2046" s="49" t="s">
        <v>8851</v>
      </c>
    </row>
    <row r="2047" spans="3:3" ht="19">
      <c r="C2047" s="49" t="s">
        <v>8190</v>
      </c>
    </row>
    <row r="2048" spans="3:3" ht="19">
      <c r="C2048" s="49" t="s">
        <v>8848</v>
      </c>
    </row>
    <row r="2049" spans="3:3">
      <c r="C2049" s="2" t="s">
        <v>8852</v>
      </c>
    </row>
    <row r="2050" spans="3:3" ht="19">
      <c r="C2050" s="49" t="s">
        <v>8853</v>
      </c>
    </row>
    <row r="2051" spans="3:3">
      <c r="C2051" s="2" t="s">
        <v>8854</v>
      </c>
    </row>
    <row r="2052" spans="3:3" ht="19">
      <c r="C2052" s="49" t="s">
        <v>7482</v>
      </c>
    </row>
    <row r="2053" spans="3:3" ht="19">
      <c r="C2053" s="49" t="s">
        <v>7488</v>
      </c>
    </row>
    <row r="2054" spans="3:3" ht="19">
      <c r="C2054" s="49" t="s">
        <v>7485</v>
      </c>
    </row>
    <row r="2055" spans="3:3">
      <c r="C2055" s="2" t="s">
        <v>8855</v>
      </c>
    </row>
    <row r="2056" spans="3:3" ht="19">
      <c r="C2056" s="49" t="s">
        <v>8846</v>
      </c>
    </row>
    <row r="2057" spans="3:3" ht="19">
      <c r="C2057" s="49" t="s">
        <v>7483</v>
      </c>
    </row>
    <row r="2058" spans="3:3">
      <c r="C2058" s="2" t="s">
        <v>8856</v>
      </c>
    </row>
    <row r="2059" spans="3:3" ht="19">
      <c r="C2059" s="49" t="s">
        <v>8857</v>
      </c>
    </row>
    <row r="2060" spans="3:3">
      <c r="C2060" s="2" t="s">
        <v>8858</v>
      </c>
    </row>
    <row r="2061" spans="3:3" ht="19">
      <c r="C2061" s="49" t="s">
        <v>8859</v>
      </c>
    </row>
    <row r="2062" spans="3:3">
      <c r="C2062" s="2" t="s">
        <v>8860</v>
      </c>
    </row>
    <row r="2063" spans="3:3" ht="19">
      <c r="C2063" s="49" t="s">
        <v>8718</v>
      </c>
    </row>
    <row r="2064" spans="3:3">
      <c r="C2064" s="2" t="s">
        <v>8861</v>
      </c>
    </row>
    <row r="2065" spans="3:3" ht="19">
      <c r="C2065" s="49" t="s">
        <v>7514</v>
      </c>
    </row>
    <row r="2066" spans="3:3" ht="19">
      <c r="C2066" s="49" t="s">
        <v>8862</v>
      </c>
    </row>
    <row r="2067" spans="3:3">
      <c r="C2067" s="2" t="s">
        <v>8863</v>
      </c>
    </row>
    <row r="2068" spans="3:3" ht="19">
      <c r="C2068" s="49" t="s">
        <v>7514</v>
      </c>
    </row>
    <row r="2069" spans="3:3" ht="19">
      <c r="C2069" s="49" t="s">
        <v>8864</v>
      </c>
    </row>
    <row r="2070" spans="3:3">
      <c r="C2070" s="2" t="s">
        <v>8865</v>
      </c>
    </row>
    <row r="2071" spans="3:3" ht="19">
      <c r="C2071" s="49" t="s">
        <v>7516</v>
      </c>
    </row>
    <row r="2072" spans="3:3" ht="19">
      <c r="C2072" s="49" t="s">
        <v>8866</v>
      </c>
    </row>
    <row r="2073" spans="3:3">
      <c r="C2073" s="2" t="s">
        <v>8867</v>
      </c>
    </row>
    <row r="2074" spans="3:3" ht="19">
      <c r="C2074" s="49" t="s">
        <v>7473</v>
      </c>
    </row>
    <row r="2075" spans="3:3" ht="19">
      <c r="C2075" s="49" t="s">
        <v>8868</v>
      </c>
    </row>
    <row r="2076" spans="3:3" ht="19">
      <c r="C2076" s="49" t="s">
        <v>8023</v>
      </c>
    </row>
    <row r="2077" spans="3:3">
      <c r="C2077" s="2" t="s">
        <v>8869</v>
      </c>
    </row>
    <row r="2078" spans="3:3" ht="19">
      <c r="C2078" s="49" t="s">
        <v>8870</v>
      </c>
    </row>
    <row r="2079" spans="3:3">
      <c r="C2079" s="2" t="s">
        <v>8871</v>
      </c>
    </row>
    <row r="2080" spans="3:3" ht="19">
      <c r="C2080" s="49" t="s">
        <v>8183</v>
      </c>
    </row>
    <row r="2081" spans="3:3" ht="19">
      <c r="C2081" s="49" t="s">
        <v>8184</v>
      </c>
    </row>
    <row r="2082" spans="3:3" ht="19">
      <c r="C2082" s="49" t="s">
        <v>7527</v>
      </c>
    </row>
    <row r="2083" spans="3:3">
      <c r="C2083" s="2" t="s">
        <v>8872</v>
      </c>
    </row>
    <row r="2084" spans="3:3" ht="19">
      <c r="C2084" s="49" t="s">
        <v>8183</v>
      </c>
    </row>
    <row r="2085" spans="3:3" ht="19">
      <c r="C2085" s="49" t="s">
        <v>7527</v>
      </c>
    </row>
    <row r="2086" spans="3:3">
      <c r="C2086" s="2" t="s">
        <v>8873</v>
      </c>
    </row>
    <row r="2087" spans="3:3" ht="19">
      <c r="C2087" s="49" t="s">
        <v>7480</v>
      </c>
    </row>
    <row r="2088" spans="3:3">
      <c r="C2088" s="2" t="s">
        <v>8874</v>
      </c>
    </row>
    <row r="2089" spans="3:3" ht="19">
      <c r="C2089" s="49" t="s">
        <v>7473</v>
      </c>
    </row>
    <row r="2090" spans="3:3" ht="19">
      <c r="C2090" s="49" t="s">
        <v>8875</v>
      </c>
    </row>
    <row r="2091" spans="3:3" ht="19">
      <c r="C2091" s="49" t="s">
        <v>8876</v>
      </c>
    </row>
    <row r="2092" spans="3:3" ht="19">
      <c r="C2092" s="49" t="s">
        <v>8141</v>
      </c>
    </row>
    <row r="2093" spans="3:3" ht="19">
      <c r="C2093" s="49" t="s">
        <v>7482</v>
      </c>
    </row>
    <row r="2094" spans="3:3" ht="19">
      <c r="C2094" s="49" t="s">
        <v>8877</v>
      </c>
    </row>
    <row r="2095" spans="3:3" ht="19">
      <c r="C2095" s="49" t="s">
        <v>8878</v>
      </c>
    </row>
    <row r="2096" spans="3:3" ht="19">
      <c r="C2096" s="49" t="s">
        <v>7483</v>
      </c>
    </row>
    <row r="2097" spans="3:3" ht="19">
      <c r="C2097" s="49" t="s">
        <v>7504</v>
      </c>
    </row>
    <row r="2098" spans="3:3" ht="19">
      <c r="C2098" s="49" t="s">
        <v>8879</v>
      </c>
    </row>
    <row r="2099" spans="3:3" ht="19">
      <c r="C2099" s="49" t="s">
        <v>7767</v>
      </c>
    </row>
    <row r="2100" spans="3:3" ht="19">
      <c r="C2100" s="49" t="s">
        <v>8880</v>
      </c>
    </row>
    <row r="2101" spans="3:3">
      <c r="C2101" s="2" t="s">
        <v>8881</v>
      </c>
    </row>
    <row r="2102" spans="3:3" ht="19">
      <c r="C2102" s="49" t="s">
        <v>7488</v>
      </c>
    </row>
    <row r="2103" spans="3:3" ht="19">
      <c r="C2103" s="49" t="s">
        <v>8882</v>
      </c>
    </row>
    <row r="2104" spans="3:3">
      <c r="C2104" s="2" t="s">
        <v>8883</v>
      </c>
    </row>
    <row r="2105" spans="3:3" ht="19">
      <c r="C2105" s="49" t="s">
        <v>7483</v>
      </c>
    </row>
    <row r="2106" spans="3:3" ht="19">
      <c r="C2106" s="49" t="s">
        <v>8884</v>
      </c>
    </row>
    <row r="2107" spans="3:3">
      <c r="C2107" s="2" t="s">
        <v>8885</v>
      </c>
    </row>
    <row r="2108" spans="3:3" ht="19">
      <c r="C2108" s="49" t="s">
        <v>7516</v>
      </c>
    </row>
    <row r="2109" spans="3:3" ht="19">
      <c r="C2109" s="49" t="s">
        <v>8886</v>
      </c>
    </row>
    <row r="2110" spans="3:3" ht="19">
      <c r="C2110" s="49" t="s">
        <v>7473</v>
      </c>
    </row>
    <row r="2111" spans="3:3" ht="19">
      <c r="C2111" s="49" t="s">
        <v>8098</v>
      </c>
    </row>
    <row r="2112" spans="3:3" ht="19">
      <c r="C2112" s="49" t="s">
        <v>8887</v>
      </c>
    </row>
    <row r="2113" spans="3:3">
      <c r="C2113" s="2" t="s">
        <v>8888</v>
      </c>
    </row>
    <row r="2114" spans="3:3" ht="19">
      <c r="C2114" s="49" t="s">
        <v>8889</v>
      </c>
    </row>
    <row r="2115" spans="3:3" ht="19">
      <c r="C2115" s="49" t="s">
        <v>8890</v>
      </c>
    </row>
    <row r="2116" spans="3:3" ht="19">
      <c r="C2116" s="49" t="s">
        <v>8891</v>
      </c>
    </row>
    <row r="2117" spans="3:3">
      <c r="C2117" s="2" t="s">
        <v>8892</v>
      </c>
    </row>
    <row r="2118" spans="3:3" ht="19">
      <c r="C2118" s="49" t="s">
        <v>8893</v>
      </c>
    </row>
    <row r="2119" spans="3:3">
      <c r="C2119" s="2" t="s">
        <v>8894</v>
      </c>
    </row>
    <row r="2120" spans="3:3" ht="19">
      <c r="C2120" s="49" t="s">
        <v>7473</v>
      </c>
    </row>
    <row r="2121" spans="3:3">
      <c r="C2121" s="2" t="s">
        <v>8895</v>
      </c>
    </row>
    <row r="2122" spans="3:3" ht="19">
      <c r="C2122" s="49" t="s">
        <v>8077</v>
      </c>
    </row>
    <row r="2123" spans="3:3" ht="19">
      <c r="C2123" s="49" t="s">
        <v>7767</v>
      </c>
    </row>
    <row r="2124" spans="3:3">
      <c r="C2124" s="2" t="s">
        <v>8896</v>
      </c>
    </row>
    <row r="2125" spans="3:3" ht="19">
      <c r="C2125" s="49" t="s">
        <v>7480</v>
      </c>
    </row>
    <row r="2126" spans="3:3" ht="19">
      <c r="C2126" s="49" t="s">
        <v>7495</v>
      </c>
    </row>
    <row r="2127" spans="3:3">
      <c r="C2127" s="2" t="s">
        <v>8897</v>
      </c>
    </row>
    <row r="2128" spans="3:3" ht="19">
      <c r="C2128" s="49" t="s">
        <v>7969</v>
      </c>
    </row>
    <row r="2129" spans="3:3">
      <c r="C2129" s="2" t="s">
        <v>8898</v>
      </c>
    </row>
    <row r="2130" spans="3:3" ht="19">
      <c r="C2130" s="49" t="s">
        <v>7508</v>
      </c>
    </row>
    <row r="2131" spans="3:3">
      <c r="C2131" s="2" t="s">
        <v>8899</v>
      </c>
    </row>
    <row r="2132" spans="3:3" ht="19">
      <c r="C2132" s="49" t="s">
        <v>7488</v>
      </c>
    </row>
    <row r="2133" spans="3:3" ht="19">
      <c r="C2133" s="49" t="s">
        <v>8900</v>
      </c>
    </row>
    <row r="2134" spans="3:3" ht="19">
      <c r="C2134" s="49" t="s">
        <v>8515</v>
      </c>
    </row>
    <row r="2135" spans="3:3">
      <c r="C2135" s="2" t="s">
        <v>8901</v>
      </c>
    </row>
    <row r="2136" spans="3:3" ht="19">
      <c r="C2136" s="49" t="s">
        <v>8470</v>
      </c>
    </row>
    <row r="2137" spans="3:3" ht="19">
      <c r="C2137" s="49" t="s">
        <v>8628</v>
      </c>
    </row>
    <row r="2138" spans="3:3">
      <c r="C2138" s="2" t="s">
        <v>8902</v>
      </c>
    </row>
    <row r="2139" spans="3:3" ht="19">
      <c r="C2139" s="49" t="s">
        <v>8470</v>
      </c>
    </row>
    <row r="2140" spans="3:3" ht="19">
      <c r="C2140" s="49" t="s">
        <v>8628</v>
      </c>
    </row>
    <row r="2141" spans="3:3">
      <c r="C2141" s="2" t="s">
        <v>8903</v>
      </c>
    </row>
    <row r="2142" spans="3:3" ht="19">
      <c r="C2142" s="49" t="s">
        <v>8470</v>
      </c>
    </row>
    <row r="2143" spans="3:3" ht="19">
      <c r="C2143" s="49" t="s">
        <v>8628</v>
      </c>
    </row>
    <row r="2144" spans="3:3">
      <c r="C2144" s="2" t="s">
        <v>8904</v>
      </c>
    </row>
    <row r="2145" spans="3:3" ht="19">
      <c r="C2145" s="49" t="s">
        <v>8905</v>
      </c>
    </row>
    <row r="2146" spans="3:3" ht="19">
      <c r="C2146" s="49" t="s">
        <v>8906</v>
      </c>
    </row>
    <row r="2147" spans="3:3">
      <c r="C2147" s="2" t="s">
        <v>3871</v>
      </c>
    </row>
    <row r="2148" spans="3:3" ht="19">
      <c r="C2148" s="49" t="s">
        <v>8183</v>
      </c>
    </row>
    <row r="2149" spans="3:3">
      <c r="C2149" s="2" t="s">
        <v>8907</v>
      </c>
    </row>
    <row r="2150" spans="3:3" ht="19">
      <c r="C2150" s="49" t="s">
        <v>7516</v>
      </c>
    </row>
    <row r="2151" spans="3:3" ht="19">
      <c r="C2151" s="49" t="s">
        <v>7495</v>
      </c>
    </row>
    <row r="2152" spans="3:3">
      <c r="C2152" s="2" t="s">
        <v>8908</v>
      </c>
    </row>
    <row r="2153" spans="3:3" ht="19">
      <c r="C2153" s="49" t="s">
        <v>8909</v>
      </c>
    </row>
    <row r="2154" spans="3:3">
      <c r="C2154" s="2" t="s">
        <v>8910</v>
      </c>
    </row>
    <row r="2155" spans="3:3" ht="19">
      <c r="C2155" s="49" t="s">
        <v>8148</v>
      </c>
    </row>
    <row r="2156" spans="3:3" ht="19">
      <c r="C2156" s="49" t="s">
        <v>8149</v>
      </c>
    </row>
    <row r="2157" spans="3:3">
      <c r="C2157" s="2" t="s">
        <v>8911</v>
      </c>
    </row>
    <row r="2158" spans="3:3" ht="19">
      <c r="C2158" s="49" t="s">
        <v>7552</v>
      </c>
    </row>
    <row r="2159" spans="3:3">
      <c r="C2159" s="2" t="s">
        <v>8912</v>
      </c>
    </row>
    <row r="2160" spans="3:3" ht="19">
      <c r="C2160" s="49" t="s">
        <v>8913</v>
      </c>
    </row>
    <row r="2161" spans="3:3" ht="19">
      <c r="C2161" s="49" t="s">
        <v>8914</v>
      </c>
    </row>
    <row r="2162" spans="3:3">
      <c r="C2162" s="2" t="s">
        <v>8915</v>
      </c>
    </row>
    <row r="2163" spans="3:3" ht="19">
      <c r="C2163" s="49" t="s">
        <v>8000</v>
      </c>
    </row>
    <row r="2164" spans="3:3">
      <c r="C2164" s="2" t="s">
        <v>8916</v>
      </c>
    </row>
    <row r="2165" spans="3:3" ht="19">
      <c r="C2165" s="49" t="s">
        <v>8917</v>
      </c>
    </row>
    <row r="2166" spans="3:3" ht="19">
      <c r="C2166" s="49" t="s">
        <v>7504</v>
      </c>
    </row>
    <row r="2167" spans="3:3">
      <c r="C2167" s="2" t="s">
        <v>8918</v>
      </c>
    </row>
    <row r="2168" spans="3:3" ht="19">
      <c r="C2168" s="49" t="s">
        <v>8919</v>
      </c>
    </row>
    <row r="2169" spans="3:3">
      <c r="C2169" s="2" t="s">
        <v>8920</v>
      </c>
    </row>
    <row r="2170" spans="3:3" ht="19">
      <c r="C2170" s="49" t="s">
        <v>8794</v>
      </c>
    </row>
    <row r="2171" spans="3:3">
      <c r="C2171" s="2" t="s">
        <v>8921</v>
      </c>
    </row>
    <row r="2172" spans="3:3" ht="19">
      <c r="C2172" s="49" t="s">
        <v>8922</v>
      </c>
    </row>
    <row r="2173" spans="3:3">
      <c r="C2173" s="2" t="s">
        <v>8923</v>
      </c>
    </row>
    <row r="2174" spans="3:3" ht="19">
      <c r="C2174" s="49" t="s">
        <v>7493</v>
      </c>
    </row>
    <row r="2175" spans="3:3" ht="19">
      <c r="C2175" s="49" t="s">
        <v>7545</v>
      </c>
    </row>
    <row r="2176" spans="3:3" ht="19">
      <c r="C2176" s="49" t="s">
        <v>7567</v>
      </c>
    </row>
    <row r="2177" spans="3:3" ht="19">
      <c r="C2177" s="49" t="s">
        <v>8089</v>
      </c>
    </row>
    <row r="2178" spans="3:3" ht="19">
      <c r="C2178" s="49" t="s">
        <v>8399</v>
      </c>
    </row>
    <row r="2179" spans="3:3">
      <c r="C2179" s="2" t="s">
        <v>6759</v>
      </c>
    </row>
    <row r="2180" spans="3:3" ht="19">
      <c r="C2180" s="49" t="s">
        <v>8613</v>
      </c>
    </row>
    <row r="2181" spans="3:3" ht="19">
      <c r="C2181" s="49" t="s">
        <v>7780</v>
      </c>
    </row>
    <row r="2182" spans="3:3">
      <c r="C2182" s="2" t="s">
        <v>8924</v>
      </c>
    </row>
    <row r="2183" spans="3:3" ht="19">
      <c r="C2183" s="49" t="s">
        <v>8925</v>
      </c>
    </row>
    <row r="2184" spans="3:3">
      <c r="C2184" s="2" t="s">
        <v>6757</v>
      </c>
    </row>
    <row r="2185" spans="3:3" ht="19">
      <c r="C2185" s="49" t="s">
        <v>8926</v>
      </c>
    </row>
    <row r="2186" spans="3:3" ht="19">
      <c r="C2186" s="49" t="s">
        <v>8927</v>
      </c>
    </row>
    <row r="2187" spans="3:3" ht="19">
      <c r="C2187" s="49" t="s">
        <v>8928</v>
      </c>
    </row>
    <row r="2188" spans="3:3" ht="19">
      <c r="C2188" s="49" t="s">
        <v>8141</v>
      </c>
    </row>
    <row r="2189" spans="3:3" ht="19">
      <c r="C2189" s="49" t="s">
        <v>8006</v>
      </c>
    </row>
    <row r="2190" spans="3:3">
      <c r="C2190" s="2" t="s">
        <v>8929</v>
      </c>
    </row>
    <row r="2191" spans="3:3" ht="19">
      <c r="C2191" s="49" t="s">
        <v>7473</v>
      </c>
    </row>
    <row r="2192" spans="3:3">
      <c r="C2192" s="2" t="s">
        <v>8930</v>
      </c>
    </row>
    <row r="2193" spans="3:3" ht="19">
      <c r="C2193" s="49" t="s">
        <v>7473</v>
      </c>
    </row>
    <row r="2194" spans="3:3">
      <c r="C2194" s="2" t="s">
        <v>8931</v>
      </c>
    </row>
    <row r="2195" spans="3:3" ht="19">
      <c r="C2195" s="49" t="s">
        <v>7473</v>
      </c>
    </row>
    <row r="2196" spans="3:3">
      <c r="C2196" s="2" t="s">
        <v>8932</v>
      </c>
    </row>
    <row r="2197" spans="3:3" ht="19">
      <c r="C2197" s="49" t="s">
        <v>7473</v>
      </c>
    </row>
    <row r="2198" spans="3:3">
      <c r="C2198" s="2" t="s">
        <v>8933</v>
      </c>
    </row>
    <row r="2199" spans="3:3" ht="19">
      <c r="C2199" s="49" t="s">
        <v>7473</v>
      </c>
    </row>
    <row r="2200" spans="3:3">
      <c r="C2200" s="2" t="s">
        <v>8934</v>
      </c>
    </row>
    <row r="2201" spans="3:3" ht="19">
      <c r="C2201" s="49" t="s">
        <v>7473</v>
      </c>
    </row>
    <row r="2202" spans="3:3">
      <c r="C2202" s="2" t="s">
        <v>8935</v>
      </c>
    </row>
    <row r="2203" spans="3:3" ht="19">
      <c r="C2203" s="49" t="s">
        <v>7473</v>
      </c>
    </row>
    <row r="2204" spans="3:3">
      <c r="C2204" s="2" t="s">
        <v>8936</v>
      </c>
    </row>
    <row r="2205" spans="3:3" ht="19">
      <c r="C2205" s="49" t="s">
        <v>7473</v>
      </c>
    </row>
    <row r="2206" spans="3:3">
      <c r="C2206" s="2" t="s">
        <v>8937</v>
      </c>
    </row>
    <row r="2207" spans="3:3" ht="19">
      <c r="C2207" s="49" t="s">
        <v>7473</v>
      </c>
    </row>
    <row r="2208" spans="3:3">
      <c r="C2208" s="2" t="s">
        <v>8938</v>
      </c>
    </row>
    <row r="2209" spans="3:3" ht="19">
      <c r="C2209" s="49" t="s">
        <v>7473</v>
      </c>
    </row>
    <row r="2210" spans="3:3">
      <c r="C2210" s="2" t="s">
        <v>8939</v>
      </c>
    </row>
    <row r="2211" spans="3:3" ht="19">
      <c r="C2211" s="49" t="s">
        <v>7526</v>
      </c>
    </row>
    <row r="2212" spans="3:3" ht="19">
      <c r="C2212" s="49" t="s">
        <v>8940</v>
      </c>
    </row>
    <row r="2213" spans="3:3" ht="19">
      <c r="C2213" s="49" t="s">
        <v>8141</v>
      </c>
    </row>
    <row r="2214" spans="3:3" ht="19">
      <c r="C2214" s="49" t="s">
        <v>7482</v>
      </c>
    </row>
    <row r="2215" spans="3:3" ht="19">
      <c r="C2215" s="49" t="s">
        <v>8941</v>
      </c>
    </row>
    <row r="2216" spans="3:3" ht="19">
      <c r="C2216" s="49" t="s">
        <v>7509</v>
      </c>
    </row>
    <row r="2217" spans="3:3" ht="19">
      <c r="C2217" s="49" t="s">
        <v>8942</v>
      </c>
    </row>
    <row r="2218" spans="3:3">
      <c r="C2218" s="2" t="s">
        <v>8943</v>
      </c>
    </row>
    <row r="2219" spans="3:3" ht="19">
      <c r="C2219" s="49" t="s">
        <v>7516</v>
      </c>
    </row>
    <row r="2220" spans="3:3" ht="19">
      <c r="C2220" s="49" t="s">
        <v>8944</v>
      </c>
    </row>
    <row r="2221" spans="3:3" ht="19">
      <c r="C2221" s="49" t="s">
        <v>7473</v>
      </c>
    </row>
    <row r="2222" spans="3:3" ht="19">
      <c r="C2222" s="49" t="s">
        <v>8945</v>
      </c>
    </row>
    <row r="2223" spans="3:3" ht="19">
      <c r="C2223" s="49" t="s">
        <v>7503</v>
      </c>
    </row>
    <row r="2224" spans="3:3">
      <c r="C2224" s="2" t="s">
        <v>8946</v>
      </c>
    </row>
    <row r="2225" spans="3:3" ht="19">
      <c r="C2225" s="49" t="s">
        <v>7481</v>
      </c>
    </row>
    <row r="2226" spans="3:3" ht="19">
      <c r="C2226" s="49" t="s">
        <v>7759</v>
      </c>
    </row>
    <row r="2227" spans="3:3" ht="19">
      <c r="C2227" s="49" t="s">
        <v>7482</v>
      </c>
    </row>
    <row r="2228" spans="3:3" ht="19">
      <c r="C2228" s="49" t="s">
        <v>7501</v>
      </c>
    </row>
    <row r="2229" spans="3:3" ht="19">
      <c r="C2229" s="49" t="s">
        <v>8947</v>
      </c>
    </row>
    <row r="2230" spans="3:3">
      <c r="C2230" s="2" t="s">
        <v>8948</v>
      </c>
    </row>
    <row r="2231" spans="3:3" ht="19">
      <c r="C2231" s="49" t="s">
        <v>7473</v>
      </c>
    </row>
    <row r="2232" spans="3:3" ht="19">
      <c r="C2232" s="49" t="s">
        <v>7933</v>
      </c>
    </row>
    <row r="2233" spans="3:3">
      <c r="C2233" s="2" t="s">
        <v>8949</v>
      </c>
    </row>
    <row r="2234" spans="3:3" ht="19">
      <c r="C2234" s="49" t="s">
        <v>8950</v>
      </c>
    </row>
    <row r="2235" spans="3:3">
      <c r="C2235" s="2" t="s">
        <v>8951</v>
      </c>
    </row>
    <row r="2236" spans="3:3" ht="19">
      <c r="C2236" s="49" t="s">
        <v>7483</v>
      </c>
    </row>
    <row r="2237" spans="3:3">
      <c r="C2237" s="2" t="s">
        <v>8952</v>
      </c>
    </row>
    <row r="2238" spans="3:3" ht="19">
      <c r="C2238" s="49" t="s">
        <v>7473</v>
      </c>
    </row>
    <row r="2239" spans="3:3" ht="19">
      <c r="C2239" s="49" t="s">
        <v>8953</v>
      </c>
    </row>
    <row r="2240" spans="3:3" ht="19">
      <c r="C2240" s="49" t="s">
        <v>8141</v>
      </c>
    </row>
    <row r="2241" spans="3:3" ht="19">
      <c r="C2241" s="49" t="s">
        <v>7482</v>
      </c>
    </row>
    <row r="2242" spans="3:3" ht="19">
      <c r="C2242" s="49" t="s">
        <v>7503</v>
      </c>
    </row>
    <row r="2243" spans="3:3" ht="19">
      <c r="C2243" s="49" t="s">
        <v>7488</v>
      </c>
    </row>
    <row r="2244" spans="3:3" ht="19">
      <c r="C2244" s="49" t="s">
        <v>7509</v>
      </c>
    </row>
    <row r="2245" spans="3:3" ht="19">
      <c r="C2245" s="49" t="s">
        <v>8942</v>
      </c>
    </row>
    <row r="2246" spans="3:3">
      <c r="C2246" s="2" t="s">
        <v>8954</v>
      </c>
    </row>
    <row r="2247" spans="3:3" ht="19">
      <c r="C2247" s="49" t="s">
        <v>8023</v>
      </c>
    </row>
    <row r="2248" spans="3:3" ht="19">
      <c r="C2248" s="49" t="s">
        <v>8607</v>
      </c>
    </row>
    <row r="2249" spans="3:3">
      <c r="C2249" s="2" t="s">
        <v>8955</v>
      </c>
    </row>
    <row r="2250" spans="3:3" ht="19">
      <c r="C2250" s="49" t="s">
        <v>8395</v>
      </c>
    </row>
    <row r="2251" spans="3:3">
      <c r="C2251" s="2" t="s">
        <v>8956</v>
      </c>
    </row>
    <row r="2252" spans="3:3" ht="19">
      <c r="C2252" s="49" t="s">
        <v>8957</v>
      </c>
    </row>
    <row r="2253" spans="3:3">
      <c r="C2253" s="2" t="s">
        <v>8958</v>
      </c>
    </row>
    <row r="2254" spans="3:3" ht="19">
      <c r="C2254" s="49" t="s">
        <v>7933</v>
      </c>
    </row>
    <row r="2255" spans="3:3" ht="19">
      <c r="C2255" s="49" t="s">
        <v>7925</v>
      </c>
    </row>
    <row r="2256" spans="3:3" ht="19">
      <c r="C2256" s="49" t="s">
        <v>8453</v>
      </c>
    </row>
    <row r="2257" spans="3:3" ht="19">
      <c r="C2257" s="49" t="s">
        <v>8023</v>
      </c>
    </row>
    <row r="2258" spans="3:3" ht="19">
      <c r="C2258" s="49" t="s">
        <v>8077</v>
      </c>
    </row>
    <row r="2259" spans="3:3" ht="19">
      <c r="C2259" s="49" t="s">
        <v>8481</v>
      </c>
    </row>
    <row r="2260" spans="3:3" ht="19">
      <c r="C2260" s="49" t="s">
        <v>8049</v>
      </c>
    </row>
    <row r="2261" spans="3:3">
      <c r="C2261" s="2" t="s">
        <v>8959</v>
      </c>
    </row>
    <row r="2262" spans="3:3" ht="19">
      <c r="C2262" s="49" t="s">
        <v>8751</v>
      </c>
    </row>
    <row r="2263" spans="3:3" ht="19">
      <c r="C2263" s="49" t="s">
        <v>8960</v>
      </c>
    </row>
    <row r="2264" spans="3:3">
      <c r="C2264" s="2" t="s">
        <v>8961</v>
      </c>
    </row>
    <row r="2265" spans="3:3" ht="19">
      <c r="C2265" s="49" t="s">
        <v>7483</v>
      </c>
    </row>
    <row r="2266" spans="3:3">
      <c r="C2266" s="2" t="s">
        <v>8962</v>
      </c>
    </row>
    <row r="2267" spans="3:3" ht="19">
      <c r="C2267" s="49" t="s">
        <v>7516</v>
      </c>
    </row>
    <row r="2268" spans="3:3">
      <c r="C2268" s="2" t="s">
        <v>3807</v>
      </c>
    </row>
    <row r="2269" spans="3:3" ht="19">
      <c r="C2269" s="49" t="s">
        <v>8963</v>
      </c>
    </row>
    <row r="2270" spans="3:3" ht="19">
      <c r="C2270" s="49" t="s">
        <v>7920</v>
      </c>
    </row>
    <row r="2271" spans="3:3" ht="19">
      <c r="C2271" s="49" t="s">
        <v>8964</v>
      </c>
    </row>
    <row r="2272" spans="3:3" ht="19">
      <c r="C2272" s="49" t="s">
        <v>8023</v>
      </c>
    </row>
    <row r="2273" spans="3:3">
      <c r="C2273" s="2" t="s">
        <v>8965</v>
      </c>
    </row>
    <row r="2274" spans="3:3" ht="19">
      <c r="C2274" s="49" t="s">
        <v>7920</v>
      </c>
    </row>
    <row r="2275" spans="3:3" ht="19">
      <c r="C2275" s="49" t="s">
        <v>8453</v>
      </c>
    </row>
    <row r="2276" spans="3:3">
      <c r="C2276" s="2" t="s">
        <v>8966</v>
      </c>
    </row>
    <row r="2277" spans="3:3" ht="19">
      <c r="C2277" s="49" t="s">
        <v>8967</v>
      </c>
    </row>
    <row r="2278" spans="3:3">
      <c r="C2278" s="2" t="s">
        <v>8966</v>
      </c>
    </row>
    <row r="2279" spans="3:3" ht="19">
      <c r="C2279" s="49" t="s">
        <v>8967</v>
      </c>
    </row>
    <row r="2280" spans="3:3">
      <c r="C2280" s="2" t="s">
        <v>8968</v>
      </c>
    </row>
    <row r="2281" spans="3:3" ht="19">
      <c r="C2281" s="49" t="s">
        <v>8969</v>
      </c>
    </row>
    <row r="2282" spans="3:3">
      <c r="C2282" s="2" t="s">
        <v>8970</v>
      </c>
    </row>
    <row r="2283" spans="3:3" ht="19">
      <c r="C2283" s="49" t="s">
        <v>8971</v>
      </c>
    </row>
    <row r="2284" spans="3:3">
      <c r="C2284" s="2" t="s">
        <v>8972</v>
      </c>
    </row>
    <row r="2285" spans="3:3" ht="19">
      <c r="C2285" s="49" t="s">
        <v>8973</v>
      </c>
    </row>
    <row r="2286" spans="3:3">
      <c r="C2286" s="2" t="s">
        <v>8974</v>
      </c>
    </row>
    <row r="2287" spans="3:3" ht="19">
      <c r="C2287" s="49" t="s">
        <v>8975</v>
      </c>
    </row>
    <row r="2288" spans="3:3">
      <c r="C2288" s="2" t="s">
        <v>8976</v>
      </c>
    </row>
    <row r="2289" spans="3:3" ht="19">
      <c r="C2289" s="49" t="s">
        <v>8977</v>
      </c>
    </row>
    <row r="2290" spans="3:3">
      <c r="C2290" s="2" t="s">
        <v>8978</v>
      </c>
    </row>
    <row r="2291" spans="3:3" ht="19">
      <c r="C2291" s="49" t="s">
        <v>8979</v>
      </c>
    </row>
    <row r="2292" spans="3:3">
      <c r="C2292" s="2" t="s">
        <v>8980</v>
      </c>
    </row>
    <row r="2293" spans="3:3" ht="19">
      <c r="C2293" s="49" t="s">
        <v>8981</v>
      </c>
    </row>
    <row r="2294" spans="3:3">
      <c r="C2294" s="2" t="s">
        <v>8982</v>
      </c>
    </row>
    <row r="2295" spans="3:3" ht="19">
      <c r="C2295" s="49" t="s">
        <v>8983</v>
      </c>
    </row>
    <row r="2296" spans="3:3">
      <c r="C2296" s="2" t="s">
        <v>8984</v>
      </c>
    </row>
    <row r="2297" spans="3:3" ht="19">
      <c r="C2297" s="49" t="s">
        <v>8985</v>
      </c>
    </row>
    <row r="2298" spans="3:3">
      <c r="C2298" s="2" t="s">
        <v>8986</v>
      </c>
    </row>
    <row r="2299" spans="3:3" ht="19">
      <c r="C2299" s="49" t="s">
        <v>8987</v>
      </c>
    </row>
    <row r="2300" spans="3:3">
      <c r="C2300" s="2" t="s">
        <v>8988</v>
      </c>
    </row>
    <row r="2301" spans="3:3" ht="19">
      <c r="C2301" s="49" t="s">
        <v>8989</v>
      </c>
    </row>
    <row r="2302" spans="3:3">
      <c r="C2302" s="2" t="s">
        <v>8990</v>
      </c>
    </row>
    <row r="2303" spans="3:3" ht="19">
      <c r="C2303" s="49" t="s">
        <v>8991</v>
      </c>
    </row>
    <row r="2304" spans="3:3">
      <c r="C2304" s="2" t="s">
        <v>8992</v>
      </c>
    </row>
    <row r="2305" spans="3:3" ht="19">
      <c r="C2305" s="49" t="s">
        <v>8967</v>
      </c>
    </row>
    <row r="2306" spans="3:3">
      <c r="C2306" s="2" t="s">
        <v>8993</v>
      </c>
    </row>
    <row r="2307" spans="3:3" ht="19">
      <c r="C2307" s="49" t="s">
        <v>8994</v>
      </c>
    </row>
    <row r="2308" spans="3:3">
      <c r="C2308" s="2" t="s">
        <v>8995</v>
      </c>
    </row>
    <row r="2309" spans="3:3" ht="19">
      <c r="C2309" s="49" t="s">
        <v>8996</v>
      </c>
    </row>
    <row r="2310" spans="3:3">
      <c r="C2310" s="2" t="s">
        <v>8997</v>
      </c>
    </row>
    <row r="2311" spans="3:3" ht="19">
      <c r="C2311" s="49" t="s">
        <v>8998</v>
      </c>
    </row>
    <row r="2312" spans="3:3">
      <c r="C2312" s="2" t="s">
        <v>8999</v>
      </c>
    </row>
    <row r="2313" spans="3:3" ht="19">
      <c r="C2313" s="49" t="s">
        <v>9000</v>
      </c>
    </row>
    <row r="2314" spans="3:3">
      <c r="C2314" s="2" t="s">
        <v>9001</v>
      </c>
    </row>
    <row r="2315" spans="3:3" ht="19">
      <c r="C2315" s="49" t="s">
        <v>9002</v>
      </c>
    </row>
    <row r="2316" spans="3:3">
      <c r="C2316" s="2" t="s">
        <v>9003</v>
      </c>
    </row>
    <row r="2317" spans="3:3" ht="19">
      <c r="C2317" s="49" t="s">
        <v>9004</v>
      </c>
    </row>
    <row r="2318" spans="3:3">
      <c r="C2318" s="2" t="s">
        <v>9005</v>
      </c>
    </row>
    <row r="2319" spans="3:3" ht="19">
      <c r="C2319" s="49" t="s">
        <v>9006</v>
      </c>
    </row>
    <row r="2320" spans="3:3">
      <c r="C2320" s="2" t="s">
        <v>9007</v>
      </c>
    </row>
    <row r="2321" spans="3:3" ht="19">
      <c r="C2321" s="49" t="s">
        <v>9008</v>
      </c>
    </row>
    <row r="2322" spans="3:3">
      <c r="C2322" s="2" t="s">
        <v>9009</v>
      </c>
    </row>
    <row r="2323" spans="3:3" ht="19">
      <c r="C2323" s="49" t="s">
        <v>9010</v>
      </c>
    </row>
    <row r="2324" spans="3:3">
      <c r="C2324" s="2" t="s">
        <v>9011</v>
      </c>
    </row>
    <row r="2325" spans="3:3" ht="19">
      <c r="C2325" s="49" t="s">
        <v>9012</v>
      </c>
    </row>
    <row r="2326" spans="3:3">
      <c r="C2326" s="2" t="s">
        <v>9013</v>
      </c>
    </row>
    <row r="2327" spans="3:3" ht="19">
      <c r="C2327" s="49" t="s">
        <v>9014</v>
      </c>
    </row>
    <row r="2328" spans="3:3">
      <c r="C2328" s="2" t="s">
        <v>9015</v>
      </c>
    </row>
    <row r="2329" spans="3:3" ht="19">
      <c r="C2329" s="49" t="s">
        <v>9016</v>
      </c>
    </row>
    <row r="2330" spans="3:3">
      <c r="C2330" s="2" t="s">
        <v>9017</v>
      </c>
    </row>
    <row r="2331" spans="3:3" ht="19">
      <c r="C2331" s="49" t="s">
        <v>9018</v>
      </c>
    </row>
    <row r="2332" spans="3:3">
      <c r="C2332" s="2" t="s">
        <v>9019</v>
      </c>
    </row>
    <row r="2333" spans="3:3" ht="19">
      <c r="C2333" s="49" t="s">
        <v>9020</v>
      </c>
    </row>
    <row r="2334" spans="3:3">
      <c r="C2334" s="2" t="s">
        <v>9021</v>
      </c>
    </row>
    <row r="2335" spans="3:3" ht="19">
      <c r="C2335" s="49" t="s">
        <v>9022</v>
      </c>
    </row>
    <row r="2336" spans="3:3">
      <c r="C2336" s="2" t="s">
        <v>9023</v>
      </c>
    </row>
    <row r="2337" spans="3:3" ht="19">
      <c r="C2337" s="49" t="s">
        <v>9024</v>
      </c>
    </row>
    <row r="2338" spans="3:3">
      <c r="C2338" s="2" t="s">
        <v>9025</v>
      </c>
    </row>
    <row r="2339" spans="3:3" ht="19">
      <c r="C2339" s="49" t="s">
        <v>8252</v>
      </c>
    </row>
    <row r="2340" spans="3:3">
      <c r="C2340" s="2" t="s">
        <v>9026</v>
      </c>
    </row>
    <row r="2341" spans="3:3" ht="19">
      <c r="C2341" s="49" t="s">
        <v>8258</v>
      </c>
    </row>
    <row r="2342" spans="3:3">
      <c r="C2342" s="2" t="s">
        <v>9027</v>
      </c>
    </row>
    <row r="2343" spans="3:3" ht="19">
      <c r="C2343" s="49" t="s">
        <v>8230</v>
      </c>
    </row>
    <row r="2344" spans="3:3">
      <c r="C2344" s="2" t="s">
        <v>9028</v>
      </c>
    </row>
    <row r="2345" spans="3:3" ht="19">
      <c r="C2345" s="49" t="s">
        <v>8230</v>
      </c>
    </row>
    <row r="2346" spans="3:3">
      <c r="C2346" s="2" t="s">
        <v>9029</v>
      </c>
    </row>
    <row r="2347" spans="3:3" ht="19">
      <c r="C2347" s="49" t="s">
        <v>8230</v>
      </c>
    </row>
    <row r="2348" spans="3:3">
      <c r="C2348" s="2" t="s">
        <v>9030</v>
      </c>
    </row>
    <row r="2349" spans="3:3" ht="19">
      <c r="C2349" s="49" t="s">
        <v>9031</v>
      </c>
    </row>
    <row r="2350" spans="3:3">
      <c r="C2350" s="2" t="s">
        <v>5223</v>
      </c>
    </row>
    <row r="2351" spans="3:3" ht="19">
      <c r="C2351" s="49" t="s">
        <v>9032</v>
      </c>
    </row>
    <row r="2352" spans="3:3">
      <c r="C2352" s="2" t="s">
        <v>5224</v>
      </c>
    </row>
    <row r="2353" spans="3:3" ht="19">
      <c r="C2353" s="49" t="s">
        <v>9033</v>
      </c>
    </row>
    <row r="2354" spans="3:3">
      <c r="C2354" s="2" t="s">
        <v>5225</v>
      </c>
    </row>
    <row r="2355" spans="3:3" ht="19">
      <c r="C2355" s="49" t="s">
        <v>9034</v>
      </c>
    </row>
    <row r="2356" spans="3:3">
      <c r="C2356" s="2" t="s">
        <v>5226</v>
      </c>
    </row>
    <row r="2357" spans="3:3" ht="19">
      <c r="C2357" s="49" t="s">
        <v>9035</v>
      </c>
    </row>
    <row r="2358" spans="3:3">
      <c r="C2358" s="2" t="s">
        <v>5227</v>
      </c>
    </row>
    <row r="2359" spans="3:3" ht="19">
      <c r="C2359" s="49" t="s">
        <v>9036</v>
      </c>
    </row>
    <row r="2360" spans="3:3">
      <c r="C2360" s="2" t="s">
        <v>5228</v>
      </c>
    </row>
    <row r="2361" spans="3:3" ht="19">
      <c r="C2361" s="49" t="s">
        <v>9037</v>
      </c>
    </row>
    <row r="2362" spans="3:3">
      <c r="C2362" s="2" t="s">
        <v>9038</v>
      </c>
    </row>
    <row r="2363" spans="3:3" ht="19">
      <c r="C2363" s="49" t="s">
        <v>9039</v>
      </c>
    </row>
    <row r="2364" spans="3:3">
      <c r="C2364" s="2" t="s">
        <v>9040</v>
      </c>
    </row>
    <row r="2365" spans="3:3" ht="19">
      <c r="C2365" s="49" t="s">
        <v>7493</v>
      </c>
    </row>
    <row r="2366" spans="3:3" ht="19">
      <c r="C2366" s="49" t="s">
        <v>9041</v>
      </c>
    </row>
    <row r="2367" spans="3:3" ht="19">
      <c r="C2367" s="49" t="s">
        <v>8097</v>
      </c>
    </row>
    <row r="2368" spans="3:3" ht="19">
      <c r="C2368" s="49" t="s">
        <v>9042</v>
      </c>
    </row>
    <row r="2369" spans="3:3" ht="19">
      <c r="C2369" s="49" t="s">
        <v>7486</v>
      </c>
    </row>
    <row r="2370" spans="3:3" ht="19">
      <c r="C2370" s="49" t="s">
        <v>9043</v>
      </c>
    </row>
    <row r="2371" spans="3:3">
      <c r="C2371" s="2" t="s">
        <v>9044</v>
      </c>
    </row>
    <row r="2372" spans="3:3" ht="19">
      <c r="C2372" s="49" t="s">
        <v>8082</v>
      </c>
    </row>
    <row r="2373" spans="3:3">
      <c r="C2373" s="2" t="s">
        <v>9045</v>
      </c>
    </row>
    <row r="2374" spans="3:3" ht="19">
      <c r="C2374" s="49" t="s">
        <v>9046</v>
      </c>
    </row>
    <row r="2375" spans="3:3" ht="19">
      <c r="C2375" s="49" t="s">
        <v>7780</v>
      </c>
    </row>
    <row r="2376" spans="3:3" ht="19">
      <c r="C2376" s="49" t="s">
        <v>7931</v>
      </c>
    </row>
    <row r="2377" spans="3:3" ht="19">
      <c r="C2377" s="49" t="s">
        <v>9047</v>
      </c>
    </row>
    <row r="2378" spans="3:3">
      <c r="C2378" s="2" t="s">
        <v>9048</v>
      </c>
    </row>
    <row r="2379" spans="3:3" ht="19">
      <c r="C2379" s="49" t="s">
        <v>8056</v>
      </c>
    </row>
    <row r="2380" spans="3:3">
      <c r="C2380" s="2" t="s">
        <v>9049</v>
      </c>
    </row>
    <row r="2381" spans="3:3" ht="19">
      <c r="C2381" s="49" t="s">
        <v>7514</v>
      </c>
    </row>
    <row r="2382" spans="3:3" ht="19">
      <c r="C2382" s="49" t="s">
        <v>9050</v>
      </c>
    </row>
    <row r="2383" spans="3:3" ht="19">
      <c r="C2383" s="49" t="s">
        <v>9051</v>
      </c>
    </row>
    <row r="2384" spans="3:3" ht="19">
      <c r="C2384" s="49" t="s">
        <v>7503</v>
      </c>
    </row>
    <row r="2385" spans="3:3">
      <c r="C2385" s="2" t="s">
        <v>9052</v>
      </c>
    </row>
    <row r="2386" spans="3:3" ht="19">
      <c r="C2386" s="49" t="s">
        <v>8070</v>
      </c>
    </row>
    <row r="2387" spans="3:3">
      <c r="C2387" s="2" t="s">
        <v>9053</v>
      </c>
    </row>
    <row r="2388" spans="3:3" ht="19">
      <c r="C2388" s="49" t="s">
        <v>9054</v>
      </c>
    </row>
    <row r="2389" spans="3:3" ht="19">
      <c r="C2389" s="49" t="s">
        <v>9055</v>
      </c>
    </row>
    <row r="2390" spans="3:3" ht="19">
      <c r="C2390" s="49" t="s">
        <v>7500</v>
      </c>
    </row>
    <row r="2391" spans="3:3" ht="19">
      <c r="C2391" s="49" t="s">
        <v>7767</v>
      </c>
    </row>
    <row r="2392" spans="3:3">
      <c r="C2392" s="2" t="s">
        <v>9056</v>
      </c>
    </row>
    <row r="2393" spans="3:3" ht="19">
      <c r="C2393" s="49" t="s">
        <v>8097</v>
      </c>
    </row>
    <row r="2394" spans="3:3" ht="19">
      <c r="C2394" s="49" t="s">
        <v>7474</v>
      </c>
    </row>
    <row r="2395" spans="3:3" ht="19">
      <c r="C2395" s="49" t="s">
        <v>8141</v>
      </c>
    </row>
    <row r="2396" spans="3:3" ht="19">
      <c r="C2396" s="49" t="s">
        <v>7503</v>
      </c>
    </row>
    <row r="2397" spans="3:3" ht="19">
      <c r="C2397" s="49" t="s">
        <v>8472</v>
      </c>
    </row>
    <row r="2398" spans="3:3" ht="19">
      <c r="C2398" s="49" t="s">
        <v>7485</v>
      </c>
    </row>
    <row r="2399" spans="3:3">
      <c r="C2399" s="2" t="s">
        <v>9057</v>
      </c>
    </row>
    <row r="2400" spans="3:3" ht="19">
      <c r="C2400" s="49" t="s">
        <v>7482</v>
      </c>
    </row>
    <row r="2401" spans="3:3" ht="19">
      <c r="C2401" s="49" t="s">
        <v>7521</v>
      </c>
    </row>
    <row r="2402" spans="3:3" ht="19">
      <c r="C2402" s="49" t="s">
        <v>8448</v>
      </c>
    </row>
    <row r="2403" spans="3:3">
      <c r="C2403" s="2" t="s">
        <v>9058</v>
      </c>
    </row>
    <row r="2404" spans="3:3" ht="19">
      <c r="C2404" s="49" t="s">
        <v>8448</v>
      </c>
    </row>
    <row r="2405" spans="3:3">
      <c r="C2405" s="2" t="s">
        <v>9059</v>
      </c>
    </row>
    <row r="2406" spans="3:3" ht="19">
      <c r="C2406" s="49" t="s">
        <v>9060</v>
      </c>
    </row>
    <row r="2407" spans="3:3" ht="19">
      <c r="C2407" s="49" t="s">
        <v>8031</v>
      </c>
    </row>
    <row r="2408" spans="3:3" ht="19">
      <c r="C2408" s="49" t="s">
        <v>8077</v>
      </c>
    </row>
    <row r="2409" spans="3:3">
      <c r="C2409" s="2" t="s">
        <v>9061</v>
      </c>
    </row>
    <row r="2410" spans="3:3" ht="19">
      <c r="C2410" s="49" t="s">
        <v>9062</v>
      </c>
    </row>
    <row r="2411" spans="3:3">
      <c r="C2411" s="2" t="s">
        <v>9063</v>
      </c>
    </row>
    <row r="2412" spans="3:3" ht="19">
      <c r="C2412" s="49" t="s">
        <v>8619</v>
      </c>
    </row>
    <row r="2413" spans="3:3" ht="19">
      <c r="C2413" s="49" t="s">
        <v>9064</v>
      </c>
    </row>
    <row r="2414" spans="3:3">
      <c r="C2414" s="2" t="s">
        <v>9065</v>
      </c>
    </row>
    <row r="2415" spans="3:3" ht="19">
      <c r="C2415" s="49" t="s">
        <v>7922</v>
      </c>
    </row>
    <row r="2416" spans="3:3" ht="19">
      <c r="C2416" s="49" t="s">
        <v>9066</v>
      </c>
    </row>
    <row r="2417" spans="3:3" ht="19">
      <c r="C2417" s="49" t="s">
        <v>9067</v>
      </c>
    </row>
    <row r="2418" spans="3:3" ht="19">
      <c r="C2418" s="49" t="s">
        <v>9068</v>
      </c>
    </row>
    <row r="2419" spans="3:3" ht="19">
      <c r="C2419" s="49" t="s">
        <v>7937</v>
      </c>
    </row>
    <row r="2420" spans="3:3" ht="19">
      <c r="C2420" s="49" t="s">
        <v>7501</v>
      </c>
    </row>
    <row r="2421" spans="3:3">
      <c r="C2421" s="2" t="s">
        <v>9069</v>
      </c>
    </row>
    <row r="2422" spans="3:3" ht="19">
      <c r="C2422" s="49" t="s">
        <v>8470</v>
      </c>
    </row>
    <row r="2423" spans="3:3" ht="19">
      <c r="C2423" s="49" t="s">
        <v>7483</v>
      </c>
    </row>
    <row r="2424" spans="3:3">
      <c r="C2424" s="2" t="s">
        <v>9070</v>
      </c>
    </row>
    <row r="2425" spans="3:3" ht="19">
      <c r="C2425" s="49" t="s">
        <v>9071</v>
      </c>
    </row>
    <row r="2426" spans="3:3" ht="19">
      <c r="C2426" s="49" t="s">
        <v>9072</v>
      </c>
    </row>
    <row r="2427" spans="3:3" ht="19">
      <c r="C2427" s="49" t="s">
        <v>9073</v>
      </c>
    </row>
    <row r="2428" spans="3:3">
      <c r="C2428" s="2" t="s">
        <v>9074</v>
      </c>
    </row>
    <row r="2429" spans="3:3" ht="19">
      <c r="C2429" s="49" t="s">
        <v>8510</v>
      </c>
    </row>
    <row r="2430" spans="3:3">
      <c r="C2430" s="2" t="s">
        <v>9075</v>
      </c>
    </row>
    <row r="2431" spans="3:3" ht="19">
      <c r="C2431" s="49" t="s">
        <v>8619</v>
      </c>
    </row>
    <row r="2432" spans="3:3">
      <c r="C2432" s="2" t="s">
        <v>9076</v>
      </c>
    </row>
    <row r="2433" spans="3:3" ht="19">
      <c r="C2433" s="49" t="s">
        <v>9077</v>
      </c>
    </row>
    <row r="2434" spans="3:3" ht="19">
      <c r="C2434" s="49" t="s">
        <v>8445</v>
      </c>
    </row>
    <row r="2435" spans="3:3" ht="19">
      <c r="C2435" s="49" t="s">
        <v>9067</v>
      </c>
    </row>
    <row r="2436" spans="3:3" ht="19">
      <c r="C2436" s="49" t="s">
        <v>9078</v>
      </c>
    </row>
    <row r="2437" spans="3:3" ht="19">
      <c r="C2437" s="49" t="s">
        <v>7501</v>
      </c>
    </row>
    <row r="2438" spans="3:3">
      <c r="C2438" s="2" t="s">
        <v>9079</v>
      </c>
    </row>
    <row r="2439" spans="3:3" ht="19">
      <c r="C2439" s="49" t="s">
        <v>7563</v>
      </c>
    </row>
    <row r="2440" spans="3:3">
      <c r="C2440" s="2" t="s">
        <v>9080</v>
      </c>
    </row>
    <row r="2441" spans="3:3" ht="19">
      <c r="C2441" s="49" t="s">
        <v>9081</v>
      </c>
    </row>
    <row r="2442" spans="3:3">
      <c r="C2442" s="2" t="s">
        <v>9082</v>
      </c>
    </row>
    <row r="2443" spans="3:3" ht="19">
      <c r="C2443" s="49" t="s">
        <v>8028</v>
      </c>
    </row>
    <row r="2444" spans="3:3">
      <c r="C2444" s="2" t="s">
        <v>9083</v>
      </c>
    </row>
    <row r="2445" spans="3:3" ht="19">
      <c r="C2445" s="49" t="s">
        <v>9084</v>
      </c>
    </row>
    <row r="2446" spans="3:3" ht="19">
      <c r="C2446" s="49" t="s">
        <v>9062</v>
      </c>
    </row>
    <row r="2447" spans="3:3">
      <c r="C2447" s="2" t="s">
        <v>9085</v>
      </c>
    </row>
    <row r="2448" spans="3:3" ht="19">
      <c r="C2448" s="49" t="s">
        <v>8028</v>
      </c>
    </row>
    <row r="2449" spans="3:3" ht="19">
      <c r="C2449" s="49" t="s">
        <v>9086</v>
      </c>
    </row>
    <row r="2450" spans="3:3" ht="19">
      <c r="C2450" s="49" t="s">
        <v>8945</v>
      </c>
    </row>
    <row r="2451" spans="3:3" ht="19">
      <c r="C2451" s="49" t="s">
        <v>9087</v>
      </c>
    </row>
    <row r="2452" spans="3:3" ht="19">
      <c r="C2452" s="49" t="s">
        <v>7482</v>
      </c>
    </row>
    <row r="2453" spans="3:3">
      <c r="C2453" s="2" t="s">
        <v>9088</v>
      </c>
    </row>
    <row r="2454" spans="3:3" ht="19">
      <c r="C2454" s="49" t="s">
        <v>9089</v>
      </c>
    </row>
    <row r="2455" spans="3:3" ht="19">
      <c r="C2455" s="49" t="s">
        <v>9062</v>
      </c>
    </row>
    <row r="2456" spans="3:3" ht="19">
      <c r="C2456" s="49" t="s">
        <v>7482</v>
      </c>
    </row>
    <row r="2457" spans="3:3" ht="19">
      <c r="C2457" s="49" t="s">
        <v>7897</v>
      </c>
    </row>
    <row r="2458" spans="3:3">
      <c r="C2458" s="2" t="s">
        <v>9090</v>
      </c>
    </row>
    <row r="2459" spans="3:3" ht="19">
      <c r="C2459" s="49" t="s">
        <v>9091</v>
      </c>
    </row>
    <row r="2460" spans="3:3" ht="19">
      <c r="C2460" s="49" t="s">
        <v>9092</v>
      </c>
    </row>
    <row r="2461" spans="3:3" ht="19">
      <c r="C2461" s="49" t="s">
        <v>9093</v>
      </c>
    </row>
    <row r="2462" spans="3:3">
      <c r="C2462" s="2" t="s">
        <v>9094</v>
      </c>
    </row>
    <row r="2463" spans="3:3" ht="19">
      <c r="C2463" s="49" t="s">
        <v>9095</v>
      </c>
    </row>
    <row r="2464" spans="3:3" ht="19">
      <c r="C2464" s="49" t="s">
        <v>7504</v>
      </c>
    </row>
    <row r="2465" spans="3:3" ht="19">
      <c r="C2465" s="49" t="s">
        <v>8399</v>
      </c>
    </row>
    <row r="2466" spans="3:3">
      <c r="C2466" s="2" t="s">
        <v>9096</v>
      </c>
    </row>
    <row r="2467" spans="3:3" ht="19">
      <c r="C2467" s="49" t="s">
        <v>8073</v>
      </c>
    </row>
    <row r="2468" spans="3:3">
      <c r="C2468" s="2" t="s">
        <v>9097</v>
      </c>
    </row>
    <row r="2469" spans="3:3" ht="19">
      <c r="C2469" s="49" t="s">
        <v>7483</v>
      </c>
    </row>
    <row r="2470" spans="3:3">
      <c r="C2470" s="2" t="s">
        <v>9098</v>
      </c>
    </row>
    <row r="2471" spans="3:3" ht="19">
      <c r="C2471" s="49" t="s">
        <v>9099</v>
      </c>
    </row>
    <row r="2472" spans="3:3">
      <c r="C2472" s="2" t="s">
        <v>9100</v>
      </c>
    </row>
    <row r="2473" spans="3:3" ht="19">
      <c r="C2473" s="49" t="s">
        <v>9091</v>
      </c>
    </row>
    <row r="2474" spans="3:3" ht="19">
      <c r="C2474" s="49" t="s">
        <v>9101</v>
      </c>
    </row>
    <row r="2475" spans="3:3" ht="19">
      <c r="C2475" s="49" t="s">
        <v>9093</v>
      </c>
    </row>
    <row r="2476" spans="3:3">
      <c r="C2476" s="2" t="s">
        <v>9102</v>
      </c>
    </row>
    <row r="2477" spans="3:3" ht="19">
      <c r="C2477" s="49" t="s">
        <v>9103</v>
      </c>
    </row>
    <row r="2478" spans="3:3">
      <c r="C2478" s="2" t="s">
        <v>9104</v>
      </c>
    </row>
    <row r="2479" spans="3:3" ht="19">
      <c r="C2479" s="49" t="s">
        <v>8945</v>
      </c>
    </row>
    <row r="2480" spans="3:3">
      <c r="C2480" s="2" t="s">
        <v>9105</v>
      </c>
    </row>
    <row r="2481" spans="3:3" ht="19">
      <c r="C2481" s="49" t="s">
        <v>9106</v>
      </c>
    </row>
    <row r="2482" spans="3:3">
      <c r="C2482" s="2" t="s">
        <v>9107</v>
      </c>
    </row>
    <row r="2483" spans="3:3" ht="19">
      <c r="C2483" s="49" t="s">
        <v>9108</v>
      </c>
    </row>
    <row r="2484" spans="3:3" ht="19">
      <c r="C2484" s="49" t="s">
        <v>9072</v>
      </c>
    </row>
    <row r="2485" spans="3:3">
      <c r="C2485" s="2" t="s">
        <v>9109</v>
      </c>
    </row>
    <row r="2486" spans="3:3" ht="19">
      <c r="C2486" s="49" t="s">
        <v>9110</v>
      </c>
    </row>
    <row r="2487" spans="3:3" ht="19">
      <c r="C2487" s="49" t="s">
        <v>8028</v>
      </c>
    </row>
    <row r="2488" spans="3:3" ht="19">
      <c r="C2488" s="49" t="s">
        <v>9111</v>
      </c>
    </row>
    <row r="2489" spans="3:3" ht="19">
      <c r="C2489" s="49" t="s">
        <v>9112</v>
      </c>
    </row>
    <row r="2490" spans="3:3" ht="19">
      <c r="C2490" s="49" t="s">
        <v>7767</v>
      </c>
    </row>
    <row r="2491" spans="3:3">
      <c r="C2491" s="2" t="s">
        <v>9113</v>
      </c>
    </row>
    <row r="2492" spans="3:3" ht="19">
      <c r="C2492" s="49" t="s">
        <v>8739</v>
      </c>
    </row>
    <row r="2493" spans="3:3" ht="19">
      <c r="C2493" s="49" t="s">
        <v>7554</v>
      </c>
    </row>
    <row r="2494" spans="3:3" ht="19">
      <c r="C2494" s="49" t="s">
        <v>7508</v>
      </c>
    </row>
    <row r="2495" spans="3:3">
      <c r="C2495" s="2" t="s">
        <v>9114</v>
      </c>
    </row>
    <row r="2496" spans="3:3" ht="19">
      <c r="C2496" s="49" t="s">
        <v>9115</v>
      </c>
    </row>
    <row r="2497" spans="3:3">
      <c r="C2497" s="2" t="s">
        <v>9116</v>
      </c>
    </row>
    <row r="2498" spans="3:3" ht="19">
      <c r="C2498" s="49" t="s">
        <v>8717</v>
      </c>
    </row>
    <row r="2499" spans="3:3">
      <c r="C2499" s="2" t="s">
        <v>9117</v>
      </c>
    </row>
    <row r="2500" spans="3:3" ht="19">
      <c r="C2500" s="49" t="s">
        <v>7473</v>
      </c>
    </row>
    <row r="2501" spans="3:3" ht="19">
      <c r="C2501" s="49" t="s">
        <v>9118</v>
      </c>
    </row>
    <row r="2502" spans="3:3" ht="19">
      <c r="C2502" s="49" t="s">
        <v>9119</v>
      </c>
    </row>
    <row r="2503" spans="3:3" ht="19">
      <c r="C2503" s="49" t="s">
        <v>9120</v>
      </c>
    </row>
    <row r="2504" spans="3:3" ht="19">
      <c r="C2504" s="49" t="s">
        <v>8878</v>
      </c>
    </row>
    <row r="2505" spans="3:3" ht="19">
      <c r="C2505" s="49" t="s">
        <v>7504</v>
      </c>
    </row>
    <row r="2506" spans="3:3" ht="19">
      <c r="C2506" s="49" t="s">
        <v>7969</v>
      </c>
    </row>
    <row r="2507" spans="3:3" ht="19">
      <c r="C2507" s="49" t="s">
        <v>9121</v>
      </c>
    </row>
    <row r="2508" spans="3:3" ht="19">
      <c r="C2508" s="49" t="s">
        <v>9122</v>
      </c>
    </row>
    <row r="2509" spans="3:3" ht="19">
      <c r="C2509" s="49" t="s">
        <v>7501</v>
      </c>
    </row>
    <row r="2510" spans="3:3" ht="19">
      <c r="C2510" s="49" t="s">
        <v>9123</v>
      </c>
    </row>
    <row r="2511" spans="3:3">
      <c r="C2511" s="2" t="s">
        <v>9124</v>
      </c>
    </row>
    <row r="2512" spans="3:3" ht="19">
      <c r="C2512" s="49" t="s">
        <v>9125</v>
      </c>
    </row>
    <row r="2513" spans="3:3">
      <c r="C2513" s="2" t="s">
        <v>9126</v>
      </c>
    </row>
    <row r="2514" spans="3:3" ht="19">
      <c r="C2514" s="49" t="s">
        <v>9127</v>
      </c>
    </row>
    <row r="2515" spans="3:3">
      <c r="C2515" s="2" t="s">
        <v>9128</v>
      </c>
    </row>
    <row r="2516" spans="3:3" ht="19">
      <c r="C2516" s="49" t="s">
        <v>9086</v>
      </c>
    </row>
    <row r="2517" spans="3:3">
      <c r="C2517" s="2" t="s">
        <v>9129</v>
      </c>
    </row>
    <row r="2518" spans="3:3" ht="19">
      <c r="C2518" s="49" t="s">
        <v>8510</v>
      </c>
    </row>
    <row r="2519" spans="3:3" ht="19">
      <c r="C2519" s="49" t="s">
        <v>9062</v>
      </c>
    </row>
    <row r="2520" spans="3:3">
      <c r="C2520" s="2" t="s">
        <v>9130</v>
      </c>
    </row>
    <row r="2521" spans="3:3" ht="19">
      <c r="C2521" s="49" t="s">
        <v>9131</v>
      </c>
    </row>
    <row r="2522" spans="3:3">
      <c r="C2522" s="2" t="s">
        <v>9132</v>
      </c>
    </row>
    <row r="2523" spans="3:3" ht="19">
      <c r="C2523" s="49" t="s">
        <v>8774</v>
      </c>
    </row>
    <row r="2524" spans="3:3" ht="19">
      <c r="C2524" s="49" t="s">
        <v>9133</v>
      </c>
    </row>
    <row r="2525" spans="3:3" ht="19">
      <c r="C2525" s="49" t="s">
        <v>8028</v>
      </c>
    </row>
    <row r="2526" spans="3:3" ht="19">
      <c r="C2526" s="49" t="s">
        <v>8445</v>
      </c>
    </row>
    <row r="2527" spans="3:3" ht="19">
      <c r="C2527" s="49" t="s">
        <v>8541</v>
      </c>
    </row>
    <row r="2528" spans="3:3" ht="19">
      <c r="C2528" s="49" t="s">
        <v>9134</v>
      </c>
    </row>
    <row r="2529" spans="3:3" ht="19">
      <c r="C2529" s="49" t="s">
        <v>9131</v>
      </c>
    </row>
    <row r="2530" spans="3:3" ht="19">
      <c r="C2530" s="49" t="s">
        <v>8077</v>
      </c>
    </row>
    <row r="2531" spans="3:3" ht="19">
      <c r="C2531" s="49" t="s">
        <v>7767</v>
      </c>
    </row>
    <row r="2532" spans="3:3">
      <c r="C2532" s="2" t="s">
        <v>9135</v>
      </c>
    </row>
    <row r="2533" spans="3:3" ht="19">
      <c r="C2533" s="49" t="s">
        <v>8028</v>
      </c>
    </row>
    <row r="2534" spans="3:3" ht="19">
      <c r="C2534" s="49" t="s">
        <v>8445</v>
      </c>
    </row>
    <row r="2535" spans="3:3" ht="19">
      <c r="C2535" s="49" t="s">
        <v>9136</v>
      </c>
    </row>
    <row r="2536" spans="3:3" ht="19">
      <c r="C2536" s="49" t="s">
        <v>9064</v>
      </c>
    </row>
    <row r="2537" spans="3:3" ht="19">
      <c r="C2537" s="49" t="s">
        <v>9137</v>
      </c>
    </row>
    <row r="2538" spans="3:3" ht="19">
      <c r="C2538" s="49" t="s">
        <v>8099</v>
      </c>
    </row>
    <row r="2539" spans="3:3" ht="19">
      <c r="C2539" s="49" t="s">
        <v>7767</v>
      </c>
    </row>
    <row r="2540" spans="3:3">
      <c r="C2540" s="2" t="s">
        <v>9138</v>
      </c>
    </row>
    <row r="2541" spans="3:3" ht="19">
      <c r="C2541" s="49" t="s">
        <v>7480</v>
      </c>
    </row>
    <row r="2542" spans="3:3" ht="19">
      <c r="C2542" s="49" t="s">
        <v>7474</v>
      </c>
    </row>
    <row r="2543" spans="3:3" ht="19">
      <c r="C2543" s="49" t="s">
        <v>8184</v>
      </c>
    </row>
    <row r="2544" spans="3:3">
      <c r="C2544" s="2" t="s">
        <v>9139</v>
      </c>
    </row>
    <row r="2545" spans="3:3" ht="19">
      <c r="C2545" s="49" t="s">
        <v>7783</v>
      </c>
    </row>
    <row r="2546" spans="3:3" ht="19">
      <c r="C2546" s="49" t="s">
        <v>7756</v>
      </c>
    </row>
    <row r="2547" spans="3:3">
      <c r="C2547" s="2" t="s">
        <v>9140</v>
      </c>
    </row>
    <row r="2548" spans="3:3" ht="19">
      <c r="C2548" s="49" t="s">
        <v>7480</v>
      </c>
    </row>
    <row r="2549" spans="3:3" ht="19">
      <c r="C2549" s="49" t="s">
        <v>9141</v>
      </c>
    </row>
    <row r="2550" spans="3:3" ht="19">
      <c r="C2550" s="49" t="s">
        <v>7474</v>
      </c>
    </row>
    <row r="2551" spans="3:3" ht="19">
      <c r="C2551" s="49" t="s">
        <v>7756</v>
      </c>
    </row>
    <row r="2552" spans="3:3">
      <c r="C2552" s="2" t="s">
        <v>9142</v>
      </c>
    </row>
    <row r="2553" spans="3:3" ht="19">
      <c r="C2553" s="49" t="s">
        <v>7480</v>
      </c>
    </row>
    <row r="2554" spans="3:3" ht="19">
      <c r="C2554" s="49" t="s">
        <v>7474</v>
      </c>
    </row>
    <row r="2555" spans="3:3" ht="19">
      <c r="C2555" s="49" t="s">
        <v>8184</v>
      </c>
    </row>
    <row r="2556" spans="3:3">
      <c r="C2556" s="2" t="s">
        <v>9143</v>
      </c>
    </row>
    <row r="2557" spans="3:3" ht="19">
      <c r="C2557" s="49" t="s">
        <v>8445</v>
      </c>
    </row>
    <row r="2558" spans="3:3" ht="19">
      <c r="C2558" s="49" t="s">
        <v>9055</v>
      </c>
    </row>
    <row r="2559" spans="3:3">
      <c r="C2559" s="2" t="s">
        <v>9144</v>
      </c>
    </row>
    <row r="2560" spans="3:3" ht="19">
      <c r="C2560" s="49" t="s">
        <v>7480</v>
      </c>
    </row>
    <row r="2561" spans="3:3" ht="19">
      <c r="C2561" s="49" t="s">
        <v>9145</v>
      </c>
    </row>
    <row r="2562" spans="3:3" ht="19">
      <c r="C2562" s="49" t="s">
        <v>7474</v>
      </c>
    </row>
    <row r="2563" spans="3:3" ht="19">
      <c r="C2563" s="49" t="s">
        <v>9055</v>
      </c>
    </row>
    <row r="2564" spans="3:3">
      <c r="C2564" s="2" t="s">
        <v>9146</v>
      </c>
    </row>
    <row r="2565" spans="3:3" ht="19">
      <c r="C2565" s="49" t="s">
        <v>7480</v>
      </c>
    </row>
    <row r="2566" spans="3:3" ht="19">
      <c r="C2566" s="49" t="s">
        <v>7514</v>
      </c>
    </row>
    <row r="2567" spans="3:3" ht="19">
      <c r="C2567" s="49" t="s">
        <v>9147</v>
      </c>
    </row>
    <row r="2568" spans="3:3" ht="19">
      <c r="C2568" s="49" t="s">
        <v>7474</v>
      </c>
    </row>
    <row r="2569" spans="3:3">
      <c r="C2569" s="2" t="s">
        <v>9148</v>
      </c>
    </row>
    <row r="2570" spans="3:3" ht="19">
      <c r="C2570" s="49" t="s">
        <v>9145</v>
      </c>
    </row>
    <row r="2571" spans="3:3">
      <c r="C2571" s="2" t="s">
        <v>9149</v>
      </c>
    </row>
    <row r="2572" spans="3:3" ht="19">
      <c r="C2572" s="49" t="s">
        <v>7480</v>
      </c>
    </row>
    <row r="2573" spans="3:3" ht="19">
      <c r="C2573" s="49" t="s">
        <v>8605</v>
      </c>
    </row>
    <row r="2574" spans="3:3" ht="19">
      <c r="C2574" s="49" t="s">
        <v>9150</v>
      </c>
    </row>
    <row r="2575" spans="3:3" ht="19">
      <c r="C2575" s="49" t="s">
        <v>7474</v>
      </c>
    </row>
    <row r="2576" spans="3:3">
      <c r="C2576" s="2" t="s">
        <v>9151</v>
      </c>
    </row>
    <row r="2577" spans="3:3" ht="19">
      <c r="C2577" s="49" t="s">
        <v>7480</v>
      </c>
    </row>
    <row r="2578" spans="3:3" ht="19">
      <c r="C2578" s="49" t="s">
        <v>9141</v>
      </c>
    </row>
    <row r="2579" spans="3:3" ht="19">
      <c r="C2579" s="49" t="s">
        <v>7474</v>
      </c>
    </row>
    <row r="2580" spans="3:3" ht="19">
      <c r="C2580" s="49" t="s">
        <v>9055</v>
      </c>
    </row>
    <row r="2581" spans="3:3">
      <c r="C2581" s="2" t="s">
        <v>9152</v>
      </c>
    </row>
    <row r="2582" spans="3:3" ht="19">
      <c r="C2582" s="49" t="s">
        <v>7480</v>
      </c>
    </row>
    <row r="2583" spans="3:3" ht="19">
      <c r="C2583" s="49" t="s">
        <v>7474</v>
      </c>
    </row>
    <row r="2584" spans="3:3">
      <c r="C2584" s="2" t="s">
        <v>9153</v>
      </c>
    </row>
    <row r="2585" spans="3:3" ht="19">
      <c r="C2585" s="49" t="s">
        <v>7480</v>
      </c>
    </row>
    <row r="2586" spans="3:3" ht="19">
      <c r="C2586" s="49" t="s">
        <v>7514</v>
      </c>
    </row>
    <row r="2587" spans="3:3">
      <c r="C2587" s="2" t="s">
        <v>9154</v>
      </c>
    </row>
    <row r="2588" spans="3:3" ht="19">
      <c r="C2588" s="49" t="s">
        <v>7480</v>
      </c>
    </row>
    <row r="2589" spans="3:3" ht="19">
      <c r="C2589" s="49" t="s">
        <v>9155</v>
      </c>
    </row>
    <row r="2590" spans="3:3" ht="19">
      <c r="C2590" s="49" t="s">
        <v>8184</v>
      </c>
    </row>
    <row r="2591" spans="3:3" ht="19">
      <c r="C2591" s="49" t="s">
        <v>8019</v>
      </c>
    </row>
    <row r="2592" spans="3:3">
      <c r="C2592" s="2" t="s">
        <v>9156</v>
      </c>
    </row>
    <row r="2593" spans="3:3" ht="19">
      <c r="C2593" s="49" t="s">
        <v>7480</v>
      </c>
    </row>
    <row r="2594" spans="3:3" ht="19">
      <c r="C2594" s="49" t="s">
        <v>7514</v>
      </c>
    </row>
    <row r="2595" spans="3:3" ht="19">
      <c r="C2595" s="49" t="s">
        <v>8509</v>
      </c>
    </row>
    <row r="2596" spans="3:3" ht="19">
      <c r="C2596" s="49" t="s">
        <v>9157</v>
      </c>
    </row>
    <row r="2597" spans="3:3" ht="19">
      <c r="C2597" s="49" t="s">
        <v>9145</v>
      </c>
    </row>
    <row r="2598" spans="3:3" ht="19">
      <c r="C2598" s="49" t="s">
        <v>7474</v>
      </c>
    </row>
    <row r="2599" spans="3:3" ht="19">
      <c r="C2599" s="49" t="s">
        <v>9158</v>
      </c>
    </row>
    <row r="2600" spans="3:3">
      <c r="C2600" s="2" t="s">
        <v>9159</v>
      </c>
    </row>
    <row r="2601" spans="3:3" ht="19">
      <c r="C2601" s="49" t="s">
        <v>7480</v>
      </c>
    </row>
    <row r="2602" spans="3:3" ht="19">
      <c r="C2602" s="49" t="s">
        <v>7495</v>
      </c>
    </row>
    <row r="2603" spans="3:3" ht="19">
      <c r="C2603" s="49" t="s">
        <v>9066</v>
      </c>
    </row>
    <row r="2604" spans="3:3">
      <c r="C2604" s="2" t="s">
        <v>9160</v>
      </c>
    </row>
    <row r="2605" spans="3:3" ht="19">
      <c r="C2605" s="49" t="s">
        <v>8077</v>
      </c>
    </row>
    <row r="2606" spans="3:3">
      <c r="C2606" s="2" t="s">
        <v>9161</v>
      </c>
    </row>
    <row r="2607" spans="3:3" ht="19">
      <c r="C2607" s="49" t="s">
        <v>7482</v>
      </c>
    </row>
    <row r="2608" spans="3:3">
      <c r="C2608" s="2" t="s">
        <v>9162</v>
      </c>
    </row>
    <row r="2609" spans="3:3" ht="19">
      <c r="C2609" s="49" t="s">
        <v>9163</v>
      </c>
    </row>
    <row r="2610" spans="3:3" ht="19">
      <c r="C2610" s="49" t="s">
        <v>9158</v>
      </c>
    </row>
    <row r="2611" spans="3:3">
      <c r="C2611" s="2" t="s">
        <v>9164</v>
      </c>
    </row>
    <row r="2612" spans="3:3" ht="19">
      <c r="C2612" s="49" t="s">
        <v>7508</v>
      </c>
    </row>
    <row r="2613" spans="3:3" ht="19">
      <c r="C2613" s="49" t="s">
        <v>9165</v>
      </c>
    </row>
    <row r="2614" spans="3:3">
      <c r="C2614" s="2" t="s">
        <v>9166</v>
      </c>
    </row>
    <row r="2615" spans="3:3" ht="19">
      <c r="C2615" s="49" t="s">
        <v>7937</v>
      </c>
    </row>
    <row r="2616" spans="3:3">
      <c r="C2616" s="2" t="s">
        <v>9167</v>
      </c>
    </row>
    <row r="2617" spans="3:3" ht="19">
      <c r="C2617" s="49" t="s">
        <v>9168</v>
      </c>
    </row>
    <row r="2618" spans="3:3">
      <c r="C2618" s="2" t="s">
        <v>9169</v>
      </c>
    </row>
    <row r="2619" spans="3:3" ht="19">
      <c r="C2619" s="49" t="s">
        <v>8510</v>
      </c>
    </row>
    <row r="2620" spans="3:3" ht="19">
      <c r="C2620" s="49" t="s">
        <v>8619</v>
      </c>
    </row>
    <row r="2621" spans="3:3">
      <c r="C2621" s="2" t="s">
        <v>9170</v>
      </c>
    </row>
    <row r="2622" spans="3:3" ht="19">
      <c r="C2622" s="49" t="s">
        <v>8028</v>
      </c>
    </row>
    <row r="2623" spans="3:3" ht="19">
      <c r="C2623" s="49" t="s">
        <v>7945</v>
      </c>
    </row>
    <row r="2624" spans="3:3">
      <c r="C2624" s="2" t="s">
        <v>9171</v>
      </c>
    </row>
    <row r="2625" spans="3:3" ht="19">
      <c r="C2625" s="49" t="s">
        <v>8183</v>
      </c>
    </row>
    <row r="2626" spans="3:3" ht="19">
      <c r="C2626" s="49" t="s">
        <v>8184</v>
      </c>
    </row>
    <row r="2627" spans="3:3" ht="19">
      <c r="C2627" s="49" t="s">
        <v>7527</v>
      </c>
    </row>
    <row r="2628" spans="3:3">
      <c r="C2628" s="2" t="s">
        <v>9172</v>
      </c>
    </row>
    <row r="2629" spans="3:3" ht="19">
      <c r="C2629" s="49" t="s">
        <v>8183</v>
      </c>
    </row>
    <row r="2630" spans="3:3" ht="19">
      <c r="C2630" s="49" t="s">
        <v>7527</v>
      </c>
    </row>
    <row r="2631" spans="3:3">
      <c r="C2631" s="2" t="s">
        <v>9173</v>
      </c>
    </row>
    <row r="2632" spans="3:3" ht="19">
      <c r="C2632" s="49" t="s">
        <v>9174</v>
      </c>
    </row>
    <row r="2633" spans="3:3">
      <c r="C2633" s="2" t="s">
        <v>9175</v>
      </c>
    </row>
    <row r="2634" spans="3:3" ht="19">
      <c r="C2634" s="49" t="s">
        <v>9176</v>
      </c>
    </row>
    <row r="2635" spans="3:3">
      <c r="C2635" s="2" t="s">
        <v>4447</v>
      </c>
    </row>
    <row r="2636" spans="3:3" ht="19">
      <c r="C2636" s="49" t="s">
        <v>9176</v>
      </c>
    </row>
    <row r="2637" spans="3:3">
      <c r="C2637" s="2" t="s">
        <v>5266</v>
      </c>
    </row>
    <row r="2638" spans="3:3" ht="19">
      <c r="C2638" s="49" t="s">
        <v>9177</v>
      </c>
    </row>
    <row r="2639" spans="3:3">
      <c r="C2639" s="2" t="s">
        <v>9178</v>
      </c>
    </row>
    <row r="2640" spans="3:3" ht="19">
      <c r="C2640" s="49" t="s">
        <v>9179</v>
      </c>
    </row>
    <row r="2641" spans="3:3">
      <c r="C2641" s="2" t="s">
        <v>9180</v>
      </c>
    </row>
    <row r="2642" spans="3:3" ht="19">
      <c r="C2642" s="49" t="s">
        <v>9181</v>
      </c>
    </row>
    <row r="2643" spans="3:3">
      <c r="C2643" s="2" t="s">
        <v>9182</v>
      </c>
    </row>
    <row r="2644" spans="3:3" ht="19">
      <c r="C2644" s="49" t="s">
        <v>9183</v>
      </c>
    </row>
    <row r="2645" spans="3:3">
      <c r="C2645" s="2" t="s">
        <v>5267</v>
      </c>
    </row>
    <row r="2646" spans="3:3" ht="19">
      <c r="C2646" s="49" t="s">
        <v>9184</v>
      </c>
    </row>
    <row r="2647" spans="3:3">
      <c r="C2647" s="2" t="s">
        <v>5268</v>
      </c>
    </row>
    <row r="2648" spans="3:3" ht="19">
      <c r="C2648" s="49" t="s">
        <v>9185</v>
      </c>
    </row>
    <row r="2649" spans="3:3">
      <c r="C2649" s="2" t="s">
        <v>5269</v>
      </c>
    </row>
    <row r="2650" spans="3:3" ht="19">
      <c r="C2650" s="49" t="s">
        <v>9186</v>
      </c>
    </row>
    <row r="2651" spans="3:3">
      <c r="C2651" s="2" t="s">
        <v>5270</v>
      </c>
    </row>
    <row r="2652" spans="3:3" ht="19">
      <c r="C2652" s="49" t="s">
        <v>9187</v>
      </c>
    </row>
    <row r="2653" spans="3:3">
      <c r="C2653" s="2" t="s">
        <v>9188</v>
      </c>
    </row>
    <row r="2654" spans="3:3" ht="19">
      <c r="C2654" s="49" t="s">
        <v>9189</v>
      </c>
    </row>
    <row r="2655" spans="3:3">
      <c r="C2655" s="2" t="s">
        <v>9190</v>
      </c>
    </row>
    <row r="2656" spans="3:3" ht="19">
      <c r="C2656" s="49" t="s">
        <v>9191</v>
      </c>
    </row>
    <row r="2657" spans="3:3">
      <c r="C2657" s="2" t="s">
        <v>9192</v>
      </c>
    </row>
    <row r="2658" spans="3:3" ht="19">
      <c r="C2658" s="49" t="s">
        <v>9193</v>
      </c>
    </row>
    <row r="2659" spans="3:3">
      <c r="C2659" s="2" t="s">
        <v>9194</v>
      </c>
    </row>
    <row r="2660" spans="3:3" ht="19">
      <c r="C2660" s="49" t="s">
        <v>9195</v>
      </c>
    </row>
    <row r="2661" spans="3:3">
      <c r="C2661" s="2" t="s">
        <v>9196</v>
      </c>
    </row>
    <row r="2662" spans="3:3" ht="19">
      <c r="C2662" s="49" t="s">
        <v>9197</v>
      </c>
    </row>
    <row r="2663" spans="3:3">
      <c r="C2663" s="2" t="s">
        <v>9198</v>
      </c>
    </row>
    <row r="2664" spans="3:3" ht="19">
      <c r="C2664" s="49" t="s">
        <v>9199</v>
      </c>
    </row>
    <row r="2665" spans="3:3">
      <c r="C2665" s="2" t="s">
        <v>9200</v>
      </c>
    </row>
    <row r="2666" spans="3:3" ht="19">
      <c r="C2666" s="49" t="s">
        <v>9201</v>
      </c>
    </row>
    <row r="2667" spans="3:3">
      <c r="C2667" s="2" t="s">
        <v>9202</v>
      </c>
    </row>
    <row r="2668" spans="3:3" ht="19">
      <c r="C2668" s="49" t="s">
        <v>9203</v>
      </c>
    </row>
    <row r="2669" spans="3:3">
      <c r="C2669" s="2" t="s">
        <v>9204</v>
      </c>
    </row>
    <row r="2670" spans="3:3" ht="19">
      <c r="C2670" s="49" t="s">
        <v>9205</v>
      </c>
    </row>
    <row r="2671" spans="3:3">
      <c r="C2671" s="2" t="s">
        <v>9206</v>
      </c>
    </row>
    <row r="2672" spans="3:3" ht="19">
      <c r="C2672" s="49" t="s">
        <v>9207</v>
      </c>
    </row>
    <row r="2673" spans="3:3">
      <c r="C2673" s="2" t="s">
        <v>4374</v>
      </c>
    </row>
    <row r="2674" spans="3:3" ht="19">
      <c r="C2674" s="49" t="s">
        <v>9208</v>
      </c>
    </row>
    <row r="2675" spans="3:3" ht="19">
      <c r="C2675" s="49" t="s">
        <v>7499</v>
      </c>
    </row>
    <row r="2676" spans="3:3" ht="19">
      <c r="C2676" s="49" t="s">
        <v>7508</v>
      </c>
    </row>
    <row r="2677" spans="3:3" ht="19">
      <c r="C2677" s="49" t="s">
        <v>7888</v>
      </c>
    </row>
    <row r="2678" spans="3:3" ht="19">
      <c r="C2678" s="49" t="s">
        <v>7501</v>
      </c>
    </row>
    <row r="2679" spans="3:3">
      <c r="C2679" s="2" t="s">
        <v>9209</v>
      </c>
    </row>
    <row r="2680" spans="3:3" ht="19">
      <c r="C2680" s="49" t="s">
        <v>7480</v>
      </c>
    </row>
    <row r="2681" spans="3:3" ht="19">
      <c r="C2681" s="49" t="s">
        <v>8598</v>
      </c>
    </row>
    <row r="2682" spans="3:3" ht="19">
      <c r="C2682" s="49" t="s">
        <v>8510</v>
      </c>
    </row>
    <row r="2683" spans="3:3" ht="19">
      <c r="C2683" s="49" t="s">
        <v>8619</v>
      </c>
    </row>
    <row r="2684" spans="3:3" ht="19">
      <c r="C2684" s="49" t="s">
        <v>7498</v>
      </c>
    </row>
    <row r="2685" spans="3:3" ht="19">
      <c r="C2685" s="49" t="s">
        <v>7482</v>
      </c>
    </row>
    <row r="2686" spans="3:3" ht="19">
      <c r="C2686" s="49" t="s">
        <v>8006</v>
      </c>
    </row>
    <row r="2687" spans="3:3" ht="19">
      <c r="C2687" s="49" t="s">
        <v>8023</v>
      </c>
    </row>
    <row r="2688" spans="3:3" ht="19">
      <c r="C2688" s="49" t="s">
        <v>9210</v>
      </c>
    </row>
    <row r="2689" spans="3:3" ht="19">
      <c r="C2689" s="49" t="s">
        <v>9211</v>
      </c>
    </row>
    <row r="2690" spans="3:3">
      <c r="C2690" s="2" t="s">
        <v>9212</v>
      </c>
    </row>
    <row r="2691" spans="3:3" ht="19">
      <c r="C2691" s="49" t="s">
        <v>7957</v>
      </c>
    </row>
    <row r="2692" spans="3:3" ht="19">
      <c r="C2692" s="49" t="s">
        <v>7958</v>
      </c>
    </row>
    <row r="2693" spans="3:3">
      <c r="C2693" s="2" t="s">
        <v>9213</v>
      </c>
    </row>
    <row r="2694" spans="3:3" ht="19">
      <c r="C2694" s="49" t="s">
        <v>7483</v>
      </c>
    </row>
    <row r="2695" spans="3:3">
      <c r="C2695" s="2" t="s">
        <v>9214</v>
      </c>
    </row>
    <row r="2696" spans="3:3" ht="19">
      <c r="C2696" s="49" t="s">
        <v>8529</v>
      </c>
    </row>
    <row r="2697" spans="3:3" ht="19">
      <c r="C2697" s="49" t="s">
        <v>7926</v>
      </c>
    </row>
    <row r="2698" spans="3:3" ht="19">
      <c r="C2698" s="49" t="s">
        <v>7927</v>
      </c>
    </row>
    <row r="2699" spans="3:3">
      <c r="C2699" s="2" t="s">
        <v>9215</v>
      </c>
    </row>
    <row r="2700" spans="3:3" ht="19">
      <c r="C2700" s="49" t="s">
        <v>7516</v>
      </c>
    </row>
    <row r="2701" spans="3:3" ht="19">
      <c r="C2701" s="49" t="s">
        <v>7480</v>
      </c>
    </row>
    <row r="2702" spans="3:3" ht="19">
      <c r="C2702" s="49" t="s">
        <v>8598</v>
      </c>
    </row>
    <row r="2703" spans="3:3" ht="19">
      <c r="C2703" s="49" t="s">
        <v>9211</v>
      </c>
    </row>
    <row r="2704" spans="3:3">
      <c r="C2704" s="2" t="s">
        <v>9216</v>
      </c>
    </row>
    <row r="2705" spans="3:3" ht="19">
      <c r="C2705" s="49" t="s">
        <v>7514</v>
      </c>
    </row>
    <row r="2706" spans="3:3" ht="19">
      <c r="C2706" s="49" t="s">
        <v>8713</v>
      </c>
    </row>
    <row r="2707" spans="3:3">
      <c r="C2707" s="2" t="s">
        <v>9217</v>
      </c>
    </row>
    <row r="2708" spans="3:3" ht="19">
      <c r="C2708" s="49" t="s">
        <v>8605</v>
      </c>
    </row>
    <row r="2709" spans="3:3" ht="19">
      <c r="C2709" s="49" t="s">
        <v>8098</v>
      </c>
    </row>
    <row r="2710" spans="3:3">
      <c r="C2710" s="2" t="s">
        <v>9218</v>
      </c>
    </row>
    <row r="2711" spans="3:3" ht="19">
      <c r="C2711" s="49" t="s">
        <v>8605</v>
      </c>
    </row>
    <row r="2712" spans="3:3" ht="19">
      <c r="C2712" s="49" t="s">
        <v>8631</v>
      </c>
    </row>
    <row r="2713" spans="3:3">
      <c r="C2713" s="2" t="s">
        <v>9219</v>
      </c>
    </row>
    <row r="2714" spans="3:3" ht="19">
      <c r="C2714" s="49" t="s">
        <v>9220</v>
      </c>
    </row>
    <row r="2715" spans="3:3" ht="19">
      <c r="C2715" s="49" t="s">
        <v>8713</v>
      </c>
    </row>
    <row r="2716" spans="3:3" ht="19">
      <c r="C2716" s="49" t="s">
        <v>8019</v>
      </c>
    </row>
    <row r="2717" spans="3:3" ht="19">
      <c r="C2717" s="49" t="s">
        <v>7756</v>
      </c>
    </row>
    <row r="2718" spans="3:3">
      <c r="C2718" s="2" t="s">
        <v>9221</v>
      </c>
    </row>
    <row r="2719" spans="3:3" ht="19">
      <c r="C2719" s="49" t="s">
        <v>8448</v>
      </c>
    </row>
    <row r="2720" spans="3:3" ht="19">
      <c r="C2720" s="49" t="s">
        <v>7957</v>
      </c>
    </row>
    <row r="2721" spans="3:3" ht="19">
      <c r="C2721" s="49" t="s">
        <v>7958</v>
      </c>
    </row>
    <row r="2722" spans="3:3">
      <c r="C2722" s="2" t="s">
        <v>9222</v>
      </c>
    </row>
    <row r="2723" spans="3:3" ht="19">
      <c r="C2723" s="49" t="s">
        <v>7957</v>
      </c>
    </row>
    <row r="2724" spans="3:3">
      <c r="C2724" s="2" t="s">
        <v>9223</v>
      </c>
    </row>
    <row r="2725" spans="3:3" ht="19">
      <c r="C2725" s="49" t="s">
        <v>7483</v>
      </c>
    </row>
    <row r="2726" spans="3:3" ht="19">
      <c r="C2726" s="49" t="s">
        <v>7937</v>
      </c>
    </row>
    <row r="2727" spans="3:3">
      <c r="C2727" s="2" t="s">
        <v>9224</v>
      </c>
    </row>
    <row r="2728" spans="3:3" ht="19">
      <c r="C2728" s="49" t="s">
        <v>8529</v>
      </c>
    </row>
    <row r="2729" spans="3:3" ht="19">
      <c r="C2729" s="49" t="s">
        <v>7926</v>
      </c>
    </row>
    <row r="2730" spans="3:3" ht="19">
      <c r="C2730" s="49" t="s">
        <v>7927</v>
      </c>
    </row>
    <row r="2731" spans="3:3">
      <c r="C2731" s="2" t="s">
        <v>9225</v>
      </c>
    </row>
    <row r="2732" spans="3:3" ht="19">
      <c r="C2732" s="49" t="s">
        <v>7927</v>
      </c>
    </row>
    <row r="2733" spans="3:3">
      <c r="C2733" s="2" t="s">
        <v>9226</v>
      </c>
    </row>
    <row r="2734" spans="3:3" ht="19">
      <c r="C2734" s="49" t="s">
        <v>8056</v>
      </c>
    </row>
    <row r="2735" spans="3:3">
      <c r="C2735" s="2" t="s">
        <v>9227</v>
      </c>
    </row>
    <row r="2736" spans="3:3" ht="19">
      <c r="C2736" s="49" t="s">
        <v>7482</v>
      </c>
    </row>
    <row r="2737" spans="3:3" ht="19">
      <c r="C2737" s="49" t="s">
        <v>8019</v>
      </c>
    </row>
    <row r="2738" spans="3:3" ht="19">
      <c r="C2738" s="49" t="s">
        <v>8080</v>
      </c>
    </row>
    <row r="2739" spans="3:3" ht="19">
      <c r="C2739" s="49" t="s">
        <v>7508</v>
      </c>
    </row>
    <row r="2740" spans="3:3">
      <c r="C2740" s="2" t="s">
        <v>9228</v>
      </c>
    </row>
    <row r="2741" spans="3:3" ht="19">
      <c r="C2741" s="49" t="s">
        <v>7493</v>
      </c>
    </row>
    <row r="2742" spans="3:3" ht="19">
      <c r="C2742" s="49" t="s">
        <v>8027</v>
      </c>
    </row>
    <row r="2743" spans="3:3" ht="19">
      <c r="C2743" s="49" t="s">
        <v>8423</v>
      </c>
    </row>
    <row r="2744" spans="3:3" ht="19">
      <c r="C2744" s="49" t="s">
        <v>8417</v>
      </c>
    </row>
    <row r="2745" spans="3:3" ht="19">
      <c r="C2745" s="49" t="s">
        <v>7541</v>
      </c>
    </row>
    <row r="2746" spans="3:3" ht="19">
      <c r="C2746" s="49" t="s">
        <v>7527</v>
      </c>
    </row>
    <row r="2747" spans="3:3" ht="19">
      <c r="C2747" s="49" t="s">
        <v>9229</v>
      </c>
    </row>
    <row r="2748" spans="3:3">
      <c r="C2748" s="2" t="s">
        <v>9230</v>
      </c>
    </row>
    <row r="2749" spans="3:3" ht="19">
      <c r="C2749" s="49" t="s">
        <v>9231</v>
      </c>
    </row>
    <row r="2750" spans="3:3">
      <c r="C2750" s="2" t="s">
        <v>4448</v>
      </c>
    </row>
    <row r="2751" spans="3:3" ht="19">
      <c r="C2751" s="49" t="s">
        <v>9232</v>
      </c>
    </row>
    <row r="2752" spans="3:3">
      <c r="C2752" s="2" t="s">
        <v>9233</v>
      </c>
    </row>
    <row r="2753" spans="3:3" ht="19">
      <c r="C2753" s="49" t="s">
        <v>9234</v>
      </c>
    </row>
    <row r="2754" spans="3:3">
      <c r="C2754" s="2" t="s">
        <v>9235</v>
      </c>
    </row>
    <row r="2755" spans="3:3" ht="19">
      <c r="C2755" s="49" t="s">
        <v>9236</v>
      </c>
    </row>
    <row r="2756" spans="3:3">
      <c r="C2756" s="2" t="s">
        <v>9237</v>
      </c>
    </row>
    <row r="2757" spans="3:3" ht="19">
      <c r="C2757" s="49" t="s">
        <v>9238</v>
      </c>
    </row>
    <row r="2758" spans="3:3">
      <c r="C2758" s="2" t="s">
        <v>9239</v>
      </c>
    </row>
    <row r="2759" spans="3:3" ht="19">
      <c r="C2759" s="49" t="s">
        <v>9240</v>
      </c>
    </row>
    <row r="2760" spans="3:3">
      <c r="C2760" s="2" t="s">
        <v>9241</v>
      </c>
    </row>
    <row r="2761" spans="3:3" ht="19">
      <c r="C2761" s="49" t="s">
        <v>9242</v>
      </c>
    </row>
    <row r="2762" spans="3:3">
      <c r="C2762" s="2" t="s">
        <v>9243</v>
      </c>
    </row>
    <row r="2763" spans="3:3" ht="19">
      <c r="C2763" s="49" t="s">
        <v>9244</v>
      </c>
    </row>
    <row r="2764" spans="3:3">
      <c r="C2764" s="2" t="s">
        <v>9245</v>
      </c>
    </row>
    <row r="2765" spans="3:3" ht="19">
      <c r="C2765" s="49" t="s">
        <v>9246</v>
      </c>
    </row>
    <row r="2766" spans="3:3">
      <c r="C2766" s="2" t="s">
        <v>9247</v>
      </c>
    </row>
    <row r="2767" spans="3:3" ht="19">
      <c r="C2767" s="49" t="s">
        <v>9248</v>
      </c>
    </row>
    <row r="2768" spans="3:3">
      <c r="C2768" s="2" t="s">
        <v>9249</v>
      </c>
    </row>
    <row r="2769" spans="3:3" ht="19">
      <c r="C2769" s="49" t="s">
        <v>9250</v>
      </c>
    </row>
    <row r="2770" spans="3:3">
      <c r="C2770" s="2" t="s">
        <v>9251</v>
      </c>
    </row>
    <row r="2771" spans="3:3" ht="19">
      <c r="C2771" s="49" t="s">
        <v>9252</v>
      </c>
    </row>
    <row r="2772" spans="3:3">
      <c r="C2772" s="2" t="s">
        <v>9253</v>
      </c>
    </row>
    <row r="2773" spans="3:3" ht="19">
      <c r="C2773" s="49" t="s">
        <v>9254</v>
      </c>
    </row>
    <row r="2774" spans="3:3">
      <c r="C2774" s="2" t="s">
        <v>9255</v>
      </c>
    </row>
    <row r="2775" spans="3:3" ht="19">
      <c r="C2775" s="49" t="s">
        <v>9256</v>
      </c>
    </row>
    <row r="2776" spans="3:3">
      <c r="C2776" s="2" t="s">
        <v>4449</v>
      </c>
    </row>
    <row r="2777" spans="3:3" ht="19">
      <c r="C2777" s="49" t="s">
        <v>9257</v>
      </c>
    </row>
    <row r="2778" spans="3:3">
      <c r="C2778" s="2" t="s">
        <v>9258</v>
      </c>
    </row>
    <row r="2779" spans="3:3" ht="19">
      <c r="C2779" s="49" t="s">
        <v>9259</v>
      </c>
    </row>
    <row r="2780" spans="3:3">
      <c r="C2780" s="2" t="s">
        <v>9260</v>
      </c>
    </row>
    <row r="2781" spans="3:3" ht="19">
      <c r="C2781" s="49" t="s">
        <v>9261</v>
      </c>
    </row>
    <row r="2782" spans="3:3">
      <c r="C2782" s="2" t="s">
        <v>9262</v>
      </c>
    </row>
    <row r="2783" spans="3:3" ht="19">
      <c r="C2783" s="49" t="s">
        <v>9263</v>
      </c>
    </row>
    <row r="2784" spans="3:3">
      <c r="C2784" s="2" t="s">
        <v>9264</v>
      </c>
    </row>
    <row r="2785" spans="3:3" ht="19">
      <c r="C2785" s="49" t="s">
        <v>9265</v>
      </c>
    </row>
    <row r="2786" spans="3:3">
      <c r="C2786" s="2" t="s">
        <v>9266</v>
      </c>
    </row>
    <row r="2787" spans="3:3" ht="19">
      <c r="C2787" s="49" t="s">
        <v>9267</v>
      </c>
    </row>
    <row r="2788" spans="3:3">
      <c r="C2788" s="2" t="s">
        <v>9268</v>
      </c>
    </row>
    <row r="2789" spans="3:3" ht="19">
      <c r="C2789" s="49" t="s">
        <v>9269</v>
      </c>
    </row>
    <row r="2790" spans="3:3">
      <c r="C2790" s="2" t="s">
        <v>9270</v>
      </c>
    </row>
    <row r="2791" spans="3:3" ht="19">
      <c r="C2791" s="49" t="s">
        <v>9271</v>
      </c>
    </row>
    <row r="2792" spans="3:3">
      <c r="C2792" s="2" t="s">
        <v>9272</v>
      </c>
    </row>
    <row r="2793" spans="3:3" ht="19">
      <c r="C2793" s="49" t="s">
        <v>9273</v>
      </c>
    </row>
    <row r="2794" spans="3:3">
      <c r="C2794" s="2" t="s">
        <v>9274</v>
      </c>
    </row>
    <row r="2795" spans="3:3" ht="19">
      <c r="C2795" s="49" t="s">
        <v>9275</v>
      </c>
    </row>
    <row r="2796" spans="3:3">
      <c r="C2796" s="2" t="s">
        <v>9276</v>
      </c>
    </row>
    <row r="2797" spans="3:3" ht="19">
      <c r="C2797" s="49" t="s">
        <v>9277</v>
      </c>
    </row>
    <row r="2798" spans="3:3">
      <c r="C2798" s="2" t="s">
        <v>9278</v>
      </c>
    </row>
    <row r="2799" spans="3:3" ht="19">
      <c r="C2799" s="49" t="s">
        <v>9279</v>
      </c>
    </row>
    <row r="2800" spans="3:3">
      <c r="C2800" s="2" t="s">
        <v>9280</v>
      </c>
    </row>
    <row r="2801" spans="3:3" ht="19">
      <c r="C2801" s="49" t="s">
        <v>9281</v>
      </c>
    </row>
    <row r="2802" spans="3:3">
      <c r="C2802" s="2" t="s">
        <v>4450</v>
      </c>
    </row>
    <row r="2803" spans="3:3" ht="19">
      <c r="C2803" s="49" t="s">
        <v>9174</v>
      </c>
    </row>
    <row r="2804" spans="3:3">
      <c r="C2804" s="2" t="s">
        <v>5395</v>
      </c>
    </row>
    <row r="2805" spans="3:3" ht="19">
      <c r="C2805" s="49" t="s">
        <v>9282</v>
      </c>
    </row>
    <row r="2806" spans="3:3">
      <c r="C2806" s="2" t="s">
        <v>9283</v>
      </c>
    </row>
    <row r="2807" spans="3:3" ht="19">
      <c r="C2807" s="49" t="s">
        <v>9284</v>
      </c>
    </row>
    <row r="2808" spans="3:3">
      <c r="C2808" s="2" t="s">
        <v>9285</v>
      </c>
    </row>
    <row r="2809" spans="3:3" ht="19">
      <c r="C2809" s="49" t="s">
        <v>9286</v>
      </c>
    </row>
    <row r="2810" spans="3:3">
      <c r="C2810" s="2" t="s">
        <v>9287</v>
      </c>
    </row>
    <row r="2811" spans="3:3" ht="19">
      <c r="C2811" s="49" t="s">
        <v>9288</v>
      </c>
    </row>
    <row r="2812" spans="3:3">
      <c r="C2812" s="2" t="s">
        <v>5396</v>
      </c>
    </row>
    <row r="2813" spans="3:3" ht="19">
      <c r="C2813" s="49" t="s">
        <v>9289</v>
      </c>
    </row>
    <row r="2814" spans="3:3">
      <c r="C2814" s="2" t="s">
        <v>5397</v>
      </c>
    </row>
    <row r="2815" spans="3:3" ht="19">
      <c r="C2815" s="49" t="s">
        <v>9290</v>
      </c>
    </row>
    <row r="2816" spans="3:3">
      <c r="C2816" s="2" t="s">
        <v>5398</v>
      </c>
    </row>
    <row r="2817" spans="3:3" ht="19">
      <c r="C2817" s="49" t="s">
        <v>9291</v>
      </c>
    </row>
    <row r="2818" spans="3:3">
      <c r="C2818" s="2" t="s">
        <v>5399</v>
      </c>
    </row>
    <row r="2819" spans="3:3" ht="19">
      <c r="C2819" s="49" t="s">
        <v>9292</v>
      </c>
    </row>
    <row r="2820" spans="3:3">
      <c r="C2820" s="2" t="s">
        <v>9293</v>
      </c>
    </row>
    <row r="2821" spans="3:3" ht="19">
      <c r="C2821" s="49" t="s">
        <v>9294</v>
      </c>
    </row>
    <row r="2822" spans="3:3">
      <c r="C2822" s="2" t="s">
        <v>9295</v>
      </c>
    </row>
    <row r="2823" spans="3:3" ht="19">
      <c r="C2823" s="49" t="s">
        <v>9296</v>
      </c>
    </row>
    <row r="2824" spans="3:3">
      <c r="C2824" s="2" t="s">
        <v>9297</v>
      </c>
    </row>
    <row r="2825" spans="3:3" ht="19">
      <c r="C2825" s="49" t="s">
        <v>9298</v>
      </c>
    </row>
    <row r="2826" spans="3:3">
      <c r="C2826" s="2" t="s">
        <v>9299</v>
      </c>
    </row>
    <row r="2827" spans="3:3" ht="19">
      <c r="C2827" s="49" t="s">
        <v>9300</v>
      </c>
    </row>
    <row r="2828" spans="3:3">
      <c r="C2828" s="2" t="s">
        <v>9301</v>
      </c>
    </row>
    <row r="2829" spans="3:3" ht="19">
      <c r="C2829" s="49" t="s">
        <v>9302</v>
      </c>
    </row>
    <row r="2830" spans="3:3">
      <c r="C2830" s="2" t="s">
        <v>9303</v>
      </c>
    </row>
    <row r="2831" spans="3:3" ht="19">
      <c r="C2831" s="49" t="s">
        <v>9304</v>
      </c>
    </row>
    <row r="2832" spans="3:3">
      <c r="C2832" s="2" t="s">
        <v>9305</v>
      </c>
    </row>
    <row r="2833" spans="3:3" ht="19">
      <c r="C2833" s="49" t="s">
        <v>9306</v>
      </c>
    </row>
    <row r="2834" spans="3:3">
      <c r="C2834" s="2" t="s">
        <v>9307</v>
      </c>
    </row>
    <row r="2835" spans="3:3" ht="19">
      <c r="C2835" s="49" t="s">
        <v>9308</v>
      </c>
    </row>
    <row r="2836" spans="3:3">
      <c r="C2836" s="2" t="s">
        <v>9309</v>
      </c>
    </row>
    <row r="2837" spans="3:3" ht="19">
      <c r="C2837" s="49" t="s">
        <v>9310</v>
      </c>
    </row>
    <row r="2838" spans="3:3">
      <c r="C2838" s="2" t="s">
        <v>9311</v>
      </c>
    </row>
    <row r="2839" spans="3:3" ht="19">
      <c r="C2839" s="49" t="s">
        <v>9312</v>
      </c>
    </row>
    <row r="2840" spans="3:3">
      <c r="C2840" s="2" t="s">
        <v>9313</v>
      </c>
    </row>
    <row r="2841" spans="3:3" ht="19">
      <c r="C2841" s="49" t="s">
        <v>8252</v>
      </c>
    </row>
    <row r="2842" spans="3:3">
      <c r="C2842" s="2" t="s">
        <v>9314</v>
      </c>
    </row>
    <row r="2843" spans="3:3" ht="19">
      <c r="C2843" s="49" t="s">
        <v>8230</v>
      </c>
    </row>
    <row r="2844" spans="3:3" ht="19">
      <c r="C2844" s="49" t="s">
        <v>7483</v>
      </c>
    </row>
    <row r="2845" spans="3:3">
      <c r="C2845" s="2" t="s">
        <v>4451</v>
      </c>
    </row>
    <row r="2846" spans="3:3" ht="19">
      <c r="C2846" s="49" t="s">
        <v>9257</v>
      </c>
    </row>
    <row r="2847" spans="3:3" ht="19">
      <c r="C2847" s="49" t="s">
        <v>9232</v>
      </c>
    </row>
    <row r="2848" spans="3:3">
      <c r="C2848" s="2" t="s">
        <v>5437</v>
      </c>
    </row>
    <row r="2849" spans="3:3" ht="19">
      <c r="C2849" s="49" t="s">
        <v>9259</v>
      </c>
    </row>
    <row r="2850" spans="3:3" ht="19">
      <c r="C2850" s="49" t="s">
        <v>9234</v>
      </c>
    </row>
    <row r="2851" spans="3:3">
      <c r="C2851" s="2" t="s">
        <v>5438</v>
      </c>
    </row>
    <row r="2852" spans="3:3" ht="19">
      <c r="C2852" s="49" t="s">
        <v>9261</v>
      </c>
    </row>
    <row r="2853" spans="3:3" ht="19">
      <c r="C2853" s="49" t="s">
        <v>9236</v>
      </c>
    </row>
    <row r="2854" spans="3:3">
      <c r="C2854" s="2" t="s">
        <v>5439</v>
      </c>
    </row>
    <row r="2855" spans="3:3" ht="19">
      <c r="C2855" s="49" t="s">
        <v>9263</v>
      </c>
    </row>
    <row r="2856" spans="3:3" ht="19">
      <c r="C2856" s="49" t="s">
        <v>9238</v>
      </c>
    </row>
    <row r="2857" spans="3:3">
      <c r="C2857" s="2" t="s">
        <v>5440</v>
      </c>
    </row>
    <row r="2858" spans="3:3" ht="19">
      <c r="C2858" s="49" t="s">
        <v>9265</v>
      </c>
    </row>
    <row r="2859" spans="3:3" ht="19">
      <c r="C2859" s="49" t="s">
        <v>9240</v>
      </c>
    </row>
    <row r="2860" spans="3:3">
      <c r="C2860" s="2" t="s">
        <v>5441</v>
      </c>
    </row>
    <row r="2861" spans="3:3" ht="19">
      <c r="C2861" s="49" t="s">
        <v>9267</v>
      </c>
    </row>
    <row r="2862" spans="3:3" ht="19">
      <c r="C2862" s="49" t="s">
        <v>9242</v>
      </c>
    </row>
    <row r="2863" spans="3:3">
      <c r="C2863" s="2" t="s">
        <v>9315</v>
      </c>
    </row>
    <row r="2864" spans="3:3" ht="19">
      <c r="C2864" s="49" t="s">
        <v>9269</v>
      </c>
    </row>
    <row r="2865" spans="3:3" ht="19">
      <c r="C2865" s="49" t="s">
        <v>9244</v>
      </c>
    </row>
    <row r="2866" spans="3:3">
      <c r="C2866" s="2" t="s">
        <v>5442</v>
      </c>
    </row>
    <row r="2867" spans="3:3" ht="19">
      <c r="C2867" s="49" t="s">
        <v>9316</v>
      </c>
    </row>
    <row r="2868" spans="3:3" ht="19">
      <c r="C2868" s="49" t="s">
        <v>9317</v>
      </c>
    </row>
    <row r="2869" spans="3:3">
      <c r="C2869" s="2" t="s">
        <v>4452</v>
      </c>
    </row>
    <row r="2870" spans="3:3" ht="19">
      <c r="C2870" s="49" t="s">
        <v>9174</v>
      </c>
    </row>
    <row r="2871" spans="3:3" ht="19">
      <c r="C2871" s="49" t="s">
        <v>9176</v>
      </c>
    </row>
    <row r="2872" spans="3:3">
      <c r="C2872" s="2" t="s">
        <v>5478</v>
      </c>
    </row>
    <row r="2873" spans="3:3" ht="19">
      <c r="C2873" s="49" t="s">
        <v>9282</v>
      </c>
    </row>
    <row r="2874" spans="3:3" ht="19">
      <c r="C2874" s="49" t="s">
        <v>9177</v>
      </c>
    </row>
    <row r="2875" spans="3:3">
      <c r="C2875" s="2" t="s">
        <v>9318</v>
      </c>
    </row>
    <row r="2876" spans="3:3" ht="19">
      <c r="C2876" s="49" t="s">
        <v>9284</v>
      </c>
    </row>
    <row r="2877" spans="3:3" ht="19">
      <c r="C2877" s="49" t="s">
        <v>9179</v>
      </c>
    </row>
    <row r="2878" spans="3:3">
      <c r="C2878" s="2" t="s">
        <v>9319</v>
      </c>
    </row>
    <row r="2879" spans="3:3" ht="19">
      <c r="C2879" s="49" t="s">
        <v>9286</v>
      </c>
    </row>
    <row r="2880" spans="3:3" ht="19">
      <c r="C2880" s="49" t="s">
        <v>9181</v>
      </c>
    </row>
    <row r="2881" spans="3:3">
      <c r="C2881" s="2" t="s">
        <v>9320</v>
      </c>
    </row>
    <row r="2882" spans="3:3" ht="19">
      <c r="C2882" s="49" t="s">
        <v>9288</v>
      </c>
    </row>
    <row r="2883" spans="3:3" ht="19">
      <c r="C2883" s="49" t="s">
        <v>9183</v>
      </c>
    </row>
    <row r="2884" spans="3:3">
      <c r="C2884" s="2" t="s">
        <v>5479</v>
      </c>
    </row>
    <row r="2885" spans="3:3" ht="19">
      <c r="C2885" s="49" t="s">
        <v>9289</v>
      </c>
    </row>
    <row r="2886" spans="3:3" ht="19">
      <c r="C2886" s="49" t="s">
        <v>9184</v>
      </c>
    </row>
    <row r="2887" spans="3:3">
      <c r="C2887" s="2" t="s">
        <v>5480</v>
      </c>
    </row>
    <row r="2888" spans="3:3" ht="19">
      <c r="C2888" s="49" t="s">
        <v>9290</v>
      </c>
    </row>
    <row r="2889" spans="3:3" ht="19">
      <c r="C2889" s="49" t="s">
        <v>9185</v>
      </c>
    </row>
    <row r="2890" spans="3:3">
      <c r="C2890" s="2" t="s">
        <v>5481</v>
      </c>
    </row>
    <row r="2891" spans="3:3" ht="19">
      <c r="C2891" s="49" t="s">
        <v>9291</v>
      </c>
    </row>
    <row r="2892" spans="3:3" ht="19">
      <c r="C2892" s="49" t="s">
        <v>9186</v>
      </c>
    </row>
    <row r="2893" spans="3:3">
      <c r="C2893" s="2" t="s">
        <v>5482</v>
      </c>
    </row>
    <row r="2894" spans="3:3" ht="19">
      <c r="C2894" s="49" t="s">
        <v>9292</v>
      </c>
    </row>
    <row r="2895" spans="3:3" ht="19">
      <c r="C2895" s="49" t="s">
        <v>9187</v>
      </c>
    </row>
    <row r="2896" spans="3:3">
      <c r="C2896" s="2" t="s">
        <v>9321</v>
      </c>
    </row>
    <row r="2897" spans="3:3" ht="19">
      <c r="C2897" s="49" t="s">
        <v>9294</v>
      </c>
    </row>
    <row r="2898" spans="3:3" ht="19">
      <c r="C2898" s="49" t="s">
        <v>9189</v>
      </c>
    </row>
    <row r="2899" spans="3:3">
      <c r="C2899" s="2" t="s">
        <v>9322</v>
      </c>
    </row>
    <row r="2900" spans="3:3" ht="19">
      <c r="C2900" s="49" t="s">
        <v>9296</v>
      </c>
    </row>
    <row r="2901" spans="3:3" ht="19">
      <c r="C2901" s="49" t="s">
        <v>9191</v>
      </c>
    </row>
    <row r="2902" spans="3:3">
      <c r="C2902" s="2" t="s">
        <v>9323</v>
      </c>
    </row>
    <row r="2903" spans="3:3" ht="19">
      <c r="C2903" s="49" t="s">
        <v>9298</v>
      </c>
    </row>
    <row r="2904" spans="3:3" ht="19">
      <c r="C2904" s="49" t="s">
        <v>9193</v>
      </c>
    </row>
    <row r="2905" spans="3:3">
      <c r="C2905" s="2" t="s">
        <v>9324</v>
      </c>
    </row>
    <row r="2906" spans="3:3" ht="19">
      <c r="C2906" s="49" t="s">
        <v>9300</v>
      </c>
    </row>
    <row r="2907" spans="3:3" ht="19">
      <c r="C2907" s="49" t="s">
        <v>9195</v>
      </c>
    </row>
    <row r="2908" spans="3:3">
      <c r="C2908" s="2" t="s">
        <v>9325</v>
      </c>
    </row>
    <row r="2909" spans="3:3" ht="19">
      <c r="C2909" s="49" t="s">
        <v>9326</v>
      </c>
    </row>
    <row r="2910" spans="3:3">
      <c r="C2910" s="2" t="s">
        <v>9327</v>
      </c>
    </row>
    <row r="2911" spans="3:3" ht="19">
      <c r="C2911" s="49" t="s">
        <v>9328</v>
      </c>
    </row>
    <row r="2912" spans="3:3">
      <c r="C2912" s="2" t="s">
        <v>9329</v>
      </c>
    </row>
    <row r="2913" spans="3:3" ht="19">
      <c r="C2913" s="49" t="s">
        <v>9330</v>
      </c>
    </row>
    <row r="2914" spans="3:3" ht="19">
      <c r="C2914" s="49" t="s">
        <v>9331</v>
      </c>
    </row>
    <row r="2915" spans="3:3" ht="19">
      <c r="C2915" s="49" t="s">
        <v>8141</v>
      </c>
    </row>
    <row r="2916" spans="3:3" ht="19">
      <c r="C2916" s="49" t="s">
        <v>8023</v>
      </c>
    </row>
    <row r="2917" spans="3:3">
      <c r="C2917" s="2" t="s">
        <v>9332</v>
      </c>
    </row>
    <row r="2918" spans="3:3" ht="19">
      <c r="C2918" s="49" t="s">
        <v>7565</v>
      </c>
    </row>
    <row r="2919" spans="3:3" ht="19">
      <c r="C2919" s="49" t="s">
        <v>7504</v>
      </c>
    </row>
    <row r="2920" spans="3:3">
      <c r="C2920" s="2" t="s">
        <v>9333</v>
      </c>
    </row>
    <row r="2921" spans="3:3" ht="19">
      <c r="C2921" s="49" t="s">
        <v>7473</v>
      </c>
    </row>
    <row r="2922" spans="3:3" ht="19">
      <c r="C2922" s="49" t="s">
        <v>8031</v>
      </c>
    </row>
    <row r="2923" spans="3:3" ht="19">
      <c r="C2923" s="49" t="s">
        <v>9334</v>
      </c>
    </row>
    <row r="2924" spans="3:3">
      <c r="C2924" s="2" t="s">
        <v>9333</v>
      </c>
    </row>
    <row r="2925" spans="3:3" ht="19">
      <c r="C2925" s="49" t="s">
        <v>9335</v>
      </c>
    </row>
    <row r="2926" spans="3:3">
      <c r="C2926" s="2" t="s">
        <v>5549</v>
      </c>
    </row>
    <row r="2927" spans="3:3" ht="19">
      <c r="C2927" s="49" t="s">
        <v>9336</v>
      </c>
    </row>
    <row r="2928" spans="3:3">
      <c r="C2928" s="2" t="s">
        <v>5550</v>
      </c>
    </row>
    <row r="2929" spans="3:3" ht="19">
      <c r="C2929" s="49" t="s">
        <v>9337</v>
      </c>
    </row>
    <row r="2930" spans="3:3">
      <c r="C2930" s="2" t="s">
        <v>5551</v>
      </c>
    </row>
    <row r="2931" spans="3:3" ht="19">
      <c r="C2931" s="49" t="s">
        <v>9338</v>
      </c>
    </row>
    <row r="2932" spans="3:3">
      <c r="C2932" s="2" t="s">
        <v>5552</v>
      </c>
    </row>
    <row r="2933" spans="3:3" ht="19">
      <c r="C2933" s="49" t="s">
        <v>9339</v>
      </c>
    </row>
    <row r="2934" spans="3:3">
      <c r="C2934" s="2" t="s">
        <v>5553</v>
      </c>
    </row>
    <row r="2935" spans="3:3" ht="19">
      <c r="C2935" s="49" t="s">
        <v>9340</v>
      </c>
    </row>
    <row r="2936" spans="3:3">
      <c r="C2936" s="2" t="s">
        <v>5554</v>
      </c>
    </row>
    <row r="2937" spans="3:3" ht="19">
      <c r="C2937" s="49" t="s">
        <v>9341</v>
      </c>
    </row>
    <row r="2938" spans="3:3">
      <c r="C2938" s="2" t="s">
        <v>5555</v>
      </c>
    </row>
    <row r="2939" spans="3:3" ht="19">
      <c r="C2939" s="49" t="s">
        <v>9342</v>
      </c>
    </row>
    <row r="2940" spans="3:3">
      <c r="C2940" s="2" t="s">
        <v>5556</v>
      </c>
    </row>
    <row r="2941" spans="3:3" ht="19">
      <c r="C2941" s="49" t="s">
        <v>9343</v>
      </c>
    </row>
    <row r="2942" spans="3:3">
      <c r="C2942" s="2" t="s">
        <v>5557</v>
      </c>
    </row>
    <row r="2943" spans="3:3" ht="19">
      <c r="C2943" s="49" t="s">
        <v>9344</v>
      </c>
    </row>
    <row r="2944" spans="3:3">
      <c r="C2944" s="2" t="s">
        <v>5558</v>
      </c>
    </row>
    <row r="2945" spans="3:3" ht="19">
      <c r="C2945" s="49" t="s">
        <v>9345</v>
      </c>
    </row>
    <row r="2946" spans="3:3">
      <c r="C2946" s="2" t="s">
        <v>5559</v>
      </c>
    </row>
    <row r="2947" spans="3:3" ht="19">
      <c r="C2947" s="49" t="s">
        <v>9346</v>
      </c>
    </row>
    <row r="2948" spans="3:3">
      <c r="C2948" s="2" t="s">
        <v>9347</v>
      </c>
    </row>
    <row r="2949" spans="3:3" ht="19">
      <c r="C2949" s="49" t="s">
        <v>9348</v>
      </c>
    </row>
    <row r="2950" spans="3:3">
      <c r="C2950" s="2" t="s">
        <v>9349</v>
      </c>
    </row>
    <row r="2951" spans="3:3" ht="19">
      <c r="C2951" s="49" t="s">
        <v>9350</v>
      </c>
    </row>
    <row r="2952" spans="3:3">
      <c r="C2952" s="2" t="s">
        <v>9351</v>
      </c>
    </row>
    <row r="2953" spans="3:3" ht="19">
      <c r="C2953" s="49" t="s">
        <v>9352</v>
      </c>
    </row>
    <row r="2954" spans="3:3">
      <c r="C2954" s="2" t="s">
        <v>9353</v>
      </c>
    </row>
    <row r="2955" spans="3:3" ht="19">
      <c r="C2955" s="49" t="s">
        <v>9354</v>
      </c>
    </row>
    <row r="2956" spans="3:3">
      <c r="C2956" s="2" t="s">
        <v>9355</v>
      </c>
    </row>
    <row r="2957" spans="3:3" ht="19">
      <c r="C2957" s="49" t="s">
        <v>9356</v>
      </c>
    </row>
    <row r="2958" spans="3:3">
      <c r="C2958" s="2" t="s">
        <v>9357</v>
      </c>
    </row>
    <row r="2959" spans="3:3" ht="19">
      <c r="C2959" s="49" t="s">
        <v>9358</v>
      </c>
    </row>
    <row r="2960" spans="3:3">
      <c r="C2960" s="2" t="s">
        <v>9359</v>
      </c>
    </row>
    <row r="2961" spans="3:3" ht="19">
      <c r="C2961" s="49" t="s">
        <v>9360</v>
      </c>
    </row>
    <row r="2962" spans="3:3">
      <c r="C2962" s="2" t="s">
        <v>5673</v>
      </c>
    </row>
    <row r="2963" spans="3:3" ht="19">
      <c r="C2963" s="49" t="s">
        <v>9361</v>
      </c>
    </row>
    <row r="2964" spans="3:3">
      <c r="C2964" s="2" t="s">
        <v>5674</v>
      </c>
    </row>
    <row r="2965" spans="3:3" ht="19">
      <c r="C2965" s="49" t="s">
        <v>9362</v>
      </c>
    </row>
    <row r="2966" spans="3:3">
      <c r="C2966" s="2" t="s">
        <v>5675</v>
      </c>
    </row>
    <row r="2967" spans="3:3" ht="19">
      <c r="C2967" s="49" t="s">
        <v>9363</v>
      </c>
    </row>
    <row r="2968" spans="3:3">
      <c r="C2968" s="2" t="s">
        <v>5676</v>
      </c>
    </row>
    <row r="2969" spans="3:3" ht="19">
      <c r="C2969" s="49" t="s">
        <v>9364</v>
      </c>
    </row>
    <row r="2970" spans="3:3">
      <c r="C2970" s="2" t="s">
        <v>9365</v>
      </c>
    </row>
    <row r="2971" spans="3:3" ht="19">
      <c r="C2971" s="49" t="s">
        <v>9366</v>
      </c>
    </row>
    <row r="2972" spans="3:3">
      <c r="C2972" s="2" t="s">
        <v>9367</v>
      </c>
    </row>
    <row r="2973" spans="3:3" ht="19">
      <c r="C2973" s="49" t="s">
        <v>9368</v>
      </c>
    </row>
    <row r="2974" spans="3:3">
      <c r="C2974" s="2" t="s">
        <v>9369</v>
      </c>
    </row>
    <row r="2975" spans="3:3" ht="19">
      <c r="C2975" s="49" t="s">
        <v>9370</v>
      </c>
    </row>
    <row r="2976" spans="3:3">
      <c r="C2976" s="2" t="s">
        <v>9371</v>
      </c>
    </row>
    <row r="2977" spans="3:3" ht="19">
      <c r="C2977" s="49" t="s">
        <v>9372</v>
      </c>
    </row>
    <row r="2978" spans="3:3">
      <c r="C2978" s="2" t="s">
        <v>9373</v>
      </c>
    </row>
    <row r="2979" spans="3:3" ht="19">
      <c r="C2979" s="49" t="s">
        <v>9374</v>
      </c>
    </row>
    <row r="2980" spans="3:3">
      <c r="C2980" s="2" t="s">
        <v>9375</v>
      </c>
    </row>
    <row r="2981" spans="3:3" ht="19">
      <c r="C2981" s="49" t="s">
        <v>9376</v>
      </c>
    </row>
    <row r="2982" spans="3:3">
      <c r="C2982" s="2" t="s">
        <v>9377</v>
      </c>
    </row>
    <row r="2983" spans="3:3" ht="19">
      <c r="C2983" s="49" t="s">
        <v>9378</v>
      </c>
    </row>
    <row r="2984" spans="3:3">
      <c r="C2984" s="2" t="s">
        <v>9379</v>
      </c>
    </row>
    <row r="2985" spans="3:3" ht="19">
      <c r="C2985" s="49" t="s">
        <v>9380</v>
      </c>
    </row>
    <row r="2986" spans="3:3">
      <c r="C2986" s="2" t="s">
        <v>5677</v>
      </c>
    </row>
    <row r="2987" spans="3:3" ht="19">
      <c r="C2987" s="49" t="s">
        <v>9381</v>
      </c>
    </row>
    <row r="2988" spans="3:3">
      <c r="C2988" s="2" t="s">
        <v>5678</v>
      </c>
    </row>
    <row r="2989" spans="3:3" ht="19">
      <c r="C2989" s="49" t="s">
        <v>9382</v>
      </c>
    </row>
    <row r="2990" spans="3:3">
      <c r="C2990" s="2" t="s">
        <v>9383</v>
      </c>
    </row>
    <row r="2991" spans="3:3" ht="19">
      <c r="C2991" s="49" t="s">
        <v>9384</v>
      </c>
    </row>
    <row r="2992" spans="3:3">
      <c r="C2992" s="2" t="s">
        <v>9385</v>
      </c>
    </row>
    <row r="2993" spans="3:3" ht="19">
      <c r="C2993" s="49" t="s">
        <v>9386</v>
      </c>
    </row>
    <row r="2994" spans="3:3">
      <c r="C2994" s="2" t="s">
        <v>9387</v>
      </c>
    </row>
    <row r="2995" spans="3:3" ht="19">
      <c r="C2995" s="49" t="s">
        <v>9388</v>
      </c>
    </row>
    <row r="2996" spans="3:3">
      <c r="C2996" s="2" t="s">
        <v>5679</v>
      </c>
    </row>
    <row r="2997" spans="3:3" ht="19">
      <c r="C2997" s="49" t="s">
        <v>9389</v>
      </c>
    </row>
    <row r="2998" spans="3:3">
      <c r="C2998" s="2" t="s">
        <v>5680</v>
      </c>
    </row>
    <row r="2999" spans="3:3" ht="19">
      <c r="C2999" s="49" t="s">
        <v>9390</v>
      </c>
    </row>
    <row r="3000" spans="3:3">
      <c r="C3000" s="2" t="s">
        <v>5681</v>
      </c>
    </row>
    <row r="3001" spans="3:3" ht="19">
      <c r="C3001" s="49" t="s">
        <v>9391</v>
      </c>
    </row>
    <row r="3002" spans="3:3">
      <c r="C3002" s="2" t="s">
        <v>5682</v>
      </c>
    </row>
    <row r="3003" spans="3:3" ht="19">
      <c r="C3003" s="49" t="s">
        <v>9392</v>
      </c>
    </row>
    <row r="3004" spans="3:3">
      <c r="C3004" s="2" t="s">
        <v>9393</v>
      </c>
    </row>
    <row r="3005" spans="3:3" ht="19">
      <c r="C3005" s="49" t="s">
        <v>9394</v>
      </c>
    </row>
    <row r="3006" spans="3:3">
      <c r="C3006" s="2" t="s">
        <v>9395</v>
      </c>
    </row>
    <row r="3007" spans="3:3" ht="19">
      <c r="C3007" s="49" t="s">
        <v>9396</v>
      </c>
    </row>
    <row r="3008" spans="3:3">
      <c r="C3008" s="2" t="s">
        <v>9397</v>
      </c>
    </row>
    <row r="3009" spans="3:3" ht="19">
      <c r="C3009" s="49" t="s">
        <v>9398</v>
      </c>
    </row>
    <row r="3010" spans="3:3">
      <c r="C3010" s="2" t="s">
        <v>9399</v>
      </c>
    </row>
    <row r="3011" spans="3:3" ht="19">
      <c r="C3011" s="49" t="s">
        <v>9400</v>
      </c>
    </row>
    <row r="3012" spans="3:3">
      <c r="C3012" s="2" t="s">
        <v>9401</v>
      </c>
    </row>
    <row r="3013" spans="3:3" ht="19">
      <c r="C3013" s="49" t="s">
        <v>8828</v>
      </c>
    </row>
    <row r="3014" spans="3:3" ht="19">
      <c r="C3014" s="49" t="s">
        <v>8829</v>
      </c>
    </row>
    <row r="3015" spans="3:3">
      <c r="C3015" s="2" t="s">
        <v>9402</v>
      </c>
    </row>
    <row r="3016" spans="3:3" ht="19">
      <c r="C3016" s="49" t="s">
        <v>9403</v>
      </c>
    </row>
    <row r="3017" spans="3:3" ht="19">
      <c r="C3017" s="49" t="s">
        <v>9208</v>
      </c>
    </row>
    <row r="3018" spans="3:3" ht="19">
      <c r="C3018" s="49" t="s">
        <v>7756</v>
      </c>
    </row>
    <row r="3019" spans="3:3">
      <c r="C3019" s="2" t="s">
        <v>9404</v>
      </c>
    </row>
    <row r="3020" spans="3:3" ht="19">
      <c r="C3020" s="49" t="s">
        <v>7473</v>
      </c>
    </row>
    <row r="3021" spans="3:3">
      <c r="C3021" s="2" t="s">
        <v>9405</v>
      </c>
    </row>
    <row r="3022" spans="3:3" ht="19">
      <c r="C3022" s="49" t="s">
        <v>7560</v>
      </c>
    </row>
    <row r="3023" spans="3:3" ht="19">
      <c r="C3023" s="49" t="s">
        <v>7488</v>
      </c>
    </row>
    <row r="3024" spans="3:3" ht="19">
      <c r="C3024" s="49" t="s">
        <v>7489</v>
      </c>
    </row>
    <row r="3025" spans="3:3" ht="19">
      <c r="C3025" s="49" t="s">
        <v>8095</v>
      </c>
    </row>
    <row r="3026" spans="3:3">
      <c r="C3026" s="2" t="s">
        <v>9406</v>
      </c>
    </row>
    <row r="3027" spans="3:3" ht="19">
      <c r="C3027" s="49" t="s">
        <v>8489</v>
      </c>
    </row>
    <row r="3028" spans="3:3" ht="19">
      <c r="C3028" s="49" t="s">
        <v>8080</v>
      </c>
    </row>
    <row r="3029" spans="3:3" ht="19">
      <c r="C3029" s="49" t="s">
        <v>7969</v>
      </c>
    </row>
    <row r="3030" spans="3:3">
      <c r="C3030" s="2" t="s">
        <v>9407</v>
      </c>
    </row>
    <row r="3031" spans="3:3" ht="19">
      <c r="C3031" s="49" t="s">
        <v>7560</v>
      </c>
    </row>
    <row r="3032" spans="3:3">
      <c r="C3032" s="2" t="s">
        <v>9408</v>
      </c>
    </row>
    <row r="3033" spans="3:3" ht="19">
      <c r="C3033" s="49" t="s">
        <v>7516</v>
      </c>
    </row>
    <row r="3034" spans="3:3" ht="19">
      <c r="C3034" s="49" t="s">
        <v>7514</v>
      </c>
    </row>
    <row r="3035" spans="3:3" ht="19">
      <c r="C3035" s="49" t="s">
        <v>9409</v>
      </c>
    </row>
    <row r="3036" spans="3:3" ht="19">
      <c r="C3036" s="49" t="s">
        <v>8794</v>
      </c>
    </row>
    <row r="3037" spans="3:3" ht="19">
      <c r="C3037" s="49" t="s">
        <v>7498</v>
      </c>
    </row>
    <row r="3038" spans="3:3" ht="19">
      <c r="C3038" s="49" t="s">
        <v>8033</v>
      </c>
    </row>
    <row r="3039" spans="3:3" ht="19">
      <c r="C3039" s="49" t="s">
        <v>7482</v>
      </c>
    </row>
    <row r="3040" spans="3:3" ht="19">
      <c r="C3040" s="49" t="s">
        <v>7963</v>
      </c>
    </row>
    <row r="3041" spans="3:3" ht="19">
      <c r="C3041" s="49" t="s">
        <v>7485</v>
      </c>
    </row>
    <row r="3042" spans="3:3" ht="19">
      <c r="C3042" s="49" t="s">
        <v>7504</v>
      </c>
    </row>
    <row r="3043" spans="3:3" ht="19">
      <c r="C3043" s="49" t="s">
        <v>7486</v>
      </c>
    </row>
    <row r="3044" spans="3:3" ht="19">
      <c r="C3044" s="49" t="s">
        <v>8007</v>
      </c>
    </row>
    <row r="3045" spans="3:3" ht="19">
      <c r="C3045" s="49" t="s">
        <v>8008</v>
      </c>
    </row>
    <row r="3046" spans="3:3" ht="19">
      <c r="C3046" s="49" t="s">
        <v>8009</v>
      </c>
    </row>
    <row r="3047" spans="3:3" ht="19">
      <c r="C3047" s="49" t="s">
        <v>8010</v>
      </c>
    </row>
    <row r="3048" spans="3:3" ht="19">
      <c r="C3048" s="49" t="s">
        <v>7500</v>
      </c>
    </row>
    <row r="3049" spans="3:3" ht="19">
      <c r="C3049" s="49" t="s">
        <v>9410</v>
      </c>
    </row>
    <row r="3050" spans="3:3">
      <c r="C3050" s="2" t="s">
        <v>9411</v>
      </c>
    </row>
    <row r="3051" spans="3:3" ht="19">
      <c r="C3051" s="49" t="s">
        <v>8000</v>
      </c>
    </row>
    <row r="3052" spans="3:3" ht="19">
      <c r="C3052" s="49" t="s">
        <v>7941</v>
      </c>
    </row>
    <row r="3053" spans="3:3" ht="19">
      <c r="C3053" s="49" t="s">
        <v>8168</v>
      </c>
    </row>
    <row r="3054" spans="3:3">
      <c r="C3054" s="2" t="s">
        <v>9412</v>
      </c>
    </row>
    <row r="3055" spans="3:3" ht="19">
      <c r="C3055" s="49" t="s">
        <v>7552</v>
      </c>
    </row>
    <row r="3056" spans="3:3" ht="19">
      <c r="C3056" s="49" t="s">
        <v>7483</v>
      </c>
    </row>
    <row r="3057" spans="3:3" ht="19">
      <c r="C3057" s="49" t="s">
        <v>8020</v>
      </c>
    </row>
    <row r="3058" spans="3:3" ht="19">
      <c r="C3058" s="49" t="s">
        <v>9413</v>
      </c>
    </row>
    <row r="3059" spans="3:3">
      <c r="C3059" s="2" t="s">
        <v>9414</v>
      </c>
    </row>
    <row r="3060" spans="3:3" ht="19">
      <c r="C3060" s="49" t="s">
        <v>7942</v>
      </c>
    </row>
    <row r="3061" spans="3:3" ht="19">
      <c r="C3061" s="49" t="s">
        <v>8172</v>
      </c>
    </row>
    <row r="3062" spans="3:3">
      <c r="C3062" s="2" t="s">
        <v>9415</v>
      </c>
    </row>
    <row r="3063" spans="3:3" ht="19">
      <c r="C3063" s="49" t="s">
        <v>8183</v>
      </c>
    </row>
    <row r="3064" spans="3:3" ht="19">
      <c r="C3064" s="49" t="s">
        <v>8184</v>
      </c>
    </row>
    <row r="3065" spans="3:3" ht="19">
      <c r="C3065" s="49" t="s">
        <v>7527</v>
      </c>
    </row>
    <row r="3066" spans="3:3">
      <c r="C3066" s="2" t="s">
        <v>9416</v>
      </c>
    </row>
    <row r="3067" spans="3:3" ht="19">
      <c r="C3067" s="49" t="s">
        <v>8183</v>
      </c>
    </row>
    <row r="3068" spans="3:3" ht="19">
      <c r="C3068" s="49" t="s">
        <v>7527</v>
      </c>
    </row>
    <row r="3069" spans="3:3">
      <c r="C3069" s="2" t="s">
        <v>4453</v>
      </c>
    </row>
    <row r="3070" spans="3:3" ht="19">
      <c r="C3070" s="49" t="s">
        <v>9417</v>
      </c>
    </row>
    <row r="3071" spans="3:3">
      <c r="C3071" s="2" t="s">
        <v>5715</v>
      </c>
    </row>
    <row r="3072" spans="3:3" ht="19">
      <c r="C3072" s="49" t="s">
        <v>9418</v>
      </c>
    </row>
    <row r="3073" spans="3:3">
      <c r="C3073" s="2" t="s">
        <v>9419</v>
      </c>
    </row>
    <row r="3074" spans="3:3" ht="19">
      <c r="C3074" s="49" t="s">
        <v>9420</v>
      </c>
    </row>
    <row r="3075" spans="3:3">
      <c r="C3075" s="2" t="s">
        <v>9421</v>
      </c>
    </row>
    <row r="3076" spans="3:3" ht="19">
      <c r="C3076" s="49" t="s">
        <v>9422</v>
      </c>
    </row>
    <row r="3077" spans="3:3">
      <c r="C3077" s="2" t="s">
        <v>9423</v>
      </c>
    </row>
    <row r="3078" spans="3:3" ht="19">
      <c r="C3078" s="49" t="s">
        <v>9424</v>
      </c>
    </row>
    <row r="3079" spans="3:3">
      <c r="C3079" s="2" t="s">
        <v>5716</v>
      </c>
    </row>
    <row r="3080" spans="3:3" ht="19">
      <c r="C3080" s="49" t="s">
        <v>9425</v>
      </c>
    </row>
    <row r="3081" spans="3:3">
      <c r="C3081" s="2" t="s">
        <v>5717</v>
      </c>
    </row>
    <row r="3082" spans="3:3" ht="19">
      <c r="C3082" s="49" t="s">
        <v>9426</v>
      </c>
    </row>
    <row r="3083" spans="3:3">
      <c r="C3083" s="2" t="s">
        <v>5718</v>
      </c>
    </row>
    <row r="3084" spans="3:3" ht="19">
      <c r="C3084" s="49" t="s">
        <v>9427</v>
      </c>
    </row>
    <row r="3085" spans="3:3">
      <c r="C3085" s="2" t="s">
        <v>5719</v>
      </c>
    </row>
    <row r="3086" spans="3:3" ht="19">
      <c r="C3086" s="49" t="s">
        <v>9428</v>
      </c>
    </row>
    <row r="3087" spans="3:3">
      <c r="C3087" s="2" t="s">
        <v>9429</v>
      </c>
    </row>
    <row r="3088" spans="3:3" ht="19">
      <c r="C3088" s="49" t="s">
        <v>9430</v>
      </c>
    </row>
    <row r="3089" spans="3:3">
      <c r="C3089" s="2" t="s">
        <v>9431</v>
      </c>
    </row>
    <row r="3090" spans="3:3" ht="19">
      <c r="C3090" s="49" t="s">
        <v>9432</v>
      </c>
    </row>
    <row r="3091" spans="3:3">
      <c r="C3091" s="2" t="s">
        <v>9433</v>
      </c>
    </row>
    <row r="3092" spans="3:3" ht="19">
      <c r="C3092" s="49" t="s">
        <v>9434</v>
      </c>
    </row>
    <row r="3093" spans="3:3">
      <c r="C3093" s="2" t="s">
        <v>9435</v>
      </c>
    </row>
    <row r="3094" spans="3:3" ht="19">
      <c r="C3094" s="49" t="s">
        <v>9436</v>
      </c>
    </row>
    <row r="3095" spans="3:3">
      <c r="C3095" s="2" t="s">
        <v>4454</v>
      </c>
    </row>
    <row r="3096" spans="3:3" ht="19">
      <c r="C3096" s="49" t="s">
        <v>9437</v>
      </c>
    </row>
    <row r="3097" spans="3:3">
      <c r="C3097" s="2" t="s">
        <v>9438</v>
      </c>
    </row>
    <row r="3098" spans="3:3" ht="19">
      <c r="C3098" s="49" t="s">
        <v>9439</v>
      </c>
    </row>
    <row r="3099" spans="3:3">
      <c r="C3099" s="2" t="s">
        <v>9440</v>
      </c>
    </row>
    <row r="3100" spans="3:3" ht="19">
      <c r="C3100" s="49" t="s">
        <v>9441</v>
      </c>
    </row>
    <row r="3101" spans="3:3">
      <c r="C3101" s="2" t="s">
        <v>9442</v>
      </c>
    </row>
    <row r="3102" spans="3:3" ht="19">
      <c r="C3102" s="49" t="s">
        <v>9443</v>
      </c>
    </row>
    <row r="3103" spans="3:3">
      <c r="C3103" s="2" t="s">
        <v>9444</v>
      </c>
    </row>
    <row r="3104" spans="3:3" ht="19">
      <c r="C3104" s="49" t="s">
        <v>9445</v>
      </c>
    </row>
    <row r="3105" spans="3:3">
      <c r="C3105" s="2" t="s">
        <v>9446</v>
      </c>
    </row>
    <row r="3106" spans="3:3" ht="19">
      <c r="C3106" s="49" t="s">
        <v>8820</v>
      </c>
    </row>
    <row r="3107" spans="3:3">
      <c r="C3107" s="2" t="s">
        <v>9447</v>
      </c>
    </row>
    <row r="3108" spans="3:3" ht="19">
      <c r="C3108" s="49" t="s">
        <v>8829</v>
      </c>
    </row>
    <row r="3109" spans="3:3">
      <c r="C3109" s="2" t="s">
        <v>9448</v>
      </c>
    </row>
    <row r="3110" spans="3:3" ht="19">
      <c r="C3110" s="49" t="s">
        <v>8826</v>
      </c>
    </row>
    <row r="3111" spans="3:3">
      <c r="C3111" s="2" t="s">
        <v>9449</v>
      </c>
    </row>
    <row r="3112" spans="3:3" ht="19">
      <c r="C3112" s="49" t="s">
        <v>9450</v>
      </c>
    </row>
    <row r="3113" spans="3:3">
      <c r="C3113" s="2" t="s">
        <v>9451</v>
      </c>
    </row>
    <row r="3114" spans="3:3" ht="19">
      <c r="C3114" s="49" t="s">
        <v>9452</v>
      </c>
    </row>
    <row r="3115" spans="3:3">
      <c r="C3115" s="2" t="s">
        <v>9453</v>
      </c>
    </row>
    <row r="3116" spans="3:3" ht="19">
      <c r="C3116" s="49" t="s">
        <v>9454</v>
      </c>
    </row>
    <row r="3117" spans="3:3">
      <c r="C3117" s="2" t="s">
        <v>9455</v>
      </c>
    </row>
    <row r="3118" spans="3:3" ht="19">
      <c r="C3118" s="49" t="s">
        <v>9456</v>
      </c>
    </row>
    <row r="3119" spans="3:3">
      <c r="C3119" s="2" t="s">
        <v>9457</v>
      </c>
    </row>
    <row r="3120" spans="3:3" ht="19">
      <c r="C3120" s="49" t="s">
        <v>9458</v>
      </c>
    </row>
    <row r="3121" spans="3:3">
      <c r="C3121" s="2" t="s">
        <v>9459</v>
      </c>
    </row>
    <row r="3122" spans="3:3" ht="19">
      <c r="C3122" s="49" t="s">
        <v>7493</v>
      </c>
    </row>
    <row r="3123" spans="3:3" ht="19">
      <c r="C3123" s="49" t="s">
        <v>8475</v>
      </c>
    </row>
    <row r="3124" spans="3:3">
      <c r="C3124" s="2" t="s">
        <v>9460</v>
      </c>
    </row>
    <row r="3125" spans="3:3" ht="19">
      <c r="C3125" s="49" t="s">
        <v>7516</v>
      </c>
    </row>
    <row r="3126" spans="3:3" ht="19">
      <c r="C3126" s="49" t="s">
        <v>9461</v>
      </c>
    </row>
    <row r="3127" spans="3:3" ht="19">
      <c r="C3127" s="49" t="s">
        <v>8385</v>
      </c>
    </row>
    <row r="3128" spans="3:3" ht="19">
      <c r="C3128" s="49" t="s">
        <v>8386</v>
      </c>
    </row>
    <row r="3129" spans="3:3">
      <c r="C3129" s="2" t="s">
        <v>9462</v>
      </c>
    </row>
    <row r="3130" spans="3:3" ht="19">
      <c r="C3130" s="49" t="s">
        <v>9463</v>
      </c>
    </row>
    <row r="3131" spans="3:3" ht="19">
      <c r="C3131" s="49" t="s">
        <v>9464</v>
      </c>
    </row>
    <row r="3132" spans="3:3">
      <c r="C3132" s="2" t="s">
        <v>9465</v>
      </c>
    </row>
    <row r="3133" spans="3:3" ht="19">
      <c r="C3133" s="49" t="s">
        <v>8522</v>
      </c>
    </row>
    <row r="3134" spans="3:3" ht="19">
      <c r="C3134" s="49" t="s">
        <v>8462</v>
      </c>
    </row>
    <row r="3135" spans="3:3">
      <c r="C3135" s="2" t="s">
        <v>9466</v>
      </c>
    </row>
    <row r="3136" spans="3:3" ht="19">
      <c r="C3136" s="49" t="s">
        <v>9467</v>
      </c>
    </row>
    <row r="3137" spans="3:3" ht="19">
      <c r="C3137" s="49" t="s">
        <v>9468</v>
      </c>
    </row>
    <row r="3138" spans="3:3">
      <c r="C3138" s="2" t="s">
        <v>9469</v>
      </c>
    </row>
    <row r="3139" spans="3:3" ht="19">
      <c r="C3139" s="49" t="s">
        <v>8514</v>
      </c>
    </row>
    <row r="3140" spans="3:3" ht="19">
      <c r="C3140" s="49" t="s">
        <v>8516</v>
      </c>
    </row>
    <row r="3141" spans="3:3">
      <c r="C3141" s="2" t="s">
        <v>9470</v>
      </c>
    </row>
    <row r="3142" spans="3:3" ht="19">
      <c r="C3142" s="49" t="s">
        <v>8519</v>
      </c>
    </row>
    <row r="3143" spans="3:3" ht="19">
      <c r="C3143" s="49" t="s">
        <v>8520</v>
      </c>
    </row>
    <row r="3144" spans="3:3">
      <c r="C3144" s="2" t="s">
        <v>9471</v>
      </c>
    </row>
    <row r="3145" spans="3:3" ht="19">
      <c r="C3145" s="49" t="s">
        <v>9472</v>
      </c>
    </row>
    <row r="3146" spans="3:3">
      <c r="C3146" s="2" t="s">
        <v>9473</v>
      </c>
    </row>
    <row r="3147" spans="3:3" ht="19">
      <c r="C3147" s="49" t="s">
        <v>8522</v>
      </c>
    </row>
    <row r="3148" spans="3:3">
      <c r="C3148" s="2" t="s">
        <v>9474</v>
      </c>
    </row>
    <row r="3149" spans="3:3" ht="19">
      <c r="C3149" s="49" t="s">
        <v>9475</v>
      </c>
    </row>
    <row r="3150" spans="3:3">
      <c r="C3150" s="2" t="s">
        <v>9476</v>
      </c>
    </row>
    <row r="3151" spans="3:3" ht="19">
      <c r="C3151" s="49" t="s">
        <v>9477</v>
      </c>
    </row>
    <row r="3152" spans="3:3">
      <c r="C3152" s="2" t="s">
        <v>9478</v>
      </c>
    </row>
    <row r="3153" spans="3:3" ht="19">
      <c r="C3153" s="49" t="s">
        <v>9479</v>
      </c>
    </row>
    <row r="3154" spans="3:3">
      <c r="C3154" s="2" t="s">
        <v>9480</v>
      </c>
    </row>
    <row r="3155" spans="3:3" ht="19">
      <c r="C3155" s="49" t="s">
        <v>8562</v>
      </c>
    </row>
    <row r="3156" spans="3:3" ht="19">
      <c r="C3156" s="49" t="s">
        <v>8563</v>
      </c>
    </row>
    <row r="3157" spans="3:3">
      <c r="C3157" s="2" t="s">
        <v>9481</v>
      </c>
    </row>
    <row r="3158" spans="3:3" ht="19">
      <c r="C3158" s="49" t="s">
        <v>8416</v>
      </c>
    </row>
    <row r="3159" spans="3:3" ht="19">
      <c r="C3159" s="49" t="s">
        <v>8545</v>
      </c>
    </row>
    <row r="3160" spans="3:3" ht="19">
      <c r="C3160" s="49" t="s">
        <v>8000</v>
      </c>
    </row>
    <row r="3161" spans="3:3" ht="19">
      <c r="C3161" s="49" t="s">
        <v>8462</v>
      </c>
    </row>
    <row r="3162" spans="3:3">
      <c r="C3162" s="2" t="s">
        <v>9482</v>
      </c>
    </row>
    <row r="3163" spans="3:3" ht="19">
      <c r="C3163" s="49" t="s">
        <v>9483</v>
      </c>
    </row>
    <row r="3164" spans="3:3">
      <c r="C3164" s="2" t="s">
        <v>9484</v>
      </c>
    </row>
    <row r="3165" spans="3:3" ht="19">
      <c r="C3165" s="49" t="s">
        <v>8566</v>
      </c>
    </row>
    <row r="3166" spans="3:3" ht="19">
      <c r="C3166" s="49" t="s">
        <v>8567</v>
      </c>
    </row>
    <row r="3167" spans="3:3">
      <c r="C3167" s="2" t="s">
        <v>9485</v>
      </c>
    </row>
    <row r="3168" spans="3:3" ht="19">
      <c r="C3168" s="49" t="s">
        <v>9486</v>
      </c>
    </row>
    <row r="3169" spans="3:3" ht="19">
      <c r="C3169" s="49" t="s">
        <v>8000</v>
      </c>
    </row>
    <row r="3170" spans="3:3">
      <c r="C3170" s="2" t="s">
        <v>9487</v>
      </c>
    </row>
    <row r="3171" spans="3:3" ht="19">
      <c r="C3171" s="49" t="s">
        <v>9488</v>
      </c>
    </row>
    <row r="3172" spans="3:3">
      <c r="C3172" s="2" t="s">
        <v>9489</v>
      </c>
    </row>
    <row r="3173" spans="3:3" ht="19">
      <c r="C3173" s="49" t="s">
        <v>9490</v>
      </c>
    </row>
    <row r="3174" spans="3:3" ht="19">
      <c r="C3174" s="49" t="s">
        <v>8000</v>
      </c>
    </row>
    <row r="3175" spans="3:3">
      <c r="C3175" s="2" t="s">
        <v>9491</v>
      </c>
    </row>
    <row r="3176" spans="3:3" ht="19">
      <c r="C3176" s="49" t="s">
        <v>9492</v>
      </c>
    </row>
    <row r="3177" spans="3:3" ht="19">
      <c r="C3177" s="49" t="s">
        <v>7520</v>
      </c>
    </row>
    <row r="3178" spans="3:3">
      <c r="C3178" s="2" t="s">
        <v>9493</v>
      </c>
    </row>
    <row r="3179" spans="3:3" ht="19">
      <c r="C3179" s="49" t="s">
        <v>9494</v>
      </c>
    </row>
    <row r="3180" spans="3:3">
      <c r="C3180" s="2" t="s">
        <v>9495</v>
      </c>
    </row>
    <row r="3181" spans="3:3" ht="19">
      <c r="C3181" s="49" t="s">
        <v>8545</v>
      </c>
    </row>
    <row r="3182" spans="3:3" ht="19">
      <c r="C3182" s="49" t="s">
        <v>8000</v>
      </c>
    </row>
    <row r="3183" spans="3:3">
      <c r="C3183" s="2" t="s">
        <v>9496</v>
      </c>
    </row>
    <row r="3184" spans="3:3" ht="19">
      <c r="C3184" s="49" t="s">
        <v>9497</v>
      </c>
    </row>
    <row r="3185" spans="3:3">
      <c r="C3185" s="2" t="s">
        <v>9498</v>
      </c>
    </row>
    <row r="3186" spans="3:3" ht="19">
      <c r="C3186" s="49" t="s">
        <v>8548</v>
      </c>
    </row>
    <row r="3187" spans="3:3" ht="19">
      <c r="C3187" s="49" t="s">
        <v>8817</v>
      </c>
    </row>
    <row r="3188" spans="3:3" ht="19">
      <c r="C3188" s="49" t="s">
        <v>8569</v>
      </c>
    </row>
    <row r="3189" spans="3:3" ht="19">
      <c r="C3189" s="49" t="s">
        <v>8570</v>
      </c>
    </row>
    <row r="3190" spans="3:3">
      <c r="C3190" s="2" t="s">
        <v>9499</v>
      </c>
    </row>
    <row r="3191" spans="3:3" ht="19">
      <c r="C3191" s="49" t="s">
        <v>7493</v>
      </c>
    </row>
    <row r="3192" spans="3:3" ht="19">
      <c r="C3192" s="49" t="s">
        <v>9500</v>
      </c>
    </row>
    <row r="3193" spans="3:3" ht="19">
      <c r="C3193" s="49" t="s">
        <v>7473</v>
      </c>
    </row>
    <row r="3194" spans="3:3" ht="19">
      <c r="C3194" s="49" t="s">
        <v>7527</v>
      </c>
    </row>
    <row r="3195" spans="3:3">
      <c r="C3195" s="2" t="s">
        <v>9501</v>
      </c>
    </row>
    <row r="3196" spans="3:3" ht="19">
      <c r="C3196" s="49" t="s">
        <v>8550</v>
      </c>
    </row>
    <row r="3197" spans="3:3" ht="19">
      <c r="C3197" s="49" t="s">
        <v>9502</v>
      </c>
    </row>
    <row r="3198" spans="3:3" ht="19">
      <c r="C3198" s="49" t="s">
        <v>8573</v>
      </c>
    </row>
    <row r="3199" spans="3:3" ht="19">
      <c r="C3199" s="49" t="s">
        <v>8574</v>
      </c>
    </row>
    <row r="3200" spans="3:3">
      <c r="C3200" s="2" t="s">
        <v>5799</v>
      </c>
    </row>
    <row r="3201" spans="3:3" ht="19">
      <c r="C3201" s="49" t="s">
        <v>9503</v>
      </c>
    </row>
    <row r="3202" spans="3:3">
      <c r="C3202" s="2" t="s">
        <v>5800</v>
      </c>
    </row>
    <row r="3203" spans="3:3" ht="19">
      <c r="C3203" s="49" t="s">
        <v>9504</v>
      </c>
    </row>
    <row r="3204" spans="3:3">
      <c r="C3204" s="2" t="s">
        <v>5801</v>
      </c>
    </row>
    <row r="3205" spans="3:3" ht="19">
      <c r="C3205" s="49" t="s">
        <v>9505</v>
      </c>
    </row>
    <row r="3206" spans="3:3">
      <c r="C3206" s="2" t="s">
        <v>5802</v>
      </c>
    </row>
    <row r="3207" spans="3:3" ht="19">
      <c r="C3207" s="49" t="s">
        <v>9506</v>
      </c>
    </row>
    <row r="3208" spans="3:3">
      <c r="C3208" s="2" t="s">
        <v>5803</v>
      </c>
    </row>
    <row r="3209" spans="3:3" ht="19">
      <c r="C3209" s="49" t="s">
        <v>9507</v>
      </c>
    </row>
    <row r="3210" spans="3:3" ht="19">
      <c r="C3210" s="49" t="s">
        <v>9508</v>
      </c>
    </row>
    <row r="3211" spans="3:3">
      <c r="C3211" s="2" t="s">
        <v>4455</v>
      </c>
    </row>
    <row r="3212" spans="3:3" ht="19">
      <c r="C3212" s="49" t="s">
        <v>9509</v>
      </c>
    </row>
    <row r="3213" spans="3:3">
      <c r="C3213" s="2" t="s">
        <v>9510</v>
      </c>
    </row>
    <row r="3214" spans="3:3" ht="19">
      <c r="C3214" s="49" t="s">
        <v>9511</v>
      </c>
    </row>
    <row r="3215" spans="3:3">
      <c r="C3215" s="2" t="s">
        <v>9512</v>
      </c>
    </row>
    <row r="3216" spans="3:3" ht="19">
      <c r="C3216" s="49" t="s">
        <v>9513</v>
      </c>
    </row>
    <row r="3217" spans="3:3">
      <c r="C3217" s="2" t="s">
        <v>9514</v>
      </c>
    </row>
    <row r="3218" spans="3:3" ht="19">
      <c r="C3218" s="49" t="s">
        <v>9515</v>
      </c>
    </row>
    <row r="3219" spans="3:3">
      <c r="C3219" s="2" t="s">
        <v>9516</v>
      </c>
    </row>
    <row r="3220" spans="3:3" ht="19">
      <c r="C3220" s="49" t="s">
        <v>9517</v>
      </c>
    </row>
    <row r="3221" spans="3:3">
      <c r="C3221" s="2" t="s">
        <v>9518</v>
      </c>
    </row>
    <row r="3222" spans="3:3" ht="19">
      <c r="C3222" s="49" t="s">
        <v>8819</v>
      </c>
    </row>
    <row r="3223" spans="3:3">
      <c r="C3223" s="2" t="s">
        <v>9519</v>
      </c>
    </row>
    <row r="3224" spans="3:3" ht="19">
      <c r="C3224" s="49" t="s">
        <v>8828</v>
      </c>
    </row>
    <row r="3225" spans="3:3">
      <c r="C3225" s="2" t="s">
        <v>9520</v>
      </c>
    </row>
    <row r="3226" spans="3:3" ht="19">
      <c r="C3226" s="49" t="s">
        <v>8825</v>
      </c>
    </row>
    <row r="3227" spans="3:3">
      <c r="C3227" s="2" t="s">
        <v>9521</v>
      </c>
    </row>
    <row r="3228" spans="3:3" ht="19">
      <c r="C3228" s="49" t="s">
        <v>9522</v>
      </c>
    </row>
    <row r="3229" spans="3:3">
      <c r="C3229" s="2" t="s">
        <v>9523</v>
      </c>
    </row>
    <row r="3230" spans="3:3" ht="19">
      <c r="C3230" s="49" t="s">
        <v>9524</v>
      </c>
    </row>
    <row r="3231" spans="3:3">
      <c r="C3231" s="2" t="s">
        <v>9525</v>
      </c>
    </row>
    <row r="3232" spans="3:3" ht="19">
      <c r="C3232" s="49" t="s">
        <v>9526</v>
      </c>
    </row>
    <row r="3233" spans="3:3">
      <c r="C3233" s="2" t="s">
        <v>9527</v>
      </c>
    </row>
    <row r="3234" spans="3:3" ht="19">
      <c r="C3234" s="49" t="s">
        <v>9528</v>
      </c>
    </row>
    <row r="3235" spans="3:3">
      <c r="C3235" s="2" t="s">
        <v>9529</v>
      </c>
    </row>
    <row r="3236" spans="3:3" ht="19">
      <c r="C3236" s="49" t="s">
        <v>9530</v>
      </c>
    </row>
    <row r="3237" spans="3:3">
      <c r="C3237" s="2" t="s">
        <v>9531</v>
      </c>
    </row>
    <row r="3238" spans="3:3" ht="19">
      <c r="C3238" s="49" t="s">
        <v>7516</v>
      </c>
    </row>
    <row r="3239" spans="3:3">
      <c r="C3239" s="2" t="s">
        <v>9532</v>
      </c>
    </row>
    <row r="3240" spans="3:3" ht="19">
      <c r="C3240" s="49" t="s">
        <v>8447</v>
      </c>
    </row>
    <row r="3241" spans="3:3">
      <c r="C3241" s="2" t="s">
        <v>9533</v>
      </c>
    </row>
    <row r="3242" spans="3:3" ht="19">
      <c r="C3242" s="49" t="s">
        <v>7770</v>
      </c>
    </row>
    <row r="3243" spans="3:3">
      <c r="C3243" s="2" t="s">
        <v>9534</v>
      </c>
    </row>
    <row r="3244" spans="3:3" ht="19">
      <c r="C3244" s="49" t="s">
        <v>7516</v>
      </c>
    </row>
    <row r="3245" spans="3:3" ht="19">
      <c r="C3245" s="49" t="s">
        <v>9535</v>
      </c>
    </row>
    <row r="3246" spans="3:3">
      <c r="C3246" s="2" t="s">
        <v>9536</v>
      </c>
    </row>
    <row r="3247" spans="3:3" ht="19">
      <c r="C3247" s="49" t="s">
        <v>7563</v>
      </c>
    </row>
    <row r="3248" spans="3:3" ht="19">
      <c r="C3248" s="49" t="s">
        <v>9537</v>
      </c>
    </row>
    <row r="3249" spans="3:3">
      <c r="C3249" s="2" t="s">
        <v>9538</v>
      </c>
    </row>
    <row r="3250" spans="3:3" ht="19">
      <c r="C3250" s="49" t="s">
        <v>7480</v>
      </c>
    </row>
    <row r="3251" spans="3:3" ht="19">
      <c r="C3251" s="49" t="s">
        <v>7495</v>
      </c>
    </row>
    <row r="3252" spans="3:3" ht="19">
      <c r="C3252" s="49" t="s">
        <v>9539</v>
      </c>
    </row>
    <row r="3253" spans="3:3" ht="19">
      <c r="C3253" s="49" t="s">
        <v>9540</v>
      </c>
    </row>
    <row r="3254" spans="3:3" ht="19">
      <c r="C3254" s="49" t="s">
        <v>9541</v>
      </c>
    </row>
    <row r="3255" spans="3:3" ht="19">
      <c r="C3255" s="49" t="s">
        <v>9542</v>
      </c>
    </row>
    <row r="3256" spans="3:3">
      <c r="C3256" s="2" t="s">
        <v>9543</v>
      </c>
    </row>
    <row r="3257" spans="3:3" ht="19">
      <c r="C3257" s="49" t="s">
        <v>7480</v>
      </c>
    </row>
    <row r="3258" spans="3:3">
      <c r="C3258" s="2" t="s">
        <v>9544</v>
      </c>
    </row>
    <row r="3259" spans="3:3" ht="19">
      <c r="C3259" s="49" t="s">
        <v>7550</v>
      </c>
    </row>
    <row r="3260" spans="3:3" ht="19">
      <c r="C3260" s="49" t="s">
        <v>8434</v>
      </c>
    </row>
    <row r="3261" spans="3:3" ht="19">
      <c r="C3261" s="49" t="s">
        <v>7474</v>
      </c>
    </row>
    <row r="3262" spans="3:3" ht="19">
      <c r="C3262" s="49" t="s">
        <v>9112</v>
      </c>
    </row>
    <row r="3263" spans="3:3" ht="19">
      <c r="C3263" s="49" t="s">
        <v>7501</v>
      </c>
    </row>
    <row r="3264" spans="3:3">
      <c r="C3264" s="2" t="s">
        <v>9545</v>
      </c>
    </row>
    <row r="3265" spans="3:3" ht="19">
      <c r="C3265" s="49" t="s">
        <v>9546</v>
      </c>
    </row>
    <row r="3266" spans="3:3">
      <c r="C3266" s="2" t="s">
        <v>9547</v>
      </c>
    </row>
    <row r="3267" spans="3:3" ht="19">
      <c r="C3267" s="49" t="s">
        <v>9548</v>
      </c>
    </row>
    <row r="3268" spans="3:3">
      <c r="C3268" s="2" t="s">
        <v>4456</v>
      </c>
    </row>
    <row r="3269" spans="3:3" ht="19">
      <c r="C3269" s="49" t="s">
        <v>9549</v>
      </c>
    </row>
    <row r="3270" spans="3:3">
      <c r="C3270" s="2" t="s">
        <v>5840</v>
      </c>
    </row>
    <row r="3271" spans="3:3" ht="19">
      <c r="C3271" s="49" t="s">
        <v>9550</v>
      </c>
    </row>
    <row r="3272" spans="3:3">
      <c r="C3272" s="2" t="s">
        <v>9551</v>
      </c>
    </row>
    <row r="3273" spans="3:3" ht="19">
      <c r="C3273" s="49" t="s">
        <v>9552</v>
      </c>
    </row>
    <row r="3274" spans="3:3">
      <c r="C3274" s="2" t="s">
        <v>9553</v>
      </c>
    </row>
    <row r="3275" spans="3:3" ht="19">
      <c r="C3275" s="49" t="s">
        <v>9554</v>
      </c>
    </row>
    <row r="3276" spans="3:3">
      <c r="C3276" s="2" t="s">
        <v>9555</v>
      </c>
    </row>
    <row r="3277" spans="3:3" ht="19">
      <c r="C3277" s="49" t="s">
        <v>9556</v>
      </c>
    </row>
    <row r="3278" spans="3:3">
      <c r="C3278" s="2" t="s">
        <v>5841</v>
      </c>
    </row>
    <row r="3279" spans="3:3" ht="19">
      <c r="C3279" s="49" t="s">
        <v>9557</v>
      </c>
    </row>
    <row r="3280" spans="3:3">
      <c r="C3280" s="2" t="s">
        <v>5842</v>
      </c>
    </row>
    <row r="3281" spans="3:3" ht="19">
      <c r="C3281" s="49" t="s">
        <v>9558</v>
      </c>
    </row>
    <row r="3282" spans="3:3">
      <c r="C3282" s="2" t="s">
        <v>5843</v>
      </c>
    </row>
    <row r="3283" spans="3:3" ht="19">
      <c r="C3283" s="49" t="s">
        <v>9559</v>
      </c>
    </row>
    <row r="3284" spans="3:3">
      <c r="C3284" s="2" t="s">
        <v>5844</v>
      </c>
    </row>
    <row r="3285" spans="3:3" ht="19">
      <c r="C3285" s="49" t="s">
        <v>9560</v>
      </c>
    </row>
    <row r="3286" spans="3:3">
      <c r="C3286" s="2" t="s">
        <v>9561</v>
      </c>
    </row>
    <row r="3287" spans="3:3" ht="19">
      <c r="C3287" s="49" t="s">
        <v>9562</v>
      </c>
    </row>
    <row r="3288" spans="3:3">
      <c r="C3288" s="2" t="s">
        <v>9563</v>
      </c>
    </row>
    <row r="3289" spans="3:3" ht="19">
      <c r="C3289" s="49" t="s">
        <v>9564</v>
      </c>
    </row>
    <row r="3290" spans="3:3">
      <c r="C3290" s="2" t="s">
        <v>9565</v>
      </c>
    </row>
    <row r="3291" spans="3:3" ht="19">
      <c r="C3291" s="49" t="s">
        <v>9566</v>
      </c>
    </row>
    <row r="3292" spans="3:3">
      <c r="C3292" s="2" t="s">
        <v>9567</v>
      </c>
    </row>
    <row r="3293" spans="3:3" ht="19">
      <c r="C3293" s="49" t="s">
        <v>9568</v>
      </c>
    </row>
    <row r="3294" spans="3:3">
      <c r="C3294" s="2" t="s">
        <v>9569</v>
      </c>
    </row>
    <row r="3295" spans="3:3" ht="19">
      <c r="C3295" s="49" t="s">
        <v>9570</v>
      </c>
    </row>
    <row r="3296" spans="3:3" ht="19">
      <c r="C3296" s="49" t="s">
        <v>9571</v>
      </c>
    </row>
    <row r="3297" spans="3:3" ht="19">
      <c r="C3297" s="49" t="s">
        <v>9572</v>
      </c>
    </row>
    <row r="3298" spans="3:3" ht="19">
      <c r="C3298" s="49" t="s">
        <v>8636</v>
      </c>
    </row>
    <row r="3299" spans="3:3" ht="19">
      <c r="C3299" s="49" t="s">
        <v>8925</v>
      </c>
    </row>
    <row r="3300" spans="3:3" ht="19">
      <c r="C3300" s="49" t="s">
        <v>7780</v>
      </c>
    </row>
    <row r="3301" spans="3:3" ht="19">
      <c r="C3301" s="49" t="s">
        <v>9573</v>
      </c>
    </row>
    <row r="3302" spans="3:3" ht="19">
      <c r="C3302" s="49" t="s">
        <v>8023</v>
      </c>
    </row>
    <row r="3303" spans="3:3" ht="19">
      <c r="C3303" s="49" t="s">
        <v>9574</v>
      </c>
    </row>
    <row r="3304" spans="3:3">
      <c r="C3304" s="2" t="s">
        <v>5875</v>
      </c>
    </row>
    <row r="3305" spans="3:3" ht="19">
      <c r="C3305" s="49" t="s">
        <v>9509</v>
      </c>
    </row>
    <row r="3306" spans="3:3" ht="19">
      <c r="C3306" s="49" t="s">
        <v>9437</v>
      </c>
    </row>
    <row r="3307" spans="3:3">
      <c r="C3307" s="2" t="s">
        <v>5876</v>
      </c>
    </row>
    <row r="3308" spans="3:3" ht="19">
      <c r="C3308" s="49" t="s">
        <v>9511</v>
      </c>
    </row>
    <row r="3309" spans="3:3" ht="19">
      <c r="C3309" s="49" t="s">
        <v>9439</v>
      </c>
    </row>
    <row r="3310" spans="3:3">
      <c r="C3310" s="2" t="s">
        <v>5877</v>
      </c>
    </row>
    <row r="3311" spans="3:3" ht="19">
      <c r="C3311" s="49" t="s">
        <v>8819</v>
      </c>
    </row>
    <row r="3312" spans="3:3" ht="19">
      <c r="C3312" s="49" t="s">
        <v>8820</v>
      </c>
    </row>
    <row r="3313" spans="3:3">
      <c r="C3313" s="2" t="s">
        <v>5878</v>
      </c>
    </row>
    <row r="3314" spans="3:3" ht="19">
      <c r="C3314" s="49" t="s">
        <v>8828</v>
      </c>
    </row>
    <row r="3315" spans="3:3" ht="19">
      <c r="C3315" s="49" t="s">
        <v>8829</v>
      </c>
    </row>
    <row r="3316" spans="3:3">
      <c r="C3316" s="2" t="s">
        <v>5879</v>
      </c>
    </row>
    <row r="3317" spans="3:3" ht="19">
      <c r="C3317" s="49" t="s">
        <v>8825</v>
      </c>
    </row>
    <row r="3318" spans="3:3" ht="19">
      <c r="C3318" s="49" t="s">
        <v>8826</v>
      </c>
    </row>
    <row r="3319" spans="3:3">
      <c r="C3319" s="2" t="s">
        <v>5880</v>
      </c>
    </row>
    <row r="3320" spans="3:3" ht="19">
      <c r="C3320" s="49" t="s">
        <v>9522</v>
      </c>
    </row>
    <row r="3321" spans="3:3" ht="19">
      <c r="C3321" s="49" t="s">
        <v>9450</v>
      </c>
    </row>
    <row r="3322" spans="3:3">
      <c r="C3322" s="2" t="s">
        <v>9575</v>
      </c>
    </row>
    <row r="3323" spans="3:3" ht="19">
      <c r="C3323" s="49" t="s">
        <v>9524</v>
      </c>
    </row>
    <row r="3324" spans="3:3" ht="19">
      <c r="C3324" s="49" t="s">
        <v>9452</v>
      </c>
    </row>
    <row r="3325" spans="3:3">
      <c r="C3325" s="2" t="s">
        <v>4457</v>
      </c>
    </row>
    <row r="3326" spans="3:3" ht="19">
      <c r="C3326" s="49" t="s">
        <v>9549</v>
      </c>
    </row>
    <row r="3327" spans="3:3" ht="19">
      <c r="C3327" s="49" t="s">
        <v>9417</v>
      </c>
    </row>
    <row r="3328" spans="3:3">
      <c r="C3328" s="2" t="s">
        <v>5911</v>
      </c>
    </row>
    <row r="3329" spans="3:3" ht="19">
      <c r="C3329" s="49" t="s">
        <v>9550</v>
      </c>
    </row>
    <row r="3330" spans="3:3" ht="19">
      <c r="C3330" s="49" t="s">
        <v>9418</v>
      </c>
    </row>
    <row r="3331" spans="3:3">
      <c r="C3331" s="2" t="s">
        <v>9576</v>
      </c>
    </row>
    <row r="3332" spans="3:3" ht="19">
      <c r="C3332" s="49" t="s">
        <v>9552</v>
      </c>
    </row>
    <row r="3333" spans="3:3" ht="19">
      <c r="C3333" s="49" t="s">
        <v>9420</v>
      </c>
    </row>
    <row r="3334" spans="3:3">
      <c r="C3334" s="2" t="s">
        <v>9577</v>
      </c>
    </row>
    <row r="3335" spans="3:3" ht="19">
      <c r="C3335" s="49" t="s">
        <v>9554</v>
      </c>
    </row>
    <row r="3336" spans="3:3" ht="19">
      <c r="C3336" s="49" t="s">
        <v>9422</v>
      </c>
    </row>
    <row r="3337" spans="3:3">
      <c r="C3337" s="2" t="s">
        <v>9578</v>
      </c>
    </row>
    <row r="3338" spans="3:3" ht="19">
      <c r="C3338" s="49" t="s">
        <v>9556</v>
      </c>
    </row>
    <row r="3339" spans="3:3" ht="19">
      <c r="C3339" s="49" t="s">
        <v>9424</v>
      </c>
    </row>
    <row r="3340" spans="3:3">
      <c r="C3340" s="2" t="s">
        <v>5912</v>
      </c>
    </row>
    <row r="3341" spans="3:3" ht="19">
      <c r="C3341" s="49" t="s">
        <v>9557</v>
      </c>
    </row>
    <row r="3342" spans="3:3" ht="19">
      <c r="C3342" s="49" t="s">
        <v>9425</v>
      </c>
    </row>
    <row r="3343" spans="3:3">
      <c r="C3343" s="2" t="s">
        <v>5913</v>
      </c>
    </row>
    <row r="3344" spans="3:3" ht="19">
      <c r="C3344" s="49" t="s">
        <v>9558</v>
      </c>
    </row>
    <row r="3345" spans="3:3" ht="19">
      <c r="C3345" s="49" t="s">
        <v>9426</v>
      </c>
    </row>
    <row r="3346" spans="3:3">
      <c r="C3346" s="2" t="s">
        <v>5914</v>
      </c>
    </row>
    <row r="3347" spans="3:3" ht="19">
      <c r="C3347" s="49" t="s">
        <v>9559</v>
      </c>
    </row>
    <row r="3348" spans="3:3" ht="19">
      <c r="C3348" s="49" t="s">
        <v>9427</v>
      </c>
    </row>
    <row r="3349" spans="3:3">
      <c r="C3349" s="2" t="s">
        <v>5915</v>
      </c>
    </row>
    <row r="3350" spans="3:3" ht="19">
      <c r="C3350" s="49" t="s">
        <v>9560</v>
      </c>
    </row>
    <row r="3351" spans="3:3" ht="19">
      <c r="C3351" s="49" t="s">
        <v>9428</v>
      </c>
    </row>
    <row r="3352" spans="3:3">
      <c r="C3352" s="2" t="s">
        <v>9579</v>
      </c>
    </row>
    <row r="3353" spans="3:3" ht="19">
      <c r="C3353" s="49" t="s">
        <v>9562</v>
      </c>
    </row>
    <row r="3354" spans="3:3" ht="19">
      <c r="C3354" s="49" t="s">
        <v>9430</v>
      </c>
    </row>
    <row r="3355" spans="3:3">
      <c r="C3355" s="2" t="s">
        <v>9580</v>
      </c>
    </row>
    <row r="3356" spans="3:3" ht="19">
      <c r="C3356" s="49" t="s">
        <v>9564</v>
      </c>
    </row>
    <row r="3357" spans="3:3" ht="19">
      <c r="C3357" s="49" t="s">
        <v>9432</v>
      </c>
    </row>
    <row r="3358" spans="3:3">
      <c r="C3358" s="2" t="s">
        <v>9581</v>
      </c>
    </row>
    <row r="3359" spans="3:3" ht="19">
      <c r="C3359" s="49" t="s">
        <v>9566</v>
      </c>
    </row>
    <row r="3360" spans="3:3" ht="19">
      <c r="C3360" s="49" t="s">
        <v>9434</v>
      </c>
    </row>
    <row r="3361" spans="3:3">
      <c r="C3361" s="2" t="s">
        <v>9582</v>
      </c>
    </row>
    <row r="3362" spans="3:3" ht="19">
      <c r="C3362" s="49" t="s">
        <v>9568</v>
      </c>
    </row>
    <row r="3363" spans="3:3" ht="19">
      <c r="C3363" s="49" t="s">
        <v>9436</v>
      </c>
    </row>
    <row r="3364" spans="3:3">
      <c r="C3364" s="2" t="s">
        <v>9583</v>
      </c>
    </row>
    <row r="3365" spans="3:3" ht="19">
      <c r="C3365" s="49" t="s">
        <v>8183</v>
      </c>
    </row>
    <row r="3366" spans="3:3" ht="19">
      <c r="C3366" s="49" t="s">
        <v>8184</v>
      </c>
    </row>
    <row r="3367" spans="3:3" ht="19">
      <c r="C3367" s="49" t="s">
        <v>7527</v>
      </c>
    </row>
    <row r="3368" spans="3:3">
      <c r="C3368" s="2" t="s">
        <v>9584</v>
      </c>
    </row>
    <row r="3369" spans="3:3" ht="19">
      <c r="C3369" s="49" t="s">
        <v>8183</v>
      </c>
    </row>
    <row r="3370" spans="3:3" ht="19">
      <c r="C3370" s="49" t="s">
        <v>7527</v>
      </c>
    </row>
    <row r="3371" spans="3:3">
      <c r="C3371" s="2" t="s">
        <v>9585</v>
      </c>
    </row>
    <row r="3372" spans="3:3" ht="19">
      <c r="C3372" s="49" t="s">
        <v>7560</v>
      </c>
    </row>
    <row r="3373" spans="3:3" ht="19">
      <c r="C3373" s="49" t="s">
        <v>7514</v>
      </c>
    </row>
    <row r="3374" spans="3:3" ht="19">
      <c r="C3374" s="49" t="s">
        <v>9586</v>
      </c>
    </row>
    <row r="3375" spans="3:3">
      <c r="C3375" s="2" t="s">
        <v>9587</v>
      </c>
    </row>
    <row r="3376" spans="3:3" ht="19">
      <c r="C3376" s="49" t="s">
        <v>7514</v>
      </c>
    </row>
    <row r="3377" spans="3:3" ht="19">
      <c r="C3377" s="49" t="s">
        <v>9588</v>
      </c>
    </row>
    <row r="3378" spans="3:3" ht="19">
      <c r="C3378" s="49" t="s">
        <v>8794</v>
      </c>
    </row>
    <row r="3379" spans="3:3" ht="19">
      <c r="C3379" s="49" t="s">
        <v>7759</v>
      </c>
    </row>
    <row r="3380" spans="3:3" ht="19">
      <c r="C3380" s="49" t="s">
        <v>8006</v>
      </c>
    </row>
    <row r="3381" spans="3:3" ht="19">
      <c r="C3381" s="49" t="s">
        <v>8019</v>
      </c>
    </row>
    <row r="3382" spans="3:3" ht="19">
      <c r="C3382" s="49" t="s">
        <v>7486</v>
      </c>
    </row>
    <row r="3383" spans="3:3" ht="19">
      <c r="C3383" s="49" t="s">
        <v>7888</v>
      </c>
    </row>
    <row r="3384" spans="3:3">
      <c r="C3384" s="2" t="s">
        <v>9589</v>
      </c>
    </row>
    <row r="3385" spans="3:3" ht="19">
      <c r="C3385" s="49" t="s">
        <v>8000</v>
      </c>
    </row>
    <row r="3386" spans="3:3" ht="19">
      <c r="C3386" s="49" t="s">
        <v>7941</v>
      </c>
    </row>
    <row r="3387" spans="3:3" ht="19">
      <c r="C3387" s="49" t="s">
        <v>8168</v>
      </c>
    </row>
    <row r="3388" spans="3:3">
      <c r="C3388" s="2" t="s">
        <v>9590</v>
      </c>
    </row>
    <row r="3389" spans="3:3" ht="19">
      <c r="C3389" s="49" t="s">
        <v>7942</v>
      </c>
    </row>
    <row r="3390" spans="3:3" ht="19">
      <c r="C3390" s="49" t="s">
        <v>8172</v>
      </c>
    </row>
    <row r="3391" spans="3:3">
      <c r="C3391" s="2" t="s">
        <v>9591</v>
      </c>
    </row>
    <row r="3392" spans="3:3" ht="19">
      <c r="C3392" s="49" t="s">
        <v>9592</v>
      </c>
    </row>
    <row r="3393" spans="3:3">
      <c r="C3393" s="2" t="s">
        <v>9591</v>
      </c>
    </row>
    <row r="3394" spans="3:3" ht="19">
      <c r="C3394" s="49" t="s">
        <v>9592</v>
      </c>
    </row>
    <row r="3395" spans="3:3">
      <c r="C3395" s="2" t="s">
        <v>9593</v>
      </c>
    </row>
    <row r="3396" spans="3:3" ht="19">
      <c r="C3396" s="49" t="s">
        <v>9594</v>
      </c>
    </row>
    <row r="3397" spans="3:3">
      <c r="C3397" s="2" t="s">
        <v>9595</v>
      </c>
    </row>
    <row r="3398" spans="3:3" ht="19">
      <c r="C3398" s="49" t="s">
        <v>9596</v>
      </c>
    </row>
    <row r="3399" spans="3:3">
      <c r="C3399" s="2" t="s">
        <v>9597</v>
      </c>
    </row>
    <row r="3400" spans="3:3" ht="19">
      <c r="C3400" s="49" t="s">
        <v>9598</v>
      </c>
    </row>
    <row r="3401" spans="3:3">
      <c r="C3401" s="2" t="s">
        <v>9599</v>
      </c>
    </row>
    <row r="3402" spans="3:3" ht="19">
      <c r="C3402" s="49" t="s">
        <v>9600</v>
      </c>
    </row>
    <row r="3403" spans="3:3">
      <c r="C3403" s="2" t="s">
        <v>9601</v>
      </c>
    </row>
    <row r="3404" spans="3:3" ht="19">
      <c r="C3404" s="49" t="s">
        <v>9602</v>
      </c>
    </row>
    <row r="3405" spans="3:3">
      <c r="C3405" s="2" t="s">
        <v>9603</v>
      </c>
    </row>
    <row r="3406" spans="3:3" ht="19">
      <c r="C3406" s="49" t="s">
        <v>9604</v>
      </c>
    </row>
    <row r="3407" spans="3:3">
      <c r="C3407" s="2" t="s">
        <v>9605</v>
      </c>
    </row>
    <row r="3408" spans="3:3" ht="19">
      <c r="C3408" s="49" t="s">
        <v>9606</v>
      </c>
    </row>
    <row r="3409" spans="3:3">
      <c r="C3409" s="2" t="s">
        <v>9607</v>
      </c>
    </row>
    <row r="3410" spans="3:3" ht="19">
      <c r="C3410" s="49" t="s">
        <v>9608</v>
      </c>
    </row>
    <row r="3411" spans="3:3">
      <c r="C3411" s="2" t="s">
        <v>9609</v>
      </c>
    </row>
    <row r="3412" spans="3:3" ht="19">
      <c r="C3412" s="49" t="s">
        <v>9610</v>
      </c>
    </row>
    <row r="3413" spans="3:3">
      <c r="C3413" s="2" t="s">
        <v>9611</v>
      </c>
    </row>
    <row r="3414" spans="3:3" ht="19">
      <c r="C3414" s="49" t="s">
        <v>9612</v>
      </c>
    </row>
    <row r="3415" spans="3:3">
      <c r="C3415" s="2" t="s">
        <v>9613</v>
      </c>
    </row>
    <row r="3416" spans="3:3" ht="19">
      <c r="C3416" s="49" t="s">
        <v>9614</v>
      </c>
    </row>
    <row r="3417" spans="3:3">
      <c r="C3417" s="2" t="s">
        <v>9615</v>
      </c>
    </row>
    <row r="3418" spans="3:3" ht="19">
      <c r="C3418" s="49" t="s">
        <v>9616</v>
      </c>
    </row>
    <row r="3419" spans="3:3">
      <c r="C3419" s="2" t="s">
        <v>9617</v>
      </c>
    </row>
    <row r="3420" spans="3:3" ht="19">
      <c r="C3420" s="49" t="s">
        <v>9592</v>
      </c>
    </row>
    <row r="3421" spans="3:3">
      <c r="C3421" s="2" t="s">
        <v>9618</v>
      </c>
    </row>
    <row r="3422" spans="3:3" ht="19">
      <c r="C3422" s="49" t="s">
        <v>9619</v>
      </c>
    </row>
    <row r="3423" spans="3:3">
      <c r="C3423" s="2" t="s">
        <v>9620</v>
      </c>
    </row>
    <row r="3424" spans="3:3" ht="19">
      <c r="C3424" s="49" t="s">
        <v>9621</v>
      </c>
    </row>
    <row r="3425" spans="3:3">
      <c r="C3425" s="2" t="s">
        <v>9622</v>
      </c>
    </row>
    <row r="3426" spans="3:3" ht="19">
      <c r="C3426" s="49" t="s">
        <v>9623</v>
      </c>
    </row>
    <row r="3427" spans="3:3">
      <c r="C3427" s="2" t="s">
        <v>9624</v>
      </c>
    </row>
    <row r="3428" spans="3:3" ht="19">
      <c r="C3428" s="49" t="s">
        <v>9625</v>
      </c>
    </row>
    <row r="3429" spans="3:3">
      <c r="C3429" s="2" t="s">
        <v>9626</v>
      </c>
    </row>
    <row r="3430" spans="3:3" ht="19">
      <c r="C3430" s="49" t="s">
        <v>9627</v>
      </c>
    </row>
    <row r="3431" spans="3:3">
      <c r="C3431" s="2" t="s">
        <v>9628</v>
      </c>
    </row>
    <row r="3432" spans="3:3" ht="19">
      <c r="C3432" s="49" t="s">
        <v>9629</v>
      </c>
    </row>
    <row r="3433" spans="3:3">
      <c r="C3433" s="2" t="s">
        <v>9630</v>
      </c>
    </row>
    <row r="3434" spans="3:3" ht="19">
      <c r="C3434" s="49" t="s">
        <v>9631</v>
      </c>
    </row>
    <row r="3435" spans="3:3">
      <c r="C3435" s="2" t="s">
        <v>9632</v>
      </c>
    </row>
    <row r="3436" spans="3:3" ht="19">
      <c r="C3436" s="49" t="s">
        <v>9633</v>
      </c>
    </row>
    <row r="3437" spans="3:3">
      <c r="C3437" s="2" t="s">
        <v>9634</v>
      </c>
    </row>
    <row r="3438" spans="3:3" ht="19">
      <c r="C3438" s="49" t="s">
        <v>9635</v>
      </c>
    </row>
    <row r="3439" spans="3:3">
      <c r="C3439" s="2" t="s">
        <v>9636</v>
      </c>
    </row>
    <row r="3440" spans="3:3" ht="19">
      <c r="C3440" s="49" t="s">
        <v>9637</v>
      </c>
    </row>
    <row r="3441" spans="3:3">
      <c r="C3441" s="2" t="s">
        <v>9638</v>
      </c>
    </row>
    <row r="3442" spans="3:3" ht="19">
      <c r="C3442" s="49" t="s">
        <v>9639</v>
      </c>
    </row>
    <row r="3443" spans="3:3">
      <c r="C3443" s="2" t="s">
        <v>9640</v>
      </c>
    </row>
    <row r="3444" spans="3:3" ht="19">
      <c r="C3444" s="49" t="s">
        <v>9641</v>
      </c>
    </row>
    <row r="3445" spans="3:3">
      <c r="C3445" s="2" t="s">
        <v>3697</v>
      </c>
    </row>
    <row r="3446" spans="3:3" ht="19">
      <c r="C3446" s="49" t="s">
        <v>9642</v>
      </c>
    </row>
    <row r="3447" spans="3:3">
      <c r="C3447" s="2" t="s">
        <v>3698</v>
      </c>
    </row>
    <row r="3448" spans="3:3" ht="19">
      <c r="C3448" s="49" t="s">
        <v>9643</v>
      </c>
    </row>
    <row r="3449" spans="3:3">
      <c r="C3449" s="2" t="s">
        <v>3699</v>
      </c>
    </row>
    <row r="3450" spans="3:3" ht="19">
      <c r="C3450" s="49" t="s">
        <v>9644</v>
      </c>
    </row>
    <row r="3451" spans="3:3">
      <c r="C3451" s="2" t="s">
        <v>9645</v>
      </c>
    </row>
    <row r="3452" spans="3:3" ht="19">
      <c r="C3452" s="49" t="s">
        <v>9646</v>
      </c>
    </row>
    <row r="3453" spans="3:3" ht="19">
      <c r="C3453" s="49" t="s">
        <v>9647</v>
      </c>
    </row>
    <row r="3454" spans="3:3">
      <c r="C3454" s="2" t="s">
        <v>9648</v>
      </c>
    </row>
    <row r="3455" spans="3:3" ht="19">
      <c r="C3455" s="49" t="s">
        <v>9649</v>
      </c>
    </row>
    <row r="3456" spans="3:3" ht="19">
      <c r="C3456" s="49" t="s">
        <v>9650</v>
      </c>
    </row>
    <row r="3457" spans="3:3">
      <c r="C3457" s="2" t="s">
        <v>9651</v>
      </c>
    </row>
    <row r="3458" spans="3:3" ht="19">
      <c r="C3458" s="49" t="s">
        <v>9652</v>
      </c>
    </row>
    <row r="3459" spans="3:3" ht="19">
      <c r="C3459" s="49" t="s">
        <v>9653</v>
      </c>
    </row>
    <row r="3460" spans="3:3">
      <c r="C3460" s="2" t="s">
        <v>9654</v>
      </c>
    </row>
    <row r="3461" spans="3:3" ht="19">
      <c r="C3461" s="49" t="s">
        <v>9647</v>
      </c>
    </row>
    <row r="3462" spans="3:3" ht="19">
      <c r="C3462" s="49" t="s">
        <v>9655</v>
      </c>
    </row>
    <row r="3463" spans="3:3">
      <c r="C3463" s="2" t="s">
        <v>9656</v>
      </c>
    </row>
    <row r="3464" spans="3:3" ht="19">
      <c r="C3464" s="49" t="s">
        <v>9650</v>
      </c>
    </row>
    <row r="3465" spans="3:3" ht="19">
      <c r="C3465" s="49" t="s">
        <v>9657</v>
      </c>
    </row>
    <row r="3466" spans="3:3">
      <c r="C3466" s="2" t="s">
        <v>9658</v>
      </c>
    </row>
    <row r="3467" spans="3:3" ht="19">
      <c r="C3467" s="49" t="s">
        <v>9653</v>
      </c>
    </row>
    <row r="3468" spans="3:3" ht="19">
      <c r="C3468" s="49" t="s">
        <v>9659</v>
      </c>
    </row>
    <row r="3469" spans="3:3">
      <c r="C3469" s="2" t="s">
        <v>9660</v>
      </c>
    </row>
    <row r="3470" spans="3:3" ht="19">
      <c r="C3470" s="49" t="s">
        <v>9661</v>
      </c>
    </row>
    <row r="3471" spans="3:3" ht="19">
      <c r="C3471" s="49" t="s">
        <v>9646</v>
      </c>
    </row>
    <row r="3472" spans="3:3">
      <c r="C3472" s="2" t="s">
        <v>9662</v>
      </c>
    </row>
    <row r="3473" spans="3:3" ht="19">
      <c r="C3473" s="49" t="s">
        <v>9663</v>
      </c>
    </row>
    <row r="3474" spans="3:3" ht="19">
      <c r="C3474" s="49" t="s">
        <v>9649</v>
      </c>
    </row>
    <row r="3475" spans="3:3">
      <c r="C3475" s="2" t="s">
        <v>9664</v>
      </c>
    </row>
    <row r="3476" spans="3:3" ht="19">
      <c r="C3476" s="49" t="s">
        <v>9665</v>
      </c>
    </row>
    <row r="3477" spans="3:3" ht="19">
      <c r="C3477" s="49" t="s">
        <v>9652</v>
      </c>
    </row>
    <row r="3478" spans="3:3">
      <c r="C3478" s="2" t="s">
        <v>9666</v>
      </c>
    </row>
    <row r="3479" spans="3:3" ht="19">
      <c r="C3479" s="49" t="s">
        <v>9655</v>
      </c>
    </row>
    <row r="3480" spans="3:3" ht="19">
      <c r="C3480" s="49" t="s">
        <v>9661</v>
      </c>
    </row>
    <row r="3481" spans="3:3">
      <c r="C3481" s="2" t="s">
        <v>9667</v>
      </c>
    </row>
    <row r="3482" spans="3:3" ht="19">
      <c r="C3482" s="49" t="s">
        <v>9657</v>
      </c>
    </row>
    <row r="3483" spans="3:3" ht="19">
      <c r="C3483" s="49" t="s">
        <v>9663</v>
      </c>
    </row>
    <row r="3484" spans="3:3">
      <c r="C3484" s="2" t="s">
        <v>9668</v>
      </c>
    </row>
    <row r="3485" spans="3:3" ht="19">
      <c r="C3485" s="49" t="s">
        <v>9659</v>
      </c>
    </row>
    <row r="3486" spans="3:3" ht="19">
      <c r="C3486" s="49" t="s">
        <v>9665</v>
      </c>
    </row>
    <row r="3487" spans="3:3">
      <c r="C3487" s="2" t="s">
        <v>7196</v>
      </c>
    </row>
    <row r="3488" spans="3:3" ht="19">
      <c r="C3488" s="49" t="s">
        <v>9669</v>
      </c>
    </row>
    <row r="3489" spans="3:3" ht="19">
      <c r="C3489" s="49" t="s">
        <v>8926</v>
      </c>
    </row>
    <row r="3490" spans="3:3" ht="19">
      <c r="C3490" s="49" t="s">
        <v>8927</v>
      </c>
    </row>
    <row r="3491" spans="3:3" ht="19">
      <c r="C3491" s="49" t="s">
        <v>8928</v>
      </c>
    </row>
    <row r="3492" spans="3:3" ht="19">
      <c r="C3492" s="49" t="s">
        <v>8141</v>
      </c>
    </row>
    <row r="3493" spans="3:3">
      <c r="C3493" s="2" t="s">
        <v>9670</v>
      </c>
    </row>
    <row r="3494" spans="3:3" ht="19">
      <c r="C3494" s="49" t="s">
        <v>8804</v>
      </c>
    </row>
    <row r="3495" spans="3:3" ht="19">
      <c r="C3495" s="49" t="s">
        <v>9671</v>
      </c>
    </row>
    <row r="3496" spans="3:3">
      <c r="C3496" s="2" t="s">
        <v>9672</v>
      </c>
    </row>
    <row r="3497" spans="3:3" ht="19">
      <c r="C3497" s="49" t="s">
        <v>8422</v>
      </c>
    </row>
    <row r="3498" spans="3:3" ht="19">
      <c r="C3498" s="49" t="s">
        <v>8027</v>
      </c>
    </row>
    <row r="3499" spans="3:3" ht="19">
      <c r="C3499" s="49" t="s">
        <v>7545</v>
      </c>
    </row>
    <row r="3500" spans="3:3" ht="19">
      <c r="C3500" s="49" t="s">
        <v>8423</v>
      </c>
    </row>
    <row r="3501" spans="3:3" ht="19">
      <c r="C3501" s="49" t="s">
        <v>8417</v>
      </c>
    </row>
    <row r="3502" spans="3:3" ht="19">
      <c r="C3502" s="49" t="s">
        <v>7494</v>
      </c>
    </row>
    <row r="3503" spans="3:3" ht="19">
      <c r="C3503" s="49" t="s">
        <v>7550</v>
      </c>
    </row>
    <row r="3504" spans="3:3" ht="19">
      <c r="C3504" s="49" t="s">
        <v>7922</v>
      </c>
    </row>
    <row r="3505" spans="3:3" ht="19">
      <c r="C3505" s="49" t="s">
        <v>8089</v>
      </c>
    </row>
    <row r="3506" spans="3:3" ht="19">
      <c r="C3506" s="49" t="s">
        <v>9673</v>
      </c>
    </row>
    <row r="3507" spans="3:3">
      <c r="C3507" s="2" t="s">
        <v>9674</v>
      </c>
    </row>
    <row r="3508" spans="3:3" ht="19">
      <c r="C3508" s="49" t="s">
        <v>9675</v>
      </c>
    </row>
    <row r="3509" spans="3:3" ht="19">
      <c r="C3509" s="49" t="s">
        <v>9676</v>
      </c>
    </row>
    <row r="3510" spans="3:3" ht="19">
      <c r="C3510" s="49" t="s">
        <v>8510</v>
      </c>
    </row>
    <row r="3511" spans="3:3">
      <c r="C3511" s="2" t="s">
        <v>9677</v>
      </c>
    </row>
    <row r="3512" spans="3:3" ht="19">
      <c r="C3512" s="49" t="s">
        <v>7922</v>
      </c>
    </row>
    <row r="3513" spans="3:3" ht="19">
      <c r="C3513" s="49" t="s">
        <v>8627</v>
      </c>
    </row>
    <row r="3514" spans="3:3" ht="19">
      <c r="C3514" s="49" t="s">
        <v>9072</v>
      </c>
    </row>
    <row r="3515" spans="3:3" ht="19">
      <c r="C3515" s="49" t="s">
        <v>8077</v>
      </c>
    </row>
    <row r="3516" spans="3:3" ht="19">
      <c r="C3516" s="49" t="s">
        <v>7767</v>
      </c>
    </row>
    <row r="3517" spans="3:3">
      <c r="C3517" s="2" t="s">
        <v>9678</v>
      </c>
    </row>
    <row r="3518" spans="3:3" ht="19">
      <c r="C3518" s="49" t="s">
        <v>8466</v>
      </c>
    </row>
    <row r="3519" spans="3:3" ht="19">
      <c r="C3519" s="49" t="s">
        <v>8445</v>
      </c>
    </row>
    <row r="3520" spans="3:3" ht="19">
      <c r="C3520" s="49" t="s">
        <v>8141</v>
      </c>
    </row>
    <row r="3521" spans="3:3" ht="19">
      <c r="C3521" s="49" t="s">
        <v>7482</v>
      </c>
    </row>
    <row r="3522" spans="3:3" ht="19">
      <c r="C3522" s="49" t="s">
        <v>9072</v>
      </c>
    </row>
    <row r="3523" spans="3:3" ht="19">
      <c r="C3523" s="49" t="s">
        <v>7937</v>
      </c>
    </row>
    <row r="3524" spans="3:3" ht="19">
      <c r="C3524" s="49" t="s">
        <v>9093</v>
      </c>
    </row>
    <row r="3525" spans="3:3">
      <c r="C3525" s="2" t="s">
        <v>9679</v>
      </c>
    </row>
    <row r="3526" spans="3:3" ht="19">
      <c r="C3526" s="49" t="s">
        <v>7922</v>
      </c>
    </row>
    <row r="3527" spans="3:3" ht="19">
      <c r="C3527" s="49" t="s">
        <v>8445</v>
      </c>
    </row>
    <row r="3528" spans="3:3" ht="19">
      <c r="C3528" s="49" t="s">
        <v>8465</v>
      </c>
    </row>
    <row r="3529" spans="3:3">
      <c r="C3529" s="2" t="s">
        <v>9680</v>
      </c>
    </row>
    <row r="3530" spans="3:3" ht="19">
      <c r="C3530" s="49" t="s">
        <v>9681</v>
      </c>
    </row>
    <row r="3531" spans="3:3" ht="19">
      <c r="C3531" s="49" t="s">
        <v>7899</v>
      </c>
    </row>
    <row r="3532" spans="3:3" ht="19">
      <c r="C3532" s="49" t="s">
        <v>8141</v>
      </c>
    </row>
    <row r="3533" spans="3:3" ht="19">
      <c r="C3533" s="49" t="s">
        <v>9072</v>
      </c>
    </row>
    <row r="3534" spans="3:3" ht="19">
      <c r="C3534" s="49" t="s">
        <v>7756</v>
      </c>
    </row>
    <row r="3535" spans="3:3" ht="19">
      <c r="C3535" s="49" t="s">
        <v>8465</v>
      </c>
    </row>
    <row r="3536" spans="3:3">
      <c r="C3536" s="2" t="s">
        <v>9682</v>
      </c>
    </row>
    <row r="3537" spans="3:3" ht="19">
      <c r="C3537" s="49" t="s">
        <v>7550</v>
      </c>
    </row>
    <row r="3538" spans="3:3" ht="19">
      <c r="C3538" s="49" t="s">
        <v>9683</v>
      </c>
    </row>
    <row r="3539" spans="3:3" ht="19">
      <c r="C3539" s="49" t="s">
        <v>7922</v>
      </c>
    </row>
    <row r="3540" spans="3:3">
      <c r="C3540" s="2" t="s">
        <v>9684</v>
      </c>
    </row>
    <row r="3541" spans="3:3" ht="19">
      <c r="C3541" s="49" t="s">
        <v>9220</v>
      </c>
    </row>
    <row r="3542" spans="3:3" ht="19">
      <c r="C3542" s="49" t="s">
        <v>8560</v>
      </c>
    </row>
    <row r="3543" spans="3:3" ht="19">
      <c r="C3543" s="49" t="s">
        <v>9685</v>
      </c>
    </row>
    <row r="3544" spans="3:3">
      <c r="C3544" s="2" t="s">
        <v>9686</v>
      </c>
    </row>
    <row r="3545" spans="3:3" ht="19">
      <c r="C3545" s="49" t="s">
        <v>8399</v>
      </c>
    </row>
    <row r="3546" spans="3:3" ht="19">
      <c r="C3546" s="49" t="s">
        <v>9687</v>
      </c>
    </row>
    <row r="3547" spans="3:3" ht="19">
      <c r="C3547" s="49" t="s">
        <v>9688</v>
      </c>
    </row>
    <row r="3548" spans="3:3">
      <c r="C3548" s="2" t="s">
        <v>9689</v>
      </c>
    </row>
    <row r="3549" spans="3:3" ht="19">
      <c r="C3549" s="49" t="s">
        <v>7480</v>
      </c>
    </row>
    <row r="3550" spans="3:3" ht="19">
      <c r="C3550" s="49" t="s">
        <v>7495</v>
      </c>
    </row>
    <row r="3551" spans="3:3">
      <c r="C3551" s="2" t="s">
        <v>9690</v>
      </c>
    </row>
    <row r="3552" spans="3:3" ht="19">
      <c r="C3552" s="49" t="s">
        <v>7550</v>
      </c>
    </row>
    <row r="3553" spans="3:3" ht="19">
      <c r="C3553" s="49" t="s">
        <v>8190</v>
      </c>
    </row>
    <row r="3554" spans="3:3" ht="19">
      <c r="C3554" s="49" t="s">
        <v>7495</v>
      </c>
    </row>
    <row r="3555" spans="3:3" ht="19">
      <c r="C3555" s="49" t="s">
        <v>7922</v>
      </c>
    </row>
    <row r="3556" spans="3:3" ht="19">
      <c r="C3556" s="49" t="s">
        <v>7474</v>
      </c>
    </row>
    <row r="3557" spans="3:3" ht="19">
      <c r="C3557" s="49" t="s">
        <v>8023</v>
      </c>
    </row>
    <row r="3558" spans="3:3" ht="19">
      <c r="C3558" s="49" t="s">
        <v>8472</v>
      </c>
    </row>
    <row r="3559" spans="3:3" ht="19">
      <c r="C3559" s="49" t="s">
        <v>7486</v>
      </c>
    </row>
    <row r="3560" spans="3:3" ht="19">
      <c r="C3560" s="49" t="s">
        <v>7508</v>
      </c>
    </row>
    <row r="3561" spans="3:3" ht="19">
      <c r="C3561" s="49" t="s">
        <v>7767</v>
      </c>
    </row>
    <row r="3562" spans="3:3" ht="19">
      <c r="C3562" s="49" t="s">
        <v>9093</v>
      </c>
    </row>
    <row r="3563" spans="3:3">
      <c r="C3563" s="2" t="s">
        <v>9691</v>
      </c>
    </row>
    <row r="3564" spans="3:3" ht="19">
      <c r="C3564" s="49" t="s">
        <v>7483</v>
      </c>
    </row>
    <row r="3565" spans="3:3">
      <c r="C3565" s="2" t="s">
        <v>9692</v>
      </c>
    </row>
    <row r="3566" spans="3:3" ht="19">
      <c r="C3566" s="49" t="s">
        <v>8034</v>
      </c>
    </row>
    <row r="3567" spans="3:3" ht="19">
      <c r="C3567" s="49" t="s">
        <v>8019</v>
      </c>
    </row>
    <row r="3568" spans="3:3">
      <c r="C3568" s="2" t="s">
        <v>9693</v>
      </c>
    </row>
    <row r="3569" spans="3:3" ht="19">
      <c r="C3569" s="49" t="s">
        <v>9099</v>
      </c>
    </row>
    <row r="3570" spans="3:3" ht="19">
      <c r="C3570" s="49" t="s">
        <v>9694</v>
      </c>
    </row>
    <row r="3571" spans="3:3" ht="19">
      <c r="C3571" s="49" t="s">
        <v>9695</v>
      </c>
    </row>
    <row r="3572" spans="3:3">
      <c r="C3572" s="2" t="s">
        <v>9696</v>
      </c>
    </row>
    <row r="3573" spans="3:3" ht="19">
      <c r="C3573" s="49" t="s">
        <v>7516</v>
      </c>
    </row>
    <row r="3574" spans="3:3" ht="19">
      <c r="C3574" s="49" t="s">
        <v>8028</v>
      </c>
    </row>
    <row r="3575" spans="3:3" ht="19">
      <c r="C3575" s="49" t="s">
        <v>8445</v>
      </c>
    </row>
    <row r="3576" spans="3:3" ht="19">
      <c r="C3576" s="49" t="s">
        <v>7925</v>
      </c>
    </row>
    <row r="3577" spans="3:3" ht="19">
      <c r="C3577" s="49" t="s">
        <v>8853</v>
      </c>
    </row>
    <row r="3578" spans="3:3" ht="19">
      <c r="C3578" s="49" t="s">
        <v>9697</v>
      </c>
    </row>
    <row r="3579" spans="3:3" ht="19">
      <c r="C3579" s="49" t="s">
        <v>7497</v>
      </c>
    </row>
    <row r="3580" spans="3:3" ht="19">
      <c r="C3580" s="49" t="s">
        <v>7508</v>
      </c>
    </row>
    <row r="3581" spans="3:3" ht="19">
      <c r="C3581" s="49" t="s">
        <v>8465</v>
      </c>
    </row>
    <row r="3582" spans="3:3" ht="19">
      <c r="C3582" s="49" t="s">
        <v>9698</v>
      </c>
    </row>
    <row r="3583" spans="3:3">
      <c r="C3583" s="2" t="s">
        <v>9699</v>
      </c>
    </row>
    <row r="3584" spans="3:3" ht="19">
      <c r="C3584" s="49" t="s">
        <v>9093</v>
      </c>
    </row>
    <row r="3585" spans="3:3">
      <c r="C3585" s="2" t="s">
        <v>9700</v>
      </c>
    </row>
    <row r="3586" spans="3:3" ht="19">
      <c r="C3586" s="49" t="s">
        <v>9701</v>
      </c>
    </row>
    <row r="3587" spans="3:3" ht="19">
      <c r="C3587" s="49" t="s">
        <v>7756</v>
      </c>
    </row>
    <row r="3588" spans="3:3" ht="19">
      <c r="C3588" s="49" t="s">
        <v>7508</v>
      </c>
    </row>
    <row r="3589" spans="3:3">
      <c r="C3589" s="2" t="s">
        <v>9702</v>
      </c>
    </row>
    <row r="3590" spans="3:3" ht="19">
      <c r="C3590" s="49" t="s">
        <v>7516</v>
      </c>
    </row>
    <row r="3591" spans="3:3" ht="19">
      <c r="C3591" s="49" t="s">
        <v>7494</v>
      </c>
    </row>
    <row r="3592" spans="3:3" ht="19">
      <c r="C3592" s="49" t="s">
        <v>7550</v>
      </c>
    </row>
    <row r="3593" spans="3:3" ht="19">
      <c r="C3593" s="49" t="s">
        <v>9703</v>
      </c>
    </row>
    <row r="3594" spans="3:3" ht="19">
      <c r="C3594" s="49" t="s">
        <v>9704</v>
      </c>
    </row>
    <row r="3595" spans="3:3" ht="19">
      <c r="C3595" s="49" t="s">
        <v>7474</v>
      </c>
    </row>
    <row r="3596" spans="3:3" ht="19">
      <c r="C3596" s="49" t="s">
        <v>9705</v>
      </c>
    </row>
    <row r="3597" spans="3:3" ht="19">
      <c r="C3597" s="49" t="s">
        <v>9673</v>
      </c>
    </row>
    <row r="3598" spans="3:3" ht="19">
      <c r="C3598" s="49" t="s">
        <v>7937</v>
      </c>
    </row>
    <row r="3599" spans="3:3" ht="19">
      <c r="C3599" s="49" t="s">
        <v>8074</v>
      </c>
    </row>
    <row r="3600" spans="3:3" ht="19">
      <c r="C3600" s="49" t="s">
        <v>9706</v>
      </c>
    </row>
    <row r="3601" spans="3:3" ht="19">
      <c r="C3601" s="49" t="s">
        <v>9707</v>
      </c>
    </row>
    <row r="3602" spans="3:3">
      <c r="C3602" s="2" t="s">
        <v>9708</v>
      </c>
    </row>
    <row r="3603" spans="3:3" ht="19">
      <c r="C3603" s="49" t="s">
        <v>9709</v>
      </c>
    </row>
    <row r="3604" spans="3:3" ht="19">
      <c r="C3604" s="49" t="s">
        <v>7899</v>
      </c>
    </row>
    <row r="3605" spans="3:3" ht="19">
      <c r="C3605" s="49" t="s">
        <v>8141</v>
      </c>
    </row>
    <row r="3606" spans="3:3" ht="19">
      <c r="C3606" s="49" t="s">
        <v>8034</v>
      </c>
    </row>
    <row r="3607" spans="3:3" ht="19">
      <c r="C3607" s="49" t="s">
        <v>9072</v>
      </c>
    </row>
    <row r="3608" spans="3:3" ht="19">
      <c r="C3608" s="49" t="s">
        <v>7756</v>
      </c>
    </row>
    <row r="3609" spans="3:3" ht="19">
      <c r="C3609" s="49" t="s">
        <v>8077</v>
      </c>
    </row>
    <row r="3610" spans="3:3" ht="19">
      <c r="C3610" s="49" t="s">
        <v>7767</v>
      </c>
    </row>
    <row r="3611" spans="3:3" ht="19">
      <c r="C3611" s="49" t="s">
        <v>9710</v>
      </c>
    </row>
    <row r="3612" spans="3:3">
      <c r="C3612" s="2" t="s">
        <v>9711</v>
      </c>
    </row>
    <row r="3613" spans="3:3" ht="19">
      <c r="C3613" s="49" t="s">
        <v>8070</v>
      </c>
    </row>
    <row r="3614" spans="3:3">
      <c r="C3614" s="2" t="s">
        <v>9712</v>
      </c>
    </row>
    <row r="3615" spans="3:3" ht="19">
      <c r="C3615" s="49" t="s">
        <v>7519</v>
      </c>
    </row>
    <row r="3616" spans="3:3" ht="19">
      <c r="C3616" s="49" t="s">
        <v>8019</v>
      </c>
    </row>
    <row r="3617" spans="3:3" ht="19">
      <c r="C3617" s="49" t="s">
        <v>7508</v>
      </c>
    </row>
    <row r="3618" spans="3:3" ht="19">
      <c r="C3618" s="49" t="s">
        <v>9713</v>
      </c>
    </row>
    <row r="3619" spans="3:3">
      <c r="C3619" s="2" t="s">
        <v>9714</v>
      </c>
    </row>
    <row r="3620" spans="3:3" ht="19">
      <c r="C3620" s="49" t="s">
        <v>7550</v>
      </c>
    </row>
    <row r="3621" spans="3:3" ht="19">
      <c r="C3621" s="49" t="s">
        <v>9685</v>
      </c>
    </row>
    <row r="3622" spans="3:3" ht="19">
      <c r="C3622" s="49" t="s">
        <v>7925</v>
      </c>
    </row>
    <row r="3623" spans="3:3" ht="19">
      <c r="C3623" s="49" t="s">
        <v>9715</v>
      </c>
    </row>
    <row r="3624" spans="3:3" ht="19">
      <c r="C3624" s="49" t="s">
        <v>9716</v>
      </c>
    </row>
    <row r="3625" spans="3:3" ht="19">
      <c r="C3625" s="49" t="s">
        <v>8465</v>
      </c>
    </row>
    <row r="3626" spans="3:3" ht="19">
      <c r="C3626" s="49" t="s">
        <v>9698</v>
      </c>
    </row>
    <row r="3627" spans="3:3">
      <c r="C3627" s="2" t="s">
        <v>9717</v>
      </c>
    </row>
    <row r="3628" spans="3:3" ht="19">
      <c r="C3628" s="49" t="s">
        <v>7563</v>
      </c>
    </row>
    <row r="3629" spans="3:3">
      <c r="C3629" s="2" t="s">
        <v>9718</v>
      </c>
    </row>
    <row r="3630" spans="3:3" ht="19">
      <c r="C3630" s="49" t="s">
        <v>8853</v>
      </c>
    </row>
    <row r="3631" spans="3:3" ht="19">
      <c r="C3631" s="49" t="s">
        <v>7759</v>
      </c>
    </row>
    <row r="3632" spans="3:3" ht="19">
      <c r="C3632" s="49" t="s">
        <v>7482</v>
      </c>
    </row>
    <row r="3633" spans="3:3">
      <c r="C3633" s="2" t="s">
        <v>9719</v>
      </c>
    </row>
    <row r="3634" spans="3:3" ht="19">
      <c r="C3634" s="49" t="s">
        <v>7493</v>
      </c>
    </row>
    <row r="3635" spans="3:3" ht="19">
      <c r="C3635" s="49" t="s">
        <v>8027</v>
      </c>
    </row>
    <row r="3636" spans="3:3" ht="19">
      <c r="C3636" s="49" t="s">
        <v>7545</v>
      </c>
    </row>
    <row r="3637" spans="3:3" ht="19">
      <c r="C3637" s="49" t="s">
        <v>8423</v>
      </c>
    </row>
    <row r="3638" spans="3:3" ht="19">
      <c r="C3638" s="49" t="s">
        <v>8417</v>
      </c>
    </row>
    <row r="3639" spans="3:3" ht="19">
      <c r="C3639" s="49" t="s">
        <v>8089</v>
      </c>
    </row>
    <row r="3640" spans="3:3" ht="19">
      <c r="C3640" s="49" t="s">
        <v>7527</v>
      </c>
    </row>
    <row r="3641" spans="3:3" ht="19">
      <c r="C3641" s="49" t="s">
        <v>9720</v>
      </c>
    </row>
    <row r="3642" spans="3:3">
      <c r="C3642" s="2" t="s">
        <v>9721</v>
      </c>
    </row>
    <row r="3643" spans="3:3" ht="19">
      <c r="C3643" s="49" t="s">
        <v>7493</v>
      </c>
    </row>
    <row r="3644" spans="3:3" ht="19">
      <c r="C3644" s="49" t="s">
        <v>9722</v>
      </c>
    </row>
    <row r="3645" spans="3:3" ht="19">
      <c r="C3645" s="49" t="s">
        <v>9723</v>
      </c>
    </row>
    <row r="3646" spans="3:3" ht="19">
      <c r="C3646" s="49" t="s">
        <v>8445</v>
      </c>
    </row>
    <row r="3647" spans="3:3" ht="19">
      <c r="C3647" s="49" t="s">
        <v>7474</v>
      </c>
    </row>
    <row r="3648" spans="3:3" ht="19">
      <c r="C3648" s="49" t="s">
        <v>9724</v>
      </c>
    </row>
    <row r="3649" spans="3:3">
      <c r="C3649" s="2" t="s">
        <v>9725</v>
      </c>
    </row>
    <row r="3650" spans="3:3" ht="19">
      <c r="C3650" s="49" t="s">
        <v>9726</v>
      </c>
    </row>
    <row r="3651" spans="3:3" ht="19">
      <c r="C3651" s="49" t="s">
        <v>8509</v>
      </c>
    </row>
    <row r="3652" spans="3:3" ht="19">
      <c r="C3652" s="49" t="s">
        <v>8804</v>
      </c>
    </row>
    <row r="3653" spans="3:3" ht="19">
      <c r="C3653" s="49" t="s">
        <v>9727</v>
      </c>
    </row>
    <row r="3654" spans="3:3">
      <c r="C3654" s="2" t="s">
        <v>9728</v>
      </c>
    </row>
    <row r="3655" spans="3:3" ht="19">
      <c r="C3655" s="49" t="s">
        <v>7969</v>
      </c>
    </row>
    <row r="3656" spans="3:3">
      <c r="C3656" s="2" t="s">
        <v>9729</v>
      </c>
    </row>
    <row r="3657" spans="3:3" ht="19">
      <c r="C3657" s="49" t="s">
        <v>9220</v>
      </c>
    </row>
    <row r="3658" spans="3:3" ht="19">
      <c r="C3658" s="49" t="s">
        <v>9072</v>
      </c>
    </row>
    <row r="3659" spans="3:3">
      <c r="C3659" s="2" t="s">
        <v>9730</v>
      </c>
    </row>
    <row r="3660" spans="3:3" ht="19">
      <c r="C3660" s="49" t="s">
        <v>7516</v>
      </c>
    </row>
    <row r="3661" spans="3:3" ht="19">
      <c r="C3661" s="49" t="s">
        <v>7480</v>
      </c>
    </row>
    <row r="3662" spans="3:3" ht="19">
      <c r="C3662" s="49" t="s">
        <v>7495</v>
      </c>
    </row>
    <row r="3663" spans="3:3" ht="19">
      <c r="C3663" s="49" t="s">
        <v>7922</v>
      </c>
    </row>
    <row r="3664" spans="3:3" ht="19">
      <c r="C3664" s="49" t="s">
        <v>8023</v>
      </c>
    </row>
    <row r="3665" spans="3:3" ht="19">
      <c r="C3665" s="49" t="s">
        <v>8472</v>
      </c>
    </row>
    <row r="3666" spans="3:3" ht="19">
      <c r="C3666" s="49" t="s">
        <v>8077</v>
      </c>
    </row>
    <row r="3667" spans="3:3" ht="19">
      <c r="C3667" s="49" t="s">
        <v>7767</v>
      </c>
    </row>
    <row r="3668" spans="3:3" ht="19">
      <c r="C3668" s="49" t="s">
        <v>8465</v>
      </c>
    </row>
    <row r="3669" spans="3:3">
      <c r="C3669" s="2" t="s">
        <v>9731</v>
      </c>
    </row>
    <row r="3670" spans="3:3" ht="19">
      <c r="C3670" s="49" t="s">
        <v>7493</v>
      </c>
    </row>
    <row r="3671" spans="3:3" ht="19">
      <c r="C3671" s="49" t="s">
        <v>8027</v>
      </c>
    </row>
    <row r="3672" spans="3:3" ht="19">
      <c r="C3672" s="49" t="s">
        <v>8423</v>
      </c>
    </row>
    <row r="3673" spans="3:3" ht="19">
      <c r="C3673" s="49" t="s">
        <v>8417</v>
      </c>
    </row>
    <row r="3674" spans="3:3" ht="19">
      <c r="C3674" s="49" t="s">
        <v>7519</v>
      </c>
    </row>
    <row r="3675" spans="3:3" ht="19">
      <c r="C3675" s="49" t="s">
        <v>9732</v>
      </c>
    </row>
    <row r="3676" spans="3:3" ht="19">
      <c r="C3676" s="49" t="s">
        <v>8089</v>
      </c>
    </row>
    <row r="3677" spans="3:3" ht="19">
      <c r="C3677" s="49" t="s">
        <v>7527</v>
      </c>
    </row>
    <row r="3678" spans="3:3">
      <c r="C3678" s="2" t="s">
        <v>9733</v>
      </c>
    </row>
    <row r="3679" spans="3:3" ht="19">
      <c r="C3679" s="49" t="s">
        <v>7508</v>
      </c>
    </row>
    <row r="3680" spans="3:3">
      <c r="C3680" s="2" t="s">
        <v>9734</v>
      </c>
    </row>
    <row r="3681" spans="3:3" ht="19">
      <c r="C3681" s="49" t="s">
        <v>8448</v>
      </c>
    </row>
    <row r="3682" spans="3:3">
      <c r="C3682" s="2" t="s">
        <v>9735</v>
      </c>
    </row>
    <row r="3683" spans="3:3" ht="19">
      <c r="C3683" s="49" t="s">
        <v>8019</v>
      </c>
    </row>
    <row r="3684" spans="3:3" ht="19">
      <c r="C3684" s="49" t="s">
        <v>7483</v>
      </c>
    </row>
    <row r="3685" spans="3:3" ht="19">
      <c r="C3685" s="49" t="s">
        <v>7937</v>
      </c>
    </row>
    <row r="3686" spans="3:3" ht="19">
      <c r="C3686" s="49" t="s">
        <v>8070</v>
      </c>
    </row>
    <row r="3687" spans="3:3">
      <c r="C3687" s="2" t="s">
        <v>9736</v>
      </c>
    </row>
    <row r="3688" spans="3:3" ht="19">
      <c r="C3688" s="49" t="s">
        <v>8438</v>
      </c>
    </row>
    <row r="3689" spans="3:3">
      <c r="C3689" s="2" t="s">
        <v>9737</v>
      </c>
    </row>
    <row r="3690" spans="3:3" ht="19">
      <c r="C3690" s="49" t="s">
        <v>9738</v>
      </c>
    </row>
    <row r="3691" spans="3:3">
      <c r="C3691" s="2" t="s">
        <v>9739</v>
      </c>
    </row>
    <row r="3692" spans="3:3" ht="19">
      <c r="C3692" s="49" t="s">
        <v>8034</v>
      </c>
    </row>
    <row r="3693" spans="3:3" ht="19">
      <c r="C3693" s="49" t="s">
        <v>8019</v>
      </c>
    </row>
    <row r="3694" spans="3:3" ht="19">
      <c r="C3694" s="49" t="s">
        <v>7508</v>
      </c>
    </row>
    <row r="3695" spans="3:3">
      <c r="C3695" s="2" t="s">
        <v>9740</v>
      </c>
    </row>
    <row r="3696" spans="3:3" ht="19">
      <c r="C3696" s="49" t="s">
        <v>9229</v>
      </c>
    </row>
    <row r="3697" spans="3:3">
      <c r="C3697" s="2" t="s">
        <v>9741</v>
      </c>
    </row>
    <row r="3698" spans="3:3" ht="19">
      <c r="C3698" s="49" t="s">
        <v>7516</v>
      </c>
    </row>
    <row r="3699" spans="3:3" ht="19">
      <c r="C3699" s="49" t="s">
        <v>7480</v>
      </c>
    </row>
    <row r="3700" spans="3:3" ht="19">
      <c r="C3700" s="49" t="s">
        <v>7495</v>
      </c>
    </row>
    <row r="3701" spans="3:3" ht="19">
      <c r="C3701" s="49" t="s">
        <v>9742</v>
      </c>
    </row>
    <row r="3702" spans="3:3" ht="19">
      <c r="C3702" s="49" t="s">
        <v>7963</v>
      </c>
    </row>
    <row r="3703" spans="3:3" ht="19">
      <c r="C3703" s="49" t="s">
        <v>8472</v>
      </c>
    </row>
    <row r="3704" spans="3:3" ht="19">
      <c r="C3704" s="49" t="s">
        <v>8077</v>
      </c>
    </row>
    <row r="3705" spans="3:3" ht="19">
      <c r="C3705" s="49" t="s">
        <v>7767</v>
      </c>
    </row>
    <row r="3706" spans="3:3">
      <c r="C3706" s="2" t="s">
        <v>9743</v>
      </c>
    </row>
    <row r="3707" spans="3:3" ht="19">
      <c r="C3707" s="49" t="s">
        <v>8019</v>
      </c>
    </row>
    <row r="3708" spans="3:3" ht="19">
      <c r="C3708" s="49" t="s">
        <v>7483</v>
      </c>
    </row>
    <row r="3709" spans="3:3" ht="19">
      <c r="C3709" s="49" t="s">
        <v>8070</v>
      </c>
    </row>
    <row r="3710" spans="3:3">
      <c r="C3710" s="2" t="s">
        <v>9744</v>
      </c>
    </row>
    <row r="3711" spans="3:3" ht="19">
      <c r="C3711" s="49" t="s">
        <v>8034</v>
      </c>
    </row>
    <row r="3712" spans="3:3" ht="19">
      <c r="C3712" s="49" t="s">
        <v>8019</v>
      </c>
    </row>
    <row r="3713" spans="3:3">
      <c r="C3713" s="2" t="s">
        <v>9745</v>
      </c>
    </row>
    <row r="3714" spans="3:3" ht="19">
      <c r="C3714" s="49" t="s">
        <v>7514</v>
      </c>
    </row>
    <row r="3715" spans="3:3" ht="19">
      <c r="C3715" s="49" t="s">
        <v>8140</v>
      </c>
    </row>
    <row r="3716" spans="3:3" ht="19">
      <c r="C3716" s="49" t="s">
        <v>8141</v>
      </c>
    </row>
    <row r="3717" spans="3:3" ht="19">
      <c r="C3717" s="49" t="s">
        <v>7482</v>
      </c>
    </row>
    <row r="3718" spans="3:3" ht="19">
      <c r="C3718" s="49" t="s">
        <v>8006</v>
      </c>
    </row>
    <row r="3719" spans="3:3" ht="19">
      <c r="C3719" s="49" t="s">
        <v>8019</v>
      </c>
    </row>
    <row r="3720" spans="3:3" ht="19">
      <c r="C3720" s="49" t="s">
        <v>7504</v>
      </c>
    </row>
    <row r="3721" spans="3:3" ht="19">
      <c r="C3721" s="49" t="s">
        <v>7508</v>
      </c>
    </row>
    <row r="3722" spans="3:3" ht="19">
      <c r="C3722" s="49" t="s">
        <v>8014</v>
      </c>
    </row>
    <row r="3723" spans="3:3" ht="19">
      <c r="C3723" s="49" t="s">
        <v>8625</v>
      </c>
    </row>
    <row r="3724" spans="3:3" ht="19">
      <c r="C3724" s="49" t="s">
        <v>7942</v>
      </c>
    </row>
    <row r="3725" spans="3:3" ht="19">
      <c r="C3725" s="49" t="s">
        <v>8172</v>
      </c>
    </row>
    <row r="3726" spans="3:3">
      <c r="C3726" s="2" t="s">
        <v>9746</v>
      </c>
    </row>
    <row r="3727" spans="3:3" ht="19">
      <c r="C3727" s="49" t="s">
        <v>7483</v>
      </c>
    </row>
    <row r="3728" spans="3:3">
      <c r="C3728" s="2" t="s">
        <v>9747</v>
      </c>
    </row>
    <row r="3729" spans="3:3" ht="19">
      <c r="C3729" s="49" t="s">
        <v>7963</v>
      </c>
    </row>
    <row r="3730" spans="3:3" ht="19">
      <c r="C3730" s="49" t="s">
        <v>7486</v>
      </c>
    </row>
    <row r="3731" spans="3:3">
      <c r="C3731" s="2" t="s">
        <v>9748</v>
      </c>
    </row>
    <row r="3732" spans="3:3" ht="19">
      <c r="C3732" s="49" t="s">
        <v>7493</v>
      </c>
    </row>
    <row r="3733" spans="3:3" ht="19">
      <c r="C3733" s="49" t="s">
        <v>9722</v>
      </c>
    </row>
    <row r="3734" spans="3:3" ht="19">
      <c r="C3734" s="49" t="s">
        <v>9723</v>
      </c>
    </row>
    <row r="3735" spans="3:3" ht="19">
      <c r="C3735" s="49" t="s">
        <v>8028</v>
      </c>
    </row>
    <row r="3736" spans="3:3" ht="19">
      <c r="C3736" s="49" t="s">
        <v>7474</v>
      </c>
    </row>
    <row r="3737" spans="3:3" ht="19">
      <c r="C3737" s="49" t="s">
        <v>9749</v>
      </c>
    </row>
    <row r="3738" spans="3:3" ht="19">
      <c r="C3738" s="49" t="s">
        <v>9131</v>
      </c>
    </row>
    <row r="3739" spans="3:3" ht="19">
      <c r="C3739" s="49" t="s">
        <v>7767</v>
      </c>
    </row>
    <row r="3740" spans="3:3">
      <c r="C3740" s="2" t="s">
        <v>9750</v>
      </c>
    </row>
    <row r="3741" spans="3:3" ht="19">
      <c r="C3741" s="49" t="s">
        <v>7473</v>
      </c>
    </row>
    <row r="3742" spans="3:3" ht="19">
      <c r="C3742" s="49" t="s">
        <v>7481</v>
      </c>
    </row>
    <row r="3743" spans="3:3" ht="19">
      <c r="C3743" s="49" t="s">
        <v>7482</v>
      </c>
    </row>
    <row r="3744" spans="3:3" ht="19">
      <c r="C3744" s="49" t="s">
        <v>8006</v>
      </c>
    </row>
    <row r="3745" spans="3:3" ht="19">
      <c r="C3745" s="49" t="s">
        <v>7488</v>
      </c>
    </row>
    <row r="3746" spans="3:3" ht="19">
      <c r="C3746" s="49" t="s">
        <v>7756</v>
      </c>
    </row>
    <row r="3747" spans="3:3" ht="19">
      <c r="C3747" s="49" t="s">
        <v>7485</v>
      </c>
    </row>
    <row r="3748" spans="3:3" ht="19">
      <c r="C3748" s="49" t="s">
        <v>8395</v>
      </c>
    </row>
    <row r="3749" spans="3:3" ht="19">
      <c r="C3749" s="49" t="s">
        <v>7501</v>
      </c>
    </row>
    <row r="3750" spans="3:3">
      <c r="C3750" s="2" t="s">
        <v>9751</v>
      </c>
    </row>
    <row r="3751" spans="3:3" ht="19">
      <c r="C3751" s="49" t="s">
        <v>8431</v>
      </c>
    </row>
    <row r="3752" spans="3:3">
      <c r="C3752" s="2" t="s">
        <v>9752</v>
      </c>
    </row>
    <row r="3753" spans="3:3" ht="19">
      <c r="C3753" s="49" t="s">
        <v>9753</v>
      </c>
    </row>
    <row r="3754" spans="3:3">
      <c r="C3754" s="2" t="s">
        <v>9754</v>
      </c>
    </row>
    <row r="3755" spans="3:3" ht="19">
      <c r="C3755" s="49" t="s">
        <v>8064</v>
      </c>
    </row>
    <row r="3756" spans="3:3">
      <c r="C3756" s="2" t="s">
        <v>9755</v>
      </c>
    </row>
    <row r="3757" spans="3:3" ht="19">
      <c r="C3757" s="49" t="s">
        <v>9756</v>
      </c>
    </row>
    <row r="3758" spans="3:3" ht="19">
      <c r="C3758" s="49" t="s">
        <v>8141</v>
      </c>
    </row>
    <row r="3759" spans="3:3">
      <c r="C3759" s="2" t="s">
        <v>9757</v>
      </c>
    </row>
    <row r="3760" spans="3:3" ht="19">
      <c r="C3760" s="49" t="s">
        <v>9758</v>
      </c>
    </row>
    <row r="3761" spans="3:3">
      <c r="C3761" s="2" t="s">
        <v>9759</v>
      </c>
    </row>
    <row r="3762" spans="3:3" ht="19">
      <c r="C3762" s="49" t="s">
        <v>7473</v>
      </c>
    </row>
    <row r="3763" spans="3:3" ht="19">
      <c r="C3763" s="49" t="s">
        <v>9220</v>
      </c>
    </row>
    <row r="3764" spans="3:3" ht="19">
      <c r="C3764" s="49" t="s">
        <v>9760</v>
      </c>
    </row>
    <row r="3765" spans="3:3" ht="19">
      <c r="C3765" s="49" t="s">
        <v>8098</v>
      </c>
    </row>
    <row r="3766" spans="3:3">
      <c r="C3766" s="2" t="s">
        <v>9761</v>
      </c>
    </row>
    <row r="3767" spans="3:3" ht="19">
      <c r="C3767" s="49" t="s">
        <v>7563</v>
      </c>
    </row>
    <row r="3768" spans="3:3">
      <c r="C3768" s="2" t="s">
        <v>9762</v>
      </c>
    </row>
    <row r="3769" spans="3:3" ht="19">
      <c r="C3769" s="49" t="s">
        <v>7563</v>
      </c>
    </row>
    <row r="3770" spans="3:3">
      <c r="C3770" s="2" t="s">
        <v>9763</v>
      </c>
    </row>
    <row r="3771" spans="3:3" ht="19">
      <c r="C3771" s="49" t="s">
        <v>7473</v>
      </c>
    </row>
    <row r="3772" spans="3:3" ht="19">
      <c r="C3772" s="49" t="s">
        <v>8056</v>
      </c>
    </row>
    <row r="3773" spans="3:3" ht="19">
      <c r="C3773" s="49" t="s">
        <v>9764</v>
      </c>
    </row>
    <row r="3774" spans="3:3">
      <c r="C3774" s="2" t="s">
        <v>9765</v>
      </c>
    </row>
    <row r="3775" spans="3:3" ht="19">
      <c r="C3775" s="49" t="s">
        <v>7527</v>
      </c>
    </row>
    <row r="3776" spans="3:3">
      <c r="C3776" s="2" t="s">
        <v>9766</v>
      </c>
    </row>
    <row r="3777" spans="3:3" ht="19">
      <c r="C3777" s="49" t="s">
        <v>9220</v>
      </c>
    </row>
    <row r="3778" spans="3:3" ht="19">
      <c r="C3778" s="49" t="s">
        <v>9767</v>
      </c>
    </row>
    <row r="3779" spans="3:3" ht="19">
      <c r="C3779" s="49" t="s">
        <v>8731</v>
      </c>
    </row>
    <row r="3780" spans="3:3" ht="19">
      <c r="C3780" s="49" t="s">
        <v>8155</v>
      </c>
    </row>
    <row r="3781" spans="3:3" ht="19">
      <c r="C3781" s="49" t="s">
        <v>9768</v>
      </c>
    </row>
    <row r="3782" spans="3:3">
      <c r="C3782" s="2" t="s">
        <v>9769</v>
      </c>
    </row>
    <row r="3783" spans="3:3" ht="19">
      <c r="C3783" s="49" t="s">
        <v>7473</v>
      </c>
    </row>
    <row r="3784" spans="3:3" ht="19">
      <c r="C3784" s="49" t="s">
        <v>8751</v>
      </c>
    </row>
    <row r="3785" spans="3:3" ht="19">
      <c r="C3785" s="49" t="s">
        <v>9770</v>
      </c>
    </row>
    <row r="3786" spans="3:3">
      <c r="C3786" s="2" t="s">
        <v>9771</v>
      </c>
    </row>
    <row r="3787" spans="3:3" ht="19">
      <c r="C3787" s="49" t="s">
        <v>7563</v>
      </c>
    </row>
    <row r="3788" spans="3:3">
      <c r="C3788" s="2" t="s">
        <v>9772</v>
      </c>
    </row>
    <row r="3789" spans="3:3" ht="19">
      <c r="C3789" s="49" t="s">
        <v>7527</v>
      </c>
    </row>
    <row r="3790" spans="3:3">
      <c r="C3790" s="2" t="s">
        <v>9773</v>
      </c>
    </row>
    <row r="3791" spans="3:3" ht="19">
      <c r="C3791" s="49" t="s">
        <v>7550</v>
      </c>
    </row>
    <row r="3792" spans="3:3" ht="19">
      <c r="C3792" s="49" t="s">
        <v>9774</v>
      </c>
    </row>
    <row r="3793" spans="3:3" ht="19">
      <c r="C3793" s="49" t="s">
        <v>9062</v>
      </c>
    </row>
    <row r="3794" spans="3:3" ht="19">
      <c r="C3794" s="49" t="s">
        <v>9211</v>
      </c>
    </row>
    <row r="3795" spans="3:3" ht="19">
      <c r="C3795" s="49" t="s">
        <v>9775</v>
      </c>
    </row>
    <row r="3796" spans="3:3">
      <c r="C3796" s="2" t="s">
        <v>9776</v>
      </c>
    </row>
    <row r="3797" spans="3:3" ht="19">
      <c r="C3797" s="49" t="s">
        <v>9777</v>
      </c>
    </row>
    <row r="3798" spans="3:3">
      <c r="C3798" s="2" t="s">
        <v>9778</v>
      </c>
    </row>
    <row r="3799" spans="3:3" ht="19">
      <c r="C3799" s="49" t="s">
        <v>9779</v>
      </c>
    </row>
    <row r="3800" spans="3:3" ht="19">
      <c r="C3800" s="49" t="s">
        <v>9780</v>
      </c>
    </row>
    <row r="3801" spans="3:3">
      <c r="C3801" s="2" t="s">
        <v>9781</v>
      </c>
    </row>
    <row r="3802" spans="3:3" ht="19">
      <c r="C3802" s="49" t="s">
        <v>7759</v>
      </c>
    </row>
    <row r="3803" spans="3:3" ht="19">
      <c r="C3803" s="49" t="s">
        <v>8023</v>
      </c>
    </row>
    <row r="3804" spans="3:3" ht="19">
      <c r="C3804" s="49" t="s">
        <v>9782</v>
      </c>
    </row>
    <row r="3805" spans="3:3">
      <c r="C3805" s="2" t="s">
        <v>9783</v>
      </c>
    </row>
    <row r="3806" spans="3:3" ht="19">
      <c r="C3806" s="49" t="s">
        <v>7775</v>
      </c>
    </row>
    <row r="3807" spans="3:3" ht="19">
      <c r="C3807" s="49" t="s">
        <v>8453</v>
      </c>
    </row>
    <row r="3808" spans="3:3" ht="19">
      <c r="C3808" s="49" t="s">
        <v>9784</v>
      </c>
    </row>
    <row r="3809" spans="3:3">
      <c r="C3809" s="2" t="s">
        <v>9785</v>
      </c>
    </row>
    <row r="3810" spans="3:3" ht="19">
      <c r="C3810" s="49" t="s">
        <v>7482</v>
      </c>
    </row>
    <row r="3811" spans="3:3" ht="19">
      <c r="C3811" s="49" t="s">
        <v>8056</v>
      </c>
    </row>
    <row r="3812" spans="3:3">
      <c r="C3812" s="2" t="s">
        <v>9786</v>
      </c>
    </row>
    <row r="3813" spans="3:3" ht="19">
      <c r="C3813" s="49" t="s">
        <v>9787</v>
      </c>
    </row>
    <row r="3814" spans="3:3">
      <c r="C3814" s="2" t="s">
        <v>9788</v>
      </c>
    </row>
    <row r="3815" spans="3:3" ht="19">
      <c r="C3815" s="49" t="s">
        <v>9789</v>
      </c>
    </row>
    <row r="3816" spans="3:3" ht="19">
      <c r="C3816" s="49" t="s">
        <v>9093</v>
      </c>
    </row>
    <row r="3817" spans="3:3">
      <c r="C3817" s="2" t="s">
        <v>9790</v>
      </c>
    </row>
    <row r="3818" spans="3:3" ht="19">
      <c r="C3818" s="49" t="s">
        <v>8619</v>
      </c>
    </row>
    <row r="3819" spans="3:3">
      <c r="C3819" s="2" t="s">
        <v>9791</v>
      </c>
    </row>
    <row r="3820" spans="3:3" ht="19">
      <c r="C3820" s="49" t="s">
        <v>7516</v>
      </c>
    </row>
    <row r="3821" spans="3:3" ht="19">
      <c r="C3821" s="49" t="s">
        <v>7514</v>
      </c>
    </row>
    <row r="3822" spans="3:3" ht="19">
      <c r="C3822" s="49" t="s">
        <v>9792</v>
      </c>
    </row>
    <row r="3823" spans="3:3" ht="19">
      <c r="C3823" s="49" t="s">
        <v>7482</v>
      </c>
    </row>
    <row r="3824" spans="3:3" ht="19">
      <c r="C3824" s="49" t="s">
        <v>8006</v>
      </c>
    </row>
    <row r="3825" spans="3:3" ht="19">
      <c r="C3825" s="49" t="s">
        <v>8023</v>
      </c>
    </row>
    <row r="3826" spans="3:3" ht="19">
      <c r="C3826" s="49" t="s">
        <v>9793</v>
      </c>
    </row>
    <row r="3827" spans="3:3">
      <c r="C3827" s="2" t="s">
        <v>9794</v>
      </c>
    </row>
    <row r="3828" spans="3:3" ht="19">
      <c r="C3828" s="49" t="s">
        <v>7941</v>
      </c>
    </row>
    <row r="3829" spans="3:3" ht="19">
      <c r="C3829" s="49" t="s">
        <v>8168</v>
      </c>
    </row>
    <row r="3830" spans="3:3">
      <c r="C3830" s="2" t="s">
        <v>9795</v>
      </c>
    </row>
    <row r="3831" spans="3:3" ht="19">
      <c r="C3831" s="49" t="s">
        <v>7483</v>
      </c>
    </row>
    <row r="3832" spans="3:3" ht="19">
      <c r="C3832" s="49" t="s">
        <v>7937</v>
      </c>
    </row>
    <row r="3833" spans="3:3">
      <c r="C3833" s="2" t="s">
        <v>9796</v>
      </c>
    </row>
    <row r="3834" spans="3:3" ht="19">
      <c r="C3834" s="49" t="s">
        <v>7942</v>
      </c>
    </row>
    <row r="3835" spans="3:3" ht="19">
      <c r="C3835" s="49" t="s">
        <v>8172</v>
      </c>
    </row>
    <row r="3836" spans="3:3">
      <c r="C3836" s="2" t="s">
        <v>9797</v>
      </c>
    </row>
    <row r="3837" spans="3:3" ht="19">
      <c r="C3837" s="49" t="s">
        <v>7552</v>
      </c>
    </row>
    <row r="3838" spans="3:3" ht="19">
      <c r="C3838" s="49" t="s">
        <v>7488</v>
      </c>
    </row>
    <row r="3839" spans="3:3" ht="19">
      <c r="C3839" s="49" t="s">
        <v>7489</v>
      </c>
    </row>
    <row r="3840" spans="3:3" ht="19">
      <c r="C3840" s="49" t="s">
        <v>8095</v>
      </c>
    </row>
    <row r="3841" spans="3:3">
      <c r="C3841" s="2" t="s">
        <v>9798</v>
      </c>
    </row>
    <row r="3842" spans="3:3" ht="19">
      <c r="C3842" s="49" t="s">
        <v>8794</v>
      </c>
    </row>
    <row r="3843" spans="3:3">
      <c r="C3843" s="2" t="s">
        <v>9799</v>
      </c>
    </row>
    <row r="3844" spans="3:3" ht="19">
      <c r="C3844" s="49" t="s">
        <v>7516</v>
      </c>
    </row>
    <row r="3845" spans="3:3" ht="19">
      <c r="C3845" s="49" t="s">
        <v>9800</v>
      </c>
    </row>
    <row r="3846" spans="3:3">
      <c r="C3846" s="2" t="s">
        <v>9801</v>
      </c>
    </row>
    <row r="3847" spans="3:3" ht="19">
      <c r="C3847" s="49" t="s">
        <v>8878</v>
      </c>
    </row>
    <row r="3848" spans="3:3" ht="19">
      <c r="C3848" s="49" t="s">
        <v>8148</v>
      </c>
    </row>
    <row r="3849" spans="3:3" ht="19">
      <c r="C3849" s="49" t="s">
        <v>8149</v>
      </c>
    </row>
    <row r="3850" spans="3:3">
      <c r="C3850" s="2" t="s">
        <v>9802</v>
      </c>
    </row>
    <row r="3851" spans="3:3" ht="19">
      <c r="C3851" s="49" t="s">
        <v>7552</v>
      </c>
    </row>
    <row r="3852" spans="3:3">
      <c r="C3852" s="2" t="s">
        <v>9803</v>
      </c>
    </row>
    <row r="3853" spans="3:3" ht="19">
      <c r="C3853" s="49" t="s">
        <v>8470</v>
      </c>
    </row>
    <row r="3854" spans="3:3">
      <c r="C3854" s="2" t="s">
        <v>9804</v>
      </c>
    </row>
    <row r="3855" spans="3:3" ht="19">
      <c r="C3855" s="49" t="s">
        <v>9805</v>
      </c>
    </row>
    <row r="3856" spans="3:3">
      <c r="C3856" s="2" t="s">
        <v>9806</v>
      </c>
    </row>
    <row r="3857" spans="3:3" ht="19">
      <c r="C3857" s="49" t="s">
        <v>9807</v>
      </c>
    </row>
    <row r="3858" spans="3:3">
      <c r="C3858" s="2" t="s">
        <v>9808</v>
      </c>
    </row>
    <row r="3859" spans="3:3" ht="19">
      <c r="C3859" s="49" t="s">
        <v>8794</v>
      </c>
    </row>
    <row r="3860" spans="3:3">
      <c r="C3860" s="2" t="s">
        <v>9809</v>
      </c>
    </row>
    <row r="3861" spans="3:3" ht="19">
      <c r="C3861" s="49" t="s">
        <v>8913</v>
      </c>
    </row>
    <row r="3862" spans="3:3" ht="19">
      <c r="C3862" s="49" t="s">
        <v>8914</v>
      </c>
    </row>
    <row r="3863" spans="3:3">
      <c r="C3863" s="2" t="s">
        <v>9810</v>
      </c>
    </row>
    <row r="3864" spans="3:3" ht="19">
      <c r="C3864" s="49" t="s">
        <v>7493</v>
      </c>
    </row>
    <row r="3865" spans="3:3" ht="19">
      <c r="C3865" s="49" t="s">
        <v>9811</v>
      </c>
    </row>
    <row r="3866" spans="3:3" ht="19">
      <c r="C3866" s="49" t="s">
        <v>9812</v>
      </c>
    </row>
    <row r="3867" spans="3:3" ht="19">
      <c r="C3867" s="49" t="s">
        <v>7480</v>
      </c>
    </row>
    <row r="3868" spans="3:3" ht="19">
      <c r="C3868" s="49" t="s">
        <v>9813</v>
      </c>
    </row>
    <row r="3869" spans="3:3" ht="19">
      <c r="C3869" s="49" t="s">
        <v>7756</v>
      </c>
    </row>
    <row r="3870" spans="3:3" ht="19">
      <c r="C3870" s="49" t="s">
        <v>8089</v>
      </c>
    </row>
    <row r="3871" spans="3:3">
      <c r="C3871" s="2" t="s">
        <v>9814</v>
      </c>
    </row>
    <row r="3872" spans="3:3" ht="19">
      <c r="C3872" s="49" t="s">
        <v>9815</v>
      </c>
    </row>
    <row r="3873" spans="3:3" ht="19">
      <c r="C3873" s="49" t="s">
        <v>9816</v>
      </c>
    </row>
    <row r="3874" spans="3:3" ht="19">
      <c r="C3874" s="49" t="s">
        <v>8023</v>
      </c>
    </row>
    <row r="3875" spans="3:3">
      <c r="C3875" s="2" t="s">
        <v>9817</v>
      </c>
    </row>
    <row r="3876" spans="3:3" ht="19">
      <c r="C3876" s="49" t="s">
        <v>9818</v>
      </c>
    </row>
    <row r="3877" spans="3:3">
      <c r="C3877" s="2" t="s">
        <v>9819</v>
      </c>
    </row>
    <row r="3878" spans="3:3" ht="19">
      <c r="C3878" s="49" t="s">
        <v>9820</v>
      </c>
    </row>
    <row r="3879" spans="3:3">
      <c r="C3879" s="2" t="s">
        <v>9821</v>
      </c>
    </row>
    <row r="3880" spans="3:3" ht="19">
      <c r="C3880" s="49" t="s">
        <v>8183</v>
      </c>
    </row>
    <row r="3881" spans="3:3" ht="19">
      <c r="C3881" s="49" t="s">
        <v>8184</v>
      </c>
    </row>
    <row r="3882" spans="3:3" ht="19">
      <c r="C3882" s="49" t="s">
        <v>7527</v>
      </c>
    </row>
    <row r="3883" spans="3:3">
      <c r="C3883" s="2" t="s">
        <v>9822</v>
      </c>
    </row>
    <row r="3884" spans="3:3" ht="19">
      <c r="C3884" s="49" t="s">
        <v>8183</v>
      </c>
    </row>
    <row r="3885" spans="3:3" ht="19">
      <c r="C3885" s="49" t="s">
        <v>7527</v>
      </c>
    </row>
    <row r="3886" spans="3:3">
      <c r="C3886" s="2" t="s">
        <v>9823</v>
      </c>
    </row>
    <row r="3887" spans="3:3" ht="19">
      <c r="C3887" s="49" t="s">
        <v>7516</v>
      </c>
    </row>
    <row r="3888" spans="3:3" ht="19">
      <c r="C3888" s="49" t="s">
        <v>8027</v>
      </c>
    </row>
    <row r="3889" spans="3:3" ht="19">
      <c r="C3889" s="49" t="s">
        <v>8417</v>
      </c>
    </row>
    <row r="3890" spans="3:3" ht="19">
      <c r="C3890" s="49" t="s">
        <v>9824</v>
      </c>
    </row>
    <row r="3891" spans="3:3" ht="19">
      <c r="C3891" s="49" t="s">
        <v>8028</v>
      </c>
    </row>
    <row r="3892" spans="3:3" ht="19">
      <c r="C3892" s="49" t="s">
        <v>8445</v>
      </c>
    </row>
    <row r="3893" spans="3:3" ht="19">
      <c r="C3893" s="49" t="s">
        <v>9089</v>
      </c>
    </row>
    <row r="3894" spans="3:3" ht="19">
      <c r="C3894" s="49" t="s">
        <v>7499</v>
      </c>
    </row>
    <row r="3895" spans="3:3" ht="19">
      <c r="C3895" s="49" t="s">
        <v>7486</v>
      </c>
    </row>
    <row r="3896" spans="3:3" ht="19">
      <c r="C3896" s="49" t="s">
        <v>7500</v>
      </c>
    </row>
    <row r="3897" spans="3:3" ht="19">
      <c r="C3897" s="49" t="s">
        <v>9793</v>
      </c>
    </row>
    <row r="3898" spans="3:3" ht="19">
      <c r="C3898" s="49" t="s">
        <v>7501</v>
      </c>
    </row>
    <row r="3899" spans="3:3" ht="19">
      <c r="C3899" s="49" t="s">
        <v>8193</v>
      </c>
    </row>
    <row r="3900" spans="3:3">
      <c r="C3900" s="2" t="s">
        <v>9825</v>
      </c>
    </row>
    <row r="3901" spans="3:3" ht="19">
      <c r="C3901" s="49" t="s">
        <v>7480</v>
      </c>
    </row>
    <row r="3902" spans="3:3" ht="19">
      <c r="C3902" s="49" t="s">
        <v>7481</v>
      </c>
    </row>
    <row r="3903" spans="3:3" ht="19">
      <c r="C3903" s="49" t="s">
        <v>7482</v>
      </c>
    </row>
    <row r="3904" spans="3:3" ht="19">
      <c r="C3904" s="49" t="s">
        <v>9211</v>
      </c>
    </row>
    <row r="3905" spans="3:3">
      <c r="C3905" s="2" t="s">
        <v>9826</v>
      </c>
    </row>
    <row r="3906" spans="3:3" ht="19">
      <c r="C3906" s="49" t="s">
        <v>8453</v>
      </c>
    </row>
    <row r="3907" spans="3:3" ht="19">
      <c r="C3907" s="49" t="s">
        <v>8023</v>
      </c>
    </row>
    <row r="3908" spans="3:3">
      <c r="C3908" s="2" t="s">
        <v>9827</v>
      </c>
    </row>
    <row r="3909" spans="3:3" ht="19">
      <c r="C3909" s="49" t="s">
        <v>7941</v>
      </c>
    </row>
    <row r="3910" spans="3:3" ht="19">
      <c r="C3910" s="49" t="s">
        <v>7942</v>
      </c>
    </row>
    <row r="3911" spans="3:3">
      <c r="C3911" s="2" t="s">
        <v>9828</v>
      </c>
    </row>
    <row r="3912" spans="3:3" ht="19">
      <c r="C3912" s="49" t="s">
        <v>7488</v>
      </c>
    </row>
    <row r="3913" spans="3:3" ht="19">
      <c r="C3913" s="49" t="s">
        <v>7483</v>
      </c>
    </row>
    <row r="3914" spans="3:3" ht="19">
      <c r="C3914" s="49" t="s">
        <v>9829</v>
      </c>
    </row>
    <row r="3915" spans="3:3">
      <c r="C3915" s="2" t="s">
        <v>9830</v>
      </c>
    </row>
    <row r="3916" spans="3:3" ht="19">
      <c r="C3916" s="49" t="s">
        <v>7488</v>
      </c>
    </row>
    <row r="3917" spans="3:3">
      <c r="C3917" s="2" t="s">
        <v>9831</v>
      </c>
    </row>
    <row r="3918" spans="3:3" ht="19">
      <c r="C3918" s="49" t="s">
        <v>8529</v>
      </c>
    </row>
    <row r="3919" spans="3:3" ht="19">
      <c r="C3919" s="49" t="s">
        <v>8172</v>
      </c>
    </row>
    <row r="3920" spans="3:3" ht="19">
      <c r="C3920" s="49" t="s">
        <v>8168</v>
      </c>
    </row>
    <row r="3921" spans="3:3">
      <c r="C3921" s="2" t="s">
        <v>9832</v>
      </c>
    </row>
    <row r="3922" spans="3:3" ht="19">
      <c r="C3922" s="49" t="s">
        <v>7493</v>
      </c>
    </row>
    <row r="3923" spans="3:3" ht="19">
      <c r="C3923" s="49" t="s">
        <v>8027</v>
      </c>
    </row>
    <row r="3924" spans="3:3" ht="19">
      <c r="C3924" s="49" t="s">
        <v>8417</v>
      </c>
    </row>
    <row r="3925" spans="3:3" ht="19">
      <c r="C3925" s="49" t="s">
        <v>9807</v>
      </c>
    </row>
    <row r="3926" spans="3:3">
      <c r="C3926" s="2" t="s">
        <v>9833</v>
      </c>
    </row>
    <row r="3927" spans="3:3" ht="19">
      <c r="C3927" s="49" t="s">
        <v>9834</v>
      </c>
    </row>
    <row r="3928" spans="3:3">
      <c r="C3928" s="2" t="s">
        <v>9835</v>
      </c>
    </row>
    <row r="3929" spans="3:3" ht="19">
      <c r="C3929" s="49" t="s">
        <v>8183</v>
      </c>
    </row>
    <row r="3930" spans="3:3">
      <c r="C3930" s="2" t="s">
        <v>9836</v>
      </c>
    </row>
    <row r="3931" spans="3:3" ht="19">
      <c r="C3931" s="49" t="s">
        <v>8909</v>
      </c>
    </row>
    <row r="3932" spans="3:3" ht="19">
      <c r="C3932" s="49" t="s">
        <v>8917</v>
      </c>
    </row>
    <row r="3933" spans="3:3" ht="19">
      <c r="C3933" s="49" t="s">
        <v>7485</v>
      </c>
    </row>
    <row r="3934" spans="3:3" ht="19">
      <c r="C3934" s="49" t="s">
        <v>7504</v>
      </c>
    </row>
    <row r="3935" spans="3:3">
      <c r="C3935" s="2" t="s">
        <v>9837</v>
      </c>
    </row>
    <row r="3936" spans="3:3" ht="19">
      <c r="C3936" s="49" t="s">
        <v>9838</v>
      </c>
    </row>
    <row r="3937" spans="3:3">
      <c r="C3937" s="2" t="s">
        <v>9839</v>
      </c>
    </row>
    <row r="3938" spans="3:3" ht="19">
      <c r="C3938" s="49" t="s">
        <v>8510</v>
      </c>
    </row>
    <row r="3939" spans="3:3" ht="19">
      <c r="C3939" s="49" t="s">
        <v>9208</v>
      </c>
    </row>
    <row r="3940" spans="3:3" ht="19">
      <c r="C3940" s="49" t="s">
        <v>9840</v>
      </c>
    </row>
    <row r="3941" spans="3:3">
      <c r="C3941" s="2" t="s">
        <v>9841</v>
      </c>
    </row>
    <row r="3942" spans="3:3" ht="19">
      <c r="C3942" s="49" t="s">
        <v>8098</v>
      </c>
    </row>
    <row r="3943" spans="3:3">
      <c r="C3943" s="2" t="s">
        <v>9842</v>
      </c>
    </row>
    <row r="3944" spans="3:3" ht="19">
      <c r="C3944" s="49" t="s">
        <v>9800</v>
      </c>
    </row>
    <row r="3945" spans="3:3">
      <c r="C3945" s="2" t="s">
        <v>9843</v>
      </c>
    </row>
    <row r="3946" spans="3:3" ht="19">
      <c r="C3946" s="49" t="s">
        <v>7473</v>
      </c>
    </row>
    <row r="3947" spans="3:3" ht="19">
      <c r="C3947" s="49" t="s">
        <v>9844</v>
      </c>
    </row>
    <row r="3948" spans="3:3" ht="19">
      <c r="C3948" s="49" t="s">
        <v>9800</v>
      </c>
    </row>
    <row r="3949" spans="3:3" ht="19">
      <c r="C3949" s="49" t="s">
        <v>8141</v>
      </c>
    </row>
    <row r="3950" spans="3:3" ht="19">
      <c r="C3950" s="49" t="s">
        <v>8023</v>
      </c>
    </row>
    <row r="3951" spans="3:3">
      <c r="C3951" s="2" t="s">
        <v>9845</v>
      </c>
    </row>
    <row r="3952" spans="3:3" ht="19">
      <c r="C3952" s="49" t="s">
        <v>9846</v>
      </c>
    </row>
    <row r="3953" spans="3:3">
      <c r="C3953" s="2" t="s">
        <v>9847</v>
      </c>
    </row>
    <row r="3954" spans="3:3" ht="19">
      <c r="C3954" s="49" t="s">
        <v>7473</v>
      </c>
    </row>
    <row r="3955" spans="3:3" ht="19">
      <c r="C3955" s="49" t="s">
        <v>9848</v>
      </c>
    </row>
    <row r="3956" spans="3:3" ht="19">
      <c r="C3956" s="49" t="s">
        <v>7759</v>
      </c>
    </row>
    <row r="3957" spans="3:3" ht="19">
      <c r="C3957" s="49" t="s">
        <v>8006</v>
      </c>
    </row>
    <row r="3958" spans="3:3" ht="19">
      <c r="C3958" s="49" t="s">
        <v>8023</v>
      </c>
    </row>
    <row r="3959" spans="3:3" ht="19">
      <c r="C3959" s="49" t="s">
        <v>7483</v>
      </c>
    </row>
    <row r="3960" spans="3:3" ht="19">
      <c r="C3960" s="49" t="s">
        <v>8077</v>
      </c>
    </row>
    <row r="3961" spans="3:3" ht="19">
      <c r="C3961" s="49" t="s">
        <v>9849</v>
      </c>
    </row>
    <row r="3962" spans="3:3" ht="19">
      <c r="C3962" s="49" t="s">
        <v>8529</v>
      </c>
    </row>
    <row r="3963" spans="3:3">
      <c r="C3963" s="2" t="s">
        <v>9850</v>
      </c>
    </row>
    <row r="3964" spans="3:3" ht="19">
      <c r="C3964" s="49" t="s">
        <v>8019</v>
      </c>
    </row>
    <row r="3965" spans="3:3" ht="19">
      <c r="C3965" s="49" t="s">
        <v>7483</v>
      </c>
    </row>
    <row r="3966" spans="3:3">
      <c r="C3966" s="2" t="s">
        <v>9851</v>
      </c>
    </row>
    <row r="3967" spans="3:3" ht="19">
      <c r="C3967" s="49" t="s">
        <v>8019</v>
      </c>
    </row>
    <row r="3968" spans="3:3" ht="19">
      <c r="C3968" s="49" t="s">
        <v>7508</v>
      </c>
    </row>
    <row r="3969" spans="3:3" ht="19">
      <c r="C3969" s="49" t="s">
        <v>7938</v>
      </c>
    </row>
    <row r="3970" spans="3:3" ht="19">
      <c r="C3970" s="49" t="s">
        <v>9852</v>
      </c>
    </row>
    <row r="3971" spans="3:3">
      <c r="C3971" s="2" t="s">
        <v>9853</v>
      </c>
    </row>
    <row r="3972" spans="3:3" ht="19">
      <c r="C3972" s="49" t="s">
        <v>7925</v>
      </c>
    </row>
    <row r="3973" spans="3:3">
      <c r="C3973" s="2" t="s">
        <v>9854</v>
      </c>
    </row>
    <row r="3974" spans="3:3" ht="19">
      <c r="C3974" s="49" t="s">
        <v>8230</v>
      </c>
    </row>
    <row r="3975" spans="3:3">
      <c r="C3975" s="2" t="s">
        <v>9855</v>
      </c>
    </row>
    <row r="3976" spans="3:3" ht="19">
      <c r="C3976" s="49" t="s">
        <v>8837</v>
      </c>
    </row>
    <row r="3977" spans="3:3">
      <c r="C3977" s="2" t="s">
        <v>3814</v>
      </c>
    </row>
    <row r="3978" spans="3:3" ht="19">
      <c r="C3978" s="49" t="s">
        <v>9856</v>
      </c>
    </row>
    <row r="3979" spans="3:3">
      <c r="C3979" s="2" t="s">
        <v>9857</v>
      </c>
    </row>
    <row r="3980" spans="3:3" ht="19">
      <c r="C3980" s="49" t="s">
        <v>7482</v>
      </c>
    </row>
    <row r="3981" spans="3:3" ht="19">
      <c r="C3981" s="49" t="s">
        <v>8019</v>
      </c>
    </row>
    <row r="3982" spans="3:3">
      <c r="C3982" s="2" t="s">
        <v>9858</v>
      </c>
    </row>
    <row r="3983" spans="3:3" ht="19">
      <c r="C3983" s="49" t="s">
        <v>8252</v>
      </c>
    </row>
    <row r="3984" spans="3:3">
      <c r="C3984" s="2" t="s">
        <v>9859</v>
      </c>
    </row>
    <row r="3985" spans="3:3" ht="19">
      <c r="C3985" s="49" t="s">
        <v>8258</v>
      </c>
    </row>
    <row r="3986" spans="3:3">
      <c r="C3986" s="2" t="s">
        <v>9860</v>
      </c>
    </row>
    <row r="3987" spans="3:3" ht="19">
      <c r="C3987" s="49" t="s">
        <v>8250</v>
      </c>
    </row>
    <row r="3988" spans="3:3">
      <c r="C3988" s="2" t="s">
        <v>9861</v>
      </c>
    </row>
    <row r="3989" spans="3:3" ht="19">
      <c r="C3989" s="49" t="s">
        <v>8270</v>
      </c>
    </row>
    <row r="3990" spans="3:3">
      <c r="C3990" s="2" t="s">
        <v>9862</v>
      </c>
    </row>
    <row r="3991" spans="3:3" ht="19">
      <c r="C3991" s="49" t="s">
        <v>7491</v>
      </c>
    </row>
    <row r="3992" spans="3:3">
      <c r="C3992" s="2" t="s">
        <v>9863</v>
      </c>
    </row>
    <row r="3993" spans="3:3" ht="19">
      <c r="C3993" s="49" t="s">
        <v>9864</v>
      </c>
    </row>
    <row r="3994" spans="3:3">
      <c r="C3994" s="2" t="s">
        <v>9865</v>
      </c>
    </row>
    <row r="3995" spans="3:3" ht="19">
      <c r="C3995" s="49" t="s">
        <v>9866</v>
      </c>
    </row>
    <row r="3996" spans="3:3">
      <c r="C3996" s="2" t="s">
        <v>9867</v>
      </c>
    </row>
    <row r="3997" spans="3:3" ht="19">
      <c r="C3997" s="49" t="s">
        <v>9868</v>
      </c>
    </row>
    <row r="3998" spans="3:3">
      <c r="C3998" s="2" t="s">
        <v>9869</v>
      </c>
    </row>
    <row r="3999" spans="3:3" ht="19">
      <c r="C3999" s="49" t="s">
        <v>9870</v>
      </c>
    </row>
    <row r="4000" spans="3:3">
      <c r="C4000" s="2" t="s">
        <v>9871</v>
      </c>
    </row>
    <row r="4001" spans="3:3" ht="19">
      <c r="C4001" s="49" t="s">
        <v>8298</v>
      </c>
    </row>
    <row r="4002" spans="3:3">
      <c r="C4002" s="2" t="s">
        <v>9872</v>
      </c>
    </row>
    <row r="4003" spans="3:3" ht="19">
      <c r="C4003" s="49" t="s">
        <v>8292</v>
      </c>
    </row>
    <row r="4004" spans="3:3">
      <c r="C4004" s="2" t="s">
        <v>9873</v>
      </c>
    </row>
    <row r="4005" spans="3:3" ht="19">
      <c r="C4005" s="49" t="s">
        <v>8310</v>
      </c>
    </row>
    <row r="4006" spans="3:3">
      <c r="C4006" s="2" t="s">
        <v>9874</v>
      </c>
    </row>
    <row r="4007" spans="3:3" ht="19">
      <c r="C4007" s="49" t="s">
        <v>8330</v>
      </c>
    </row>
    <row r="4008" spans="3:3">
      <c r="C4008" s="2" t="s">
        <v>9875</v>
      </c>
    </row>
    <row r="4009" spans="3:3" ht="19">
      <c r="C4009" s="49" t="s">
        <v>8352</v>
      </c>
    </row>
    <row r="4010" spans="3:3">
      <c r="C4010" s="2" t="s">
        <v>9876</v>
      </c>
    </row>
    <row r="4011" spans="3:3" ht="19">
      <c r="C4011" s="49" t="s">
        <v>9877</v>
      </c>
    </row>
    <row r="4012" spans="3:3">
      <c r="C4012" s="2" t="s">
        <v>9878</v>
      </c>
    </row>
    <row r="4013" spans="3:3" ht="19">
      <c r="C4013" s="49" t="s">
        <v>9879</v>
      </c>
    </row>
    <row r="4014" spans="3:3">
      <c r="C4014" s="2" t="s">
        <v>9880</v>
      </c>
    </row>
    <row r="4015" spans="3:3" ht="19">
      <c r="C4015" s="49" t="s">
        <v>9881</v>
      </c>
    </row>
    <row r="4016" spans="3:3">
      <c r="C4016" s="2" t="s">
        <v>9882</v>
      </c>
    </row>
    <row r="4017" spans="3:3" ht="19">
      <c r="C4017" s="49" t="s">
        <v>8596</v>
      </c>
    </row>
    <row r="4018" spans="3:3">
      <c r="C4018" s="2" t="s">
        <v>9883</v>
      </c>
    </row>
    <row r="4019" spans="3:3" ht="19">
      <c r="C4019" s="49" t="s">
        <v>9884</v>
      </c>
    </row>
    <row r="4020" spans="3:3">
      <c r="C4020" s="2" t="s">
        <v>3772</v>
      </c>
    </row>
    <row r="4021" spans="3:3" ht="19">
      <c r="C4021" s="49" t="s">
        <v>9885</v>
      </c>
    </row>
    <row r="4022" spans="3:3">
      <c r="C4022" s="2" t="s">
        <v>3865</v>
      </c>
    </row>
    <row r="4023" spans="3:3" ht="19">
      <c r="C4023" s="49" t="s">
        <v>9886</v>
      </c>
    </row>
    <row r="4024" spans="3:3">
      <c r="C4024" s="2" t="s">
        <v>9887</v>
      </c>
    </row>
    <row r="4025" spans="3:3" ht="19">
      <c r="C4025" s="49" t="s">
        <v>8376</v>
      </c>
    </row>
    <row r="4026" spans="3:3">
      <c r="C4026" s="2" t="s">
        <v>9888</v>
      </c>
    </row>
    <row r="4027" spans="3:3" ht="19">
      <c r="C4027" s="49" t="s">
        <v>7516</v>
      </c>
    </row>
    <row r="4028" spans="3:3" ht="19">
      <c r="C4028" s="49" t="s">
        <v>7550</v>
      </c>
    </row>
    <row r="4029" spans="3:3" ht="19">
      <c r="C4029" s="49" t="s">
        <v>9889</v>
      </c>
    </row>
    <row r="4030" spans="3:3" ht="19">
      <c r="C4030" s="49" t="s">
        <v>9890</v>
      </c>
    </row>
    <row r="4031" spans="3:3">
      <c r="C4031" s="2" t="s">
        <v>9891</v>
      </c>
    </row>
    <row r="4032" spans="3:3" ht="19">
      <c r="C4032" s="49" t="s">
        <v>8477</v>
      </c>
    </row>
    <row r="4033" spans="3:3" ht="19">
      <c r="C4033" s="49" t="s">
        <v>9571</v>
      </c>
    </row>
    <row r="4034" spans="3:3">
      <c r="C4034" s="2" t="s">
        <v>9892</v>
      </c>
    </row>
    <row r="4035" spans="3:3" ht="19">
      <c r="C4035" s="49" t="s">
        <v>9760</v>
      </c>
    </row>
    <row r="4036" spans="3:3" ht="19">
      <c r="C4036" s="49" t="s">
        <v>9893</v>
      </c>
    </row>
    <row r="4037" spans="3:3" ht="19">
      <c r="C4037" s="49" t="s">
        <v>7770</v>
      </c>
    </row>
    <row r="4038" spans="3:3" ht="19">
      <c r="C4038" s="49" t="s">
        <v>8103</v>
      </c>
    </row>
    <row r="4039" spans="3:3" ht="19">
      <c r="C4039" s="49" t="s">
        <v>7508</v>
      </c>
    </row>
    <row r="4040" spans="3:3" ht="19">
      <c r="C4040" s="49" t="s">
        <v>7767</v>
      </c>
    </row>
    <row r="4041" spans="3:3">
      <c r="C4041" s="2" t="s">
        <v>9894</v>
      </c>
    </row>
    <row r="4042" spans="3:3" ht="19">
      <c r="C4042" s="49" t="s">
        <v>9895</v>
      </c>
    </row>
    <row r="4043" spans="3:3">
      <c r="C4043" s="2" t="s">
        <v>9896</v>
      </c>
    </row>
    <row r="4044" spans="3:3" ht="19">
      <c r="C4044" s="49" t="s">
        <v>7493</v>
      </c>
    </row>
    <row r="4045" spans="3:3" ht="19">
      <c r="C4045" s="49" t="s">
        <v>9897</v>
      </c>
    </row>
    <row r="4046" spans="3:3" ht="19">
      <c r="C4046" s="49" t="s">
        <v>7519</v>
      </c>
    </row>
    <row r="4047" spans="3:3">
      <c r="C4047" s="2" t="s">
        <v>9898</v>
      </c>
    </row>
    <row r="4048" spans="3:3" ht="19">
      <c r="C4048" s="49" t="s">
        <v>7516</v>
      </c>
    </row>
    <row r="4049" spans="3:3" ht="19">
      <c r="C4049" s="49" t="s">
        <v>7519</v>
      </c>
    </row>
    <row r="4050" spans="3:3" ht="19">
      <c r="C4050" s="49" t="s">
        <v>7550</v>
      </c>
    </row>
    <row r="4051" spans="3:3" ht="19">
      <c r="C4051" s="49" t="s">
        <v>9899</v>
      </c>
    </row>
    <row r="4052" spans="3:3" ht="19">
      <c r="C4052" s="49" t="s">
        <v>9900</v>
      </c>
    </row>
    <row r="4053" spans="3:3" ht="19">
      <c r="C4053" s="49" t="s">
        <v>8560</v>
      </c>
    </row>
    <row r="4054" spans="3:3" ht="19">
      <c r="C4054" s="49" t="s">
        <v>9901</v>
      </c>
    </row>
    <row r="4055" spans="3:3" ht="19">
      <c r="C4055" s="49" t="s">
        <v>8878</v>
      </c>
    </row>
    <row r="4056" spans="3:3" ht="19">
      <c r="C4056" s="49" t="s">
        <v>8190</v>
      </c>
    </row>
    <row r="4057" spans="3:3" ht="19">
      <c r="C4057" s="49" t="s">
        <v>9112</v>
      </c>
    </row>
    <row r="4058" spans="3:3" ht="19">
      <c r="C4058" s="49" t="s">
        <v>9902</v>
      </c>
    </row>
    <row r="4059" spans="3:3" ht="19">
      <c r="C4059" s="49" t="s">
        <v>8192</v>
      </c>
    </row>
    <row r="4060" spans="3:3" ht="19">
      <c r="C4060" s="49" t="s">
        <v>8191</v>
      </c>
    </row>
    <row r="4061" spans="3:3" ht="19">
      <c r="C4061" s="49" t="s">
        <v>9685</v>
      </c>
    </row>
    <row r="4062" spans="3:3">
      <c r="C4062" s="2" t="s">
        <v>9903</v>
      </c>
    </row>
    <row r="4063" spans="3:3" ht="19">
      <c r="C4063" s="49" t="s">
        <v>9904</v>
      </c>
    </row>
    <row r="4064" spans="3:3" ht="19">
      <c r="C4064" s="49" t="s">
        <v>8739</v>
      </c>
    </row>
    <row r="4065" spans="3:3" ht="19">
      <c r="C4065" s="49" t="s">
        <v>9905</v>
      </c>
    </row>
    <row r="4066" spans="3:3" ht="19">
      <c r="C4066" s="49" t="s">
        <v>8878</v>
      </c>
    </row>
    <row r="4067" spans="3:3" ht="19">
      <c r="C4067" s="49" t="s">
        <v>8853</v>
      </c>
    </row>
    <row r="4068" spans="3:3">
      <c r="C4068" s="2" t="s">
        <v>9906</v>
      </c>
    </row>
    <row r="4069" spans="3:3" ht="19">
      <c r="C4069" s="49" t="s">
        <v>7516</v>
      </c>
    </row>
    <row r="4070" spans="3:3" ht="19">
      <c r="C4070" s="49" t="s">
        <v>7519</v>
      </c>
    </row>
    <row r="4071" spans="3:3" ht="19">
      <c r="C4071" s="49" t="s">
        <v>9907</v>
      </c>
    </row>
    <row r="4072" spans="3:3" ht="19">
      <c r="C4072" s="49" t="s">
        <v>8445</v>
      </c>
    </row>
    <row r="4073" spans="3:3" ht="19">
      <c r="C4073" s="49" t="s">
        <v>9908</v>
      </c>
    </row>
    <row r="4074" spans="3:3" ht="19">
      <c r="C4074" s="49" t="s">
        <v>9909</v>
      </c>
    </row>
    <row r="4075" spans="3:3" ht="19">
      <c r="C4075" s="49" t="s">
        <v>7508</v>
      </c>
    </row>
    <row r="4076" spans="3:3" ht="19">
      <c r="C4076" s="49" t="s">
        <v>7767</v>
      </c>
    </row>
    <row r="4077" spans="3:3" ht="19">
      <c r="C4077" s="49" t="s">
        <v>9910</v>
      </c>
    </row>
    <row r="4078" spans="3:3">
      <c r="C4078" s="2" t="s">
        <v>9911</v>
      </c>
    </row>
    <row r="4079" spans="3:3" ht="19">
      <c r="C4079" s="49" t="s">
        <v>7493</v>
      </c>
    </row>
    <row r="4080" spans="3:3" ht="19">
      <c r="C4080" s="49" t="s">
        <v>8027</v>
      </c>
    </row>
    <row r="4081" spans="3:3" ht="19">
      <c r="C4081" s="49" t="s">
        <v>8423</v>
      </c>
    </row>
    <row r="4082" spans="3:3" ht="19">
      <c r="C4082" s="49" t="s">
        <v>8417</v>
      </c>
    </row>
    <row r="4083" spans="3:3" ht="19">
      <c r="C4083" s="49" t="s">
        <v>7480</v>
      </c>
    </row>
    <row r="4084" spans="3:3" ht="19">
      <c r="C4084" s="49" t="s">
        <v>7541</v>
      </c>
    </row>
    <row r="4085" spans="3:3" ht="19">
      <c r="C4085" s="49" t="s">
        <v>7527</v>
      </c>
    </row>
    <row r="4086" spans="3:3" ht="19">
      <c r="C4086" s="49" t="s">
        <v>9112</v>
      </c>
    </row>
    <row r="4087" spans="3:3">
      <c r="C4087" s="2" t="s">
        <v>9912</v>
      </c>
    </row>
    <row r="4088" spans="3:3" ht="19">
      <c r="C4088" s="49" t="s">
        <v>8735</v>
      </c>
    </row>
    <row r="4089" spans="3:3" ht="19">
      <c r="C4089" s="49" t="s">
        <v>9913</v>
      </c>
    </row>
    <row r="4090" spans="3:3">
      <c r="C4090" s="2" t="s">
        <v>9914</v>
      </c>
    </row>
    <row r="4091" spans="3:3" ht="19">
      <c r="C4091" s="49" t="s">
        <v>7550</v>
      </c>
    </row>
    <row r="4092" spans="3:3" ht="19">
      <c r="C4092" s="49" t="s">
        <v>9915</v>
      </c>
    </row>
    <row r="4093" spans="3:3" ht="19">
      <c r="C4093" s="49" t="s">
        <v>9095</v>
      </c>
    </row>
    <row r="4094" spans="3:3" ht="19">
      <c r="C4094" s="49" t="s">
        <v>7508</v>
      </c>
    </row>
    <row r="4095" spans="3:3" ht="19">
      <c r="C4095" s="49" t="s">
        <v>7501</v>
      </c>
    </row>
    <row r="4096" spans="3:3" ht="19">
      <c r="C4096" s="49" t="s">
        <v>9916</v>
      </c>
    </row>
    <row r="4097" spans="3:3">
      <c r="C4097" s="2" t="s">
        <v>9917</v>
      </c>
    </row>
    <row r="4098" spans="3:3" ht="19">
      <c r="C4098" s="49" t="s">
        <v>9918</v>
      </c>
    </row>
    <row r="4099" spans="3:3">
      <c r="C4099" s="2" t="s">
        <v>9919</v>
      </c>
    </row>
    <row r="4100" spans="3:3" ht="19">
      <c r="C4100" s="49" t="s">
        <v>9920</v>
      </c>
    </row>
    <row r="4101" spans="3:3">
      <c r="C4101" s="2" t="s">
        <v>9921</v>
      </c>
    </row>
    <row r="4102" spans="3:3" ht="19">
      <c r="C4102" s="49" t="s">
        <v>9922</v>
      </c>
    </row>
    <row r="4103" spans="3:3">
      <c r="C4103" s="2" t="s">
        <v>9923</v>
      </c>
    </row>
    <row r="4104" spans="3:3" ht="19">
      <c r="C4104" s="49" t="s">
        <v>9924</v>
      </c>
    </row>
    <row r="4105" spans="3:3">
      <c r="C4105" s="2" t="s">
        <v>9925</v>
      </c>
    </row>
    <row r="4106" spans="3:3" ht="19">
      <c r="C4106" s="49" t="s">
        <v>9926</v>
      </c>
    </row>
    <row r="4107" spans="3:3">
      <c r="C4107" s="2" t="s">
        <v>9927</v>
      </c>
    </row>
    <row r="4108" spans="3:3" ht="19">
      <c r="C4108" s="49" t="s">
        <v>8120</v>
      </c>
    </row>
    <row r="4109" spans="3:3">
      <c r="C4109" s="2" t="s">
        <v>9928</v>
      </c>
    </row>
    <row r="4110" spans="3:3" ht="19">
      <c r="C4110" s="49" t="s">
        <v>8019</v>
      </c>
    </row>
    <row r="4111" spans="3:3" ht="19">
      <c r="C4111" s="49" t="s">
        <v>9929</v>
      </c>
    </row>
    <row r="4112" spans="3:3">
      <c r="C4112" s="2" t="s">
        <v>9930</v>
      </c>
    </row>
    <row r="4113" spans="3:3" ht="19">
      <c r="C4113" s="49" t="s">
        <v>7922</v>
      </c>
    </row>
    <row r="4114" spans="3:3">
      <c r="C4114" s="2" t="s">
        <v>9931</v>
      </c>
    </row>
    <row r="4115" spans="3:3" ht="19">
      <c r="C4115" s="49" t="s">
        <v>9932</v>
      </c>
    </row>
    <row r="4116" spans="3:3" ht="19">
      <c r="C4116" s="49" t="s">
        <v>7922</v>
      </c>
    </row>
    <row r="4117" spans="3:3" ht="19">
      <c r="C4117" s="49" t="s">
        <v>8077</v>
      </c>
    </row>
    <row r="4118" spans="3:3" ht="19">
      <c r="C4118" s="49" t="s">
        <v>7767</v>
      </c>
    </row>
    <row r="4119" spans="3:3">
      <c r="C4119" s="2" t="s">
        <v>9933</v>
      </c>
    </row>
    <row r="4120" spans="3:3" ht="19">
      <c r="C4120" s="49" t="s">
        <v>8103</v>
      </c>
    </row>
    <row r="4121" spans="3:3">
      <c r="C4121" s="2" t="s">
        <v>9934</v>
      </c>
    </row>
    <row r="4122" spans="3:3" ht="19">
      <c r="C4122" s="49" t="s">
        <v>8023</v>
      </c>
    </row>
    <row r="4123" spans="3:3" ht="19">
      <c r="C4123" s="49" t="s">
        <v>8070</v>
      </c>
    </row>
    <row r="4124" spans="3:3">
      <c r="C4124" s="2" t="s">
        <v>9935</v>
      </c>
    </row>
    <row r="4125" spans="3:3" ht="19">
      <c r="C4125" s="49" t="s">
        <v>7550</v>
      </c>
    </row>
    <row r="4126" spans="3:3" ht="19">
      <c r="C4126" s="49" t="s">
        <v>8190</v>
      </c>
    </row>
    <row r="4127" spans="3:3" ht="19">
      <c r="C4127" s="49" t="s">
        <v>8191</v>
      </c>
    </row>
    <row r="4128" spans="3:3" ht="19">
      <c r="C4128" s="49" t="s">
        <v>9936</v>
      </c>
    </row>
    <row r="4129" spans="3:3" ht="19">
      <c r="C4129" s="49" t="s">
        <v>9685</v>
      </c>
    </row>
    <row r="4130" spans="3:3" ht="19">
      <c r="C4130" s="49" t="s">
        <v>7488</v>
      </c>
    </row>
    <row r="4131" spans="3:3" ht="19">
      <c r="C4131" s="49" t="s">
        <v>7489</v>
      </c>
    </row>
    <row r="4132" spans="3:3" ht="19">
      <c r="C4132" s="49" t="s">
        <v>9937</v>
      </c>
    </row>
    <row r="4133" spans="3:3" ht="19">
      <c r="C4133" s="49" t="s">
        <v>9938</v>
      </c>
    </row>
    <row r="4134" spans="3:3">
      <c r="C4134" s="2" t="s">
        <v>9939</v>
      </c>
    </row>
    <row r="4135" spans="3:3" ht="19">
      <c r="C4135" s="49" t="s">
        <v>7516</v>
      </c>
    </row>
    <row r="4136" spans="3:3">
      <c r="C4136" s="2" t="s">
        <v>9940</v>
      </c>
    </row>
    <row r="4137" spans="3:3" ht="19">
      <c r="C4137" s="49" t="s">
        <v>8417</v>
      </c>
    </row>
    <row r="4138" spans="3:3" ht="19">
      <c r="C4138" s="49" t="s">
        <v>8000</v>
      </c>
    </row>
    <row r="4139" spans="3:3">
      <c r="C4139" s="2" t="s">
        <v>9941</v>
      </c>
    </row>
    <row r="4140" spans="3:3" ht="19">
      <c r="C4140" s="49" t="s">
        <v>9942</v>
      </c>
    </row>
    <row r="4141" spans="3:3">
      <c r="C4141" s="2" t="s">
        <v>9943</v>
      </c>
    </row>
    <row r="4142" spans="3:3" ht="19">
      <c r="C4142" s="49" t="s">
        <v>8526</v>
      </c>
    </row>
    <row r="4143" spans="3:3">
      <c r="C4143" s="2" t="s">
        <v>9944</v>
      </c>
    </row>
    <row r="4144" spans="3:3" ht="19">
      <c r="C4144" s="49" t="s">
        <v>7545</v>
      </c>
    </row>
    <row r="4145" spans="3:3" ht="19">
      <c r="C4145" s="49" t="s">
        <v>7520</v>
      </c>
    </row>
    <row r="4146" spans="3:3">
      <c r="C4146" s="2" t="s">
        <v>9945</v>
      </c>
    </row>
    <row r="4147" spans="3:3" ht="19">
      <c r="C4147" s="49" t="s">
        <v>8555</v>
      </c>
    </row>
    <row r="4148" spans="3:3">
      <c r="C4148" s="2" t="s">
        <v>9946</v>
      </c>
    </row>
    <row r="4149" spans="3:3" ht="19">
      <c r="C4149" s="49" t="s">
        <v>9947</v>
      </c>
    </row>
    <row r="4150" spans="3:3">
      <c r="C4150" s="2" t="s">
        <v>9948</v>
      </c>
    </row>
    <row r="4151" spans="3:3" ht="19">
      <c r="C4151" s="49" t="s">
        <v>9949</v>
      </c>
    </row>
    <row r="4152" spans="3:3" ht="19">
      <c r="C4152" s="49" t="s">
        <v>8508</v>
      </c>
    </row>
    <row r="4153" spans="3:3" ht="19">
      <c r="C4153" s="49" t="s">
        <v>9950</v>
      </c>
    </row>
    <row r="4154" spans="3:3" ht="19">
      <c r="C4154" s="49" t="s">
        <v>9951</v>
      </c>
    </row>
    <row r="4155" spans="3:3">
      <c r="C4155" s="2" t="s">
        <v>9952</v>
      </c>
    </row>
    <row r="4156" spans="3:3" ht="19">
      <c r="C4156" s="49" t="s">
        <v>8416</v>
      </c>
    </row>
    <row r="4157" spans="3:3" ht="19">
      <c r="C4157" s="49" t="s">
        <v>9953</v>
      </c>
    </row>
    <row r="4158" spans="3:3" ht="19">
      <c r="C4158" s="49" t="s">
        <v>9949</v>
      </c>
    </row>
    <row r="4159" spans="3:3" ht="19">
      <c r="C4159" s="49" t="s">
        <v>9954</v>
      </c>
    </row>
    <row r="4160" spans="3:3" ht="19">
      <c r="C4160" s="49" t="s">
        <v>9955</v>
      </c>
    </row>
    <row r="4161" spans="3:3">
      <c r="C4161" s="2" t="s">
        <v>9956</v>
      </c>
    </row>
    <row r="4162" spans="3:3" ht="19">
      <c r="C4162" s="49" t="s">
        <v>9957</v>
      </c>
    </row>
    <row r="4163" spans="3:3" ht="19">
      <c r="C4163" s="49" t="s">
        <v>9958</v>
      </c>
    </row>
    <row r="4164" spans="3:3" ht="19">
      <c r="C4164" s="49" t="s">
        <v>9959</v>
      </c>
    </row>
    <row r="4165" spans="3:3" ht="19">
      <c r="C4165" s="49" t="s">
        <v>9960</v>
      </c>
    </row>
    <row r="4166" spans="3:3" ht="19">
      <c r="C4166" s="49" t="s">
        <v>9047</v>
      </c>
    </row>
    <row r="4167" spans="3:3" ht="19">
      <c r="C4167" s="49" t="s">
        <v>9961</v>
      </c>
    </row>
    <row r="4168" spans="3:3" ht="19">
      <c r="C4168" s="49" t="s">
        <v>9962</v>
      </c>
    </row>
    <row r="4169" spans="3:3">
      <c r="C4169" s="2" t="s">
        <v>9963</v>
      </c>
    </row>
    <row r="4170" spans="3:3" ht="19">
      <c r="C4170" s="49" t="s">
        <v>8909</v>
      </c>
    </row>
    <row r="4171" spans="3:3">
      <c r="C4171" s="2" t="s">
        <v>9964</v>
      </c>
    </row>
    <row r="4172" spans="3:3" ht="19">
      <c r="C4172" s="49" t="s">
        <v>8532</v>
      </c>
    </row>
    <row r="4173" spans="3:3" ht="19">
      <c r="C4173" s="49" t="s">
        <v>9500</v>
      </c>
    </row>
    <row r="4174" spans="3:3" ht="19">
      <c r="C4174" s="49" t="s">
        <v>9965</v>
      </c>
    </row>
    <row r="4175" spans="3:3">
      <c r="C4175" s="2" t="s">
        <v>9966</v>
      </c>
    </row>
    <row r="4176" spans="3:3" ht="19">
      <c r="C4176" s="49" t="s">
        <v>8559</v>
      </c>
    </row>
    <row r="4177" spans="3:3">
      <c r="C4177" s="2" t="s">
        <v>9967</v>
      </c>
    </row>
    <row r="4178" spans="3:3" ht="19">
      <c r="C4178" s="49" t="s">
        <v>8544</v>
      </c>
    </row>
    <row r="4179" spans="3:3" ht="19">
      <c r="C4179" s="49" t="s">
        <v>8523</v>
      </c>
    </row>
    <row r="4180" spans="3:3" ht="19">
      <c r="C4180" s="49" t="s">
        <v>9968</v>
      </c>
    </row>
    <row r="4181" spans="3:3">
      <c r="C4181" s="2" t="s">
        <v>9969</v>
      </c>
    </row>
    <row r="4182" spans="3:3" ht="19">
      <c r="C4182" s="49" t="s">
        <v>9970</v>
      </c>
    </row>
    <row r="4183" spans="3:3" ht="19">
      <c r="C4183" s="49" t="s">
        <v>8544</v>
      </c>
    </row>
    <row r="4184" spans="3:3" ht="19">
      <c r="C4184" s="49" t="s">
        <v>9971</v>
      </c>
    </row>
    <row r="4185" spans="3:3" ht="19">
      <c r="C4185" s="49" t="s">
        <v>9972</v>
      </c>
    </row>
    <row r="4186" spans="3:3" ht="19">
      <c r="C4186" s="49" t="s">
        <v>9973</v>
      </c>
    </row>
    <row r="4187" spans="3:3">
      <c r="C4187" s="2" t="s">
        <v>9974</v>
      </c>
    </row>
    <row r="4188" spans="3:3" ht="19">
      <c r="C4188" s="49" t="s">
        <v>8532</v>
      </c>
    </row>
    <row r="4189" spans="3:3" ht="19">
      <c r="C4189" s="49" t="s">
        <v>9500</v>
      </c>
    </row>
    <row r="4190" spans="3:3" ht="19">
      <c r="C4190" s="49" t="s">
        <v>8814</v>
      </c>
    </row>
    <row r="4191" spans="3:3">
      <c r="C4191" s="2" t="s">
        <v>9975</v>
      </c>
    </row>
    <row r="4192" spans="3:3" ht="19">
      <c r="C4192" s="49" t="s">
        <v>9976</v>
      </c>
    </row>
    <row r="4193" spans="3:3">
      <c r="C4193" s="2" t="s">
        <v>9977</v>
      </c>
    </row>
    <row r="4194" spans="3:3" ht="19">
      <c r="C4194" s="49" t="s">
        <v>8813</v>
      </c>
    </row>
    <row r="4195" spans="3:3">
      <c r="C4195" s="2" t="s">
        <v>9978</v>
      </c>
    </row>
    <row r="4196" spans="3:3" ht="19">
      <c r="C4196" s="49" t="s">
        <v>8474</v>
      </c>
    </row>
    <row r="4197" spans="3:3" ht="19">
      <c r="C4197" s="49" t="s">
        <v>8544</v>
      </c>
    </row>
    <row r="4198" spans="3:3" ht="19">
      <c r="C4198" s="49" t="s">
        <v>9979</v>
      </c>
    </row>
    <row r="4199" spans="3:3">
      <c r="C4199" s="2" t="s">
        <v>9980</v>
      </c>
    </row>
    <row r="4200" spans="3:3" ht="19">
      <c r="C4200" s="49" t="s">
        <v>8546</v>
      </c>
    </row>
    <row r="4201" spans="3:3">
      <c r="C4201" s="2" t="s">
        <v>9981</v>
      </c>
    </row>
    <row r="4202" spans="3:3" ht="19">
      <c r="C4202" s="49" t="s">
        <v>8522</v>
      </c>
    </row>
    <row r="4203" spans="3:3" ht="19">
      <c r="C4203" s="49" t="s">
        <v>8544</v>
      </c>
    </row>
    <row r="4204" spans="3:3" ht="19">
      <c r="C4204" s="49" t="s">
        <v>8525</v>
      </c>
    </row>
    <row r="4205" spans="3:3" ht="19">
      <c r="C4205" s="49" t="s">
        <v>9972</v>
      </c>
    </row>
    <row r="4206" spans="3:3" ht="19">
      <c r="C4206" s="49" t="s">
        <v>9982</v>
      </c>
    </row>
    <row r="4207" spans="3:3">
      <c r="C4207" s="2" t="s">
        <v>9983</v>
      </c>
    </row>
    <row r="4208" spans="3:3" ht="19">
      <c r="C4208" s="49" t="s">
        <v>8532</v>
      </c>
    </row>
    <row r="4209" spans="3:3" ht="19">
      <c r="C4209" s="49" t="s">
        <v>9500</v>
      </c>
    </row>
    <row r="4210" spans="3:3" ht="19">
      <c r="C4210" s="49" t="s">
        <v>8814</v>
      </c>
    </row>
    <row r="4211" spans="3:3">
      <c r="C4211" s="2" t="s">
        <v>9984</v>
      </c>
    </row>
    <row r="4212" spans="3:3" ht="19">
      <c r="C4212" s="49" t="s">
        <v>7473</v>
      </c>
    </row>
    <row r="4213" spans="3:3">
      <c r="C4213" s="2" t="s">
        <v>9985</v>
      </c>
    </row>
    <row r="4214" spans="3:3" ht="19">
      <c r="C4214" s="49" t="s">
        <v>8909</v>
      </c>
    </row>
    <row r="4215" spans="3:3">
      <c r="C4215" s="2" t="s">
        <v>9986</v>
      </c>
    </row>
    <row r="4216" spans="3:3" ht="19">
      <c r="C4216" s="49" t="s">
        <v>8813</v>
      </c>
    </row>
    <row r="4217" spans="3:3">
      <c r="C4217" s="2" t="s">
        <v>9987</v>
      </c>
    </row>
    <row r="4218" spans="3:3" ht="19">
      <c r="C4218" s="49" t="s">
        <v>8559</v>
      </c>
    </row>
    <row r="4219" spans="3:3" ht="19">
      <c r="C4219" s="49" t="s">
        <v>9949</v>
      </c>
    </row>
    <row r="4220" spans="3:3" ht="19">
      <c r="C4220" s="49" t="s">
        <v>9988</v>
      </c>
    </row>
    <row r="4221" spans="3:3" ht="19">
      <c r="C4221" s="49" t="s">
        <v>9951</v>
      </c>
    </row>
    <row r="4222" spans="3:3">
      <c r="C4222" s="2" t="s">
        <v>9989</v>
      </c>
    </row>
    <row r="4223" spans="3:3" ht="19">
      <c r="C4223" s="49" t="s">
        <v>8416</v>
      </c>
    </row>
    <row r="4224" spans="3:3" ht="19">
      <c r="C4224" s="49" t="s">
        <v>9949</v>
      </c>
    </row>
    <row r="4225" spans="3:3" ht="19">
      <c r="C4225" s="49" t="s">
        <v>9990</v>
      </c>
    </row>
    <row r="4226" spans="3:3" ht="19">
      <c r="C4226" s="49" t="s">
        <v>9954</v>
      </c>
    </row>
    <row r="4227" spans="3:3" ht="19">
      <c r="C4227" s="49" t="s">
        <v>9991</v>
      </c>
    </row>
    <row r="4228" spans="3:3">
      <c r="C4228" s="2" t="s">
        <v>9992</v>
      </c>
    </row>
    <row r="4229" spans="3:3" ht="19">
      <c r="C4229" s="49" t="s">
        <v>7493</v>
      </c>
    </row>
    <row r="4230" spans="3:3" ht="19">
      <c r="C4230" s="49" t="s">
        <v>9993</v>
      </c>
    </row>
    <row r="4231" spans="3:3" ht="19">
      <c r="C4231" s="49" t="s">
        <v>7563</v>
      </c>
    </row>
    <row r="4232" spans="3:3" ht="19">
      <c r="C4232" s="49" t="s">
        <v>9994</v>
      </c>
    </row>
    <row r="4233" spans="3:3" ht="19">
      <c r="C4233" s="49" t="s">
        <v>9995</v>
      </c>
    </row>
    <row r="4234" spans="3:3" ht="19">
      <c r="C4234" s="49" t="s">
        <v>9996</v>
      </c>
    </row>
    <row r="4235" spans="3:3" ht="19">
      <c r="C4235" s="49" t="s">
        <v>7488</v>
      </c>
    </row>
    <row r="4236" spans="3:3" ht="19">
      <c r="C4236" s="49" t="s">
        <v>7756</v>
      </c>
    </row>
    <row r="4237" spans="3:3" ht="19">
      <c r="C4237" s="49" t="s">
        <v>7483</v>
      </c>
    </row>
    <row r="4238" spans="3:3" ht="19">
      <c r="C4238" s="49" t="s">
        <v>8024</v>
      </c>
    </row>
    <row r="4239" spans="3:3" ht="19">
      <c r="C4239" s="49" t="s">
        <v>9997</v>
      </c>
    </row>
    <row r="4240" spans="3:3" ht="19">
      <c r="C4240" s="49" t="s">
        <v>9998</v>
      </c>
    </row>
    <row r="4241" spans="3:3" ht="19">
      <c r="C4241" s="49" t="s">
        <v>9047</v>
      </c>
    </row>
    <row r="4242" spans="3:3" ht="19">
      <c r="C4242" s="49" t="s">
        <v>9137</v>
      </c>
    </row>
    <row r="4243" spans="3:3" ht="19">
      <c r="C4243" s="49" t="s">
        <v>8089</v>
      </c>
    </row>
    <row r="4244" spans="3:3" ht="19">
      <c r="C4244" s="49" t="s">
        <v>9999</v>
      </c>
    </row>
    <row r="4245" spans="3:3" ht="19">
      <c r="C4245" s="49" t="s">
        <v>10000</v>
      </c>
    </row>
    <row r="4246" spans="3:3" ht="19">
      <c r="C4246" s="49" t="s">
        <v>7501</v>
      </c>
    </row>
    <row r="4247" spans="3:3" ht="19">
      <c r="C4247" s="49" t="s">
        <v>7450</v>
      </c>
    </row>
    <row r="4248" spans="3:3">
      <c r="C4248" s="2" t="s">
        <v>10001</v>
      </c>
    </row>
    <row r="4249" spans="3:3" ht="19">
      <c r="C4249" s="49" t="s">
        <v>7493</v>
      </c>
    </row>
    <row r="4250" spans="3:3" ht="19">
      <c r="C4250" s="49" t="s">
        <v>10002</v>
      </c>
    </row>
    <row r="4251" spans="3:3" ht="19">
      <c r="C4251" s="49" t="s">
        <v>7563</v>
      </c>
    </row>
    <row r="4252" spans="3:3" ht="19">
      <c r="C4252" s="49" t="s">
        <v>8458</v>
      </c>
    </row>
    <row r="4253" spans="3:3" ht="19">
      <c r="C4253" s="49" t="s">
        <v>8459</v>
      </c>
    </row>
    <row r="4254" spans="3:3" ht="19">
      <c r="C4254" s="49" t="s">
        <v>9095</v>
      </c>
    </row>
    <row r="4255" spans="3:3" ht="19">
      <c r="C4255" s="49" t="s">
        <v>8089</v>
      </c>
    </row>
    <row r="4256" spans="3:3" ht="19">
      <c r="C4256" s="49" t="s">
        <v>7527</v>
      </c>
    </row>
    <row r="4257" spans="3:3" ht="19">
      <c r="C4257" s="49" t="s">
        <v>10003</v>
      </c>
    </row>
    <row r="4258" spans="3:3" ht="19">
      <c r="C4258" s="49" t="s">
        <v>7450</v>
      </c>
    </row>
    <row r="4259" spans="3:3">
      <c r="C4259" s="2" t="s">
        <v>10004</v>
      </c>
    </row>
    <row r="4260" spans="3:3" ht="19">
      <c r="C4260" s="49" t="s">
        <v>7473</v>
      </c>
    </row>
    <row r="4261" spans="3:3" ht="19">
      <c r="C4261" s="49" t="s">
        <v>7483</v>
      </c>
    </row>
    <row r="4262" spans="3:3" ht="19">
      <c r="C4262" s="49" t="s">
        <v>10005</v>
      </c>
    </row>
    <row r="4263" spans="3:3" ht="19">
      <c r="C4263" s="49" t="s">
        <v>10006</v>
      </c>
    </row>
    <row r="4264" spans="3:3" ht="19">
      <c r="C4264" s="49" t="s">
        <v>7437</v>
      </c>
    </row>
    <row r="4265" spans="3:3" ht="19">
      <c r="C4265" s="49" t="s">
        <v>7438</v>
      </c>
    </row>
    <row r="4266" spans="3:3" ht="19">
      <c r="C4266" s="49" t="s">
        <v>10007</v>
      </c>
    </row>
    <row r="4267" spans="3:3">
      <c r="C4267" s="2" t="s">
        <v>6041</v>
      </c>
    </row>
    <row r="4268" spans="3:3" ht="19">
      <c r="C4268" s="49" t="s">
        <v>10008</v>
      </c>
    </row>
    <row r="4269" spans="3:3">
      <c r="C4269" s="2" t="s">
        <v>6041</v>
      </c>
    </row>
    <row r="4270" spans="3:3" ht="19">
      <c r="C4270" s="49" t="s">
        <v>10008</v>
      </c>
    </row>
    <row r="4271" spans="3:3">
      <c r="C4271" s="2" t="s">
        <v>10009</v>
      </c>
    </row>
    <row r="4272" spans="3:3" ht="19">
      <c r="C4272" s="49" t="s">
        <v>10010</v>
      </c>
    </row>
    <row r="4273" spans="3:3">
      <c r="C4273" s="2" t="s">
        <v>10011</v>
      </c>
    </row>
    <row r="4274" spans="3:3" ht="19">
      <c r="C4274" s="49" t="s">
        <v>10012</v>
      </c>
    </row>
    <row r="4275" spans="3:3">
      <c r="C4275" s="2" t="s">
        <v>10013</v>
      </c>
    </row>
    <row r="4276" spans="3:3" ht="19">
      <c r="C4276" s="49" t="s">
        <v>10014</v>
      </c>
    </row>
    <row r="4277" spans="3:3">
      <c r="C4277" s="2" t="s">
        <v>10015</v>
      </c>
    </row>
    <row r="4278" spans="3:3" ht="19">
      <c r="C4278" s="49" t="s">
        <v>10016</v>
      </c>
    </row>
    <row r="4279" spans="3:3">
      <c r="C4279" s="2" t="s">
        <v>10017</v>
      </c>
    </row>
    <row r="4280" spans="3:3" ht="19">
      <c r="C4280" s="49" t="s">
        <v>10018</v>
      </c>
    </row>
    <row r="4281" spans="3:3">
      <c r="C4281" s="2" t="s">
        <v>10019</v>
      </c>
    </row>
    <row r="4282" spans="3:3" ht="19">
      <c r="C4282" s="49" t="s">
        <v>10020</v>
      </c>
    </row>
    <row r="4283" spans="3:3">
      <c r="C4283" s="2" t="s">
        <v>10021</v>
      </c>
    </row>
    <row r="4284" spans="3:3" ht="19">
      <c r="C4284" s="49" t="s">
        <v>10022</v>
      </c>
    </row>
    <row r="4285" spans="3:3">
      <c r="C4285" s="2" t="s">
        <v>10023</v>
      </c>
    </row>
    <row r="4286" spans="3:3" ht="19">
      <c r="C4286" s="49" t="s">
        <v>10024</v>
      </c>
    </row>
    <row r="4287" spans="3:3">
      <c r="C4287" s="2" t="s">
        <v>10025</v>
      </c>
    </row>
    <row r="4288" spans="3:3" ht="19">
      <c r="C4288" s="49" t="s">
        <v>10026</v>
      </c>
    </row>
    <row r="4289" spans="3:3">
      <c r="C4289" s="2" t="s">
        <v>10027</v>
      </c>
    </row>
    <row r="4290" spans="3:3" ht="19">
      <c r="C4290" s="49" t="s">
        <v>10028</v>
      </c>
    </row>
    <row r="4291" spans="3:3">
      <c r="C4291" s="2" t="s">
        <v>10029</v>
      </c>
    </row>
    <row r="4292" spans="3:3" ht="19">
      <c r="C4292" s="49" t="s">
        <v>10030</v>
      </c>
    </row>
    <row r="4293" spans="3:3">
      <c r="C4293" s="2" t="s">
        <v>10031</v>
      </c>
    </row>
    <row r="4294" spans="3:3" ht="19">
      <c r="C4294" s="49" t="s">
        <v>10032</v>
      </c>
    </row>
    <row r="4295" spans="3:3">
      <c r="C4295" s="2" t="s">
        <v>10033</v>
      </c>
    </row>
    <row r="4296" spans="3:3" ht="19">
      <c r="C4296" s="49" t="s">
        <v>10008</v>
      </c>
    </row>
    <row r="4297" spans="3:3">
      <c r="C4297" s="2" t="s">
        <v>10034</v>
      </c>
    </row>
    <row r="4298" spans="3:3" ht="19">
      <c r="C4298" s="49" t="s">
        <v>10035</v>
      </c>
    </row>
    <row r="4299" spans="3:3">
      <c r="C4299" s="2" t="s">
        <v>10036</v>
      </c>
    </row>
    <row r="4300" spans="3:3" ht="19">
      <c r="C4300" s="49" t="s">
        <v>10037</v>
      </c>
    </row>
    <row r="4301" spans="3:3">
      <c r="C4301" s="2" t="s">
        <v>10038</v>
      </c>
    </row>
    <row r="4302" spans="3:3" ht="19">
      <c r="C4302" s="49" t="s">
        <v>10039</v>
      </c>
    </row>
    <row r="4303" spans="3:3">
      <c r="C4303" s="2" t="s">
        <v>10040</v>
      </c>
    </row>
    <row r="4304" spans="3:3" ht="19">
      <c r="C4304" s="49" t="s">
        <v>10041</v>
      </c>
    </row>
    <row r="4305" spans="3:3">
      <c r="C4305" s="2" t="s">
        <v>10042</v>
      </c>
    </row>
    <row r="4306" spans="3:3" ht="19">
      <c r="C4306" s="49" t="s">
        <v>10043</v>
      </c>
    </row>
    <row r="4307" spans="3:3">
      <c r="C4307" s="2" t="s">
        <v>10044</v>
      </c>
    </row>
    <row r="4308" spans="3:3" ht="19">
      <c r="C4308" s="49" t="s">
        <v>10045</v>
      </c>
    </row>
    <row r="4309" spans="3:3">
      <c r="C4309" s="2" t="s">
        <v>10046</v>
      </c>
    </row>
    <row r="4310" spans="3:3" ht="19">
      <c r="C4310" s="49" t="s">
        <v>10047</v>
      </c>
    </row>
    <row r="4311" spans="3:3">
      <c r="C4311" s="2" t="s">
        <v>10048</v>
      </c>
    </row>
    <row r="4312" spans="3:3" ht="19">
      <c r="C4312" s="49" t="s">
        <v>10049</v>
      </c>
    </row>
    <row r="4313" spans="3:3">
      <c r="C4313" s="2" t="s">
        <v>10050</v>
      </c>
    </row>
    <row r="4314" spans="3:3" ht="19">
      <c r="C4314" s="49" t="s">
        <v>10051</v>
      </c>
    </row>
    <row r="4315" spans="3:3">
      <c r="C4315" s="2" t="s">
        <v>10052</v>
      </c>
    </row>
    <row r="4316" spans="3:3" ht="19">
      <c r="C4316" s="49" t="s">
        <v>10053</v>
      </c>
    </row>
    <row r="4317" spans="3:3">
      <c r="C4317" s="2" t="s">
        <v>10054</v>
      </c>
    </row>
    <row r="4318" spans="3:3" ht="19">
      <c r="C4318" s="49" t="s">
        <v>10055</v>
      </c>
    </row>
    <row r="4319" spans="3:3">
      <c r="C4319" s="2" t="s">
        <v>10056</v>
      </c>
    </row>
    <row r="4320" spans="3:3" ht="19">
      <c r="C4320" s="49" t="s">
        <v>10057</v>
      </c>
    </row>
    <row r="4321" spans="3:3">
      <c r="C4321" s="2" t="s">
        <v>10058</v>
      </c>
    </row>
    <row r="4322" spans="3:3" ht="19">
      <c r="C4322" s="49" t="s">
        <v>7550</v>
      </c>
    </row>
    <row r="4323" spans="3:3" ht="19">
      <c r="C4323" s="49" t="s">
        <v>9715</v>
      </c>
    </row>
    <row r="4324" spans="3:3" ht="19">
      <c r="C4324" s="49" t="s">
        <v>9716</v>
      </c>
    </row>
    <row r="4325" spans="3:3" ht="19">
      <c r="C4325" s="49" t="s">
        <v>9211</v>
      </c>
    </row>
    <row r="4326" spans="3:3" ht="19">
      <c r="C4326" s="49" t="s">
        <v>10059</v>
      </c>
    </row>
    <row r="4327" spans="3:3">
      <c r="C4327" s="2" t="s">
        <v>10060</v>
      </c>
    </row>
    <row r="4328" spans="3:3" ht="19">
      <c r="C4328" s="49" t="s">
        <v>7480</v>
      </c>
    </row>
    <row r="4329" spans="3:3">
      <c r="C4329" s="2" t="s">
        <v>10061</v>
      </c>
    </row>
    <row r="4330" spans="3:3" ht="19">
      <c r="C4330" s="49" t="s">
        <v>9780</v>
      </c>
    </row>
    <row r="4331" spans="3:3">
      <c r="C4331" s="2" t="s">
        <v>10062</v>
      </c>
    </row>
    <row r="4332" spans="3:3" ht="19">
      <c r="C4332" s="49" t="s">
        <v>9784</v>
      </c>
    </row>
    <row r="4333" spans="3:3">
      <c r="C4333" s="2" t="s">
        <v>10063</v>
      </c>
    </row>
    <row r="4334" spans="3:3" ht="19">
      <c r="C4334" s="49" t="s">
        <v>7520</v>
      </c>
    </row>
    <row r="4335" spans="3:3" ht="19">
      <c r="C4335" s="49" t="s">
        <v>9890</v>
      </c>
    </row>
    <row r="4336" spans="3:3">
      <c r="C4336" s="2" t="s">
        <v>10064</v>
      </c>
    </row>
    <row r="4337" spans="3:3" ht="19">
      <c r="C4337" s="49" t="s">
        <v>9779</v>
      </c>
    </row>
    <row r="4338" spans="3:3">
      <c r="C4338" s="2" t="s">
        <v>10065</v>
      </c>
    </row>
    <row r="4339" spans="3:3" ht="19">
      <c r="C4339" s="49" t="s">
        <v>7550</v>
      </c>
    </row>
    <row r="4340" spans="3:3">
      <c r="C4340" s="2" t="s">
        <v>10066</v>
      </c>
    </row>
    <row r="4341" spans="3:3" ht="19">
      <c r="C4341" s="49" t="s">
        <v>7550</v>
      </c>
    </row>
    <row r="4342" spans="3:3" ht="19">
      <c r="C4342" s="49" t="s">
        <v>10059</v>
      </c>
    </row>
    <row r="4343" spans="3:3">
      <c r="C4343" s="2" t="s">
        <v>10067</v>
      </c>
    </row>
    <row r="4344" spans="3:3" ht="19">
      <c r="C4344" s="49" t="s">
        <v>10068</v>
      </c>
    </row>
    <row r="4345" spans="3:3" ht="19">
      <c r="C4345" s="49" t="s">
        <v>8850</v>
      </c>
    </row>
    <row r="4346" spans="3:3" ht="19">
      <c r="C4346" s="49" t="s">
        <v>7759</v>
      </c>
    </row>
    <row r="4347" spans="3:3" ht="19">
      <c r="C4347" s="49" t="s">
        <v>7931</v>
      </c>
    </row>
    <row r="4348" spans="3:3" ht="19">
      <c r="C4348" s="49" t="s">
        <v>8023</v>
      </c>
    </row>
    <row r="4349" spans="3:3" ht="19">
      <c r="C4349" s="49" t="s">
        <v>7756</v>
      </c>
    </row>
    <row r="4350" spans="3:3" ht="19">
      <c r="C4350" s="49" t="s">
        <v>10069</v>
      </c>
    </row>
    <row r="4351" spans="3:3">
      <c r="C4351" s="2" t="s">
        <v>10070</v>
      </c>
    </row>
    <row r="4352" spans="3:3" ht="19">
      <c r="C4352" s="49" t="s">
        <v>8019</v>
      </c>
    </row>
    <row r="4353" spans="3:3" ht="19">
      <c r="C4353" s="49" t="s">
        <v>7483</v>
      </c>
    </row>
    <row r="4354" spans="3:3" ht="19">
      <c r="C4354" s="49" t="s">
        <v>9122</v>
      </c>
    </row>
    <row r="4355" spans="3:3" ht="19">
      <c r="C4355" s="49" t="s">
        <v>10071</v>
      </c>
    </row>
    <row r="4356" spans="3:3">
      <c r="C4356" s="2" t="s">
        <v>10072</v>
      </c>
    </row>
    <row r="4357" spans="3:3" ht="19">
      <c r="C4357" s="49" t="s">
        <v>9072</v>
      </c>
    </row>
    <row r="4358" spans="3:3">
      <c r="C4358" s="2" t="s">
        <v>10073</v>
      </c>
    </row>
    <row r="4359" spans="3:3" ht="19">
      <c r="C4359" s="49" t="s">
        <v>7482</v>
      </c>
    </row>
    <row r="4360" spans="3:3" ht="19">
      <c r="C4360" s="49" t="s">
        <v>8019</v>
      </c>
    </row>
    <row r="4361" spans="3:3" ht="19">
      <c r="C4361" s="49" t="s">
        <v>10074</v>
      </c>
    </row>
    <row r="4362" spans="3:3">
      <c r="C4362" s="2" t="s">
        <v>10075</v>
      </c>
    </row>
    <row r="4363" spans="3:3" ht="19">
      <c r="C4363" s="49" t="s">
        <v>9072</v>
      </c>
    </row>
    <row r="4364" spans="3:3">
      <c r="C4364" s="2" t="s">
        <v>10076</v>
      </c>
    </row>
    <row r="4365" spans="3:3" ht="19">
      <c r="C4365" s="49" t="s">
        <v>8103</v>
      </c>
    </row>
    <row r="4366" spans="3:3">
      <c r="C4366" s="2" t="s">
        <v>10077</v>
      </c>
    </row>
    <row r="4367" spans="3:3" ht="19">
      <c r="C4367" s="49" t="s">
        <v>7480</v>
      </c>
    </row>
    <row r="4368" spans="3:3" ht="19">
      <c r="C4368" s="49" t="s">
        <v>10078</v>
      </c>
    </row>
    <row r="4369" spans="3:3" ht="19">
      <c r="C4369" s="49" t="s">
        <v>8149</v>
      </c>
    </row>
    <row r="4370" spans="3:3" ht="19">
      <c r="C4370" s="49" t="s">
        <v>8914</v>
      </c>
    </row>
    <row r="4371" spans="3:3">
      <c r="C4371" s="2" t="s">
        <v>10079</v>
      </c>
    </row>
    <row r="4372" spans="3:3" ht="19">
      <c r="C4372" s="49" t="s">
        <v>7501</v>
      </c>
    </row>
    <row r="4373" spans="3:3" ht="19">
      <c r="C4373" s="49" t="s">
        <v>8736</v>
      </c>
    </row>
    <row r="4374" spans="3:3">
      <c r="C4374" s="2" t="s">
        <v>10080</v>
      </c>
    </row>
    <row r="4375" spans="3:3" ht="19">
      <c r="C4375" s="49" t="s">
        <v>10081</v>
      </c>
    </row>
    <row r="4376" spans="3:3">
      <c r="C4376" s="2" t="s">
        <v>10082</v>
      </c>
    </row>
    <row r="4377" spans="3:3" ht="19">
      <c r="C4377" s="49" t="s">
        <v>8049</v>
      </c>
    </row>
    <row r="4378" spans="3:3">
      <c r="C4378" s="2" t="s">
        <v>6049</v>
      </c>
    </row>
    <row r="4379" spans="3:3" ht="19">
      <c r="C4379" s="49" t="s">
        <v>10083</v>
      </c>
    </row>
    <row r="4380" spans="3:3" ht="19">
      <c r="C4380" s="49" t="s">
        <v>10084</v>
      </c>
    </row>
    <row r="4381" spans="3:3" ht="19">
      <c r="C4381" s="49" t="s">
        <v>10085</v>
      </c>
    </row>
    <row r="4382" spans="3:3" ht="19">
      <c r="C4382" s="49" t="s">
        <v>10086</v>
      </c>
    </row>
    <row r="4383" spans="3:3">
      <c r="C4383" s="2" t="s">
        <v>10087</v>
      </c>
    </row>
    <row r="4384" spans="3:3" ht="19">
      <c r="C4384" s="49" t="s">
        <v>10088</v>
      </c>
    </row>
    <row r="4385" spans="3:3">
      <c r="C4385" s="2" t="s">
        <v>10089</v>
      </c>
    </row>
    <row r="4386" spans="3:3" ht="19">
      <c r="C4386" s="49" t="s">
        <v>10090</v>
      </c>
    </row>
    <row r="4387" spans="3:3">
      <c r="C4387" s="2" t="s">
        <v>10091</v>
      </c>
    </row>
    <row r="4388" spans="3:3" ht="19">
      <c r="C4388" s="49" t="s">
        <v>10092</v>
      </c>
    </row>
    <row r="4389" spans="3:3">
      <c r="C4389" s="2" t="s">
        <v>10093</v>
      </c>
    </row>
    <row r="4390" spans="3:3" ht="19">
      <c r="C4390" s="49" t="s">
        <v>10094</v>
      </c>
    </row>
    <row r="4391" spans="3:3">
      <c r="C4391" s="2" t="s">
        <v>10095</v>
      </c>
    </row>
    <row r="4392" spans="3:3" ht="19">
      <c r="C4392" s="49" t="s">
        <v>10096</v>
      </c>
    </row>
    <row r="4393" spans="3:3">
      <c r="C4393" s="2" t="s">
        <v>10097</v>
      </c>
    </row>
    <row r="4394" spans="3:3" ht="19">
      <c r="C4394" s="49" t="s">
        <v>10098</v>
      </c>
    </row>
    <row r="4395" spans="3:3">
      <c r="C4395" s="2" t="s">
        <v>10099</v>
      </c>
    </row>
    <row r="4396" spans="3:3" ht="19">
      <c r="C4396" s="49" t="s">
        <v>10100</v>
      </c>
    </row>
    <row r="4397" spans="3:3">
      <c r="C4397" s="2" t="s">
        <v>10101</v>
      </c>
    </row>
    <row r="4398" spans="3:3" ht="19">
      <c r="C4398" s="49" t="s">
        <v>10102</v>
      </c>
    </row>
    <row r="4399" spans="3:3">
      <c r="C4399" s="2" t="s">
        <v>10103</v>
      </c>
    </row>
    <row r="4400" spans="3:3" ht="19">
      <c r="C4400" s="49" t="s">
        <v>10104</v>
      </c>
    </row>
    <row r="4401" spans="3:3" ht="19">
      <c r="C4401" s="49" t="s">
        <v>10105</v>
      </c>
    </row>
    <row r="4402" spans="3:3" ht="19">
      <c r="C4402" s="49" t="s">
        <v>7482</v>
      </c>
    </row>
    <row r="4403" spans="3:3" ht="19">
      <c r="C4403" s="49" t="s">
        <v>7954</v>
      </c>
    </row>
    <row r="4404" spans="3:3">
      <c r="C4404" s="2" t="s">
        <v>10106</v>
      </c>
    </row>
    <row r="4405" spans="3:3" ht="19">
      <c r="C4405" s="49" t="s">
        <v>10107</v>
      </c>
    </row>
    <row r="4406" spans="3:3">
      <c r="C4406" s="2" t="s">
        <v>10108</v>
      </c>
    </row>
    <row r="4407" spans="3:3" ht="19">
      <c r="C4407" s="49" t="s">
        <v>10109</v>
      </c>
    </row>
    <row r="4408" spans="3:3">
      <c r="C4408" s="2" t="s">
        <v>10110</v>
      </c>
    </row>
    <row r="4409" spans="3:3" ht="19">
      <c r="C4409" s="49" t="s">
        <v>10111</v>
      </c>
    </row>
    <row r="4410" spans="3:3">
      <c r="C4410" s="2" t="s">
        <v>10112</v>
      </c>
    </row>
    <row r="4411" spans="3:3" ht="19">
      <c r="C4411" s="49" t="s">
        <v>10113</v>
      </c>
    </row>
    <row r="4412" spans="3:3">
      <c r="C4412" s="2" t="s">
        <v>10114</v>
      </c>
    </row>
    <row r="4413" spans="3:3" ht="19">
      <c r="C4413" s="49" t="s">
        <v>7516</v>
      </c>
    </row>
    <row r="4414" spans="3:3">
      <c r="C4414" s="2" t="s">
        <v>10115</v>
      </c>
    </row>
    <row r="4415" spans="3:3" ht="19">
      <c r="C4415" s="49" t="s">
        <v>10116</v>
      </c>
    </row>
  </sheetData>
  <hyperlinks>
    <hyperlink ref="C6" r:id="rId1" location="anim-fade-down" display="https://zeke.github.io/primer-cheatsheet/ - anim-fade-down" xr:uid="{2CF56847-1438-A84C-813A-C988DF131688}"/>
    <hyperlink ref="C11" r:id="rId2" location="anim-fade-in" display="https://zeke.github.io/primer-cheatsheet/ - anim-fade-in" xr:uid="{F7DF9870-3544-4F44-BE4D-A2F178CC29DF}"/>
    <hyperlink ref="C15" r:id="rId3" location="anim-fade-in-fast" display="https://zeke.github.io/primer-cheatsheet/ - anim-fade-in-fast" xr:uid="{70490BBF-391F-4649-8541-D9A369EC65C7}"/>
    <hyperlink ref="C17" r:id="rId4" location="anim-fade-out" display="https://zeke.github.io/primer-cheatsheet/ - anim-fade-out" xr:uid="{B3903356-95C7-5F40-9171-CAB20A0B2D89}"/>
    <hyperlink ref="C21" r:id="rId5" location="anim-fade-out-fast" display="https://zeke.github.io/primer-cheatsheet/ - anim-fade-out-fast" xr:uid="{F10F2932-C3D4-574C-ABE5-15D3EB375306}"/>
    <hyperlink ref="C23" r:id="rId6" location="anim-fade-up" display="https://zeke.github.io/primer-cheatsheet/ - anim-fade-up" xr:uid="{9E52095B-E2E7-1A46-9D48-CD26A459FC08}"/>
    <hyperlink ref="C30" r:id="rId7" location="anim-grow-x" display="https://zeke.github.io/primer-cheatsheet/ - anim-grow-x" xr:uid="{1780DE4C-3579-3741-9FA2-9ED99C6E37CE}"/>
    <hyperlink ref="C37" r:id="rId8" location="anim-pulse" display="https://zeke.github.io/primer-cheatsheet/ - anim-pulse" xr:uid="{0A97EBB2-323C-5E4C-883A-E8DC86CD4599}"/>
    <hyperlink ref="C42" r:id="rId9" location="anim-pulse-in" display="https://zeke.github.io/primer-cheatsheet/ - anim-pulse-in" xr:uid="{279A32C8-8BEE-BB4A-B975-B051803924E9}"/>
    <hyperlink ref="C45" r:id="rId10" location="anim-scale-in" display="https://zeke.github.io/primer-cheatsheet/ - anim-scale-in" xr:uid="{F5BD20FB-7F67-434C-B177-171E33D9C1FF}"/>
    <hyperlink ref="C49" r:id="rId11" location="anim-shrink-x" display="https://zeke.github.io/primer-cheatsheet/ - anim-shrink-x" xr:uid="{82097461-5FDC-D249-A5A6-7A6EA39D1C7B}"/>
    <hyperlink ref="C55" r:id="rId12" location="animated-ellipsis" display="https://zeke.github.io/primer-cheatsheet/ - animated-ellipsis" xr:uid="{5245C733-91C1-8E41-9D9F-88E0C0F5D05B}"/>
    <hyperlink ref="C59" r:id="rId13" location="animated-ellipsis-after" display="https://zeke.github.io/primer-cheatsheet/ - animated-ellipsis-after" xr:uid="{BA926F93-64D3-C040-9BD5-B977D315F26C}"/>
    <hyperlink ref="C63" r:id="rId14" location="autocomplete-item" display="https://zeke.github.io/primer-cheatsheet/ - autocomplete-item" xr:uid="{70050529-7DB1-CC4D-AA48-440EB2A30E4E}"/>
    <hyperlink ref="C72" r:id="rId15" location="autocomplete-item-hover" display="https://zeke.github.io/primer-cheatsheet/ - autocomplete-item-hover" xr:uid="{1BF944A2-0D73-8B4D-94FC-E709DB68F06D}"/>
    <hyperlink ref="C76" r:id="rId16" location="autocomplete-item-hover" display="https://zeke.github.io/primer-cheatsheet/ - autocomplete-item-hover" xr:uid="{485F1E19-6713-EB48-BC67-90A66CE6A692}"/>
    <hyperlink ref="C78" r:id="rId17" location="autocomplete-results" display="https://zeke.github.io/primer-cheatsheet/ - autocomplete-results" xr:uid="{7BB1DEBC-F5A6-164C-8E1C-18A2D2C7BBCD}"/>
    <hyperlink ref="C89" r:id="rId18" location="avatar" display="https://zeke.github.io/primer-cheatsheet/ - avatar" xr:uid="{AA6A902D-5F4E-0F41-AE12-DCF0EA0D9496}"/>
    <hyperlink ref="C95" r:id="rId19" location="avatar-child" display="https://zeke.github.io/primer-cheatsheet/ - avatar-child" xr:uid="{FDB49D34-5435-1C43-A169-1A899BFD7046}"/>
    <hyperlink ref="C102" r:id="rId20" location="avatar-group-item" display="https://zeke.github.io/primer-cheatsheet/ - avatar-group-item" xr:uid="{41807723-33A7-414D-BDB6-3EA4A8BAEB93}"/>
    <hyperlink ref="C105" r:id="rId21" location="avatar-link" display="https://zeke.github.io/primer-cheatsheet/ - avatar-link" xr:uid="{9A474450-55BD-9F46-8503-11D07E2BAAC3}"/>
    <hyperlink ref="C108" r:id="rId22" location="avatar-parent-child" display="https://zeke.github.io/primer-cheatsheet/ - avatar-parent-child" xr:uid="{E072B42E-AF97-804E-BC29-DF8D5F313474}"/>
    <hyperlink ref="C110" r:id="rId23" location="avatar-small" display="https://zeke.github.io/primer-cheatsheet/ - avatar-small" xr:uid="{2F277235-D535-8749-B1B9-4A39294754AC}"/>
    <hyperlink ref="C112" r:id="rId24" location="avatar-avatar-more" display="https://zeke.github.io/primer-cheatsheet/ - avatar-avatar-more" xr:uid="{A8186734-BE92-C645-9878-0D6A54B8B64C}"/>
    <hyperlink ref="C116" r:id="rId25" location="avatar-avatar-more-after" display="https://zeke.github.io/primer-cheatsheet/ - avatar-avatar-more-after" xr:uid="{EA9BC46D-9659-8A4A-87FE-979674F9DF52}"/>
    <hyperlink ref="C119" r:id="rId26" location="avatar-avatar-more-before" display="https://zeke.github.io/primer-cheatsheet/ - avatar-avatar-more-before" xr:uid="{DE6D2A11-E640-B94D-AB99-FF624BFAE700}"/>
    <hyperlink ref="C126" r:id="rId27" location="avatar-avatar-more-before" display="https://zeke.github.io/primer-cheatsheet/ - avatar-avatar-more-before" xr:uid="{91088B6D-1C9C-D34D-BA48-B6C493B1ACC3}"/>
    <hyperlink ref="C129" r:id="rId28" location="avatar-stack" display="https://zeke.github.io/primer-cheatsheet/ - avatar-stack" xr:uid="{6C18B0B0-D1C1-3345-8AE5-73DF73A2E769}"/>
    <hyperlink ref="C133" r:id="rId29" location="avatar-stack-avatar-stack-body" display="https://zeke.github.io/primer-cheatsheet/ - avatar-stack-avatar-stack-body" xr:uid="{CACD0833-7A4C-B846-A30D-ED11D17C3585}"/>
    <hyperlink ref="C135" r:id="rId30" location="avatar-stack-right-avatar" display="https://zeke.github.io/primer-cheatsheet/ - avatar-stack-right-avatar" xr:uid="{1E6D2CC2-D19B-5A4F-A120-0F18FBBCFC23}"/>
    <hyperlink ref="C140" r:id="rId31" location="avatar-stack-right-avatar-avatar-more" display="https://zeke.github.io/primer-cheatsheet/ - avatar-stack-right-avatar-avatar-more" xr:uid="{42BB1551-2551-9D4A-B240-AA67307C4000}"/>
    <hyperlink ref="C142" r:id="rId32" location="avatar-stack-right-avatar-avatar-more-after" display="https://zeke.github.io/primer-cheatsheet/ - avatar-stack-right-avatar-avatar-more-after" xr:uid="{1BBC20A7-EA15-5545-BBEC-F0C3E99D6FF9}"/>
    <hyperlink ref="C145" r:id="rId33" location="avatar-stack-right-avatar-avatar-more-before" display="https://zeke.github.io/primer-cheatsheet/ - avatar-stack-right-avatar-avatar-more-before" xr:uid="{BEEF4CA4-1E00-2A48-B15D-93286AE55015}"/>
    <hyperlink ref="C147" r:id="rId34" location="avatar-stack-right-avatar-stack-body" display="https://zeke.github.io/primer-cheatsheet/ - avatar-stack-right-avatar-stack-body" xr:uid="{5485E9AA-69AD-0E4F-A948-C610CF1D7954}"/>
    <hyperlink ref="C150" r:id="rId35" location="avatar-stack-right-avatar-stack-body-hover-avatar" display="https://zeke.github.io/primer-cheatsheet/ - avatar-stack-right-avatar-stack-body-hover-avatar" xr:uid="{D8C96E18-65F5-4642-8920-4EF302255FA7}"/>
    <hyperlink ref="C153" r:id="rId36" location="avatar-stack-body" display="https://zeke.github.io/primer-cheatsheet/ - avatar-stack-body" xr:uid="{BB270419-A14D-DD48-9818-D03610F836E8}"/>
    <hyperlink ref="C156" r:id="rId37" location="avatar-stack-body-avatar" display="https://zeke.github.io/primer-cheatsheet/ - avatar-stack-body-avatar" xr:uid="{2F5F356D-A38F-694B-9139-B2ABD759B01E}"/>
    <hyperlink ref="C168" r:id="rId38" location="avatar-stack-body-avatar-img" display="https://zeke.github.io/primer-cheatsheet/ - avatar-stack-body-avatar-img" xr:uid="{1F00FED7-EF18-504A-B0D8-D30876F5E2E2}"/>
    <hyperlink ref="C170" r:id="rId39" location="avatar-stack-body-avatar-first-child" display="https://zeke.github.io/primer-cheatsheet/ - avatar-stack-body-avatar-first-child" xr:uid="{BB379218-DC90-2642-8207-21B0DAB27180}"/>
    <hyperlink ref="C172" r:id="rId40" location="avatar-stack-body-avatar-last-child" display="https://zeke.github.io/primer-cheatsheet/ - avatar-stack-body-avatar-last-child" xr:uid="{09DE6642-BFEE-0441-A27F-9EB8BCB17240}"/>
    <hyperlink ref="C175" r:id="rId41" location="avatar-stack-body-avatar-nth-child-n-4" display="https://zeke.github.io/primer-cheatsheet/ - avatar-stack-body-avatar-nth-child-n-4" xr:uid="{FE1E4886-8C55-9D40-9925-EEC423B75242}"/>
    <hyperlink ref="C178" r:id="rId42" location="avatar-stack-body-hover-avatar" display="https://zeke.github.io/primer-cheatsheet/ - avatar-stack-body-hover-avatar" xr:uid="{3E4050CC-E31F-1F4D-BD5F-BA2BDB4337E9}"/>
    <hyperlink ref="C180" r:id="rId43" location="avatar-stack-body-hover-avatar-more" display="https://zeke.github.io/primer-cheatsheet/ - avatar-stack-body-hover-avatar-more" xr:uid="{E3FE63D6-A7E1-434A-B7D5-21305925B39B}"/>
    <hyperlink ref="C182" r:id="rId44" location="avatar-stack-body-hover-avatar-nth-child-n-4" display="https://zeke.github.io/primer-cheatsheet/ - avatar-stack-body-hover-avatar-nth-child-n-4" xr:uid="{698C3E74-64A0-D847-ACCB-B8EC8BCA1565}"/>
    <hyperlink ref="C185" r:id="rId45" location="avatar-stack-avatar-stack-three-plus" display="https://zeke.github.io/primer-cheatsheet/ - avatar-stack-avatar-stack-three-plus" xr:uid="{BB8442A1-35FB-A24F-BC41-A5CF143CB895}"/>
    <hyperlink ref="C187" r:id="rId46" location="avatar-stack-avatar-stack-two" display="https://zeke.github.io/primer-cheatsheet/ - avatar-stack-avatar-stack-two" xr:uid="{493F2E72-94D3-C24D-9F11-605C8C890BC2}"/>
    <hyperlink ref="C189" r:id="rId47" location="bg-blue" display="https://zeke.github.io/primer-cheatsheet/ - bg-blue" xr:uid="{842DD199-5711-9447-B792-7491475C70BA}"/>
    <hyperlink ref="C191" r:id="rId48" location="bg-blue-0" display="https://zeke.github.io/primer-cheatsheet/ - bg-blue-0" xr:uid="{1E4E249A-70CB-8446-B479-4F5C738AAB07}"/>
    <hyperlink ref="C193" r:id="rId49" location="bg-blue-1" display="https://zeke.github.io/primer-cheatsheet/ - bg-blue-1" xr:uid="{567334DA-B232-6748-A3C9-8314850E260B}"/>
    <hyperlink ref="C195" r:id="rId50" location="bg-blue-2" display="https://zeke.github.io/primer-cheatsheet/ - bg-blue-2" xr:uid="{58306FBE-D0AE-7043-9CF4-C48D56A4EB95}"/>
    <hyperlink ref="C197" r:id="rId51" location="bg-blue-3" display="https://zeke.github.io/primer-cheatsheet/ - bg-blue-3" xr:uid="{59CF46B5-6BF4-1441-8308-ABB3D4753E64}"/>
    <hyperlink ref="C199" r:id="rId52" location="bg-blue-4" display="https://zeke.github.io/primer-cheatsheet/ - bg-blue-4" xr:uid="{87CD9790-7DD3-1142-9CD7-9D2B42F38CC2}"/>
    <hyperlink ref="C201" r:id="rId53" location="bg-blue-5" display="https://zeke.github.io/primer-cheatsheet/ - bg-blue-5" xr:uid="{24518933-6304-E244-A8D8-B7479CEDA3B0}"/>
    <hyperlink ref="C203" r:id="rId54" location="bg-blue-6" display="https://zeke.github.io/primer-cheatsheet/ - bg-blue-6" xr:uid="{E6169F79-7FBD-CF44-AB18-0677D17BA7A0}"/>
    <hyperlink ref="C205" r:id="rId55" location="bg-blue-7" display="https://zeke.github.io/primer-cheatsheet/ - bg-blue-7" xr:uid="{61F1960D-5ECC-F04D-97BE-FEC9C0448D85}"/>
    <hyperlink ref="C207" r:id="rId56" location="bg-blue-8" display="https://zeke.github.io/primer-cheatsheet/ - bg-blue-8" xr:uid="{E7C4EB24-EC88-5D48-90C3-369AE9F7434D}"/>
    <hyperlink ref="C209" r:id="rId57" location="bg-blue-9" display="https://zeke.github.io/primer-cheatsheet/ - bg-blue-9" xr:uid="{6B963FA1-123D-234D-8981-9BBAE4BEF10E}"/>
    <hyperlink ref="C211" r:id="rId58" location="bg-blue-light" display="https://zeke.github.io/primer-cheatsheet/ - bg-blue-light" xr:uid="{49C7A83A-1041-F64D-9D6B-DC2098A6F038}"/>
    <hyperlink ref="C213" r:id="rId59" location="bg-gray" display="https://zeke.github.io/primer-cheatsheet/ - bg-gray" xr:uid="{FFCC436F-0EAC-5847-A8EE-6BBFE3E82EFD}"/>
    <hyperlink ref="C215" r:id="rId60" location="bg-gray-0" display="https://zeke.github.io/primer-cheatsheet/ - bg-gray-0" xr:uid="{13F64988-37AC-8B4E-B55E-47F660887AE5}"/>
    <hyperlink ref="C217" r:id="rId61" location="bg-gray-1" display="https://zeke.github.io/primer-cheatsheet/ - bg-gray-1" xr:uid="{DD6BF470-F50E-0345-9675-6AA66C1F242A}"/>
    <hyperlink ref="C219" r:id="rId62" location="bg-gray-2" display="https://zeke.github.io/primer-cheatsheet/ - bg-gray-2" xr:uid="{E11E54D6-C509-0B4A-8909-E3AEDC905079}"/>
    <hyperlink ref="C221" r:id="rId63" location="bg-gray-3" display="https://zeke.github.io/primer-cheatsheet/ - bg-gray-3" xr:uid="{45AFCB08-8FD8-BF46-9265-2F859FD75A51}"/>
    <hyperlink ref="C223" r:id="rId64" location="bg-gray-4" display="https://zeke.github.io/primer-cheatsheet/ - bg-gray-4" xr:uid="{F0CD81DF-599C-ED40-B904-83A61EA96A2F}"/>
    <hyperlink ref="C225" r:id="rId65" location="bg-gray-5" display="https://zeke.github.io/primer-cheatsheet/ - bg-gray-5" xr:uid="{E42D7BAE-8890-9E48-B3C8-2698CA0AA987}"/>
    <hyperlink ref="C227" r:id="rId66" location="bg-gray-6" display="https://zeke.github.io/primer-cheatsheet/ - bg-gray-6" xr:uid="{0D401F39-6FEA-9948-8E91-D8E29FC66A26}"/>
    <hyperlink ref="C229" r:id="rId67" location="bg-gray-7" display="https://zeke.github.io/primer-cheatsheet/ - bg-gray-7" xr:uid="{A12DFC7B-CCF1-8D43-B786-D5C45E2A0895}"/>
    <hyperlink ref="C231" r:id="rId68" location="bg-gray-8" display="https://zeke.github.io/primer-cheatsheet/ - bg-gray-8" xr:uid="{17C72918-6A74-7042-893E-E638170E8B8B}"/>
    <hyperlink ref="C233" r:id="rId69" location="bg-gray-9" display="https://zeke.github.io/primer-cheatsheet/ - bg-gray-9" xr:uid="{0BD61C7F-48B1-A442-8B83-60FF3FC46BA0}"/>
    <hyperlink ref="C235" r:id="rId70" location="bg-gray-dark" display="https://zeke.github.io/primer-cheatsheet/ - bg-gray-dark" xr:uid="{60D264FF-1D75-0640-847E-2ABE69789AB2}"/>
    <hyperlink ref="C237" r:id="rId71" location="bg-gray-light" display="https://zeke.github.io/primer-cheatsheet/ - bg-gray-light" xr:uid="{660D49D9-03C8-BE46-88AD-B0E8722F8D18}"/>
    <hyperlink ref="C239" r:id="rId72" location="bg-green" display="https://zeke.github.io/primer-cheatsheet/ - bg-green" xr:uid="{DBE3ED09-9DF7-6D44-B12B-21A97EF3EDAC}"/>
    <hyperlink ref="C241" r:id="rId73" location="bg-green-0" display="https://zeke.github.io/primer-cheatsheet/ - bg-green-0" xr:uid="{F70780D8-3B5D-7840-A21B-02679851C97B}"/>
    <hyperlink ref="C243" r:id="rId74" location="bg-green-1" display="https://zeke.github.io/primer-cheatsheet/ - bg-green-1" xr:uid="{DD2690F6-4EA9-9C46-804D-12E9516AB357}"/>
    <hyperlink ref="C245" r:id="rId75" location="bg-green-2" display="https://zeke.github.io/primer-cheatsheet/ - bg-green-2" xr:uid="{DCA78CD5-8267-224E-8AA9-C4C081BF3EEA}"/>
    <hyperlink ref="C247" r:id="rId76" location="bg-green-3" display="https://zeke.github.io/primer-cheatsheet/ - bg-green-3" xr:uid="{167BF5D9-AD4C-4D42-9D99-D5039238003F}"/>
    <hyperlink ref="C249" r:id="rId77" location="bg-green-4" display="https://zeke.github.io/primer-cheatsheet/ - bg-green-4" xr:uid="{4B378262-7742-594E-929C-DB838B2AA361}"/>
    <hyperlink ref="C251" r:id="rId78" location="bg-green-5" display="https://zeke.github.io/primer-cheatsheet/ - bg-green-5" xr:uid="{29CA9F71-5E55-DE44-B101-52C1AF45E985}"/>
    <hyperlink ref="C253" r:id="rId79" location="bg-green-6" display="https://zeke.github.io/primer-cheatsheet/ - bg-green-6" xr:uid="{04191CA4-B2A6-EB43-BA1A-371AD286E9A9}"/>
    <hyperlink ref="C255" r:id="rId80" location="bg-green-7" display="https://zeke.github.io/primer-cheatsheet/ - bg-green-7" xr:uid="{08F6174C-5342-3549-A681-EFF17264CECB}"/>
    <hyperlink ref="C257" r:id="rId81" location="bg-green-8" display="https://zeke.github.io/primer-cheatsheet/ - bg-green-8" xr:uid="{EE63865F-9CAB-374C-ADEF-1D4D8B1CC1EF}"/>
    <hyperlink ref="C259" r:id="rId82" location="bg-green-9" display="https://zeke.github.io/primer-cheatsheet/ - bg-green-9" xr:uid="{4135BD78-4356-764A-9EC5-F2BF4BA946CA}"/>
    <hyperlink ref="C261" r:id="rId83" location="bg-green-light" display="https://zeke.github.io/primer-cheatsheet/ - bg-green-light" xr:uid="{1CE71862-7802-C743-AF6F-410392A0729D}"/>
    <hyperlink ref="C263" r:id="rId84" location="bg-orange-0" display="https://zeke.github.io/primer-cheatsheet/ - bg-orange-0" xr:uid="{9690DE1C-9C71-E242-A5CC-D694ED1052C5}"/>
    <hyperlink ref="C265" r:id="rId85" location="bg-orange-1" display="https://zeke.github.io/primer-cheatsheet/ - bg-orange-1" xr:uid="{5CA78D0C-4AEC-364E-BC94-ECB20C0F0649}"/>
    <hyperlink ref="C267" r:id="rId86" location="bg-orange-2" display="https://zeke.github.io/primer-cheatsheet/ - bg-orange-2" xr:uid="{325D0B02-E67C-0E40-AAD6-E6BD7AAFA631}"/>
    <hyperlink ref="C269" r:id="rId87" location="bg-orange-3" display="https://zeke.github.io/primer-cheatsheet/ - bg-orange-3" xr:uid="{5B47136E-7E82-C849-8E00-F7F827AC18A8}"/>
    <hyperlink ref="C271" r:id="rId88" location="bg-orange-4" display="https://zeke.github.io/primer-cheatsheet/ - bg-orange-4" xr:uid="{C63BBA08-E887-E645-9893-3857DB45C370}"/>
    <hyperlink ref="C273" r:id="rId89" location="bg-orange-5" display="https://zeke.github.io/primer-cheatsheet/ - bg-orange-5" xr:uid="{81B7B771-4B19-304E-ACBF-2736998286FA}"/>
    <hyperlink ref="C275" r:id="rId90" location="bg-orange-6" display="https://zeke.github.io/primer-cheatsheet/ - bg-orange-6" xr:uid="{F77F58DE-F3A6-4349-9038-50D7B36D6B8A}"/>
    <hyperlink ref="C277" r:id="rId91" location="bg-orange-7" display="https://zeke.github.io/primer-cheatsheet/ - bg-orange-7" xr:uid="{069168CB-158F-2749-89A7-67FC705D40BB}"/>
    <hyperlink ref="C279" r:id="rId92" location="bg-orange-8" display="https://zeke.github.io/primer-cheatsheet/ - bg-orange-8" xr:uid="{84410480-7FBD-874A-966E-0D267EC2ACE9}"/>
    <hyperlink ref="C281" r:id="rId93" location="bg-orange-9" display="https://zeke.github.io/primer-cheatsheet/ - bg-orange-9" xr:uid="{1DF0F38D-ECB4-1F42-BD4A-151849948183}"/>
    <hyperlink ref="C283" r:id="rId94" location="bg-pink" display="https://zeke.github.io/primer-cheatsheet/ - bg-pink" xr:uid="{49FA4B9C-4A48-6E43-A1E7-F9D45312A1DA}"/>
    <hyperlink ref="C285" r:id="rId95" location="bg-pink-0" display="https://zeke.github.io/primer-cheatsheet/ - bg-pink-0" xr:uid="{C0E6ADCD-B7D3-6941-A7F3-CA1045E4821B}"/>
    <hyperlink ref="C287" r:id="rId96" location="bg-pink-1" display="https://zeke.github.io/primer-cheatsheet/ - bg-pink-1" xr:uid="{24AEFC1C-DA8D-B74A-A045-0E54F183B28B}"/>
    <hyperlink ref="C289" r:id="rId97" location="bg-pink-2" display="https://zeke.github.io/primer-cheatsheet/ - bg-pink-2" xr:uid="{BA6FCE4F-C28F-E34A-8F8F-0DA97DCC2F7C}"/>
    <hyperlink ref="C291" r:id="rId98" location="bg-pink-3" display="https://zeke.github.io/primer-cheatsheet/ - bg-pink-3" xr:uid="{3A5310BE-F25B-0443-A46A-44005F36AABB}"/>
    <hyperlink ref="C293" r:id="rId99" location="bg-pink-4" display="https://zeke.github.io/primer-cheatsheet/ - bg-pink-4" xr:uid="{E164B921-1CAE-6248-BC96-538D4A8E41BD}"/>
    <hyperlink ref="C295" r:id="rId100" location="bg-pink-5" display="https://zeke.github.io/primer-cheatsheet/ - bg-pink-5" xr:uid="{867E7E25-7E50-384D-8F88-EE6A1F5EE3B1}"/>
    <hyperlink ref="C297" r:id="rId101" location="bg-pink-6" display="https://zeke.github.io/primer-cheatsheet/ - bg-pink-6" xr:uid="{A7766E76-3150-894C-8477-E971F7FEF69E}"/>
    <hyperlink ref="C299" r:id="rId102" location="bg-pink-7" display="https://zeke.github.io/primer-cheatsheet/ - bg-pink-7" xr:uid="{3B50D487-EC45-7046-A28B-F434293456C1}"/>
    <hyperlink ref="C301" r:id="rId103" location="bg-pink-8" display="https://zeke.github.io/primer-cheatsheet/ - bg-pink-8" xr:uid="{4AF792E1-5ED2-1248-8C8A-1DBD07628D17}"/>
    <hyperlink ref="C303" r:id="rId104" location="bg-pink-9" display="https://zeke.github.io/primer-cheatsheet/ - bg-pink-9" xr:uid="{7488E4A5-E47C-534E-8B99-27500109D3F4}"/>
    <hyperlink ref="C305" r:id="rId105" location="bg-purple" display="https://zeke.github.io/primer-cheatsheet/ - bg-purple" xr:uid="{49A08D4C-5158-5049-8A19-6475B2E36462}"/>
    <hyperlink ref="C307" r:id="rId106" location="bg-purple-0" display="https://zeke.github.io/primer-cheatsheet/ - bg-purple-0" xr:uid="{F5D020AA-4E0C-D441-963F-DD57C50C46BC}"/>
    <hyperlink ref="C309" r:id="rId107" location="bg-purple-1" display="https://zeke.github.io/primer-cheatsheet/ - bg-purple-1" xr:uid="{9C1DB80D-3C5E-554C-A856-0160FE659E14}"/>
    <hyperlink ref="C311" r:id="rId108" location="bg-purple-2" display="https://zeke.github.io/primer-cheatsheet/ - bg-purple-2" xr:uid="{8B31D2C8-10DD-A844-BBDD-B4C175536ECB}"/>
    <hyperlink ref="C313" r:id="rId109" location="bg-purple-3" display="https://zeke.github.io/primer-cheatsheet/ - bg-purple-3" xr:uid="{EDF3AAAA-2AE1-7849-92B6-FE74FD196EBC}"/>
    <hyperlink ref="C315" r:id="rId110" location="bg-purple-4" display="https://zeke.github.io/primer-cheatsheet/ - bg-purple-4" xr:uid="{B52EE4D0-CC9A-AC48-A51C-F069ED1C64DC}"/>
    <hyperlink ref="C317" r:id="rId111" location="bg-purple-5" display="https://zeke.github.io/primer-cheatsheet/ - bg-purple-5" xr:uid="{8070F8F5-E133-824F-8B64-C7BED0E41BAE}"/>
    <hyperlink ref="C319" r:id="rId112" location="bg-purple-6" display="https://zeke.github.io/primer-cheatsheet/ - bg-purple-6" xr:uid="{DD1A7A56-F69D-8248-8282-8AAD4C8C0FFC}"/>
    <hyperlink ref="C321" r:id="rId113" location="bg-purple-7" display="https://zeke.github.io/primer-cheatsheet/ - bg-purple-7" xr:uid="{92C1FE01-0D17-184E-8678-29D11A24F4A9}"/>
    <hyperlink ref="C323" r:id="rId114" location="bg-purple-8" display="https://zeke.github.io/primer-cheatsheet/ - bg-purple-8" xr:uid="{4A9B7A74-7DCE-B540-A706-1849296FEB46}"/>
    <hyperlink ref="C325" r:id="rId115" location="bg-purple-9" display="https://zeke.github.io/primer-cheatsheet/ - bg-purple-9" xr:uid="{83287180-31F1-AA4C-8FEA-0003C8F19ECB}"/>
    <hyperlink ref="C327" r:id="rId116" location="bg-purple-light" display="https://zeke.github.io/primer-cheatsheet/ - bg-purple-light" xr:uid="{A7C98E55-4995-774C-8203-6A70C533457B}"/>
    <hyperlink ref="C329" r:id="rId117" location="bg-red" display="https://zeke.github.io/primer-cheatsheet/ - bg-red" xr:uid="{6044E51C-21EC-F548-B073-6BF66A0A67DE}"/>
    <hyperlink ref="C331" r:id="rId118" location="bg-red-0" display="https://zeke.github.io/primer-cheatsheet/ - bg-red-0" xr:uid="{B8F0F340-0CB2-D74C-ADF7-6D147C060B51}"/>
    <hyperlink ref="C333" r:id="rId119" location="bg-red-1" display="https://zeke.github.io/primer-cheatsheet/ - bg-red-1" xr:uid="{5E6674AF-DD38-344F-B7F9-AF3E9BD65C4B}"/>
    <hyperlink ref="C335" r:id="rId120" location="bg-red-2" display="https://zeke.github.io/primer-cheatsheet/ - bg-red-2" xr:uid="{F53EAB02-B25E-C947-A32A-74DA5A63E4A7}"/>
    <hyperlink ref="C337" r:id="rId121" location="bg-red-3" display="https://zeke.github.io/primer-cheatsheet/ - bg-red-3" xr:uid="{4DA9A92A-CC42-BA48-B03D-3FF6CD7B4D31}"/>
    <hyperlink ref="C339" r:id="rId122" location="bg-red-4" display="https://zeke.github.io/primer-cheatsheet/ - bg-red-4" xr:uid="{58BDF9FF-CFA7-5E44-9891-30C2D7AAD8F1}"/>
    <hyperlink ref="C341" r:id="rId123" location="bg-red-5" display="https://zeke.github.io/primer-cheatsheet/ - bg-red-5" xr:uid="{F645ACB6-FDE5-6A4F-B653-B3CADA99B27B}"/>
    <hyperlink ref="C343" r:id="rId124" location="bg-red-6" display="https://zeke.github.io/primer-cheatsheet/ - bg-red-6" xr:uid="{12D34D2B-8FA0-1B45-9820-8454CDB0185F}"/>
    <hyperlink ref="C345" r:id="rId125" location="bg-red-7" display="https://zeke.github.io/primer-cheatsheet/ - bg-red-7" xr:uid="{89192B89-42B5-EC4E-964A-5B65B0696EF2}"/>
    <hyperlink ref="C347" r:id="rId126" location="bg-red-8" display="https://zeke.github.io/primer-cheatsheet/ - bg-red-8" xr:uid="{E760CB65-85CD-264C-BAA4-CF3D5CB483D9}"/>
    <hyperlink ref="C349" r:id="rId127" location="bg-red-9" display="https://zeke.github.io/primer-cheatsheet/ - bg-red-9" xr:uid="{C49CEF96-5488-DA4A-A962-6FD83F7D0F48}"/>
    <hyperlink ref="C351" r:id="rId128" location="bg-red-light" display="https://zeke.github.io/primer-cheatsheet/ - bg-red-light" xr:uid="{F16F9535-661D-304A-BB82-8E423FA4F523}"/>
    <hyperlink ref="C353" r:id="rId129" location="bg-shade-gradient" display="https://zeke.github.io/primer-cheatsheet/ - bg-shade-gradient" xr:uid="{5694851D-802A-374B-8647-DB42C0591216}"/>
    <hyperlink ref="C357" r:id="rId130" location="bg-white" display="https://zeke.github.io/primer-cheatsheet/ - bg-white" xr:uid="{81969744-89A8-0A42-BC73-B70FF3F13B2F}"/>
    <hyperlink ref="C359" r:id="rId131" location="bg-yellow" display="https://zeke.github.io/primer-cheatsheet/ - bg-yellow" xr:uid="{7B82376C-6D70-534B-A240-8C3042843B8F}"/>
    <hyperlink ref="C361" r:id="rId132" location="bg-yellow-0" display="https://zeke.github.io/primer-cheatsheet/ - bg-yellow-0" xr:uid="{3F5EE00A-7624-614E-ACA2-62F19B1808EB}"/>
    <hyperlink ref="C363" r:id="rId133" location="bg-yellow-1" display="https://zeke.github.io/primer-cheatsheet/ - bg-yellow-1" xr:uid="{9F4BBB81-BF8F-FB4C-B138-1AD41FCDBA87}"/>
    <hyperlink ref="C365" r:id="rId134" location="bg-yellow-2" display="https://zeke.github.io/primer-cheatsheet/ - bg-yellow-2" xr:uid="{9F58C053-2D13-8346-9EAC-DBFB998D511E}"/>
    <hyperlink ref="C367" r:id="rId135" location="bg-yellow-3" display="https://zeke.github.io/primer-cheatsheet/ - bg-yellow-3" xr:uid="{2DEFF141-2371-144D-8C2E-62D5C0E987D1}"/>
    <hyperlink ref="C369" r:id="rId136" location="bg-yellow-4" display="https://zeke.github.io/primer-cheatsheet/ - bg-yellow-4" xr:uid="{072A7CDD-DCB5-7C4B-9905-EEAFA3F96533}"/>
    <hyperlink ref="C371" r:id="rId137" location="bg-yellow-5" display="https://zeke.github.io/primer-cheatsheet/ - bg-yellow-5" xr:uid="{3CD54081-7174-7748-9367-D8481F0C914F}"/>
    <hyperlink ref="C373" r:id="rId138" location="bg-yellow-6" display="https://zeke.github.io/primer-cheatsheet/ - bg-yellow-6" xr:uid="{1C74733B-88DE-A44A-86C2-80378EC7DEAB}"/>
    <hyperlink ref="C375" r:id="rId139" location="bg-yellow-7" display="https://zeke.github.io/primer-cheatsheet/ - bg-yellow-7" xr:uid="{FBF9B514-5ECF-1B4E-BD52-5A34CC47B16A}"/>
    <hyperlink ref="C377" r:id="rId140" location="bg-yellow-8" display="https://zeke.github.io/primer-cheatsheet/ - bg-yellow-8" xr:uid="{0885C3A1-E61E-034F-B9FC-D27F17441BCB}"/>
    <hyperlink ref="C379" r:id="rId141" location="bg-yellow-9" display="https://zeke.github.io/primer-cheatsheet/ - bg-yellow-9" xr:uid="{3AB7A1B6-D868-5741-A8A1-16E38B2AC419}"/>
    <hyperlink ref="C381" r:id="rId142" location="bg-yellow-dark" display="https://zeke.github.io/primer-cheatsheet/ - bg-yellow-dark" xr:uid="{F1E1007F-46FA-7A4C-917E-992998156BC1}"/>
    <hyperlink ref="C383" r:id="rId143" location="bg-yellow-light" display="https://zeke.github.io/primer-cheatsheet/ - bg-yellow-light" xr:uid="{8BCEA331-BA39-6547-B73E-49D2261879D9}"/>
    <hyperlink ref="C385" r:id="rId144" location="blankslate" display="https://zeke.github.io/primer-cheatsheet/ - blankslate" xr:uid="{82468D49-6D28-BC4C-9849-603BFB2660BD}"/>
    <hyperlink ref="C389" r:id="rId145" location="blankslate-code" display="https://zeke.github.io/primer-cheatsheet/ - blankslate-code" xr:uid="{B016EF56-D18B-7D48-915B-9A83B27EEA47}"/>
    <hyperlink ref="C395" r:id="rId146" location="blankslate-img" display="https://zeke.github.io/primer-cheatsheet/ - blankslate-img" xr:uid="{ADA4042B-E9F0-0F4C-94CF-C027216BB4D4}"/>
    <hyperlink ref="C398" r:id="rId147" location="blankslate-capped" display="https://zeke.github.io/primer-cheatsheet/ - blankslate-capped" xr:uid="{6FF7A6B7-078E-3E4D-AC65-ECD422965566}"/>
    <hyperlink ref="C400" r:id="rId148" location="blankslate-clean-background" display="https://zeke.github.io/primer-cheatsheet/ - blankslate-clean-background" xr:uid="{E516640F-2B93-C441-B9D0-85544CA744E2}"/>
    <hyperlink ref="C402" r:id="rId149" location="blankslate-icon" display="https://zeke.github.io/primer-cheatsheet/ - blankslate-icon" xr:uid="{A562B0B0-65BC-7242-9119-D36890F21F43}"/>
    <hyperlink ref="C407" r:id="rId150" location="blankslate-large-h3" display="https://zeke.github.io/primer-cheatsheet/ - blankslate-large-h3" xr:uid="{8695EB9F-1864-0340-A59E-719AF6A8EF68}"/>
    <hyperlink ref="C410" r:id="rId151" location="blankslate-large-img" display="https://zeke.github.io/primer-cheatsheet/ - blankslate-large-img" xr:uid="{2F1A1FBA-5A7D-6C49-92A1-02439EF88363}"/>
    <hyperlink ref="C413" r:id="rId152" location="blankslate-large-p" display="https://zeke.github.io/primer-cheatsheet/ - blankslate-large-p" xr:uid="{A27C8D9D-C722-BF40-A6DE-F47F0A8A6C7C}"/>
    <hyperlink ref="C415" r:id="rId153" location="blankslate-narrow" display="https://zeke.github.io/primer-cheatsheet/ - blankslate-narrow" xr:uid="{14AE638D-81B2-4143-A848-559663A9C6AD}"/>
    <hyperlink ref="C418" r:id="rId154" location="blankslate-spacious" display="https://zeke.github.io/primer-cheatsheet/ - blankslate-spacious" xr:uid="{639FD7C7-525A-BD4D-BB30-1A62CA7A1395}"/>
    <hyperlink ref="C420" r:id="rId155" location="border" display="https://zeke.github.io/primer-cheatsheet/ - border" xr:uid="{6359DC7A-E8BE-FC46-8DFC-4D5B81F1B7A7}"/>
    <hyperlink ref="C422" r:id="rId156" location="border-0" display="https://zeke.github.io/primer-cheatsheet/ - border-0" xr:uid="{57E4B12C-7B56-694D-9DBE-91D9E9E81512}"/>
    <hyperlink ref="C424" r:id="rId157" location="border-black-fade" display="https://zeke.github.io/primer-cheatsheet/ - border-black-fade" xr:uid="{A8185023-4FAA-2E4B-A237-2105FB1D461E}"/>
    <hyperlink ref="C426" r:id="rId158" location="border-blue" display="https://zeke.github.io/primer-cheatsheet/ - border-blue" xr:uid="{6D2093A9-F403-0A47-B1F4-CE9143C47C8B}"/>
    <hyperlink ref="C428" r:id="rId159" location="border-blue-light" display="https://zeke.github.io/primer-cheatsheet/ - border-blue-light" xr:uid="{A4DCF928-0617-4A47-995A-C30D820C6893}"/>
    <hyperlink ref="C430" r:id="rId160" location="border-bottom" display="https://zeke.github.io/primer-cheatsheet/ - border-bottom" xr:uid="{56CFBD26-B55E-0C47-8CEE-EC0AFFEB3E5A}"/>
    <hyperlink ref="C432" r:id="rId161" location="border-bottom-0" display="https://zeke.github.io/primer-cheatsheet/ - border-bottom-0" xr:uid="{0F7D427A-022E-4B4C-97FE-2574C257F03C}"/>
    <hyperlink ref="C434" r:id="rId162" location="border-dashed" display="https://zeke.github.io/primer-cheatsheet/ - border-dashed" xr:uid="{27E949E1-D6F7-B941-8AED-26A222ED5E48}"/>
    <hyperlink ref="C436" r:id="rId163" location="border-gray-dark" display="https://zeke.github.io/primer-cheatsheet/ - border-gray-dark" xr:uid="{740A8CDB-BF89-144F-82AE-4DB6E875981A}"/>
    <hyperlink ref="C438" r:id="rId164" location="border-gray-light" display="https://zeke.github.io/primer-cheatsheet/ - border-gray-light" xr:uid="{833C5A51-FD4A-9549-83A1-88F795A40CCA}"/>
    <hyperlink ref="C440" r:id="rId165" location="border-green" display="https://zeke.github.io/primer-cheatsheet/ - border-green" xr:uid="{FB7BE7AE-70FD-7A4A-99FD-00D2E364AE80}"/>
    <hyperlink ref="C442" r:id="rId166" location="border-green-light" display="https://zeke.github.io/primer-cheatsheet/ - border-green-light" xr:uid="{33D399EF-436B-874B-8D66-15F5D021D8B0}"/>
    <hyperlink ref="C444" r:id="rId167" location="border-left" display="https://zeke.github.io/primer-cheatsheet/ - border-left" xr:uid="{0E246DDB-7D6D-4D4F-AC6A-29AFEB71CB34}"/>
    <hyperlink ref="C446" r:id="rId168" location="border-left-0" display="https://zeke.github.io/primer-cheatsheet/ - border-left-0" xr:uid="{906EF7B2-B24D-D64D-BA6C-BE26BFE8DF16}"/>
    <hyperlink ref="C448" r:id="rId169" location="border-purple" display="https://zeke.github.io/primer-cheatsheet/ - border-purple" xr:uid="{494C370B-E85C-E345-8609-DC9B251C352B}"/>
    <hyperlink ref="C450" r:id="rId170" location="border-red" display="https://zeke.github.io/primer-cheatsheet/ - border-red" xr:uid="{D3A6C759-1346-834D-A5EA-D19F749FEE2E}"/>
    <hyperlink ref="C452" r:id="rId171" location="border-red-light" display="https://zeke.github.io/primer-cheatsheet/ - border-red-light" xr:uid="{265DB81C-6AAC-B547-AA5F-24FA595096DA}"/>
    <hyperlink ref="C454" r:id="rId172" location="border-right" display="https://zeke.github.io/primer-cheatsheet/ - border-right" xr:uid="{2CCEDF21-0C90-FF43-8F93-4774300B0CC5}"/>
    <hyperlink ref="C456" r:id="rId173" location="border-right-0" display="https://zeke.github.io/primer-cheatsheet/ - border-right-0" xr:uid="{CDC1175C-E2B2-EC4A-B783-C09B85A03282}"/>
    <hyperlink ref="C458" r:id="rId174" location="border-top" display="https://zeke.github.io/primer-cheatsheet/ - border-top" xr:uid="{146E0572-0217-4344-AB1A-ABBBE0D55D1C}"/>
    <hyperlink ref="C460" r:id="rId175" location="border-top-0" display="https://zeke.github.io/primer-cheatsheet/ - border-top-0" xr:uid="{6312065A-2A16-F74B-B5C5-C6CF235C634C}"/>
    <hyperlink ref="C462" r:id="rId176" location="border-white-fade" display="https://zeke.github.io/primer-cheatsheet/ - border-white-fade" xr:uid="{63BB58F6-928F-E149-ACA5-E00DE53BCD3B}"/>
    <hyperlink ref="C464" r:id="rId177" location="border-white-fade-15" display="https://zeke.github.io/primer-cheatsheet/ - border-white-fade-15" xr:uid="{2F41D659-AD7C-5949-8135-4544D49FCA15}"/>
    <hyperlink ref="C466" r:id="rId178" location="border-white-fade-30" display="https://zeke.github.io/primer-cheatsheet/ - border-white-fade-30" xr:uid="{103649E4-5E82-FC4E-88EF-60ABA7ACABBD}"/>
    <hyperlink ref="C468" r:id="rId179" location="border-white-fade-50" display="https://zeke.github.io/primer-cheatsheet/ - border-white-fade-50" xr:uid="{FBC457C5-9121-7441-98F0-C981EBD1D8BD}"/>
    <hyperlink ref="C470" r:id="rId180" location="border-white-fade-70" display="https://zeke.github.io/primer-cheatsheet/ - border-white-fade-70" xr:uid="{B5AE7EC0-F496-5745-8209-E169888C0F6B}"/>
    <hyperlink ref="C472" r:id="rId181" location="border-white-fade-85" display="https://zeke.github.io/primer-cheatsheet/ - border-white-fade-85" xr:uid="{D2742815-3E5F-D548-A7F2-CA75F7D7F83C}"/>
    <hyperlink ref="C474" r:id="rId182" location="border-x" display="https://zeke.github.io/primer-cheatsheet/ - border-x" xr:uid="{27BB1183-16EE-2040-8480-41DE3C333C3F}"/>
    <hyperlink ref="C477" r:id="rId183" location="border-y" display="https://zeke.github.io/primer-cheatsheet/ - border-y" xr:uid="{7350AF7A-482E-D24D-9D2B-415732BC6D7A}"/>
    <hyperlink ref="C480" r:id="rId184" location="border-yellow" display="https://zeke.github.io/primer-cheatsheet/ - border-yellow" xr:uid="{A69BA64A-1C39-A946-84AE-3CFE662ABD4A}"/>
    <hyperlink ref="C482" r:id="rId185" location="bottom-0" display="https://zeke.github.io/primer-cheatsheet/ - bottom-0" xr:uid="{8EA43F10-10E7-B542-AE01-1063CBBCE1CD}"/>
    <hyperlink ref="C484" r:id="rId186" location="bottom-0" display="https://zeke.github.io/primer-cheatsheet/ - bottom-0" xr:uid="{DC2679B0-7DE4-0140-A74D-36DEFF389412}"/>
    <hyperlink ref="C486" r:id="rId187" location="bottom-1" display="https://zeke.github.io/primer-cheatsheet/ - bottom-1" xr:uid="{7E08FED1-2883-0A41-8FE9-F457DA2978E6}"/>
    <hyperlink ref="C488" r:id="rId188" location="bottom-10" display="https://zeke.github.io/primer-cheatsheet/ - bottom-10" xr:uid="{194BD90D-A265-FD4C-BD60-138A58D77E67}"/>
    <hyperlink ref="C490" r:id="rId189" location="bottom-11" display="https://zeke.github.io/primer-cheatsheet/ - bottom-11" xr:uid="{2C0517A6-3080-9F4E-A898-7496A3B3F6CB}"/>
    <hyperlink ref="C492" r:id="rId190" location="bottom-12" display="https://zeke.github.io/primer-cheatsheet/ - bottom-12" xr:uid="{F9C54C6B-9E17-634F-B7F4-E3198C3097DA}"/>
    <hyperlink ref="C494" r:id="rId191" location="bottom-2" display="https://zeke.github.io/primer-cheatsheet/ - bottom-2" xr:uid="{CB2B5886-899C-F344-A54E-0B1099ADC029}"/>
    <hyperlink ref="C496" r:id="rId192" location="bottom-3" display="https://zeke.github.io/primer-cheatsheet/ - bottom-3" xr:uid="{139077C4-BCE8-684F-B84E-64DF5E80D182}"/>
    <hyperlink ref="C498" r:id="rId193" location="bottom-4" display="https://zeke.github.io/primer-cheatsheet/ - bottom-4" xr:uid="{CB24539E-90B6-3A47-A376-549BBFB25B5E}"/>
    <hyperlink ref="C500" r:id="rId194" location="bottom-5" display="https://zeke.github.io/primer-cheatsheet/ - bottom-5" xr:uid="{B1A4C768-D27B-3640-8412-5904F84BE21F}"/>
    <hyperlink ref="C502" r:id="rId195" location="bottom-6" display="https://zeke.github.io/primer-cheatsheet/ - bottom-6" xr:uid="{FBADCADE-E7AA-634E-A991-1540492F8554}"/>
    <hyperlink ref="C504" r:id="rId196" location="bottom-7" display="https://zeke.github.io/primer-cheatsheet/ - bottom-7" xr:uid="{FD54F011-8799-3844-98B8-CD565EB3EF7E}"/>
    <hyperlink ref="C506" r:id="rId197" location="bottom-8" display="https://zeke.github.io/primer-cheatsheet/ - bottom-8" xr:uid="{0EBF4478-983F-E745-B059-16C407DA0EF5}"/>
    <hyperlink ref="C508" r:id="rId198" location="bottom-9" display="https://zeke.github.io/primer-cheatsheet/ - bottom-9" xr:uid="{0BCBC62C-653A-A74A-8B05-307B9E0EC41D}"/>
    <hyperlink ref="C510" r:id="rId199" location="bottom-n0" display="https://zeke.github.io/primer-cheatsheet/ - bottom-n0" xr:uid="{735E7EE1-BC11-FE4C-847D-2B1EDBCD3357}"/>
    <hyperlink ref="C512" r:id="rId200" location="bottom-n1" display="https://zeke.github.io/primer-cheatsheet/ - bottom-n1" xr:uid="{D5259D17-BA79-ED43-B11C-079AF5D0CF74}"/>
    <hyperlink ref="C514" r:id="rId201" location="bottom-n10" display="https://zeke.github.io/primer-cheatsheet/ - bottom-n10" xr:uid="{C4559AB8-C064-F741-8D64-FA9E56438688}"/>
    <hyperlink ref="C516" r:id="rId202" location="bottom-n11" display="https://zeke.github.io/primer-cheatsheet/ - bottom-n11" xr:uid="{FCCBCCD6-28B5-0849-99F5-B358BF9169E1}"/>
    <hyperlink ref="C518" r:id="rId203" location="bottom-n12" display="https://zeke.github.io/primer-cheatsheet/ - bottom-n12" xr:uid="{3C523611-6FCC-0248-A396-20308942D9DD}"/>
    <hyperlink ref="C520" r:id="rId204" location="bottom-n2" display="https://zeke.github.io/primer-cheatsheet/ - bottom-n2" xr:uid="{EE3287D1-391D-644A-91C2-A178650D0FBA}"/>
    <hyperlink ref="C522" r:id="rId205" location="bottom-n3" display="https://zeke.github.io/primer-cheatsheet/ - bottom-n3" xr:uid="{98CF85D4-27F0-7349-8354-E6F5B49A7FEF}"/>
    <hyperlink ref="C524" r:id="rId206" location="bottom-n4" display="https://zeke.github.io/primer-cheatsheet/ - bottom-n4" xr:uid="{F30949A2-F3F5-9D41-8506-CA5B00F163DB}"/>
    <hyperlink ref="C526" r:id="rId207" location="bottom-n5" display="https://zeke.github.io/primer-cheatsheet/ - bottom-n5" xr:uid="{4C6E004F-C608-574B-8531-1DC8EDF396DF}"/>
    <hyperlink ref="C528" r:id="rId208" location="bottom-n6" display="https://zeke.github.io/primer-cheatsheet/ - bottom-n6" xr:uid="{15AE42B0-EA5A-A94B-950A-7B51641F0347}"/>
    <hyperlink ref="C530" r:id="rId209" location="bottom-n7" display="https://zeke.github.io/primer-cheatsheet/ - bottom-n7" xr:uid="{D3E8ED1A-1F6E-A440-A638-005A456A1374}"/>
    <hyperlink ref="C532" r:id="rId210" location="bottom-n8" display="https://zeke.github.io/primer-cheatsheet/ - bottom-n8" xr:uid="{3BA1233F-70D8-3F49-AC16-634D41F5661C}"/>
    <hyperlink ref="C534" r:id="rId211" location="bottom-n9" display="https://zeke.github.io/primer-cheatsheet/ - bottom-n9" xr:uid="{2BBA38F3-9BFD-2540-9F8F-CBD4099EB19B}"/>
    <hyperlink ref="C536" r:id="rId212" location="box" display="https://zeke.github.io/primer-cheatsheet/ - box" xr:uid="{D1D00584-BBC4-2E45-8CEE-FD015959490B}"/>
    <hyperlink ref="C540" r:id="rId213" location="box-blue" display="https://zeke.github.io/primer-cheatsheet/ - box-blue" xr:uid="{8EBCE7C2-EA40-E041-9A10-81D390197C8E}"/>
    <hyperlink ref="C542" r:id="rId214" location="box-blue-box-body" display="https://zeke.github.io/primer-cheatsheet/ - box-blue-box-body" xr:uid="{CC634C8B-91C6-944A-95B1-4F4A3DAEF68D}"/>
    <hyperlink ref="C544" r:id="rId215" location="box-blue-box-footer" display="https://zeke.github.io/primer-cheatsheet/ - box-blue-box-footer" xr:uid="{57B1D942-7DB6-6049-9D24-15DD2A9B3AE3}"/>
    <hyperlink ref="C546" r:id="rId216" location="box-blue-box-header" display="https://zeke.github.io/primer-cheatsheet/ - box-blue-box-header" xr:uid="{149F6FF2-DC71-E74D-85D9-98A8B6E2E1B4}"/>
    <hyperlink ref="C549" r:id="rId217" location="box-blue-box-row" display="https://zeke.github.io/primer-cheatsheet/ - box-blue-box-row" xr:uid="{2704E90F-6C04-7045-A91A-FC318B6AEAF9}"/>
    <hyperlink ref="C551" r:id="rId218" location="box-condensed" display="https://zeke.github.io/primer-cheatsheet/ - box-condensed" xr:uid="{B15DAB37-29EF-E640-9ECF-569B5B8FFBA6}"/>
    <hyperlink ref="C553" r:id="rId219" location="box-condensed-box-body" display="https://zeke.github.io/primer-cheatsheet/ - box-condensed-box-body" xr:uid="{375583EA-1819-9F41-A69E-FB45D8777E1D}"/>
    <hyperlink ref="C555" r:id="rId220" location="box-condensed-box-btn-octicon-btn-octicon" display="https://zeke.github.io/primer-cheatsheet/ - box-condensed-box-btn-octicon-btn-octicon" xr:uid="{4FB956F1-58F0-A246-BF4E-DE8CB5560591}"/>
    <hyperlink ref="C559" r:id="rId221" location="box-condensed-box-footer" display="https://zeke.github.io/primer-cheatsheet/ - box-condensed-box-footer" xr:uid="{8FB353DE-150D-6742-8F5E-FA3A0EFC524B}"/>
    <hyperlink ref="C561" r:id="rId222" location="box-condensed-box-header" display="https://zeke.github.io/primer-cheatsheet/ - box-condensed-box-header" xr:uid="{77838A22-41ED-1E4C-B65B-7FF34CF9D090}"/>
    <hyperlink ref="C563" r:id="rId223" location="box-condensed-box-row" display="https://zeke.github.io/primer-cheatsheet/ - box-condensed-box-row" xr:uid="{156B6B2C-75F9-B246-8009-512CDAF62D6D}"/>
    <hyperlink ref="C565" r:id="rId224" location="box-danger" display="https://zeke.github.io/primer-cheatsheet/ - box-danger" xr:uid="{2D150042-A63D-4F4A-8664-045A05CF23C9}"/>
    <hyperlink ref="C567" r:id="rId225" location="box-danger-box-body-last-of-type" display="https://zeke.github.io/primer-cheatsheet/ - box-danger-box-body-last-of-type" xr:uid="{87D46656-2A41-4C4F-8A43-DCC6FF364E4B}"/>
    <hyperlink ref="C569" r:id="rId226" location="box-danger-box-row-first-of-type" display="https://zeke.github.io/primer-cheatsheet/ - box-danger-box-row-first-of-type" xr:uid="{BF4C5862-2348-CE49-B751-6FDDC3A03D43}"/>
    <hyperlink ref="C571" r:id="rId227" location="box-scrollable" display="https://zeke.github.io/primer-cheatsheet/ - box-scrollable" xr:uid="{7999BDBA-CFEA-DF41-97C4-C8563BE2CDD3}"/>
    <hyperlink ref="C574" r:id="rId228" location="box-spacious-box-body" display="https://zeke.github.io/primer-cheatsheet/ - box-spacious-box-body" xr:uid="{F006E1DB-76D7-4545-9B69-86118C4A56AE}"/>
    <hyperlink ref="C576" r:id="rId229" location="box-spacious-box-btn-octicon-btn-octicon" display="https://zeke.github.io/primer-cheatsheet/ - box-spacious-box-btn-octicon-btn-octicon" xr:uid="{11B8C621-F481-1E4E-85A9-BD09270FE52B}"/>
    <hyperlink ref="C579" r:id="rId230" location="box-spacious-box-footer" display="https://zeke.github.io/primer-cheatsheet/ - box-spacious-box-footer" xr:uid="{1B7E051E-82C2-3C45-B815-A0D1774C7F47}"/>
    <hyperlink ref="C581" r:id="rId231" location="box-spacious-box-header" display="https://zeke.github.io/primer-cheatsheet/ - box-spacious-box-header" xr:uid="{AA7E56C6-E45E-A944-9F39-7E2EE27568E1}"/>
    <hyperlink ref="C584" r:id="rId232" location="box-spacious-box-row" display="https://zeke.github.io/primer-cheatsheet/ - box-spacious-box-row" xr:uid="{EEDB3635-1B1D-8347-BB41-F76C887E66B1}"/>
    <hyperlink ref="C586" r:id="rId233" location="box-spacious-box-title" display="https://zeke.github.io/primer-cheatsheet/ - box-spacious-box-title" xr:uid="{6E2C85C9-AA42-964D-9317-640B0DA60956}"/>
    <hyperlink ref="C588" r:id="rId234" location="box-body" display="https://zeke.github.io/primer-cheatsheet/ - box-body" xr:uid="{6EEDA20E-AC2E-EB49-976D-E4D5AD61D1C3}"/>
    <hyperlink ref="C591" r:id="rId235" location="box-body-last-of-type" display="https://zeke.github.io/primer-cheatsheet/ - box-body-last-of-type" xr:uid="{09B74978-8CAE-FA40-A695-2B348AAEF346}"/>
    <hyperlink ref="C595" r:id="rId236" location="box-btn-octicon-btn-octicon" display="https://zeke.github.io/primer-cheatsheet/ - box-btn-octicon-btn-octicon" xr:uid="{A2C7B298-FBAC-BB49-99A2-49D580E93612}"/>
    <hyperlink ref="C599" r:id="rId237" location="box-footer" display="https://zeke.github.io/primer-cheatsheet/ - box-footer" xr:uid="{6D946D4F-598E-0A43-BCBA-66B1461B4A52}"/>
    <hyperlink ref="C603" r:id="rId238" location="box-header" display="https://zeke.github.io/primer-cheatsheet/ - box-header" xr:uid="{AA6C0263-4FCB-0C43-A701-2CA5746FB395}"/>
    <hyperlink ref="C612" r:id="rId239" location="box-header-blue" display="https://zeke.github.io/primer-cheatsheet/ - box-header-blue" xr:uid="{CCFD29EF-94B2-6E49-AF2A-776BC8286EBE}"/>
    <hyperlink ref="C615" r:id="rId240" location="box-row" display="https://zeke.github.io/primer-cheatsheet/ - box-row" xr:uid="{1DA097F4-5223-D14E-90B3-3EC935B03AB1}"/>
    <hyperlink ref="C620" r:id="rId241" location="box-row-blue" display="https://zeke.github.io/primer-cheatsheet/ - box-row-blue" xr:uid="{56820E2F-B54C-8E4D-9B1B-6DBCC251EA9D}"/>
    <hyperlink ref="C622" r:id="rId242" location="box-row-drag-button" display="https://zeke.github.io/primer-cheatsheet/ - box-row-drag-button" xr:uid="{6D418721-26C9-7A47-AA5F-F84D4E898988}"/>
    <hyperlink ref="C624" r:id="rId243" location="box-row-focus-blue-navigation-focus" display="https://zeke.github.io/primer-cheatsheet/ - box-row-focus-blue-navigation-focus" xr:uid="{BCD69CA6-BAFD-6C42-81CB-B7BD8712A83C}"/>
    <hyperlink ref="C626" r:id="rId244" location="box-row-focus-gray-navigation-focus" display="https://zeke.github.io/primer-cheatsheet/ - box-row-focus-gray-navigation-focus" xr:uid="{07AEEAA8-958C-4946-BA52-B9A25C710E4A}"/>
    <hyperlink ref="C628" r:id="rId245" location="box-row-gray" display="https://zeke.github.io/primer-cheatsheet/ - box-row-gray" xr:uid="{3047298E-1424-6F40-94B0-AD0AA06ACAC8}"/>
    <hyperlink ref="C630" r:id="rId246" location="box-row-hover-blue-hover" display="https://zeke.github.io/primer-cheatsheet/ - box-row-hover-blue-hover" xr:uid="{86C644E7-5A81-F248-9C61-D63DB3FDAEF8}"/>
    <hyperlink ref="C632" r:id="rId247" location="box-row-hover-gray-hover" display="https://zeke.github.io/primer-cheatsheet/ - box-row-hover-gray-hover" xr:uid="{D34553A0-ECB5-5446-BE90-B4A6F240BFDD}"/>
    <hyperlink ref="C634" r:id="rId248" location="box-row-yellow" display="https://zeke.github.io/primer-cheatsheet/ - box-row-yellow" xr:uid="{E8DE9A90-B89A-F040-8F33-223E854EE679}"/>
    <hyperlink ref="C636" r:id="rId249" location="box-row-first-of-type" display="https://zeke.github.io/primer-cheatsheet/ - box-row-first-of-type" xr:uid="{5344ED19-4934-0F4F-AADC-5B72D70B19AE}"/>
    <hyperlink ref="C640" r:id="rId250" location="box-row-last-of-type" display="https://zeke.github.io/primer-cheatsheet/ - box-row-last-of-type" xr:uid="{D5404B51-D7C5-8F46-B54C-EA813F69B03C}"/>
    <hyperlink ref="C643" r:id="rId251" location="box-row-box-row-unread" display="https://zeke.github.io/primer-cheatsheet/ - box-row-box-row-unread" xr:uid="{0AD68E06-2774-074D-8AAA-07D328F2F99D}"/>
    <hyperlink ref="C645" r:id="rId252" location="box-row-navigation-focus-box-row-drag-button" display="https://zeke.github.io/primer-cheatsheet/ - box-row-navigation-focus-box-row-drag-button" xr:uid="{97D4C99C-B7F3-BE42-8E8B-69E2C406B094}"/>
    <hyperlink ref="C649" r:id="rId253" location="box-row-navigation-focus-is-dragging-box-row-drag-button" display="https://zeke.github.io/primer-cheatsheet/ - box-row-navigation-focus-is-dragging-box-row-drag-button" xr:uid="{F0C501B9-1281-FB40-9252-B66FA6E5F0E6}"/>
    <hyperlink ref="C651" r:id="rId254" location="box-row-navigation-focus-sortable-chosen" display="https://zeke.github.io/primer-cheatsheet/ - box-row-navigation-focus-sortable-chosen" xr:uid="{479B32B3-F08F-3941-B1A0-D22BD70FB94C}"/>
    <hyperlink ref="C653" r:id="rId255" location="box-row-navigation-focus-sortable-ghost" display="https://zeke.github.io/primer-cheatsheet/ - box-row-navigation-focus-sortable-ghost" xr:uid="{7E8B097B-E4FF-E642-A107-EFB5F5400387}"/>
    <hyperlink ref="C655" r:id="rId256" location="box-row-navigation-focus-sortable-ghost-box-row-drag-hide" display="https://zeke.github.io/primer-cheatsheet/ - box-row-navigation-focus-sortable-ghost-box-row-drag-hide" xr:uid="{9D2657C5-5EED-8D4E-8363-F9CC989586A2}"/>
    <hyperlink ref="C657" r:id="rId257" location="box-shadow" display="https://zeke.github.io/primer-cheatsheet/ - box-shadow" xr:uid="{59D44BE6-7E1D-3646-BF38-EDCE114DCD86}"/>
    <hyperlink ref="C659" r:id="rId258" location="box-shadow-extra-large" display="https://zeke.github.io/primer-cheatsheet/ - box-shadow-extra-large" xr:uid="{24AEE8FF-DFDF-C246-BE9E-5E5AF0A4B0B5}"/>
    <hyperlink ref="C661" r:id="rId259" location="box-shadow-large" display="https://zeke.github.io/primer-cheatsheet/ - box-shadow-large" xr:uid="{94302520-11D4-9F4B-BC7A-59C99334A2EF}"/>
    <hyperlink ref="C663" r:id="rId260" location="box-shadow-medium" display="https://zeke.github.io/primer-cheatsheet/ - box-shadow-medium" xr:uid="{8B915B25-548F-4447-8FA0-D5E52D08D010}"/>
    <hyperlink ref="C665" r:id="rId261" location="box-shadow-none" display="https://zeke.github.io/primer-cheatsheet/ - box-shadow-none" xr:uid="{70AD2CFB-EC9A-5740-9A88-125B0DFA5F69}"/>
    <hyperlink ref="C667" r:id="rId262" location="box-title" display="https://zeke.github.io/primer-cheatsheet/ - box-title" xr:uid="{1C0CD0F4-AA8A-BF46-AFFA-2F87CCC2050F}"/>
    <hyperlink ref="C670" r:id="rId263" location="branch-name" display="https://zeke.github.io/primer-cheatsheet/ - branch-name" xr:uid="{E3199063-F97A-874F-972B-BA5BBA8FCE45}"/>
    <hyperlink ref="C677" r:id="rId264" location="branch-name-octicon" display="https://zeke.github.io/primer-cheatsheet/ - branch-name-octicon" xr:uid="{290FD755-F8D2-8048-8C1C-809FBCFC25CC}"/>
    <hyperlink ref="C680" r:id="rId265" location="breadcrumb-item" display="https://zeke.github.io/primer-cheatsheet/ - breadcrumb-item" xr:uid="{7229ECB9-9F6D-2C4B-BF30-B9F2D011506A}"/>
    <hyperlink ref="C685" r:id="rId266" location="breadcrumb-item-selected-after" display="https://zeke.github.io/primer-cheatsheet/ - breadcrumb-item-selected-after" xr:uid="{136E7D4D-C793-9942-892A-D3589CA00644}"/>
    <hyperlink ref="C687" r:id="rId267" location="breadcrumb-item-after" display="https://zeke.github.io/primer-cheatsheet/ - breadcrumb-item-after" xr:uid="{FF881AE2-9B0B-694D-B927-80D3A3F00B21}"/>
    <hyperlink ref="C692" r:id="rId268" location="breadcrumb-item-first-child" display="https://zeke.github.io/primer-cheatsheet/ - breadcrumb-item-first-child" xr:uid="{A0FA1522-D003-934E-8A1A-287F7A17B39F}"/>
    <hyperlink ref="C694" r:id="rId269" location="break-word" display="https://zeke.github.io/primer-cheatsheet/ - break-word" xr:uid="{711ECA00-1AC0-6A40-A7AC-EC838A8643DF}"/>
    <hyperlink ref="C698" r:id="rId270" location="btn" display="https://zeke.github.io/primer-cheatsheet/ - btn" xr:uid="{45DBBE64-CA88-E742-95E3-4C596EE9DFE5}"/>
    <hyperlink ref="C720" r:id="rId271" location="btn" display="https://zeke.github.io/primer-cheatsheet/ - btn" xr:uid="{870C6485-7A70-9940-9372-C65EA47E71BE}"/>
    <hyperlink ref="C724" r:id="rId272" location="btn-counter" display="https://zeke.github.io/primer-cheatsheet/ - btn-counter" xr:uid="{DD628CF6-4029-3146-A5CF-E42EF7ED5025}"/>
    <hyperlink ref="C728" r:id="rId273" location="btn-manual-file-chooser" display="https://zeke.github.io/primer-cheatsheet/ - btn-manual-file-chooser" xr:uid="{9A98E6F6-7B5A-8D4D-97CE-79588AE81216}"/>
    <hyperlink ref="C732" r:id="rId274" location="btn-octicon" display="https://zeke.github.io/primer-cheatsheet/ - btn-octicon" xr:uid="{BE018BE7-A163-3F43-8722-FB58D49C4A4D}"/>
    <hyperlink ref="C734" r:id="rId275" location="btn-i" display="https://zeke.github.io/primer-cheatsheet/ - btn-i" xr:uid="{B67F5785-72B2-6C46-AFB0-E78B7791E04B}"/>
    <hyperlink ref="C738" r:id="rId276" location="btn-block" display="https://zeke.github.io/primer-cheatsheet/ - btn-block" xr:uid="{7E76288C-53DA-9C43-BC1C-67D608C56C72}"/>
    <hyperlink ref="C742" r:id="rId277" location="btn-blue" display="https://zeke.github.io/primer-cheatsheet/ - btn-blue" xr:uid="{88F3B6EA-6E2B-384F-BC09-8A63AE78C3D8}"/>
    <hyperlink ref="C746" r:id="rId278" location="btn-blue-counter" display="https://zeke.github.io/primer-cheatsheet/ - btn-blue-counter" xr:uid="{6EB28310-5C49-4946-95C8-49969A6A8733}"/>
    <hyperlink ref="C749" r:id="rId279" location="btn-blue-active" display="https://zeke.github.io/primer-cheatsheet/ - btn-blue-active" xr:uid="{12C76EB5-191F-3C4E-B842-3D578EF7BD7F}"/>
    <hyperlink ref="C754" r:id="rId280" location="btn-blue-disabled" display="https://zeke.github.io/primer-cheatsheet/ - btn-blue-disabled" xr:uid="{F8F92ED1-02C7-B341-A2FC-035CE36A9AEC}"/>
    <hyperlink ref="C760" r:id="rId281" location="btn-blue-focus" display="https://zeke.github.io/primer-cheatsheet/ - btn-blue-focus" xr:uid="{B6EB05D1-F8C2-1749-BC47-60B7EE3740FF}"/>
    <hyperlink ref="C762" r:id="rId282" location="btn-blue-hover" display="https://zeke.github.io/primer-cheatsheet/ - btn-blue-hover" xr:uid="{DBB7CB5B-3E77-2842-B6FB-C1A409B61C41}"/>
    <hyperlink ref="C767" r:id="rId283" location="btn-danger" display="https://zeke.github.io/primer-cheatsheet/ - btn-danger" xr:uid="{BE6D9E30-B5E5-2B4D-9121-B51E8E1DA7C9}"/>
    <hyperlink ref="C771" r:id="rId284" location="btn-danger-active" display="https://zeke.github.io/primer-cheatsheet/ - btn-danger-active" xr:uid="{49DC58C3-7331-294E-AEE9-904ED03CD5C1}"/>
    <hyperlink ref="C777" r:id="rId285" location="btn-danger-disabled" display="https://zeke.github.io/primer-cheatsheet/ - btn-danger-disabled" xr:uid="{9B8460A1-0D83-AC4B-B964-86C7963247D4}"/>
    <hyperlink ref="C783" r:id="rId286" location="btn-danger-focus" display="https://zeke.github.io/primer-cheatsheet/ - btn-danger-focus" xr:uid="{DCA02EDF-082A-8E48-A2B2-E7A5CBEFCB48}"/>
    <hyperlink ref="C785" r:id="rId287" location="btn-danger-hover" display="https://zeke.github.io/primer-cheatsheet/ - btn-danger-hover" xr:uid="{EE08A84D-01B8-304D-A565-0837D59E69F7}"/>
    <hyperlink ref="C790" r:id="rId288" location="btn-danger-hover-counter" display="https://zeke.github.io/primer-cheatsheet/ - btn-danger-hover-counter" xr:uid="{0D54BC22-9BAB-DD44-B76B-1A8B5C8CCB11}"/>
    <hyperlink ref="C792" r:id="rId289" location="btn-invisible" display="https://zeke.github.io/primer-cheatsheet/ - btn-invisible" xr:uid="{F50E2D64-8237-4D48-BFF4-DD4B9718B4A4}"/>
    <hyperlink ref="C797" r:id="rId290" location="btn-invisible-hover" display="https://zeke.github.io/primer-cheatsheet/ - btn-invisible-hover" xr:uid="{113F3990-B33B-6A4E-A1E9-0E0EE420A26C}"/>
    <hyperlink ref="C802" r:id="rId291" location="btn-large" display="https://zeke.github.io/primer-cheatsheet/ - btn-large" xr:uid="{C1F156B1-56C3-D147-BE13-80BDAA401207}"/>
    <hyperlink ref="C806" r:id="rId292" location="btn-large-mktg" display="https://zeke.github.io/primer-cheatsheet/ - btn-large-mktg" xr:uid="{2AD56EAF-83AB-9A46-A1B7-B227B127F0CE}"/>
    <hyperlink ref="C809" r:id="rId293" location="btn-link" display="https://zeke.github.io/primer-cheatsheet/ - btn-link" xr:uid="{3C14A22F-2025-9345-9E4F-924B5EB1A528}"/>
    <hyperlink ref="C826" r:id="rId294" location="btn-link-disabled" display="https://zeke.github.io/primer-cheatsheet/ - btn-link-disabled" xr:uid="{DCF9E60F-0A70-014D-8D08-8173FAA2932C}"/>
    <hyperlink ref="C829" r:id="rId295" location="btn-link-hover" display="https://zeke.github.io/primer-cheatsheet/ - btn-link-hover" xr:uid="{BE9C4A02-C68B-214B-8920-7F5B5668A278}"/>
    <hyperlink ref="C831" r:id="rId296" location="btn-mktg" display="https://zeke.github.io/primer-cheatsheet/ - btn-mktg" xr:uid="{A50E3575-3DE5-AD43-A30E-0A0DE2CD68F9}"/>
    <hyperlink ref="C851" r:id="rId297" location="btn-mktg-disabled" display="https://zeke.github.io/primer-cheatsheet/ - btn-mktg-disabled" xr:uid="{0CA33737-04C7-274D-9628-AEE39B82CA6C}"/>
    <hyperlink ref="C855" r:id="rId298" location="btn-mktg-focus" display="https://zeke.github.io/primer-cheatsheet/ - btn-mktg-focus" xr:uid="{6372970B-4C92-014F-AE80-16E09A798585}"/>
    <hyperlink ref="C858" r:id="rId299" location="btn-mktg-hover" display="https://zeke.github.io/primer-cheatsheet/ - btn-mktg-hover" xr:uid="{C1C5540D-6875-C147-A4AA-3E9EE949AA58}"/>
    <hyperlink ref="C862" r:id="rId300" location="btn-octicon" display="https://zeke.github.io/primer-cheatsheet/ - btn-octicon" xr:uid="{270A15D0-49BC-FC4E-B18E-9B7AC16BAD26}"/>
    <hyperlink ref="C871" r:id="rId301" location="btn-octicon-danger-hover" display="https://zeke.github.io/primer-cheatsheet/ - btn-octicon-danger-hover" xr:uid="{BD0B2247-CB81-3E49-9D15-759FA92DAC9E}"/>
    <hyperlink ref="C873" r:id="rId302" location="btn-octicon-hover" display="https://zeke.github.io/primer-cheatsheet/ - btn-octicon-hover" xr:uid="{39FC7D4F-463F-7A49-83ED-E788C93D068B}"/>
    <hyperlink ref="C875" r:id="rId303" location="btn-octicon-disabled" display="https://zeke.github.io/primer-cheatsheet/ - btn-octicon-disabled" xr:uid="{2BF6105F-D0AD-1C46-9FAD-72AFAEB27E85}"/>
    <hyperlink ref="C878" r:id="rId304" location="btn-octicon-disabled-hover" display="https://zeke.github.io/primer-cheatsheet/ - btn-octicon-disabled-hover" xr:uid="{A7DACAE5-99D0-424B-9335-7A73A18A73AA}"/>
    <hyperlink ref="C880" r:id="rId305" location="btn-outline" display="https://zeke.github.io/primer-cheatsheet/ - btn-outline" xr:uid="{74C3C367-2503-8948-BFA1-9ED370D73475}"/>
    <hyperlink ref="C884" r:id="rId306" location="btn-outline-counter" display="https://zeke.github.io/primer-cheatsheet/ - btn-outline-counter" xr:uid="{F019972B-F833-3C4C-984D-B985A6DBCEAB}"/>
    <hyperlink ref="C886" r:id="rId307" location="btn-outline-mktg" display="https://zeke.github.io/primer-cheatsheet/ - btn-outline-mktg" xr:uid="{3258A062-3651-E644-85C5-5EAA1C6DA6CB}"/>
    <hyperlink ref="C890" r:id="rId308" location="btn-outline-mktg-hover" display="https://zeke.github.io/primer-cheatsheet/ - btn-outline-mktg-hover" xr:uid="{370E4156-B7B1-A046-84FF-57A8A016CF83}"/>
    <hyperlink ref="C895" r:id="rId309" location="btn-outline-disabled" display="https://zeke.github.io/primer-cheatsheet/ - btn-outline-disabled" xr:uid="{FAFAE273-BEDF-CA4C-B0E8-3767E905AA6D}"/>
    <hyperlink ref="C900" r:id="rId310" location="btn-outline-focus" display="https://zeke.github.io/primer-cheatsheet/ - btn-outline-focus" xr:uid="{5A627F10-C0D7-DD41-AE8A-33154DEEEB72}"/>
    <hyperlink ref="C903" r:id="rId311" location="btn-outline-hover" display="https://zeke.github.io/primer-cheatsheet/ - btn-outline-hover" xr:uid="{CBD89FDB-6628-1243-9EB8-CAAC01810BA0}"/>
    <hyperlink ref="C908" r:id="rId312" location="btn-outline-hover-counter" display="https://zeke.github.io/primer-cheatsheet/ - btn-outline-hover-counter" xr:uid="{3034E14A-7659-6F49-BC9F-91CBEB71C4F1}"/>
    <hyperlink ref="C911" r:id="rId313" location="btn-primary" display="https://zeke.github.io/primer-cheatsheet/ - btn-primary" xr:uid="{F033F8AA-84EB-3141-9C71-40C2CA5E93ED}"/>
    <hyperlink ref="C915" r:id="rId314" location="btn-primary-counter" display="https://zeke.github.io/primer-cheatsheet/ - btn-primary-counter" xr:uid="{A2A4995B-97BB-D147-B448-2577EE02611C}"/>
    <hyperlink ref="C918" r:id="rId315" location="btn-primary-mktg" display="https://zeke.github.io/primer-cheatsheet/ - btn-primary-mktg" xr:uid="{58A12184-A27A-704C-AFF7-D525E347F608}"/>
    <hyperlink ref="C921" r:id="rId316" location="btn-primary-mktg-focus" display="https://zeke.github.io/primer-cheatsheet/ - btn-primary-mktg-focus" xr:uid="{BDDE1530-4350-914B-838A-663F5AD0A190}"/>
    <hyperlink ref="C923" r:id="rId317" location="btn-primary-mktg-hover" display="https://zeke.github.io/primer-cheatsheet/ - btn-primary-mktg-hover" xr:uid="{7AD1BCF1-23F2-304D-841E-5838E457F2B9}"/>
    <hyperlink ref="C926" r:id="rId318" location="btn-primary-active" display="https://zeke.github.io/primer-cheatsheet/ - btn-primary-active" xr:uid="{0D2138CA-21A6-7F41-973F-DA71E8D2A92D}"/>
    <hyperlink ref="C931" r:id="rId319" location="btn-primary-disabled" display="https://zeke.github.io/primer-cheatsheet/ - btn-primary-disabled" xr:uid="{BB112FD9-B6DE-0B44-9BA5-456FA46FBE15}"/>
    <hyperlink ref="C937" r:id="rId320" location="btn-primary-focus" display="https://zeke.github.io/primer-cheatsheet/ - btn-primary-focus" xr:uid="{7287CE9E-4EEC-7D4A-8F24-3307C82A3763}"/>
    <hyperlink ref="C939" r:id="rId321" location="btn-primary-hover" display="https://zeke.github.io/primer-cheatsheet/ - btn-primary-hover" xr:uid="{C8CB1772-6CCF-6E40-8746-1386497DD922}"/>
    <hyperlink ref="C944" r:id="rId322" location="btn-sm" display="https://zeke.github.io/primer-cheatsheet/ - btn-sm" xr:uid="{360283BC-29A2-5547-BBFD-C5798978F738}"/>
    <hyperlink ref="C948" r:id="rId323" location="btn-transparent" display="https://zeke.github.io/primer-cheatsheet/ - btn-transparent" xr:uid="{C68D7FDB-D4F2-CA4E-8A56-2AFAFBE6D20A}"/>
    <hyperlink ref="C953" r:id="rId324" location="btn-transparent-hover" display="https://zeke.github.io/primer-cheatsheet/ - btn-transparent-hover" xr:uid="{1DD5C421-8523-1545-B471-9FB42AC41FC6}"/>
    <hyperlink ref="C958" r:id="rId325" location="btn-with-count" display="https://zeke.github.io/primer-cheatsheet/ - btn-with-count" xr:uid="{FE6A255A-36E0-DD4A-ADDD-614049400B07}"/>
    <hyperlink ref="C962" r:id="rId326" location="btn-active" display="https://zeke.github.io/primer-cheatsheet/ - btn-active" xr:uid="{33D4997B-2A2C-5941-AF90-C8590DFE4622}"/>
    <hyperlink ref="C964" r:id="rId327" location="btn-active" display="https://zeke.github.io/primer-cheatsheet/ - btn-active" xr:uid="{8FE7DCD5-273A-B541-BA45-90BBDFE65CF6}"/>
    <hyperlink ref="C969" r:id="rId328" location="btn-disabled" display="https://zeke.github.io/primer-cheatsheet/ - btn-disabled" xr:uid="{C4AA2FB1-C4F3-3E4A-AAA3-CAE58B843A90}"/>
    <hyperlink ref="C972" r:id="rId329" location="btn-disabled" display="https://zeke.github.io/primer-cheatsheet/ - btn-disabled" xr:uid="{432A3A93-EC9D-DF47-8BB6-D8AEF5D839ED}"/>
    <hyperlink ref="C978" r:id="rId330" location="btn-focus" display="https://zeke.github.io/primer-cheatsheet/ - btn-focus" xr:uid="{C1093462-8665-3448-8C3C-E1549C4635A8}"/>
    <hyperlink ref="C980" r:id="rId331" location="btn-focus" display="https://zeke.github.io/primer-cheatsheet/ - btn-focus" xr:uid="{599097C3-05C5-E641-8F33-91F99B5818B0}"/>
    <hyperlink ref="C982" r:id="rId332" location="btn-hover" display="https://zeke.github.io/primer-cheatsheet/ - btn-hover" xr:uid="{19AC42F5-3620-DF48-9933-9253F6DCD875}"/>
    <hyperlink ref="C985" r:id="rId333" location="btn-hover" display="https://zeke.github.io/primer-cheatsheet/ - btn-hover" xr:uid="{562B47B0-EFBD-A54F-BDB6-19252CF1E7F2}"/>
    <hyperlink ref="C990" r:id="rId334" location="btn-group" display="https://zeke.github.io/primer-cheatsheet/ - btn-group" xr:uid="{9E8C1FCD-882D-294A-AA54-8D95F0540160}"/>
    <hyperlink ref="C993" r:id="rId335" location="btn-group-item" display="https://zeke.github.io/primer-cheatsheet/ - btn-group-item" xr:uid="{C2454257-C109-A444-BF2E-6829E2488D80}"/>
    <hyperlink ref="C998" r:id="rId336" location="btn-group-item-first-child" display="https://zeke.github.io/primer-cheatsheet/ - btn-group-item-first-child" xr:uid="{DF48D3EC-C58C-4348-8678-17D46D688033}"/>
    <hyperlink ref="C1001" r:id="rId337" location="btn-group-item-focus" display="https://zeke.github.io/primer-cheatsheet/ - btn-group-item-focus" xr:uid="{C77847D2-1080-174E-AB7A-77BC1BF33621}"/>
    <hyperlink ref="C1003" r:id="rId338" location="btn-group-item-last-child" display="https://zeke.github.io/primer-cheatsheet/ - btn-group-item-last-child" xr:uid="{6B5FF123-1860-BA4C-BC41-2A1A51BF53D3}"/>
    <hyperlink ref="C1007" r:id="rId339" location="btn-group-item-selected" display="https://zeke.github.io/primer-cheatsheet/ - btn-group-item-selected" xr:uid="{8F6F7D1F-C4D3-6F45-A8E8-458748DC8A3F}"/>
    <hyperlink ref="C1009" r:id="rId340" location="btn-group-item-selected-btn-group-item" display="https://zeke.github.io/primer-cheatsheet/ - btn-group-item-selected-btn-group-item" xr:uid="{C838510F-6713-0C4C-A4CA-4902874FF1CE}"/>
    <hyperlink ref="C1011" r:id="rId341" location="btn-group-parent" display="https://zeke.github.io/primer-cheatsheet/ - btn-group-parent" xr:uid="{0BACA623-3A6A-CE4E-A63B-D939C0AE0270}"/>
    <hyperlink ref="C1013" r:id="rId342" location="btn-group-parent-btn-group-item" display="https://zeke.github.io/primer-cheatsheet/ - btn-group-parent-btn-group-item" xr:uid="{57AECC10-2833-D645-924F-096B302D6B29}"/>
    <hyperlink ref="C1016" r:id="rId343" location="btn-group-parent-first-child-btn-group-item" display="https://zeke.github.io/primer-cheatsheet/ - btn-group-parent-first-child-btn-group-item" xr:uid="{CAE8D174-920A-BA41-89B2-84B3A9CAE1F5}"/>
    <hyperlink ref="C1019" r:id="rId344" location="btn-group-parent-last-child-btn-group-item" display="https://zeke.github.io/primer-cheatsheet/ - btn-group-parent-last-child-btn-group-item" xr:uid="{A2A0BAAE-E5BB-1148-B65C-BA265A2230E5}"/>
    <hyperlink ref="C1023" r:id="rId345" location="btn-group-parent-selected-btn-group-item" display="https://zeke.github.io/primer-cheatsheet/ - btn-group-parent-selected-btn-group-item" xr:uid="{3386790D-9FF0-B244-A874-BBDC47150F37}"/>
    <hyperlink ref="C1025" r:id="rId346" location="btn-group-parent-selected-btn-group-item" display="https://zeke.github.io/primer-cheatsheet/ - btn-group-parent-selected-btn-group-item" xr:uid="{B3A96AC7-9229-D340-8693-6184918A0893}"/>
    <hyperlink ref="C1027" r:id="rId347" location="btn-group-after" display="https://zeke.github.io/primer-cheatsheet/ - btn-group-after" xr:uid="{A8365E8F-91A3-C547-9AD9-AE3BEF119590}"/>
    <hyperlink ref="C1031" r:id="rId348" location="btn-group-before" display="https://zeke.github.io/primer-cheatsheet/ - btn-group-before" xr:uid="{6D2F8E99-01C7-704B-815B-170D4FD071DA}"/>
    <hyperlink ref="C1034" r:id="rId349" location="btn-group-btn-group" display="https://zeke.github.io/primer-cheatsheet/ - btn-group-btn-group" xr:uid="{74689FF6-8BC3-3043-9218-68D51FDCCFDB}"/>
    <hyperlink ref="C1036" r:id="rId350" location="circle" display="https://zeke.github.io/primer-cheatsheet/ - circle" xr:uid="{814E41DC-9E10-5747-B548-D9D952E9329E}"/>
    <hyperlink ref="C1038" r:id="rId351" location="circle-badge" display="https://zeke.github.io/primer-cheatsheet/ - circle-badge" xr:uid="{B8C0E1D5-62F3-8145-83E7-D74BF1F1F696}"/>
    <hyperlink ref="C1045" r:id="rId352" location="circle-badge-large" display="https://zeke.github.io/primer-cheatsheet/ - circle-badge-large" xr:uid="{0AE325BA-AE51-AD45-8741-0A40683B39AF}"/>
    <hyperlink ref="C1048" r:id="rId353" location="circle-badge-medium" display="https://zeke.github.io/primer-cheatsheet/ - circle-badge-medium" xr:uid="{A3733266-AD52-8648-8A11-984A0B3674CA}"/>
    <hyperlink ref="C1051" r:id="rId354" location="circle-badge-small" display="https://zeke.github.io/primer-cheatsheet/ - circle-badge-small" xr:uid="{B8BF82BF-48A3-044C-9E6F-20F497E9FEE3}"/>
    <hyperlink ref="C1054" r:id="rId355" location="circle-badge-icon" display="https://zeke.github.io/primer-cheatsheet/ - circle-badge-icon" xr:uid="{5D16BC80-5226-144A-8D09-AF1DC191AF42}"/>
    <hyperlink ref="C1058" r:id="rId356" location="clearfix-after" display="https://zeke.github.io/primer-cheatsheet/ - clearfix-after" xr:uid="{7297C200-6C23-FF43-A3CB-C55BFF6F22CC}"/>
    <hyperlink ref="C1062" r:id="rId357" location="clearfix-before" display="https://zeke.github.io/primer-cheatsheet/ - clearfix-before" xr:uid="{BCFA5168-1403-2B47-BA71-278358984596}"/>
    <hyperlink ref="C1065" r:id="rId358" location="close-button" display="https://zeke.github.io/primer-cheatsheet/ - close-button" xr:uid="{6B7904DA-F70B-A148-9CC7-2705414CDE74}"/>
    <hyperlink ref="C1070" r:id="rId359" location="col-1" display="https://zeke.github.io/primer-cheatsheet/ - col-1" xr:uid="{8C2E6263-C70D-BA4F-9BBC-49BB233D7795}"/>
    <hyperlink ref="C1072" r:id="rId360" location="col-10" display="https://zeke.github.io/primer-cheatsheet/ - col-10" xr:uid="{DA362A04-7B60-004E-9654-71262BDF0C6E}"/>
    <hyperlink ref="C1074" r:id="rId361" location="col-11" display="https://zeke.github.io/primer-cheatsheet/ - col-11" xr:uid="{057D4C6C-FBC2-A14C-AF75-9253A9EFD850}"/>
    <hyperlink ref="C1076" r:id="rId362" location="col-12" display="https://zeke.github.io/primer-cheatsheet/ - col-12" xr:uid="{2613792D-D889-DD48-941F-23E1D090BF66}"/>
    <hyperlink ref="C1078" r:id="rId363" location="col-2" display="https://zeke.github.io/primer-cheatsheet/ - col-2" xr:uid="{274D058E-740E-9345-9BF3-B27243C1E597}"/>
    <hyperlink ref="C1080" r:id="rId364" location="col-3" display="https://zeke.github.io/primer-cheatsheet/ - col-3" xr:uid="{AFB15FFB-7EEE-CF40-980A-D422AB83D659}"/>
    <hyperlink ref="C1082" r:id="rId365" location="col-4" display="https://zeke.github.io/primer-cheatsheet/ - col-4" xr:uid="{19B779D5-B13D-8745-AB7E-BB4992F8DFAD}"/>
    <hyperlink ref="C1084" r:id="rId366" location="col-5" display="https://zeke.github.io/primer-cheatsheet/ - col-5" xr:uid="{581EB1DD-DD73-324C-999C-D300EE0A3E79}"/>
    <hyperlink ref="C1086" r:id="rId367" location="col-6" display="https://zeke.github.io/primer-cheatsheet/ - col-6" xr:uid="{EC015F7A-683E-8643-833E-41D842F6FB1C}"/>
    <hyperlink ref="C1088" r:id="rId368" location="col-7" display="https://zeke.github.io/primer-cheatsheet/ - col-7" xr:uid="{3604B1F5-F530-B744-998B-4D6482243557}"/>
    <hyperlink ref="C1090" r:id="rId369" location="col-8" display="https://zeke.github.io/primer-cheatsheet/ - col-8" xr:uid="{2FE0778C-E019-CB45-BEC5-2ECC361F6150}"/>
    <hyperlink ref="C1092" r:id="rId370" location="col-9" display="https://zeke.github.io/primer-cheatsheet/ - col-9" xr:uid="{EDE2F8B4-A2E0-AE49-96DC-6A40209B5F0D}"/>
    <hyperlink ref="C1094" r:id="rId371" location="color-blue-0" display="https://zeke.github.io/primer-cheatsheet/ - color-blue-0" xr:uid="{3C786C16-4697-F145-9E49-1F700A98B626}"/>
    <hyperlink ref="C1096" r:id="rId372" location="color-blue-1" display="https://zeke.github.io/primer-cheatsheet/ - color-blue-1" xr:uid="{01AE8D6F-2DE2-E843-B769-5B91B6E8C71B}"/>
    <hyperlink ref="C1098" r:id="rId373" location="color-blue-2" display="https://zeke.github.io/primer-cheatsheet/ - color-blue-2" xr:uid="{DC1C5723-A8BB-2748-AF09-074FBB8CB9C1}"/>
    <hyperlink ref="C1100" r:id="rId374" location="color-blue-3" display="https://zeke.github.io/primer-cheatsheet/ - color-blue-3" xr:uid="{1A8C3A8D-9780-F941-8CB7-A6CB39273AE1}"/>
    <hyperlink ref="C1102" r:id="rId375" location="color-blue-4" display="https://zeke.github.io/primer-cheatsheet/ - color-blue-4" xr:uid="{DE784E31-A25E-5140-96F1-77E702D315E4}"/>
    <hyperlink ref="C1104" r:id="rId376" location="color-blue-5" display="https://zeke.github.io/primer-cheatsheet/ - color-blue-5" xr:uid="{300EDBA8-B8A3-D14B-B28F-415DFDBACB88}"/>
    <hyperlink ref="C1106" r:id="rId377" location="color-blue-6" display="https://zeke.github.io/primer-cheatsheet/ - color-blue-6" xr:uid="{5C57A5B4-47A0-2C4E-B7D9-0F5625CA71DA}"/>
    <hyperlink ref="C1108" r:id="rId378" location="color-blue-7" display="https://zeke.github.io/primer-cheatsheet/ - color-blue-7" xr:uid="{AA78C10A-1EE0-5046-B3ED-A762F858ADAC}"/>
    <hyperlink ref="C1110" r:id="rId379" location="color-blue-8" display="https://zeke.github.io/primer-cheatsheet/ - color-blue-8" xr:uid="{BF3418E3-8130-B941-A457-D4484569B67B}"/>
    <hyperlink ref="C1112" r:id="rId380" location="color-blue-9" display="https://zeke.github.io/primer-cheatsheet/ - color-blue-9" xr:uid="{5E3D448C-AE78-3B48-9364-E6899DE7651C}"/>
    <hyperlink ref="C1114" r:id="rId381" location="color-gray-0" display="https://zeke.github.io/primer-cheatsheet/ - color-gray-0" xr:uid="{ABD3FEDC-CC31-DF4A-9FC5-8B543835AEF7}"/>
    <hyperlink ref="C1116" r:id="rId382" location="color-gray-1" display="https://zeke.github.io/primer-cheatsheet/ - color-gray-1" xr:uid="{A8F0D97E-2450-D142-A5A3-7957A8D2980B}"/>
    <hyperlink ref="C1118" r:id="rId383" location="color-gray-2" display="https://zeke.github.io/primer-cheatsheet/ - color-gray-2" xr:uid="{3ADB239B-7FD3-A849-834B-859BC30CBC1C}"/>
    <hyperlink ref="C1120" r:id="rId384" location="color-gray-3" display="https://zeke.github.io/primer-cheatsheet/ - color-gray-3" xr:uid="{48024E79-4327-4A49-959B-0EF611361A36}"/>
    <hyperlink ref="C1122" r:id="rId385" location="color-gray-4" display="https://zeke.github.io/primer-cheatsheet/ - color-gray-4" xr:uid="{92D7C9C8-8724-EC42-99A7-C23C5C19103E}"/>
    <hyperlink ref="C1124" r:id="rId386" location="color-gray-5" display="https://zeke.github.io/primer-cheatsheet/ - color-gray-5" xr:uid="{D2293393-40C3-A34B-8F02-0DBC2E3304E9}"/>
    <hyperlink ref="C1126" r:id="rId387" location="color-gray-6" display="https://zeke.github.io/primer-cheatsheet/ - color-gray-6" xr:uid="{D04C5754-D579-3245-9EFD-AEE7E22D26D0}"/>
    <hyperlink ref="C1128" r:id="rId388" location="color-gray-7" display="https://zeke.github.io/primer-cheatsheet/ - color-gray-7" xr:uid="{56981794-8F8F-8A42-A6B2-817220215FC0}"/>
    <hyperlink ref="C1130" r:id="rId389" location="color-gray-8" display="https://zeke.github.io/primer-cheatsheet/ - color-gray-8" xr:uid="{A26A7908-C6E7-C143-8D2B-D90B5A7B7660}"/>
    <hyperlink ref="C1132" r:id="rId390" location="color-gray-9" display="https://zeke.github.io/primer-cheatsheet/ - color-gray-9" xr:uid="{6757FAF7-822B-0040-99E8-88BBC25A74F6}"/>
    <hyperlink ref="C1134" r:id="rId391" location="color-green-0" display="https://zeke.github.io/primer-cheatsheet/ - color-green-0" xr:uid="{304CE594-D1D9-6B4A-AB62-E6CD40DEFA96}"/>
    <hyperlink ref="C1136" r:id="rId392" location="color-green-1" display="https://zeke.github.io/primer-cheatsheet/ - color-green-1" xr:uid="{9855F8FE-75F9-D848-9736-3FA329FC44DB}"/>
    <hyperlink ref="C1138" r:id="rId393" location="color-green-2" display="https://zeke.github.io/primer-cheatsheet/ - color-green-2" xr:uid="{B9183F34-2EAE-0143-992A-AF2E2B0A55B7}"/>
    <hyperlink ref="C1140" r:id="rId394" location="color-green-3" display="https://zeke.github.io/primer-cheatsheet/ - color-green-3" xr:uid="{A58830B0-EF00-A248-A7F4-A7D2585EC70F}"/>
    <hyperlink ref="C1142" r:id="rId395" location="color-green-4" display="https://zeke.github.io/primer-cheatsheet/ - color-green-4" xr:uid="{42C9ED09-4391-FF4F-BAF8-B7B9007F4D36}"/>
    <hyperlink ref="C1144" r:id="rId396" location="color-green-5" display="https://zeke.github.io/primer-cheatsheet/ - color-green-5" xr:uid="{3180A359-39FE-1B42-8D18-EF399B60297B}"/>
    <hyperlink ref="C1146" r:id="rId397" location="color-green-6" display="https://zeke.github.io/primer-cheatsheet/ - color-green-6" xr:uid="{1CCBCE6C-0B7A-C94B-910A-95E9A054B3A7}"/>
    <hyperlink ref="C1148" r:id="rId398" location="color-green-7" display="https://zeke.github.io/primer-cheatsheet/ - color-green-7" xr:uid="{EB85BC86-FD2D-9E4B-880F-32109EDA1334}"/>
    <hyperlink ref="C1150" r:id="rId399" location="color-green-8" display="https://zeke.github.io/primer-cheatsheet/ - color-green-8" xr:uid="{C2FD4906-E54F-F242-BF2D-050467C20BA4}"/>
    <hyperlink ref="C1152" r:id="rId400" location="color-green-9" display="https://zeke.github.io/primer-cheatsheet/ - color-green-9" xr:uid="{A47ABF42-2B5D-2E4F-BB68-87FD3CAE2955}"/>
    <hyperlink ref="C1154" r:id="rId401" location="color-orange-0" display="https://zeke.github.io/primer-cheatsheet/ - color-orange-0" xr:uid="{76F2B154-670D-0344-9F95-D45BC9E1602B}"/>
    <hyperlink ref="C1156" r:id="rId402" location="color-orange-1" display="https://zeke.github.io/primer-cheatsheet/ - color-orange-1" xr:uid="{2629B62F-05ED-B748-AD5B-DDAA5F9F0CC0}"/>
    <hyperlink ref="C1158" r:id="rId403" location="color-orange-2" display="https://zeke.github.io/primer-cheatsheet/ - color-orange-2" xr:uid="{7EED381D-C90F-E944-9CA7-FA388FF90DAA}"/>
    <hyperlink ref="C1160" r:id="rId404" location="color-orange-3" display="https://zeke.github.io/primer-cheatsheet/ - color-orange-3" xr:uid="{AB0B4AC5-520A-D242-AD6B-2C626E9706CC}"/>
    <hyperlink ref="C1162" r:id="rId405" location="color-orange-4" display="https://zeke.github.io/primer-cheatsheet/ - color-orange-4" xr:uid="{B0FE27AD-ECB7-1A46-9090-5D340B0158EA}"/>
    <hyperlink ref="C1164" r:id="rId406" location="color-orange-5" display="https://zeke.github.io/primer-cheatsheet/ - color-orange-5" xr:uid="{6948CC0B-E231-0948-82CA-F9267481D292}"/>
    <hyperlink ref="C1166" r:id="rId407" location="color-orange-6" display="https://zeke.github.io/primer-cheatsheet/ - color-orange-6" xr:uid="{4F15E2C7-0CE2-E742-9C22-6B76673BF2BB}"/>
    <hyperlink ref="C1168" r:id="rId408" location="color-orange-7" display="https://zeke.github.io/primer-cheatsheet/ - color-orange-7" xr:uid="{80BC6F17-79AC-E741-9346-C18D20446C15}"/>
    <hyperlink ref="C1170" r:id="rId409" location="color-orange-8" display="https://zeke.github.io/primer-cheatsheet/ - color-orange-8" xr:uid="{F301C6C2-7701-7445-B495-7F9F194A3BFA}"/>
    <hyperlink ref="C1172" r:id="rId410" location="color-orange-9" display="https://zeke.github.io/primer-cheatsheet/ - color-orange-9" xr:uid="{2F662593-4172-084B-B28C-65CF7E1D0ACC}"/>
    <hyperlink ref="C1174" r:id="rId411" location="color-pink-0" display="https://zeke.github.io/primer-cheatsheet/ - color-pink-0" xr:uid="{A7F06FB7-F606-9247-82BB-2D7ADDB08D14}"/>
    <hyperlink ref="C1176" r:id="rId412" location="color-pink-1" display="https://zeke.github.io/primer-cheatsheet/ - color-pink-1" xr:uid="{41591B01-BE3F-C54E-84DE-2A93F595901E}"/>
    <hyperlink ref="C1178" r:id="rId413" location="color-pink-2" display="https://zeke.github.io/primer-cheatsheet/ - color-pink-2" xr:uid="{77A938E1-FD08-374F-BEA2-0CB91A3E0D57}"/>
    <hyperlink ref="C1180" r:id="rId414" location="color-pink-3" display="https://zeke.github.io/primer-cheatsheet/ - color-pink-3" xr:uid="{DD816B35-F037-A547-B096-E06DCF511E51}"/>
    <hyperlink ref="C1182" r:id="rId415" location="color-pink-4" display="https://zeke.github.io/primer-cheatsheet/ - color-pink-4" xr:uid="{1103D898-FC60-0943-9156-F6DE2FE87BBC}"/>
    <hyperlink ref="C1184" r:id="rId416" location="color-pink-5" display="https://zeke.github.io/primer-cheatsheet/ - color-pink-5" xr:uid="{6AA700FE-A81A-4A43-AF6A-293C76722A60}"/>
    <hyperlink ref="C1186" r:id="rId417" location="color-pink-6" display="https://zeke.github.io/primer-cheatsheet/ - color-pink-6" xr:uid="{B19296D0-25D6-D340-ADBD-9ECAC35E411C}"/>
    <hyperlink ref="C1188" r:id="rId418" location="color-pink-7" display="https://zeke.github.io/primer-cheatsheet/ - color-pink-7" xr:uid="{350A8C06-649B-CD41-A51C-677104207D37}"/>
    <hyperlink ref="C1190" r:id="rId419" location="color-pink-8" display="https://zeke.github.io/primer-cheatsheet/ - color-pink-8" xr:uid="{1B7D6F25-71A6-254C-8049-48AD7DCBEEAB}"/>
    <hyperlink ref="C1192" r:id="rId420" location="color-pink-9" display="https://zeke.github.io/primer-cheatsheet/ - color-pink-9" xr:uid="{A42E1EE5-A540-7043-AE63-74CCAB64AEFC}"/>
    <hyperlink ref="C1194" r:id="rId421" location="color-purple-0" display="https://zeke.github.io/primer-cheatsheet/ - color-purple-0" xr:uid="{3B90A2AC-404E-A748-BA41-33CD0A7820BD}"/>
    <hyperlink ref="C1196" r:id="rId422" location="color-purple-1" display="https://zeke.github.io/primer-cheatsheet/ - color-purple-1" xr:uid="{F4865E80-C5F5-2146-8E3D-50981B2008B2}"/>
    <hyperlink ref="C1198" r:id="rId423" location="color-purple-2" display="https://zeke.github.io/primer-cheatsheet/ - color-purple-2" xr:uid="{A60B6E14-DB44-C04A-B7A8-4023C56B6691}"/>
    <hyperlink ref="C1200" r:id="rId424" location="color-purple-3" display="https://zeke.github.io/primer-cheatsheet/ - color-purple-3" xr:uid="{10CBD2C5-2559-2147-AAD5-5B4517C41169}"/>
    <hyperlink ref="C1202" r:id="rId425" location="color-purple-4" display="https://zeke.github.io/primer-cheatsheet/ - color-purple-4" xr:uid="{2B868F06-5566-C247-830A-D9B27C23A529}"/>
    <hyperlink ref="C1204" r:id="rId426" location="color-purple-5" display="https://zeke.github.io/primer-cheatsheet/ - color-purple-5" xr:uid="{642C1AF5-0270-CF49-83C2-6ECACDF4F011}"/>
    <hyperlink ref="C1206" r:id="rId427" location="color-purple-6" display="https://zeke.github.io/primer-cheatsheet/ - color-purple-6" xr:uid="{4E922F58-270A-694F-A68A-FF19A140C580}"/>
    <hyperlink ref="C1208" r:id="rId428" location="color-purple-7" display="https://zeke.github.io/primer-cheatsheet/ - color-purple-7" xr:uid="{0BBB6933-3980-8B4E-8B67-6D76F04363B1}"/>
    <hyperlink ref="C1210" r:id="rId429" location="color-purple-8" display="https://zeke.github.io/primer-cheatsheet/ - color-purple-8" xr:uid="{812DC4D4-8E0B-274E-AA8D-16EC75C6B609}"/>
    <hyperlink ref="C1212" r:id="rId430" location="color-purple-9" display="https://zeke.github.io/primer-cheatsheet/ - color-purple-9" xr:uid="{92AB2FCD-B42D-C441-8010-EB8D70D81B05}"/>
    <hyperlink ref="C1214" r:id="rId431" location="color-red-0" display="https://zeke.github.io/primer-cheatsheet/ - color-red-0" xr:uid="{6C24A5A2-A1E6-E643-9FD2-855A53A1162C}"/>
    <hyperlink ref="C1216" r:id="rId432" location="color-red-1" display="https://zeke.github.io/primer-cheatsheet/ - color-red-1" xr:uid="{71752EB5-AA45-5344-AEEF-EF9641449BD8}"/>
    <hyperlink ref="C1218" r:id="rId433" location="color-red-2" display="https://zeke.github.io/primer-cheatsheet/ - color-red-2" xr:uid="{2E32D270-33F8-6C4F-894D-56B849AF42B4}"/>
    <hyperlink ref="C1220" r:id="rId434" location="color-red-3" display="https://zeke.github.io/primer-cheatsheet/ - color-red-3" xr:uid="{86BED6A5-4B3A-9F4E-88B0-30FAAFFC15FE}"/>
    <hyperlink ref="C1222" r:id="rId435" location="color-red-4" display="https://zeke.github.io/primer-cheatsheet/ - color-red-4" xr:uid="{FA240D43-85D5-6342-9CB6-9FA49CA78408}"/>
    <hyperlink ref="C1224" r:id="rId436" location="color-red-5" display="https://zeke.github.io/primer-cheatsheet/ - color-red-5" xr:uid="{F5CA80DF-F936-2745-8EFE-63E6D0FA27FD}"/>
    <hyperlink ref="C1226" r:id="rId437" location="color-red-6" display="https://zeke.github.io/primer-cheatsheet/ - color-red-6" xr:uid="{92447BA1-D273-7A4E-8F93-091847B29355}"/>
    <hyperlink ref="C1228" r:id="rId438" location="color-red-7" display="https://zeke.github.io/primer-cheatsheet/ - color-red-7" xr:uid="{E2C2D2DC-328A-5F41-86F7-6BA720DED674}"/>
    <hyperlink ref="C1230" r:id="rId439" location="color-red-8" display="https://zeke.github.io/primer-cheatsheet/ - color-red-8" xr:uid="{9D4AECA8-27EA-0145-AC79-5A7F4AB23004}"/>
    <hyperlink ref="C1232" r:id="rId440" location="color-red-9" display="https://zeke.github.io/primer-cheatsheet/ - color-red-9" xr:uid="{CA1D0F45-6C6E-104F-9A89-0384A804B6DF}"/>
    <hyperlink ref="C1234" r:id="rId441" location="color-yellow-0" display="https://zeke.github.io/primer-cheatsheet/ - color-yellow-0" xr:uid="{7B1CE40D-C757-4641-AC34-D24B0A79B27A}"/>
    <hyperlink ref="C1236" r:id="rId442" location="color-yellow-1" display="https://zeke.github.io/primer-cheatsheet/ - color-yellow-1" xr:uid="{FAF4C2C9-B98D-F144-960C-BC39FB60EF4A}"/>
    <hyperlink ref="C1238" r:id="rId443" location="color-yellow-2" display="https://zeke.github.io/primer-cheatsheet/ - color-yellow-2" xr:uid="{74FACABE-9141-F947-8262-154F09F75211}"/>
    <hyperlink ref="C1240" r:id="rId444" location="color-yellow-3" display="https://zeke.github.io/primer-cheatsheet/ - color-yellow-3" xr:uid="{473BAD5A-611A-D34B-97A2-8AFAF034631A}"/>
    <hyperlink ref="C1242" r:id="rId445" location="color-yellow-4" display="https://zeke.github.io/primer-cheatsheet/ - color-yellow-4" xr:uid="{EC1264ED-B13A-B149-BEF6-8C836DB5063A}"/>
    <hyperlink ref="C1244" r:id="rId446" location="color-yellow-5" display="https://zeke.github.io/primer-cheatsheet/ - color-yellow-5" xr:uid="{0326B814-055D-9240-A9F5-7093A83C4134}"/>
    <hyperlink ref="C1246" r:id="rId447" location="color-yellow-6" display="https://zeke.github.io/primer-cheatsheet/ - color-yellow-6" xr:uid="{275051E3-0CB0-DC44-9F40-A27CD39E5711}"/>
    <hyperlink ref="C1248" r:id="rId448" location="color-yellow-7" display="https://zeke.github.io/primer-cheatsheet/ - color-yellow-7" xr:uid="{A04DE7CB-08BE-004C-922C-81C738384836}"/>
    <hyperlink ref="C1250" r:id="rId449" location="color-yellow-8" display="https://zeke.github.io/primer-cheatsheet/ - color-yellow-8" xr:uid="{971EC570-F1C0-6B48-9B6D-D29587141068}"/>
    <hyperlink ref="C1252" r:id="rId450" location="color-yellow-9" display="https://zeke.github.io/primer-cheatsheet/ - color-yellow-9" xr:uid="{F206E980-34E5-1F4A-ABD1-8548A857212A}"/>
    <hyperlink ref="C1254" r:id="rId451" location="composer-comment-form-textarea" display="https://zeke.github.io/primer-cheatsheet/ - composer-comment-form-textarea" xr:uid="{DC21F556-8A54-594C-9DDE-2944626C6467}"/>
    <hyperlink ref="C1257" r:id="rId452" location="composer-tabnav" display="https://zeke.github.io/primer-cheatsheet/ - composer-tabnav" xr:uid="{204E7260-59AB-4648-A93F-F9EE88C48D6F}"/>
    <hyperlink ref="C1259" r:id="rId453" location="container-lg" display="https://zeke.github.io/primer-cheatsheet/ - container-lg" xr:uid="{9CCD71CE-3489-7D48-BB59-86BC6D93A285}"/>
    <hyperlink ref="C1263" r:id="rId454" location="container-md" display="https://zeke.github.io/primer-cheatsheet/ - container-md" xr:uid="{EABBA5BA-1F39-FA46-ADCC-DA0FAAA5EF9C}"/>
    <hyperlink ref="C1267" r:id="rId455" location="container-sm" display="https://zeke.github.io/primer-cheatsheet/ - container-sm" xr:uid="{3C8888C1-A413-BD4F-8E19-5578FBBB6D17}"/>
    <hyperlink ref="C1271" r:id="rId456" location="container-xl" display="https://zeke.github.io/primer-cheatsheet/ - container-xl" xr:uid="{D8D34D02-B0C5-4D4C-AF6E-030BE000C21B}"/>
    <hyperlink ref="C1275" r:id="rId457" location="counter" display="https://zeke.github.io/primer-cheatsheet/ - counter" xr:uid="{9218B64A-CCA6-7B4B-B706-D114E8DB1931}"/>
    <hyperlink ref="C1284" r:id="rId458" location="counter-gray" display="https://zeke.github.io/primer-cheatsheet/ - counter-gray" xr:uid="{3263B459-F4BA-E949-B2AC-6EAD32028F08}"/>
    <hyperlink ref="C1287" r:id="rId459" location="counter-gray-light" display="https://zeke.github.io/primer-cheatsheet/ - counter-gray-light" xr:uid="{665794FF-7BDD-6144-BFDF-72B993E5747D}"/>
    <hyperlink ref="C1290" r:id="rId460" location="counter-empty" display="https://zeke.github.io/primer-cheatsheet/ - counter-empty" xr:uid="{1A2B3753-7768-8B44-8A8C-7C87AF338882}"/>
    <hyperlink ref="C1292" r:id="rId461" location="css-truncate-css-truncate-overflow" display="https://zeke.github.io/primer-cheatsheet/ - css-truncate-css-truncate-overflow" xr:uid="{F6761729-EB36-4C49-8900-8467A7278995}"/>
    <hyperlink ref="C1296" r:id="rId462" location="css-truncate-css-truncate-target" display="https://zeke.github.io/primer-cheatsheet/ - css-truncate-css-truncate-target" xr:uid="{D64F1386-9A0D-C943-B9A3-0A6A88FF772D}"/>
    <hyperlink ref="C1300" r:id="rId463" location="css-truncate-expandable-zeroclipboard-is-hover-css-truncate-target" display="https://zeke.github.io/primer-cheatsheet/ - css-truncate-expandable-zeroclipboard-is-hover-css-truncate-target" xr:uid="{F135F9D1-CB7B-8941-BF3B-73DD56957B67}"/>
    <hyperlink ref="C1302" r:id="rId464" location="d-block" display="https://zeke.github.io/primer-cheatsheet/ - d-block" xr:uid="{7A15F6BA-AD6A-CE4F-A66E-E6B4C97F0FF9}"/>
    <hyperlink ref="C1304" r:id="rId465" location="d-flex" display="https://zeke.github.io/primer-cheatsheet/ - d-flex" xr:uid="{1C1D13BB-8C4F-3244-863C-6379B2CD1212}"/>
    <hyperlink ref="C1306" r:id="rId466" location="d-inline" display="https://zeke.github.io/primer-cheatsheet/ - d-inline" xr:uid="{FBC23932-82F3-5146-BE67-AA1F6BE1364C}"/>
    <hyperlink ref="C1308" r:id="rId467" location="d-inline-block" display="https://zeke.github.io/primer-cheatsheet/ - d-inline-block" xr:uid="{1C1EF589-A261-A949-82B6-CFD35F359997}"/>
    <hyperlink ref="C1310" r:id="rId468" location="d-inline-flex" display="https://zeke.github.io/primer-cheatsheet/ - d-inline-flex" xr:uid="{A2DBD902-595B-2F4A-8AC1-BB249D0DF4BB}"/>
    <hyperlink ref="C1312" r:id="rId469" location="d-none" display="https://zeke.github.io/primer-cheatsheet/ - d-none" xr:uid="{6213F559-EB5A-1442-87B3-7462A33A121C}"/>
    <hyperlink ref="C1314" r:id="rId470" location="d-table" display="https://zeke.github.io/primer-cheatsheet/ - d-table" xr:uid="{D6084A7E-F556-4D49-8E73-F373D7971C95}"/>
    <hyperlink ref="C1316" r:id="rId471" location="d-table-cell" display="https://zeke.github.io/primer-cheatsheet/ - d-table-cell" xr:uid="{DAD49A68-75D4-EB48-BB8A-515CD8D47FC0}"/>
    <hyperlink ref="C1318" r:id="rId472" location="dashed-connection" display="https://zeke.github.io/primer-cheatsheet/ - dashed-connection" xr:uid="{6802F350-B7B0-1B4E-88D5-C5DD3EDB789F}"/>
    <hyperlink ref="C1320" r:id="rId473" location="dashed-connection-circle-badge" display="https://zeke.github.io/primer-cheatsheet/ - dashed-connection-circle-badge" xr:uid="{23C17EF7-6F11-FC41-8DA2-51CC5E77DB63}"/>
    <hyperlink ref="C1322" r:id="rId474" location="dashed-connection-before" display="https://zeke.github.io/primer-cheatsheet/ - dashed-connection-before" xr:uid="{7217B81B-32E2-0C4C-8D7D-55CD1A152E3D}"/>
    <hyperlink ref="C1329" r:id="rId475" location="details-overlay-dark-open-summary-before" display="https://zeke.github.io/primer-cheatsheet/ - details-overlay-dark-open-summary-before" xr:uid="{32916A86-A358-1B47-9A1D-C444395522A9}"/>
    <hyperlink ref="C1332" r:id="rId476" location="details-overlay-open-summary-before" display="https://zeke.github.io/primer-cheatsheet/ - details-overlay-open-summary-before" xr:uid="{F76447EB-E263-D14E-8887-FE8D7A541098}"/>
    <hyperlink ref="C1343" r:id="rId477" location="details-reset-summary" display="https://zeke.github.io/primer-cheatsheet/ - details-reset-summary" xr:uid="{BC38E5E9-30B9-2443-BBEB-8B1BF3CD2151}"/>
    <hyperlink ref="C1345" r:id="rId478" location="details-reset-summary-webkit-details-marker" display="https://zeke.github.io/primer-cheatsheet/ - details-reset-summary-webkit-details-marker" xr:uid="{8E233970-5F1E-C740-852E-CC34EA2B74BA}"/>
    <hyperlink ref="C1347" r:id="rId479" location="details-reset-summary-before" display="https://zeke.github.io/primer-cheatsheet/ - details-reset-summary-before" xr:uid="{1CD4D374-3A43-1640-9391-15B43F40A687}"/>
    <hyperlink ref="C1349" r:id="rId480" location="diffstat" display="https://zeke.github.io/primer-cheatsheet/ - diffstat" xr:uid="{9983A645-8572-4444-BF6A-E12A91D10E6D}"/>
    <hyperlink ref="C1355" r:id="rId481" location="diffstat-block-added" display="https://zeke.github.io/primer-cheatsheet/ - diffstat-block-added" xr:uid="{C5984966-5CC0-BE41-8631-BDC53C6F8760}"/>
    <hyperlink ref="C1357" r:id="rId482" location="diffstat-block-deleted" display="https://zeke.github.io/primer-cheatsheet/ - diffstat-block-deleted" xr:uid="{58BC6A4A-554C-4244-BAC1-9C8D4EC6E2B0}"/>
    <hyperlink ref="C1362" r:id="rId483" location="diffstat-block-deleted" display="https://zeke.github.io/primer-cheatsheet/ - diffstat-block-deleted" xr:uid="{DCE0E2A5-AB86-7344-ABAB-61F08E3E2ACD}"/>
    <hyperlink ref="C1364" r:id="rId484" location="diffstat-block-neutral" display="https://zeke.github.io/primer-cheatsheet/ - diffstat-block-neutral" xr:uid="{4424DA2C-326E-E045-B2C0-ECB1D0D19FF1}"/>
    <hyperlink ref="C1366" r:id="rId485" location="direction-ltr" display="https://zeke.github.io/primer-cheatsheet/ - direction-ltr" xr:uid="{C5C6456A-F4D1-EA42-BCDB-E38322DD0D92}"/>
    <hyperlink ref="C1368" r:id="rId486" location="direction-rtl" display="https://zeke.github.io/primer-cheatsheet/ - direction-rtl" xr:uid="{1EE5CEB5-A2D0-F14C-B471-9ACC0A82B4E8}"/>
    <hyperlink ref="C1370" r:id="rId487" location="drag-and-drop" display="https://zeke.github.io/primer-cheatsheet/ - drag-and-drop" xr:uid="{E9CA28B2-A185-1944-8BDE-5A9D3E2C61D6}"/>
    <hyperlink ref="C1381" r:id="rId488" location="drag-and-drop-default" display="https://zeke.github.io/primer-cheatsheet/ - drag-and-drop-default" xr:uid="{D1361AF7-9A94-1345-8E35-CBC375770822}"/>
    <hyperlink ref="C1383" r:id="rId489" location="drag-and-drop-error" display="https://zeke.github.io/primer-cheatsheet/ - drag-and-drop-error" xr:uid="{A5F95C4F-C785-A140-8549-4A1D9C17023C}"/>
    <hyperlink ref="C1385" r:id="rId490" location="drag-and-drop-img" display="https://zeke.github.io/primer-cheatsheet/ - drag-and-drop-img" xr:uid="{0848098F-C5BC-A44E-B473-66DCF4747AAE}"/>
    <hyperlink ref="C1387" r:id="rId491" location="drag-and-drop-error-info" display="https://zeke.github.io/primer-cheatsheet/ - drag-and-drop-error-info" xr:uid="{A5385EEA-78C2-E148-85B7-2ECC3A804761}"/>
    <hyperlink ref="C1390" r:id="rId492" location="drag-and-drop-error-info-a" display="https://zeke.github.io/primer-cheatsheet/ - drag-and-drop-error-info-a" xr:uid="{4231D992-A204-CD4B-AF0D-855D0C4556E3}"/>
    <hyperlink ref="C1392" r:id="rId493" location="dragover-textarea" display="https://zeke.github.io/primer-cheatsheet/ - dragover-textarea" xr:uid="{713AE771-2AC7-8947-B359-5E05D4E8D2DF}"/>
    <hyperlink ref="C1394" r:id="rId494" location="dropdown" display="https://zeke.github.io/primer-cheatsheet/ - dropdown" xr:uid="{C1840CC5-3EC1-A943-AC4F-6299302B5DA9}"/>
    <hyperlink ref="C1396" r:id="rId495" location="dropdown-caret" display="https://zeke.github.io/primer-cheatsheet/ - dropdown-caret" xr:uid="{B71DF3E5-B7E0-3E46-AFC5-B8C969D9652C}"/>
    <hyperlink ref="C1407" r:id="rId496" location="dropdown-divider" display="https://zeke.github.io/primer-cheatsheet/ - dropdown-divider" xr:uid="{CCA67C37-7F17-C14E-BE08-4AED51DB08E6}"/>
    <hyperlink ref="C1412" r:id="rId497" location="dropdown-header" display="https://zeke.github.io/primer-cheatsheet/ - dropdown-header" xr:uid="{FA8951B7-658D-DF40-842F-3B3ED8FA8EB2}"/>
    <hyperlink ref="C1416" r:id="rId498" location="dropdown-item" display="https://zeke.github.io/primer-cheatsheet/ - dropdown-item" xr:uid="{8C16093D-38CD-9947-87B2-A9CB137FA23C}"/>
    <hyperlink ref="C1423" r:id="rId499" location="dropdown-item-focus" display="https://zeke.github.io/primer-cheatsheet/ - dropdown-item-focus" xr:uid="{E9E0F408-0E6D-3C4E-8259-A0DBADA0957F}"/>
    <hyperlink ref="C1428" r:id="rId500" location="dropdown-item-focus-octicon" display="https://zeke.github.io/primer-cheatsheet/ - dropdown-item-focus-octicon" xr:uid="{0CB39C1A-41FB-184A-B36A-079F4B632DE3}"/>
    <hyperlink ref="C1431" r:id="rId501" location="dropdown-item-btn-link" display="https://zeke.github.io/primer-cheatsheet/ - dropdown-item-btn-link" xr:uid="{968EA48A-CD78-B344-91E7-8648715EC233}"/>
    <hyperlink ref="C1434" r:id="rId502" location="dropdown-item-aria-checked-false-octicon-check" display="https://zeke.github.io/primer-cheatsheet/ - dropdown-item-aria-checked-false-octicon-check" xr:uid="{B24FB178-B44E-014B-9A1F-532FAE0D9C64}"/>
    <hyperlink ref="C1436" r:id="rId503" location="dropdown-menu" display="https://zeke.github.io/primer-cheatsheet/ - dropdown-menu" xr:uid="{643ED25D-0D4F-0E4E-8F65-65CDF75BD980}"/>
    <hyperlink ref="C1451" r:id="rId504" location="dropdown-menu-dark" display="https://zeke.github.io/primer-cheatsheet/ - dropdown-menu-dark" xr:uid="{93007F13-CCE4-8441-A21E-54A513AFF99D}"/>
    <hyperlink ref="C1456" r:id="rId505" location="dropdown-menu-dark-dropdown-divider" display="https://zeke.github.io/primer-cheatsheet/ - dropdown-menu-dark-dropdown-divider" xr:uid="{578470E6-35F1-BC4E-8469-C6BACA15B78F}"/>
    <hyperlink ref="C1458" r:id="rId506" location="dropdown-menu-dark-dropdown-header" display="https://zeke.github.io/primer-cheatsheet/ - dropdown-menu-dark-dropdown-header" xr:uid="{120998E9-DC01-974C-B17E-40914D5A3A84}"/>
    <hyperlink ref="C1460" r:id="rId507" location="dropdown-menu-dark-dropdown-item" display="https://zeke.github.io/primer-cheatsheet/ - dropdown-menu-dark-dropdown-item" xr:uid="{6A392CAB-9528-A348-ABC8-99D937337404}"/>
    <hyperlink ref="C1462" r:id="rId508" location="dropdown-menu-dark-after" display="https://zeke.github.io/primer-cheatsheet/ - dropdown-menu-dark-after" xr:uid="{D9D2E45F-6A6D-C24A-B5B8-2F34230C96A4}"/>
    <hyperlink ref="C1464" r:id="rId509" location="dropdown-menu-dark-before" display="https://zeke.github.io/primer-cheatsheet/ - dropdown-menu-dark-before" xr:uid="{0ED6D4A2-61D1-F24A-A22F-2EB36632CC3C}"/>
    <hyperlink ref="C1466" r:id="rId510" location="dropdown-menu-dark-dropdown-menu-e-after" display="https://zeke.github.io/primer-cheatsheet/ - dropdown-menu-dark-dropdown-menu-e-after" xr:uid="{65E3FB5E-897B-104F-B433-E6B959F10A21}"/>
    <hyperlink ref="C1468" r:id="rId511" location="dropdown-menu-dark-dropdown-menu-e-before" display="https://zeke.github.io/primer-cheatsheet/ - dropdown-menu-dark-dropdown-menu-e-before" xr:uid="{51966E38-1524-DD41-9B06-554040601D77}"/>
    <hyperlink ref="C1470" r:id="rId512" location="dropdown-menu-dark-dropdown-menu-ne-after" display="https://zeke.github.io/primer-cheatsheet/ - dropdown-menu-dark-dropdown-menu-ne-after" xr:uid="{B41E56F9-C437-7245-9240-246D2C8D131B}"/>
    <hyperlink ref="C1472" r:id="rId513" location="dropdown-menu-dark-dropdown-menu-ne-before" display="https://zeke.github.io/primer-cheatsheet/ - dropdown-menu-dark-dropdown-menu-ne-before" xr:uid="{900D7C8F-D166-A848-BED9-ACDF80E7522E}"/>
    <hyperlink ref="C1474" r:id="rId514" location="dropdown-menu-dark-dropdown-menu-w-after" display="https://zeke.github.io/primer-cheatsheet/ - dropdown-menu-dark-dropdown-menu-w-after" xr:uid="{EC2636DA-93A6-2943-9F2B-65481225130C}"/>
    <hyperlink ref="C1476" r:id="rId515" location="dropdown-menu-dark-dropdown-menu-w-before" display="https://zeke.github.io/primer-cheatsheet/ - dropdown-menu-dark-dropdown-menu-w-before" xr:uid="{9A5B6B45-40D2-004E-89C0-AC9EFD144669}"/>
    <hyperlink ref="C1478" r:id="rId516" location="dropdown-menu-e" display="https://zeke.github.io/primer-cheatsheet/ - dropdown-menu-e" xr:uid="{CE55DC29-469E-8344-AA3B-3C5D1C0CAECB}"/>
    <hyperlink ref="C1484" r:id="rId517" location="dropdown-menu-e-after" display="https://zeke.github.io/primer-cheatsheet/ - dropdown-menu-e-after" xr:uid="{C3BBE84E-BC31-454B-B932-5273B3A9D607}"/>
    <hyperlink ref="C1489" r:id="rId518" location="dropdown-menu-e-before" display="https://zeke.github.io/primer-cheatsheet/ - dropdown-menu-e-before" xr:uid="{0A0703BA-54A7-ED44-B305-B7FDA722113A}"/>
    <hyperlink ref="C1494" r:id="rId519" location="dropdown-menu-ne" display="https://zeke.github.io/primer-cheatsheet/ - dropdown-menu-ne" xr:uid="{F6515198-B28A-8340-A41E-191FCCE15EE0}"/>
    <hyperlink ref="C1499" r:id="rId520" location="dropdown-menu-ne-after" display="https://zeke.github.io/primer-cheatsheet/ - dropdown-menu-ne-after" xr:uid="{507E861E-5FCC-7A48-86D7-F7ED20A5CC9F}"/>
    <hyperlink ref="C1506" r:id="rId521" location="dropdown-menu-ne-before" display="https://zeke.github.io/primer-cheatsheet/ - dropdown-menu-ne-before" xr:uid="{6240ED6B-ABF4-F14C-BE29-A111B1987D4F}"/>
    <hyperlink ref="C1509" r:id="rId522" location="dropdown-menu-ne-before" display="https://zeke.github.io/primer-cheatsheet/ - dropdown-menu-ne-before" xr:uid="{E56F9C0B-9DAA-7743-B9ED-C5E89898C60B}"/>
    <hyperlink ref="C1516" r:id="rId523" location="dropdown-menu-no-overflow" display="https://zeke.github.io/primer-cheatsheet/ - dropdown-menu-no-overflow" xr:uid="{F0BA3B17-A991-DE4C-9E86-D28051394932}"/>
    <hyperlink ref="C1518" r:id="rId524" location="dropdown-menu-no-overflow-dropdown-item" display="https://zeke.github.io/primer-cheatsheet/ - dropdown-menu-no-overflow-dropdown-item" xr:uid="{412DDF78-529A-8E41-8142-E977EB9344DC}"/>
    <hyperlink ref="C1522" r:id="rId525" location="dropdown-menu-s" display="https://zeke.github.io/primer-cheatsheet/ - dropdown-menu-s" xr:uid="{8FE7DC4D-46EC-3A46-A3EF-88B5A6029A5E}"/>
    <hyperlink ref="C1526" r:id="rId526" location="dropdown-menu-s-after" display="https://zeke.github.io/primer-cheatsheet/ - dropdown-menu-s-after" xr:uid="{BEC83514-7F86-7348-9110-4651846755CF}"/>
    <hyperlink ref="C1530" r:id="rId527" location="dropdown-menu-s-before" display="https://zeke.github.io/primer-cheatsheet/ - dropdown-menu-s-before" xr:uid="{9FFBEFF8-46D0-4E40-B450-A1BDB50BD20F}"/>
    <hyperlink ref="C1534" r:id="rId528" location="dropdown-menu-se-after" display="https://zeke.github.io/primer-cheatsheet/ - dropdown-menu-se-after" xr:uid="{3982053D-9466-C740-AF6B-08AAD84799F2}"/>
    <hyperlink ref="C1537" r:id="rId529" location="dropdown-menu-se-before" display="https://zeke.github.io/primer-cheatsheet/ - dropdown-menu-se-before" xr:uid="{05B2D338-6D09-B747-A115-3253C6549B4A}"/>
    <hyperlink ref="C1540" r:id="rId530" location="dropdown-menu-sw" display="https://zeke.github.io/primer-cheatsheet/ - dropdown-menu-sw" xr:uid="{FF976836-DF68-014C-9267-8BB361529E78}"/>
    <hyperlink ref="C1543" r:id="rId531" location="dropdown-menu-sw-after" display="https://zeke.github.io/primer-cheatsheet/ - dropdown-menu-sw-after" xr:uid="{79A2A0C0-3C7A-6F42-93CE-63ECDB7C406F}"/>
    <hyperlink ref="C1547" r:id="rId532" location="dropdown-menu-sw-before" display="https://zeke.github.io/primer-cheatsheet/ - dropdown-menu-sw-before" xr:uid="{C635B01B-41CD-8D4C-AF49-305D7CACCDFA}"/>
    <hyperlink ref="C1551" r:id="rId533" location="dropdown-menu-w" display="https://zeke.github.io/primer-cheatsheet/ - dropdown-menu-w" xr:uid="{80B04702-F9A2-6C4D-B437-A23B645C03A8}"/>
    <hyperlink ref="C1558" r:id="rId534" location="dropdown-menu-w-after" display="https://zeke.github.io/primer-cheatsheet/ - dropdown-menu-w-after" xr:uid="{599B6BEA-94F7-9B48-BFFF-E7CA1775321D}"/>
    <hyperlink ref="C1564" r:id="rId535" location="dropdown-menu-w-before" display="https://zeke.github.io/primer-cheatsheet/ - dropdown-menu-w-before" xr:uid="{AD6AAA84-A591-6640-BF91-7506C382EA43}"/>
    <hyperlink ref="C1570" r:id="rId536" location="dropdown-menu-after" display="https://zeke.github.io/primer-cheatsheet/ - dropdown-menu-after" xr:uid="{ADC793EF-00AB-E444-8D1B-16DBB3A1D948}"/>
    <hyperlink ref="C1573" r:id="rId537" location="dropdown-menu-before" display="https://zeke.github.io/primer-cheatsheet/ - dropdown-menu-before" xr:uid="{817237D9-B21E-3A4D-89C3-E5B9D9693193}"/>
    <hyperlink ref="C1577" r:id="rId538" location="dropdown-menu-before" display="https://zeke.github.io/primer-cheatsheet/ - dropdown-menu-before" xr:uid="{A8B1124B-CC55-5448-A7E8-3B9133BE1A4E}"/>
    <hyperlink ref="C1580" r:id="rId539" location="dropdown-menu-ul" display="https://zeke.github.io/primer-cheatsheet/ - dropdown-menu-ul" xr:uid="{12F3EAD8-5433-8645-B19B-541190230CED}"/>
    <hyperlink ref="C1582" r:id="rId540" location="dropdown-signout" display="https://zeke.github.io/primer-cheatsheet/ - dropdown-signout" xr:uid="{DE1F6A1A-0E3B-3D4E-B581-48AF43F630BD}"/>
    <hyperlink ref="C1587" r:id="rId541" location="f0-light" display="https://zeke.github.io/primer-cheatsheet/ - f0-light" xr:uid="{01B038DD-4BF1-2A4B-99BC-57E1B48ED96A}"/>
    <hyperlink ref="C1590" r:id="rId542" location="f00-light" display="https://zeke.github.io/primer-cheatsheet/ - f00-light" xr:uid="{D63DF913-8BDC-9E45-A5A2-CC111769B933}"/>
    <hyperlink ref="C1593" r:id="rId543" location="f1" display="https://zeke.github.io/primer-cheatsheet/ - f1" xr:uid="{BF5C6D63-26E8-A647-B736-79F13955F670}"/>
    <hyperlink ref="C1595" r:id="rId544" location="f1-light" display="https://zeke.github.io/primer-cheatsheet/ - f1-light" xr:uid="{C34D2E8A-02ED-6C4C-9EA4-166366DB86D7}"/>
    <hyperlink ref="C1598" r:id="rId545" location="f2" display="https://zeke.github.io/primer-cheatsheet/ - f2" xr:uid="{C9A5AD0F-3CE9-9149-A0B4-0C06D9340CF6}"/>
    <hyperlink ref="C1600" r:id="rId546" location="f2-light" display="https://zeke.github.io/primer-cheatsheet/ - f2-light" xr:uid="{551C6BAE-2948-1D43-92B5-4356127F3A59}"/>
    <hyperlink ref="C1603" r:id="rId547" location="f3" display="https://zeke.github.io/primer-cheatsheet/ - f3" xr:uid="{45528758-2B0D-9349-BE9D-98E38BA68D5B}"/>
    <hyperlink ref="C1605" r:id="rId548" location="f3-light" display="https://zeke.github.io/primer-cheatsheet/ - f3-light" xr:uid="{C1DC77EA-29A7-EF43-B1E5-62A669A36BE6}"/>
    <hyperlink ref="C1608" r:id="rId549" location="f4" display="https://zeke.github.io/primer-cheatsheet/ - f4" xr:uid="{E0853B79-6ACD-1247-9FA6-02641B92F658}"/>
    <hyperlink ref="C1610" r:id="rId550" location="f5" display="https://zeke.github.io/primer-cheatsheet/ - f5" xr:uid="{9719D2F5-60FB-E842-BB28-651BE8A27A50}"/>
    <hyperlink ref="C1612" r:id="rId551" location="f6" display="https://zeke.github.io/primer-cheatsheet/ - f6" xr:uid="{BA52263E-E9FD-FB41-AE15-69DA588254BF}"/>
    <hyperlink ref="C1614" r:id="rId552" location="filter-item" display="https://zeke.github.io/primer-cheatsheet/ - filter-item" xr:uid="{2D91AAAF-EA84-7046-AB81-8AF91BC51E19}"/>
    <hyperlink ref="C1627" r:id="rId553" location="filter-item-bar" display="https://zeke.github.io/primer-cheatsheet/ - filter-item-bar" xr:uid="{9ED94AFF-6A30-A24C-B372-E751339F0499}"/>
    <hyperlink ref="C1635" r:id="rId554" location="filter-item-count" display="https://zeke.github.io/primer-cheatsheet/ - filter-item-count" xr:uid="{E19F8559-0945-274E-BFB4-A848D1EC193E}"/>
    <hyperlink ref="C1638" r:id="rId555" location="filter-item-hover" display="https://zeke.github.io/primer-cheatsheet/ - filter-item-hover" xr:uid="{B6B15F36-3648-B044-897B-5225E7E4465A}"/>
    <hyperlink ref="C1641" r:id="rId556" location="filter-item-selected" display="https://zeke.github.io/primer-cheatsheet/ - filter-item-selected" xr:uid="{421AE09C-59BC-4742-B676-E3E7D6049335}"/>
    <hyperlink ref="C1644" r:id="rId557" location="filter-list" display="https://zeke.github.io/primer-cheatsheet/ - filter-list" xr:uid="{18425811-B9AC-9249-9C44-6642DCB6BE3B}"/>
    <hyperlink ref="C1646" r:id="rId558" location="filter-list-pjax-active-filter-item" display="https://zeke.github.io/primer-cheatsheet/ - filter-list-pjax-active-filter-item" xr:uid="{C81E333A-33C8-8349-A93F-10D1BFB1F841}"/>
    <hyperlink ref="C1649" r:id="rId559" location="filter-list-pjax-active-filter-item-pjax-active" display="https://zeke.github.io/primer-cheatsheet/ - filter-list-pjax-active-filter-item-pjax-active" xr:uid="{3AF8EFB6-12B5-1147-ABE8-CDB7E42BECA5}"/>
    <hyperlink ref="C1652" r:id="rId560" location="filter-list-small-filter-item" display="https://zeke.github.io/primer-cheatsheet/ - filter-list-small-filter-item" xr:uid="{E47D3044-5333-4B42-B7A5-3FB51DD705E1}"/>
    <hyperlink ref="C1656" r:id="rId561" location="flash" display="https://zeke.github.io/primer-cheatsheet/ - flash" xr:uid="{F03B0494-9513-CE4E-B536-8DD987F1E1FD}"/>
    <hyperlink ref="C1663" r:id="rId562" location="flash-p-last-child" display="https://zeke.github.io/primer-cheatsheet/ - flash-p-last-child" xr:uid="{AC289237-4958-674F-A118-B71EA3D84AE7}"/>
    <hyperlink ref="C1665" r:id="rId563" location="flash-action" display="https://zeke.github.io/primer-cheatsheet/ - flash-action" xr:uid="{578BD5A2-C733-DB48-BC0D-C37477298A0E}"/>
    <hyperlink ref="C1669" r:id="rId564" location="flash-banner" display="https://zeke.github.io/primer-cheatsheet/ - flash-banner" xr:uid="{A1EA3DDE-B191-874E-8265-2157D661BA4F}"/>
    <hyperlink ref="C1678" r:id="rId565" location="flash-close" display="https://zeke.github.io/primer-cheatsheet/ - flash-close" xr:uid="{0F8A7373-A200-0841-9720-62C7A11BC72F}"/>
    <hyperlink ref="C1691" r:id="rId566" location="flash-close-hover" display="https://zeke.github.io/primer-cheatsheet/ - flash-close-hover" xr:uid="{6D890AD7-A392-2C4C-8811-E506AEE49ABB}"/>
    <hyperlink ref="C1693" r:id="rId567" location="flash-error" display="https://zeke.github.io/primer-cheatsheet/ - flash-error" xr:uid="{81EA7F1B-C16C-6048-A12B-A263C5C4D1CE}"/>
    <hyperlink ref="C1697" r:id="rId568" location="flash-full" display="https://zeke.github.io/primer-cheatsheet/ - flash-full" xr:uid="{866F6BE2-870E-024D-AB4C-D1440F29B00F}"/>
    <hyperlink ref="C1701" r:id="rId569" location="flash-messages" display="https://zeke.github.io/primer-cheatsheet/ - flash-messages" xr:uid="{226903D7-FFEF-B04E-9EC6-775D5C8D741C}"/>
    <hyperlink ref="C1703" r:id="rId570" location="flash-success" display="https://zeke.github.io/primer-cheatsheet/ - flash-success" xr:uid="{2BC14456-5AE4-7B46-8F1F-D58318AF9E88}"/>
    <hyperlink ref="C1707" r:id="rId571" location="flash-warn" display="https://zeke.github.io/primer-cheatsheet/ - flash-warn" xr:uid="{7E7E3295-D9B7-0F44-84F4-63061BCA54CE}"/>
    <hyperlink ref="C1711" r:id="rId572" location="flex-1" display="https://zeke.github.io/primer-cheatsheet/ - flex-1" xr:uid="{0A6EC24C-B2CA-5344-9BAF-A02722A29D57}"/>
    <hyperlink ref="C1713" r:id="rId573" location="flex-auto" display="https://zeke.github.io/primer-cheatsheet/ - flex-auto" xr:uid="{8090867E-DD49-074D-81B0-7BF69DD5524B}"/>
    <hyperlink ref="C1715" r:id="rId574" location="flex-column" display="https://zeke.github.io/primer-cheatsheet/ - flex-column" xr:uid="{3CA8A37F-CA98-E443-9BA0-95E47DB4F6E2}"/>
    <hyperlink ref="C1717" r:id="rId575" location="flex-column-reverse" display="https://zeke.github.io/primer-cheatsheet/ - flex-column-reverse" xr:uid="{BB0A493E-2D51-8044-92DD-67BBB6BE8A4E}"/>
    <hyperlink ref="C1719" r:id="rId576" location="flex-content-around" display="https://zeke.github.io/primer-cheatsheet/ - flex-content-around" xr:uid="{793D9556-2F83-0942-9AA9-CBC9FDB8EC05}"/>
    <hyperlink ref="C1721" r:id="rId577" location="flex-content-between" display="https://zeke.github.io/primer-cheatsheet/ - flex-content-between" xr:uid="{ACB5CA39-49C3-6043-B0C5-2851336A70FE}"/>
    <hyperlink ref="C1723" r:id="rId578" location="flex-content-center" display="https://zeke.github.io/primer-cheatsheet/ - flex-content-center" xr:uid="{F969FF51-15F1-934D-9385-31B26FEBF886}"/>
    <hyperlink ref="C1725" r:id="rId579" location="flex-content-end" display="https://zeke.github.io/primer-cheatsheet/ - flex-content-end" xr:uid="{BCD88C93-BC7F-1042-A121-80244D392BCB}"/>
    <hyperlink ref="C1727" r:id="rId580" location="flex-content-start" display="https://zeke.github.io/primer-cheatsheet/ - flex-content-start" xr:uid="{3C9173F5-D77B-BF45-B227-4197737F5357}"/>
    <hyperlink ref="C1729" r:id="rId581" location="flex-content-stretch" display="https://zeke.github.io/primer-cheatsheet/ - flex-content-stretch" xr:uid="{C9FA49F1-97B2-5F44-A842-436917F2C8FC}"/>
    <hyperlink ref="C1731" r:id="rId582" location="flex-grow-0" display="https://zeke.github.io/primer-cheatsheet/ - flex-grow-0" xr:uid="{DD886C40-B7F9-7344-95F4-A42F2DD84C39}"/>
    <hyperlink ref="C1733" r:id="rId583" location="flex-items-baseline" display="https://zeke.github.io/primer-cheatsheet/ - flex-items-baseline" xr:uid="{CE430C21-2E6F-C44F-AAD0-13105F94F5FF}"/>
    <hyperlink ref="C1735" r:id="rId584" location="flex-items-center" display="https://zeke.github.io/primer-cheatsheet/ - flex-items-center" xr:uid="{4D3671D5-8F24-714F-8FD7-3AC1B8F65181}"/>
    <hyperlink ref="C1737" r:id="rId585" location="flex-items-end" display="https://zeke.github.io/primer-cheatsheet/ - flex-items-end" xr:uid="{1AA5DBC7-0FCB-2142-8F7D-AE01BB5D2BDE}"/>
    <hyperlink ref="C1739" r:id="rId586" location="flex-items-start" display="https://zeke.github.io/primer-cheatsheet/ - flex-items-start" xr:uid="{7D5C3B48-3F0A-374E-B6A7-BBA55984DB43}"/>
    <hyperlink ref="C1741" r:id="rId587" location="flex-items-stretch" display="https://zeke.github.io/primer-cheatsheet/ - flex-items-stretch" xr:uid="{B06134C2-08B2-FF4C-9A16-DE323C262663}"/>
    <hyperlink ref="C1743" r:id="rId588" location="flex-justify-around" display="https://zeke.github.io/primer-cheatsheet/ - flex-justify-around" xr:uid="{C255963F-8D6D-DA44-93A5-326EB20678B4}"/>
    <hyperlink ref="C1745" r:id="rId589" location="flex-justify-between" display="https://zeke.github.io/primer-cheatsheet/ - flex-justify-between" xr:uid="{760E860B-0481-9A4D-8297-290BA0B8BF2A}"/>
    <hyperlink ref="C1747" r:id="rId590" location="flex-justify-center" display="https://zeke.github.io/primer-cheatsheet/ - flex-justify-center" xr:uid="{AE20B5D5-E5D6-F94B-A904-D59678361EC9}"/>
    <hyperlink ref="C1749" r:id="rId591" location="flex-justify-end" display="https://zeke.github.io/primer-cheatsheet/ - flex-justify-end" xr:uid="{39AA5BCC-1F3D-C843-82C5-6427E87E1351}"/>
    <hyperlink ref="C1751" r:id="rId592" location="flex-justify-start" display="https://zeke.github.io/primer-cheatsheet/ - flex-justify-start" xr:uid="{85F6D685-9BFB-4248-B2DE-5ADFD8A936B4}"/>
    <hyperlink ref="C1753" r:id="rId593" location="flex-nowrap" display="https://zeke.github.io/primer-cheatsheet/ - flex-nowrap" xr:uid="{79ABECCD-3AE3-F34B-991B-1478F8526093}"/>
    <hyperlink ref="C1755" r:id="rId594" location="flex-order-1" display="https://zeke.github.io/primer-cheatsheet/ - flex-order-1" xr:uid="{8C0A8E5C-A034-D04E-9ECF-89999CAEA1E1}"/>
    <hyperlink ref="C1757" r:id="rId595" location="flex-order-2" display="https://zeke.github.io/primer-cheatsheet/ - flex-order-2" xr:uid="{0155ACC1-5113-0F40-AE92-B011F305F888}"/>
    <hyperlink ref="C1759" r:id="rId596" location="flex-order-none" display="https://zeke.github.io/primer-cheatsheet/ - flex-order-none" xr:uid="{01E1A6A5-1E9F-1643-A01A-6C0CDC6EF28D}"/>
    <hyperlink ref="C1761" r:id="rId597" location="flex-row" display="https://zeke.github.io/primer-cheatsheet/ - flex-row" xr:uid="{E3C9C0F2-C85A-914E-8D11-D7512D3D9AD5}"/>
    <hyperlink ref="C1763" r:id="rId598" location="flex-row-reverse" display="https://zeke.github.io/primer-cheatsheet/ - flex-row-reverse" xr:uid="{9F6219C0-1DD0-2C47-BEF0-F4C9C281BF5C}"/>
    <hyperlink ref="C1765" r:id="rId599" location="flex-self-auto" display="https://zeke.github.io/primer-cheatsheet/ - flex-self-auto" xr:uid="{981268EC-2CB8-7841-9DE2-6A656527D091}"/>
    <hyperlink ref="C1767" r:id="rId600" location="flex-self-baseline" display="https://zeke.github.io/primer-cheatsheet/ - flex-self-baseline" xr:uid="{9E1065F0-58C3-D846-87DA-CDB5880675C6}"/>
    <hyperlink ref="C1769" r:id="rId601" location="flex-self-center" display="https://zeke.github.io/primer-cheatsheet/ - flex-self-center" xr:uid="{9D7A6C68-02B8-194C-A4EF-3DCE0C69F72B}"/>
    <hyperlink ref="C1771" r:id="rId602" location="flex-self-end" display="https://zeke.github.io/primer-cheatsheet/ - flex-self-end" xr:uid="{8E09A3F3-6EFD-E34C-820A-7FA377E4CF80}"/>
    <hyperlink ref="C1773" r:id="rId603" location="flex-self-start" display="https://zeke.github.io/primer-cheatsheet/ - flex-self-start" xr:uid="{EDD65959-3BDA-1C43-A98A-EF434DBF703B}"/>
    <hyperlink ref="C1775" r:id="rId604" location="flex-self-stretch" display="https://zeke.github.io/primer-cheatsheet/ - flex-self-stretch" xr:uid="{EC68B43B-0864-6444-B071-A3A6E1A6C265}"/>
    <hyperlink ref="C1777" r:id="rId605" location="flex-shrink-0" display="https://zeke.github.io/primer-cheatsheet/ - flex-shrink-0" xr:uid="{14A8426E-10FC-274D-9270-EAB56282E5E8}"/>
    <hyperlink ref="C1779" r:id="rId606" location="flex-wrap" display="https://zeke.github.io/primer-cheatsheet/ - flex-wrap" xr:uid="{F91B609B-EA78-F147-A5DD-1BF68E0CC71C}"/>
    <hyperlink ref="C1781" r:id="rId607" location="float-left" display="https://zeke.github.io/primer-cheatsheet/ - float-left" xr:uid="{94E41E25-12DC-1145-8DFC-52FE0157EE04}"/>
    <hyperlink ref="C1783" r:id="rId608" location="float-none" display="https://zeke.github.io/primer-cheatsheet/ - float-none" xr:uid="{6C6BC7E8-F9D0-BC4F-82D4-755DBB238160}"/>
    <hyperlink ref="C1785" r:id="rId609" location="float-right" display="https://zeke.github.io/primer-cheatsheet/ - float-right" xr:uid="{03032DEE-D783-2349-9FD1-F84D02ABB280}"/>
    <hyperlink ref="C1787" r:id="rId610" location="form-action-spacious" display="https://zeke.github.io/primer-cheatsheet/ - form-action-spacious" xr:uid="{E520863E-73CE-7349-BA33-A001B5422579}"/>
    <hyperlink ref="C1789" r:id="rId611" location="form-actions-btn" display="https://zeke.github.io/primer-cheatsheet/ - form-actions-btn" xr:uid="{62C1E35A-ECC6-204A-A702-680837A99769}"/>
    <hyperlink ref="C1791" r:id="rId612" location="form-actions-btn-btn" display="https://zeke.github.io/primer-cheatsheet/ - form-actions-btn-btn" xr:uid="{11F42FC8-F8D6-044C-9E42-BC040B4806D9}"/>
    <hyperlink ref="C1793" r:id="rId613" location="form-actions-after" display="https://zeke.github.io/primer-cheatsheet/ - form-actions-after" xr:uid="{64572250-3B7C-8A49-82E9-CE37D9818176}"/>
    <hyperlink ref="C1797" r:id="rId614" location="form-actions-before" display="https://zeke.github.io/primer-cheatsheet/ - form-actions-before" xr:uid="{FDCFD0FF-38D2-CF44-A023-640D84919997}"/>
    <hyperlink ref="C1800" r:id="rId615" location="form-checkbox" display="https://zeke.github.io/primer-cheatsheet/ - form-checkbox" xr:uid="{D6A5935B-06CB-4746-AC3F-D15DA2E36074}"/>
    <hyperlink ref="C1804" r:id="rId616" location="form-checkbox-note" display="https://zeke.github.io/primer-cheatsheet/ - form-checkbox-note" xr:uid="{7BD114CA-EBA6-AA4B-8E32-4711B594F062}"/>
    <hyperlink ref="C1810" r:id="rId617" location="form-checkbox-input-type-checkbox" display="https://zeke.github.io/primer-cheatsheet/ - form-checkbox-input-type-checkbox" xr:uid="{A708DEBF-3A85-7842-990A-672561377EA7}"/>
    <hyperlink ref="C1814" r:id="rId618" location="form-checkbox-label-em-highlight" display="https://zeke.github.io/primer-cheatsheet/ - form-checkbox-label-em-highlight" xr:uid="{30108711-4A92-3844-B163-D0095C37F61B}"/>
    <hyperlink ref="C1821" r:id="rId619" location="form-checkbox-details" display="https://zeke.github.io/primer-cheatsheet/ - form-checkbox-details" xr:uid="{6360AA1C-E5CB-4C4F-A84A-89E1CE06A3D5}"/>
    <hyperlink ref="C1823" r:id="rId620" location="form-checkbox-details-trigger-checked-form-checkbox-details" display="https://zeke.github.io/primer-cheatsheet/ - form-checkbox-details-trigger-checked-form-checkbox-details" xr:uid="{01F11E30-3434-5B42-B770-EC9D0A3504DD}"/>
    <hyperlink ref="C1825" r:id="rId621" location="form-control" display="https://zeke.github.io/primer-cheatsheet/ - form-control" xr:uid="{BDAA6653-4667-0347-B6F0-7C8EC7689D30}"/>
    <hyperlink ref="C1839" r:id="rId622" location="form-control-focus" display="https://zeke.github.io/primer-cheatsheet/ - form-control-focus" xr:uid="{35EBC547-11B7-4446-9FCE-AAC6EE51C776}"/>
    <hyperlink ref="C1843" r:id="rId623" location="form-group" display="https://zeke.github.io/primer-cheatsheet/ - form-group" xr:uid="{122D140C-1EF0-7E4A-8F24-C4F1FCA6816C}"/>
    <hyperlink ref="C1845" r:id="rId624" location="form-group-form-control" display="https://zeke.github.io/primer-cheatsheet/ - form-group-form-control" xr:uid="{40EB7851-35C6-4E44-98EF-B52A1382CAE8}"/>
    <hyperlink ref="C1850" r:id="rId625" location="form-group-form-control-focus" display="https://zeke.github.io/primer-cheatsheet/ - form-group-form-control-focus" xr:uid="{B8DD895B-6C13-394A-9EAF-ECD9EDC60D29}"/>
    <hyperlink ref="C1852" r:id="rId626" location="form-group-form-control-long" display="https://zeke.github.io/primer-cheatsheet/ - form-group-form-control-long" xr:uid="{7EB91960-D393-1B43-99AA-AD5311EAF774}"/>
    <hyperlink ref="C1854" r:id="rId627" location="form-group-form-control-short" display="https://zeke.github.io/primer-cheatsheet/ - form-group-form-control-short" xr:uid="{0CB05737-615B-3148-AC42-2E569F2496F5}"/>
    <hyperlink ref="C1856" r:id="rId628" location="form-group-form-control-shorter" display="https://zeke.github.io/primer-cheatsheet/ - form-group-form-control-shorter" xr:uid="{930D72DE-19FB-8645-AF59-1DB7594194C5}"/>
    <hyperlink ref="C1858" r:id="rId629" location="form-group-success" display="https://zeke.github.io/primer-cheatsheet/ - form-group-success" xr:uid="{1DCF6A5C-144A-FA47-91A0-93B5A47F44A9}"/>
    <hyperlink ref="C1862" r:id="rId630" location="form-group-dd-h4" display="https://zeke.github.io/primer-cheatsheet/ - form-group-dd-h4" xr:uid="{3959D07E-0D69-7E46-AC93-A88C11A96B5B}"/>
    <hyperlink ref="C1864" r:id="rId631" location="form-group-dd-h4-is-error" display="https://zeke.github.io/primer-cheatsheet/ - form-group-dd-h4-is-error" xr:uid="{A85C3C04-2ECA-E749-88C3-32BEB5FC7E34}"/>
    <hyperlink ref="C1866" r:id="rId632" location="form-group-dd-h4-is-success" display="https://zeke.github.io/primer-cheatsheet/ - form-group-dd-h4-is-success" xr:uid="{40F52013-4F1C-9349-831B-E4FB96F288CE}"/>
    <hyperlink ref="C1868" r:id="rId633" location="form-group-dd-h4-note" display="https://zeke.github.io/primer-cheatsheet/ - form-group-dd-h4-note" xr:uid="{78D616D3-31D5-6340-B7B2-71D5D8AEE361}"/>
    <hyperlink ref="C1870" r:id="rId634" location="form-group-dt" display="https://zeke.github.io/primer-cheatsheet/ - form-group-dt" xr:uid="{EE0CC60D-7493-7B4D-BA2F-CD270B1D5AA3}"/>
    <hyperlink ref="C1872" r:id="rId635" location="form-group-label" display="https://zeke.github.io/primer-cheatsheet/ - form-group-label" xr:uid="{F77784C0-D051-B546-BCAD-ECB605782F9E}"/>
    <hyperlink ref="C1874" r:id="rId636" location="form-group-label" display="https://zeke.github.io/primer-cheatsheet/ - form-group-label" xr:uid="{169A1E92-85A0-AE49-9ABB-0CEDA942A576}"/>
    <hyperlink ref="C1876" r:id="rId637" location="form-group-textarea-form-control" display="https://zeke.github.io/primer-cheatsheet/ - form-group-textarea-form-control" xr:uid="{C4126F23-2D0D-B34D-9501-1EE6EA2AAC81}"/>
    <hyperlink ref="C1880" r:id="rId638" location="form-group-textarea-form-control-short" display="https://zeke.github.io/primer-cheatsheet/ - form-group-textarea-form-control-short" xr:uid="{57D861AE-6165-A44B-9693-4ABAD5586F0F}"/>
    <hyperlink ref="C1883" r:id="rId639" location="form-group-errored-error" display="https://zeke.github.io/primer-cheatsheet/ - form-group-errored-error" xr:uid="{A43E1287-599B-364C-9887-0BCF62B1CB78}"/>
    <hyperlink ref="C1887" r:id="rId640" location="form-group-errored-error-after" display="https://zeke.github.io/primer-cheatsheet/ - form-group-errored-error-after" xr:uid="{3C14ABEF-6794-CF4F-8A31-3F6101FB7485}"/>
    <hyperlink ref="C1889" r:id="rId641" location="form-group-errored-error-before" display="https://zeke.github.io/primer-cheatsheet/ - form-group-errored-error-before" xr:uid="{3582FFB9-9558-FB4F-8FEE-2A17694C49C3}"/>
    <hyperlink ref="C1891" r:id="rId642" location="form-group-errored-label" display="https://zeke.github.io/primer-cheatsheet/ - form-group-errored-label" xr:uid="{C85C3B73-FA80-1447-990C-35B100754B2D}"/>
    <hyperlink ref="C1893" r:id="rId643" location="form-group-flattened-dd" display="https://zeke.github.io/primer-cheatsheet/ - form-group-flattened-dd" xr:uid="{EF2359C2-C78D-D04D-9E76-A516E4E761F9}"/>
    <hyperlink ref="C1895" r:id="rId644" location="form-group-flattened-dt" display="https://zeke.github.io/primer-cheatsheet/ - form-group-flattened-dt" xr:uid="{59568BEF-BECD-904D-B865-4B21711566B4}"/>
    <hyperlink ref="C1899" r:id="rId645" location="form-group-loading" display="https://zeke.github.io/primer-cheatsheet/ - form-group-loading" xr:uid="{9C2CA297-2C6A-D043-9811-601657A460E6}"/>
    <hyperlink ref="C1901" r:id="rId646" location="form-group-loading-indicator" display="https://zeke.github.io/primer-cheatsheet/ - form-group-loading-indicator" xr:uid="{1F5D10DC-E175-3446-A8AC-3D97F185779D}"/>
    <hyperlink ref="C1903" r:id="rId647" location="form-group-loading-spinner" display="https://zeke.github.io/primer-cheatsheet/ - form-group-loading-spinner" xr:uid="{277EEEC1-BDB8-AF47-B393-BAA39C417012}"/>
    <hyperlink ref="C1906" r:id="rId648" location="form-group-required-dt-label-after" display="https://zeke.github.io/primer-cheatsheet/ - form-group-required-dt-label-after" xr:uid="{96864CD5-315D-A942-B5AD-7A3D236C0C2E}"/>
    <hyperlink ref="C1910" r:id="rId649" location="form-group-successful-success" display="https://zeke.github.io/primer-cheatsheet/ - form-group-successful-success" xr:uid="{0DD23598-4149-FC4B-A251-4B931412AD11}"/>
    <hyperlink ref="C1913" r:id="rId650" location="form-group-warn-warning" display="https://zeke.github.io/primer-cheatsheet/ - form-group-warn-warning" xr:uid="{20164468-0D95-4D41-9D14-67C8641A8A92}"/>
    <hyperlink ref="C1925" r:id="rId651" location="form-group-warn-warning" display="https://zeke.github.io/primer-cheatsheet/ - form-group-warn-warning" xr:uid="{A375321B-FE9E-5945-B824-FEAB811419B7}"/>
    <hyperlink ref="C1929" r:id="rId652" location="form-group-warn-warning-after" display="https://zeke.github.io/primer-cheatsheet/ - form-group-warn-warning-after" xr:uid="{949DB508-DA9D-F64B-AB9D-D9A856EA44B0}"/>
    <hyperlink ref="C1939" r:id="rId653" location="form-group-warn-warning-after" display="https://zeke.github.io/primer-cheatsheet/ - form-group-warn-warning-after" xr:uid="{A225B4EB-80E3-C345-B692-3622410679E6}"/>
    <hyperlink ref="C1941" r:id="rId654" location="form-group-warn-warning-after" display="https://zeke.github.io/primer-cheatsheet/ - form-group-warn-warning-after" xr:uid="{A9D08045-50EA-5E4E-9674-2A069AB30240}"/>
    <hyperlink ref="C1943" r:id="rId655" location="form-group-warn-warning-before" display="https://zeke.github.io/primer-cheatsheet/ - form-group-warn-warning-before" xr:uid="{6D5FD293-61A0-194B-8A5E-5ED76095AFDA}"/>
    <hyperlink ref="C1946" r:id="rId656" location="form-group-warn-warning-before" display="https://zeke.github.io/primer-cheatsheet/ - form-group-warn-warning-before" xr:uid="{33AD3A9E-B617-B749-87EE-A1439E8DD4B2}"/>
    <hyperlink ref="C1948" r:id="rId657" location="form-select" display="https://zeke.github.io/primer-cheatsheet/ - form-select" xr:uid="{7E331377-C8D6-5045-9F35-F5532D344DFA}"/>
    <hyperlink ref="C1961" r:id="rId658" location="form-select-ms-expand" display="https://zeke.github.io/primer-cheatsheet/ - form-select-ms-expand" xr:uid="{C3E807AB-E892-0E42-AE81-25BFCF1B871D}"/>
    <hyperlink ref="C1963" r:id="rId659" location="form-select-multiple" display="https://zeke.github.io/primer-cheatsheet/ - form-select-multiple" xr:uid="{C11EC88A-AFC1-EA4E-AF08-0CE8B11812AE}"/>
    <hyperlink ref="C1965" r:id="rId660" location="form-warning" display="https://zeke.github.io/primer-cheatsheet/ - form-warning" xr:uid="{70613FFC-894E-3F41-AA99-4259B15E00DE}"/>
    <hyperlink ref="C1973" r:id="rId661" location="form-warning-a" display="https://zeke.github.io/primer-cheatsheet/ - form-warning-a" xr:uid="{F3490D81-C45F-7F49-A83B-F59C753CFA43}"/>
    <hyperlink ref="C1975" r:id="rId662" location="form-warning-p" display="https://zeke.github.io/primer-cheatsheet/ - form-warning-p" xr:uid="{A40C765A-D404-3247-A141-909166FA6202}"/>
    <hyperlink ref="C1978" r:id="rId663" location="grayscale" display="https://zeke.github.io/primer-cheatsheet/ - grayscale" xr:uid="{C7973208-52B4-084E-8BB9-188140543C6A}"/>
    <hyperlink ref="C1980" r:id="rId664" location="gutter" display="https://zeke.github.io/primer-cheatsheet/ - gutter" xr:uid="{B926A593-73A2-D441-BED3-8DE34A60F827}"/>
    <hyperlink ref="C1983" r:id="rId665" location="gutter-condensed" display="https://zeke.github.io/primer-cheatsheet/ - gutter-condensed" xr:uid="{410544E1-C488-A443-92EB-3F0AEA19248E}"/>
    <hyperlink ref="C1986" r:id="rId666" location="gutter-condensed-class-col" display="https://zeke.github.io/primer-cheatsheet/ - gutter-condensed-class-col" xr:uid="{C1AA02E1-FBC4-D249-A683-747EFC0201B1}"/>
    <hyperlink ref="C1989" r:id="rId667" location="gutter-spacious" display="https://zeke.github.io/primer-cheatsheet/ - gutter-spacious" xr:uid="{CAB6AFDC-7A55-794F-8EAE-6C5C301EBB3A}"/>
    <hyperlink ref="C1992" r:id="rId668" location="gutter-spacious-class-col" display="https://zeke.github.io/primer-cheatsheet/ - gutter-spacious-class-col" xr:uid="{AB38031C-20FA-5443-8484-D6F11F5DDE5A}"/>
    <hyperlink ref="C1995" r:id="rId669" location="gutter-class-col" display="https://zeke.github.io/primer-cheatsheet/ - gutter-class-col" xr:uid="{0E107225-3A4B-AD4E-9299-E8D5977C96B8}"/>
    <hyperlink ref="C1998" r:id="rId670" location="h0-mktg" display="https://zeke.github.io/primer-cheatsheet/ - h0-mktg" xr:uid="{1193D65C-70A1-D744-8D9E-4CAE7237C068}"/>
    <hyperlink ref="C2000" r:id="rId671" location="h00-mktg" display="https://zeke.github.io/primer-cheatsheet/ - h00-mktg" xr:uid="{6D405C74-E235-F843-A607-16304C281B30}"/>
    <hyperlink ref="C2002" r:id="rId672" location="h000-mktg" display="https://zeke.github.io/primer-cheatsheet/ - h000-mktg" xr:uid="{A9BEDFA1-219D-8347-82D1-D3B5736AE18F}"/>
    <hyperlink ref="C2005" r:id="rId673" location="h000-mktg" display="https://zeke.github.io/primer-cheatsheet/ - h000-mktg" xr:uid="{35FC2A0F-0C78-2D4A-A382-A9615C43F95E}"/>
    <hyperlink ref="C2007" r:id="rId674" location="h1" display="https://zeke.github.io/primer-cheatsheet/ - h1" xr:uid="{ECDCC497-0581-344C-8A76-FF76DFE32EFE}"/>
    <hyperlink ref="C2009" r:id="rId675" location="h1" display="https://zeke.github.io/primer-cheatsheet/ - h1" xr:uid="{2602ED4B-4781-F64E-ACC1-304DBCB99AA7}"/>
    <hyperlink ref="C2011" r:id="rId676" location="h1-mktg" display="https://zeke.github.io/primer-cheatsheet/ - h1-mktg" xr:uid="{996B0B60-BAE2-9041-AB19-74D8B032E380}"/>
    <hyperlink ref="C2013" r:id="rId677" location="h2" display="https://zeke.github.io/primer-cheatsheet/ - h2" xr:uid="{6FBB60AF-A7F3-DE4D-BB70-E39F17CAC6E3}"/>
    <hyperlink ref="C2015" r:id="rId678" location="h2-mktg" display="https://zeke.github.io/primer-cheatsheet/ - h2-mktg" xr:uid="{5F805086-B5B1-0744-8391-B6A63881FB10}"/>
    <hyperlink ref="C2017" r:id="rId679" location="h3" display="https://zeke.github.io/primer-cheatsheet/ - h3" xr:uid="{563D4DD5-6AB6-0E46-BAFC-E1012D81C2E4}"/>
    <hyperlink ref="C2019" r:id="rId680" location="h3-mktg" display="https://zeke.github.io/primer-cheatsheet/ - h3-mktg" xr:uid="{35409896-CFE6-E242-9C2D-C8D48BC5D7F0}"/>
    <hyperlink ref="C2021" r:id="rId681" location="h4" display="https://zeke.github.io/primer-cheatsheet/ - h4" xr:uid="{3EB07108-4717-AF4F-9BB6-B1CF7E64CDC7}"/>
    <hyperlink ref="C2023" r:id="rId682" location="h4-mktg" display="https://zeke.github.io/primer-cheatsheet/ - h4-mktg" xr:uid="{1B0E0CC3-E31B-FE4D-B2A2-ABFD6541075C}"/>
    <hyperlink ref="C2025" r:id="rId683" location="h5" display="https://zeke.github.io/primer-cheatsheet/ - h5" xr:uid="{0CBA97A6-E735-C248-8BBA-4ACA54088ADE}"/>
    <hyperlink ref="C2027" r:id="rId684" location="h5-mktg" display="https://zeke.github.io/primer-cheatsheet/ - h5-mktg" xr:uid="{9BCB02F3-5286-9B4F-B99C-0B598875CF7B}"/>
    <hyperlink ref="C2029" r:id="rId685" location="h6" display="https://zeke.github.io/primer-cheatsheet/ - h6" xr:uid="{12BF6E25-3B4C-E246-8565-070DD0D87914}"/>
    <hyperlink ref="C2031" r:id="rId686" location="h6-mktg" display="https://zeke.github.io/primer-cheatsheet/ - h6-mktg" xr:uid="{1B0161F0-DC39-104D-A255-AEA38717AF56}"/>
    <hyperlink ref="C2033" r:id="rId687" location="header" display="https://zeke.github.io/primer-cheatsheet/ - header" xr:uid="{B9F38D0D-F063-E743-842A-B889B3B9C473}"/>
    <hyperlink ref="C2043" r:id="rId688" location="header-item" display="https://zeke.github.io/primer-cheatsheet/ - header-item" xr:uid="{04FE200F-04D6-9748-B067-B3246C94F03B}"/>
    <hyperlink ref="C2049" r:id="rId689" location="header-item-full" display="https://zeke.github.io/primer-cheatsheet/ - header-item-full" xr:uid="{6697FC94-5356-6441-96A0-2279DC7E4BBF}"/>
    <hyperlink ref="C2051" r:id="rId690" location="header-link" display="https://zeke.github.io/primer-cheatsheet/ - header-link" xr:uid="{2D3E5D43-3FEB-5148-9D3A-0F5291FE0033}"/>
    <hyperlink ref="C2055" r:id="rId691" location="header-link-hover" display="https://zeke.github.io/primer-cheatsheet/ - header-link-hover" xr:uid="{88244C45-0D76-A242-BE12-E40FF0A38F55}"/>
    <hyperlink ref="C2058" r:id="rId692" location="height-fit" display="https://zeke.github.io/primer-cheatsheet/ - height-fit" xr:uid="{A46D9E95-8341-004E-A709-ED5896425253}"/>
    <hyperlink ref="C2060" r:id="rId693" location="height-full" display="https://zeke.github.io/primer-cheatsheet/ - height-full" xr:uid="{2421F429-BD18-EE44-88A9-6A557841B076}"/>
    <hyperlink ref="C2062" r:id="rId694" location="hfields" display="https://zeke.github.io/primer-cheatsheet/ - hfields" xr:uid="{6AD9F109-CFA4-F648-8BDB-E4AD10593097}"/>
    <hyperlink ref="C2064" r:id="rId695" location="hfields-btn" display="https://zeke.github.io/primer-cheatsheet/ - hfields-btn" xr:uid="{B1FBA326-D9DE-6D49-A9C5-367DBC10EA87}"/>
    <hyperlink ref="C2067" r:id="rId696" location="hfields-form-group" display="https://zeke.github.io/primer-cheatsheet/ - hfields-form-group" xr:uid="{DC48D9BF-6870-F548-BFD1-1E702824B115}"/>
    <hyperlink ref="C2070" r:id="rId697" location="hfields-form-group-dt-img" display="https://zeke.github.io/primer-cheatsheet/ - hfields-form-group-dt-img" xr:uid="{98219E89-220C-D84A-9003-2BD226E189EE}"/>
    <hyperlink ref="C2073" r:id="rId698" location="hfields-form-group-dt-label" display="https://zeke.github.io/primer-cheatsheet/ - hfields-form-group-dt-label" xr:uid="{9DDDF2FA-E2B2-464D-A3C1-67F00B579565}"/>
    <hyperlink ref="C2077" r:id="rId699" location="hfields-form-select" display="https://zeke.github.io/primer-cheatsheet/ - hfields-form-select" xr:uid="{E2AE0326-85DA-D746-9FAE-05FFECBC8641}"/>
    <hyperlink ref="C2079" r:id="rId700" location="hfields-after" display="https://zeke.github.io/primer-cheatsheet/ - hfields-after" xr:uid="{B606D537-0C41-1342-ABC6-032B1483B65B}"/>
    <hyperlink ref="C2083" r:id="rId701" location="hfields-before" display="https://zeke.github.io/primer-cheatsheet/ - hfields-before" xr:uid="{82A54054-A378-5B48-A27C-C2158DB551C1}"/>
    <hyperlink ref="C2086" r:id="rId702" location="hidden-text-expander" display="https://zeke.github.io/primer-cheatsheet/ - hidden-text-expander" xr:uid="{8476211E-A1BA-3640-B0A5-243218F9F04C}"/>
    <hyperlink ref="C2088" r:id="rId703" location="hidden-text-expander-a" display="https://zeke.github.io/primer-cheatsheet/ - hidden-text-expander-a" xr:uid="{3E237D4B-E4AB-B14B-B3CC-1A17AE76CC05}"/>
    <hyperlink ref="C2101" r:id="rId704" location="hidden-text-expander-a-active" display="https://zeke.github.io/primer-cheatsheet/ - hidden-text-expander-a-active" xr:uid="{4D56929C-E592-5842-9781-B71EE671FBBC}"/>
    <hyperlink ref="C2104" r:id="rId705" location="hidden-text-expander-a-hover" display="https://zeke.github.io/primer-cheatsheet/ - hidden-text-expander-a-hover" xr:uid="{0CC427C9-59BC-3846-819D-F8B191B3A8ED}"/>
    <hyperlink ref="C2107" r:id="rId706" location="hidden-text-expander-inline" display="https://zeke.github.io/primer-cheatsheet/ - hidden-text-expander-inline" xr:uid="{1D099FB7-1731-3F43-91AE-764CCA4156EE}"/>
    <hyperlink ref="C2113" r:id="rId707" location="hover-grow" display="https://zeke.github.io/primer-cheatsheet/ - hover-grow" xr:uid="{956402B5-FF73-074D-A53D-C6F168241423}"/>
    <hyperlink ref="C2117" r:id="rId708" location="hover-grow-hover" display="https://zeke.github.io/primer-cheatsheet/ - hover-grow-hover" xr:uid="{343847AA-AFF8-B54D-B147-725319606913}"/>
    <hyperlink ref="C2119" r:id="rId709" location="inline-form" display="https://zeke.github.io/primer-cheatsheet/ - inline-form" xr:uid="{496A9EC7-F468-3D47-A807-DF1439A9D36C}"/>
    <hyperlink ref="C2121" r:id="rId710" location="inline-form-btn-plain" display="https://zeke.github.io/primer-cheatsheet/ - inline-form-btn-plain" xr:uid="{0481E2C2-C1E7-364A-972E-404D0F51A73F}"/>
    <hyperlink ref="C2124" r:id="rId711" location="input-block" display="https://zeke.github.io/primer-cheatsheet/ - input-block" xr:uid="{405DEF28-5AE3-B04B-8BC1-7DC4770D78B4}"/>
    <hyperlink ref="C2127" r:id="rId712" location="input-contrast" display="https://zeke.github.io/primer-cheatsheet/ - input-contrast" xr:uid="{531996F0-BB4A-984A-97BE-EDCC381125B9}"/>
    <hyperlink ref="C2129" r:id="rId713" location="input-contrast-focus" display="https://zeke.github.io/primer-cheatsheet/ - input-contrast-focus" xr:uid="{A7504C65-7BB1-BA47-A263-DDB7ADE6F3BB}"/>
    <hyperlink ref="C2131" r:id="rId714" location="input-dark" display="https://zeke.github.io/primer-cheatsheet/ - input-dark" xr:uid="{D65F09D4-B5ED-814B-BCA1-FC18A8D939F2}"/>
    <hyperlink ref="C2135" r:id="rId715" location="input-dark-ms-input-placeholder" display="https://zeke.github.io/primer-cheatsheet/ - input-dark-ms-input-placeholder" xr:uid="{0B77A0A8-B277-4445-B817-E65407676459}"/>
    <hyperlink ref="C2138" r:id="rId716" location="input-dark-ms-input-placeholder" display="https://zeke.github.io/primer-cheatsheet/ - input-dark-ms-input-placeholder" xr:uid="{8D4A5067-4D2D-8F4D-9813-1E537C8FC85C}"/>
    <hyperlink ref="C2141" r:id="rId717" location="input-dark-placeholder" display="https://zeke.github.io/primer-cheatsheet/ - input-dark-placeholder" xr:uid="{5EB89511-5D16-9A4B-B26E-4334402A0FCD}"/>
    <hyperlink ref="C2144" r:id="rId718" location="input-dark-focus" display="https://zeke.github.io/primer-cheatsheet/ - input-dark-focus" xr:uid="{2562C08C-2E05-C046-97C5-7DE46DF99CB9}"/>
    <hyperlink ref="C2147" r:id="rId719" location="input-group" display="https://zeke.github.io/primer-cheatsheet/ - input-group" xr:uid="{0F7A2E70-06CC-0B4F-B80D-ECAB4E0971A8}"/>
    <hyperlink ref="C2149" r:id="rId720" location="input-group-form-control" display="https://zeke.github.io/primer-cheatsheet/ - input-group-form-control" xr:uid="{57AA8D9B-7247-0C4B-AA64-2C80CC37A7E6}"/>
    <hyperlink ref="C2152" r:id="rId721" location="input-group-form-control" display="https://zeke.github.io/primer-cheatsheet/ - input-group-form-control" xr:uid="{F8CDED80-62BC-6F48-A520-5F1D83B062FC}"/>
    <hyperlink ref="C2154" r:id="rId722" location="input-group-form-control-first-child" display="https://zeke.github.io/primer-cheatsheet/ - input-group-form-control-first-child" xr:uid="{81AB9155-2888-A746-8241-C6631D98C64D}"/>
    <hyperlink ref="C2157" r:id="rId723" location="input-group-form-control-focus" display="https://zeke.github.io/primer-cheatsheet/ - input-group-form-control-focus" xr:uid="{94D5CB7F-8883-3446-8B08-1A2436C6FFA9}"/>
    <hyperlink ref="C2159" r:id="rId724" location="input-group-form-control-last-child" display="https://zeke.github.io/primer-cheatsheet/ - input-group-form-control-last-child" xr:uid="{9BA8FF16-D8C8-C543-AFEE-2BEFCF3D6C09}"/>
    <hyperlink ref="C2162" r:id="rId725" location="input-group-form-control-btn" display="https://zeke.github.io/primer-cheatsheet/ - input-group-form-control-btn" xr:uid="{AC19878A-10C4-2243-BA13-C9187DEA6E39}"/>
    <hyperlink ref="C2164" r:id="rId726" location="input-group-button" display="https://zeke.github.io/primer-cheatsheet/ - input-group-button" xr:uid="{0B6CA945-B058-AE43-8F33-9689F20DC3D9}"/>
    <hyperlink ref="C2167" r:id="rId727" location="input-group-button-first-child-btn" display="https://zeke.github.io/primer-cheatsheet/ - input-group-button-first-child-btn" xr:uid="{1FFB7FFF-9340-6D49-BA8C-05C4174F2664}"/>
    <hyperlink ref="C2169" r:id="rId728" location="input-group-button-last-child-btn" display="https://zeke.github.io/primer-cheatsheet/ - input-group-button-last-child-btn" xr:uid="{0FC6F79B-78DA-D043-8B72-0D4047C697DE}"/>
    <hyperlink ref="C2171" r:id="rId729" location="input-group-inline" display="https://zeke.github.io/primer-cheatsheet/ - input-group-inline" xr:uid="{252CF76A-2822-0047-9322-989AAFC163D5}"/>
    <hyperlink ref="C2173" r:id="rId730" location="input-hide-webkit-autofill-webkit-contacts-auto-fill-button" display="https://zeke.github.io/primer-cheatsheet/ - input-hide-webkit-autofill-webkit-contacts-auto-fill-button" xr:uid="{737AE5ED-15C3-2741-8FB5-B7BE801E4F8C}"/>
    <hyperlink ref="C2179" r:id="rId731" location="input-lg" display="https://zeke.github.io/primer-cheatsheet/ - input-lg" xr:uid="{C3166115-3C70-C240-AB2E-FA8862A4EEDF}"/>
    <hyperlink ref="C2182" r:id="rId732" location="input-monospace" display="https://zeke.github.io/primer-cheatsheet/ - input-monospace" xr:uid="{1B8BA727-BA87-9C4B-B1AC-2BD96FE8463C}"/>
    <hyperlink ref="C2184" r:id="rId733" location="input-sm" display="https://zeke.github.io/primer-cheatsheet/ - input-sm" xr:uid="{2BF376F2-531B-8840-8BD8-3D158AF6B39A}"/>
    <hyperlink ref="C2190" r:id="rId734" location="is-bad-file-drag-and-drop-bad-file" display="https://zeke.github.io/primer-cheatsheet/ - is-bad-file-drag-and-drop-bad-file" xr:uid="{1E085DAC-0BE5-E346-84FC-CD3A553A9BCB}"/>
    <hyperlink ref="C2192" r:id="rId735" location="is-bad-permissions-drag-and-drop-bad-permissions" display="https://zeke.github.io/primer-cheatsheet/ - is-bad-permissions-drag-and-drop-bad-permissions" xr:uid="{F50F47AA-D0D1-1A46-9766-339759A0389E}"/>
    <hyperlink ref="C2194" r:id="rId736" location="is-default-drag-and-drop-default" display="https://zeke.github.io/primer-cheatsheet/ - is-default-drag-and-drop-default" xr:uid="{CC7251B3-B0A9-814F-A0F4-D7C5DBC7BB85}"/>
    <hyperlink ref="C2196" r:id="rId737" location="is-duplicate-filename-drag-and-drop-duplicate-filename" display="https://zeke.github.io/primer-cheatsheet/ - is-duplicate-filename-drag-and-drop-duplicate-filename" xr:uid="{3B278E58-2C53-6447-8E0B-B7E2490ABC55}"/>
    <hyperlink ref="C2198" r:id="rId738" location="is-empty-drag-and-drop-empty" display="https://zeke.github.io/primer-cheatsheet/ - is-empty-drag-and-drop-empty" xr:uid="{15C28BDC-23E6-E549-BEF3-EE22921D82E1}"/>
    <hyperlink ref="C2200" r:id="rId739" location="is-failed-drag-and-drop-failed-request" display="https://zeke.github.io/primer-cheatsheet/ - is-failed-drag-and-drop-failed-request" xr:uid="{0D3908A0-1985-FD4F-B90B-AB79AC8E0540}"/>
    <hyperlink ref="C2202" r:id="rId740" location="is-hidden-file-drag-and-drop-hidden-file" display="https://zeke.github.io/primer-cheatsheet/ - is-hidden-file-drag-and-drop-hidden-file" xr:uid="{CE812D2C-C5F6-FB47-8F59-B57B8195C44B}"/>
    <hyperlink ref="C2204" r:id="rId741" location="is-repository-required-drag-and-drop-repository-required" display="https://zeke.github.io/primer-cheatsheet/ - is-repository-required-drag-and-drop-repository-required" xr:uid="{EDB4B521-A5F6-1042-BF3C-194C9B0EAFBA}"/>
    <hyperlink ref="C2206" r:id="rId742" location="is-too-big-drag-and-drop-too-big" display="https://zeke.github.io/primer-cheatsheet/ - is-too-big-drag-and-drop-too-big" xr:uid="{B8A1461E-F219-934B-89EA-C8384F215374}"/>
    <hyperlink ref="C2208" r:id="rId743" location="is-uploading-drag-and-drop-loading" display="https://zeke.github.io/primer-cheatsheet/ - is-uploading-drag-and-drop-loading" xr:uid="{7E7E5417-DA27-FF49-81E2-B82542B55743}"/>
    <hyperlink ref="C2210" r:id="rId744" location="issue-label" display="https://zeke.github.io/primer-cheatsheet/ - issue-label" xr:uid="{24D9C893-8E8E-E04B-B861-EC55EE62AAE8}"/>
    <hyperlink ref="C2218" r:id="rId745" location="issue-label-g-emoji" display="https://zeke.github.io/primer-cheatsheet/ - issue-label-g-emoji" xr:uid="{38AF3B12-8324-6642-BE57-91DB1FF94D9B}"/>
    <hyperlink ref="C2224" r:id="rId746" location="issue-label-big" display="https://zeke.github.io/primer-cheatsheet/ - issue-label-big" xr:uid="{2E6BBDBE-AFF3-B249-B90E-8BF0B88C1749}"/>
    <hyperlink ref="C2230" r:id="rId747" location="issue-label-big-g-emoji" display="https://zeke.github.io/primer-cheatsheet/ - issue-label-big-g-emoji" xr:uid="{875A9816-AE3D-1B40-A833-096615EA1C03}"/>
    <hyperlink ref="C2233" r:id="rId748" location="issue-label-big-hover" display="https://zeke.github.io/primer-cheatsheet/ - issue-label-big-hover" xr:uid="{6C473513-01AE-1149-AAB4-030F7289FEE6}"/>
    <hyperlink ref="C2235" r:id="rId749" location="issue-label-hover" display="https://zeke.github.io/primer-cheatsheet/ - issue-label-hover" xr:uid="{D08FF701-40A1-024D-A9DB-F34163B6DE67}"/>
    <hyperlink ref="C2237" r:id="rId750" location="label" display="https://zeke.github.io/primer-cheatsheet/ - label" xr:uid="{E7FDAB5A-992A-584B-AFF9-A324E189E1B6}"/>
    <hyperlink ref="C2246" r:id="rId751" location="label-gray" display="https://zeke.github.io/primer-cheatsheet/ - label-gray" xr:uid="{8B8E9F73-B83E-AE4F-91D8-9B525BBE59EF}"/>
    <hyperlink ref="C2249" r:id="rId752" location="label-gray-darker" display="https://zeke.github.io/primer-cheatsheet/ - label-gray-darker" xr:uid="{DACCF3AD-3862-E948-B4D6-F203ACE6463F}"/>
    <hyperlink ref="C2251" r:id="rId753" location="label-orange" display="https://zeke.github.io/primer-cheatsheet/ - label-orange" xr:uid="{A9B5B092-D129-9244-8075-8C124C646437}"/>
    <hyperlink ref="C2253" r:id="rId754" location="label-outline" display="https://zeke.github.io/primer-cheatsheet/ - label-outline" xr:uid="{BFB4195E-EC3A-F349-BE00-0173A0686DC2}"/>
    <hyperlink ref="C2261" r:id="rId755" location="label-outline-green" display="https://zeke.github.io/primer-cheatsheet/ - label-outline-green" xr:uid="{639DA667-2E58-984D-8153-77268072D235}"/>
    <hyperlink ref="C2264" r:id="rId756" location="label-hover" display="https://zeke.github.io/primer-cheatsheet/ - label-hover" xr:uid="{6CF778AC-0B3D-3349-867A-7CFEDFF63C12}"/>
    <hyperlink ref="C2266" r:id="rId757" location="labels" display="https://zeke.github.io/primer-cheatsheet/ - labels" xr:uid="{572DDE87-FA26-4A42-A78F-4FC579BE28EE}"/>
    <hyperlink ref="C2268" r:id="rId758" location="lead" display="https://zeke.github.io/primer-cheatsheet/ - lead" xr:uid="{FF021D19-0D9F-9E4B-AAA7-02B8F26A6492}"/>
    <hyperlink ref="C2273" r:id="rId759" location="lead-mktg" display="https://zeke.github.io/primer-cheatsheet/ - lead-mktg" xr:uid="{4E9C08B8-ACA1-564D-8ACC-50D214EA1689}"/>
    <hyperlink ref="C2276" r:id="rId760" location="left-0" display="https://zeke.github.io/primer-cheatsheet/ - left-0" xr:uid="{21493D2C-0C47-3D45-A67F-0349612C6D43}"/>
    <hyperlink ref="C2278" r:id="rId761" location="left-0" display="https://zeke.github.io/primer-cheatsheet/ - left-0" xr:uid="{D4875BC9-8857-354F-9D65-A2CCCF4F8E63}"/>
    <hyperlink ref="C2280" r:id="rId762" location="left-1" display="https://zeke.github.io/primer-cheatsheet/ - left-1" xr:uid="{9EE76CE7-3741-7545-8D93-5A03089F340D}"/>
    <hyperlink ref="C2282" r:id="rId763" location="left-10" display="https://zeke.github.io/primer-cheatsheet/ - left-10" xr:uid="{C8BEBE97-AE0C-5340-8185-E77E33A6B2C3}"/>
    <hyperlink ref="C2284" r:id="rId764" location="left-11" display="https://zeke.github.io/primer-cheatsheet/ - left-11" xr:uid="{23662F05-FC45-EF45-8A80-FDAF49150211}"/>
    <hyperlink ref="C2286" r:id="rId765" location="left-12" display="https://zeke.github.io/primer-cheatsheet/ - left-12" xr:uid="{49E89690-9AEC-2D4D-A6F0-BD7F57D6BB24}"/>
    <hyperlink ref="C2288" r:id="rId766" location="left-2" display="https://zeke.github.io/primer-cheatsheet/ - left-2" xr:uid="{82115C0D-CC9A-084D-B4BE-E87F891F4635}"/>
    <hyperlink ref="C2290" r:id="rId767" location="left-3" display="https://zeke.github.io/primer-cheatsheet/ - left-3" xr:uid="{B02A3758-B67E-584E-8FC6-A908610D01DC}"/>
    <hyperlink ref="C2292" r:id="rId768" location="left-4" display="https://zeke.github.io/primer-cheatsheet/ - left-4" xr:uid="{5B14F92A-1FB0-B843-B249-34EEC9212A71}"/>
    <hyperlink ref="C2294" r:id="rId769" location="left-5" display="https://zeke.github.io/primer-cheatsheet/ - left-5" xr:uid="{14113D41-9C37-EF47-8FC7-42927B0B61FC}"/>
    <hyperlink ref="C2296" r:id="rId770" location="left-6" display="https://zeke.github.io/primer-cheatsheet/ - left-6" xr:uid="{7954F6D9-5E51-C04F-8D7E-F231966B0A43}"/>
    <hyperlink ref="C2298" r:id="rId771" location="left-7" display="https://zeke.github.io/primer-cheatsheet/ - left-7" xr:uid="{AB2E8764-7C32-FF41-8B67-BE66151CC614}"/>
    <hyperlink ref="C2300" r:id="rId772" location="left-8" display="https://zeke.github.io/primer-cheatsheet/ - left-8" xr:uid="{FD80A2E8-5C01-7444-AF90-021AC245AC2B}"/>
    <hyperlink ref="C2302" r:id="rId773" location="left-9" display="https://zeke.github.io/primer-cheatsheet/ - left-9" xr:uid="{A321DEF5-BDBB-A54A-9005-595C2AF88782}"/>
    <hyperlink ref="C2304" r:id="rId774" location="left-n0" display="https://zeke.github.io/primer-cheatsheet/ - left-n0" xr:uid="{9BD790FD-7E88-F84F-BDB9-272A3DF1DD04}"/>
    <hyperlink ref="C2306" r:id="rId775" location="left-n1" display="https://zeke.github.io/primer-cheatsheet/ - left-n1" xr:uid="{CB0E87CA-3012-574B-8A74-38C9A3E0D1F5}"/>
    <hyperlink ref="C2308" r:id="rId776" location="left-n10" display="https://zeke.github.io/primer-cheatsheet/ - left-n10" xr:uid="{80FB4167-2B43-744E-AD3E-4F5A64BCB732}"/>
    <hyperlink ref="C2310" r:id="rId777" location="left-n11" display="https://zeke.github.io/primer-cheatsheet/ - left-n11" xr:uid="{CD58747E-7EBD-2E44-8DF9-1BF77DE738D6}"/>
    <hyperlink ref="C2312" r:id="rId778" location="left-n12" display="https://zeke.github.io/primer-cheatsheet/ - left-n12" xr:uid="{98E5BBA5-B5D7-7B46-B24D-F96BAD15706A}"/>
    <hyperlink ref="C2314" r:id="rId779" location="left-n2" display="https://zeke.github.io/primer-cheatsheet/ - left-n2" xr:uid="{2E434E1A-E3B4-5C41-921A-A04AFF6F982A}"/>
    <hyperlink ref="C2316" r:id="rId780" location="left-n3" display="https://zeke.github.io/primer-cheatsheet/ - left-n3" xr:uid="{E288DF24-AA02-DA4D-962E-CEDB38DDCBC5}"/>
    <hyperlink ref="C2318" r:id="rId781" location="left-n4" display="https://zeke.github.io/primer-cheatsheet/ - left-n4" xr:uid="{0EDA1B32-748E-8F46-BE4B-12F22739DB88}"/>
    <hyperlink ref="C2320" r:id="rId782" location="left-n5" display="https://zeke.github.io/primer-cheatsheet/ - left-n5" xr:uid="{B0EB20F0-693B-9045-AC1B-11DD239A95E4}"/>
    <hyperlink ref="C2322" r:id="rId783" location="left-n6" display="https://zeke.github.io/primer-cheatsheet/ - left-n6" xr:uid="{4C3F5AFF-442D-A64E-BE87-9D1BE7DACDD0}"/>
    <hyperlink ref="C2324" r:id="rId784" location="left-n7" display="https://zeke.github.io/primer-cheatsheet/ - left-n7" xr:uid="{F352DBB3-0609-A94F-936C-ECFEAFF4D540}"/>
    <hyperlink ref="C2326" r:id="rId785" location="left-n8" display="https://zeke.github.io/primer-cheatsheet/ - left-n8" xr:uid="{25C15F34-5A73-854C-A812-61B26E308919}"/>
    <hyperlink ref="C2328" r:id="rId786" location="left-n9" display="https://zeke.github.io/primer-cheatsheet/ - left-n9" xr:uid="{D80A6D0E-D70F-714D-9DCB-EF8DFEF0E2E6}"/>
    <hyperlink ref="C2330" r:id="rId787" location="lh-0" display="https://zeke.github.io/primer-cheatsheet/ - lh-0" xr:uid="{6CB714ED-8072-004C-BFCF-FE551ACF8F61}"/>
    <hyperlink ref="C2332" r:id="rId788" location="lh-condensed" display="https://zeke.github.io/primer-cheatsheet/ - lh-condensed" xr:uid="{BBE361C7-B17C-9E41-8F09-F3B14AEEA927}"/>
    <hyperlink ref="C2334" r:id="rId789" location="lh-condensed-ultra" display="https://zeke.github.io/primer-cheatsheet/ - lh-condensed-ultra" xr:uid="{79576032-64E3-5F4F-9EC6-8B5CD9478507}"/>
    <hyperlink ref="C2336" r:id="rId790" location="lh-default" display="https://zeke.github.io/primer-cheatsheet/ - lh-default" xr:uid="{95B319A2-2BF4-CB4E-BC28-E3C14367D3CF}"/>
    <hyperlink ref="C2338" r:id="rId791" location="link-gray" display="https://zeke.github.io/primer-cheatsheet/ - link-gray" xr:uid="{212C4180-00E8-7045-B088-2CB304B2F39B}"/>
    <hyperlink ref="C2340" r:id="rId792" location="link-gray-dark" display="https://zeke.github.io/primer-cheatsheet/ - link-gray-dark" xr:uid="{75DECBD3-9255-474F-9D00-730672142B3A}"/>
    <hyperlink ref="C2342" r:id="rId793" location="link-gray-dark-hover" display="https://zeke.github.io/primer-cheatsheet/ - link-gray-dark-hover" xr:uid="{018A13EC-4BFE-564E-BD2E-33C3C0D7F8E0}"/>
    <hyperlink ref="C2344" r:id="rId794" location="link-gray-hover" display="https://zeke.github.io/primer-cheatsheet/ - link-gray-hover" xr:uid="{0456A17A-6A43-9342-95C1-6E3CE155FD32}"/>
    <hyperlink ref="C2346" r:id="rId795" location="link-hover-blue-hover" display="https://zeke.github.io/primer-cheatsheet/ - link-hover-blue-hover" xr:uid="{E674B00B-DBBA-7B40-86CF-E5A3960E0EB9}"/>
    <hyperlink ref="C2348" r:id="rId796" location="list-style-none" display="https://zeke.github.io/primer-cheatsheet/ - list-style-none" xr:uid="{4289D411-C40B-5F4E-A1F9-15176B2D3EA6}"/>
    <hyperlink ref="C2350" r:id="rId797" location="m-0" display="https://zeke.github.io/primer-cheatsheet/ - m-0" xr:uid="{1C54944A-76AB-4D41-966F-F78BD9A9940D}"/>
    <hyperlink ref="C2352" r:id="rId798" location="m-1" display="https://zeke.github.io/primer-cheatsheet/ - m-1" xr:uid="{ED2BCA8F-AC3E-7142-AFB9-C0B0DB647B9A}"/>
    <hyperlink ref="C2354" r:id="rId799" location="m-2" display="https://zeke.github.io/primer-cheatsheet/ - m-2" xr:uid="{0AE4184C-C48A-F849-BA10-2F462B52CAF7}"/>
    <hyperlink ref="C2356" r:id="rId800" location="m-3" display="https://zeke.github.io/primer-cheatsheet/ - m-3" xr:uid="{35347E97-95B4-C146-9C4E-06CAC89C8D4E}"/>
    <hyperlink ref="C2358" r:id="rId801" location="m-4" display="https://zeke.github.io/primer-cheatsheet/ - m-4" xr:uid="{F2893069-4F30-CA47-BAAA-650DC785D31E}"/>
    <hyperlink ref="C2360" r:id="rId802" location="m-5" display="https://zeke.github.io/primer-cheatsheet/ - m-5" xr:uid="{AA7AA652-98AB-A044-AE21-6448FB739759}"/>
    <hyperlink ref="C2362" r:id="rId803" location="m-6" display="https://zeke.github.io/primer-cheatsheet/ - m-6" xr:uid="{D20A4AE6-6685-7643-A992-42EDA6865A9D}"/>
    <hyperlink ref="C2364" r:id="rId804" location="manual-file-chooser" display="https://zeke.github.io/primer-cheatsheet/ - manual-file-chooser" xr:uid="{F641C7B8-44D8-DE44-9D5F-8A534CCC8635}"/>
    <hyperlink ref="C2371" r:id="rId805" location="manual-file-chooser-hover-manual-file-chooser-text" display="https://zeke.github.io/primer-cheatsheet/ - manual-file-chooser-hover-manual-file-chooser-text" xr:uid="{EFFDC5AA-440B-A34E-AC0E-72506C0C7A24}"/>
    <hyperlink ref="C2373" r:id="rId806" location="markdown-body" display="https://zeke.github.io/primer-cheatsheet/ - markdown-body" xr:uid="{9F23DB09-B607-B64F-8C39-D42A72FE74DC}"/>
    <hyperlink ref="C2378" r:id="rId807" location="markdown-body-absent" display="https://zeke.github.io/primer-cheatsheet/ - markdown-body-absent" xr:uid="{2BEC0174-93F8-674D-B9EB-A8F433144CCF}"/>
    <hyperlink ref="C2380" r:id="rId808" location="markdown-body-anchor" display="https://zeke.github.io/primer-cheatsheet/ - markdown-body-anchor" xr:uid="{A9462150-DD3E-7D4F-B93E-D6AA10025BC1}"/>
    <hyperlink ref="C2385" r:id="rId809" location="markdown-body-anchor-focus" display="https://zeke.github.io/primer-cheatsheet/ - markdown-body-anchor-focus" xr:uid="{64D70DF7-B7F3-464C-97D1-B70F5AD572F1}"/>
    <hyperlink ref="C2387" r:id="rId810" location="markdown-body-csv-data-blob-num" display="https://zeke.github.io/primer-cheatsheet/ - markdown-body-csv-data-blob-num" xr:uid="{70453D92-ABDB-2E4E-8433-05EBC1D4E9AD}"/>
    <hyperlink ref="C2392" r:id="rId811" location="markdown-body-csv-data-td" display="https://zeke.github.io/primer-cheatsheet/ - markdown-body-csv-data-td" xr:uid="{3F413FB1-DB2A-CC4A-BDC9-BFFAA52E93E7}"/>
    <hyperlink ref="C2399" r:id="rId812" location="markdown-body-csv-data-th" display="https://zeke.github.io/primer-cheatsheet/ - markdown-body-csv-data-th" xr:uid="{0BD53CCD-F393-514D-BFB5-D19528D42EE5}"/>
    <hyperlink ref="C2403" r:id="rId813" location="markdown-body-csv-data-tr" display="https://zeke.github.io/primer-cheatsheet/ - markdown-body-csv-data-tr" xr:uid="{500C0D1D-A850-F741-A49D-3A3AADB9A93C}"/>
    <hyperlink ref="C2405" r:id="rId814" location="markdown-body-emoji" display="https://zeke.github.io/primer-cheatsheet/ - markdown-body-emoji" xr:uid="{2E1CC7EB-DFC6-FC4F-8C08-8EF5F409E865}"/>
    <hyperlink ref="C2409" r:id="rId815" location="markdown-body-highlight" display="https://zeke.github.io/primer-cheatsheet/ - markdown-body-highlight" xr:uid="{E770B451-4599-D34E-9581-E11CB08B3954}"/>
    <hyperlink ref="C2411" r:id="rId816" location="markdown-body-highlight-pre" display="https://zeke.github.io/primer-cheatsheet/ - markdown-body-highlight-pre" xr:uid="{ADF0A2F8-7B7A-7947-94A6-DBB989661964}"/>
    <hyperlink ref="C2414" r:id="rId817" location="markdown-body-highlight-pre" display="https://zeke.github.io/primer-cheatsheet/ - markdown-body-highlight-pre" xr:uid="{0B834978-6E41-434E-BE45-C1E193E4F229}"/>
    <hyperlink ref="C2421" r:id="rId818" location="markdown-body-a-not-href" display="https://zeke.github.io/primer-cheatsheet/ - markdown-body-a-not-href" xr:uid="{B9AD66FF-9F1B-7940-8B8C-CAB5245FBC61}"/>
    <hyperlink ref="C2424" r:id="rId819" location="markdown-body-blockquote" display="https://zeke.github.io/primer-cheatsheet/ - markdown-body-blockquote" xr:uid="{6347766A-A09C-7F45-BFF4-B6AE2DC0A700}"/>
    <hyperlink ref="C2428" r:id="rId820" location="markdown-body-blockquote-first-child" display="https://zeke.github.io/primer-cheatsheet/ - markdown-body-blockquote-first-child" xr:uid="{7C043FA3-D18F-D645-8319-67C9455965DA}"/>
    <hyperlink ref="C2430" r:id="rId821" location="markdown-body-blockquote-last-child" display="https://zeke.github.io/primer-cheatsheet/ - markdown-body-blockquote-last-child" xr:uid="{865E0807-D91F-0F46-A8A1-6CD2A8F37DD0}"/>
    <hyperlink ref="C2432" r:id="rId822" location="markdown-body-code" display="https://zeke.github.io/primer-cheatsheet/ - markdown-body-code" xr:uid="{FD5DBB79-DD72-0740-9CBB-B1BD677D2E77}"/>
    <hyperlink ref="C2438" r:id="rId823" location="markdown-body-code-br" display="https://zeke.github.io/primer-cheatsheet/ - markdown-body-code-br" xr:uid="{F6E79D70-7C13-1246-9D8A-6B47C7478D9D}"/>
    <hyperlink ref="C2440" r:id="rId824" location="markdown-body-del-code" display="https://zeke.github.io/primer-cheatsheet/ - markdown-body-del-code" xr:uid="{B28F2F81-AF2F-0541-A1C7-3A281FFDBEAB}"/>
    <hyperlink ref="C2442" r:id="rId825" location="markdown-body-dl" display="https://zeke.github.io/primer-cheatsheet/ - markdown-body-dl" xr:uid="{216494F0-D657-A24F-AB58-9450E6729718}"/>
    <hyperlink ref="C2444" r:id="rId826" location="markdown-body-dl-dd" display="https://zeke.github.io/primer-cheatsheet/ - markdown-body-dl-dd" xr:uid="{B3C564B7-5314-554A-8D1B-3D37D1FC09BA}"/>
    <hyperlink ref="C2447" r:id="rId827" location="markdown-body-dl-dt" display="https://zeke.github.io/primer-cheatsheet/ - markdown-body-dl-dt" xr:uid="{6D007245-E977-494A-86A7-21B18AB84C40}"/>
    <hyperlink ref="C2453" r:id="rId828" location="markdown-body-h1" display="https://zeke.github.io/primer-cheatsheet/ - markdown-body-h1" xr:uid="{7EC8AF1E-57A8-984F-8BB7-DFA42066C3F7}"/>
    <hyperlink ref="C2458" r:id="rId829" location="markdown-body-h1" display="https://zeke.github.io/primer-cheatsheet/ - markdown-body-h1" xr:uid="{93ED02C8-85FA-4E4D-8D9D-B63846B7DA71}"/>
    <hyperlink ref="C2462" r:id="rId830" location="markdown-body-h1-octicon-link" display="https://zeke.github.io/primer-cheatsheet/ - markdown-body-h1-octicon-link" xr:uid="{2440C1FD-14F9-324C-8841-59C49C21E80C}"/>
    <hyperlink ref="C2466" r:id="rId831" location="markdown-body-h1-tt" display="https://zeke.github.io/primer-cheatsheet/ - markdown-body-h1-tt" xr:uid="{1470472F-F925-2E4E-AE3F-5E20DB9D51A1}"/>
    <hyperlink ref="C2468" r:id="rId832" location="markdown-body-h1-hover-anchor" display="https://zeke.github.io/primer-cheatsheet/ - markdown-body-h1-hover-anchor" xr:uid="{062000BE-C455-3844-B86A-C6D66B3B5E23}"/>
    <hyperlink ref="C2470" r:id="rId833" location="markdown-body-h1-hover-anchor-octicon-link" display="https://zeke.github.io/primer-cheatsheet/ - markdown-body-h1-hover-anchor-octicon-link" xr:uid="{9E06DF3C-765B-8246-83D4-07B0FCCBC5B0}"/>
    <hyperlink ref="C2472" r:id="rId834" location="markdown-body-h2" display="https://zeke.github.io/primer-cheatsheet/ - markdown-body-h2" xr:uid="{200337DB-FE52-CE46-8369-9AA6712003C3}"/>
    <hyperlink ref="C2476" r:id="rId835" location="markdown-body-h3" display="https://zeke.github.io/primer-cheatsheet/ - markdown-body-h3" xr:uid="{782FB49E-73DC-244C-B80C-753EE9B6EBF6}"/>
    <hyperlink ref="C2478" r:id="rId836" location="markdown-body-h4" display="https://zeke.github.io/primer-cheatsheet/ - markdown-body-h4" xr:uid="{B063FF70-8FF1-3449-8D31-C870BC1D2AB6}"/>
    <hyperlink ref="C2480" r:id="rId837" location="markdown-body-h5" display="https://zeke.github.io/primer-cheatsheet/ - markdown-body-h5" xr:uid="{CA4A256C-CC5B-2340-A0A6-B5220718E867}"/>
    <hyperlink ref="C2482" r:id="rId838" location="markdown-body-h6" display="https://zeke.github.io/primer-cheatsheet/ - markdown-body-h6" xr:uid="{4EFFB36D-9191-F74E-B150-579289FEB6D4}"/>
    <hyperlink ref="C2485" r:id="rId839" location="markdown-body-hr" display="https://zeke.github.io/primer-cheatsheet/ - markdown-body-hr" xr:uid="{2D9C7770-AC48-BB4A-A76A-DDA9FDA3F5BD}"/>
    <hyperlink ref="C2491" r:id="rId840" location="markdown-body-img" display="https://zeke.github.io/primer-cheatsheet/ - markdown-body-img" xr:uid="{63520F69-33EB-EE42-AC3C-DDBFCB257446}"/>
    <hyperlink ref="C2495" r:id="rId841" location="markdown-body-img-align-left" display="https://zeke.github.io/primer-cheatsheet/ - markdown-body-img-align-left" xr:uid="{C861CBB0-3343-1D4B-A020-BA64DAF47AC9}"/>
    <hyperlink ref="C2497" r:id="rId842" location="markdown-body-img-align-right" display="https://zeke.github.io/primer-cheatsheet/ - markdown-body-img-align-right" xr:uid="{700DF111-28B5-F04E-A146-DCD61DA822D4}"/>
    <hyperlink ref="C2499" r:id="rId843" location="markdown-body-kbd" display="https://zeke.github.io/primer-cheatsheet/ - markdown-body-kbd" xr:uid="{D3595506-BC07-B443-80DC-090B446AF0EA}"/>
    <hyperlink ref="C2511" r:id="rId844" location="markdown-body-li" display="https://zeke.github.io/primer-cheatsheet/ - markdown-body-li" xr:uid="{0AEE72F6-F7C4-CA46-8823-00D7B402FCC0}"/>
    <hyperlink ref="C2513" r:id="rId845" location="markdown-body-li-li" display="https://zeke.github.io/primer-cheatsheet/ - markdown-body-li-li" xr:uid="{EBDBA94A-7DF8-C846-BD9A-14253E3C0F9D}"/>
    <hyperlink ref="C2515" r:id="rId846" location="markdown-body-li-p" display="https://zeke.github.io/primer-cheatsheet/ - markdown-body-li-p" xr:uid="{4FE1C189-375B-8A4B-BD43-79E6629712F9}"/>
    <hyperlink ref="C2517" r:id="rId847" location="markdown-body-p" display="https://zeke.github.io/primer-cheatsheet/ - markdown-body-p" xr:uid="{C9A5510F-568B-514A-BC2E-4F259DD1DF76}"/>
    <hyperlink ref="C2520" r:id="rId848" location="markdown-body-pre" display="https://zeke.github.io/primer-cheatsheet/ - markdown-body-pre" xr:uid="{D64EC891-E368-A04B-9BE9-A661B64F5DEA}"/>
    <hyperlink ref="C2522" r:id="rId849" location="markdown-body-pre-code" display="https://zeke.github.io/primer-cheatsheet/ - markdown-body-pre-code" xr:uid="{E3B96604-E351-7744-8892-582EF3657823}"/>
    <hyperlink ref="C2532" r:id="rId850" location="markdown-body-pre-code" display="https://zeke.github.io/primer-cheatsheet/ - markdown-body-pre-code" xr:uid="{9F456EEE-D70C-CE42-B2FD-0E27D521F2F2}"/>
    <hyperlink ref="C2540" r:id="rId851" location="markdown-body-span-align-center" display="https://zeke.github.io/primer-cheatsheet/ - markdown-body-span-align-center" xr:uid="{68FB70E2-F9BE-9D40-8866-E2EC27BC213E}"/>
    <hyperlink ref="C2544" r:id="rId852" location="markdown-body-span-align-center-span-img" display="https://zeke.github.io/primer-cheatsheet/ - markdown-body-span-align-center-span-img" xr:uid="{2A10C810-5410-5C4E-AD7F-D6CA47D1FB84}"/>
    <hyperlink ref="C2547" r:id="rId853" location="markdown-body-span-align-center-span" display="https://zeke.github.io/primer-cheatsheet/ - markdown-body-span-align-center-span" xr:uid="{E4FB3568-3623-5E4F-82C4-4BE97B5BDD27}"/>
    <hyperlink ref="C2552" r:id="rId854" location="markdown-body-span-align-right" display="https://zeke.github.io/primer-cheatsheet/ - markdown-body-span-align-right" xr:uid="{767D3398-3226-2044-961C-D1B18F5D7EC7}"/>
    <hyperlink ref="C2556" r:id="rId855" location="markdown-body-span-align-right-span-img" display="https://zeke.github.io/primer-cheatsheet/ - markdown-body-span-align-right-span-img" xr:uid="{4EE581E4-82D5-F846-A9F4-C634301FD19E}"/>
    <hyperlink ref="C2559" r:id="rId856" location="markdown-body-span-align-right-span" display="https://zeke.github.io/primer-cheatsheet/ - markdown-body-span-align-right-span" xr:uid="{967915E0-33DC-2447-82A7-3049389ECEE4}"/>
    <hyperlink ref="C2564" r:id="rId857" location="markdown-body-span-float-left" display="https://zeke.github.io/primer-cheatsheet/ - markdown-body-span-float-left" xr:uid="{896204D0-E303-8640-880B-A6FE11860045}"/>
    <hyperlink ref="C2569" r:id="rId858" location="markdown-body-span-float-left-span" display="https://zeke.github.io/primer-cheatsheet/ - markdown-body-span-float-left-span" xr:uid="{7DA45C0D-B030-4E46-8FCA-4F121FFA41A2}"/>
    <hyperlink ref="C2571" r:id="rId859" location="markdown-body-span-float-right" display="https://zeke.github.io/primer-cheatsheet/ - markdown-body-span-float-right" xr:uid="{A9C2692F-EF17-104A-BDC6-BD00B1CDE210}"/>
    <hyperlink ref="C2576" r:id="rId860" location="markdown-body-span-float-right-span" display="https://zeke.github.io/primer-cheatsheet/ - markdown-body-span-float-right-span" xr:uid="{DAC69CFC-C9E2-F646-B078-E7D3DAC2B7B9}"/>
    <hyperlink ref="C2581" r:id="rId861" location="markdown-body-span-frame" display="https://zeke.github.io/primer-cheatsheet/ - markdown-body-span-frame" xr:uid="{08F2304B-08EF-714F-BABA-29CCBE48E5E1}"/>
    <hyperlink ref="C2584" r:id="rId862" location="markdown-body-span-frame-span-img" display="https://zeke.github.io/primer-cheatsheet/ - markdown-body-span-frame-span-img" xr:uid="{168044AD-86EB-4E42-92BE-8D42672F9B53}"/>
    <hyperlink ref="C2587" r:id="rId863" location="markdown-body-span-frame-span-span" display="https://zeke.github.io/primer-cheatsheet/ - markdown-body-span-frame-span-span" xr:uid="{D0D73744-4136-8646-8B23-B21B2005C39B}"/>
    <hyperlink ref="C2592" r:id="rId864" location="markdown-body-span-frame-span" display="https://zeke.github.io/primer-cheatsheet/ - markdown-body-span-frame-span" xr:uid="{59C3CF84-81EC-C74B-8207-9A5B8A68A145}"/>
    <hyperlink ref="C2600" r:id="rId865" location="markdown-body-table" display="https://zeke.github.io/primer-cheatsheet/ - markdown-body-table" xr:uid="{07BCD53C-4E43-6F43-839C-850177A771C6}"/>
    <hyperlink ref="C2604" r:id="rId866" location="markdown-body-table-img" display="https://zeke.github.io/primer-cheatsheet/ - markdown-body-table-img" xr:uid="{308119FD-FD3F-474E-B27D-4B935D11D94F}"/>
    <hyperlink ref="C2606" r:id="rId867" location="markdown-body-table-th" display="https://zeke.github.io/primer-cheatsheet/ - markdown-body-table-th" xr:uid="{4A7582DE-EA37-B04C-917F-937B5BF89EEC}"/>
    <hyperlink ref="C2608" r:id="rId868" location="markdown-body-table-th" display="https://zeke.github.io/primer-cheatsheet/ - markdown-body-table-th" xr:uid="{5D3E2DC4-528A-904B-800A-7A7EC2591A74}"/>
    <hyperlink ref="C2611" r:id="rId869" location="markdown-body-table-tr" display="https://zeke.github.io/primer-cheatsheet/ - markdown-body-table-tr" xr:uid="{C7892EB2-D49E-A441-BB27-C7CA65E71A4F}"/>
    <hyperlink ref="C2614" r:id="rId870" location="markdown-body-table-tr-nth-child-2n" display="https://zeke.github.io/primer-cheatsheet/ - markdown-body-table-tr-nth-child-2n" xr:uid="{9C153922-D01D-4F47-BED6-8AB9451F3EBB}"/>
    <hyperlink ref="C2616" r:id="rId871" location="markdown-body-ul" display="https://zeke.github.io/primer-cheatsheet/ - markdown-body-ul" xr:uid="{490B40F6-CC51-914F-9285-6D76B3CFFC8D}"/>
    <hyperlink ref="C2618" r:id="rId872" location="markdown-body-ul-ul" display="https://zeke.github.io/primer-cheatsheet/ - markdown-body-ul-ul" xr:uid="{A55AED23-D87F-C14A-9570-5B658E4E6450}"/>
    <hyperlink ref="C2621" r:id="rId873" location="markdown-body-ul-no-list" display="https://zeke.github.io/primer-cheatsheet/ - markdown-body-ul-no-list" xr:uid="{0A5D4A5E-EFAC-C64E-945A-4C84AF2607B6}"/>
    <hyperlink ref="C2624" r:id="rId874" location="markdown-body-after" display="https://zeke.github.io/primer-cheatsheet/ - markdown-body-after" xr:uid="{F00CE283-0BEE-7B43-94E5-00EFA4AB8031}"/>
    <hyperlink ref="C2628" r:id="rId875" location="markdown-body-before" display="https://zeke.github.io/primer-cheatsheet/ - markdown-body-before" xr:uid="{D5FB2456-D448-6941-A26E-CEA134B4A80B}"/>
    <hyperlink ref="C2631" r:id="rId876" location="markdown-body-first-child" display="https://zeke.github.io/primer-cheatsheet/ - markdown-body-first-child" xr:uid="{1BA8D4B5-9D18-C047-A791-4371EE2EA16F}"/>
    <hyperlink ref="C2633" r:id="rId877" location="markdown-body-last-child" display="https://zeke.github.io/primer-cheatsheet/ - markdown-body-last-child" xr:uid="{B5D698D0-A8DE-9149-A2CC-2008E3CE49B4}"/>
    <hyperlink ref="C2635" r:id="rId878" location="mb-0" display="https://zeke.github.io/primer-cheatsheet/ - mb-0" xr:uid="{B76D0F5E-64D1-7A4C-8273-564654F8694F}"/>
    <hyperlink ref="C2637" r:id="rId879" location="mb-1" display="https://zeke.github.io/primer-cheatsheet/ - mb-1" xr:uid="{95F3594F-B970-5447-AB03-20C13FF3C062}"/>
    <hyperlink ref="C2639" r:id="rId880" location="mb-10" display="https://zeke.github.io/primer-cheatsheet/ - mb-10" xr:uid="{4EBEA616-A276-744C-BA5B-7ADC669445D5}"/>
    <hyperlink ref="C2641" r:id="rId881" location="mb-11" display="https://zeke.github.io/primer-cheatsheet/ - mb-11" xr:uid="{34B77372-C298-BE44-B517-A34B89176607}"/>
    <hyperlink ref="C2643" r:id="rId882" location="mb-12" display="https://zeke.github.io/primer-cheatsheet/ - mb-12" xr:uid="{0C50F3A4-6428-2B41-8FFA-3243AAF25AFF}"/>
    <hyperlink ref="C2645" r:id="rId883" location="mb-2" display="https://zeke.github.io/primer-cheatsheet/ - mb-2" xr:uid="{D2DCFABE-E0B2-D146-9E61-540160B8CA89}"/>
    <hyperlink ref="C2647" r:id="rId884" location="mb-3" display="https://zeke.github.io/primer-cheatsheet/ - mb-3" xr:uid="{C51BADA5-8841-E14D-B7D7-B7034544112F}"/>
    <hyperlink ref="C2649" r:id="rId885" location="mb-4" display="https://zeke.github.io/primer-cheatsheet/ - mb-4" xr:uid="{A6090958-7BD1-B446-BBDC-DDC536705C5C}"/>
    <hyperlink ref="C2651" r:id="rId886" location="mb-5" display="https://zeke.github.io/primer-cheatsheet/ - mb-5" xr:uid="{801DDA93-8EAA-B44D-9A84-240C4941099E}"/>
    <hyperlink ref="C2653" r:id="rId887" location="mb-6" display="https://zeke.github.io/primer-cheatsheet/ - mb-6" xr:uid="{66701D64-DF65-2B4F-8BB8-E592DD9A1EE7}"/>
    <hyperlink ref="C2655" r:id="rId888" location="mb-7" display="https://zeke.github.io/primer-cheatsheet/ - mb-7" xr:uid="{57B682DD-A4E3-014C-A7C0-0B86DAD6B94C}"/>
    <hyperlink ref="C2657" r:id="rId889" location="mb-8" display="https://zeke.github.io/primer-cheatsheet/ - mb-8" xr:uid="{B8FAFC9E-5534-0043-B735-5551F6E84A44}"/>
    <hyperlink ref="C2659" r:id="rId890" location="mb-9" display="https://zeke.github.io/primer-cheatsheet/ - mb-9" xr:uid="{D9EC60B4-30B7-1543-B51B-9F249858F1CA}"/>
    <hyperlink ref="C2661" r:id="rId891" location="mb-n1" display="https://zeke.github.io/primer-cheatsheet/ - mb-n1" xr:uid="{D949EF1F-E667-2247-9A04-79A7E6DDCE21}"/>
    <hyperlink ref="C2663" r:id="rId892" location="mb-n2" display="https://zeke.github.io/primer-cheatsheet/ - mb-n2" xr:uid="{F0F452D4-5A81-304E-9932-4F1BDBCD0D28}"/>
    <hyperlink ref="C2665" r:id="rId893" location="mb-n3" display="https://zeke.github.io/primer-cheatsheet/ - mb-n3" xr:uid="{83911B9A-2961-804A-A79C-537D770EBD83}"/>
    <hyperlink ref="C2667" r:id="rId894" location="mb-n4" display="https://zeke.github.io/primer-cheatsheet/ - mb-n4" xr:uid="{0A3EDF46-CC60-FB44-85B4-7F1C97EDB507}"/>
    <hyperlink ref="C2669" r:id="rId895" location="mb-n5" display="https://zeke.github.io/primer-cheatsheet/ - mb-n5" xr:uid="{2AF0FDE8-C6D6-9C43-A4A8-1FC30FC9BE85}"/>
    <hyperlink ref="C2671" r:id="rId896" location="mb-n6" display="https://zeke.github.io/primer-cheatsheet/ - mb-n6" xr:uid="{D19484B0-C29D-4740-849F-54326E36B829}"/>
    <hyperlink ref="C2673" r:id="rId897" location="menu" display="https://zeke.github.io/primer-cheatsheet/ - menu" xr:uid="{16706828-87A1-874B-93D4-C9883FD33790}"/>
    <hyperlink ref="C2679" r:id="rId898" location="menu-heading" display="https://zeke.github.io/primer-cheatsheet/ - menu-heading" xr:uid="{B3F5C624-2F44-F04A-B5E0-9DA30D3BA816}"/>
    <hyperlink ref="C2690" r:id="rId899" location="menu-heading-first-child" display="https://zeke.github.io/primer-cheatsheet/ - menu-heading-first-child" xr:uid="{184C11B3-A789-B443-B1EF-DC63530F3EF4}"/>
    <hyperlink ref="C2693" r:id="rId900" location="menu-heading-hover" display="https://zeke.github.io/primer-cheatsheet/ - menu-heading-hover" xr:uid="{70458594-E36E-3247-9B89-5D12A17EDC58}"/>
    <hyperlink ref="C2695" r:id="rId901" location="menu-heading-last-child" display="https://zeke.github.io/primer-cheatsheet/ - menu-heading-last-child" xr:uid="{0A00F676-C246-FD43-938C-2B9247CCAC68}"/>
    <hyperlink ref="C2699" r:id="rId902" location="menu-item" display="https://zeke.github.io/primer-cheatsheet/ - menu-item" xr:uid="{1456772F-02CA-FB43-B3E1-30201A1B2228}"/>
    <hyperlink ref="C2704" r:id="rId903" location="menu-item-avatar" display="https://zeke.github.io/primer-cheatsheet/ - menu-item-avatar" xr:uid="{1780E3DA-B838-7046-AB0E-38615350F041}"/>
    <hyperlink ref="C2707" r:id="rId904" location="menu-item-counter" display="https://zeke.github.io/primer-cheatsheet/ - menu-item-counter" xr:uid="{DE207EB0-4C4E-2F42-AD73-9951706DC15D}"/>
    <hyperlink ref="C2710" r:id="rId905" location="menu-item-menu-warning" display="https://zeke.github.io/primer-cheatsheet/ - menu-item-menu-warning" xr:uid="{493E6A07-3BB8-F34A-82B0-255E46AB5314}"/>
    <hyperlink ref="C2713" r:id="rId906" location="menu-item-octicon" display="https://zeke.github.io/primer-cheatsheet/ - menu-item-octicon" xr:uid="{F6B2AFAB-7C23-644D-8A57-44C21120D569}"/>
    <hyperlink ref="C2718" r:id="rId907" location="menu-item-first-child" display="https://zeke.github.io/primer-cheatsheet/ - menu-item-first-child" xr:uid="{38272D96-EF39-B54D-96C9-64256DBC9CEA}"/>
    <hyperlink ref="C2722" r:id="rId908" location="menu-item-first-child-before" display="https://zeke.github.io/primer-cheatsheet/ - menu-item-first-child-before" xr:uid="{32C04EF8-C720-574C-B544-D00C0A72D998}"/>
    <hyperlink ref="C2724" r:id="rId909" location="menu-item-hover" display="https://zeke.github.io/primer-cheatsheet/ - menu-item-hover" xr:uid="{F47B4A97-EC42-5341-8ADB-A692FB215D03}"/>
    <hyperlink ref="C2727" r:id="rId910" location="menu-item-last-child" display="https://zeke.github.io/primer-cheatsheet/ - menu-item-last-child" xr:uid="{CD27C1F0-DB8B-8749-B3C9-D3E8C42D376E}"/>
    <hyperlink ref="C2731" r:id="rId911" location="menu-item-last-child-before" display="https://zeke.github.io/primer-cheatsheet/ - menu-item-last-child-before" xr:uid="{2DC196A1-74B6-F942-8728-F07EC785612D}"/>
    <hyperlink ref="C2733" r:id="rId912" location="menu-item-alert-counter" display="https://zeke.github.io/primer-cheatsheet/ - menu-item-alert-counter" xr:uid="{484E70B9-D368-9E4E-A323-0F0A9E989247}"/>
    <hyperlink ref="C2735" r:id="rId913" location="menu-item-selected" display="https://zeke.github.io/primer-cheatsheet/ - menu-item-selected" xr:uid="{4ABBEB98-E037-3040-B9EA-9ACDC22B90C9}"/>
    <hyperlink ref="C2740" r:id="rId914" location="menu-item-selected-before" display="https://zeke.github.io/primer-cheatsheet/ - menu-item-selected-before" xr:uid="{791315F4-A483-A947-822A-FDB06DDBC464}"/>
    <hyperlink ref="C2748" r:id="rId915" location="min-width-0" display="https://zeke.github.io/primer-cheatsheet/ - min-width-0" xr:uid="{9F45888C-4072-734F-9ADC-22E71D10C795}"/>
    <hyperlink ref="C2750" r:id="rId916" location="ml-0" display="https://zeke.github.io/primer-cheatsheet/ - ml-0" xr:uid="{E179722C-87D7-D34E-86DF-5CD0B3E13EDA}"/>
    <hyperlink ref="C2752" r:id="rId917" location="ml-1" display="https://zeke.github.io/primer-cheatsheet/ - ml-1" xr:uid="{0F02BB38-9B4F-4649-970F-E4402A4B26FE}"/>
    <hyperlink ref="C2754" r:id="rId918" location="ml-2" display="https://zeke.github.io/primer-cheatsheet/ - ml-2" xr:uid="{9843AE99-4024-BA4E-AD3B-0EEE9098F1B1}"/>
    <hyperlink ref="C2756" r:id="rId919" location="ml-3" display="https://zeke.github.io/primer-cheatsheet/ - ml-3" xr:uid="{6790E1D8-3303-0645-A4E3-0479071763C9}"/>
    <hyperlink ref="C2758" r:id="rId920" location="ml-4" display="https://zeke.github.io/primer-cheatsheet/ - ml-4" xr:uid="{8A5A1918-039C-424C-AD59-9016771C6C56}"/>
    <hyperlink ref="C2760" r:id="rId921" location="ml-5" display="https://zeke.github.io/primer-cheatsheet/ - ml-5" xr:uid="{EBD4DA08-A4CF-B143-8192-AE351B12F676}"/>
    <hyperlink ref="C2762" r:id="rId922" location="ml-6" display="https://zeke.github.io/primer-cheatsheet/ - ml-6" xr:uid="{DDEA8D1A-A059-E04B-B9E9-61F14EC5D86E}"/>
    <hyperlink ref="C2764" r:id="rId923" location="ml-n1" display="https://zeke.github.io/primer-cheatsheet/ - ml-n1" xr:uid="{EE815FD9-FAC7-C84A-8D1A-258CAF561792}"/>
    <hyperlink ref="C2766" r:id="rId924" location="ml-n2" display="https://zeke.github.io/primer-cheatsheet/ - ml-n2" xr:uid="{F0EA9C02-64B3-9148-AE88-AD608AB0BD00}"/>
    <hyperlink ref="C2768" r:id="rId925" location="ml-n3" display="https://zeke.github.io/primer-cheatsheet/ - ml-n3" xr:uid="{39F8AB15-7C96-7240-BEBD-36629A1B26A1}"/>
    <hyperlink ref="C2770" r:id="rId926" location="ml-n4" display="https://zeke.github.io/primer-cheatsheet/ - ml-n4" xr:uid="{E6402A47-44EF-0F48-AD71-5E30CD00A79B}"/>
    <hyperlink ref="C2772" r:id="rId927" location="ml-n5" display="https://zeke.github.io/primer-cheatsheet/ - ml-n5" xr:uid="{B42CFD0A-4248-7842-8AC6-D4CD0A48A59C}"/>
    <hyperlink ref="C2774" r:id="rId928" location="ml-n6" display="https://zeke.github.io/primer-cheatsheet/ - ml-n6" xr:uid="{7DD2BFDC-9050-4F48-B088-D546C07509E5}"/>
    <hyperlink ref="C2776" r:id="rId929" location="mr-0" display="https://zeke.github.io/primer-cheatsheet/ - mr-0" xr:uid="{CAB87480-AB84-D544-AA17-B632870490C5}"/>
    <hyperlink ref="C2778" r:id="rId930" location="mr-1" display="https://zeke.github.io/primer-cheatsheet/ - mr-1" xr:uid="{1A62A12B-1FFC-C741-B24D-B217F593EF09}"/>
    <hyperlink ref="C2780" r:id="rId931" location="mr-2" display="https://zeke.github.io/primer-cheatsheet/ - mr-2" xr:uid="{A0E6299B-4508-9B4C-8704-4CDE06CD1092}"/>
    <hyperlink ref="C2782" r:id="rId932" location="mr-3" display="https://zeke.github.io/primer-cheatsheet/ - mr-3" xr:uid="{BED07D69-1C69-844B-BF9B-575F3BEBF663}"/>
    <hyperlink ref="C2784" r:id="rId933" location="mr-4" display="https://zeke.github.io/primer-cheatsheet/ - mr-4" xr:uid="{62E2BAD6-7AA5-7346-AA1A-2E4D0D046958}"/>
    <hyperlink ref="C2786" r:id="rId934" location="mr-5" display="https://zeke.github.io/primer-cheatsheet/ - mr-5" xr:uid="{63D5DE45-3647-E945-90F3-FCF84B8CE8A0}"/>
    <hyperlink ref="C2788" r:id="rId935" location="mr-6" display="https://zeke.github.io/primer-cheatsheet/ - mr-6" xr:uid="{D25C1538-2404-3542-A31D-C31F0FF78963}"/>
    <hyperlink ref="C2790" r:id="rId936" location="mr-n1" display="https://zeke.github.io/primer-cheatsheet/ - mr-n1" xr:uid="{C21DCCE2-C89D-B14C-AB80-2D8818BACC24}"/>
    <hyperlink ref="C2792" r:id="rId937" location="mr-n2" display="https://zeke.github.io/primer-cheatsheet/ - mr-n2" xr:uid="{09B7AC98-F5AA-5142-989C-84B29E5F96B6}"/>
    <hyperlink ref="C2794" r:id="rId938" location="mr-n3" display="https://zeke.github.io/primer-cheatsheet/ - mr-n3" xr:uid="{D0C265D4-9AEA-2B4B-826F-3A379A221C6C}"/>
    <hyperlink ref="C2796" r:id="rId939" location="mr-n4" display="https://zeke.github.io/primer-cheatsheet/ - mr-n4" xr:uid="{4C3E19D0-3971-7746-994C-62F9A910990E}"/>
    <hyperlink ref="C2798" r:id="rId940" location="mr-n5" display="https://zeke.github.io/primer-cheatsheet/ - mr-n5" xr:uid="{8967E93B-5E58-5144-AD62-AA5F7544F453}"/>
    <hyperlink ref="C2800" r:id="rId941" location="mr-n6" display="https://zeke.github.io/primer-cheatsheet/ - mr-n6" xr:uid="{F193531D-B62C-3249-ABE4-04D4AC2039F0}"/>
    <hyperlink ref="C2802" r:id="rId942" location="mt-0" display="https://zeke.github.io/primer-cheatsheet/ - mt-0" xr:uid="{00307931-123A-2743-A517-C00312C84DEA}"/>
    <hyperlink ref="C2804" r:id="rId943" location="mt-1" display="https://zeke.github.io/primer-cheatsheet/ - mt-1" xr:uid="{10076F40-991A-2048-AABE-BF851B931DFC}"/>
    <hyperlink ref="C2806" r:id="rId944" location="mt-10" display="https://zeke.github.io/primer-cheatsheet/ - mt-10" xr:uid="{50B6C50C-E41B-D648-AADE-721E327F6778}"/>
    <hyperlink ref="C2808" r:id="rId945" location="mt-11" display="https://zeke.github.io/primer-cheatsheet/ - mt-11" xr:uid="{E1B2D848-187C-DF4E-B7C3-637659EB77FD}"/>
    <hyperlink ref="C2810" r:id="rId946" location="mt-12" display="https://zeke.github.io/primer-cheatsheet/ - mt-12" xr:uid="{2D74C2CB-EE13-DF4C-86EB-77AEA1F2C865}"/>
    <hyperlink ref="C2812" r:id="rId947" location="mt-2" display="https://zeke.github.io/primer-cheatsheet/ - mt-2" xr:uid="{DE987F7B-6241-134C-9B3E-5663E2262A5A}"/>
    <hyperlink ref="C2814" r:id="rId948" location="mt-3" display="https://zeke.github.io/primer-cheatsheet/ - mt-3" xr:uid="{A3AC1D66-97FB-E941-B337-90306B184D16}"/>
    <hyperlink ref="C2816" r:id="rId949" location="mt-4" display="https://zeke.github.io/primer-cheatsheet/ - mt-4" xr:uid="{42B7B363-63EC-2E46-984B-AF68D44EB03C}"/>
    <hyperlink ref="C2818" r:id="rId950" location="mt-5" display="https://zeke.github.io/primer-cheatsheet/ - mt-5" xr:uid="{89151E0C-ACAF-0E45-B18E-30DD514CBD3D}"/>
    <hyperlink ref="C2820" r:id="rId951" location="mt-6" display="https://zeke.github.io/primer-cheatsheet/ - mt-6" xr:uid="{9910CAA4-E011-A64C-8531-1B580212515F}"/>
    <hyperlink ref="C2822" r:id="rId952" location="mt-7" display="https://zeke.github.io/primer-cheatsheet/ - mt-7" xr:uid="{DC40FC29-D461-EE4A-8EC0-2D5F97B48795}"/>
    <hyperlink ref="C2824" r:id="rId953" location="mt-8" display="https://zeke.github.io/primer-cheatsheet/ - mt-8" xr:uid="{0FF76CB4-D256-C641-AC6A-EF23B32456C7}"/>
    <hyperlink ref="C2826" r:id="rId954" location="mt-9" display="https://zeke.github.io/primer-cheatsheet/ - mt-9" xr:uid="{92CE8EEB-6FE0-6749-8CA4-BAE6A4D9098D}"/>
    <hyperlink ref="C2828" r:id="rId955" location="mt-n1" display="https://zeke.github.io/primer-cheatsheet/ - mt-n1" xr:uid="{A82F1975-D88E-DD42-9B9A-3911893F9151}"/>
    <hyperlink ref="C2830" r:id="rId956" location="mt-n2" display="https://zeke.github.io/primer-cheatsheet/ - mt-n2" xr:uid="{BEC11B6E-8C4F-224A-8088-1ED7C569B9ED}"/>
    <hyperlink ref="C2832" r:id="rId957" location="mt-n3" display="https://zeke.github.io/primer-cheatsheet/ - mt-n3" xr:uid="{F4C72A21-2912-0F46-B2FE-61C517FA8BAA}"/>
    <hyperlink ref="C2834" r:id="rId958" location="mt-n4" display="https://zeke.github.io/primer-cheatsheet/ - mt-n4" xr:uid="{971BA59E-E8A7-D74B-A953-0E11CAE1A913}"/>
    <hyperlink ref="C2836" r:id="rId959" location="mt-n5" display="https://zeke.github.io/primer-cheatsheet/ - mt-n5" xr:uid="{528EAD77-75CC-814A-9BCC-4015951854A3}"/>
    <hyperlink ref="C2838" r:id="rId960" location="mt-n6" display="https://zeke.github.io/primer-cheatsheet/ - mt-n6" xr:uid="{53D8DF51-8C6B-9045-9915-89B119EE74A9}"/>
    <hyperlink ref="C2840" r:id="rId961" location="muted-link" display="https://zeke.github.io/primer-cheatsheet/ - muted-link" xr:uid="{BD44C3FC-A4D8-1F46-8410-7B6D38F021F1}"/>
    <hyperlink ref="C2842" r:id="rId962" location="muted-link-hover" display="https://zeke.github.io/primer-cheatsheet/ - muted-link-hover" xr:uid="{AA368D22-FFE2-8A41-880E-6653E141EFB3}"/>
    <hyperlink ref="C2845" r:id="rId963" location="mx-0" display="https://zeke.github.io/primer-cheatsheet/ - mx-0" xr:uid="{2B2841E1-E1F2-944F-8B66-E8FCFD23B43C}"/>
    <hyperlink ref="C2848" r:id="rId964" location="mx-1" display="https://zeke.github.io/primer-cheatsheet/ - mx-1" xr:uid="{A1525321-B7E6-994D-AEF2-1CC6E69A0BD0}"/>
    <hyperlink ref="C2851" r:id="rId965" location="mx-2" display="https://zeke.github.io/primer-cheatsheet/ - mx-2" xr:uid="{7D7A0CF5-4B70-DC42-BC1B-E9656C784705}"/>
    <hyperlink ref="C2854" r:id="rId966" location="mx-3" display="https://zeke.github.io/primer-cheatsheet/ - mx-3" xr:uid="{3A4C53AB-8060-564B-8444-97C567A392DF}"/>
    <hyperlink ref="C2857" r:id="rId967" location="mx-4" display="https://zeke.github.io/primer-cheatsheet/ - mx-4" xr:uid="{605F7DA2-A44E-2A43-8936-B64ACB144DB3}"/>
    <hyperlink ref="C2860" r:id="rId968" location="mx-5" display="https://zeke.github.io/primer-cheatsheet/ - mx-5" xr:uid="{BE27EF6C-5470-9749-8C83-235011F23BFC}"/>
    <hyperlink ref="C2863" r:id="rId969" location="mx-6" display="https://zeke.github.io/primer-cheatsheet/ - mx-6" xr:uid="{3049A32E-0FD2-FB49-A583-6B96EE444B95}"/>
    <hyperlink ref="C2866" r:id="rId970" location="mx-auto" display="https://zeke.github.io/primer-cheatsheet/ - mx-auto" xr:uid="{BD61A0D5-F815-7044-83F0-6A54E28D7E16}"/>
    <hyperlink ref="C2869" r:id="rId971" location="my-0" display="https://zeke.github.io/primer-cheatsheet/ - my-0" xr:uid="{8521CE6F-C3DC-9848-85C5-15BF2D50333B}"/>
    <hyperlink ref="C2872" r:id="rId972" location="my-1" display="https://zeke.github.io/primer-cheatsheet/ - my-1" xr:uid="{2446F29B-8FB6-2745-AFB5-0D1F3AA84E48}"/>
    <hyperlink ref="C2875" r:id="rId973" location="my-10" display="https://zeke.github.io/primer-cheatsheet/ - my-10" xr:uid="{8739F8B7-5B91-5846-A40E-D9DE387F6371}"/>
    <hyperlink ref="C2878" r:id="rId974" location="my-11" display="https://zeke.github.io/primer-cheatsheet/ - my-11" xr:uid="{F0745D7C-787A-9B49-9B48-326111797D67}"/>
    <hyperlink ref="C2881" r:id="rId975" location="my-12" display="https://zeke.github.io/primer-cheatsheet/ - my-12" xr:uid="{16FEA796-CFAF-B54E-A1FC-00C0451334F7}"/>
    <hyperlink ref="C2884" r:id="rId976" location="my-2" display="https://zeke.github.io/primer-cheatsheet/ - my-2" xr:uid="{A87B2DF9-5DD0-0840-A2D6-4CB70433049C}"/>
    <hyperlink ref="C2887" r:id="rId977" location="my-3" display="https://zeke.github.io/primer-cheatsheet/ - my-3" xr:uid="{4C0AB3F8-109A-6C47-B876-CE2371291E0B}"/>
    <hyperlink ref="C2890" r:id="rId978" location="my-4" display="https://zeke.github.io/primer-cheatsheet/ - my-4" xr:uid="{0A4FAC84-7642-894C-8471-EEEEB6FE8304}"/>
    <hyperlink ref="C2893" r:id="rId979" location="my-5" display="https://zeke.github.io/primer-cheatsheet/ - my-5" xr:uid="{97FCB01D-C9EE-504D-9484-C5308E436E7E}"/>
    <hyperlink ref="C2896" r:id="rId980" location="my-6" display="https://zeke.github.io/primer-cheatsheet/ - my-6" xr:uid="{2A6C2843-7E81-1740-8CF3-C9B86B4C9A36}"/>
    <hyperlink ref="C2899" r:id="rId981" location="my-7" display="https://zeke.github.io/primer-cheatsheet/ - my-7" xr:uid="{15D44529-855C-C94F-A9A7-E7AF01B4DFFA}"/>
    <hyperlink ref="C2902" r:id="rId982" location="my-8" display="https://zeke.github.io/primer-cheatsheet/ - my-8" xr:uid="{91D79EA1-13FE-1C43-8E03-633F86C18E55}"/>
    <hyperlink ref="C2905" r:id="rId983" location="my-9" display="https://zeke.github.io/primer-cheatsheet/ - my-9" xr:uid="{C5D68808-A2B9-454D-BE50-32F40C09B467}"/>
    <hyperlink ref="C2908" r:id="rId984" location="no-underline" display="https://zeke.github.io/primer-cheatsheet/ - no-underline" xr:uid="{ACF84269-13B1-384D-BC00-CD5A2B4BECF1}"/>
    <hyperlink ref="C2910" r:id="rId985" location="no-wrap" display="https://zeke.github.io/primer-cheatsheet/ - no-wrap" xr:uid="{EB1FFD68-DBBC-3146-B8E6-88D19FDD3F37}"/>
    <hyperlink ref="C2912" r:id="rId986" location="note" display="https://zeke.github.io/primer-cheatsheet/ - note" xr:uid="{A9D20FEC-D5C2-0D4C-A3F7-32D48C512EDA}"/>
    <hyperlink ref="C2917" r:id="rId987" location="note-spinner" display="https://zeke.github.io/primer-cheatsheet/ - note-spinner" xr:uid="{C399D4FA-A2E2-4D40-B8F5-5ACE8A2FED9E}"/>
    <hyperlink ref="C2920" r:id="rId988" location="octicon" display="https://zeke.github.io/primer-cheatsheet/ - octicon" xr:uid="{466D0421-FBF2-C345-87FC-CEB5EF1F9C8D}"/>
    <hyperlink ref="C2924" r:id="rId989" location="octicon" display="https://zeke.github.io/primer-cheatsheet/ - octicon" xr:uid="{8AA12588-5EE6-6443-9DA3-44C7EEB60230}"/>
    <hyperlink ref="C2926" r:id="rId990" location="offset-1" display="https://zeke.github.io/primer-cheatsheet/ - offset-1" xr:uid="{45206406-97BB-8B47-9B66-35B30905868B}"/>
    <hyperlink ref="C2928" r:id="rId991" location="offset-10" display="https://zeke.github.io/primer-cheatsheet/ - offset-10" xr:uid="{F6C58D54-1448-CE4A-8A97-C7959F42BF94}"/>
    <hyperlink ref="C2930" r:id="rId992" location="offset-11" display="https://zeke.github.io/primer-cheatsheet/ - offset-11" xr:uid="{35463C99-D266-F34A-A291-46004E8ACC68}"/>
    <hyperlink ref="C2932" r:id="rId993" location="offset-2" display="https://zeke.github.io/primer-cheatsheet/ - offset-2" xr:uid="{01D4E48E-3B2D-1740-AA91-E8F381F29323}"/>
    <hyperlink ref="C2934" r:id="rId994" location="offset-3" display="https://zeke.github.io/primer-cheatsheet/ - offset-3" xr:uid="{C4C4D97D-25D6-3442-9DB6-7A1794A1F6E0}"/>
    <hyperlink ref="C2936" r:id="rId995" location="offset-4" display="https://zeke.github.io/primer-cheatsheet/ - offset-4" xr:uid="{06A93EA5-9C9E-3248-8C86-7DF0B327E8C9}"/>
    <hyperlink ref="C2938" r:id="rId996" location="offset-5" display="https://zeke.github.io/primer-cheatsheet/ - offset-5" xr:uid="{9F6A8D96-BA6E-3045-A21F-16014108E173}"/>
    <hyperlink ref="C2940" r:id="rId997" location="offset-6" display="https://zeke.github.io/primer-cheatsheet/ - offset-6" xr:uid="{7E1B96D1-6E41-B549-A529-C180D6B0B64E}"/>
    <hyperlink ref="C2942" r:id="rId998" location="offset-7" display="https://zeke.github.io/primer-cheatsheet/ - offset-7" xr:uid="{75AC240A-4B8E-D24F-B0D4-3FF9EE8CFA8A}"/>
    <hyperlink ref="C2944" r:id="rId999" location="offset-8" display="https://zeke.github.io/primer-cheatsheet/ - offset-8" xr:uid="{26F6D900-D0B3-B34B-A376-60C959DD90DF}"/>
    <hyperlink ref="C2946" r:id="rId1000" location="offset-9" display="https://zeke.github.io/primer-cheatsheet/ - offset-9" xr:uid="{978029EB-F8C7-DD4A-BF3E-6E6ABBA77BAF}"/>
    <hyperlink ref="C2948" r:id="rId1001" location="offset-n1" display="https://zeke.github.io/primer-cheatsheet/ - offset-n1" xr:uid="{C4B02EB6-57DF-E749-8BA3-BA1EA1ECED30}"/>
    <hyperlink ref="C2950" r:id="rId1002" location="offset-n2" display="https://zeke.github.io/primer-cheatsheet/ - offset-n2" xr:uid="{5A1E3586-E133-654D-93D1-8F0491957C2D}"/>
    <hyperlink ref="C2952" r:id="rId1003" location="offset-n3" display="https://zeke.github.io/primer-cheatsheet/ - offset-n3" xr:uid="{93F832A9-9FD5-C848-BEC3-7D37B805CD09}"/>
    <hyperlink ref="C2954" r:id="rId1004" location="offset-n4" display="https://zeke.github.io/primer-cheatsheet/ - offset-n4" xr:uid="{25987A9D-4B3E-DA42-8C3F-4C8812BA9ED6}"/>
    <hyperlink ref="C2956" r:id="rId1005" location="offset-n5" display="https://zeke.github.io/primer-cheatsheet/ - offset-n5" xr:uid="{01B0356D-1B02-874C-BEED-9C0B8C895683}"/>
    <hyperlink ref="C2958" r:id="rId1006" location="offset-n6" display="https://zeke.github.io/primer-cheatsheet/ - offset-n6" xr:uid="{79648A6C-29C5-364B-B7C4-D2A666F729B1}"/>
    <hyperlink ref="C2960" r:id="rId1007" location="offset-n7" display="https://zeke.github.io/primer-cheatsheet/ - offset-n7" xr:uid="{2B2C5C3C-CCB2-E948-B52C-8DCE1EB2E907}"/>
    <hyperlink ref="C2962" r:id="rId1008" location="overflow-auto" display="https://zeke.github.io/primer-cheatsheet/ - overflow-auto" xr:uid="{A1438150-C1FE-DC41-98A8-2E09BD795BAE}"/>
    <hyperlink ref="C2964" r:id="rId1009" location="overflow-hidden" display="https://zeke.github.io/primer-cheatsheet/ - overflow-hidden" xr:uid="{19B60920-3B15-5A40-A766-18448AF71D77}"/>
    <hyperlink ref="C2966" r:id="rId1010" location="overflow-scroll" display="https://zeke.github.io/primer-cheatsheet/ - overflow-scroll" xr:uid="{2CC1DBDE-025A-6D46-8932-41ACE9EDC999}"/>
    <hyperlink ref="C2968" r:id="rId1011" location="overflow-visible" display="https://zeke.github.io/primer-cheatsheet/ - overflow-visible" xr:uid="{FA392504-FC45-AC40-BCAB-D2EFCC54AEFB}"/>
    <hyperlink ref="C2970" r:id="rId1012" location="overflow-x-auto" display="https://zeke.github.io/primer-cheatsheet/ - overflow-x-auto" xr:uid="{2389E416-A7D9-AA40-9BA4-C47603DCB31C}"/>
    <hyperlink ref="C2972" r:id="rId1013" location="overflow-x-hidden" display="https://zeke.github.io/primer-cheatsheet/ - overflow-x-hidden" xr:uid="{E2C5FC1F-3592-5E44-AB7A-0EEFA4E35C62}"/>
    <hyperlink ref="C2974" r:id="rId1014" location="overflow-x-scroll" display="https://zeke.github.io/primer-cheatsheet/ - overflow-x-scroll" xr:uid="{BFD0299A-724F-EF4D-8E79-FAA4438C2B7C}"/>
    <hyperlink ref="C2976" r:id="rId1015" location="overflow-x-visible" display="https://zeke.github.io/primer-cheatsheet/ - overflow-x-visible" xr:uid="{EA884E4E-5AB8-A94C-BC59-2CF7300B2F5C}"/>
    <hyperlink ref="C2978" r:id="rId1016" location="overflow-y-auto" display="https://zeke.github.io/primer-cheatsheet/ - overflow-y-auto" xr:uid="{B3433420-D1F1-E943-A4E6-D64298F114AA}"/>
    <hyperlink ref="C2980" r:id="rId1017" location="overflow-y-hidden" display="https://zeke.github.io/primer-cheatsheet/ - overflow-y-hidden" xr:uid="{CE01B2C7-6844-D040-8577-F13103EA7353}"/>
    <hyperlink ref="C2982" r:id="rId1018" location="overflow-y-scroll" display="https://zeke.github.io/primer-cheatsheet/ - overflow-y-scroll" xr:uid="{7D630BB6-8131-274E-8F97-CB868F4B0428}"/>
    <hyperlink ref="C2984" r:id="rId1019" location="overflow-y-visible" display="https://zeke.github.io/primer-cheatsheet/ - overflow-y-visible" xr:uid="{6C030409-0C6C-E549-8BD4-A7F87DC372E0}"/>
    <hyperlink ref="C2986" r:id="rId1020" location="p-0" display="https://zeke.github.io/primer-cheatsheet/ - p-0" xr:uid="{07B085AD-6432-444A-B0F5-255079A866C2}"/>
    <hyperlink ref="C2988" r:id="rId1021" location="p-1" display="https://zeke.github.io/primer-cheatsheet/ - p-1" xr:uid="{CE05A6B8-BFB8-7F4F-9DF2-B289909579E7}"/>
    <hyperlink ref="C2990" r:id="rId1022" location="p-10" display="https://zeke.github.io/primer-cheatsheet/ - p-10" xr:uid="{FBAEFC23-4FAB-424D-B49C-E2885EDC0ECB}"/>
    <hyperlink ref="C2992" r:id="rId1023" location="p-11" display="https://zeke.github.io/primer-cheatsheet/ - p-11" xr:uid="{375AA507-33BE-C14F-B273-B82A53CD10DC}"/>
    <hyperlink ref="C2994" r:id="rId1024" location="p-12" display="https://zeke.github.io/primer-cheatsheet/ - p-12" xr:uid="{2B43DAE5-7943-2C41-A90B-CB885F75A93D}"/>
    <hyperlink ref="C2996" r:id="rId1025" location="p-2" display="https://zeke.github.io/primer-cheatsheet/ - p-2" xr:uid="{FB041564-E76C-0D4B-82EA-1903CE1D084E}"/>
    <hyperlink ref="C2998" r:id="rId1026" location="p-3" display="https://zeke.github.io/primer-cheatsheet/ - p-3" xr:uid="{D62109BC-90B7-7744-A245-ECBDF68EC5B6}"/>
    <hyperlink ref="C3000" r:id="rId1027" location="p-4" display="https://zeke.github.io/primer-cheatsheet/ - p-4" xr:uid="{3F0B52EB-57E2-A946-A0C2-C3D1723A7139}"/>
    <hyperlink ref="C3002" r:id="rId1028" location="p-5" display="https://zeke.github.io/primer-cheatsheet/ - p-5" xr:uid="{1702E8F7-1295-CB4F-ADFE-1729A5DDE4B8}"/>
    <hyperlink ref="C3004" r:id="rId1029" location="p-6" display="https://zeke.github.io/primer-cheatsheet/ - p-6" xr:uid="{6597AAAD-B45A-934D-BC75-19697672D383}"/>
    <hyperlink ref="C3006" r:id="rId1030" location="p-7" display="https://zeke.github.io/primer-cheatsheet/ - p-7" xr:uid="{DBEC3563-0D60-C84D-8EC8-74313980B697}"/>
    <hyperlink ref="C3008" r:id="rId1031" location="p-8" display="https://zeke.github.io/primer-cheatsheet/ - p-8" xr:uid="{C46FF680-1A77-8E4A-851F-668B085BD3E1}"/>
    <hyperlink ref="C3010" r:id="rId1032" location="p-9" display="https://zeke.github.io/primer-cheatsheet/ - p-9" xr:uid="{5A084085-D6B0-DF40-84AE-021CB7BA59AF}"/>
    <hyperlink ref="C3012" r:id="rId1033" location="p-responsive" display="https://zeke.github.io/primer-cheatsheet/ - p-responsive" xr:uid="{203E27C0-1A65-F241-827A-FE3394FED27F}"/>
    <hyperlink ref="C3015" r:id="rId1034" location="paginate-container" display="https://zeke.github.io/primer-cheatsheet/ - paginate-container" xr:uid="{7E124DC2-C8B5-8E47-858F-6B6E4D15F196}"/>
    <hyperlink ref="C3019" r:id="rId1035" location="paginate-container-pagination" display="https://zeke.github.io/primer-cheatsheet/ - paginate-container-pagination" xr:uid="{A693167E-3DF6-724F-8433-4E1270A0143A}"/>
    <hyperlink ref="C3021" r:id="rId1036" location="pagination-current" display="https://zeke.github.io/primer-cheatsheet/ - pagination-current" xr:uid="{569A1B0D-157F-7946-912D-14921D518BB4}"/>
    <hyperlink ref="C3026" r:id="rId1037" location="pagination-gap" display="https://zeke.github.io/primer-cheatsheet/ - pagination-gap" xr:uid="{7C0FE0E3-54B5-E14B-9BD4-A6AD359D09BE}"/>
    <hyperlink ref="C3030" r:id="rId1038" location="pagination-selected" display="https://zeke.github.io/primer-cheatsheet/ - pagination-selected" xr:uid="{04657AB8-B183-D34C-8036-235280F7F0D4}"/>
    <hyperlink ref="C3032" r:id="rId1039" location="pagination-a" display="https://zeke.github.io/primer-cheatsheet/ - pagination-a" xr:uid="{D5305FD8-24D9-B840-A8BD-83A37AAA6A87}"/>
    <hyperlink ref="C3050" r:id="rId1040" location="pagination-a-first-child" display="https://zeke.github.io/primer-cheatsheet/ - pagination-a-first-child" xr:uid="{BA814562-9D3D-0A4F-BFAF-3FB6FFD2CED5}"/>
    <hyperlink ref="C3054" r:id="rId1041" location="pagination-a-hover" display="https://zeke.github.io/primer-cheatsheet/ - pagination-a-hover" xr:uid="{048614BC-05F1-9344-8417-E148D48D1361}"/>
    <hyperlink ref="C3059" r:id="rId1042" location="pagination-a-last-child" display="https://zeke.github.io/primer-cheatsheet/ - pagination-a-last-child" xr:uid="{E3D13ED9-E82F-9B45-B182-B9339FAF6B3E}"/>
    <hyperlink ref="C3062" r:id="rId1043" location="pagination-after" display="https://zeke.github.io/primer-cheatsheet/ - pagination-after" xr:uid="{EAFB1FB4-CF0C-DC49-B087-77670DC78ED8}"/>
    <hyperlink ref="C3066" r:id="rId1044" location="pagination-before" display="https://zeke.github.io/primer-cheatsheet/ - pagination-before" xr:uid="{EC714E9C-E618-0B4B-A7B3-06ECCDF323FC}"/>
    <hyperlink ref="C3069" r:id="rId1045" location="pb-0" display="https://zeke.github.io/primer-cheatsheet/ - pb-0" xr:uid="{47AB9BC5-B8E6-F148-A506-83A34413E7C8}"/>
    <hyperlink ref="C3071" r:id="rId1046" location="pb-1" display="https://zeke.github.io/primer-cheatsheet/ - pb-1" xr:uid="{9FA33580-5641-BF4D-BFF1-25DAB447DA25}"/>
    <hyperlink ref="C3073" r:id="rId1047" location="pb-10" display="https://zeke.github.io/primer-cheatsheet/ - pb-10" xr:uid="{D11F19AC-BF78-004B-A0E8-42CC84C154DA}"/>
    <hyperlink ref="C3075" r:id="rId1048" location="pb-11" display="https://zeke.github.io/primer-cheatsheet/ - pb-11" xr:uid="{C78E4FCE-6B22-B54C-AD58-CB275DAE90DA}"/>
    <hyperlink ref="C3077" r:id="rId1049" location="pb-12" display="https://zeke.github.io/primer-cheatsheet/ - pb-12" xr:uid="{9FA63A5B-48B8-4A48-9778-FC6FAAAE5A7F}"/>
    <hyperlink ref="C3079" r:id="rId1050" location="pb-2" display="https://zeke.github.io/primer-cheatsheet/ - pb-2" xr:uid="{975AABA1-41BE-1740-9D5E-9AB487BCFE9E}"/>
    <hyperlink ref="C3081" r:id="rId1051" location="pb-3" display="https://zeke.github.io/primer-cheatsheet/ - pb-3" xr:uid="{3693D8BF-06A8-BF43-9873-CEFDF6353405}"/>
    <hyperlink ref="C3083" r:id="rId1052" location="pb-4" display="https://zeke.github.io/primer-cheatsheet/ - pb-4" xr:uid="{2EC73E26-4CC3-CD40-938D-DDE79BDC844B}"/>
    <hyperlink ref="C3085" r:id="rId1053" location="pb-5" display="https://zeke.github.io/primer-cheatsheet/ - pb-5" xr:uid="{AC8221EB-8385-CD46-992E-D834E8C9CA9B}"/>
    <hyperlink ref="C3087" r:id="rId1054" location="pb-6" display="https://zeke.github.io/primer-cheatsheet/ - pb-6" xr:uid="{3CBFD908-FF48-FE4D-88B3-E9993FDA2C4B}"/>
    <hyperlink ref="C3089" r:id="rId1055" location="pb-7" display="https://zeke.github.io/primer-cheatsheet/ - pb-7" xr:uid="{B41C0509-70A0-894C-870E-00CC8BF47E8D}"/>
    <hyperlink ref="C3091" r:id="rId1056" location="pb-8" display="https://zeke.github.io/primer-cheatsheet/ - pb-8" xr:uid="{E9AF9B07-5815-834D-89F6-D73ABA00C240}"/>
    <hyperlink ref="C3093" r:id="rId1057" location="pb-9" display="https://zeke.github.io/primer-cheatsheet/ - pb-9" xr:uid="{4ACF55F0-F193-0F43-8CB3-074C66EFC6B8}"/>
    <hyperlink ref="C3095" r:id="rId1058" location="pl-0" display="https://zeke.github.io/primer-cheatsheet/ - pl-0" xr:uid="{CD127F8E-3AB9-DB42-AA7B-44B30BEC780E}"/>
    <hyperlink ref="C3097" r:id="rId1059" location="pl-1" display="https://zeke.github.io/primer-cheatsheet/ - pl-1" xr:uid="{B1F2E6F3-DF5C-B548-ABB6-C0BAFC917F96}"/>
    <hyperlink ref="C3099" r:id="rId1060" location="pl-10" display="https://zeke.github.io/primer-cheatsheet/ - pl-10" xr:uid="{11A34E8B-3F08-FE4C-9154-C3A57FE77080}"/>
    <hyperlink ref="C3101" r:id="rId1061" location="pl-11" display="https://zeke.github.io/primer-cheatsheet/ - pl-11" xr:uid="{19D7E605-7264-4A47-869A-4651CB48BF9E}"/>
    <hyperlink ref="C3103" r:id="rId1062" location="pl-12" display="https://zeke.github.io/primer-cheatsheet/ - pl-12" xr:uid="{FC1DBA47-1C41-C842-B4A8-2150AF73FE3A}"/>
    <hyperlink ref="C3105" r:id="rId1063" location="pl-2" display="https://zeke.github.io/primer-cheatsheet/ - pl-2" xr:uid="{009F4659-7400-C44D-9F33-34EBD6537878}"/>
    <hyperlink ref="C3107" r:id="rId1064" location="pl-3" display="https://zeke.github.io/primer-cheatsheet/ - pl-3" xr:uid="{15582A4F-3E6E-5E4D-83E2-483E8E9EB0BE}"/>
    <hyperlink ref="C3109" r:id="rId1065" location="pl-4" display="https://zeke.github.io/primer-cheatsheet/ - pl-4" xr:uid="{3DACA931-3B75-4547-9029-1F4177EF7D65}"/>
    <hyperlink ref="C3111" r:id="rId1066" location="pl-5" display="https://zeke.github.io/primer-cheatsheet/ - pl-5" xr:uid="{85CDAFB0-BC45-FF4C-BBBA-DACC020A7222}"/>
    <hyperlink ref="C3113" r:id="rId1067" location="pl-6" display="https://zeke.github.io/primer-cheatsheet/ - pl-6" xr:uid="{95407454-A044-8A46-9A41-D0C5D75977DB}"/>
    <hyperlink ref="C3115" r:id="rId1068" location="pl-7" display="https://zeke.github.io/primer-cheatsheet/ - pl-7" xr:uid="{61BD1251-3CD8-2B4D-B62B-7CDA239B79E5}"/>
    <hyperlink ref="C3117" r:id="rId1069" location="pl-8" display="https://zeke.github.io/primer-cheatsheet/ - pl-8" xr:uid="{E253AA07-7340-FB49-8290-D5D5DFBA2DFB}"/>
    <hyperlink ref="C3119" r:id="rId1070" location="pl-9" display="https://zeke.github.io/primer-cheatsheet/ - pl-9" xr:uid="{8F803C50-3775-9544-8A13-09EC8680A25C}"/>
    <hyperlink ref="C3121" r:id="rId1071" location="popover" display="https://zeke.github.io/primer-cheatsheet/ - popover" xr:uid="{4EED15F6-EB76-5B4E-88FB-65580EA5881E}"/>
    <hyperlink ref="C3124" r:id="rId1072" location="popover-message" display="https://zeke.github.io/primer-cheatsheet/ - popover-message" xr:uid="{7742753A-F876-5D42-AE94-6B5C9DB93615}"/>
    <hyperlink ref="C3129" r:id="rId1073" location="popover-message-bottom-after" display="https://zeke.github.io/primer-cheatsheet/ - popover-message-bottom-after" xr:uid="{5AB1D32C-BAFD-C144-8AF5-3B6DE06D61E4}"/>
    <hyperlink ref="C3132" r:id="rId1074" location="popover-message-bottom-before" display="https://zeke.github.io/primer-cheatsheet/ - popover-message-bottom-before" xr:uid="{4242E343-259F-1042-818D-91A54C6EB05B}"/>
    <hyperlink ref="C3135" r:id="rId1075" location="popover-message-bottom-before" display="https://zeke.github.io/primer-cheatsheet/ - popover-message-bottom-before" xr:uid="{8E8CECEF-0628-D14E-A05F-03EFA7ACAED3}"/>
    <hyperlink ref="C3138" r:id="rId1076" location="popover-message-left-after" display="https://zeke.github.io/primer-cheatsheet/ - popover-message-left-after" xr:uid="{471F8123-B888-854C-A8E3-88AC45E2DDEF}"/>
    <hyperlink ref="C3141" r:id="rId1077" location="popover-message-left-before" display="https://zeke.github.io/primer-cheatsheet/ - popover-message-left-before" xr:uid="{3C8AA774-8E7D-3844-A22E-85EA519070A7}"/>
    <hyperlink ref="C3144" r:id="rId1078" location="popover-message-right-bottom-after" display="https://zeke.github.io/primer-cheatsheet/ - popover-message-right-bottom-after" xr:uid="{53DD6801-0B12-514F-A46B-CEBCDD547888}"/>
    <hyperlink ref="C3146" r:id="rId1079" location="popover-message-right-bottom-before" display="https://zeke.github.io/primer-cheatsheet/ - popover-message-right-bottom-before" xr:uid="{7F3CD90E-5293-EE46-AEE8-BF1CCD431D6A}"/>
    <hyperlink ref="C3148" r:id="rId1080" location="popover-message-right-bottom-before" display="https://zeke.github.io/primer-cheatsheet/ - popover-message-right-bottom-before" xr:uid="{FC2235E8-E77A-EA4F-891C-AAF353341206}"/>
    <hyperlink ref="C3150" r:id="rId1081" location="popover-message-right-top-before" display="https://zeke.github.io/primer-cheatsheet/ - popover-message-right-top-before" xr:uid="{61330B83-AA2D-0C45-B87C-60AFFF28444C}"/>
    <hyperlink ref="C3152" r:id="rId1082" location="popover-message-right-after" display="https://zeke.github.io/primer-cheatsheet/ - popover-message-right-after" xr:uid="{69F9536A-C5A4-804B-95D3-1A16BDA6784C}"/>
    <hyperlink ref="C3154" r:id="rId1083" location="popover-message-right-after" display="https://zeke.github.io/primer-cheatsheet/ - popover-message-right-after" xr:uid="{E6E8CDA9-6CE9-E242-A457-19E723663027}"/>
    <hyperlink ref="C3157" r:id="rId1084" location="popover-message-right-before" display="https://zeke.github.io/primer-cheatsheet/ - popover-message-right-before" xr:uid="{AEFAC481-D23A-8843-8152-7EDDB6BCEC48}"/>
    <hyperlink ref="C3162" r:id="rId1085" location="popover-message-right-before" display="https://zeke.github.io/primer-cheatsheet/ - popover-message-right-before" xr:uid="{D4F9BE28-F08F-6E4D-B636-C1316A775181}"/>
    <hyperlink ref="C3164" r:id="rId1086" location="popover-message-right-before" display="https://zeke.github.io/primer-cheatsheet/ - popover-message-right-before" xr:uid="{B0733E41-C504-494D-8310-3FDFD9D3E998}"/>
    <hyperlink ref="C3167" r:id="rId1087" location="popover-message-top-left" display="https://zeke.github.io/primer-cheatsheet/ - popover-message-top-left" xr:uid="{3D8D1943-F588-4643-9DC3-DD016F784A71}"/>
    <hyperlink ref="C3170" r:id="rId1088" location="popover-message-top-left-after" display="https://zeke.github.io/primer-cheatsheet/ - popover-message-top-left-after" xr:uid="{2E906654-F265-F048-BF97-7BA69B430519}"/>
    <hyperlink ref="C3172" r:id="rId1089" location="popover-message-top-left-before" display="https://zeke.github.io/primer-cheatsheet/ - popover-message-top-left-before" xr:uid="{FA9B3E32-4629-0446-B9B8-3EAF94C16331}"/>
    <hyperlink ref="C3175" r:id="rId1090" location="popover-message-top-right" display="https://zeke.github.io/primer-cheatsheet/ - popover-message-top-right" xr:uid="{0BC2BF01-3B1C-B243-AEB8-46AF4E7BE058}"/>
    <hyperlink ref="C3178" r:id="rId1091" location="popover-message-top-right-after" display="https://zeke.github.io/primer-cheatsheet/ - popover-message-top-right-after" xr:uid="{17014C04-45E4-8943-BEA9-3AF4EFA42CF7}"/>
    <hyperlink ref="C3180" r:id="rId1092" location="popover-message-top-right-before" display="https://zeke.github.io/primer-cheatsheet/ - popover-message-top-right-before" xr:uid="{5409352C-C3FF-CC42-9914-C424912A4D0D}"/>
    <hyperlink ref="C3183" r:id="rId1093" location="popover-message-top-right-before" display="https://zeke.github.io/primer-cheatsheet/ - popover-message-top-right-before" xr:uid="{AD87963B-92C7-8341-8800-A008EDF77226}"/>
    <hyperlink ref="C3185" r:id="rId1094" location="popover-message-after" display="https://zeke.github.io/primer-cheatsheet/ - popover-message-after" xr:uid="{61AD1F52-0DB4-064B-B975-36F5E52D3913}"/>
    <hyperlink ref="C3190" r:id="rId1095" location="popover-message-before" display="https://zeke.github.io/primer-cheatsheet/ - popover-message-before" xr:uid="{480B1A8D-D9C5-FA47-8710-BEA068FDA455}"/>
    <hyperlink ref="C3195" r:id="rId1096" location="popover-message-before" display="https://zeke.github.io/primer-cheatsheet/ - popover-message-before" xr:uid="{87F6B8B3-DC98-E340-B086-B952FEEE99DA}"/>
    <hyperlink ref="C3200" r:id="rId1097" location="position-absolute" display="https://zeke.github.io/primer-cheatsheet/ - position-absolute" xr:uid="{B37D4E72-1922-E240-AD6E-B8D8AE9C8C01}"/>
    <hyperlink ref="C3202" r:id="rId1098" location="position-fixed" display="https://zeke.github.io/primer-cheatsheet/ - position-fixed" xr:uid="{86904356-B8A1-7444-9FAA-F2462BECFDF9}"/>
    <hyperlink ref="C3204" r:id="rId1099" location="position-relative" display="https://zeke.github.io/primer-cheatsheet/ - position-relative" xr:uid="{BF6233A5-C002-8A49-93EE-DA1D42663111}"/>
    <hyperlink ref="C3206" r:id="rId1100" location="position-static" display="https://zeke.github.io/primer-cheatsheet/ - position-static" xr:uid="{F35F1D9D-5CF5-D64E-9169-74CD2B630939}"/>
    <hyperlink ref="C3208" r:id="rId1101" location="position-sticky" display="https://zeke.github.io/primer-cheatsheet/ - position-sticky" xr:uid="{BA620760-5115-2E46-B35B-B161758321DB}"/>
    <hyperlink ref="C3211" r:id="rId1102" location="pr-0" display="https://zeke.github.io/primer-cheatsheet/ - pr-0" xr:uid="{A3D2EFCD-5936-6F4C-B9B4-CD08DAD462B0}"/>
    <hyperlink ref="C3213" r:id="rId1103" location="pr-1" display="https://zeke.github.io/primer-cheatsheet/ - pr-1" xr:uid="{41606F80-4188-7D4A-A691-46372C47D294}"/>
    <hyperlink ref="C3215" r:id="rId1104" location="pr-10" display="https://zeke.github.io/primer-cheatsheet/ - pr-10" xr:uid="{B8A26D3C-491C-AB46-9F86-7E83115178BB}"/>
    <hyperlink ref="C3217" r:id="rId1105" location="pr-11" display="https://zeke.github.io/primer-cheatsheet/ - pr-11" xr:uid="{ED522B9B-DF82-6C4C-85C4-93A4BBDAC45F}"/>
    <hyperlink ref="C3219" r:id="rId1106" location="pr-12" display="https://zeke.github.io/primer-cheatsheet/ - pr-12" xr:uid="{17BD1735-28BE-4049-A361-2011E4C85B9C}"/>
    <hyperlink ref="C3221" r:id="rId1107" location="pr-2" display="https://zeke.github.io/primer-cheatsheet/ - pr-2" xr:uid="{65066079-37D8-D14A-A8F4-D260717900AE}"/>
    <hyperlink ref="C3223" r:id="rId1108" location="pr-3" display="https://zeke.github.io/primer-cheatsheet/ - pr-3" xr:uid="{A4C715FF-3516-AF4F-8D62-8AE3A64DF1E0}"/>
    <hyperlink ref="C3225" r:id="rId1109" location="pr-4" display="https://zeke.github.io/primer-cheatsheet/ - pr-4" xr:uid="{81D009E9-CBD5-8940-8770-B340A04CA886}"/>
    <hyperlink ref="C3227" r:id="rId1110" location="pr-5" display="https://zeke.github.io/primer-cheatsheet/ - pr-5" xr:uid="{F8EA6C9C-4088-244E-8C86-638D4AC2F147}"/>
    <hyperlink ref="C3229" r:id="rId1111" location="pr-6" display="https://zeke.github.io/primer-cheatsheet/ - pr-6" xr:uid="{2789C9DD-DF0E-FC42-BBA9-C96AD5642583}"/>
    <hyperlink ref="C3231" r:id="rId1112" location="pr-7" display="https://zeke.github.io/primer-cheatsheet/ - pr-7" xr:uid="{EC002B0D-A4F4-414E-9AB2-B91CC4831438}"/>
    <hyperlink ref="C3233" r:id="rId1113" location="pr-8" display="https://zeke.github.io/primer-cheatsheet/ - pr-8" xr:uid="{42A0B477-451B-9E46-887F-B9601E11CFED}"/>
    <hyperlink ref="C3235" r:id="rId1114" location="pr-9" display="https://zeke.github.io/primer-cheatsheet/ - pr-9" xr:uid="{EC857FE7-2E76-6C46-841C-7C84CC2B3575}"/>
    <hyperlink ref="C3237" r:id="rId1115" location="previewable-comment-form" display="https://zeke.github.io/primer-cheatsheet/ - previewable-comment-form" xr:uid="{98F1CA0B-1FC6-EF4E-B801-E168D37E0E6C}"/>
    <hyperlink ref="C3239" r:id="rId1116" location="previewable-comment-form-comment" display="https://zeke.github.io/primer-cheatsheet/ - previewable-comment-form-comment" xr:uid="{7E93E806-0BD4-924C-B8B7-0B76E0717EEA}"/>
    <hyperlink ref="C3241" r:id="rId1117" location="previewable-comment-form-comment-form-error" display="https://zeke.github.io/primer-cheatsheet/ - previewable-comment-form-comment-form-error" xr:uid="{49D6A426-3046-6E4D-B787-02F22181E498}"/>
    <hyperlink ref="C3243" r:id="rId1118" location="previewable-comment-form-tabnav" display="https://zeke.github.io/primer-cheatsheet/ - previewable-comment-form-tabnav" xr:uid="{CDF28BF9-561F-0148-91F9-B31CCAC6A5AA}"/>
    <hyperlink ref="C3246" r:id="rId1119" location="previewable-comment-form-write-content" display="https://zeke.github.io/primer-cheatsheet/ - previewable-comment-form-write-content" xr:uid="{973C95E3-9B51-544A-80EB-954E78982E5F}"/>
    <hyperlink ref="C3249" r:id="rId1120" location="previewable-comment-form-textarea" display="https://zeke.github.io/primer-cheatsheet/ - previewable-comment-form-textarea" xr:uid="{BA3E4D56-21FE-7B47-8DD8-2A25A0225143}"/>
    <hyperlink ref="C3256" r:id="rId1121" location="previewable-comment-form-write-selected-write-content" display="https://zeke.github.io/primer-cheatsheet/ - previewable-comment-form-write-selected-write-content" xr:uid="{27561E94-DEF4-6C40-B3C3-351F3B89BF92}"/>
    <hyperlink ref="C3258" r:id="rId1122" location="progress" display="https://zeke.github.io/primer-cheatsheet/ - progress" xr:uid="{06BCC541-5A6A-B042-9810-E094D4DF506C}"/>
    <hyperlink ref="C3264" r:id="rId1123" location="progress-large" display="https://zeke.github.io/primer-cheatsheet/ - progress-large" xr:uid="{FA96D00F-3F97-E742-A0C7-663288D08987}"/>
    <hyperlink ref="C3266" r:id="rId1124" location="progress-small" display="https://zeke.github.io/primer-cheatsheet/ - progress-small" xr:uid="{645EAB70-7456-0148-B1E9-44C65984E3C2}"/>
    <hyperlink ref="C3268" r:id="rId1125" location="pt-0" display="https://zeke.github.io/primer-cheatsheet/ - pt-0" xr:uid="{5CC5C0AD-98DC-1243-945C-094815044988}"/>
    <hyperlink ref="C3270" r:id="rId1126" location="pt-1" display="https://zeke.github.io/primer-cheatsheet/ - pt-1" xr:uid="{6147198E-439E-434A-9E11-F0D663A507B2}"/>
    <hyperlink ref="C3272" r:id="rId1127" location="pt-10" display="https://zeke.github.io/primer-cheatsheet/ - pt-10" xr:uid="{CC438680-3BE3-424E-82EB-EB86CC19920E}"/>
    <hyperlink ref="C3274" r:id="rId1128" location="pt-11" display="https://zeke.github.io/primer-cheatsheet/ - pt-11" xr:uid="{3C464C06-6B5B-BE40-86B7-8689569A8C56}"/>
    <hyperlink ref="C3276" r:id="rId1129" location="pt-12" display="https://zeke.github.io/primer-cheatsheet/ - pt-12" xr:uid="{B49FDDD3-3A66-FF4F-AFC3-48857445F47C}"/>
    <hyperlink ref="C3278" r:id="rId1130" location="pt-2" display="https://zeke.github.io/primer-cheatsheet/ - pt-2" xr:uid="{349D4F99-2A51-3D4A-9611-DB5F3733369E}"/>
    <hyperlink ref="C3280" r:id="rId1131" location="pt-3" display="https://zeke.github.io/primer-cheatsheet/ - pt-3" xr:uid="{80881194-2E08-C948-A50F-95078243E8AB}"/>
    <hyperlink ref="C3282" r:id="rId1132" location="pt-4" display="https://zeke.github.io/primer-cheatsheet/ - pt-4" xr:uid="{A609D783-BB86-7B49-A6A7-F8A5297BBFA4}"/>
    <hyperlink ref="C3284" r:id="rId1133" location="pt-5" display="https://zeke.github.io/primer-cheatsheet/ - pt-5" xr:uid="{D75CFAAB-7357-844C-9CC8-027091FC49BA}"/>
    <hyperlink ref="C3286" r:id="rId1134" location="pt-6" display="https://zeke.github.io/primer-cheatsheet/ - pt-6" xr:uid="{D53BB28A-B4F0-9E43-9AFE-26AA3E84BCE7}"/>
    <hyperlink ref="C3288" r:id="rId1135" location="pt-7" display="https://zeke.github.io/primer-cheatsheet/ - pt-7" xr:uid="{04676B86-9D5F-BD4C-B5FF-AD331F886E5E}"/>
    <hyperlink ref="C3290" r:id="rId1136" location="pt-8" display="https://zeke.github.io/primer-cheatsheet/ - pt-8" xr:uid="{970C026D-402C-7F4D-8191-BFDF0E86891C}"/>
    <hyperlink ref="C3292" r:id="rId1137" location="pt-9" display="https://zeke.github.io/primer-cheatsheet/ - pt-9" xr:uid="{65ABE9C5-A276-874D-97FB-E9E065D3A6AA}"/>
    <hyperlink ref="C3294" r:id="rId1138" location="pullquote" display="https://zeke.github.io/primer-cheatsheet/ - pullquote" xr:uid="{D21CE81E-EADB-124E-ACE8-14DBBCB7FF9A}"/>
    <hyperlink ref="C3304" r:id="rId1139" location="px-0" display="https://zeke.github.io/primer-cheatsheet/ - px-0" xr:uid="{2576EFAD-38E9-324F-8C13-81928C93B866}"/>
    <hyperlink ref="C3307" r:id="rId1140" location="px-1" display="https://zeke.github.io/primer-cheatsheet/ - px-1" xr:uid="{3C98BECF-4E25-C747-8355-13F6C7E02797}"/>
    <hyperlink ref="C3310" r:id="rId1141" location="px-2" display="https://zeke.github.io/primer-cheatsheet/ - px-2" xr:uid="{EF0C7D8E-EEE7-9440-AE47-059D22BCFB81}"/>
    <hyperlink ref="C3313" r:id="rId1142" location="px-3" display="https://zeke.github.io/primer-cheatsheet/ - px-3" xr:uid="{B436D38A-2DF1-0646-A706-FC18011CEB6F}"/>
    <hyperlink ref="C3316" r:id="rId1143" location="px-4" display="https://zeke.github.io/primer-cheatsheet/ - px-4" xr:uid="{17A7015A-0B63-7B4A-8351-BB9F6673EA48}"/>
    <hyperlink ref="C3319" r:id="rId1144" location="px-5" display="https://zeke.github.io/primer-cheatsheet/ - px-5" xr:uid="{995DB1B3-70D7-9341-A23B-6CE6A059F28D}"/>
    <hyperlink ref="C3322" r:id="rId1145" location="px-6" display="https://zeke.github.io/primer-cheatsheet/ - px-6" xr:uid="{6270CB29-D036-1D4F-811D-537DFD073A89}"/>
    <hyperlink ref="C3325" r:id="rId1146" location="py-0" display="https://zeke.github.io/primer-cheatsheet/ - py-0" xr:uid="{078A1510-8D9A-284D-B2CC-B7CDDB7A1396}"/>
    <hyperlink ref="C3328" r:id="rId1147" location="py-1" display="https://zeke.github.io/primer-cheatsheet/ - py-1" xr:uid="{B592145E-0677-3443-92B9-3B7E961FA91D}"/>
    <hyperlink ref="C3331" r:id="rId1148" location="py-10" display="https://zeke.github.io/primer-cheatsheet/ - py-10" xr:uid="{08D135E3-9817-2E4F-992E-CBCADD581AB9}"/>
    <hyperlink ref="C3334" r:id="rId1149" location="py-11" display="https://zeke.github.io/primer-cheatsheet/ - py-11" xr:uid="{F70A5CFA-D978-734C-A0A9-9646EE87362D}"/>
    <hyperlink ref="C3337" r:id="rId1150" location="py-12" display="https://zeke.github.io/primer-cheatsheet/ - py-12" xr:uid="{A299734E-4E15-6A4D-8B35-A33A18ED4E5F}"/>
    <hyperlink ref="C3340" r:id="rId1151" location="py-2" display="https://zeke.github.io/primer-cheatsheet/ - py-2" xr:uid="{CD5F0E3B-C96E-5747-9FED-4E0568709368}"/>
    <hyperlink ref="C3343" r:id="rId1152" location="py-3" display="https://zeke.github.io/primer-cheatsheet/ - py-3" xr:uid="{38600C43-3651-CA4A-9340-2AE63B735C0A}"/>
    <hyperlink ref="C3346" r:id="rId1153" location="py-4" display="https://zeke.github.io/primer-cheatsheet/ - py-4" xr:uid="{E9448A1A-BCC0-CC4F-A33A-6E7EAB747588}"/>
    <hyperlink ref="C3349" r:id="rId1154" location="py-5" display="https://zeke.github.io/primer-cheatsheet/ - py-5" xr:uid="{7B674EB5-C9B6-ED48-B7F8-C6FB281FEE01}"/>
    <hyperlink ref="C3352" r:id="rId1155" location="py-6" display="https://zeke.github.io/primer-cheatsheet/ - py-6" xr:uid="{4B015C2A-1D55-AD4A-8E5F-64C818E3CA04}"/>
    <hyperlink ref="C3355" r:id="rId1156" location="py-7" display="https://zeke.github.io/primer-cheatsheet/ - py-7" xr:uid="{38F46450-B526-AA40-B21B-8CACA5D20B06}"/>
    <hyperlink ref="C3358" r:id="rId1157" location="py-8" display="https://zeke.github.io/primer-cheatsheet/ - py-8" xr:uid="{888E2851-44B9-7B4F-86AF-398FA3505BA0}"/>
    <hyperlink ref="C3361" r:id="rId1158" location="py-9" display="https://zeke.github.io/primer-cheatsheet/ - py-9" xr:uid="{54E4B4A8-0AE1-CD40-8144-A4CFD63484EB}"/>
    <hyperlink ref="C3364" r:id="rId1159" location="radio-group-after" display="https://zeke.github.io/primer-cheatsheet/ - radio-group-after" xr:uid="{D2CD7986-23A9-7A4F-A758-DEF7D9D10D4A}"/>
    <hyperlink ref="C3368" r:id="rId1160" location="radio-group-before" display="https://zeke.github.io/primer-cheatsheet/ - radio-group-before" xr:uid="{204C109E-2250-F944-8AEE-737106ADCFE5}"/>
    <hyperlink ref="C3371" r:id="rId1161" location="radio-input" display="https://zeke.github.io/primer-cheatsheet/ - radio-input" xr:uid="{88FC2DC1-E2B8-254F-B599-D335C0AEF681}"/>
    <hyperlink ref="C3375" r:id="rId1162" location="radio-label" display="https://zeke.github.io/primer-cheatsheet/ - radio-label" xr:uid="{17245907-C53B-0544-B454-799B4ABED9F6}"/>
    <hyperlink ref="C3384" r:id="rId1163" location="radio-label-first-of-type" display="https://zeke.github.io/primer-cheatsheet/ - radio-label-first-of-type" xr:uid="{22DEBF21-5808-2C4C-A163-90CB8354CEB3}"/>
    <hyperlink ref="C3388" r:id="rId1164" location="radio-label-last-of-type" display="https://zeke.github.io/primer-cheatsheet/ - radio-label-last-of-type" xr:uid="{6320CE0F-BA95-7847-A461-278940CF9D15}"/>
    <hyperlink ref="C3391" r:id="rId1165" location="right-0" display="https://zeke.github.io/primer-cheatsheet/ - right-0" xr:uid="{4CCCFC1E-BBD1-6B4A-9CB7-2689AF166A3A}"/>
    <hyperlink ref="C3393" r:id="rId1166" location="right-0" display="https://zeke.github.io/primer-cheatsheet/ - right-0" xr:uid="{4EC2AF89-16A9-5E43-96F0-D89D9FBC82DA}"/>
    <hyperlink ref="C3395" r:id="rId1167" location="right-1" display="https://zeke.github.io/primer-cheatsheet/ - right-1" xr:uid="{15504201-35C8-3E40-9096-87117BE3D1A6}"/>
    <hyperlink ref="C3397" r:id="rId1168" location="right-10" display="https://zeke.github.io/primer-cheatsheet/ - right-10" xr:uid="{B6202FCA-A6C9-AE40-BF98-9EBD0F653558}"/>
    <hyperlink ref="C3399" r:id="rId1169" location="right-11" display="https://zeke.github.io/primer-cheatsheet/ - right-11" xr:uid="{8EEA5DB3-6D40-D847-BE82-27D0C15AD689}"/>
    <hyperlink ref="C3401" r:id="rId1170" location="right-12" display="https://zeke.github.io/primer-cheatsheet/ - right-12" xr:uid="{71A176F3-E904-E442-A782-7F080CA839D0}"/>
    <hyperlink ref="C3403" r:id="rId1171" location="right-2" display="https://zeke.github.io/primer-cheatsheet/ - right-2" xr:uid="{22BB40FF-A884-AA46-9FD0-974AAC5C5398}"/>
    <hyperlink ref="C3405" r:id="rId1172" location="right-3" display="https://zeke.github.io/primer-cheatsheet/ - right-3" xr:uid="{F53363EA-ADEE-114B-B311-BA9147114021}"/>
    <hyperlink ref="C3407" r:id="rId1173" location="right-4" display="https://zeke.github.io/primer-cheatsheet/ - right-4" xr:uid="{B4074FFA-001A-5040-8EC7-794F0762E8D0}"/>
    <hyperlink ref="C3409" r:id="rId1174" location="right-5" display="https://zeke.github.io/primer-cheatsheet/ - right-5" xr:uid="{3E31B201-6821-0748-BF91-5436C9FAFC8F}"/>
    <hyperlink ref="C3411" r:id="rId1175" location="right-6" display="https://zeke.github.io/primer-cheatsheet/ - right-6" xr:uid="{145547A9-02FE-AB4D-BCBD-51B7CAAA0AD6}"/>
    <hyperlink ref="C3413" r:id="rId1176" location="right-7" display="https://zeke.github.io/primer-cheatsheet/ - right-7" xr:uid="{3FBA6EEF-4399-444B-A61E-01314FD5B3E9}"/>
    <hyperlink ref="C3415" r:id="rId1177" location="right-8" display="https://zeke.github.io/primer-cheatsheet/ - right-8" xr:uid="{4A14EF1E-3545-1443-A75A-47FBF861D346}"/>
    <hyperlink ref="C3417" r:id="rId1178" location="right-9" display="https://zeke.github.io/primer-cheatsheet/ - right-9" xr:uid="{054F4B86-48AD-614E-B304-579F0A73427A}"/>
    <hyperlink ref="C3419" r:id="rId1179" location="right-n0" display="https://zeke.github.io/primer-cheatsheet/ - right-n0" xr:uid="{06C47464-26C1-4E4C-91BD-CC2D1B960C89}"/>
    <hyperlink ref="C3421" r:id="rId1180" location="right-n1" display="https://zeke.github.io/primer-cheatsheet/ - right-n1" xr:uid="{0D9B8288-4B06-2043-8737-6B4AB574AF5A}"/>
    <hyperlink ref="C3423" r:id="rId1181" location="right-n10" display="https://zeke.github.io/primer-cheatsheet/ - right-n10" xr:uid="{36E46B56-AB14-6A43-8477-46D49E52B794}"/>
    <hyperlink ref="C3425" r:id="rId1182" location="right-n11" display="https://zeke.github.io/primer-cheatsheet/ - right-n11" xr:uid="{734C7FC3-9DB8-AC4D-BFE0-D7A5400F6902}"/>
    <hyperlink ref="C3427" r:id="rId1183" location="right-n12" display="https://zeke.github.io/primer-cheatsheet/ - right-n12" xr:uid="{997F18F1-FDEE-E944-9723-86B2C7A2C443}"/>
    <hyperlink ref="C3429" r:id="rId1184" location="right-n2" display="https://zeke.github.io/primer-cheatsheet/ - right-n2" xr:uid="{EAA4B3C3-CCC9-6A45-A278-21A7ECFD5C7A}"/>
    <hyperlink ref="C3431" r:id="rId1185" location="right-n3" display="https://zeke.github.io/primer-cheatsheet/ - right-n3" xr:uid="{1E235869-FDAF-A340-B424-E091E409EFA8}"/>
    <hyperlink ref="C3433" r:id="rId1186" location="right-n4" display="https://zeke.github.io/primer-cheatsheet/ - right-n4" xr:uid="{45689D3B-3713-524E-843A-E09CFA6272D0}"/>
    <hyperlink ref="C3435" r:id="rId1187" location="right-n5" display="https://zeke.github.io/primer-cheatsheet/ - right-n5" xr:uid="{7A2401D5-F6DE-8C43-A183-6F7126B3FDA9}"/>
    <hyperlink ref="C3437" r:id="rId1188" location="right-n6" display="https://zeke.github.io/primer-cheatsheet/ - right-n6" xr:uid="{9EAFFA20-9869-D64A-A85F-C4B38D831325}"/>
    <hyperlink ref="C3439" r:id="rId1189" location="right-n7" display="https://zeke.github.io/primer-cheatsheet/ - right-n7" xr:uid="{788154AB-7747-2349-8D09-7696E472E323}"/>
    <hyperlink ref="C3441" r:id="rId1190" location="right-n8" display="https://zeke.github.io/primer-cheatsheet/ - right-n8" xr:uid="{AAB0A4D3-DF0F-B046-BFF5-CB7DC9D60515}"/>
    <hyperlink ref="C3443" r:id="rId1191" location="right-n9" display="https://zeke.github.io/primer-cheatsheet/ - right-n9" xr:uid="{D5BD9FDB-3FEF-A647-AA5F-7C4CE0F3B0ED}"/>
    <hyperlink ref="C3445" r:id="rId1192" location="rounded-0" display="https://zeke.github.io/primer-cheatsheet/ - rounded-0" xr:uid="{AFB26750-B6C8-864C-AF86-E849D6E5F7EE}"/>
    <hyperlink ref="C3447" r:id="rId1193" location="rounded-1" display="https://zeke.github.io/primer-cheatsheet/ - rounded-1" xr:uid="{08C67339-7A35-4746-A63F-B6B293B06EB4}"/>
    <hyperlink ref="C3449" r:id="rId1194" location="rounded-2" display="https://zeke.github.io/primer-cheatsheet/ - rounded-2" xr:uid="{32B7E48B-50FC-7144-9DF6-93262ECFA027}"/>
    <hyperlink ref="C3451" r:id="rId1195" location="rounded-bottom-0" display="https://zeke.github.io/primer-cheatsheet/ - rounded-bottom-0" xr:uid="{F7639453-A1DE-5B43-A2E7-F89B893CA00C}"/>
    <hyperlink ref="C3454" r:id="rId1196" location="rounded-bottom-1" display="https://zeke.github.io/primer-cheatsheet/ - rounded-bottom-1" xr:uid="{CD6D6B23-78DE-9647-9E98-63A0F14CFAB7}"/>
    <hyperlink ref="C3457" r:id="rId1197" location="rounded-bottom-2" display="https://zeke.github.io/primer-cheatsheet/ - rounded-bottom-2" xr:uid="{989AB687-3C3A-1441-AB57-F22CFE802760}"/>
    <hyperlink ref="C3460" r:id="rId1198" location="rounded-left-0" display="https://zeke.github.io/primer-cheatsheet/ - rounded-left-0" xr:uid="{E5FEDD47-4339-B64E-A5A6-F58EBB949A3C}"/>
    <hyperlink ref="C3463" r:id="rId1199" location="rounded-left-1" display="https://zeke.github.io/primer-cheatsheet/ - rounded-left-1" xr:uid="{C3AA7C56-4F15-7B46-81B8-E3C7F3F93CC8}"/>
    <hyperlink ref="C3466" r:id="rId1200" location="rounded-left-2" display="https://zeke.github.io/primer-cheatsheet/ - rounded-left-2" xr:uid="{15A81E9C-DA0B-1E4C-A399-CBB4A81217C7}"/>
    <hyperlink ref="C3469" r:id="rId1201" location="rounded-right-0" display="https://zeke.github.io/primer-cheatsheet/ - rounded-right-0" xr:uid="{FB3B4E77-9D28-9A4E-9566-7F87AE6D0219}"/>
    <hyperlink ref="C3472" r:id="rId1202" location="rounded-right-1" display="https://zeke.github.io/primer-cheatsheet/ - rounded-right-1" xr:uid="{3C1B7385-79B8-A149-A5C0-94796518A869}"/>
    <hyperlink ref="C3475" r:id="rId1203" location="rounded-right-2" display="https://zeke.github.io/primer-cheatsheet/ - rounded-right-2" xr:uid="{98EBC707-98D0-1048-BF0D-B687628E24C2}"/>
    <hyperlink ref="C3478" r:id="rId1204" location="rounded-top-0" display="https://zeke.github.io/primer-cheatsheet/ - rounded-top-0" xr:uid="{2175C2F7-9C02-594B-B968-DC8050125AD4}"/>
    <hyperlink ref="C3481" r:id="rId1205" location="rounded-top-1" display="https://zeke.github.io/primer-cheatsheet/ - rounded-top-1" xr:uid="{E2FE28D1-2699-324C-9A06-EBC661050370}"/>
    <hyperlink ref="C3484" r:id="rId1206" location="rounded-top-2" display="https://zeke.github.io/primer-cheatsheet/ - rounded-top-2" xr:uid="{14BE5B6E-BD18-964F-974E-52F0CD108C2A}"/>
    <hyperlink ref="C3487" r:id="rId1207" location="select-sm" display="https://zeke.github.io/primer-cheatsheet/ - select-sm" xr:uid="{72C58EBA-E3E5-0643-8F2C-7AF5CAE7D9F2}"/>
    <hyperlink ref="C3493" r:id="rId1208" location="select-sm-multiple" display="https://zeke.github.io/primer-cheatsheet/ - select-sm-multiple" xr:uid="{1712DF96-970F-8143-B10C-85AD2DAC4D36}"/>
    <hyperlink ref="C3496" r:id="rId1209" location="select-menu" display="https://zeke.github.io/primer-cheatsheet/ - select-menu" xr:uid="{DADE4E0A-86F8-CD46-B276-C2AE33E93751}"/>
    <hyperlink ref="C3507" r:id="rId1210" location="select-menu-has-filter-select-menu-modal" display="https://zeke.github.io/primer-cheatsheet/ - select-menu-has-filter-select-menu-modal" xr:uid="{D2D1B716-7A7B-604B-8B06-ADB66A398786}"/>
    <hyperlink ref="C3511" r:id="rId1211" location="select-menu-close-button" display="https://zeke.github.io/primer-cheatsheet/ - select-menu-close-button" xr:uid="{9897A47C-E290-6942-ACAA-D6A893DB24B4}"/>
    <hyperlink ref="C3517" r:id="rId1212" location="select-menu-divider" display="https://zeke.github.io/primer-cheatsheet/ - select-menu-divider" xr:uid="{D7FA0139-9AB0-7048-974F-6F89980296EF}"/>
    <hyperlink ref="C3525" r:id="rId1213" location="select-menu-filter" display="https://zeke.github.io/primer-cheatsheet/ - select-menu-filter" xr:uid="{27047D04-1EDE-354B-9089-FE32BFBE3EEB}"/>
    <hyperlink ref="C3529" r:id="rId1214" location="select-menu-footer" display="https://zeke.github.io/primer-cheatsheet/ - select-menu-footer" xr:uid="{CA6C3FA8-ABE4-CE41-8783-0EE51BE47906}"/>
    <hyperlink ref="C3536" r:id="rId1215" location="select-menu-header" display="https://zeke.github.io/primer-cheatsheet/ - select-menu-header" xr:uid="{7E8A8AE8-B813-2C48-A1EE-884D7A1F959C}"/>
    <hyperlink ref="C3540" r:id="rId1216" location="select-menu-icon" display="https://zeke.github.io/primer-cheatsheet/ - select-menu-icon" xr:uid="{E7C5085E-E8C7-3C4F-BA34-8563D2AAC679}"/>
    <hyperlink ref="C3544" r:id="rId1217" location="select-menu-icon-check" display="https://zeke.github.io/primer-cheatsheet/ - select-menu-icon-check" xr:uid="{A2A30A2E-DCFB-5343-8D11-69FAC5477820}"/>
    <hyperlink ref="C3548" r:id="rId1218" location="select-menu-input" display="https://zeke.github.io/primer-cheatsheet/ - select-menu-input" xr:uid="{B0966FC6-8735-0C45-99C1-F681E4E0BA2A}"/>
    <hyperlink ref="C3551" r:id="rId1219" location="select-menu-item" display="https://zeke.github.io/primer-cheatsheet/ - select-menu-item" xr:uid="{481BDBE8-F175-1047-A050-689DA928F535}"/>
    <hyperlink ref="C3563" r:id="rId1220" location="select-menu-item-hover" display="https://zeke.github.io/primer-cheatsheet/ - select-menu-item-hover" xr:uid="{FEE718D1-1100-2044-B6A5-53CBE311E7F6}"/>
    <hyperlink ref="C3565" r:id="rId1221" location="select-menu-item-aria-checked-true" display="https://zeke.github.io/primer-cheatsheet/ - select-menu-item-aria-checked-true" xr:uid="{513E4943-B7D8-DB40-9690-8721D94C68C4}"/>
    <hyperlink ref="C3568" r:id="rId1222" location="select-menu-item-aria-checked-true-select-menu-icon-check" display="https://zeke.github.io/primer-cheatsheet/ - select-menu-item-aria-checked-true-select-menu-icon-check" xr:uid="{B4FCD63D-7D45-894E-97D5-305F930FA938}"/>
    <hyperlink ref="C3572" r:id="rId1223" location="select-menu-list" display="https://zeke.github.io/primer-cheatsheet/ - select-menu-list" xr:uid="{F85C29DC-CB4E-7A42-8218-16C0B3ED4DD5}"/>
    <hyperlink ref="C3583" r:id="rId1224" location="select-menu-message" display="https://zeke.github.io/primer-cheatsheet/ - select-menu-message" xr:uid="{CE3AD08B-89D2-954D-9A51-CAE2DA6B63C1}"/>
    <hyperlink ref="C3585" r:id="rId1225" location="select-menu-message" display="https://zeke.github.io/primer-cheatsheet/ - select-menu-message" xr:uid="{74ABA730-DE4E-994B-BD8D-A7A364169DA1}"/>
    <hyperlink ref="C3589" r:id="rId1226" location="select-menu-modal" display="https://zeke.github.io/primer-cheatsheet/ - select-menu-modal" xr:uid="{70A2C989-48D8-014C-B8AC-A0568D7B2024}"/>
    <hyperlink ref="C3602" r:id="rId1227" location="select-menu-tab" display="https://zeke.github.io/primer-cheatsheet/ - select-menu-tab" xr:uid="{09ED2304-A1FD-1E48-A791-ACC39DAFE437}"/>
    <hyperlink ref="C3612" r:id="rId1228" location="select-menu-tab-focus" display="https://zeke.github.io/primer-cheatsheet/ - select-menu-tab-focus" xr:uid="{5E017471-E374-6B44-B071-B55D6B0B4197}"/>
    <hyperlink ref="C3614" r:id="rId1229" location="select-menu-tab-aria-selected-true" display="https://zeke.github.io/primer-cheatsheet/ - select-menu-tab-aria-selected-true" xr:uid="{17F9A7CD-D543-8446-B0BC-81A37ECA598E}"/>
    <hyperlink ref="C3619" r:id="rId1230" location="select-menu-tabs" display="https://zeke.github.io/primer-cheatsheet/ - select-menu-tabs" xr:uid="{D8DAED5D-4936-C042-85DA-228BB7972209}"/>
    <hyperlink ref="C3627" r:id="rId1231" location="select-menu-tabs-webkit-scrollbar" display="https://zeke.github.io/primer-cheatsheet/ - select-menu-tabs-webkit-scrollbar" xr:uid="{AEE1047B-8B3F-D348-A223-34B84EBE9941}"/>
    <hyperlink ref="C3629" r:id="rId1232" location="select-menu-title" display="https://zeke.github.io/primer-cheatsheet/ - select-menu-title" xr:uid="{01775266-4B42-EB4E-8F7C-5EFB424DCC84}"/>
    <hyperlink ref="C3633" r:id="rId1233" location="select-menu-before" display="https://zeke.github.io/primer-cheatsheet/ - select-menu-before" xr:uid="{F51F6BF6-5C40-B346-8A84-D503D0C134E8}"/>
    <hyperlink ref="C3642" r:id="rId1234" location="show-on-focus" display="https://zeke.github.io/primer-cheatsheet/ - show-on-focus" xr:uid="{FE20230E-6173-4246-81F9-A9401C1D02BE}"/>
    <hyperlink ref="C3649" r:id="rId1235" location="show-on-focus-focus" display="https://zeke.github.io/primer-cheatsheet/ - show-on-focus-focus" xr:uid="{3040F09B-9A48-9A41-9BEA-563E4A9DC334}"/>
    <hyperlink ref="C3654" r:id="rId1236" location="side-nav" display="https://zeke.github.io/primer-cheatsheet/ - side-nav" xr:uid="{F90409A8-2824-524B-AD5D-42E7AFD9D865}"/>
    <hyperlink ref="C3656" r:id="rId1237" location="side-nav-icon" display="https://zeke.github.io/primer-cheatsheet/ - side-nav-icon" xr:uid="{F1FE95FA-221B-1346-B2CD-9C379FD45CB9}"/>
    <hyperlink ref="C3659" r:id="rId1238" location="side-nav-item" display="https://zeke.github.io/primer-cheatsheet/ - side-nav-item" xr:uid="{3A47A639-6C5E-224A-9B94-C4C5422E2BAE}"/>
    <hyperlink ref="C3669" r:id="rId1239" location="side-nav-item-before" display="https://zeke.github.io/primer-cheatsheet/ - side-nav-item-before" xr:uid="{6B0E4898-6C37-B84E-B9EB-836201D3154D}"/>
    <hyperlink ref="C3678" r:id="rId1240" location="side-nav-item-active" display="https://zeke.github.io/primer-cheatsheet/ - side-nav-item-active" xr:uid="{A6005447-2AAA-4647-826F-AF108170D701}"/>
    <hyperlink ref="C3680" r:id="rId1241" location="side-nav-item-first-child" display="https://zeke.github.io/primer-cheatsheet/ - side-nav-item-first-child" xr:uid="{53C999F9-FA45-0845-8840-1CE8B334B488}"/>
    <hyperlink ref="C3682" r:id="rId1242" location="side-nav-item-hover" display="https://zeke.github.io/primer-cheatsheet/ - side-nav-item-hover" xr:uid="{3EA7448D-9612-4A4E-B2AC-69382ABAB067}"/>
    <hyperlink ref="C3687" r:id="rId1243" location="side-nav-item-hover-before" display="https://zeke.github.io/primer-cheatsheet/ - side-nav-item-hover-before" xr:uid="{67AEFCC6-5931-0B46-9B23-3FB78778B4F5}"/>
    <hyperlink ref="C3689" r:id="rId1244" location="side-nav-item-last-child" display="https://zeke.github.io/primer-cheatsheet/ - side-nav-item-last-child" xr:uid="{2D6F9294-EC2B-2141-9943-7B13D1D427E6}"/>
    <hyperlink ref="C3691" r:id="rId1245" location="side-nav-item-aria-current-page" display="https://zeke.github.io/primer-cheatsheet/ - side-nav-item-aria-current-page" xr:uid="{8F90AC26-F5E8-F94B-939C-7DC0B90A300F}"/>
    <hyperlink ref="C3695" r:id="rId1246" location="side-nav-item-aria-current-page-before" display="https://zeke.github.io/primer-cheatsheet/ - side-nav-item-aria-current-page-before" xr:uid="{56A64FA8-D75E-6745-B2F4-0969B66F3B4C}"/>
    <hyperlink ref="C3697" r:id="rId1247" location="side-nav-sub-item" display="https://zeke.github.io/primer-cheatsheet/ - side-nav-sub-item" xr:uid="{0054C147-F04B-BB43-BD10-D64644414B04}"/>
    <hyperlink ref="C3706" r:id="rId1248" location="side-nav-sub-item-hover" display="https://zeke.github.io/primer-cheatsheet/ - side-nav-sub-item-hover" xr:uid="{3CDC11F6-376F-3547-A5CB-4B5D086312D1}"/>
    <hyperlink ref="C3710" r:id="rId1249" location="side-nav-sub-item-aria-current-page" display="https://zeke.github.io/primer-cheatsheet/ - side-nav-sub-item-aria-current-page" xr:uid="{4330B4E0-3056-564D-87BA-D674710FAD3C}"/>
    <hyperlink ref="C3713" r:id="rId1250" location="social-count" display="https://zeke.github.io/primer-cheatsheet/ - social-count" xr:uid="{193ACF41-8290-0D46-B45B-28B33E16D2BC}"/>
    <hyperlink ref="C3726" r:id="rId1251" location="social-count-hover" display="https://zeke.github.io/primer-cheatsheet/ - social-count-hover" xr:uid="{390C4C8B-524F-1047-ADF0-CBF7C9C6A480}"/>
    <hyperlink ref="C3728" r:id="rId1252" location="social-count-hover" display="https://zeke.github.io/primer-cheatsheet/ - social-count-hover" xr:uid="{B5304C0C-7F62-6A41-925F-C384C2E16EDC}"/>
    <hyperlink ref="C3731" r:id="rId1253" location="sr-only" display="https://zeke.github.io/primer-cheatsheet/ - sr-only" xr:uid="{7C0AB31C-7AC2-4441-AE6E-F4D213675F77}"/>
    <hyperlink ref="C3740" r:id="rId1254" location="state" display="https://zeke.github.io/primer-cheatsheet/ - state" xr:uid="{F00C794E-CF1D-E94B-9B56-378D9AA3F5B2}"/>
    <hyperlink ref="C3750" r:id="rId1255" location="state-green" display="https://zeke.github.io/primer-cheatsheet/ - state-green" xr:uid="{1EFA1BDD-DCAC-2B46-999D-69F3FA329649}"/>
    <hyperlink ref="C3752" r:id="rId1256" location="state-purple" display="https://zeke.github.io/primer-cheatsheet/ - state-purple" xr:uid="{70A57543-38A6-5A4B-85BF-9C1E99EA3A66}"/>
    <hyperlink ref="C3754" r:id="rId1257" location="state-red" display="https://zeke.github.io/primer-cheatsheet/ - state-red" xr:uid="{1FFB1641-7D3F-E349-A68E-6CF24BA545E7}"/>
    <hyperlink ref="C3756" r:id="rId1258" location="state-small" display="https://zeke.github.io/primer-cheatsheet/ - state-small" xr:uid="{8EA06B7E-A645-BF4E-937E-905B12576856}"/>
    <hyperlink ref="C3759" r:id="rId1259" location="state-small-octicon" display="https://zeke.github.io/primer-cheatsheet/ - state-small-octicon" xr:uid="{73849353-18E1-BE4B-A9D2-7684CF1CF813}"/>
    <hyperlink ref="C3761" r:id="rId1260" location="status-indicator" display="https://zeke.github.io/primer-cheatsheet/ - status-indicator" xr:uid="{60679C38-8C83-914B-AE9C-EC9227B2371E}"/>
    <hyperlink ref="C3766" r:id="rId1261" location="status-indicator-octicon" display="https://zeke.github.io/primer-cheatsheet/ - status-indicator-octicon" xr:uid="{01EF126B-121D-8E45-B398-50B0E5D76CA3}"/>
    <hyperlink ref="C3768" r:id="rId1262" location="status-indicator-failed-octicon-check" display="https://zeke.github.io/primer-cheatsheet/ - status-indicator-failed-octicon-check" xr:uid="{8C24486B-0105-BC44-9650-9B0A3F322D80}"/>
    <hyperlink ref="C3770" r:id="rId1263" location="status-indicator-failed-octicon-x" display="https://zeke.github.io/primer-cheatsheet/ - status-indicator-failed-octicon-x" xr:uid="{D56F97ED-36DF-424E-83F4-8FA1D89D5189}"/>
    <hyperlink ref="C3774" r:id="rId1264" location="status-indicator-failed-before" display="https://zeke.github.io/primer-cheatsheet/ - status-indicator-failed-before" xr:uid="{5D0CAC75-0CCC-C94D-88A4-514126AF2F10}"/>
    <hyperlink ref="C3776" r:id="rId1265" location="status-indicator-loading" display="https://zeke.github.io/primer-cheatsheet/ - status-indicator-loading" xr:uid="{736AF917-13EC-CB47-85A8-25EAAA95D650}"/>
    <hyperlink ref="C3782" r:id="rId1266" location="status-indicator-success-octicon-check" display="https://zeke.github.io/primer-cheatsheet/ - status-indicator-success-octicon-check" xr:uid="{8C7A230D-DF22-4142-85CE-E88D275DB28B}"/>
    <hyperlink ref="C3786" r:id="rId1267" location="status-indicator-success-octicon-x" display="https://zeke.github.io/primer-cheatsheet/ - status-indicator-success-octicon-x" xr:uid="{5B248CFB-B243-6F46-B1E8-6C8834C39FC8}"/>
    <hyperlink ref="C3788" r:id="rId1268" location="status-indicator-success-before" display="https://zeke.github.io/primer-cheatsheet/ - status-indicator-success-before" xr:uid="{C67BD740-076D-6A47-B00E-E11B906EB1A1}"/>
    <hyperlink ref="C3790" r:id="rId1269" location="subhead" display="https://zeke.github.io/primer-cheatsheet/ - subhead" xr:uid="{2032F3C4-A3EC-F049-852E-F5DB930CFAC9}"/>
    <hyperlink ref="C3796" r:id="rId1270" location="subhead-spacious" display="https://zeke.github.io/primer-cheatsheet/ - subhead-spacious" xr:uid="{1C42C50A-66B3-D944-AE3E-DAFD7439ACFE}"/>
    <hyperlink ref="C3798" r:id="rId1271" location="subhead-actions" display="https://zeke.github.io/primer-cheatsheet/ - subhead-actions" xr:uid="{404282B8-67D3-A04D-AE44-C1B8D525B09B}"/>
    <hyperlink ref="C3801" r:id="rId1272" location="subhead-description" display="https://zeke.github.io/primer-cheatsheet/ - subhead-description" xr:uid="{FC2A6734-8529-D143-AD29-6AAC876F534B}"/>
    <hyperlink ref="C3805" r:id="rId1273" location="subhead-heading" display="https://zeke.github.io/primer-cheatsheet/ - subhead-heading" xr:uid="{091DDA52-4F03-EC46-8D64-F01FCCC9E62A}"/>
    <hyperlink ref="C3809" r:id="rId1274" location="subhead-heading-danger" display="https://zeke.github.io/primer-cheatsheet/ - subhead-heading-danger" xr:uid="{0703DE3D-971C-114C-BF7A-7D1392F9BF13}"/>
    <hyperlink ref="C3812" r:id="rId1275" location="subnav" display="https://zeke.github.io/primer-cheatsheet/ - subnav" xr:uid="{7F3A47A0-8D68-A74B-B0A9-70E0C7FF67A1}"/>
    <hyperlink ref="C3814" r:id="rId1276" location="subnav-bordered" display="https://zeke.github.io/primer-cheatsheet/ - subnav-bordered" xr:uid="{78D4FBA5-F100-ED45-B1B5-F14EA937D763}"/>
    <hyperlink ref="C3817" r:id="rId1277" location="subnav-flush" display="https://zeke.github.io/primer-cheatsheet/ - subnav-flush" xr:uid="{660BB7C4-2B43-C442-8048-5AA2200650D0}"/>
    <hyperlink ref="C3819" r:id="rId1278" location="subnav-item" display="https://zeke.github.io/primer-cheatsheet/ - subnav-item" xr:uid="{C5086A9B-8CBB-A143-A942-BCFAB53AAD79}"/>
    <hyperlink ref="C3827" r:id="rId1279" location="subnav-item-first-child" display="https://zeke.github.io/primer-cheatsheet/ - subnav-item-first-child" xr:uid="{B44F4278-AC47-9647-BBE8-39F58A111DE2}"/>
    <hyperlink ref="C3830" r:id="rId1280" location="subnav-item-hover" display="https://zeke.github.io/primer-cheatsheet/ - subnav-item-hover" xr:uid="{B9B7F19B-0E24-3D41-9C46-C12B7C54A9E6}"/>
    <hyperlink ref="C3833" r:id="rId1281" location="subnav-item-last-child" display="https://zeke.github.io/primer-cheatsheet/ - subnav-item-last-child" xr:uid="{0A6B191B-C02B-E24F-A78A-8626F686CD04}"/>
    <hyperlink ref="C3836" r:id="rId1282" location="subnav-item-selected" display="https://zeke.github.io/primer-cheatsheet/ - subnav-item-selected" xr:uid="{327DF1FC-A657-A947-9FFB-33A9EEDEEE32}"/>
    <hyperlink ref="C3841" r:id="rId1283" location="subnav-item-subnav-item" display="https://zeke.github.io/primer-cheatsheet/ - subnav-item-subnav-item" xr:uid="{35D17ADE-7139-244C-ACEF-B292EAE0B5E9}"/>
    <hyperlink ref="C3843" r:id="rId1284" location="subnav-search" display="https://zeke.github.io/primer-cheatsheet/ - subnav-search" xr:uid="{DDB440FC-EF9B-FC43-94E8-13F319F2582E}"/>
    <hyperlink ref="C3846" r:id="rId1285" location="subnav-search-context-btn" display="https://zeke.github.io/primer-cheatsheet/ - subnav-search-context-btn" xr:uid="{8A0EC790-883E-3E4B-9F92-F7FAA257137F}"/>
    <hyperlink ref="C3850" r:id="rId1286" location="subnav-search-context-btn-hover" display="https://zeke.github.io/primer-cheatsheet/ - subnav-search-context-btn-hover" xr:uid="{F2607B7E-AB6E-B04D-A1F4-0907F538FC1E}"/>
    <hyperlink ref="C3852" r:id="rId1287" location="subnav-search-context-select-menu-item-icon" display="https://zeke.github.io/primer-cheatsheet/ - subnav-search-context-select-menu-item-icon" xr:uid="{4CA096A0-B4DE-FD46-B7E2-376911FD42C6}"/>
    <hyperlink ref="C3854" r:id="rId1288" location="subnav-search-context-select-menu-modal" display="https://zeke.github.io/primer-cheatsheet/ - subnav-search-context-select-menu-modal" xr:uid="{BE966D5F-67B1-D04F-863E-F3DB2DE0A8AE}"/>
    <hyperlink ref="C3856" r:id="rId1289" location="subnav-search-context-select-menu-modal-holder" display="https://zeke.github.io/primer-cheatsheet/ - subnav-search-context-select-menu-modal-holder" xr:uid="{0B7760FF-E452-E247-BE3D-B176BD962865}"/>
    <hyperlink ref="C3858" r:id="rId1290" location="subnav-search-context-subnav-search" display="https://zeke.github.io/primer-cheatsheet/ - subnav-search-context-subnav-search" xr:uid="{BEA3AA18-D4BE-EE40-9AFF-CD267802CD71}"/>
    <hyperlink ref="C3860" r:id="rId1291" location="subnav-search-context-subnav-search-subnav-search-input" display="https://zeke.github.io/primer-cheatsheet/ - subnav-search-context-subnav-search-subnav-search-input" xr:uid="{4EB7957B-4C0A-7C46-BAB7-9A11E652EB81}"/>
    <hyperlink ref="C3863" r:id="rId1292" location="subnav-search-icon" display="https://zeke.github.io/primer-cheatsheet/ - subnav-search-icon" xr:uid="{EBC4A8B2-B02C-F94C-9524-72104A5D77CD}"/>
    <hyperlink ref="C3871" r:id="rId1293" location="subnav-search-input" display="https://zeke.github.io/primer-cheatsheet/ - subnav-search-input" xr:uid="{96EAB3FC-37C0-EE41-AA0D-249E3DD826EF}"/>
    <hyperlink ref="C3875" r:id="rId1294" location="subnav-search-input-wide" display="https://zeke.github.io/primer-cheatsheet/ - subnav-search-input-wide" xr:uid="{64A14CDB-98ED-6B4E-95A5-C20E07F568C3}"/>
    <hyperlink ref="C3877" r:id="rId1295" location="subnav-spacer-right" display="https://zeke.github.io/primer-cheatsheet/ - subnav-spacer-right" xr:uid="{604D3A7A-6BD2-E045-A8F3-F384E04EE651}"/>
    <hyperlink ref="C3879" r:id="rId1296" location="subnav-after" display="https://zeke.github.io/primer-cheatsheet/ - subnav-after" xr:uid="{2117112F-5A54-B840-8147-D478EEF8E604}"/>
    <hyperlink ref="C3883" r:id="rId1297" location="subnav-before" display="https://zeke.github.io/primer-cheatsheet/ - subnav-before" xr:uid="{C246ECAB-7600-104A-BEC8-84EA078FE600}"/>
    <hyperlink ref="C3886" r:id="rId1298" location="suggester" display="https://zeke.github.io/primer-cheatsheet/ - suggester" xr:uid="{B032EFD9-ACAF-024B-B694-5A4E8C466EB3}"/>
    <hyperlink ref="C3900" r:id="rId1299" location="suggester-li" display="https://zeke.github.io/primer-cheatsheet/ - suggester-li" xr:uid="{0A9BB65E-227B-9842-AE72-17AD6B856572}"/>
    <hyperlink ref="C3905" r:id="rId1300" location="suggester-li-small" display="https://zeke.github.io/primer-cheatsheet/ - suggester-li-small" xr:uid="{F07BB7B5-B72F-7945-A314-D630DB95CAA4}"/>
    <hyperlink ref="C3908" r:id="rId1301" location="suggester-li-first-child" display="https://zeke.github.io/primer-cheatsheet/ - suggester-li-first-child" xr:uid="{54FEB612-67B5-564E-A27B-8D713607758E}"/>
    <hyperlink ref="C3911" r:id="rId1302" location="suggester-li-hover" display="https://zeke.github.io/primer-cheatsheet/ - suggester-li-hover" xr:uid="{15825054-57A9-E64B-9052-817223C0A634}"/>
    <hyperlink ref="C3915" r:id="rId1303" location="suggester-li-hover-small" display="https://zeke.github.io/primer-cheatsheet/ - suggester-li-hover-small" xr:uid="{1B42DEBD-91D6-FB46-BEF2-788C7A67039E}"/>
    <hyperlink ref="C3917" r:id="rId1304" location="suggester-li-last-child" display="https://zeke.github.io/primer-cheatsheet/ - suggester-li-last-child" xr:uid="{554CBD1B-A248-004E-B45C-CF247D42907B}"/>
    <hyperlink ref="C3921" r:id="rId1305" location="suggester-container" display="https://zeke.github.io/primer-cheatsheet/ - suggester-container" xr:uid="{7AC1EDF6-C01D-954A-B1FF-1CCF61438B54}"/>
    <hyperlink ref="C3926" r:id="rId1306" location="table-fixed" display="https://zeke.github.io/primer-cheatsheet/ - table-fixed" xr:uid="{AE7AEEBF-4652-184B-AC76-7B9F5F5A7FE6}"/>
    <hyperlink ref="C3928" r:id="rId1307" location="table-object" display="https://zeke.github.io/primer-cheatsheet/ - table-object" xr:uid="{0998A4D1-F478-D34B-9BF9-5194488962E1}"/>
    <hyperlink ref="C3930" r:id="rId1308" location="table-object-item" display="https://zeke.github.io/primer-cheatsheet/ - table-object-item" xr:uid="{4B46AF7B-5333-A74F-B230-82DD209E0460}"/>
    <hyperlink ref="C3935" r:id="rId1309" location="table-object-item-primary" display="https://zeke.github.io/primer-cheatsheet/ - table-object-item-primary" xr:uid="{88018623-8CC5-C647-86DB-AE01F408617A}"/>
    <hyperlink ref="C3937" r:id="rId1310" location="tabnav" display="https://zeke.github.io/primer-cheatsheet/ - tabnav" xr:uid="{D0296A35-F3EE-1147-A421-75BF602391C8}"/>
    <hyperlink ref="C3941" r:id="rId1311" location="tabnav-counter" display="https://zeke.github.io/primer-cheatsheet/ - tabnav-counter" xr:uid="{301E34D8-59C9-C948-A3F8-A6DE544461C7}"/>
    <hyperlink ref="C3943" r:id="rId1312" location="tabnav-btn" display="https://zeke.github.io/primer-cheatsheet/ - tabnav-btn" xr:uid="{89AE254C-494B-E24F-B49C-F6D0FBFB8ADF}"/>
    <hyperlink ref="C3945" r:id="rId1313" location="tabnav-extra" display="https://zeke.github.io/primer-cheatsheet/ - tabnav-extra" xr:uid="{DAC6CBCA-A577-7A46-9E00-33934C2103E0}"/>
    <hyperlink ref="C3951" r:id="rId1314" location="tabnav-extra-octicon" display="https://zeke.github.io/primer-cheatsheet/ - tabnav-extra-octicon" xr:uid="{C892C558-F023-7E45-A4E3-C01F3655D6C3}"/>
    <hyperlink ref="C3953" r:id="rId1315" location="tabnav-tab" display="https://zeke.github.io/primer-cheatsheet/ - tabnav-tab" xr:uid="{AB98DBD2-0274-6F48-B4CE-4DD39B4E29B0}"/>
    <hyperlink ref="C3963" r:id="rId1316" location="tabnav-tab-hover" display="https://zeke.github.io/primer-cheatsheet/ - tabnav-tab-hover" xr:uid="{AC1E7D63-F280-4A47-93E0-161B50BBA51B}"/>
    <hyperlink ref="C3966" r:id="rId1317" location="tabnav-tab-aria-selected-true" display="https://zeke.github.io/primer-cheatsheet/ - tabnav-tab-aria-selected-true" xr:uid="{1DF587B5-8392-8241-83B9-0D656E6CBDB3}"/>
    <hyperlink ref="C3971" r:id="rId1318" location="tabnav-tabs" display="https://zeke.github.io/primer-cheatsheet/ - tabnav-tabs" xr:uid="{51E1506C-ED81-9F4F-8557-1C6DD4478B6E}"/>
    <hyperlink ref="C3973" r:id="rId1319" location="text-blue" display="https://zeke.github.io/primer-cheatsheet/ - text-blue" xr:uid="{CC61D4A8-8CDA-C849-BFEB-01A419D71F9F}"/>
    <hyperlink ref="C3975" r:id="rId1320" location="text-bold" display="https://zeke.github.io/primer-cheatsheet/ - text-bold" xr:uid="{30ABFF18-32B7-6441-B72B-117A29593A02}"/>
    <hyperlink ref="C3977" r:id="rId1321" location="text-center" display="https://zeke.github.io/primer-cheatsheet/ - text-center" xr:uid="{839378D4-E7A9-204F-980A-8D0EF7710D74}"/>
    <hyperlink ref="C3979" r:id="rId1322" location="text-emphasized" display="https://zeke.github.io/primer-cheatsheet/ - text-emphasized" xr:uid="{E1865A35-1A64-0944-BED9-B8628A6A43C4}"/>
    <hyperlink ref="C3982" r:id="rId1323" location="text-gray" display="https://zeke.github.io/primer-cheatsheet/ - text-gray" xr:uid="{F0532206-40E6-7648-AA1B-5BB525C3637E}"/>
    <hyperlink ref="C3984" r:id="rId1324" location="text-gray-dark" display="https://zeke.github.io/primer-cheatsheet/ - text-gray-dark" xr:uid="{D7DD4FAC-0F26-F646-BF2B-3FB4072D5F60}"/>
    <hyperlink ref="C3986" r:id="rId1325" location="text-gray-light" display="https://zeke.github.io/primer-cheatsheet/ - text-gray-light" xr:uid="{35684A3C-F1D4-F54C-AE19-292D669902DD}"/>
    <hyperlink ref="C3988" r:id="rId1326" location="text-green" display="https://zeke.github.io/primer-cheatsheet/ - text-green" xr:uid="{7A564FA6-4E79-4E44-B5C4-66877296A001}"/>
    <hyperlink ref="C3990" r:id="rId1327" location="text-inherit" display="https://zeke.github.io/primer-cheatsheet/ - text-inherit" xr:uid="{EBCA7EBF-2A8E-E54F-A6A2-D9B327D3579C}"/>
    <hyperlink ref="C3992" r:id="rId1328" location="text-italic" display="https://zeke.github.io/primer-cheatsheet/ - text-italic" xr:uid="{8C7E3752-A65A-9045-986E-B266FDE487B1}"/>
    <hyperlink ref="C3994" r:id="rId1329" location="text-left" display="https://zeke.github.io/primer-cheatsheet/ - text-left" xr:uid="{9CC5E144-B00D-A44F-B955-54CF7E412CC4}"/>
    <hyperlink ref="C3996" r:id="rId1330" location="text-mono" display="https://zeke.github.io/primer-cheatsheet/ - text-mono" xr:uid="{254FD620-4470-DE40-8F20-BD20AAAB651E}"/>
    <hyperlink ref="C3998" r:id="rId1331" location="text-normal" display="https://zeke.github.io/primer-cheatsheet/ - text-normal" xr:uid="{D7FE52D4-B5A0-EC4F-94FB-5A41253490EB}"/>
    <hyperlink ref="C4000" r:id="rId1332" location="text-orange" display="https://zeke.github.io/primer-cheatsheet/ - text-orange" xr:uid="{B07AD682-0214-9941-800E-3FEA6A0F536B}"/>
    <hyperlink ref="C4002" r:id="rId1333" location="text-orange-light" display="https://zeke.github.io/primer-cheatsheet/ - text-orange-light" xr:uid="{BD8098E8-6F19-B241-BE26-3C585B1080A4}"/>
    <hyperlink ref="C4004" r:id="rId1334" location="text-pink" display="https://zeke.github.io/primer-cheatsheet/ - text-pink" xr:uid="{2411B6D5-B453-6C4A-89DC-67DC6DE34471}"/>
    <hyperlink ref="C4006" r:id="rId1335" location="text-purple" display="https://zeke.github.io/primer-cheatsheet/ - text-purple" xr:uid="{45366B4E-3772-5B48-8943-CF1E09172106}"/>
    <hyperlink ref="C4008" r:id="rId1336" location="text-red" display="https://zeke.github.io/primer-cheatsheet/ - text-red" xr:uid="{91B366C7-2309-824C-811C-7C7CD8226448}"/>
    <hyperlink ref="C4010" r:id="rId1337" location="text-right" display="https://zeke.github.io/primer-cheatsheet/ - text-right" xr:uid="{474E21D4-4CFE-B748-A951-A9D657811DC7}"/>
    <hyperlink ref="C4012" r:id="rId1338" location="text-shadow-dark" display="https://zeke.github.io/primer-cheatsheet/ - text-shadow-dark" xr:uid="{AD0A76C1-EAE2-DB4C-A8FD-25A6672524BA}"/>
    <hyperlink ref="C4014" r:id="rId1339" location="text-shadow-light" display="https://zeke.github.io/primer-cheatsheet/ - text-shadow-light" xr:uid="{032A2BB7-FD59-224D-9270-4EC8F9EC7BD0}"/>
    <hyperlink ref="C4016" r:id="rId1340" location="text-small" display="https://zeke.github.io/primer-cheatsheet/ - text-small" xr:uid="{999705BE-8E85-024F-B314-33A479D5B213}"/>
    <hyperlink ref="C4018" r:id="rId1341" location="text-underline" display="https://zeke.github.io/primer-cheatsheet/ - text-underline" xr:uid="{B2341079-452A-D648-B3B9-65365D432204}"/>
    <hyperlink ref="C4020" r:id="rId1342" location="text-uppercase" display="https://zeke.github.io/primer-cheatsheet/ - text-uppercase" xr:uid="{2EE6BF49-7DBB-B640-B22E-54041C18485E}"/>
    <hyperlink ref="C4022" r:id="rId1343" location="text-white" display="https://zeke.github.io/primer-cheatsheet/ - text-white" xr:uid="{4F967E1B-EA24-B44C-90D6-0B14B4E1D4CA}"/>
    <hyperlink ref="C4024" r:id="rId1344" location="text-yellow" display="https://zeke.github.io/primer-cheatsheet/ - text-yellow" xr:uid="{2BE48A46-1FCF-3340-95D9-378E39CB0043}"/>
    <hyperlink ref="C4026" r:id="rId1345" location="timeline-item" display="https://zeke.github.io/primer-cheatsheet/ - timeline-item" xr:uid="{9557ACB7-0981-9840-9C7B-E646DE89928E}"/>
    <hyperlink ref="C4031" r:id="rId1346" location="timeline-item-condensed" display="https://zeke.github.io/primer-cheatsheet/ - timeline-item-condensed" xr:uid="{9994DA01-32F5-8547-BEDA-F9B549C404E4}"/>
    <hyperlink ref="C4034" r:id="rId1347" location="timeline-item-condensed-timeline-item-badge" display="https://zeke.github.io/primer-cheatsheet/ - timeline-item-condensed-timeline-item-badge" xr:uid="{2953777E-03A9-054E-A2E5-1038A9EB4CDF}"/>
    <hyperlink ref="C4041" r:id="rId1348" location="timeline-item-condensed-last-child" display="https://zeke.github.io/primer-cheatsheet/ - timeline-item-condensed-last-child" xr:uid="{D94F3433-7A29-C744-877E-6DC4E4006F64}"/>
    <hyperlink ref="C4043" r:id="rId1349" location="timeline-item-avatar" display="https://zeke.github.io/primer-cheatsheet/ - timeline-item-avatar" xr:uid="{2B1EA9D5-3ABD-104A-82FF-B308A856CBA0}"/>
    <hyperlink ref="C4047" r:id="rId1350" location="timeline-item-badge" display="https://zeke.github.io/primer-cheatsheet/ - timeline-item-badge" xr:uid="{E64C6B97-F965-4B48-889F-ED0313F75595}"/>
    <hyperlink ref="C4062" r:id="rId1351" location="timeline-item-body" display="https://zeke.github.io/primer-cheatsheet/ - timeline-item-body" xr:uid="{EBF24C4D-4B0C-EC49-8DDB-B2FDD6EAA448}"/>
    <hyperlink ref="C4068" r:id="rId1352" location="timeline-item-break" display="https://zeke.github.io/primer-cheatsheet/ - timeline-item-break" xr:uid="{22E0E20C-4230-6444-BE26-5F01F348BA0B}"/>
    <hyperlink ref="C4078" r:id="rId1353" location="timeline-item-before" display="https://zeke.github.io/primer-cheatsheet/ - timeline-item-before" xr:uid="{3A4B9AE6-FFFC-0641-B7A2-963B143FD05C}"/>
    <hyperlink ref="C4087" r:id="rId1354" location="timeline-item-target-timeline-item-badge" display="https://zeke.github.io/primer-cheatsheet/ - timeline-item-target-timeline-item-badge" xr:uid="{7F61722E-8D52-5846-980B-56D6B8F2FC8B}"/>
    <hyperlink ref="C4090" r:id="rId1355" location="toast" display="https://zeke.github.io/primer-cheatsheet/ - toast" xr:uid="{C58F9D06-92C9-784F-8BEA-BED1DC7B692E}"/>
    <hyperlink ref="C4097" r:id="rId1356" location="toast-animate-in" display="https://zeke.github.io/primer-cheatsheet/ - toast-animate-in" xr:uid="{611B6376-F288-BA4E-A8E3-349FF3A7A7AB}"/>
    <hyperlink ref="C4099" r:id="rId1357" location="toast-animate-out" display="https://zeke.github.io/primer-cheatsheet/ - toast-animate-out" xr:uid="{851FEC17-3585-EE4D-8B7E-BB97B0ABD426}"/>
    <hyperlink ref="C4101" r:id="rId1358" location="toast-error-toast-icon" display="https://zeke.github.io/primer-cheatsheet/ - toast-error-toast-icon" xr:uid="{634948A1-F234-8C45-851E-46C5597A5685}"/>
    <hyperlink ref="C4103" r:id="rId1359" location="toast-loading-toast-icon" display="https://zeke.github.io/primer-cheatsheet/ - toast-loading-toast-icon" xr:uid="{8DABB03D-2466-D54D-BBEC-FC8A6FA2513F}"/>
    <hyperlink ref="C4105" r:id="rId1360" location="toast-spinner" display="https://zeke.github.io/primer-cheatsheet/ - toast-spinner" xr:uid="{85DBB3C8-A7A1-C248-8ABE-3B7664486D84}"/>
    <hyperlink ref="C4107" r:id="rId1361" location="toast-success-toast-icon" display="https://zeke.github.io/primer-cheatsheet/ - toast-success-toast-icon" xr:uid="{11904F78-4472-D44C-A425-21BF4BF5287E}"/>
    <hyperlink ref="C4109" r:id="rId1362" location="toast-warning-toast-icon" display="https://zeke.github.io/primer-cheatsheet/ - toast-warning-toast-icon" xr:uid="{B9AC152C-CC5A-714A-8C5E-F08F89F88D08}"/>
    <hyperlink ref="C4112" r:id="rId1363" location="toast-content" display="https://zeke.github.io/primer-cheatsheet/ - toast-content" xr:uid="{AED1F2E7-4BF6-0548-BBCD-DE54EDE1D7DC}"/>
    <hyperlink ref="C4114" r:id="rId1364" location="toast-dismiss-button" display="https://zeke.github.io/primer-cheatsheet/ - toast-dismiss-button" xr:uid="{4535FCF9-3AAD-D244-8F78-9AD48E723A22}"/>
    <hyperlink ref="C4119" r:id="rId1365" location="toast-dismiss-button-active" display="https://zeke.github.io/primer-cheatsheet/ - toast-dismiss-button-active" xr:uid="{5ABDCAC9-1162-0C4C-8212-CD743AB6D652}"/>
    <hyperlink ref="C4121" r:id="rId1366" location="toast-dismiss-button-focus" display="https://zeke.github.io/primer-cheatsheet/ - toast-dismiss-button-focus" xr:uid="{FFBDE60B-60C5-2045-B509-14430CCF0830}"/>
    <hyperlink ref="C4124" r:id="rId1367" location="toast-icon" display="https://zeke.github.io/primer-cheatsheet/ - toast-icon" xr:uid="{725EF936-0877-764F-9C24-71B6A2ACDFEA}"/>
    <hyperlink ref="C4134" r:id="rId1368" location="tooltipped" display="https://zeke.github.io/primer-cheatsheet/ - tooltipped" xr:uid="{7E36F5A5-B0F2-BD46-9761-8E2A4E1525C5}"/>
    <hyperlink ref="C4136" r:id="rId1369" location="tooltipped-align-left-1-after" display="https://zeke.github.io/primer-cheatsheet/ - tooltipped-align-left-1-after" xr:uid="{2F0E5048-9DB5-124E-A87D-7A5A932A289C}"/>
    <hyperlink ref="C4139" r:id="rId1370" location="tooltipped-align-left-1-before" display="https://zeke.github.io/primer-cheatsheet/ - tooltipped-align-left-1-before" xr:uid="{6F857E0D-5EC9-E34E-9499-DE9D0B2A80DF}"/>
    <hyperlink ref="C4141" r:id="rId1371" location="tooltipped-align-left-2-before" display="https://zeke.github.io/primer-cheatsheet/ - tooltipped-align-left-2-before" xr:uid="{1817372E-4BD8-224E-9A7A-04C8E89DA60F}"/>
    <hyperlink ref="C4143" r:id="rId1372" location="tooltipped-align-right-1-after" display="https://zeke.github.io/primer-cheatsheet/ - tooltipped-align-right-1-after" xr:uid="{EB376444-7F5C-9A44-A845-0E8FD5A0AAC0}"/>
    <hyperlink ref="C4146" r:id="rId1373" location="tooltipped-align-right-1-before" display="https://zeke.github.io/primer-cheatsheet/ - tooltipped-align-right-1-before" xr:uid="{76CBAEE2-994B-8C44-A70C-D27EF7E37DA4}"/>
    <hyperlink ref="C4148" r:id="rId1374" location="tooltipped-align-right-2-before" display="https://zeke.github.io/primer-cheatsheet/ - tooltipped-align-right-2-before" xr:uid="{29546601-3495-F645-ACAD-F229104A103C}"/>
    <hyperlink ref="C4150" r:id="rId1375" location="tooltipped-e-after" display="https://zeke.github.io/primer-cheatsheet/ - tooltipped-e-after" xr:uid="{59EF4375-6E31-064E-896C-54AC0BD28A24}"/>
    <hyperlink ref="C4155" r:id="rId1376" location="tooltipped-e-before" display="https://zeke.github.io/primer-cheatsheet/ - tooltipped-e-before" xr:uid="{FBC6A04F-C161-6143-8F7D-514AFB184FDD}"/>
    <hyperlink ref="C4161" r:id="rId1377" location="tooltipped-multiline-after" display="https://zeke.github.io/primer-cheatsheet/ - tooltipped-multiline-after" xr:uid="{6B64B691-B8C2-334F-854C-D3A8B5517865}"/>
    <hyperlink ref="C4169" r:id="rId1378" location="tooltipped-multiline-hover-after" display="https://zeke.github.io/primer-cheatsheet/ - tooltipped-multiline-hover-after" xr:uid="{2A494316-E765-1249-9B34-349592E97E79}"/>
    <hyperlink ref="C4171" r:id="rId1379" location="tooltipped-multiline-tooltipped-s-after" display="https://zeke.github.io/primer-cheatsheet/ - tooltipped-multiline-tooltipped-s-after" xr:uid="{723CE88B-D726-CF4D-B820-D2D58B3549C5}"/>
    <hyperlink ref="C4175" r:id="rId1380" location="tooltipped-multiline-tooltipped-w-after" display="https://zeke.github.io/primer-cheatsheet/ - tooltipped-multiline-tooltipped-w-after" xr:uid="{BB307DA7-B33A-1A43-9F75-51B8869FD4DE}"/>
    <hyperlink ref="C4177" r:id="rId1381" location="tooltipped-n-after" display="https://zeke.github.io/primer-cheatsheet/ - tooltipped-n-after" xr:uid="{4C5BA0BF-28B1-7B40-B88C-28EE68DA4D03}"/>
    <hyperlink ref="C4181" r:id="rId1382" location="tooltipped-n-before" display="https://zeke.github.io/primer-cheatsheet/ - tooltipped-n-before" xr:uid="{ED10B05D-A067-1843-A743-D72B89E26F34}"/>
    <hyperlink ref="C4187" r:id="rId1383" location="tooltipped-ne-after" display="https://zeke.github.io/primer-cheatsheet/ - tooltipped-ne-after" xr:uid="{8148CCB9-3AB2-0947-832D-863142EF9E1B}"/>
    <hyperlink ref="C4191" r:id="rId1384" location="tooltipped-no-delay-hover-before" display="https://zeke.github.io/primer-cheatsheet/ - tooltipped-no-delay-hover-before" xr:uid="{FD357A72-2E0C-9E41-9611-EBE7A837F536}"/>
    <hyperlink ref="C4193" r:id="rId1385" location="tooltipped-nw-after" display="https://zeke.github.io/primer-cheatsheet/ - tooltipped-nw-after" xr:uid="{CA95C4AC-CEEC-6B49-A292-971D258509C3}"/>
    <hyperlink ref="C4195" r:id="rId1386" location="tooltipped-s-after" display="https://zeke.github.io/primer-cheatsheet/ - tooltipped-s-after" xr:uid="{E4336A27-D058-4847-A961-45D92E530774}"/>
    <hyperlink ref="C4199" r:id="rId1387" location="tooltipped-s-after" display="https://zeke.github.io/primer-cheatsheet/ - tooltipped-s-after" xr:uid="{710ABC0A-ABC2-F14D-9FE2-B39B99C13330}"/>
    <hyperlink ref="C4201" r:id="rId1388" location="tooltipped-s-before" display="https://zeke.github.io/primer-cheatsheet/ - tooltipped-s-before" xr:uid="{0F8A18E9-BD92-D342-905E-B1E64B00F880}"/>
    <hyperlink ref="C4207" r:id="rId1389" location="tooltipped-se-after" display="https://zeke.github.io/primer-cheatsheet/ - tooltipped-se-after" xr:uid="{9796676F-3949-8A43-9EBF-38166F008331}"/>
    <hyperlink ref="C4211" r:id="rId1390" location="tooltipped-sticky-before" display="https://zeke.github.io/primer-cheatsheet/ - tooltipped-sticky-before" xr:uid="{B93BD23A-2538-E541-B1EF-3A4361D54742}"/>
    <hyperlink ref="C4213" r:id="rId1391" location="tooltipped-sticky-tooltipped-multiline-after" display="https://zeke.github.io/primer-cheatsheet/ - tooltipped-sticky-tooltipped-multiline-after" xr:uid="{E88647B2-0794-C745-A357-F8217DF99383}"/>
    <hyperlink ref="C4215" r:id="rId1392" location="tooltipped-sw-after" display="https://zeke.github.io/primer-cheatsheet/ - tooltipped-sw-after" xr:uid="{91C81648-83E8-D447-890F-7730426A09A1}"/>
    <hyperlink ref="C4217" r:id="rId1393" location="tooltipped-w-after" display="https://zeke.github.io/primer-cheatsheet/ - tooltipped-w-after" xr:uid="{76E8DAFA-FC00-DE47-BE89-1F8DF0DD86B4}"/>
    <hyperlink ref="C4222" r:id="rId1394" location="tooltipped-w-before" display="https://zeke.github.io/primer-cheatsheet/ - tooltipped-w-before" xr:uid="{D2C8E4D0-742F-3A46-8256-7CBC769DBF4E}"/>
    <hyperlink ref="C4228" r:id="rId1395" location="tooltipped-after" display="https://zeke.github.io/primer-cheatsheet/ - tooltipped-after" xr:uid="{07D3AEEE-A25F-AE4F-8CE5-28689A011259}"/>
    <hyperlink ref="C4248" r:id="rId1396" location="tooltipped-before" display="https://zeke.github.io/primer-cheatsheet/ - tooltipped-before" xr:uid="{1BDAF543-83F6-2740-944A-BE0DDB32BD0C}"/>
    <hyperlink ref="C4259" r:id="rId1397" location="tooltipped-hover-before" display="https://zeke.github.io/primer-cheatsheet/ - tooltipped-hover-before" xr:uid="{552E8058-5D28-0C49-A989-B4B36E141A13}"/>
    <hyperlink ref="C4267" r:id="rId1398" location="top-0" display="https://zeke.github.io/primer-cheatsheet/ - top-0" xr:uid="{7FA6FEF0-8FEE-6E48-A6CE-C41E29AD6ECD}"/>
    <hyperlink ref="C4269" r:id="rId1399" location="top-0" display="https://zeke.github.io/primer-cheatsheet/ - top-0" xr:uid="{11498B10-5C97-8D46-A577-1EA33211E13D}"/>
    <hyperlink ref="C4271" r:id="rId1400" location="top-1" display="https://zeke.github.io/primer-cheatsheet/ - top-1" xr:uid="{BCD61956-9952-464C-BE7B-1692E1143F46}"/>
    <hyperlink ref="C4273" r:id="rId1401" location="top-10" display="https://zeke.github.io/primer-cheatsheet/ - top-10" xr:uid="{6E162459-F8E8-D04D-ACDB-200C03889E2E}"/>
    <hyperlink ref="C4275" r:id="rId1402" location="top-11" display="https://zeke.github.io/primer-cheatsheet/ - top-11" xr:uid="{03CF6835-258A-9E40-A0C3-4032483F8246}"/>
    <hyperlink ref="C4277" r:id="rId1403" location="top-12" display="https://zeke.github.io/primer-cheatsheet/ - top-12" xr:uid="{70C42124-0F8B-B84C-806F-985B8F37C0A0}"/>
    <hyperlink ref="C4279" r:id="rId1404" location="top-2" display="https://zeke.github.io/primer-cheatsheet/ - top-2" xr:uid="{9C8E1728-0511-BE49-9F41-F06DC2B48C53}"/>
    <hyperlink ref="C4281" r:id="rId1405" location="top-3" display="https://zeke.github.io/primer-cheatsheet/ - top-3" xr:uid="{EE37304A-44C3-D840-AF14-FD786AB9DCA7}"/>
    <hyperlink ref="C4283" r:id="rId1406" location="top-4" display="https://zeke.github.io/primer-cheatsheet/ - top-4" xr:uid="{F6AF471A-0119-6547-86AE-4679A1973FC7}"/>
    <hyperlink ref="C4285" r:id="rId1407" location="top-5" display="https://zeke.github.io/primer-cheatsheet/ - top-5" xr:uid="{1DEDBA38-A271-9448-8CB1-5BE1CBF3D7FE}"/>
    <hyperlink ref="C4287" r:id="rId1408" location="top-6" display="https://zeke.github.io/primer-cheatsheet/ - top-6" xr:uid="{ECE45A80-687B-5840-B523-74DD7BAC13B7}"/>
    <hyperlink ref="C4289" r:id="rId1409" location="top-7" display="https://zeke.github.io/primer-cheatsheet/ - top-7" xr:uid="{D170DB69-54AD-CC41-AB31-A5485274D198}"/>
    <hyperlink ref="C4291" r:id="rId1410" location="top-8" display="https://zeke.github.io/primer-cheatsheet/ - top-8" xr:uid="{ED678793-96FE-5446-8B7B-BC9D3D14AB4B}"/>
    <hyperlink ref="C4293" r:id="rId1411" location="top-9" display="https://zeke.github.io/primer-cheatsheet/ - top-9" xr:uid="{B87982E3-6E92-8449-BB91-516DBBB4997E}"/>
    <hyperlink ref="C4295" r:id="rId1412" location="top-n0" display="https://zeke.github.io/primer-cheatsheet/ - top-n0" xr:uid="{C7FD7F13-7CC5-2846-B80C-E868768E7D97}"/>
    <hyperlink ref="C4297" r:id="rId1413" location="top-n1" display="https://zeke.github.io/primer-cheatsheet/ - top-n1" xr:uid="{20DF18DE-A70E-B543-97B5-2B7E695D473F}"/>
    <hyperlink ref="C4299" r:id="rId1414" location="top-n10" display="https://zeke.github.io/primer-cheatsheet/ - top-n10" xr:uid="{04C4206F-D082-C649-A239-66B4555BA55F}"/>
    <hyperlink ref="C4301" r:id="rId1415" location="top-n11" display="https://zeke.github.io/primer-cheatsheet/ - top-n11" xr:uid="{406925D4-AD3E-B54B-82CA-7EFA1CC09423}"/>
    <hyperlink ref="C4303" r:id="rId1416" location="top-n12" display="https://zeke.github.io/primer-cheatsheet/ - top-n12" xr:uid="{5F7A1E9F-A60A-8C42-A038-A651C35F4F50}"/>
    <hyperlink ref="C4305" r:id="rId1417" location="top-n2" display="https://zeke.github.io/primer-cheatsheet/ - top-n2" xr:uid="{85E68BEC-20EB-4546-9F8A-9E997A9818F6}"/>
    <hyperlink ref="C4307" r:id="rId1418" location="top-n3" display="https://zeke.github.io/primer-cheatsheet/ - top-n3" xr:uid="{BB925703-973C-C049-B448-178D4201D3F9}"/>
    <hyperlink ref="C4309" r:id="rId1419" location="top-n4" display="https://zeke.github.io/primer-cheatsheet/ - top-n4" xr:uid="{44CD637A-18E5-D648-856E-FD3340BBA7A5}"/>
    <hyperlink ref="C4311" r:id="rId1420" location="top-n5" display="https://zeke.github.io/primer-cheatsheet/ - top-n5" xr:uid="{D7E83185-56B4-9344-8CB3-2FB2A505B081}"/>
    <hyperlink ref="C4313" r:id="rId1421" location="top-n6" display="https://zeke.github.io/primer-cheatsheet/ - top-n6" xr:uid="{05779EC4-DEAA-934B-9E5C-E600A7763614}"/>
    <hyperlink ref="C4315" r:id="rId1422" location="top-n7" display="https://zeke.github.io/primer-cheatsheet/ - top-n7" xr:uid="{CEDA6BB1-2910-3A4C-A2A7-CF441B6A1892}"/>
    <hyperlink ref="C4317" r:id="rId1423" location="top-n8" display="https://zeke.github.io/primer-cheatsheet/ - top-n8" xr:uid="{395BD496-11D0-384A-8B55-B2CEB598BBA1}"/>
    <hyperlink ref="C4319" r:id="rId1424" location="top-n9" display="https://zeke.github.io/primer-cheatsheet/ - top-n9" xr:uid="{2594C75E-67FB-9647-AB0E-39EBC3B2AFC9}"/>
    <hyperlink ref="C4321" r:id="rId1425" location="underline-nav" display="https://zeke.github.io/primer-cheatsheet/ - underline-nav" xr:uid="{803D3F8A-49E3-B742-90B0-0FEDE1F71C3C}"/>
    <hyperlink ref="C4327" r:id="rId1426" location="underline-nav-full" display="https://zeke.github.io/primer-cheatsheet/ - underline-nav-full" xr:uid="{3AAF4CAC-7BFC-0F41-9915-ECFB22B4CC25}"/>
    <hyperlink ref="C4329" r:id="rId1427" location="underline-nav-right" display="https://zeke.github.io/primer-cheatsheet/ - underline-nav-right" xr:uid="{B4FF1C5D-B9A9-B24C-BE8B-A46B99F45C52}"/>
    <hyperlink ref="C4331" r:id="rId1428" location="underline-nav-right-underline-nav-actions" display="https://zeke.github.io/primer-cheatsheet/ - underline-nav-right-underline-nav-actions" xr:uid="{8EBE5E1A-0E0E-F343-A43E-2F56E0820050}"/>
    <hyperlink ref="C4333" r:id="rId1429" location="underline-nav-right-underline-nav-item" display="https://zeke.github.io/primer-cheatsheet/ - underline-nav-right-underline-nav-item" xr:uid="{5DF43A7B-BF3A-A547-8227-FA085C77DB40}"/>
    <hyperlink ref="C4336" r:id="rId1430" location="underline-nav-actions" display="https://zeke.github.io/primer-cheatsheet/ - underline-nav-actions" xr:uid="{0A509230-3061-6C4B-8A59-77139A15C81F}"/>
    <hyperlink ref="C4338" r:id="rId1431" location="underline-nav-body" display="https://zeke.github.io/primer-cheatsheet/ - underline-nav-body" xr:uid="{68B165B6-25D5-6F48-8E54-A32D596EC28F}"/>
    <hyperlink ref="C4340" r:id="rId1432" location="underline-nav-container" display="https://zeke.github.io/primer-cheatsheet/ - underline-nav-container" xr:uid="{8682DDB9-9DB0-D845-ADC3-3D75C0E398C0}"/>
    <hyperlink ref="C4343" r:id="rId1433" location="underline-nav-item" display="https://zeke.github.io/primer-cheatsheet/ - underline-nav-item" xr:uid="{5EAA9574-E050-BB48-BAA0-4C319A81539E}"/>
    <hyperlink ref="C4351" r:id="rId1434" location="underline-nav-item-hover" display="https://zeke.github.io/primer-cheatsheet/ - underline-nav-item-hover" xr:uid="{ED5A2551-88B6-5A4F-AAC9-943EDBA714EA}"/>
    <hyperlink ref="C4356" r:id="rId1435" location="underline-nav-item-hover-underline-nav-octicon" display="https://zeke.github.io/primer-cheatsheet/ - underline-nav-item-hover-underline-nav-octicon" xr:uid="{2061EC3D-1D32-0B4D-9B6D-5623419294B0}"/>
    <hyperlink ref="C4358" r:id="rId1436" location="underline-nav-item-role-tab-aria-selected-true" display="https://zeke.github.io/primer-cheatsheet/ - underline-nav-item-role-tab-aria-selected-true" xr:uid="{69F45F1A-D4F9-9540-B732-4257F8705829}"/>
    <hyperlink ref="C4362" r:id="rId1437" location="underline-nav-item-role-tab-aria-selected-true-underline-nav-octicon" display="https://zeke.github.io/primer-cheatsheet/ - underline-nav-item-role-tab-aria-selected-true-underline-nav-octicon" xr:uid="{050C00E3-CDDF-FD46-A604-31081E5CDDF7}"/>
    <hyperlink ref="C4364" r:id="rId1438" location="underline-nav-octicon" display="https://zeke.github.io/primer-cheatsheet/ - underline-nav-octicon" xr:uid="{4621383C-5AA9-C747-A8C1-BDE5F002C1F4}"/>
    <hyperlink ref="C4366" r:id="rId1439" location="upload-enabled-textarea" display="https://zeke.github.io/primer-cheatsheet/ - upload-enabled-textarea" xr:uid="{CC293800-3C19-0E49-8A2E-97BDD5D8D73B}"/>
    <hyperlink ref="C4371" r:id="rId1440" location="upload-enabled-focused" display="https://zeke.github.io/primer-cheatsheet/ - upload-enabled-focused" xr:uid="{4EF31DFB-FF83-AF4F-A760-3FA090F2D4EC}"/>
    <hyperlink ref="C4374" r:id="rId1441" location="upload-enabled-focused-drag-and-drop" display="https://zeke.github.io/primer-cheatsheet/ - upload-enabled-focused-drag-and-drop" xr:uid="{C0E04B79-DF92-A54B-BD75-9368597549AE}"/>
    <hyperlink ref="C4376" r:id="rId1442" location="upload-enabled-focused-form-control" display="https://zeke.github.io/primer-cheatsheet/ - upload-enabled-focused-form-control" xr:uid="{C70EAB64-B758-0940-B76A-5B78D00DC5D0}"/>
    <hyperlink ref="C4378" r:id="rId1443" location="user-select-none" display="https://zeke.github.io/primer-cheatsheet/ - user-select-none" xr:uid="{2B9EF1E7-D108-7741-879A-3630E637A3BE}"/>
    <hyperlink ref="C4383" r:id="rId1444" location="v-align-baseline" display="https://zeke.github.io/primer-cheatsheet/ - v-align-baseline" xr:uid="{CEF47B80-4046-0A4A-A29A-C1CFAD3901B3}"/>
    <hyperlink ref="C4385" r:id="rId1445" location="v-align-bottom" display="https://zeke.github.io/primer-cheatsheet/ - v-align-bottom" xr:uid="{1301A3C4-6028-0B45-827F-A79DFD7E20E1}"/>
    <hyperlink ref="C4387" r:id="rId1446" location="v-align-middle" display="https://zeke.github.io/primer-cheatsheet/ - v-align-middle" xr:uid="{2A17C9BA-1705-DA4E-8CBE-75666404E532}"/>
    <hyperlink ref="C4389" r:id="rId1447" location="v-align-text-bottom" display="https://zeke.github.io/primer-cheatsheet/ - v-align-text-bottom" xr:uid="{2C60C693-94D1-1B47-8C3C-82CE4F7A5A8C}"/>
    <hyperlink ref="C4391" r:id="rId1448" location="v-align-text-top" display="https://zeke.github.io/primer-cheatsheet/ - v-align-text-top" xr:uid="{C6A70AEA-900D-9648-A8AF-A52CA3B46967}"/>
    <hyperlink ref="C4393" r:id="rId1449" location="v-align-top" display="https://zeke.github.io/primer-cheatsheet/ - v-align-top" xr:uid="{D56F8364-EF6B-0B41-B855-64B46706C94A}"/>
    <hyperlink ref="C4395" r:id="rId1450" location="v-hidden" display="https://zeke.github.io/primer-cheatsheet/ - v-hidden" xr:uid="{CDEB4AFB-FCFE-A042-B5DC-4DC87159540A}"/>
    <hyperlink ref="C4397" r:id="rId1451" location="v-visible" display="https://zeke.github.io/primer-cheatsheet/ - v-visible" xr:uid="{F05EBB5F-09CA-4E44-A67C-B252300A8131}"/>
    <hyperlink ref="C4399" r:id="rId1452" location="warning" display="https://zeke.github.io/primer-cheatsheet/ - warning" xr:uid="{95367C0A-905C-3140-B29D-87B9DD6183BC}"/>
    <hyperlink ref="C4404" r:id="rId1453" location="wb-break-all" display="https://zeke.github.io/primer-cheatsheet/ - wb-break-all" xr:uid="{60B70ED8-3B9B-1347-939C-1B6C0B80FC2B}"/>
    <hyperlink ref="C4406" r:id="rId1454" location="width-auto" display="https://zeke.github.io/primer-cheatsheet/ - width-auto" xr:uid="{53946E07-AB56-EC48-B26D-3764E8E27D3B}"/>
    <hyperlink ref="C4408" r:id="rId1455" location="width-fit" display="https://zeke.github.io/primer-cheatsheet/ - width-fit" xr:uid="{C3852F52-5172-8D4E-9DD5-C9C2FDFE3419}"/>
    <hyperlink ref="C4410" r:id="rId1456" location="width-full" display="https://zeke.github.io/primer-cheatsheet/ - width-full" xr:uid="{46B1BCD7-8B90-BE43-B4DD-2F41DB2A9D0F}"/>
    <hyperlink ref="C4412" r:id="rId1457" location="write-content" display="https://zeke.github.io/primer-cheatsheet/ - write-content" xr:uid="{2D9A03C4-A540-0F4A-BA69-A42393C940A9}"/>
    <hyperlink ref="C4414" r:id="rId1458" location="ws-normal" display="https://zeke.github.io/primer-cheatsheet/ - ws-normal" xr:uid="{8E459FAB-656F-C643-9E47-FEBB64E7EF62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879A3-6542-A74B-AE6A-069DBC599B94}">
  <dimension ref="F7:H1465"/>
  <sheetViews>
    <sheetView topLeftCell="F1433" workbookViewId="0">
      <selection activeCell="H698" sqref="H691:H698"/>
    </sheetView>
  </sheetViews>
  <sheetFormatPr baseColWidth="10" defaultRowHeight="16"/>
  <cols>
    <col min="6" max="6" width="116.33203125" customWidth="1"/>
    <col min="7" max="7" width="31.6640625" customWidth="1"/>
  </cols>
  <sheetData>
    <row r="7" spans="6:8">
      <c r="F7" s="2" t="s">
        <v>99</v>
      </c>
      <c r="G7" s="2" t="s">
        <v>101</v>
      </c>
      <c r="H7" s="2" t="s">
        <v>316</v>
      </c>
    </row>
    <row r="8" spans="6:8">
      <c r="F8" s="50" t="s">
        <v>7434</v>
      </c>
      <c r="G8" s="52" t="s">
        <v>7434</v>
      </c>
      <c r="H8" s="51"/>
    </row>
    <row r="9" spans="6:8">
      <c r="F9" s="50" t="s">
        <v>7439</v>
      </c>
      <c r="G9" s="52" t="s">
        <v>7439</v>
      </c>
      <c r="H9" s="51"/>
    </row>
    <row r="10" spans="6:8">
      <c r="F10" s="50" t="s">
        <v>7443</v>
      </c>
      <c r="G10" s="52" t="s">
        <v>7443</v>
      </c>
      <c r="H10" s="51"/>
    </row>
    <row r="11" spans="6:8">
      <c r="F11" s="50" t="s">
        <v>7445</v>
      </c>
      <c r="G11" s="52" t="s">
        <v>7445</v>
      </c>
      <c r="H11" s="51"/>
    </row>
    <row r="12" spans="6:8">
      <c r="F12" s="50" t="s">
        <v>7448</v>
      </c>
      <c r="G12" s="52" t="s">
        <v>7448</v>
      </c>
      <c r="H12" s="51"/>
    </row>
    <row r="13" spans="6:8">
      <c r="F13" s="50" t="s">
        <v>7449</v>
      </c>
      <c r="G13" s="52" t="s">
        <v>7449</v>
      </c>
      <c r="H13" s="51"/>
    </row>
    <row r="14" spans="6:8">
      <c r="F14" s="50" t="s">
        <v>7453</v>
      </c>
      <c r="G14" s="52" t="s">
        <v>7453</v>
      </c>
      <c r="H14" s="51"/>
    </row>
    <row r="15" spans="6:8">
      <c r="F15" s="50" t="s">
        <v>7458</v>
      </c>
      <c r="G15" s="52" t="s">
        <v>7458</v>
      </c>
      <c r="H15" s="51"/>
    </row>
    <row r="16" spans="6:8">
      <c r="F16" s="50" t="s">
        <v>7463</v>
      </c>
      <c r="G16" s="52" t="s">
        <v>7463</v>
      </c>
      <c r="H16" s="51"/>
    </row>
    <row r="17" spans="6:8">
      <c r="F17" s="50" t="s">
        <v>7466</v>
      </c>
      <c r="G17" s="52" t="s">
        <v>7466</v>
      </c>
      <c r="H17" s="51"/>
    </row>
    <row r="18" spans="6:8">
      <c r="F18" s="50" t="s">
        <v>7470</v>
      </c>
      <c r="G18" s="52" t="s">
        <v>7470</v>
      </c>
      <c r="H18" s="51"/>
    </row>
    <row r="19" spans="6:8">
      <c r="F19" s="50" t="s">
        <v>7472</v>
      </c>
      <c r="G19" s="52" t="s">
        <v>7472</v>
      </c>
      <c r="H19" s="51"/>
    </row>
    <row r="20" spans="6:8">
      <c r="F20" s="50" t="s">
        <v>7476</v>
      </c>
      <c r="G20" s="52" t="s">
        <v>7476</v>
      </c>
      <c r="H20" s="51"/>
    </row>
    <row r="21" spans="6:8">
      <c r="F21" s="50" t="s">
        <v>7479</v>
      </c>
      <c r="G21" s="52" t="s">
        <v>7479</v>
      </c>
      <c r="H21" s="51"/>
    </row>
    <row r="22" spans="6:8">
      <c r="F22" s="50" t="s">
        <v>7490</v>
      </c>
      <c r="G22" s="52" t="s">
        <v>7490</v>
      </c>
      <c r="H22" s="51"/>
    </row>
    <row r="23" spans="6:8">
      <c r="F23" s="50" t="s">
        <v>7487</v>
      </c>
      <c r="G23" s="52" t="s">
        <v>7487</v>
      </c>
      <c r="H23" s="51"/>
    </row>
    <row r="24" spans="6:8">
      <c r="F24" s="50" t="s">
        <v>7492</v>
      </c>
      <c r="G24" s="52" t="s">
        <v>7492</v>
      </c>
      <c r="H24" s="51"/>
    </row>
    <row r="25" spans="6:8">
      <c r="F25" s="50" t="s">
        <v>6190</v>
      </c>
      <c r="G25" s="53" t="s">
        <v>6190</v>
      </c>
      <c r="H25" s="51">
        <v>1</v>
      </c>
    </row>
    <row r="26" spans="6:8">
      <c r="F26" s="50" t="s">
        <v>7505</v>
      </c>
      <c r="G26" s="53" t="s">
        <v>7505</v>
      </c>
      <c r="H26" s="51">
        <v>1</v>
      </c>
    </row>
    <row r="27" spans="6:8">
      <c r="F27" s="50" t="s">
        <v>7511</v>
      </c>
      <c r="G27" s="53" t="s">
        <v>7511</v>
      </c>
      <c r="H27" s="51">
        <v>1</v>
      </c>
    </row>
    <row r="28" spans="6:8">
      <c r="F28" s="50" t="s">
        <v>7513</v>
      </c>
      <c r="G28" s="53" t="s">
        <v>7513</v>
      </c>
      <c r="H28" s="51">
        <v>1</v>
      </c>
    </row>
    <row r="29" spans="6:8">
      <c r="F29" s="50" t="s">
        <v>7515</v>
      </c>
      <c r="G29" s="53" t="s">
        <v>7515</v>
      </c>
      <c r="H29" s="51">
        <v>1</v>
      </c>
    </row>
    <row r="30" spans="6:8">
      <c r="F30" s="50" t="s">
        <v>7517</v>
      </c>
      <c r="G30" s="53" t="s">
        <v>7517</v>
      </c>
      <c r="H30" s="51">
        <v>1</v>
      </c>
    </row>
    <row r="31" spans="6:8">
      <c r="F31" s="50" t="s">
        <v>7518</v>
      </c>
      <c r="G31" s="53" t="s">
        <v>7518</v>
      </c>
      <c r="H31" s="51">
        <v>1</v>
      </c>
    </row>
    <row r="32" spans="6:8">
      <c r="F32" s="50" t="s">
        <v>7522</v>
      </c>
      <c r="G32" s="53" t="s">
        <v>7522</v>
      </c>
      <c r="H32" s="51">
        <v>1</v>
      </c>
    </row>
    <row r="33" spans="6:8">
      <c r="F33" s="50" t="s">
        <v>7529</v>
      </c>
      <c r="G33" s="53" t="s">
        <v>7529</v>
      </c>
      <c r="H33" s="51">
        <v>1</v>
      </c>
    </row>
    <row r="34" spans="6:8">
      <c r="F34" s="50" t="s">
        <v>7525</v>
      </c>
      <c r="G34" s="53" t="s">
        <v>7525</v>
      </c>
      <c r="H34" s="51">
        <v>1</v>
      </c>
    </row>
    <row r="35" spans="6:8">
      <c r="F35" s="50" t="s">
        <v>7532</v>
      </c>
      <c r="G35" s="53" t="s">
        <v>7532</v>
      </c>
      <c r="H35" s="51">
        <v>1</v>
      </c>
    </row>
    <row r="36" spans="6:8">
      <c r="F36" s="50" t="s">
        <v>7534</v>
      </c>
      <c r="G36" s="53" t="s">
        <v>7534</v>
      </c>
      <c r="H36" s="51">
        <v>1</v>
      </c>
    </row>
    <row r="37" spans="6:8">
      <c r="F37" s="50" t="s">
        <v>7535</v>
      </c>
      <c r="G37" s="53" t="s">
        <v>7535</v>
      </c>
      <c r="H37" s="51">
        <v>1</v>
      </c>
    </row>
    <row r="38" spans="6:8">
      <c r="F38" s="50" t="s">
        <v>7539</v>
      </c>
      <c r="G38" s="53" t="s">
        <v>7539</v>
      </c>
      <c r="H38" s="51">
        <v>1</v>
      </c>
    </row>
    <row r="39" spans="6:8">
      <c r="F39" s="50" t="s">
        <v>7540</v>
      </c>
      <c r="G39" s="53" t="s">
        <v>7540</v>
      </c>
      <c r="H39" s="51">
        <v>1</v>
      </c>
    </row>
    <row r="40" spans="6:8">
      <c r="F40" s="50" t="s">
        <v>7542</v>
      </c>
      <c r="G40" s="53" t="s">
        <v>7542</v>
      </c>
      <c r="H40" s="51">
        <v>1</v>
      </c>
    </row>
    <row r="41" spans="6:8">
      <c r="F41" s="50" t="s">
        <v>7544</v>
      </c>
      <c r="G41" s="53" t="s">
        <v>7544</v>
      </c>
      <c r="H41" s="51">
        <v>1</v>
      </c>
    </row>
    <row r="42" spans="6:8">
      <c r="F42" s="50" t="s">
        <v>7547</v>
      </c>
      <c r="G42" s="53" t="s">
        <v>7547</v>
      </c>
      <c r="H42" s="51">
        <v>1</v>
      </c>
    </row>
    <row r="43" spans="6:8">
      <c r="F43" s="50" t="s">
        <v>7549</v>
      </c>
      <c r="G43" s="53" t="s">
        <v>7549</v>
      </c>
      <c r="H43" s="51">
        <v>1</v>
      </c>
    </row>
    <row r="44" spans="6:8">
      <c r="F44" s="50" t="s">
        <v>7551</v>
      </c>
      <c r="G44" s="53" t="s">
        <v>7551</v>
      </c>
      <c r="H44" s="51">
        <v>1</v>
      </c>
    </row>
    <row r="45" spans="6:8">
      <c r="F45" s="50" t="s">
        <v>7558</v>
      </c>
      <c r="G45" s="53" t="s">
        <v>7558</v>
      </c>
      <c r="H45" s="51">
        <v>1</v>
      </c>
    </row>
    <row r="46" spans="6:8">
      <c r="F46" s="50" t="s">
        <v>7559</v>
      </c>
      <c r="G46" s="53" t="s">
        <v>7559</v>
      </c>
      <c r="H46" s="51">
        <v>1</v>
      </c>
    </row>
    <row r="47" spans="6:8">
      <c r="F47" s="50" t="s">
        <v>7561</v>
      </c>
      <c r="G47" s="53" t="s">
        <v>7561</v>
      </c>
      <c r="H47" s="51">
        <v>1</v>
      </c>
    </row>
    <row r="48" spans="6:8">
      <c r="F48" s="50" t="s">
        <v>7562</v>
      </c>
      <c r="G48" s="53" t="s">
        <v>7562</v>
      </c>
      <c r="H48" s="51">
        <v>1</v>
      </c>
    </row>
    <row r="49" spans="6:8">
      <c r="F49" s="50" t="s">
        <v>7564</v>
      </c>
      <c r="G49" s="53" t="s">
        <v>7564</v>
      </c>
      <c r="H49" s="51">
        <v>1</v>
      </c>
    </row>
    <row r="50" spans="6:8">
      <c r="F50" s="50" t="s">
        <v>7566</v>
      </c>
      <c r="G50" s="53" t="s">
        <v>7566</v>
      </c>
      <c r="H50" s="51">
        <v>1</v>
      </c>
    </row>
    <row r="51" spans="6:8">
      <c r="F51" s="50" t="s">
        <v>7568</v>
      </c>
      <c r="G51" s="53" t="s">
        <v>7568</v>
      </c>
      <c r="H51" s="51">
        <v>1</v>
      </c>
    </row>
    <row r="52" spans="6:8">
      <c r="F52" s="50" t="s">
        <v>7570</v>
      </c>
      <c r="G52" s="53" t="s">
        <v>7570</v>
      </c>
      <c r="H52" s="51">
        <v>1</v>
      </c>
    </row>
    <row r="53" spans="6:8">
      <c r="F53" s="50" t="s">
        <v>7572</v>
      </c>
      <c r="G53" s="53" t="s">
        <v>7572</v>
      </c>
      <c r="H53" s="51">
        <v>1</v>
      </c>
    </row>
    <row r="54" spans="6:8">
      <c r="F54" s="50" t="s">
        <v>7574</v>
      </c>
      <c r="G54" s="52" t="s">
        <v>7574</v>
      </c>
      <c r="H54" s="51"/>
    </row>
    <row r="55" spans="6:8">
      <c r="F55" s="50" t="s">
        <v>7576</v>
      </c>
      <c r="G55" s="52" t="s">
        <v>7576</v>
      </c>
      <c r="H55" s="51"/>
    </row>
    <row r="56" spans="6:8">
      <c r="F56" s="50" t="s">
        <v>7578</v>
      </c>
      <c r="G56" s="52" t="s">
        <v>7578</v>
      </c>
      <c r="H56" s="51"/>
    </row>
    <row r="57" spans="6:8">
      <c r="F57" s="50" t="s">
        <v>7580</v>
      </c>
      <c r="G57" s="52" t="s">
        <v>7580</v>
      </c>
      <c r="H57" s="51"/>
    </row>
    <row r="58" spans="6:8">
      <c r="F58" s="50" t="s">
        <v>7582</v>
      </c>
      <c r="G58" s="52" t="s">
        <v>7582</v>
      </c>
      <c r="H58" s="51"/>
    </row>
    <row r="59" spans="6:8">
      <c r="F59" s="50" t="s">
        <v>7584</v>
      </c>
      <c r="G59" s="52" t="s">
        <v>7584</v>
      </c>
      <c r="H59" s="51"/>
    </row>
    <row r="60" spans="6:8">
      <c r="F60" s="50" t="s">
        <v>7586</v>
      </c>
      <c r="G60" s="52" t="s">
        <v>7586</v>
      </c>
      <c r="H60" s="51"/>
    </row>
    <row r="61" spans="6:8">
      <c r="F61" s="50" t="s">
        <v>7587</v>
      </c>
      <c r="G61" s="52" t="s">
        <v>7587</v>
      </c>
      <c r="H61" s="51"/>
    </row>
    <row r="62" spans="6:8">
      <c r="F62" s="50" t="s">
        <v>7589</v>
      </c>
      <c r="G62" s="52" t="s">
        <v>7589</v>
      </c>
      <c r="H62" s="51"/>
    </row>
    <row r="63" spans="6:8">
      <c r="F63" s="50" t="s">
        <v>7591</v>
      </c>
      <c r="G63" s="52" t="s">
        <v>7591</v>
      </c>
      <c r="H63" s="51"/>
    </row>
    <row r="64" spans="6:8">
      <c r="F64" s="50" t="s">
        <v>7593</v>
      </c>
      <c r="G64" s="52" t="s">
        <v>7593</v>
      </c>
      <c r="H64" s="51"/>
    </row>
    <row r="65" spans="6:8">
      <c r="F65" s="50" t="s">
        <v>7595</v>
      </c>
      <c r="G65" s="52" t="s">
        <v>7595</v>
      </c>
      <c r="H65" s="51"/>
    </row>
    <row r="66" spans="6:8">
      <c r="F66" s="50" t="s">
        <v>7596</v>
      </c>
      <c r="G66" s="52" t="s">
        <v>7596</v>
      </c>
      <c r="H66" s="51"/>
    </row>
    <row r="67" spans="6:8">
      <c r="F67" s="50" t="s">
        <v>7598</v>
      </c>
      <c r="G67" s="52" t="s">
        <v>7598</v>
      </c>
      <c r="H67" s="51"/>
    </row>
    <row r="68" spans="6:8">
      <c r="F68" s="50" t="s">
        <v>7600</v>
      </c>
      <c r="G68" s="52" t="s">
        <v>7600</v>
      </c>
      <c r="H68" s="51"/>
    </row>
    <row r="69" spans="6:8">
      <c r="F69" s="50" t="s">
        <v>7601</v>
      </c>
      <c r="G69" s="52" t="s">
        <v>7601</v>
      </c>
      <c r="H69" s="51"/>
    </row>
    <row r="70" spans="6:8">
      <c r="F70" s="50" t="s">
        <v>7603</v>
      </c>
      <c r="G70" s="52" t="s">
        <v>7603</v>
      </c>
      <c r="H70" s="51"/>
    </row>
    <row r="71" spans="6:8">
      <c r="F71" s="50" t="s">
        <v>7605</v>
      </c>
      <c r="G71" s="52" t="s">
        <v>7605</v>
      </c>
      <c r="H71" s="51"/>
    </row>
    <row r="72" spans="6:8">
      <c r="F72" s="50" t="s">
        <v>7607</v>
      </c>
      <c r="G72" s="52" t="s">
        <v>7607</v>
      </c>
      <c r="H72" s="51"/>
    </row>
    <row r="73" spans="6:8">
      <c r="F73" s="50" t="s">
        <v>7609</v>
      </c>
      <c r="G73" s="52" t="s">
        <v>7609</v>
      </c>
      <c r="H73" s="51"/>
    </row>
    <row r="74" spans="6:8">
      <c r="F74" s="50" t="s">
        <v>7611</v>
      </c>
      <c r="G74" s="52" t="s">
        <v>7611</v>
      </c>
      <c r="H74" s="51"/>
    </row>
    <row r="75" spans="6:8">
      <c r="F75" s="50" t="s">
        <v>7613</v>
      </c>
      <c r="G75" s="52" t="s">
        <v>7613</v>
      </c>
      <c r="H75" s="51"/>
    </row>
    <row r="76" spans="6:8">
      <c r="F76" s="50" t="s">
        <v>7615</v>
      </c>
      <c r="G76" s="52" t="s">
        <v>7615</v>
      </c>
      <c r="H76" s="51"/>
    </row>
    <row r="77" spans="6:8">
      <c r="F77" s="50" t="s">
        <v>7617</v>
      </c>
      <c r="G77" s="52" t="s">
        <v>7617</v>
      </c>
      <c r="H77" s="51"/>
    </row>
    <row r="78" spans="6:8">
      <c r="F78" s="50" t="s">
        <v>7618</v>
      </c>
      <c r="G78" s="52" t="s">
        <v>7618</v>
      </c>
      <c r="H78" s="51"/>
    </row>
    <row r="79" spans="6:8">
      <c r="F79" s="50" t="s">
        <v>7619</v>
      </c>
      <c r="G79" s="52" t="s">
        <v>7619</v>
      </c>
      <c r="H79" s="51"/>
    </row>
    <row r="80" spans="6:8">
      <c r="F80" s="50" t="s">
        <v>7621</v>
      </c>
      <c r="G80" s="52" t="s">
        <v>7621</v>
      </c>
      <c r="H80" s="51"/>
    </row>
    <row r="81" spans="6:8">
      <c r="F81" s="50" t="s">
        <v>7623</v>
      </c>
      <c r="G81" s="52" t="s">
        <v>7623</v>
      </c>
      <c r="H81" s="51"/>
    </row>
    <row r="82" spans="6:8">
      <c r="F82" s="50" t="s">
        <v>7625</v>
      </c>
      <c r="G82" s="52" t="s">
        <v>7625</v>
      </c>
      <c r="H82" s="51"/>
    </row>
    <row r="83" spans="6:8">
      <c r="F83" s="50" t="s">
        <v>7627</v>
      </c>
      <c r="G83" s="52" t="s">
        <v>7627</v>
      </c>
      <c r="H83" s="51"/>
    </row>
    <row r="84" spans="6:8">
      <c r="F84" s="50" t="s">
        <v>7629</v>
      </c>
      <c r="G84" s="52" t="s">
        <v>7629</v>
      </c>
      <c r="H84" s="51"/>
    </row>
    <row r="85" spans="6:8">
      <c r="F85" s="50" t="s">
        <v>7631</v>
      </c>
      <c r="G85" s="52" t="s">
        <v>7631</v>
      </c>
      <c r="H85" s="51"/>
    </row>
    <row r="86" spans="6:8">
      <c r="F86" s="50" t="s">
        <v>7632</v>
      </c>
      <c r="G86" s="52" t="s">
        <v>7632</v>
      </c>
      <c r="H86" s="51"/>
    </row>
    <row r="87" spans="6:8">
      <c r="F87" s="50" t="s">
        <v>7634</v>
      </c>
      <c r="G87" s="52" t="s">
        <v>7634</v>
      </c>
      <c r="H87" s="51"/>
    </row>
    <row r="88" spans="6:8">
      <c r="F88" s="50" t="s">
        <v>7636</v>
      </c>
      <c r="G88" s="52" t="s">
        <v>7636</v>
      </c>
      <c r="H88" s="51"/>
    </row>
    <row r="89" spans="6:8">
      <c r="F89" s="50" t="s">
        <v>7638</v>
      </c>
      <c r="G89" s="52" t="s">
        <v>7638</v>
      </c>
      <c r="H89" s="51"/>
    </row>
    <row r="90" spans="6:8">
      <c r="F90" s="50" t="s">
        <v>7640</v>
      </c>
      <c r="G90" s="52" t="s">
        <v>7640</v>
      </c>
      <c r="H90" s="51"/>
    </row>
    <row r="91" spans="6:8">
      <c r="F91" s="50" t="s">
        <v>7641</v>
      </c>
      <c r="G91" s="52" t="s">
        <v>7641</v>
      </c>
      <c r="H91" s="51"/>
    </row>
    <row r="92" spans="6:8">
      <c r="F92" s="50" t="s">
        <v>7643</v>
      </c>
      <c r="G92" s="52" t="s">
        <v>7643</v>
      </c>
      <c r="H92" s="51"/>
    </row>
    <row r="93" spans="6:8">
      <c r="F93" s="50" t="s">
        <v>7645</v>
      </c>
      <c r="G93" s="52" t="s">
        <v>7645</v>
      </c>
      <c r="H93" s="51"/>
    </row>
    <row r="94" spans="6:8">
      <c r="F94" s="50" t="s">
        <v>7647</v>
      </c>
      <c r="G94" s="52" t="s">
        <v>7647</v>
      </c>
      <c r="H94" s="51"/>
    </row>
    <row r="95" spans="6:8">
      <c r="F95" s="50" t="s">
        <v>7649</v>
      </c>
      <c r="G95" s="52" t="s">
        <v>7649</v>
      </c>
      <c r="H95" s="51"/>
    </row>
    <row r="96" spans="6:8">
      <c r="F96" s="50" t="s">
        <v>7651</v>
      </c>
      <c r="G96" s="52" t="s">
        <v>7651</v>
      </c>
      <c r="H96" s="51"/>
    </row>
    <row r="97" spans="6:8">
      <c r="F97" s="50" t="s">
        <v>7653</v>
      </c>
      <c r="G97" s="52" t="s">
        <v>7653</v>
      </c>
      <c r="H97" s="51"/>
    </row>
    <row r="98" spans="6:8">
      <c r="F98" s="50" t="s">
        <v>7655</v>
      </c>
      <c r="G98" s="52" t="s">
        <v>7655</v>
      </c>
      <c r="H98" s="51"/>
    </row>
    <row r="99" spans="6:8">
      <c r="F99" s="50" t="s">
        <v>7657</v>
      </c>
      <c r="G99" s="52" t="s">
        <v>7657</v>
      </c>
      <c r="H99" s="51"/>
    </row>
    <row r="100" spans="6:8">
      <c r="F100" s="50" t="s">
        <v>7659</v>
      </c>
      <c r="G100" s="52" t="s">
        <v>7659</v>
      </c>
      <c r="H100" s="51"/>
    </row>
    <row r="101" spans="6:8">
      <c r="F101" s="50" t="s">
        <v>7661</v>
      </c>
      <c r="G101" s="52" t="s">
        <v>7661</v>
      </c>
      <c r="H101" s="51"/>
    </row>
    <row r="102" spans="6:8">
      <c r="F102" s="50" t="s">
        <v>7663</v>
      </c>
      <c r="G102" s="52" t="s">
        <v>7663</v>
      </c>
      <c r="H102" s="51"/>
    </row>
    <row r="103" spans="6:8">
      <c r="F103" s="50" t="s">
        <v>7665</v>
      </c>
      <c r="G103" s="52" t="s">
        <v>7665</v>
      </c>
      <c r="H103" s="51"/>
    </row>
    <row r="104" spans="6:8">
      <c r="F104" s="50" t="s">
        <v>7667</v>
      </c>
      <c r="G104" s="52" t="s">
        <v>7667</v>
      </c>
      <c r="H104" s="51"/>
    </row>
    <row r="105" spans="6:8">
      <c r="F105" s="50" t="s">
        <v>7669</v>
      </c>
      <c r="G105" s="52" t="s">
        <v>7669</v>
      </c>
      <c r="H105" s="51"/>
    </row>
    <row r="106" spans="6:8">
      <c r="F106" s="50" t="s">
        <v>7671</v>
      </c>
      <c r="G106" s="52" t="s">
        <v>7671</v>
      </c>
      <c r="H106" s="51"/>
    </row>
    <row r="107" spans="6:8">
      <c r="F107" s="50" t="s">
        <v>7673</v>
      </c>
      <c r="G107" s="52" t="s">
        <v>7673</v>
      </c>
      <c r="H107" s="51"/>
    </row>
    <row r="108" spans="6:8">
      <c r="F108" s="50" t="s">
        <v>7674</v>
      </c>
      <c r="G108" s="52" t="s">
        <v>7674</v>
      </c>
      <c r="H108" s="51"/>
    </row>
    <row r="109" spans="6:8">
      <c r="F109" s="50" t="s">
        <v>7676</v>
      </c>
      <c r="G109" s="52" t="s">
        <v>7676</v>
      </c>
      <c r="H109" s="51"/>
    </row>
    <row r="110" spans="6:8">
      <c r="F110" s="50" t="s">
        <v>7678</v>
      </c>
      <c r="G110" s="52" t="s">
        <v>7678</v>
      </c>
      <c r="H110" s="51"/>
    </row>
    <row r="111" spans="6:8">
      <c r="F111" s="50" t="s">
        <v>7680</v>
      </c>
      <c r="G111" s="52" t="s">
        <v>7680</v>
      </c>
      <c r="H111" s="51"/>
    </row>
    <row r="112" spans="6:8">
      <c r="F112" s="50" t="s">
        <v>7682</v>
      </c>
      <c r="G112" s="52" t="s">
        <v>7682</v>
      </c>
      <c r="H112" s="51"/>
    </row>
    <row r="113" spans="6:8">
      <c r="F113" s="50" t="s">
        <v>7684</v>
      </c>
      <c r="G113" s="52" t="s">
        <v>7684</v>
      </c>
      <c r="H113" s="51"/>
    </row>
    <row r="114" spans="6:8">
      <c r="F114" s="50" t="s">
        <v>7686</v>
      </c>
      <c r="G114" s="52" t="s">
        <v>7686</v>
      </c>
      <c r="H114" s="51"/>
    </row>
    <row r="115" spans="6:8">
      <c r="F115" s="50" t="s">
        <v>7688</v>
      </c>
      <c r="G115" s="52" t="s">
        <v>7688</v>
      </c>
      <c r="H115" s="51"/>
    </row>
    <row r="116" spans="6:8">
      <c r="F116" s="50" t="s">
        <v>7690</v>
      </c>
      <c r="G116" s="52" t="s">
        <v>7690</v>
      </c>
      <c r="H116" s="51"/>
    </row>
    <row r="117" spans="6:8">
      <c r="F117" s="50" t="s">
        <v>7692</v>
      </c>
      <c r="G117" s="52" t="s">
        <v>7692</v>
      </c>
      <c r="H117" s="51"/>
    </row>
    <row r="118" spans="6:8">
      <c r="F118" s="50" t="s">
        <v>7694</v>
      </c>
      <c r="G118" s="52" t="s">
        <v>7694</v>
      </c>
      <c r="H118" s="51"/>
    </row>
    <row r="119" spans="6:8">
      <c r="F119" s="50" t="s">
        <v>7695</v>
      </c>
      <c r="G119" s="52" t="s">
        <v>7695</v>
      </c>
      <c r="H119" s="51"/>
    </row>
    <row r="120" spans="6:8">
      <c r="F120" s="50" t="s">
        <v>7697</v>
      </c>
      <c r="G120" s="52" t="s">
        <v>7697</v>
      </c>
      <c r="H120" s="51"/>
    </row>
    <row r="121" spans="6:8">
      <c r="F121" s="50" t="s">
        <v>7699</v>
      </c>
      <c r="G121" s="52" t="s">
        <v>7699</v>
      </c>
      <c r="H121" s="51"/>
    </row>
    <row r="122" spans="6:8">
      <c r="F122" s="50" t="s">
        <v>7701</v>
      </c>
      <c r="G122" s="52" t="s">
        <v>7701</v>
      </c>
      <c r="H122" s="51"/>
    </row>
    <row r="123" spans="6:8">
      <c r="F123" s="50" t="s">
        <v>7703</v>
      </c>
      <c r="G123" s="52" t="s">
        <v>7703</v>
      </c>
      <c r="H123" s="51"/>
    </row>
    <row r="124" spans="6:8">
      <c r="F124" s="50" t="s">
        <v>7704</v>
      </c>
      <c r="G124" s="52" t="s">
        <v>7704</v>
      </c>
      <c r="H124" s="51"/>
    </row>
    <row r="125" spans="6:8">
      <c r="F125" s="50" t="s">
        <v>7706</v>
      </c>
      <c r="G125" s="52" t="s">
        <v>7706</v>
      </c>
      <c r="H125" s="51"/>
    </row>
    <row r="126" spans="6:8">
      <c r="F126" s="50" t="s">
        <v>7708</v>
      </c>
      <c r="G126" s="52" t="s">
        <v>7708</v>
      </c>
      <c r="H126" s="51"/>
    </row>
    <row r="127" spans="6:8">
      <c r="F127" s="50" t="s">
        <v>7710</v>
      </c>
      <c r="G127" s="52" t="s">
        <v>7710</v>
      </c>
      <c r="H127" s="51"/>
    </row>
    <row r="128" spans="6:8">
      <c r="F128" s="50" t="s">
        <v>7712</v>
      </c>
      <c r="G128" s="52" t="s">
        <v>7712</v>
      </c>
      <c r="H128" s="51"/>
    </row>
    <row r="129" spans="6:8">
      <c r="F129" s="50" t="s">
        <v>7714</v>
      </c>
      <c r="G129" s="52" t="s">
        <v>7714</v>
      </c>
      <c r="H129" s="51"/>
    </row>
    <row r="130" spans="6:8">
      <c r="F130" s="50" t="s">
        <v>7716</v>
      </c>
      <c r="G130" s="52" t="s">
        <v>7716</v>
      </c>
      <c r="H130" s="51"/>
    </row>
    <row r="131" spans="6:8">
      <c r="F131" s="50" t="s">
        <v>7717</v>
      </c>
      <c r="G131" s="52" t="s">
        <v>7717</v>
      </c>
      <c r="H131" s="51"/>
    </row>
    <row r="132" spans="6:8">
      <c r="F132" s="50" t="s">
        <v>7719</v>
      </c>
      <c r="G132" s="52" t="s">
        <v>7719</v>
      </c>
      <c r="H132" s="51"/>
    </row>
    <row r="133" spans="6:8">
      <c r="F133" s="50" t="s">
        <v>7721</v>
      </c>
      <c r="G133" s="52" t="s">
        <v>7721</v>
      </c>
      <c r="H133" s="51"/>
    </row>
    <row r="134" spans="6:8">
      <c r="F134" s="50" t="s">
        <v>7723</v>
      </c>
      <c r="G134" s="52" t="s">
        <v>7723</v>
      </c>
      <c r="H134" s="51"/>
    </row>
    <row r="135" spans="6:8">
      <c r="F135" s="50" t="s">
        <v>7725</v>
      </c>
      <c r="G135" s="52" t="s">
        <v>7725</v>
      </c>
      <c r="H135" s="51"/>
    </row>
    <row r="136" spans="6:8">
      <c r="F136" s="50" t="s">
        <v>7726</v>
      </c>
      <c r="G136" s="52" t="s">
        <v>7726</v>
      </c>
      <c r="H136" s="51"/>
    </row>
    <row r="137" spans="6:8">
      <c r="F137" s="50" t="s">
        <v>3848</v>
      </c>
      <c r="G137" s="52" t="s">
        <v>3848</v>
      </c>
      <c r="H137" s="51"/>
    </row>
    <row r="138" spans="6:8">
      <c r="F138" s="50" t="s">
        <v>7731</v>
      </c>
      <c r="G138" s="52" t="s">
        <v>7731</v>
      </c>
      <c r="H138" s="51"/>
    </row>
    <row r="139" spans="6:8">
      <c r="F139" s="50" t="s">
        <v>7733</v>
      </c>
      <c r="G139" s="52" t="s">
        <v>7733</v>
      </c>
      <c r="H139" s="51"/>
    </row>
    <row r="140" spans="6:8">
      <c r="F140" s="50" t="s">
        <v>7735</v>
      </c>
      <c r="G140" s="52" t="s">
        <v>7735</v>
      </c>
      <c r="H140" s="51"/>
    </row>
    <row r="141" spans="6:8">
      <c r="F141" s="50" t="s">
        <v>7737</v>
      </c>
      <c r="G141" s="52" t="s">
        <v>7737</v>
      </c>
      <c r="H141" s="51"/>
    </row>
    <row r="142" spans="6:8">
      <c r="F142" s="50" t="s">
        <v>7739</v>
      </c>
      <c r="G142" s="52" t="s">
        <v>7739</v>
      </c>
      <c r="H142" s="51"/>
    </row>
    <row r="143" spans="6:8">
      <c r="F143" s="50" t="s">
        <v>7741</v>
      </c>
      <c r="G143" s="52" t="s">
        <v>7741</v>
      </c>
      <c r="H143" s="51"/>
    </row>
    <row r="144" spans="6:8">
      <c r="F144" s="50" t="s">
        <v>7743</v>
      </c>
      <c r="G144" s="52" t="s">
        <v>7743</v>
      </c>
      <c r="H144" s="51"/>
    </row>
    <row r="145" spans="6:8">
      <c r="F145" s="50" t="s">
        <v>7744</v>
      </c>
      <c r="G145" s="52" t="s">
        <v>7744</v>
      </c>
      <c r="H145" s="51"/>
    </row>
    <row r="146" spans="6:8">
      <c r="F146" s="50" t="s">
        <v>7746</v>
      </c>
      <c r="G146" s="52" t="s">
        <v>7746</v>
      </c>
      <c r="H146" s="51"/>
    </row>
    <row r="147" spans="6:8">
      <c r="F147" s="50" t="s">
        <v>7748</v>
      </c>
      <c r="G147" s="52" t="s">
        <v>7748</v>
      </c>
      <c r="H147" s="51"/>
    </row>
    <row r="148" spans="6:8">
      <c r="F148" s="50" t="s">
        <v>7750</v>
      </c>
      <c r="G148" s="52" t="s">
        <v>7750</v>
      </c>
      <c r="H148" s="51"/>
    </row>
    <row r="149" spans="6:8">
      <c r="F149" s="50" t="s">
        <v>7752</v>
      </c>
      <c r="G149" s="52" t="s">
        <v>7752</v>
      </c>
      <c r="H149" s="51"/>
    </row>
    <row r="150" spans="6:8">
      <c r="F150" s="50" t="s">
        <v>7753</v>
      </c>
      <c r="G150" s="52" t="s">
        <v>7753</v>
      </c>
      <c r="H150" s="51"/>
    </row>
    <row r="151" spans="6:8">
      <c r="F151" s="50" t="s">
        <v>7754</v>
      </c>
      <c r="G151" s="52" t="s">
        <v>7754</v>
      </c>
      <c r="H151" s="51"/>
    </row>
    <row r="152" spans="6:8">
      <c r="F152" s="50" t="s">
        <v>7757</v>
      </c>
      <c r="G152" s="52" t="s">
        <v>7757</v>
      </c>
      <c r="H152" s="51"/>
    </row>
    <row r="153" spans="6:8">
      <c r="F153" s="50" t="s">
        <v>7761</v>
      </c>
      <c r="G153" s="52" t="s">
        <v>7761</v>
      </c>
      <c r="H153" s="51"/>
    </row>
    <row r="154" spans="6:8">
      <c r="F154" s="50" t="s">
        <v>7764</v>
      </c>
      <c r="G154" s="52" t="s">
        <v>7764</v>
      </c>
      <c r="H154" s="51"/>
    </row>
    <row r="155" spans="6:8">
      <c r="F155" s="50" t="s">
        <v>7766</v>
      </c>
      <c r="G155" s="52" t="s">
        <v>7766</v>
      </c>
      <c r="H155" s="51"/>
    </row>
    <row r="156" spans="6:8">
      <c r="F156" s="50" t="s">
        <v>7768</v>
      </c>
      <c r="G156" s="52" t="s">
        <v>7768</v>
      </c>
      <c r="H156" s="51"/>
    </row>
    <row r="157" spans="6:8">
      <c r="F157" s="50" t="s">
        <v>7773</v>
      </c>
      <c r="G157" s="52" t="s">
        <v>7773</v>
      </c>
      <c r="H157" s="51"/>
    </row>
    <row r="158" spans="6:8">
      <c r="F158" s="50" t="s">
        <v>7776</v>
      </c>
      <c r="G158" s="52" t="s">
        <v>7776</v>
      </c>
      <c r="H158" s="51"/>
    </row>
    <row r="159" spans="6:8">
      <c r="F159" s="50" t="s">
        <v>7779</v>
      </c>
      <c r="G159" s="52" t="s">
        <v>7779</v>
      </c>
      <c r="H159" s="51"/>
    </row>
    <row r="160" spans="6:8">
      <c r="F160" s="50" t="s">
        <v>7781</v>
      </c>
      <c r="G160" s="52" t="s">
        <v>7781</v>
      </c>
      <c r="H160" s="51"/>
    </row>
    <row r="161" spans="6:8">
      <c r="F161" s="50" t="s">
        <v>7784</v>
      </c>
      <c r="G161" s="52" t="s">
        <v>7784</v>
      </c>
      <c r="H161" s="51"/>
    </row>
    <row r="162" spans="6:8">
      <c r="F162" s="50" t="s">
        <v>3683</v>
      </c>
      <c r="G162" s="52" t="s">
        <v>3683</v>
      </c>
      <c r="H162" s="51"/>
    </row>
    <row r="163" spans="6:8">
      <c r="F163" s="50" t="s">
        <v>4686</v>
      </c>
      <c r="G163" s="52" t="s">
        <v>4686</v>
      </c>
      <c r="H163" s="51"/>
    </row>
    <row r="164" spans="6:8">
      <c r="F164" s="50" t="s">
        <v>7788</v>
      </c>
      <c r="G164" s="52" t="s">
        <v>7788</v>
      </c>
      <c r="H164" s="51"/>
    </row>
    <row r="165" spans="6:8">
      <c r="F165" s="50" t="s">
        <v>7790</v>
      </c>
      <c r="G165" s="52" t="s">
        <v>7790</v>
      </c>
      <c r="H165" s="51"/>
    </row>
    <row r="166" spans="6:8">
      <c r="F166" s="50" t="s">
        <v>7792</v>
      </c>
      <c r="G166" s="52" t="s">
        <v>7792</v>
      </c>
      <c r="H166" s="51"/>
    </row>
    <row r="167" spans="6:8">
      <c r="F167" s="50" t="s">
        <v>4691</v>
      </c>
      <c r="G167" s="52" t="s">
        <v>4691</v>
      </c>
      <c r="H167" s="51"/>
    </row>
    <row r="168" spans="6:8">
      <c r="F168" s="50" t="s">
        <v>4692</v>
      </c>
      <c r="G168" s="52" t="s">
        <v>4692</v>
      </c>
      <c r="H168" s="51"/>
    </row>
    <row r="169" spans="6:8">
      <c r="F169" s="50" t="s">
        <v>7796</v>
      </c>
      <c r="G169" s="52" t="s">
        <v>7796</v>
      </c>
      <c r="H169" s="51"/>
    </row>
    <row r="170" spans="6:8">
      <c r="F170" s="50" t="s">
        <v>7798</v>
      </c>
      <c r="G170" s="52" t="s">
        <v>7798</v>
      </c>
      <c r="H170" s="51"/>
    </row>
    <row r="171" spans="6:8">
      <c r="F171" s="50" t="s">
        <v>7800</v>
      </c>
      <c r="G171" s="52" t="s">
        <v>7800</v>
      </c>
      <c r="H171" s="51"/>
    </row>
    <row r="172" spans="6:8">
      <c r="F172" s="50" t="s">
        <v>7802</v>
      </c>
      <c r="G172" s="52" t="s">
        <v>7802</v>
      </c>
      <c r="H172" s="51"/>
    </row>
    <row r="173" spans="6:8">
      <c r="F173" s="50" t="s">
        <v>7804</v>
      </c>
      <c r="G173" s="52" t="s">
        <v>7804</v>
      </c>
      <c r="H173" s="51"/>
    </row>
    <row r="174" spans="6:8">
      <c r="F174" s="50" t="s">
        <v>7806</v>
      </c>
      <c r="G174" s="52" t="s">
        <v>7806</v>
      </c>
      <c r="H174" s="51"/>
    </row>
    <row r="175" spans="6:8">
      <c r="F175" s="50" t="s">
        <v>7808</v>
      </c>
      <c r="G175" s="52" t="s">
        <v>7808</v>
      </c>
      <c r="H175" s="51"/>
    </row>
    <row r="176" spans="6:8">
      <c r="F176" s="50" t="s">
        <v>7810</v>
      </c>
      <c r="G176" s="52" t="s">
        <v>7810</v>
      </c>
      <c r="H176" s="51"/>
    </row>
    <row r="177" spans="6:8">
      <c r="F177" s="50" t="s">
        <v>7812</v>
      </c>
      <c r="G177" s="52" t="s">
        <v>7812</v>
      </c>
      <c r="H177" s="51"/>
    </row>
    <row r="178" spans="6:8">
      <c r="F178" s="50" t="s">
        <v>7814</v>
      </c>
      <c r="G178" s="52" t="s">
        <v>7814</v>
      </c>
      <c r="H178" s="51"/>
    </row>
    <row r="179" spans="6:8">
      <c r="F179" s="50" t="s">
        <v>7816</v>
      </c>
      <c r="G179" s="52" t="s">
        <v>7816</v>
      </c>
      <c r="H179" s="51"/>
    </row>
    <row r="180" spans="6:8">
      <c r="F180" s="50" t="s">
        <v>7818</v>
      </c>
      <c r="G180" s="52" t="s">
        <v>7818</v>
      </c>
      <c r="H180" s="51"/>
    </row>
    <row r="181" spans="6:8">
      <c r="F181" s="50" t="s">
        <v>4697</v>
      </c>
      <c r="G181" s="52" t="s">
        <v>4697</v>
      </c>
      <c r="H181" s="51"/>
    </row>
    <row r="182" spans="6:8">
      <c r="F182" s="50" t="s">
        <v>4698</v>
      </c>
      <c r="G182" s="52" t="s">
        <v>4698</v>
      </c>
      <c r="H182" s="51"/>
    </row>
    <row r="183" spans="6:8">
      <c r="F183" s="50" t="s">
        <v>7822</v>
      </c>
      <c r="G183" s="52" t="s">
        <v>7822</v>
      </c>
      <c r="H183" s="51"/>
    </row>
    <row r="184" spans="6:8">
      <c r="F184" s="50" t="s">
        <v>7824</v>
      </c>
      <c r="G184" s="52" t="s">
        <v>7824</v>
      </c>
      <c r="H184" s="51"/>
    </row>
    <row r="185" spans="6:8">
      <c r="F185" s="50" t="s">
        <v>7825</v>
      </c>
      <c r="G185" s="52" t="s">
        <v>7825</v>
      </c>
      <c r="H185" s="51"/>
    </row>
    <row r="186" spans="6:8">
      <c r="F186" s="50" t="s">
        <v>7827</v>
      </c>
      <c r="G186" s="52" t="s">
        <v>7827</v>
      </c>
      <c r="H186" s="51"/>
    </row>
    <row r="187" spans="6:8">
      <c r="F187" s="50" t="s">
        <v>7829</v>
      </c>
      <c r="G187" s="52" t="s">
        <v>7829</v>
      </c>
      <c r="H187" s="51"/>
    </row>
    <row r="188" spans="6:8">
      <c r="F188" s="50" t="s">
        <v>7831</v>
      </c>
      <c r="G188" s="52" t="s">
        <v>7831</v>
      </c>
      <c r="H188" s="51"/>
    </row>
    <row r="189" spans="6:8">
      <c r="F189" s="50" t="s">
        <v>7833</v>
      </c>
      <c r="G189" s="52" t="s">
        <v>7833</v>
      </c>
      <c r="H189" s="51"/>
    </row>
    <row r="190" spans="6:8">
      <c r="F190" s="50" t="s">
        <v>7834</v>
      </c>
      <c r="G190" s="52" t="s">
        <v>7834</v>
      </c>
      <c r="H190" s="51"/>
    </row>
    <row r="191" spans="6:8">
      <c r="F191" s="50" t="s">
        <v>7835</v>
      </c>
      <c r="G191" s="52" t="s">
        <v>7835</v>
      </c>
      <c r="H191" s="51"/>
    </row>
    <row r="192" spans="6:8">
      <c r="F192" s="50" t="s">
        <v>4699</v>
      </c>
      <c r="G192" s="52" t="s">
        <v>4699</v>
      </c>
      <c r="H192" s="51"/>
    </row>
    <row r="193" spans="6:8">
      <c r="F193" s="50" t="s">
        <v>4699</v>
      </c>
      <c r="G193" s="52" t="s">
        <v>4699</v>
      </c>
      <c r="H193" s="51"/>
    </row>
    <row r="194" spans="6:8">
      <c r="F194" s="50" t="s">
        <v>7838</v>
      </c>
      <c r="G194" s="52" t="s">
        <v>7838</v>
      </c>
      <c r="H194" s="51"/>
    </row>
    <row r="195" spans="6:8">
      <c r="F195" s="50" t="s">
        <v>7840</v>
      </c>
      <c r="G195" s="52" t="s">
        <v>7840</v>
      </c>
      <c r="H195" s="51"/>
    </row>
    <row r="196" spans="6:8">
      <c r="F196" s="50" t="s">
        <v>7842</v>
      </c>
      <c r="G196" s="52" t="s">
        <v>7842</v>
      </c>
      <c r="H196" s="51"/>
    </row>
    <row r="197" spans="6:8">
      <c r="F197" s="50" t="s">
        <v>7844</v>
      </c>
      <c r="G197" s="52" t="s">
        <v>7844</v>
      </c>
      <c r="H197" s="51"/>
    </row>
    <row r="198" spans="6:8">
      <c r="F198" s="50" t="s">
        <v>7846</v>
      </c>
      <c r="G198" s="52" t="s">
        <v>7846</v>
      </c>
      <c r="H198" s="51"/>
    </row>
    <row r="199" spans="6:8">
      <c r="F199" s="50" t="s">
        <v>7848</v>
      </c>
      <c r="G199" s="52" t="s">
        <v>7848</v>
      </c>
      <c r="H199" s="51"/>
    </row>
    <row r="200" spans="6:8">
      <c r="F200" s="50" t="s">
        <v>7850</v>
      </c>
      <c r="G200" s="52" t="s">
        <v>7850</v>
      </c>
      <c r="H200" s="51"/>
    </row>
    <row r="201" spans="6:8">
      <c r="F201" s="50" t="s">
        <v>7852</v>
      </c>
      <c r="G201" s="52" t="s">
        <v>7852</v>
      </c>
      <c r="H201" s="51"/>
    </row>
    <row r="202" spans="6:8">
      <c r="F202" s="50" t="s">
        <v>7854</v>
      </c>
      <c r="G202" s="52" t="s">
        <v>7854</v>
      </c>
      <c r="H202" s="51"/>
    </row>
    <row r="203" spans="6:8">
      <c r="F203" s="50" t="s">
        <v>7856</v>
      </c>
      <c r="G203" s="52" t="s">
        <v>7856</v>
      </c>
      <c r="H203" s="51"/>
    </row>
    <row r="204" spans="6:8">
      <c r="F204" s="50" t="s">
        <v>7858</v>
      </c>
      <c r="G204" s="52" t="s">
        <v>7858</v>
      </c>
      <c r="H204" s="51"/>
    </row>
    <row r="205" spans="6:8">
      <c r="F205" s="50" t="s">
        <v>7860</v>
      </c>
      <c r="G205" s="52" t="s">
        <v>7860</v>
      </c>
      <c r="H205" s="51"/>
    </row>
    <row r="206" spans="6:8">
      <c r="F206" s="50" t="s">
        <v>7862</v>
      </c>
      <c r="G206" s="52" t="s">
        <v>7862</v>
      </c>
      <c r="H206" s="51"/>
    </row>
    <row r="207" spans="6:8">
      <c r="F207" s="50" t="s">
        <v>7863</v>
      </c>
      <c r="G207" s="52" t="s">
        <v>7863</v>
      </c>
      <c r="H207" s="51"/>
    </row>
    <row r="208" spans="6:8">
      <c r="F208" s="50" t="s">
        <v>7865</v>
      </c>
      <c r="G208" s="52" t="s">
        <v>7865</v>
      </c>
      <c r="H208" s="51"/>
    </row>
    <row r="209" spans="6:8">
      <c r="F209" s="50" t="s">
        <v>7867</v>
      </c>
      <c r="G209" s="52" t="s">
        <v>7867</v>
      </c>
      <c r="H209" s="51"/>
    </row>
    <row r="210" spans="6:8">
      <c r="F210" s="50" t="s">
        <v>7869</v>
      </c>
      <c r="G210" s="52" t="s">
        <v>7869</v>
      </c>
      <c r="H210" s="51"/>
    </row>
    <row r="211" spans="6:8">
      <c r="F211" s="50" t="s">
        <v>7871</v>
      </c>
      <c r="G211" s="52" t="s">
        <v>7871</v>
      </c>
      <c r="H211" s="51"/>
    </row>
    <row r="212" spans="6:8">
      <c r="F212" s="50" t="s">
        <v>7873</v>
      </c>
      <c r="G212" s="52" t="s">
        <v>7873</v>
      </c>
      <c r="H212" s="51"/>
    </row>
    <row r="213" spans="6:8">
      <c r="F213" s="50" t="s">
        <v>7875</v>
      </c>
      <c r="G213" s="52" t="s">
        <v>7875</v>
      </c>
      <c r="H213" s="51"/>
    </row>
    <row r="214" spans="6:8">
      <c r="F214" s="50" t="s">
        <v>7877</v>
      </c>
      <c r="G214" s="52" t="s">
        <v>7877</v>
      </c>
      <c r="H214" s="51"/>
    </row>
    <row r="215" spans="6:8">
      <c r="F215" s="50" t="s">
        <v>7879</v>
      </c>
      <c r="G215" s="52" t="s">
        <v>7879</v>
      </c>
      <c r="H215" s="51"/>
    </row>
    <row r="216" spans="6:8">
      <c r="F216" s="50" t="s">
        <v>7881</v>
      </c>
      <c r="G216" s="52" t="s">
        <v>7881</v>
      </c>
      <c r="H216" s="51"/>
    </row>
    <row r="217" spans="6:8">
      <c r="F217" s="50" t="s">
        <v>7883</v>
      </c>
      <c r="G217" s="52" t="s">
        <v>7883</v>
      </c>
      <c r="H217" s="51"/>
    </row>
    <row r="218" spans="6:8">
      <c r="F218" s="50" t="s">
        <v>7885</v>
      </c>
      <c r="G218" s="52" t="s">
        <v>7885</v>
      </c>
      <c r="H218" s="51"/>
    </row>
    <row r="219" spans="6:8">
      <c r="F219" s="50" t="s">
        <v>7887</v>
      </c>
      <c r="G219" s="52" t="s">
        <v>7887</v>
      </c>
      <c r="H219" s="51"/>
    </row>
    <row r="220" spans="6:8">
      <c r="F220" s="50" t="s">
        <v>7889</v>
      </c>
      <c r="G220" s="52" t="s">
        <v>7889</v>
      </c>
      <c r="H220" s="51"/>
    </row>
    <row r="221" spans="6:8">
      <c r="F221" s="50" t="s">
        <v>7891</v>
      </c>
      <c r="G221" s="52" t="s">
        <v>7891</v>
      </c>
      <c r="H221" s="51"/>
    </row>
    <row r="222" spans="6:8">
      <c r="F222" s="50" t="s">
        <v>7892</v>
      </c>
      <c r="G222" s="52" t="s">
        <v>7892</v>
      </c>
      <c r="H222" s="51"/>
    </row>
    <row r="223" spans="6:8">
      <c r="F223" s="50" t="s">
        <v>7893</v>
      </c>
      <c r="G223" s="52" t="s">
        <v>7893</v>
      </c>
      <c r="H223" s="51"/>
    </row>
    <row r="224" spans="6:8">
      <c r="F224" s="50" t="s">
        <v>7895</v>
      </c>
      <c r="G224" s="52" t="s">
        <v>7895</v>
      </c>
      <c r="H224" s="51"/>
    </row>
    <row r="225" spans="6:8">
      <c r="F225" s="50" t="s">
        <v>7896</v>
      </c>
      <c r="G225" s="52" t="s">
        <v>7896</v>
      </c>
      <c r="H225" s="51"/>
    </row>
    <row r="226" spans="6:8">
      <c r="F226" s="50" t="s">
        <v>7898</v>
      </c>
      <c r="G226" s="52" t="s">
        <v>7898</v>
      </c>
      <c r="H226" s="51"/>
    </row>
    <row r="227" spans="6:8">
      <c r="F227" s="50" t="s">
        <v>7900</v>
      </c>
      <c r="G227" s="52" t="s">
        <v>7900</v>
      </c>
      <c r="H227" s="51"/>
    </row>
    <row r="228" spans="6:8">
      <c r="F228" s="50" t="s">
        <v>7902</v>
      </c>
      <c r="G228" s="52" t="s">
        <v>7902</v>
      </c>
      <c r="H228" s="51"/>
    </row>
    <row r="229" spans="6:8">
      <c r="F229" s="50" t="s">
        <v>7903</v>
      </c>
      <c r="G229" s="52" t="s">
        <v>7903</v>
      </c>
      <c r="H229" s="51"/>
    </row>
    <row r="230" spans="6:8">
      <c r="F230" s="50" t="s">
        <v>7904</v>
      </c>
      <c r="G230" s="52" t="s">
        <v>7904</v>
      </c>
      <c r="H230" s="51"/>
    </row>
    <row r="231" spans="6:8">
      <c r="F231" s="50" t="s">
        <v>7905</v>
      </c>
      <c r="G231" s="52" t="s">
        <v>7905</v>
      </c>
      <c r="H231" s="51"/>
    </row>
    <row r="232" spans="6:8">
      <c r="F232" s="50" t="s">
        <v>7907</v>
      </c>
      <c r="G232" s="52" t="s">
        <v>7907</v>
      </c>
      <c r="H232" s="51"/>
    </row>
    <row r="233" spans="6:8">
      <c r="F233" s="50" t="s">
        <v>7908</v>
      </c>
      <c r="G233" s="52" t="s">
        <v>7908</v>
      </c>
      <c r="H233" s="51"/>
    </row>
    <row r="234" spans="6:8">
      <c r="F234" s="50" t="s">
        <v>7909</v>
      </c>
      <c r="G234" s="52" t="s">
        <v>7909</v>
      </c>
      <c r="H234" s="51"/>
    </row>
    <row r="235" spans="6:8">
      <c r="F235" s="50" t="s">
        <v>7912</v>
      </c>
      <c r="G235" s="52" t="s">
        <v>7912</v>
      </c>
      <c r="H235" s="51"/>
    </row>
    <row r="236" spans="6:8">
      <c r="F236" s="50" t="s">
        <v>7914</v>
      </c>
      <c r="G236" s="52" t="s">
        <v>7914</v>
      </c>
      <c r="H236" s="51"/>
    </row>
    <row r="237" spans="6:8">
      <c r="F237" s="50" t="s">
        <v>7916</v>
      </c>
      <c r="G237" s="52" t="s">
        <v>7916</v>
      </c>
      <c r="H237" s="51"/>
    </row>
    <row r="238" spans="6:8">
      <c r="F238" s="50" t="s">
        <v>7917</v>
      </c>
      <c r="G238" s="52" t="s">
        <v>7917</v>
      </c>
      <c r="H238" s="51"/>
    </row>
    <row r="239" spans="6:8">
      <c r="F239" s="50" t="s">
        <v>7918</v>
      </c>
      <c r="G239" s="52" t="s">
        <v>7918</v>
      </c>
      <c r="H239" s="51"/>
    </row>
    <row r="240" spans="6:8">
      <c r="F240" s="50" t="s">
        <v>7919</v>
      </c>
      <c r="G240" s="52" t="s">
        <v>7919</v>
      </c>
      <c r="H240" s="51"/>
    </row>
    <row r="241" spans="6:8">
      <c r="F241" s="50" t="s">
        <v>7921</v>
      </c>
      <c r="G241" s="52" t="s">
        <v>7921</v>
      </c>
      <c r="H241" s="51"/>
    </row>
    <row r="242" spans="6:8">
      <c r="F242" s="50" t="s">
        <v>7924</v>
      </c>
      <c r="G242" s="52" t="s">
        <v>7924</v>
      </c>
      <c r="H242" s="51"/>
    </row>
    <row r="243" spans="6:8">
      <c r="F243" s="50" t="s">
        <v>7928</v>
      </c>
      <c r="G243" s="52" t="s">
        <v>7928</v>
      </c>
      <c r="H243" s="51"/>
    </row>
    <row r="244" spans="6:8">
      <c r="F244" s="50" t="s">
        <v>7932</v>
      </c>
      <c r="G244" s="52" t="s">
        <v>7932</v>
      </c>
      <c r="H244" s="51"/>
    </row>
    <row r="245" spans="6:8">
      <c r="F245" s="50" t="s">
        <v>7935</v>
      </c>
      <c r="G245" s="52" t="s">
        <v>7935</v>
      </c>
      <c r="H245" s="51"/>
    </row>
    <row r="246" spans="6:8">
      <c r="F246" s="50" t="s">
        <v>7943</v>
      </c>
      <c r="G246" s="52" t="s">
        <v>7943</v>
      </c>
      <c r="H246" s="51"/>
    </row>
    <row r="247" spans="6:8">
      <c r="F247" s="50" t="s">
        <v>7944</v>
      </c>
      <c r="G247" s="52" t="s">
        <v>7944</v>
      </c>
      <c r="H247" s="51"/>
    </row>
    <row r="248" spans="6:8">
      <c r="F248" s="50" t="s">
        <v>7946</v>
      </c>
      <c r="G248" s="52" t="s">
        <v>7946</v>
      </c>
      <c r="H248" s="51"/>
    </row>
    <row r="249" spans="6:8">
      <c r="F249" s="50" t="s">
        <v>7947</v>
      </c>
      <c r="G249" s="52" t="s">
        <v>7947</v>
      </c>
      <c r="H249" s="51"/>
    </row>
    <row r="250" spans="6:8">
      <c r="F250" s="50" t="s">
        <v>7948</v>
      </c>
      <c r="G250" s="52" t="s">
        <v>7948</v>
      </c>
      <c r="H250" s="51"/>
    </row>
    <row r="251" spans="6:8">
      <c r="F251" s="50" t="s">
        <v>7949</v>
      </c>
      <c r="G251" s="52" t="s">
        <v>7949</v>
      </c>
      <c r="H251" s="51"/>
    </row>
    <row r="252" spans="6:8">
      <c r="F252" s="50" t="s">
        <v>7950</v>
      </c>
      <c r="G252" s="52" t="s">
        <v>7950</v>
      </c>
      <c r="H252" s="51"/>
    </row>
    <row r="253" spans="6:8">
      <c r="F253" s="50" t="s">
        <v>7951</v>
      </c>
      <c r="G253" s="52" t="s">
        <v>7951</v>
      </c>
      <c r="H253" s="51"/>
    </row>
    <row r="254" spans="6:8">
      <c r="F254" s="50" t="s">
        <v>7952</v>
      </c>
      <c r="G254" s="52" t="s">
        <v>7952</v>
      </c>
      <c r="H254" s="51"/>
    </row>
    <row r="255" spans="6:8">
      <c r="F255" s="50" t="s">
        <v>7953</v>
      </c>
      <c r="G255" s="52" t="s">
        <v>7953</v>
      </c>
      <c r="H255" s="51"/>
    </row>
    <row r="256" spans="6:8">
      <c r="F256" s="50" t="s">
        <v>7955</v>
      </c>
      <c r="G256" s="52" t="s">
        <v>7955</v>
      </c>
      <c r="H256" s="51"/>
    </row>
    <row r="257" spans="6:8">
      <c r="F257" s="50" t="s">
        <v>7959</v>
      </c>
      <c r="G257" s="52" t="s">
        <v>7959</v>
      </c>
      <c r="H257" s="51"/>
    </row>
    <row r="258" spans="6:8">
      <c r="F258" s="50" t="s">
        <v>7960</v>
      </c>
      <c r="G258" s="52" t="s">
        <v>7960</v>
      </c>
      <c r="H258" s="51"/>
    </row>
    <row r="259" spans="6:8">
      <c r="F259" s="50" t="s">
        <v>7962</v>
      </c>
      <c r="G259" s="52" t="s">
        <v>7962</v>
      </c>
      <c r="H259" s="51"/>
    </row>
    <row r="260" spans="6:8">
      <c r="F260" s="50" t="s">
        <v>7966</v>
      </c>
      <c r="G260" s="52" t="s">
        <v>7966</v>
      </c>
      <c r="H260" s="51"/>
    </row>
    <row r="261" spans="6:8">
      <c r="F261" s="50" t="s">
        <v>7968</v>
      </c>
      <c r="G261" s="52" t="s">
        <v>7968</v>
      </c>
      <c r="H261" s="51"/>
    </row>
    <row r="262" spans="6:8">
      <c r="F262" s="50" t="s">
        <v>7970</v>
      </c>
      <c r="G262" s="52" t="s">
        <v>7970</v>
      </c>
      <c r="H262" s="51"/>
    </row>
    <row r="263" spans="6:8">
      <c r="F263" s="50" t="s">
        <v>7971</v>
      </c>
      <c r="G263" s="52" t="s">
        <v>7971</v>
      </c>
      <c r="H263" s="51"/>
    </row>
    <row r="264" spans="6:8">
      <c r="F264" s="50" t="s">
        <v>7972</v>
      </c>
      <c r="G264" s="52" t="s">
        <v>7972</v>
      </c>
      <c r="H264" s="51"/>
    </row>
    <row r="265" spans="6:8">
      <c r="F265" s="50" t="s">
        <v>7974</v>
      </c>
      <c r="G265" s="52" t="s">
        <v>7974</v>
      </c>
      <c r="H265" s="51"/>
    </row>
    <row r="266" spans="6:8">
      <c r="F266" s="50" t="s">
        <v>7976</v>
      </c>
      <c r="G266" s="52" t="s">
        <v>7976</v>
      </c>
      <c r="H266" s="51"/>
    </row>
    <row r="267" spans="6:8">
      <c r="F267" s="50" t="s">
        <v>7978</v>
      </c>
      <c r="G267" s="52" t="s">
        <v>7978</v>
      </c>
      <c r="H267" s="51"/>
    </row>
    <row r="268" spans="6:8">
      <c r="F268" s="50" t="s">
        <v>7980</v>
      </c>
      <c r="G268" s="52" t="s">
        <v>7980</v>
      </c>
      <c r="H268" s="51"/>
    </row>
    <row r="269" spans="6:8">
      <c r="F269" s="50" t="s">
        <v>7982</v>
      </c>
      <c r="G269" s="52" t="s">
        <v>7982</v>
      </c>
      <c r="H269" s="51"/>
    </row>
    <row r="270" spans="6:8">
      <c r="F270" s="50" t="s">
        <v>7983</v>
      </c>
      <c r="G270" s="52" t="s">
        <v>7983</v>
      </c>
      <c r="H270" s="51"/>
    </row>
    <row r="271" spans="6:8">
      <c r="F271" s="50" t="s">
        <v>7988</v>
      </c>
      <c r="G271" s="52" t="s">
        <v>7988</v>
      </c>
      <c r="H271" s="51"/>
    </row>
    <row r="272" spans="6:8">
      <c r="F272" s="50" t="s">
        <v>3569</v>
      </c>
      <c r="G272" s="52" t="s">
        <v>3569</v>
      </c>
      <c r="H272" s="51">
        <v>1</v>
      </c>
    </row>
    <row r="273" spans="6:8">
      <c r="F273" s="50" t="s">
        <v>7992</v>
      </c>
      <c r="G273" s="52" t="s">
        <v>7992</v>
      </c>
      <c r="H273" s="51">
        <v>1</v>
      </c>
    </row>
    <row r="274" spans="6:8">
      <c r="F274" s="50" t="s">
        <v>7994</v>
      </c>
      <c r="G274" s="52" t="s">
        <v>7994</v>
      </c>
      <c r="H274" s="51">
        <v>1</v>
      </c>
    </row>
    <row r="275" spans="6:8">
      <c r="F275" s="50" t="s">
        <v>7999</v>
      </c>
      <c r="G275" s="52" t="s">
        <v>7999</v>
      </c>
      <c r="H275" s="51">
        <v>1</v>
      </c>
    </row>
    <row r="276" spans="6:8">
      <c r="F276" s="50" t="s">
        <v>8001</v>
      </c>
      <c r="G276" s="52" t="s">
        <v>8001</v>
      </c>
      <c r="H276" s="51"/>
    </row>
    <row r="277" spans="6:8">
      <c r="F277" s="50" t="s">
        <v>3570</v>
      </c>
      <c r="G277" s="52" t="s">
        <v>3570</v>
      </c>
      <c r="H277" s="51">
        <v>1</v>
      </c>
    </row>
    <row r="278" spans="6:8">
      <c r="F278" s="50" t="s">
        <v>3570</v>
      </c>
      <c r="G278" s="52" t="s">
        <v>3570</v>
      </c>
      <c r="H278" s="51">
        <v>1</v>
      </c>
    </row>
    <row r="279" spans="6:8">
      <c r="F279" s="50" t="s">
        <v>8022</v>
      </c>
      <c r="G279" s="52" t="s">
        <v>8022</v>
      </c>
      <c r="H279" s="51">
        <v>1</v>
      </c>
    </row>
    <row r="280" spans="6:8">
      <c r="F280" s="50" t="s">
        <v>8026</v>
      </c>
      <c r="G280" s="52" t="s">
        <v>8026</v>
      </c>
      <c r="H280" s="51">
        <v>1</v>
      </c>
    </row>
    <row r="281" spans="6:8">
      <c r="F281" s="50" t="s">
        <v>8030</v>
      </c>
      <c r="G281" s="52" t="s">
        <v>8030</v>
      </c>
      <c r="H281" s="51">
        <v>1</v>
      </c>
    </row>
    <row r="282" spans="6:8">
      <c r="F282" s="50" t="s">
        <v>8032</v>
      </c>
      <c r="G282" s="52" t="s">
        <v>8032</v>
      </c>
      <c r="H282" s="51">
        <v>1</v>
      </c>
    </row>
    <row r="283" spans="6:8">
      <c r="F283" s="50" t="s">
        <v>3599</v>
      </c>
      <c r="G283" s="52" t="s">
        <v>3599</v>
      </c>
      <c r="H283" s="51">
        <v>1</v>
      </c>
    </row>
    <row r="284" spans="6:8">
      <c r="F284" s="50" t="s">
        <v>8036</v>
      </c>
      <c r="G284" s="52" t="s">
        <v>8036</v>
      </c>
      <c r="H284" s="51">
        <v>1</v>
      </c>
    </row>
    <row r="285" spans="6:8">
      <c r="F285" s="50" t="s">
        <v>8039</v>
      </c>
      <c r="G285" s="52" t="s">
        <v>8039</v>
      </c>
      <c r="H285" s="51">
        <v>1</v>
      </c>
    </row>
    <row r="286" spans="6:8">
      <c r="F286" s="50" t="s">
        <v>8040</v>
      </c>
      <c r="G286" s="52" t="s">
        <v>8040</v>
      </c>
      <c r="H286" s="51">
        <v>1</v>
      </c>
    </row>
    <row r="287" spans="6:8">
      <c r="F287" s="50" t="s">
        <v>8045</v>
      </c>
      <c r="G287" s="52" t="s">
        <v>8045</v>
      </c>
      <c r="H287" s="51">
        <v>1</v>
      </c>
    </row>
    <row r="288" spans="6:8">
      <c r="F288" s="50" t="s">
        <v>8050</v>
      </c>
      <c r="G288" s="52" t="s">
        <v>8050</v>
      </c>
      <c r="H288" s="51">
        <v>1</v>
      </c>
    </row>
    <row r="289" spans="6:8">
      <c r="F289" s="50" t="s">
        <v>8052</v>
      </c>
      <c r="G289" s="52" t="s">
        <v>8052</v>
      </c>
      <c r="H289" s="51">
        <v>1</v>
      </c>
    </row>
    <row r="290" spans="6:8">
      <c r="F290" s="50" t="s">
        <v>3573</v>
      </c>
      <c r="G290" s="52" t="s">
        <v>3573</v>
      </c>
      <c r="H290" s="51">
        <v>1</v>
      </c>
    </row>
    <row r="291" spans="6:8">
      <c r="F291" s="50" t="s">
        <v>8057</v>
      </c>
      <c r="G291" s="52" t="s">
        <v>8057</v>
      </c>
      <c r="H291" s="51">
        <v>1</v>
      </c>
    </row>
    <row r="292" spans="6:8">
      <c r="F292" s="50" t="s">
        <v>8059</v>
      </c>
      <c r="G292" s="52" t="s">
        <v>8059</v>
      </c>
      <c r="H292" s="51">
        <v>1</v>
      </c>
    </row>
    <row r="293" spans="6:8">
      <c r="F293" s="50" t="s">
        <v>8061</v>
      </c>
      <c r="G293" s="52" t="s">
        <v>8061</v>
      </c>
      <c r="H293" s="51">
        <v>1</v>
      </c>
    </row>
    <row r="294" spans="6:8">
      <c r="F294" s="50" t="s">
        <v>8063</v>
      </c>
      <c r="G294" s="52" t="s">
        <v>8063</v>
      </c>
      <c r="H294" s="51">
        <v>1</v>
      </c>
    </row>
    <row r="295" spans="6:8">
      <c r="F295" s="50" t="s">
        <v>8066</v>
      </c>
      <c r="G295" s="52" t="s">
        <v>8066</v>
      </c>
      <c r="H295" s="51">
        <v>1</v>
      </c>
    </row>
    <row r="296" spans="6:8">
      <c r="F296" s="50" t="s">
        <v>8067</v>
      </c>
      <c r="G296" s="52" t="s">
        <v>8067</v>
      </c>
      <c r="H296" s="51">
        <v>1</v>
      </c>
    </row>
    <row r="297" spans="6:8">
      <c r="F297" s="50" t="s">
        <v>8068</v>
      </c>
      <c r="G297" s="52" t="s">
        <v>8068</v>
      </c>
      <c r="H297" s="51">
        <v>1</v>
      </c>
    </row>
    <row r="298" spans="6:8">
      <c r="F298" s="50" t="s">
        <v>8071</v>
      </c>
      <c r="G298" s="52" t="s">
        <v>8071</v>
      </c>
      <c r="H298" s="51">
        <v>1</v>
      </c>
    </row>
    <row r="299" spans="6:8">
      <c r="F299" s="50" t="s">
        <v>8075</v>
      </c>
      <c r="G299" s="52" t="s">
        <v>8075</v>
      </c>
      <c r="H299" s="51">
        <v>1</v>
      </c>
    </row>
    <row r="300" spans="6:8">
      <c r="F300" s="50" t="s">
        <v>3577</v>
      </c>
      <c r="G300" s="52" t="s">
        <v>3577</v>
      </c>
      <c r="H300" s="51">
        <v>1</v>
      </c>
    </row>
    <row r="301" spans="6:8">
      <c r="F301" s="50" t="s">
        <v>8078</v>
      </c>
      <c r="G301" s="52" t="s">
        <v>8078</v>
      </c>
      <c r="H301" s="51">
        <v>1</v>
      </c>
    </row>
    <row r="302" spans="6:8">
      <c r="F302" s="50" t="s">
        <v>8081</v>
      </c>
      <c r="G302" s="52" t="s">
        <v>8081</v>
      </c>
      <c r="H302" s="51">
        <v>1</v>
      </c>
    </row>
    <row r="303" spans="6:8">
      <c r="F303" s="50" t="s">
        <v>8083</v>
      </c>
      <c r="G303" s="52" t="s">
        <v>8083</v>
      </c>
      <c r="H303" s="51">
        <v>1</v>
      </c>
    </row>
    <row r="304" spans="6:8">
      <c r="F304" s="50" t="s">
        <v>8088</v>
      </c>
      <c r="G304" s="52" t="s">
        <v>8088</v>
      </c>
      <c r="H304" s="51">
        <v>1</v>
      </c>
    </row>
    <row r="305" spans="6:8">
      <c r="F305" s="50" t="s">
        <v>8091</v>
      </c>
      <c r="G305" s="52" t="s">
        <v>8091</v>
      </c>
      <c r="H305" s="51">
        <v>1</v>
      </c>
    </row>
    <row r="306" spans="6:8">
      <c r="F306" s="50" t="s">
        <v>8094</v>
      </c>
      <c r="G306" s="52" t="s">
        <v>8094</v>
      </c>
      <c r="H306" s="51">
        <v>1</v>
      </c>
    </row>
    <row r="307" spans="6:8">
      <c r="F307" s="50" t="s">
        <v>8096</v>
      </c>
      <c r="G307" s="52" t="s">
        <v>8096</v>
      </c>
      <c r="H307" s="51">
        <v>1</v>
      </c>
    </row>
    <row r="308" spans="6:8">
      <c r="F308" s="50" t="s">
        <v>8100</v>
      </c>
      <c r="G308" s="52" t="s">
        <v>8100</v>
      </c>
      <c r="H308" s="51">
        <v>1</v>
      </c>
    </row>
    <row r="309" spans="6:8">
      <c r="F309" s="50" t="s">
        <v>8101</v>
      </c>
      <c r="G309" s="52" t="s">
        <v>8101</v>
      </c>
      <c r="H309" s="51">
        <v>1</v>
      </c>
    </row>
    <row r="310" spans="6:8">
      <c r="F310" s="50" t="s">
        <v>8102</v>
      </c>
      <c r="G310" s="52" t="s">
        <v>8102</v>
      </c>
      <c r="H310" s="51">
        <v>1</v>
      </c>
    </row>
    <row r="311" spans="6:8">
      <c r="F311" s="50" t="s">
        <v>8104</v>
      </c>
      <c r="G311" s="52" t="s">
        <v>8104</v>
      </c>
      <c r="H311" s="51">
        <v>1</v>
      </c>
    </row>
    <row r="312" spans="6:8">
      <c r="F312" s="50" t="s">
        <v>6292</v>
      </c>
      <c r="G312" s="52" t="s">
        <v>6292</v>
      </c>
      <c r="H312" s="51">
        <v>1</v>
      </c>
    </row>
    <row r="313" spans="6:8">
      <c r="F313" s="50" t="s">
        <v>8105</v>
      </c>
      <c r="G313" s="52" t="s">
        <v>8105</v>
      </c>
      <c r="H313" s="51">
        <v>1</v>
      </c>
    </row>
    <row r="314" spans="6:8">
      <c r="F314" s="50" t="s">
        <v>8107</v>
      </c>
      <c r="G314" s="52" t="s">
        <v>8107</v>
      </c>
      <c r="H314" s="51">
        <v>1</v>
      </c>
    </row>
    <row r="315" spans="6:8">
      <c r="F315" s="50" t="s">
        <v>8111</v>
      </c>
      <c r="G315" s="52" t="s">
        <v>8111</v>
      </c>
      <c r="H315" s="51">
        <v>1</v>
      </c>
    </row>
    <row r="316" spans="6:8">
      <c r="F316" s="50" t="s">
        <v>8113</v>
      </c>
      <c r="G316" s="52" t="s">
        <v>8113</v>
      </c>
      <c r="H316" s="51">
        <v>1</v>
      </c>
    </row>
    <row r="317" spans="6:8">
      <c r="F317" s="50" t="s">
        <v>8116</v>
      </c>
      <c r="G317" s="52" t="s">
        <v>8116</v>
      </c>
      <c r="H317" s="51">
        <v>1</v>
      </c>
    </row>
    <row r="318" spans="6:8">
      <c r="F318" s="50" t="s">
        <v>8119</v>
      </c>
      <c r="G318" s="52" t="s">
        <v>8119</v>
      </c>
      <c r="H318" s="51">
        <v>1</v>
      </c>
    </row>
    <row r="319" spans="6:8">
      <c r="F319" s="50" t="s">
        <v>8118</v>
      </c>
      <c r="G319" s="52" t="s">
        <v>8118</v>
      </c>
      <c r="H319" s="51">
        <v>1</v>
      </c>
    </row>
    <row r="320" spans="6:8">
      <c r="F320" s="50" t="s">
        <v>3586</v>
      </c>
      <c r="G320" s="52" t="s">
        <v>3586</v>
      </c>
      <c r="H320" s="51">
        <v>1</v>
      </c>
    </row>
    <row r="321" spans="6:8">
      <c r="F321" s="50" t="s">
        <v>8122</v>
      </c>
      <c r="G321" s="52" t="s">
        <v>8122</v>
      </c>
      <c r="H321" s="51">
        <v>1</v>
      </c>
    </row>
    <row r="322" spans="6:8">
      <c r="F322" s="50" t="s">
        <v>8124</v>
      </c>
      <c r="G322" s="52" t="s">
        <v>8124</v>
      </c>
      <c r="H322" s="51">
        <v>1</v>
      </c>
    </row>
    <row r="323" spans="6:8">
      <c r="F323" s="50" t="s">
        <v>8127</v>
      </c>
      <c r="G323" s="52" t="s">
        <v>8127</v>
      </c>
      <c r="H323" s="51">
        <v>1</v>
      </c>
    </row>
    <row r="324" spans="6:8">
      <c r="F324" s="50" t="s">
        <v>8129</v>
      </c>
      <c r="G324" s="52" t="s">
        <v>8129</v>
      </c>
      <c r="H324" s="51">
        <v>1</v>
      </c>
    </row>
    <row r="325" spans="6:8">
      <c r="F325" s="50" t="s">
        <v>8131</v>
      </c>
      <c r="G325" s="52" t="s">
        <v>8131</v>
      </c>
      <c r="H325" s="51">
        <v>1</v>
      </c>
    </row>
    <row r="326" spans="6:8">
      <c r="F326" s="50" t="s">
        <v>8133</v>
      </c>
      <c r="G326" s="52" t="s">
        <v>8133</v>
      </c>
      <c r="H326" s="51">
        <v>1</v>
      </c>
    </row>
    <row r="327" spans="6:8">
      <c r="F327" s="50" t="s">
        <v>8135</v>
      </c>
      <c r="G327" s="52" t="s">
        <v>8135</v>
      </c>
      <c r="H327" s="51">
        <v>1</v>
      </c>
    </row>
    <row r="328" spans="6:8">
      <c r="F328" s="50" t="s">
        <v>8137</v>
      </c>
      <c r="G328" s="52" t="s">
        <v>8137</v>
      </c>
      <c r="H328" s="51">
        <v>1</v>
      </c>
    </row>
    <row r="329" spans="6:8">
      <c r="F329" s="50" t="s">
        <v>3601</v>
      </c>
      <c r="G329" s="52" t="s">
        <v>3601</v>
      </c>
      <c r="H329" s="51">
        <v>1</v>
      </c>
    </row>
    <row r="330" spans="6:8">
      <c r="F330" s="50" t="s">
        <v>8142</v>
      </c>
      <c r="G330" s="52" t="s">
        <v>8142</v>
      </c>
      <c r="H330" s="51">
        <v>1</v>
      </c>
    </row>
    <row r="331" spans="6:8">
      <c r="F331" s="50" t="s">
        <v>8144</v>
      </c>
      <c r="G331" s="52" t="s">
        <v>8144</v>
      </c>
      <c r="H331" s="51">
        <v>1</v>
      </c>
    </row>
    <row r="332" spans="6:8">
      <c r="F332" s="50" t="s">
        <v>8147</v>
      </c>
      <c r="G332" s="52" t="s">
        <v>8147</v>
      </c>
      <c r="H332" s="51">
        <v>1</v>
      </c>
    </row>
    <row r="333" spans="6:8">
      <c r="F333" s="50" t="s">
        <v>8150</v>
      </c>
      <c r="G333" s="52" t="s">
        <v>8150</v>
      </c>
      <c r="H333" s="51">
        <v>1</v>
      </c>
    </row>
    <row r="334" spans="6:8">
      <c r="F334" s="50" t="s">
        <v>8151</v>
      </c>
      <c r="G334" s="52" t="s">
        <v>8151</v>
      </c>
      <c r="H334" s="51">
        <v>1</v>
      </c>
    </row>
    <row r="335" spans="6:8">
      <c r="F335" s="50" t="s">
        <v>8154</v>
      </c>
      <c r="G335" s="52" t="s">
        <v>8154</v>
      </c>
      <c r="H335" s="51">
        <v>1</v>
      </c>
    </row>
    <row r="336" spans="6:8">
      <c r="F336" s="50" t="s">
        <v>8154</v>
      </c>
      <c r="G336" s="52" t="s">
        <v>8154</v>
      </c>
      <c r="H336" s="51">
        <v>1</v>
      </c>
    </row>
    <row r="337" spans="6:8">
      <c r="F337" s="50" t="s">
        <v>8157</v>
      </c>
      <c r="G337" s="52" t="s">
        <v>8157</v>
      </c>
      <c r="H337" s="51">
        <v>1</v>
      </c>
    </row>
    <row r="338" spans="6:8">
      <c r="F338" s="50" t="s">
        <v>8158</v>
      </c>
      <c r="G338" s="52" t="s">
        <v>8158</v>
      </c>
      <c r="H338" s="51">
        <v>1</v>
      </c>
    </row>
    <row r="339" spans="6:8">
      <c r="F339" s="50" t="s">
        <v>8159</v>
      </c>
      <c r="G339" s="52" t="s">
        <v>8159</v>
      </c>
      <c r="H339" s="51">
        <v>1</v>
      </c>
    </row>
    <row r="340" spans="6:8">
      <c r="F340" s="50" t="s">
        <v>8160</v>
      </c>
      <c r="G340" s="52" t="s">
        <v>8160</v>
      </c>
      <c r="H340" s="51">
        <v>1</v>
      </c>
    </row>
    <row r="341" spans="6:8">
      <c r="F341" s="50" t="s">
        <v>8163</v>
      </c>
      <c r="G341" s="52" t="s">
        <v>8163</v>
      </c>
      <c r="H341" s="51">
        <v>1</v>
      </c>
    </row>
    <row r="342" spans="6:8">
      <c r="F342" s="50" t="s">
        <v>8164</v>
      </c>
      <c r="G342" s="52" t="s">
        <v>8164</v>
      </c>
      <c r="H342" s="51">
        <v>1</v>
      </c>
    </row>
    <row r="343" spans="6:8">
      <c r="F343" s="50" t="s">
        <v>8167</v>
      </c>
      <c r="G343" s="52" t="s">
        <v>8167</v>
      </c>
      <c r="H343" s="51">
        <v>1</v>
      </c>
    </row>
    <row r="344" spans="6:8">
      <c r="F344" s="50" t="s">
        <v>8169</v>
      </c>
      <c r="G344" s="52" t="s">
        <v>8169</v>
      </c>
      <c r="H344" s="51">
        <v>1</v>
      </c>
    </row>
    <row r="345" spans="6:8">
      <c r="F345" s="50" t="s">
        <v>8170</v>
      </c>
      <c r="G345" s="52" t="s">
        <v>8170</v>
      </c>
      <c r="H345" s="51">
        <v>1</v>
      </c>
    </row>
    <row r="346" spans="6:8">
      <c r="F346" s="50" t="s">
        <v>8173</v>
      </c>
      <c r="G346" s="52" t="s">
        <v>8173</v>
      </c>
      <c r="H346" s="51">
        <v>1</v>
      </c>
    </row>
    <row r="347" spans="6:8">
      <c r="F347" s="50" t="s">
        <v>8174</v>
      </c>
      <c r="G347" s="52" t="s">
        <v>8174</v>
      </c>
      <c r="H347" s="51">
        <v>1</v>
      </c>
    </row>
    <row r="348" spans="6:8">
      <c r="F348" s="50" t="s">
        <v>8176</v>
      </c>
      <c r="G348" s="52" t="s">
        <v>8176</v>
      </c>
      <c r="H348" s="51">
        <v>1</v>
      </c>
    </row>
    <row r="349" spans="6:8">
      <c r="F349" s="50" t="s">
        <v>8177</v>
      </c>
      <c r="G349" s="52" t="s">
        <v>8177</v>
      </c>
      <c r="H349" s="51">
        <v>1</v>
      </c>
    </row>
    <row r="350" spans="6:8">
      <c r="F350" s="50" t="s">
        <v>8178</v>
      </c>
      <c r="G350" s="52" t="s">
        <v>8178</v>
      </c>
      <c r="H350" s="51">
        <v>1</v>
      </c>
    </row>
    <row r="351" spans="6:8">
      <c r="F351" s="50" t="s">
        <v>8179</v>
      </c>
      <c r="G351" s="52" t="s">
        <v>8179</v>
      </c>
      <c r="H351" s="51">
        <v>1</v>
      </c>
    </row>
    <row r="352" spans="6:8">
      <c r="F352" s="50" t="s">
        <v>8180</v>
      </c>
      <c r="G352" s="52" t="s">
        <v>8180</v>
      </c>
      <c r="H352" s="51">
        <v>1</v>
      </c>
    </row>
    <row r="353" spans="6:8">
      <c r="F353" s="50" t="s">
        <v>8181</v>
      </c>
      <c r="G353" s="52" t="s">
        <v>8181</v>
      </c>
      <c r="H353" s="51">
        <v>1</v>
      </c>
    </row>
    <row r="354" spans="6:8">
      <c r="F354" s="50" t="s">
        <v>8182</v>
      </c>
      <c r="G354" s="52" t="s">
        <v>8182</v>
      </c>
      <c r="H354" s="51">
        <v>1</v>
      </c>
    </row>
    <row r="355" spans="6:8">
      <c r="F355" s="50" t="s">
        <v>8185</v>
      </c>
      <c r="G355" s="52" t="s">
        <v>8185</v>
      </c>
      <c r="H355" s="51">
        <v>1</v>
      </c>
    </row>
    <row r="356" spans="6:8">
      <c r="F356" s="50" t="s">
        <v>8186</v>
      </c>
      <c r="G356" s="52" t="s">
        <v>8186</v>
      </c>
      <c r="H356" s="51">
        <v>1</v>
      </c>
    </row>
    <row r="357" spans="6:8">
      <c r="F357" s="50" t="s">
        <v>8187</v>
      </c>
      <c r="G357" s="52" t="s">
        <v>8187</v>
      </c>
      <c r="H357" s="51"/>
    </row>
    <row r="358" spans="6:8">
      <c r="F358" s="50" t="s">
        <v>8189</v>
      </c>
      <c r="G358" s="52" t="s">
        <v>8189</v>
      </c>
      <c r="H358" s="51"/>
    </row>
    <row r="359" spans="6:8">
      <c r="F359" s="50" t="s">
        <v>8194</v>
      </c>
      <c r="G359" s="52" t="s">
        <v>8194</v>
      </c>
      <c r="H359" s="51"/>
    </row>
    <row r="360" spans="6:8">
      <c r="F360" s="50" t="s">
        <v>8197</v>
      </c>
      <c r="G360" s="52" t="s">
        <v>8197</v>
      </c>
      <c r="H360" s="51"/>
    </row>
    <row r="361" spans="6:8">
      <c r="F361" s="50" t="s">
        <v>8200</v>
      </c>
      <c r="G361" s="52" t="s">
        <v>8200</v>
      </c>
      <c r="H361" s="51"/>
    </row>
    <row r="362" spans="6:8">
      <c r="F362" s="50" t="s">
        <v>8201</v>
      </c>
      <c r="G362" s="52" t="s">
        <v>8201</v>
      </c>
      <c r="H362" s="51"/>
    </row>
    <row r="363" spans="6:8">
      <c r="F363" s="50" t="s">
        <v>8205</v>
      </c>
      <c r="G363" s="52" t="s">
        <v>8205</v>
      </c>
      <c r="H363" s="51"/>
    </row>
    <row r="364" spans="6:8">
      <c r="F364" s="50" t="s">
        <v>8206</v>
      </c>
      <c r="G364" s="52" t="s">
        <v>8206</v>
      </c>
      <c r="H364" s="51"/>
    </row>
    <row r="365" spans="6:8">
      <c r="F365" s="50" t="s">
        <v>8207</v>
      </c>
      <c r="G365" s="52" t="s">
        <v>8207</v>
      </c>
      <c r="H365" s="51"/>
    </row>
    <row r="366" spans="6:8">
      <c r="F366" s="50" t="s">
        <v>4725</v>
      </c>
      <c r="G366" s="52" t="s">
        <v>4725</v>
      </c>
      <c r="H366" s="51"/>
    </row>
    <row r="367" spans="6:8">
      <c r="F367" s="50" t="s">
        <v>4726</v>
      </c>
      <c r="G367" s="52" t="s">
        <v>4726</v>
      </c>
      <c r="H367" s="51"/>
    </row>
    <row r="368" spans="6:8">
      <c r="F368" s="50" t="s">
        <v>4727</v>
      </c>
      <c r="G368" s="52" t="s">
        <v>4727</v>
      </c>
      <c r="H368" s="51"/>
    </row>
    <row r="369" spans="6:8">
      <c r="F369" s="50" t="s">
        <v>4728</v>
      </c>
      <c r="G369" s="52" t="s">
        <v>4728</v>
      </c>
      <c r="H369" s="51"/>
    </row>
    <row r="370" spans="6:8">
      <c r="F370" s="50" t="s">
        <v>4729</v>
      </c>
      <c r="G370" s="52" t="s">
        <v>4729</v>
      </c>
      <c r="H370" s="51"/>
    </row>
    <row r="371" spans="6:8">
      <c r="F371" s="50" t="s">
        <v>4730</v>
      </c>
      <c r="G371" s="52" t="s">
        <v>4730</v>
      </c>
      <c r="H371" s="51"/>
    </row>
    <row r="372" spans="6:8">
      <c r="F372" s="50" t="s">
        <v>4731</v>
      </c>
      <c r="G372" s="52" t="s">
        <v>4731</v>
      </c>
      <c r="H372" s="51"/>
    </row>
    <row r="373" spans="6:8">
      <c r="F373" s="50" t="s">
        <v>4732</v>
      </c>
      <c r="G373" s="52" t="s">
        <v>4732</v>
      </c>
      <c r="H373" s="51"/>
    </row>
    <row r="374" spans="6:8">
      <c r="F374" s="50" t="s">
        <v>4733</v>
      </c>
      <c r="G374" s="52" t="s">
        <v>4733</v>
      </c>
      <c r="H374" s="51"/>
    </row>
    <row r="375" spans="6:8">
      <c r="F375" s="50" t="s">
        <v>4734</v>
      </c>
      <c r="G375" s="52" t="s">
        <v>4734</v>
      </c>
      <c r="H375" s="51"/>
    </row>
    <row r="376" spans="6:8">
      <c r="F376" s="50" t="s">
        <v>4735</v>
      </c>
      <c r="G376" s="52" t="s">
        <v>4735</v>
      </c>
      <c r="H376" s="51"/>
    </row>
    <row r="377" spans="6:8">
      <c r="F377" s="50" t="s">
        <v>4736</v>
      </c>
      <c r="G377" s="52" t="s">
        <v>4736</v>
      </c>
      <c r="H377" s="51"/>
    </row>
    <row r="378" spans="6:8">
      <c r="F378" s="50" t="s">
        <v>8219</v>
      </c>
      <c r="G378" s="52" t="s">
        <v>8219</v>
      </c>
      <c r="H378" s="51"/>
    </row>
    <row r="379" spans="6:8">
      <c r="F379" s="50" t="s">
        <v>8221</v>
      </c>
      <c r="G379" s="52" t="s">
        <v>8221</v>
      </c>
      <c r="H379" s="51"/>
    </row>
    <row r="380" spans="6:8">
      <c r="F380" s="50" t="s">
        <v>8223</v>
      </c>
      <c r="G380" s="52" t="s">
        <v>8223</v>
      </c>
      <c r="H380" s="51"/>
    </row>
    <row r="381" spans="6:8">
      <c r="F381" s="50" t="s">
        <v>8225</v>
      </c>
      <c r="G381" s="52" t="s">
        <v>8225</v>
      </c>
      <c r="H381" s="51"/>
    </row>
    <row r="382" spans="6:8">
      <c r="F382" s="50" t="s">
        <v>8227</v>
      </c>
      <c r="G382" s="52" t="s">
        <v>8227</v>
      </c>
      <c r="H382" s="51"/>
    </row>
    <row r="383" spans="6:8">
      <c r="F383" s="50" t="s">
        <v>8229</v>
      </c>
      <c r="G383" s="52" t="s">
        <v>8229</v>
      </c>
      <c r="H383" s="51"/>
    </row>
    <row r="384" spans="6:8">
      <c r="F384" s="50" t="s">
        <v>8231</v>
      </c>
      <c r="G384" s="52" t="s">
        <v>8231</v>
      </c>
      <c r="H384" s="51"/>
    </row>
    <row r="385" spans="6:8">
      <c r="F385" s="50" t="s">
        <v>8233</v>
      </c>
      <c r="G385" s="52" t="s">
        <v>8233</v>
      </c>
      <c r="H385" s="51"/>
    </row>
    <row r="386" spans="6:8">
      <c r="F386" s="50" t="s">
        <v>8235</v>
      </c>
      <c r="G386" s="52" t="s">
        <v>8235</v>
      </c>
      <c r="H386" s="51"/>
    </row>
    <row r="387" spans="6:8">
      <c r="F387" s="50" t="s">
        <v>8237</v>
      </c>
      <c r="G387" s="52" t="s">
        <v>8237</v>
      </c>
      <c r="H387" s="51"/>
    </row>
    <row r="388" spans="6:8">
      <c r="F388" s="50" t="s">
        <v>8239</v>
      </c>
      <c r="G388" s="52" t="s">
        <v>8239</v>
      </c>
      <c r="H388" s="51"/>
    </row>
    <row r="389" spans="6:8">
      <c r="F389" s="50" t="s">
        <v>8241</v>
      </c>
      <c r="G389" s="52" t="s">
        <v>8241</v>
      </c>
      <c r="H389" s="51"/>
    </row>
    <row r="390" spans="6:8">
      <c r="F390" s="50" t="s">
        <v>8243</v>
      </c>
      <c r="G390" s="52" t="s">
        <v>8243</v>
      </c>
      <c r="H390" s="51"/>
    </row>
    <row r="391" spans="6:8">
      <c r="F391" s="50" t="s">
        <v>8245</v>
      </c>
      <c r="G391" s="52" t="s">
        <v>8245</v>
      </c>
      <c r="H391" s="51"/>
    </row>
    <row r="392" spans="6:8">
      <c r="F392" s="50" t="s">
        <v>8247</v>
      </c>
      <c r="G392" s="52" t="s">
        <v>8247</v>
      </c>
      <c r="H392" s="51"/>
    </row>
    <row r="393" spans="6:8">
      <c r="F393" s="50" t="s">
        <v>8249</v>
      </c>
      <c r="G393" s="52" t="s">
        <v>8249</v>
      </c>
      <c r="H393" s="51"/>
    </row>
    <row r="394" spans="6:8">
      <c r="F394" s="50" t="s">
        <v>8251</v>
      </c>
      <c r="G394" s="52" t="s">
        <v>8251</v>
      </c>
      <c r="H394" s="51"/>
    </row>
    <row r="395" spans="6:8">
      <c r="F395" s="50" t="s">
        <v>8253</v>
      </c>
      <c r="G395" s="52" t="s">
        <v>8253</v>
      </c>
      <c r="H395" s="51"/>
    </row>
    <row r="396" spans="6:8">
      <c r="F396" s="50" t="s">
        <v>8255</v>
      </c>
      <c r="G396" s="52" t="s">
        <v>8255</v>
      </c>
      <c r="H396" s="51"/>
    </row>
    <row r="397" spans="6:8">
      <c r="F397" s="50" t="s">
        <v>8257</v>
      </c>
      <c r="G397" s="52" t="s">
        <v>8257</v>
      </c>
      <c r="H397" s="51"/>
    </row>
    <row r="398" spans="6:8">
      <c r="F398" s="50" t="s">
        <v>8259</v>
      </c>
      <c r="G398" s="52" t="s">
        <v>8259</v>
      </c>
      <c r="H398" s="51"/>
    </row>
    <row r="399" spans="6:8">
      <c r="F399" s="50" t="s">
        <v>8261</v>
      </c>
      <c r="G399" s="52" t="s">
        <v>8261</v>
      </c>
      <c r="H399" s="51"/>
    </row>
    <row r="400" spans="6:8">
      <c r="F400" s="50" t="s">
        <v>8263</v>
      </c>
      <c r="G400" s="52" t="s">
        <v>8263</v>
      </c>
      <c r="H400" s="51"/>
    </row>
    <row r="401" spans="6:8">
      <c r="F401" s="50" t="s">
        <v>8265</v>
      </c>
      <c r="G401" s="52" t="s">
        <v>8265</v>
      </c>
      <c r="H401" s="51"/>
    </row>
    <row r="402" spans="6:8">
      <c r="F402" s="50" t="s">
        <v>8267</v>
      </c>
      <c r="G402" s="52" t="s">
        <v>8267</v>
      </c>
      <c r="H402" s="51"/>
    </row>
    <row r="403" spans="6:8">
      <c r="F403" s="50" t="s">
        <v>8269</v>
      </c>
      <c r="G403" s="52" t="s">
        <v>8269</v>
      </c>
      <c r="H403" s="51"/>
    </row>
    <row r="404" spans="6:8">
      <c r="F404" s="50" t="s">
        <v>8271</v>
      </c>
      <c r="G404" s="52" t="s">
        <v>8271</v>
      </c>
      <c r="H404" s="51"/>
    </row>
    <row r="405" spans="6:8">
      <c r="F405" s="50" t="s">
        <v>8273</v>
      </c>
      <c r="G405" s="52" t="s">
        <v>8273</v>
      </c>
      <c r="H405" s="51"/>
    </row>
    <row r="406" spans="6:8">
      <c r="F406" s="50" t="s">
        <v>8275</v>
      </c>
      <c r="G406" s="52" t="s">
        <v>8275</v>
      </c>
      <c r="H406" s="51"/>
    </row>
    <row r="407" spans="6:8">
      <c r="F407" s="50" t="s">
        <v>8277</v>
      </c>
      <c r="G407" s="52" t="s">
        <v>8277</v>
      </c>
      <c r="H407" s="51"/>
    </row>
    <row r="408" spans="6:8">
      <c r="F408" s="50" t="s">
        <v>8279</v>
      </c>
      <c r="G408" s="52" t="s">
        <v>8279</v>
      </c>
      <c r="H408" s="51"/>
    </row>
    <row r="409" spans="6:8">
      <c r="F409" s="50" t="s">
        <v>8281</v>
      </c>
      <c r="G409" s="52" t="s">
        <v>8281</v>
      </c>
      <c r="H409" s="51"/>
    </row>
    <row r="410" spans="6:8">
      <c r="F410" s="50" t="s">
        <v>8283</v>
      </c>
      <c r="G410" s="52" t="s">
        <v>8283</v>
      </c>
      <c r="H410" s="51"/>
    </row>
    <row r="411" spans="6:8">
      <c r="F411" s="50" t="s">
        <v>8285</v>
      </c>
      <c r="G411" s="52" t="s">
        <v>8285</v>
      </c>
      <c r="H411" s="51"/>
    </row>
    <row r="412" spans="6:8">
      <c r="F412" s="50" t="s">
        <v>8287</v>
      </c>
      <c r="G412" s="52" t="s">
        <v>8287</v>
      </c>
      <c r="H412" s="51"/>
    </row>
    <row r="413" spans="6:8">
      <c r="F413" s="50" t="s">
        <v>8289</v>
      </c>
      <c r="G413" s="52" t="s">
        <v>8289</v>
      </c>
      <c r="H413" s="51"/>
    </row>
    <row r="414" spans="6:8">
      <c r="F414" s="50" t="s">
        <v>8291</v>
      </c>
      <c r="G414" s="52" t="s">
        <v>8291</v>
      </c>
      <c r="H414" s="51"/>
    </row>
    <row r="415" spans="6:8">
      <c r="F415" s="50" t="s">
        <v>8293</v>
      </c>
      <c r="G415" s="52" t="s">
        <v>8293</v>
      </c>
      <c r="H415" s="51"/>
    </row>
    <row r="416" spans="6:8">
      <c r="F416" s="50" t="s">
        <v>8295</v>
      </c>
      <c r="G416" s="52" t="s">
        <v>8295</v>
      </c>
      <c r="H416" s="51"/>
    </row>
    <row r="417" spans="6:8">
      <c r="F417" s="50" t="s">
        <v>8297</v>
      </c>
      <c r="G417" s="52" t="s">
        <v>8297</v>
      </c>
      <c r="H417" s="51"/>
    </row>
    <row r="418" spans="6:8">
      <c r="F418" s="50" t="s">
        <v>8299</v>
      </c>
      <c r="G418" s="52" t="s">
        <v>8299</v>
      </c>
      <c r="H418" s="51"/>
    </row>
    <row r="419" spans="6:8">
      <c r="F419" s="50" t="s">
        <v>8301</v>
      </c>
      <c r="G419" s="52" t="s">
        <v>8301</v>
      </c>
      <c r="H419" s="51"/>
    </row>
    <row r="420" spans="6:8">
      <c r="F420" s="50" t="s">
        <v>8303</v>
      </c>
      <c r="G420" s="52" t="s">
        <v>8303</v>
      </c>
      <c r="H420" s="51"/>
    </row>
    <row r="421" spans="6:8">
      <c r="F421" s="50" t="s">
        <v>8305</v>
      </c>
      <c r="G421" s="52" t="s">
        <v>8305</v>
      </c>
      <c r="H421" s="51"/>
    </row>
    <row r="422" spans="6:8">
      <c r="F422" s="50" t="s">
        <v>8307</v>
      </c>
      <c r="G422" s="52" t="s">
        <v>8307</v>
      </c>
      <c r="H422" s="51"/>
    </row>
    <row r="423" spans="6:8">
      <c r="F423" s="50" t="s">
        <v>8309</v>
      </c>
      <c r="G423" s="52" t="s">
        <v>8309</v>
      </c>
      <c r="H423" s="51"/>
    </row>
    <row r="424" spans="6:8">
      <c r="F424" s="50" t="s">
        <v>8311</v>
      </c>
      <c r="G424" s="52" t="s">
        <v>8311</v>
      </c>
      <c r="H424" s="51"/>
    </row>
    <row r="425" spans="6:8">
      <c r="F425" s="50" t="s">
        <v>8313</v>
      </c>
      <c r="G425" s="52" t="s">
        <v>8313</v>
      </c>
      <c r="H425" s="51"/>
    </row>
    <row r="426" spans="6:8">
      <c r="F426" s="50" t="s">
        <v>8315</v>
      </c>
      <c r="G426" s="52" t="s">
        <v>8315</v>
      </c>
      <c r="H426" s="51"/>
    </row>
    <row r="427" spans="6:8">
      <c r="F427" s="50" t="s">
        <v>8317</v>
      </c>
      <c r="G427" s="52" t="s">
        <v>8317</v>
      </c>
      <c r="H427" s="51"/>
    </row>
    <row r="428" spans="6:8">
      <c r="F428" s="50" t="s">
        <v>8319</v>
      </c>
      <c r="G428" s="52" t="s">
        <v>8319</v>
      </c>
      <c r="H428" s="51"/>
    </row>
    <row r="429" spans="6:8">
      <c r="F429" s="50" t="s">
        <v>8321</v>
      </c>
      <c r="G429" s="52" t="s">
        <v>8321</v>
      </c>
      <c r="H429" s="51"/>
    </row>
    <row r="430" spans="6:8">
      <c r="F430" s="50" t="s">
        <v>8323</v>
      </c>
      <c r="G430" s="52" t="s">
        <v>8323</v>
      </c>
      <c r="H430" s="51"/>
    </row>
    <row r="431" spans="6:8">
      <c r="F431" s="50" t="s">
        <v>8325</v>
      </c>
      <c r="G431" s="52" t="s">
        <v>8325</v>
      </c>
      <c r="H431" s="51"/>
    </row>
    <row r="432" spans="6:8">
      <c r="F432" s="50" t="s">
        <v>8327</v>
      </c>
      <c r="G432" s="52" t="s">
        <v>8327</v>
      </c>
      <c r="H432" s="51"/>
    </row>
    <row r="433" spans="6:8">
      <c r="F433" s="50" t="s">
        <v>8329</v>
      </c>
      <c r="G433" s="52" t="s">
        <v>8329</v>
      </c>
      <c r="H433" s="51"/>
    </row>
    <row r="434" spans="6:8">
      <c r="F434" s="50" t="s">
        <v>8331</v>
      </c>
      <c r="G434" s="52" t="s">
        <v>8331</v>
      </c>
      <c r="H434" s="51"/>
    </row>
    <row r="435" spans="6:8">
      <c r="F435" s="50" t="s">
        <v>8333</v>
      </c>
      <c r="G435" s="52" t="s">
        <v>8333</v>
      </c>
      <c r="H435" s="51"/>
    </row>
    <row r="436" spans="6:8">
      <c r="F436" s="50" t="s">
        <v>8335</v>
      </c>
      <c r="G436" s="52" t="s">
        <v>8335</v>
      </c>
      <c r="H436" s="51"/>
    </row>
    <row r="437" spans="6:8">
      <c r="F437" s="50" t="s">
        <v>8337</v>
      </c>
      <c r="G437" s="52" t="s">
        <v>8337</v>
      </c>
      <c r="H437" s="51"/>
    </row>
    <row r="438" spans="6:8">
      <c r="F438" s="50" t="s">
        <v>8339</v>
      </c>
      <c r="G438" s="52" t="s">
        <v>8339</v>
      </c>
      <c r="H438" s="51"/>
    </row>
    <row r="439" spans="6:8">
      <c r="F439" s="50" t="s">
        <v>8341</v>
      </c>
      <c r="G439" s="52" t="s">
        <v>8341</v>
      </c>
      <c r="H439" s="51"/>
    </row>
    <row r="440" spans="6:8">
      <c r="F440" s="50" t="s">
        <v>8343</v>
      </c>
      <c r="G440" s="52" t="s">
        <v>8343</v>
      </c>
      <c r="H440" s="51"/>
    </row>
    <row r="441" spans="6:8">
      <c r="F441" s="50" t="s">
        <v>8345</v>
      </c>
      <c r="G441" s="52" t="s">
        <v>8345</v>
      </c>
      <c r="H441" s="51"/>
    </row>
    <row r="442" spans="6:8">
      <c r="F442" s="50" t="s">
        <v>8347</v>
      </c>
      <c r="G442" s="52" t="s">
        <v>8347</v>
      </c>
      <c r="H442" s="51"/>
    </row>
    <row r="443" spans="6:8">
      <c r="F443" s="50" t="s">
        <v>8349</v>
      </c>
      <c r="G443" s="52" t="s">
        <v>8349</v>
      </c>
      <c r="H443" s="51"/>
    </row>
    <row r="444" spans="6:8">
      <c r="F444" s="50" t="s">
        <v>8351</v>
      </c>
      <c r="G444" s="52" t="s">
        <v>8351</v>
      </c>
      <c r="H444" s="51"/>
    </row>
    <row r="445" spans="6:8">
      <c r="F445" s="50" t="s">
        <v>8353</v>
      </c>
      <c r="G445" s="52" t="s">
        <v>8353</v>
      </c>
      <c r="H445" s="51"/>
    </row>
    <row r="446" spans="6:8">
      <c r="F446" s="50" t="s">
        <v>8355</v>
      </c>
      <c r="G446" s="52" t="s">
        <v>8355</v>
      </c>
      <c r="H446" s="51"/>
    </row>
    <row r="447" spans="6:8">
      <c r="F447" s="50" t="s">
        <v>8357</v>
      </c>
      <c r="G447" s="52" t="s">
        <v>8357</v>
      </c>
      <c r="H447" s="51"/>
    </row>
    <row r="448" spans="6:8">
      <c r="F448" s="50" t="s">
        <v>8359</v>
      </c>
      <c r="G448" s="52" t="s">
        <v>8359</v>
      </c>
      <c r="H448" s="51"/>
    </row>
    <row r="449" spans="6:8">
      <c r="F449" s="50" t="s">
        <v>8361</v>
      </c>
      <c r="G449" s="52" t="s">
        <v>8361</v>
      </c>
      <c r="H449" s="51"/>
    </row>
    <row r="450" spans="6:8">
      <c r="F450" s="50" t="s">
        <v>8363</v>
      </c>
      <c r="G450" s="52" t="s">
        <v>8363</v>
      </c>
      <c r="H450" s="51"/>
    </row>
    <row r="451" spans="6:8">
      <c r="F451" s="50" t="s">
        <v>8365</v>
      </c>
      <c r="G451" s="52" t="s">
        <v>8365</v>
      </c>
      <c r="H451" s="51"/>
    </row>
    <row r="452" spans="6:8">
      <c r="F452" s="50" t="s">
        <v>8367</v>
      </c>
      <c r="G452" s="52" t="s">
        <v>8367</v>
      </c>
      <c r="H452" s="51"/>
    </row>
    <row r="453" spans="6:8">
      <c r="F453" s="50" t="s">
        <v>8369</v>
      </c>
      <c r="G453" s="52" t="s">
        <v>8369</v>
      </c>
      <c r="H453" s="51"/>
    </row>
    <row r="454" spans="6:8">
      <c r="F454" s="50" t="s">
        <v>8371</v>
      </c>
      <c r="G454" s="52" t="s">
        <v>8371</v>
      </c>
      <c r="H454" s="51"/>
    </row>
    <row r="455" spans="6:8">
      <c r="F455" s="50" t="s">
        <v>8373</v>
      </c>
      <c r="G455" s="52" t="s">
        <v>8373</v>
      </c>
      <c r="H455" s="51"/>
    </row>
    <row r="456" spans="6:8">
      <c r="F456" s="50" t="s">
        <v>8375</v>
      </c>
      <c r="G456" s="52" t="s">
        <v>8375</v>
      </c>
      <c r="H456" s="51"/>
    </row>
    <row r="457" spans="6:8">
      <c r="F457" s="50" t="s">
        <v>8377</v>
      </c>
      <c r="G457" s="52" t="s">
        <v>8377</v>
      </c>
      <c r="H457" s="51"/>
    </row>
    <row r="458" spans="6:8">
      <c r="F458" s="50" t="s">
        <v>8379</v>
      </c>
      <c r="G458" s="52" t="s">
        <v>8379</v>
      </c>
      <c r="H458" s="51"/>
    </row>
    <row r="459" spans="6:8">
      <c r="F459" s="50" t="s">
        <v>8382</v>
      </c>
      <c r="G459" s="52" t="s">
        <v>8382</v>
      </c>
      <c r="H459" s="51"/>
    </row>
    <row r="460" spans="6:8">
      <c r="F460" s="50" t="s">
        <v>4815</v>
      </c>
      <c r="G460" s="52" t="s">
        <v>4815</v>
      </c>
      <c r="H460" s="51"/>
    </row>
    <row r="461" spans="6:8">
      <c r="F461" s="50" t="s">
        <v>4816</v>
      </c>
      <c r="G461" s="52" t="s">
        <v>4816</v>
      </c>
      <c r="H461" s="51"/>
    </row>
    <row r="462" spans="6:8">
      <c r="F462" s="50" t="s">
        <v>4817</v>
      </c>
      <c r="G462" s="52" t="s">
        <v>4817</v>
      </c>
      <c r="H462" s="51"/>
    </row>
    <row r="463" spans="6:8">
      <c r="F463" s="50" t="s">
        <v>4818</v>
      </c>
      <c r="G463" s="52" t="s">
        <v>4818</v>
      </c>
      <c r="H463" s="51"/>
    </row>
    <row r="464" spans="6:8">
      <c r="F464" s="50" t="s">
        <v>8390</v>
      </c>
      <c r="G464" s="52" t="s">
        <v>8390</v>
      </c>
      <c r="H464" s="51"/>
    </row>
    <row r="465" spans="6:8">
      <c r="F465" s="50" t="s">
        <v>8394</v>
      </c>
      <c r="G465" s="52" t="s">
        <v>8394</v>
      </c>
      <c r="H465" s="51"/>
    </row>
    <row r="466" spans="6:8">
      <c r="F466" s="50" t="s">
        <v>8396</v>
      </c>
      <c r="G466" s="52" t="s">
        <v>8396</v>
      </c>
      <c r="H466" s="51"/>
    </row>
    <row r="467" spans="6:8">
      <c r="F467" s="50" t="s">
        <v>8398</v>
      </c>
      <c r="G467" s="52" t="s">
        <v>8398</v>
      </c>
      <c r="H467" s="51"/>
    </row>
    <row r="468" spans="6:8">
      <c r="F468" s="50" t="s">
        <v>8400</v>
      </c>
      <c r="G468" s="52" t="s">
        <v>8400</v>
      </c>
      <c r="H468" s="51"/>
    </row>
    <row r="469" spans="6:8">
      <c r="F469" s="50" t="s">
        <v>8401</v>
      </c>
      <c r="G469" s="52" t="s">
        <v>8401</v>
      </c>
      <c r="H469" s="51"/>
    </row>
    <row r="470" spans="6:8">
      <c r="F470" s="50" t="s">
        <v>8404</v>
      </c>
      <c r="G470" s="52" t="s">
        <v>8404</v>
      </c>
      <c r="H470" s="51"/>
    </row>
    <row r="471" spans="6:8">
      <c r="F471" s="50" t="s">
        <v>4820</v>
      </c>
      <c r="G471" s="52" t="s">
        <v>4820</v>
      </c>
      <c r="H471" s="51"/>
    </row>
    <row r="472" spans="6:8">
      <c r="F472" s="50" t="s">
        <v>4821</v>
      </c>
      <c r="G472" s="52" t="s">
        <v>4821</v>
      </c>
      <c r="H472" s="51"/>
    </row>
    <row r="473" spans="6:8">
      <c r="F473" s="50" t="s">
        <v>4823</v>
      </c>
      <c r="G473" s="52" t="s">
        <v>4823</v>
      </c>
      <c r="H473" s="51"/>
    </row>
    <row r="474" spans="6:8">
      <c r="F474" s="50" t="s">
        <v>4824</v>
      </c>
      <c r="G474" s="52" t="s">
        <v>4824</v>
      </c>
      <c r="H474" s="51"/>
    </row>
    <row r="475" spans="6:8">
      <c r="F475" s="50" t="s">
        <v>4825</v>
      </c>
      <c r="G475" s="52" t="s">
        <v>4825</v>
      </c>
      <c r="H475" s="51"/>
    </row>
    <row r="476" spans="6:8">
      <c r="F476" s="50" t="s">
        <v>4846</v>
      </c>
      <c r="G476" s="52" t="s">
        <v>4846</v>
      </c>
      <c r="H476" s="51"/>
    </row>
    <row r="477" spans="6:8">
      <c r="F477" s="50" t="s">
        <v>4867</v>
      </c>
      <c r="G477" s="52" t="s">
        <v>4867</v>
      </c>
      <c r="H477" s="51"/>
    </row>
    <row r="478" spans="6:8">
      <c r="F478" s="50" t="s">
        <v>4868</v>
      </c>
      <c r="G478" s="52" t="s">
        <v>4868</v>
      </c>
      <c r="H478" s="51"/>
    </row>
    <row r="479" spans="6:8">
      <c r="F479" s="50" t="s">
        <v>8413</v>
      </c>
      <c r="G479" s="52" t="s">
        <v>8413</v>
      </c>
      <c r="H479" s="51"/>
    </row>
    <row r="480" spans="6:8">
      <c r="F480" s="50" t="s">
        <v>8414</v>
      </c>
      <c r="G480" s="52" t="s">
        <v>8414</v>
      </c>
      <c r="H480" s="51"/>
    </row>
    <row r="481" spans="6:8">
      <c r="F481" s="50" t="s">
        <v>8415</v>
      </c>
      <c r="G481" s="52" t="s">
        <v>8415</v>
      </c>
      <c r="H481" s="51"/>
    </row>
    <row r="482" spans="6:8">
      <c r="F482" s="50" t="s">
        <v>8419</v>
      </c>
      <c r="G482" s="52" t="s">
        <v>8419</v>
      </c>
      <c r="H482" s="51"/>
    </row>
    <row r="483" spans="6:8">
      <c r="F483" s="50" t="s">
        <v>8421</v>
      </c>
      <c r="G483" s="52" t="s">
        <v>8421</v>
      </c>
      <c r="H483" s="51"/>
    </row>
    <row r="484" spans="6:8">
      <c r="F484" s="50" t="s">
        <v>8426</v>
      </c>
      <c r="G484" s="52" t="s">
        <v>8426</v>
      </c>
      <c r="H484" s="51"/>
    </row>
    <row r="485" spans="6:8">
      <c r="F485" s="50" t="s">
        <v>8427</v>
      </c>
      <c r="G485" s="52" t="s">
        <v>8427</v>
      </c>
      <c r="H485" s="51"/>
    </row>
    <row r="486" spans="6:8">
      <c r="F486" s="50" t="s">
        <v>8428</v>
      </c>
      <c r="G486" s="52" t="s">
        <v>8428</v>
      </c>
      <c r="H486" s="51"/>
    </row>
    <row r="487" spans="6:8">
      <c r="F487" s="50" t="s">
        <v>8429</v>
      </c>
      <c r="G487" s="52" t="s">
        <v>8429</v>
      </c>
      <c r="H487" s="51"/>
    </row>
    <row r="488" spans="6:8">
      <c r="F488" s="50" t="s">
        <v>8430</v>
      </c>
      <c r="G488" s="52" t="s">
        <v>8430</v>
      </c>
      <c r="H488" s="51"/>
    </row>
    <row r="489" spans="6:8">
      <c r="F489" s="50" t="s">
        <v>8436</v>
      </c>
      <c r="G489" s="52" t="s">
        <v>8436</v>
      </c>
      <c r="H489" s="51"/>
    </row>
    <row r="490" spans="6:8">
      <c r="F490" s="50" t="s">
        <v>8432</v>
      </c>
      <c r="G490" s="52" t="s">
        <v>8432</v>
      </c>
      <c r="H490" s="51"/>
    </row>
    <row r="491" spans="6:8">
      <c r="F491" s="50" t="s">
        <v>8437</v>
      </c>
      <c r="G491" s="52" t="s">
        <v>8437</v>
      </c>
      <c r="H491" s="51"/>
    </row>
    <row r="492" spans="6:8">
      <c r="F492" s="50" t="s">
        <v>8439</v>
      </c>
      <c r="G492" s="52" t="s">
        <v>8439</v>
      </c>
      <c r="H492" s="51"/>
    </row>
    <row r="493" spans="6:8">
      <c r="F493" s="50" t="s">
        <v>8441</v>
      </c>
      <c r="G493" s="52" t="s">
        <v>8441</v>
      </c>
      <c r="H493" s="51"/>
    </row>
    <row r="494" spans="6:8">
      <c r="F494" s="50" t="s">
        <v>8443</v>
      </c>
      <c r="G494" s="52" t="s">
        <v>8443</v>
      </c>
      <c r="H494" s="51"/>
    </row>
    <row r="495" spans="6:8">
      <c r="F495" s="50" t="s">
        <v>8449</v>
      </c>
      <c r="G495" s="52" t="s">
        <v>8449</v>
      </c>
      <c r="H495" s="51"/>
    </row>
    <row r="496" spans="6:8">
      <c r="F496" s="50" t="s">
        <v>8450</v>
      </c>
      <c r="G496" s="52" t="s">
        <v>8450</v>
      </c>
      <c r="H496" s="51"/>
    </row>
    <row r="497" spans="6:8">
      <c r="F497" s="50" t="s">
        <v>8451</v>
      </c>
      <c r="G497" s="52" t="s">
        <v>8451</v>
      </c>
      <c r="H497" s="51"/>
    </row>
    <row r="498" spans="6:8">
      <c r="F498" s="50" t="s">
        <v>8452</v>
      </c>
      <c r="G498" s="52" t="s">
        <v>8452</v>
      </c>
      <c r="H498" s="51"/>
    </row>
    <row r="499" spans="6:8">
      <c r="F499" s="50" t="s">
        <v>8454</v>
      </c>
      <c r="G499" s="52" t="s">
        <v>8454</v>
      </c>
      <c r="H499" s="51"/>
    </row>
    <row r="500" spans="6:8">
      <c r="F500" s="50" t="s">
        <v>8455</v>
      </c>
      <c r="G500" s="52" t="s">
        <v>8455</v>
      </c>
      <c r="H500" s="51"/>
    </row>
    <row r="501" spans="6:8">
      <c r="F501" s="50" t="s">
        <v>3724</v>
      </c>
      <c r="G501" s="52" t="s">
        <v>3724</v>
      </c>
      <c r="H501" s="51"/>
    </row>
    <row r="502" spans="6:8">
      <c r="F502" s="50" t="s">
        <v>8457</v>
      </c>
      <c r="G502" s="52" t="s">
        <v>8457</v>
      </c>
      <c r="H502" s="51"/>
    </row>
    <row r="503" spans="6:8">
      <c r="F503" s="50" t="s">
        <v>3726</v>
      </c>
      <c r="G503" s="52" t="s">
        <v>3726</v>
      </c>
      <c r="H503" s="51"/>
    </row>
    <row r="504" spans="6:8">
      <c r="F504" s="50" t="s">
        <v>3727</v>
      </c>
      <c r="G504" s="52" t="s">
        <v>3727</v>
      </c>
      <c r="H504" s="51"/>
    </row>
    <row r="505" spans="6:8">
      <c r="F505" s="50" t="s">
        <v>3728</v>
      </c>
      <c r="G505" s="52" t="s">
        <v>3728</v>
      </c>
      <c r="H505" s="51"/>
    </row>
    <row r="506" spans="6:8">
      <c r="F506" s="50" t="s">
        <v>8468</v>
      </c>
      <c r="G506" s="52" t="s">
        <v>8468</v>
      </c>
      <c r="H506" s="51"/>
    </row>
    <row r="507" spans="6:8">
      <c r="F507" s="50" t="s">
        <v>8469</v>
      </c>
      <c r="G507" s="52" t="s">
        <v>8469</v>
      </c>
      <c r="H507" s="51"/>
    </row>
    <row r="508" spans="6:8">
      <c r="F508" s="50" t="s">
        <v>8471</v>
      </c>
      <c r="G508" s="52" t="s">
        <v>8471</v>
      </c>
      <c r="H508" s="51"/>
    </row>
    <row r="509" spans="6:8">
      <c r="F509" s="50" t="s">
        <v>8473</v>
      </c>
      <c r="G509" s="52" t="s">
        <v>8473</v>
      </c>
      <c r="H509" s="51"/>
    </row>
    <row r="510" spans="6:8">
      <c r="F510" s="50" t="s">
        <v>3731</v>
      </c>
      <c r="G510" s="52" t="s">
        <v>3731</v>
      </c>
      <c r="H510" s="51"/>
    </row>
    <row r="511" spans="6:8">
      <c r="F511" s="50" t="s">
        <v>3732</v>
      </c>
      <c r="G511" s="52" t="s">
        <v>3732</v>
      </c>
      <c r="H511" s="51"/>
    </row>
    <row r="512" spans="6:8">
      <c r="F512" s="50" t="s">
        <v>8486</v>
      </c>
      <c r="G512" s="52" t="s">
        <v>8486</v>
      </c>
      <c r="H512" s="51"/>
    </row>
    <row r="513" spans="6:8">
      <c r="F513" s="50" t="s">
        <v>8488</v>
      </c>
      <c r="G513" s="52" t="s">
        <v>8488</v>
      </c>
      <c r="H513" s="51"/>
    </row>
    <row r="514" spans="6:8">
      <c r="F514" s="50" t="s">
        <v>8490</v>
      </c>
      <c r="G514" s="52" t="s">
        <v>8490</v>
      </c>
      <c r="H514" s="51"/>
    </row>
    <row r="515" spans="6:8">
      <c r="F515" s="50" t="s">
        <v>8491</v>
      </c>
      <c r="G515" s="52" t="s">
        <v>8491</v>
      </c>
      <c r="H515" s="51"/>
    </row>
    <row r="516" spans="6:8">
      <c r="F516" s="50" t="s">
        <v>8493</v>
      </c>
      <c r="G516" s="52" t="s">
        <v>8493</v>
      </c>
      <c r="H516" s="51"/>
    </row>
    <row r="517" spans="6:8">
      <c r="F517" s="50" t="s">
        <v>8495</v>
      </c>
      <c r="G517" s="52" t="s">
        <v>8495</v>
      </c>
      <c r="H517" s="51"/>
    </row>
    <row r="518" spans="6:8">
      <c r="F518" s="50" t="s">
        <v>8497</v>
      </c>
      <c r="G518" s="52" t="s">
        <v>8497</v>
      </c>
      <c r="H518" s="51"/>
    </row>
    <row r="519" spans="6:8">
      <c r="F519" s="50" t="s">
        <v>8499</v>
      </c>
      <c r="G519" s="52" t="s">
        <v>8499</v>
      </c>
      <c r="H519" s="51"/>
    </row>
    <row r="520" spans="6:8">
      <c r="F520" s="50" t="s">
        <v>8501</v>
      </c>
      <c r="G520" s="52" t="s">
        <v>8501</v>
      </c>
      <c r="H520" s="51"/>
    </row>
    <row r="521" spans="6:8">
      <c r="F521" s="50" t="s">
        <v>8503</v>
      </c>
      <c r="G521" s="52" t="s">
        <v>8503</v>
      </c>
      <c r="H521" s="51"/>
    </row>
    <row r="522" spans="6:8">
      <c r="F522" s="50" t="s">
        <v>8505</v>
      </c>
      <c r="G522" s="52" t="s">
        <v>8505</v>
      </c>
      <c r="H522" s="51"/>
    </row>
    <row r="523" spans="6:8">
      <c r="F523" s="50" t="s">
        <v>8507</v>
      </c>
      <c r="G523" s="52" t="s">
        <v>8507</v>
      </c>
      <c r="H523" s="51"/>
    </row>
    <row r="524" spans="6:8">
      <c r="F524" s="50" t="s">
        <v>8512</v>
      </c>
      <c r="G524" s="52" t="s">
        <v>8512</v>
      </c>
      <c r="H524" s="51"/>
    </row>
    <row r="525" spans="6:8">
      <c r="F525" s="50" t="s">
        <v>8517</v>
      </c>
      <c r="G525" s="52" t="s">
        <v>8517</v>
      </c>
      <c r="H525" s="51"/>
    </row>
    <row r="526" spans="6:8">
      <c r="F526" s="50" t="s">
        <v>8521</v>
      </c>
      <c r="G526" s="52" t="s">
        <v>8521</v>
      </c>
      <c r="H526" s="51"/>
    </row>
    <row r="527" spans="6:8">
      <c r="F527" s="50" t="s">
        <v>8524</v>
      </c>
      <c r="G527" s="52" t="s">
        <v>8524</v>
      </c>
      <c r="H527" s="51"/>
    </row>
    <row r="528" spans="6:8">
      <c r="F528" s="50" t="s">
        <v>8533</v>
      </c>
      <c r="G528" s="52" t="s">
        <v>8533</v>
      </c>
      <c r="H528" s="51"/>
    </row>
    <row r="529" spans="6:8">
      <c r="F529" s="50" t="s">
        <v>8531</v>
      </c>
      <c r="G529" s="52" t="s">
        <v>8531</v>
      </c>
      <c r="H529" s="51"/>
    </row>
    <row r="530" spans="6:8">
      <c r="F530" s="50" t="s">
        <v>8539</v>
      </c>
      <c r="G530" s="52" t="s">
        <v>8539</v>
      </c>
      <c r="H530" s="51"/>
    </row>
    <row r="531" spans="6:8">
      <c r="F531" s="50" t="s">
        <v>8540</v>
      </c>
      <c r="G531" s="52" t="s">
        <v>8540</v>
      </c>
      <c r="H531" s="51"/>
    </row>
    <row r="532" spans="6:8">
      <c r="F532" s="50" t="s">
        <v>8543</v>
      </c>
      <c r="G532" s="52" t="s">
        <v>8543</v>
      </c>
      <c r="H532" s="51"/>
    </row>
    <row r="533" spans="6:8">
      <c r="F533" s="50" t="s">
        <v>8547</v>
      </c>
      <c r="G533" s="52" t="s">
        <v>8547</v>
      </c>
      <c r="H533" s="51"/>
    </row>
    <row r="534" spans="6:8">
      <c r="F534" s="50" t="s">
        <v>8549</v>
      </c>
      <c r="G534" s="52" t="s">
        <v>8549</v>
      </c>
      <c r="H534" s="51"/>
    </row>
    <row r="535" spans="6:8">
      <c r="F535" s="50" t="s">
        <v>8551</v>
      </c>
      <c r="G535" s="52" t="s">
        <v>8551</v>
      </c>
      <c r="H535" s="51"/>
    </row>
    <row r="536" spans="6:8">
      <c r="F536" s="50" t="s">
        <v>8552</v>
      </c>
      <c r="G536" s="52" t="s">
        <v>8552</v>
      </c>
      <c r="H536" s="51"/>
    </row>
    <row r="537" spans="6:8">
      <c r="F537" s="50" t="s">
        <v>8553</v>
      </c>
      <c r="G537" s="52" t="s">
        <v>8553</v>
      </c>
      <c r="H537" s="51"/>
    </row>
    <row r="538" spans="6:8">
      <c r="F538" s="50" t="s">
        <v>8554</v>
      </c>
      <c r="G538" s="52" t="s">
        <v>8554</v>
      </c>
      <c r="H538" s="51"/>
    </row>
    <row r="539" spans="6:8">
      <c r="F539" s="50" t="s">
        <v>8556</v>
      </c>
      <c r="G539" s="52" t="s">
        <v>8556</v>
      </c>
      <c r="H539" s="51"/>
    </row>
    <row r="540" spans="6:8">
      <c r="F540" s="50" t="s">
        <v>8558</v>
      </c>
      <c r="G540" s="52" t="s">
        <v>8558</v>
      </c>
      <c r="H540" s="51"/>
    </row>
    <row r="541" spans="6:8">
      <c r="F541" s="50" t="s">
        <v>8561</v>
      </c>
      <c r="G541" s="52" t="s">
        <v>8561</v>
      </c>
      <c r="H541" s="51"/>
    </row>
    <row r="542" spans="6:8">
      <c r="F542" s="50" t="s">
        <v>8564</v>
      </c>
      <c r="G542" s="52" t="s">
        <v>8564</v>
      </c>
      <c r="H542" s="51"/>
    </row>
    <row r="543" spans="6:8">
      <c r="F543" s="50" t="s">
        <v>8568</v>
      </c>
      <c r="G543" s="52" t="s">
        <v>8568</v>
      </c>
      <c r="H543" s="51"/>
    </row>
    <row r="544" spans="6:8">
      <c r="F544" s="50" t="s">
        <v>8572</v>
      </c>
      <c r="G544" s="52" t="s">
        <v>8572</v>
      </c>
      <c r="H544" s="51"/>
    </row>
    <row r="545" spans="6:8">
      <c r="F545" s="50" t="s">
        <v>8571</v>
      </c>
      <c r="G545" s="52" t="s">
        <v>8571</v>
      </c>
      <c r="H545" s="51"/>
    </row>
    <row r="546" spans="6:8">
      <c r="F546" s="50" t="s">
        <v>8575</v>
      </c>
      <c r="G546" s="52" t="s">
        <v>8575</v>
      </c>
      <c r="H546" s="51"/>
    </row>
    <row r="547" spans="6:8">
      <c r="F547" s="50" t="s">
        <v>8576</v>
      </c>
      <c r="G547" s="52" t="s">
        <v>8576</v>
      </c>
      <c r="H547" s="51"/>
    </row>
    <row r="548" spans="6:8">
      <c r="F548" s="50" t="s">
        <v>8577</v>
      </c>
      <c r="G548" s="52" t="s">
        <v>8577</v>
      </c>
      <c r="H548" s="51"/>
    </row>
    <row r="549" spans="6:8">
      <c r="F549" s="50" t="s">
        <v>8580</v>
      </c>
      <c r="G549" s="52" t="s">
        <v>8580</v>
      </c>
      <c r="H549" s="51"/>
    </row>
    <row r="550" spans="6:8">
      <c r="F550" s="50" t="s">
        <v>8582</v>
      </c>
      <c r="G550" s="52" t="s">
        <v>8582</v>
      </c>
      <c r="H550" s="51"/>
    </row>
    <row r="551" spans="6:8">
      <c r="F551" s="50" t="s">
        <v>8584</v>
      </c>
      <c r="G551" s="52" t="s">
        <v>8584</v>
      </c>
      <c r="H551" s="51"/>
    </row>
    <row r="552" spans="6:8">
      <c r="F552" s="50" t="s">
        <v>8585</v>
      </c>
      <c r="G552" s="52" t="s">
        <v>8585</v>
      </c>
      <c r="H552" s="51"/>
    </row>
    <row r="553" spans="6:8">
      <c r="F553" s="50" t="s">
        <v>8587</v>
      </c>
      <c r="G553" s="52" t="s">
        <v>8587</v>
      </c>
      <c r="H553" s="51"/>
    </row>
    <row r="554" spans="6:8">
      <c r="F554" s="50" t="s">
        <v>8588</v>
      </c>
      <c r="G554" s="52" t="s">
        <v>8588</v>
      </c>
      <c r="H554" s="51"/>
    </row>
    <row r="555" spans="6:8">
      <c r="F555" s="50" t="s">
        <v>8590</v>
      </c>
      <c r="G555" s="52" t="s">
        <v>8590</v>
      </c>
      <c r="H555" s="51"/>
    </row>
    <row r="556" spans="6:8">
      <c r="F556" s="50" t="s">
        <v>8591</v>
      </c>
      <c r="G556" s="52" t="s">
        <v>8591</v>
      </c>
      <c r="H556" s="51"/>
    </row>
    <row r="557" spans="6:8">
      <c r="F557" s="50" t="s">
        <v>8593</v>
      </c>
      <c r="G557" s="52" t="s">
        <v>8593</v>
      </c>
      <c r="H557" s="51"/>
    </row>
    <row r="558" spans="6:8">
      <c r="F558" s="50" t="s">
        <v>8595</v>
      </c>
      <c r="G558" s="52" t="s">
        <v>8595</v>
      </c>
      <c r="H558" s="51"/>
    </row>
    <row r="559" spans="6:8">
      <c r="F559" s="50" t="s">
        <v>8597</v>
      </c>
      <c r="G559" s="52" t="s">
        <v>8597</v>
      </c>
      <c r="H559" s="51"/>
    </row>
    <row r="560" spans="6:8">
      <c r="F560" s="50" t="s">
        <v>8600</v>
      </c>
      <c r="G560" s="52" t="s">
        <v>8600</v>
      </c>
      <c r="H560" s="51"/>
    </row>
    <row r="561" spans="6:8">
      <c r="F561" s="50" t="s">
        <v>8604</v>
      </c>
      <c r="G561" s="52" t="s">
        <v>8604</v>
      </c>
      <c r="H561" s="51"/>
    </row>
    <row r="562" spans="6:8">
      <c r="F562" s="50" t="s">
        <v>8606</v>
      </c>
      <c r="G562" s="52" t="s">
        <v>8606</v>
      </c>
      <c r="H562" s="51"/>
    </row>
    <row r="563" spans="6:8">
      <c r="F563" s="50" t="s">
        <v>8608</v>
      </c>
      <c r="G563" s="52" t="s">
        <v>8608</v>
      </c>
      <c r="H563" s="51"/>
    </row>
    <row r="564" spans="6:8">
      <c r="F564" s="50" t="s">
        <v>8609</v>
      </c>
      <c r="G564" s="52" t="s">
        <v>8609</v>
      </c>
      <c r="H564" s="51"/>
    </row>
    <row r="565" spans="6:8">
      <c r="F565" s="50" t="s">
        <v>8610</v>
      </c>
      <c r="G565" s="52" t="s">
        <v>8610</v>
      </c>
      <c r="H565" s="51"/>
    </row>
    <row r="566" spans="6:8">
      <c r="F566" s="50" t="s">
        <v>8611</v>
      </c>
      <c r="G566" s="52" t="s">
        <v>8611</v>
      </c>
      <c r="H566" s="51"/>
    </row>
    <row r="567" spans="6:8">
      <c r="F567" s="50" t="s">
        <v>8612</v>
      </c>
      <c r="G567" s="52" t="s">
        <v>8612</v>
      </c>
      <c r="H567" s="51"/>
    </row>
    <row r="568" spans="6:8">
      <c r="F568" s="50" t="s">
        <v>8615</v>
      </c>
      <c r="G568" s="52" t="s">
        <v>8615</v>
      </c>
      <c r="H568" s="51"/>
    </row>
    <row r="569" spans="6:8">
      <c r="F569" s="50" t="s">
        <v>8618</v>
      </c>
      <c r="G569" s="52" t="s">
        <v>8618</v>
      </c>
      <c r="H569" s="51"/>
    </row>
    <row r="570" spans="6:8">
      <c r="F570" s="50" t="s">
        <v>8620</v>
      </c>
      <c r="G570" s="52" t="s">
        <v>8620</v>
      </c>
      <c r="H570" s="51"/>
    </row>
    <row r="571" spans="6:8">
      <c r="F571" s="50" t="s">
        <v>8623</v>
      </c>
      <c r="G571" s="52" t="s">
        <v>8623</v>
      </c>
      <c r="H571" s="51"/>
    </row>
    <row r="572" spans="6:8">
      <c r="F572" s="50" t="s">
        <v>8626</v>
      </c>
      <c r="G572" s="52" t="s">
        <v>8626</v>
      </c>
      <c r="H572" s="51"/>
    </row>
    <row r="573" spans="6:8">
      <c r="F573" s="50" t="s">
        <v>8629</v>
      </c>
      <c r="G573" s="52" t="s">
        <v>8629</v>
      </c>
      <c r="H573" s="51"/>
    </row>
    <row r="574" spans="6:8">
      <c r="F574" s="50" t="s">
        <v>8630</v>
      </c>
      <c r="G574" s="52" t="s">
        <v>8630</v>
      </c>
      <c r="H574" s="51"/>
    </row>
    <row r="575" spans="6:8">
      <c r="F575" s="50" t="s">
        <v>8633</v>
      </c>
      <c r="G575" s="52" t="s">
        <v>8633</v>
      </c>
      <c r="H575" s="51"/>
    </row>
    <row r="576" spans="6:8">
      <c r="F576" s="50" t="s">
        <v>8635</v>
      </c>
      <c r="G576" s="52" t="s">
        <v>8635</v>
      </c>
      <c r="H576" s="51"/>
    </row>
    <row r="577" spans="6:8">
      <c r="F577" s="50" t="s">
        <v>8637</v>
      </c>
      <c r="G577" s="52" t="s">
        <v>8637</v>
      </c>
      <c r="H577" s="51"/>
    </row>
    <row r="578" spans="6:8">
      <c r="F578" s="50" t="s">
        <v>8640</v>
      </c>
      <c r="G578" s="52" t="s">
        <v>8640</v>
      </c>
      <c r="H578" s="51"/>
    </row>
    <row r="579" spans="6:8">
      <c r="F579" s="50" t="s">
        <v>8642</v>
      </c>
      <c r="G579" s="52" t="s">
        <v>8642</v>
      </c>
      <c r="H579" s="51"/>
    </row>
    <row r="580" spans="6:8">
      <c r="F580" s="50" t="s">
        <v>8644</v>
      </c>
      <c r="G580" s="52" t="s">
        <v>8644</v>
      </c>
      <c r="H580" s="51"/>
    </row>
    <row r="581" spans="6:8">
      <c r="F581" s="50" t="s">
        <v>4900</v>
      </c>
      <c r="G581" s="52" t="s">
        <v>4900</v>
      </c>
      <c r="H581" s="51"/>
    </row>
    <row r="582" spans="6:8">
      <c r="F582" s="50" t="s">
        <v>4901</v>
      </c>
      <c r="G582" s="52" t="s">
        <v>4901</v>
      </c>
      <c r="H582" s="51"/>
    </row>
    <row r="583" spans="6:8">
      <c r="F583" s="50" t="s">
        <v>8648</v>
      </c>
      <c r="G583" s="52" t="s">
        <v>8648</v>
      </c>
      <c r="H583" s="51"/>
    </row>
    <row r="584" spans="6:8">
      <c r="F584" s="50" t="s">
        <v>8650</v>
      </c>
      <c r="G584" s="52" t="s">
        <v>8650</v>
      </c>
      <c r="H584" s="51"/>
    </row>
    <row r="585" spans="6:8">
      <c r="F585" s="50" t="s">
        <v>8652</v>
      </c>
      <c r="G585" s="52" t="s">
        <v>8652</v>
      </c>
      <c r="H585" s="51"/>
    </row>
    <row r="586" spans="6:8">
      <c r="F586" s="50" t="s">
        <v>8654</v>
      </c>
      <c r="G586" s="52" t="s">
        <v>8654</v>
      </c>
      <c r="H586" s="51"/>
    </row>
    <row r="587" spans="6:8">
      <c r="F587" s="50" t="s">
        <v>8656</v>
      </c>
      <c r="G587" s="52" t="s">
        <v>8656</v>
      </c>
      <c r="H587" s="51"/>
    </row>
    <row r="588" spans="6:8">
      <c r="F588" s="50" t="s">
        <v>8658</v>
      </c>
      <c r="G588" s="52" t="s">
        <v>8658</v>
      </c>
      <c r="H588" s="51"/>
    </row>
    <row r="589" spans="6:8">
      <c r="F589" s="50" t="s">
        <v>4903</v>
      </c>
      <c r="G589" s="52" t="s">
        <v>4903</v>
      </c>
      <c r="H589" s="51"/>
    </row>
    <row r="590" spans="6:8">
      <c r="F590" s="50" t="s">
        <v>8661</v>
      </c>
      <c r="G590" s="52" t="s">
        <v>8661</v>
      </c>
      <c r="H590" s="51"/>
    </row>
    <row r="591" spans="6:8">
      <c r="F591" s="50" t="s">
        <v>8663</v>
      </c>
      <c r="G591" s="52" t="s">
        <v>8663</v>
      </c>
      <c r="H591" s="51"/>
    </row>
    <row r="592" spans="6:8">
      <c r="F592" s="50" t="s">
        <v>8665</v>
      </c>
      <c r="G592" s="52" t="s">
        <v>8665</v>
      </c>
      <c r="H592" s="51"/>
    </row>
    <row r="593" spans="6:8">
      <c r="F593" s="50" t="s">
        <v>8667</v>
      </c>
      <c r="G593" s="52" t="s">
        <v>8667</v>
      </c>
      <c r="H593" s="51"/>
    </row>
    <row r="594" spans="6:8">
      <c r="F594" s="50" t="s">
        <v>8669</v>
      </c>
      <c r="G594" s="52" t="s">
        <v>8669</v>
      </c>
      <c r="H594" s="51"/>
    </row>
    <row r="595" spans="6:8">
      <c r="F595" s="50" t="s">
        <v>8671</v>
      </c>
      <c r="G595" s="52" t="s">
        <v>8671</v>
      </c>
      <c r="H595" s="51"/>
    </row>
    <row r="596" spans="6:8">
      <c r="F596" s="50" t="s">
        <v>8673</v>
      </c>
      <c r="G596" s="52" t="s">
        <v>8673</v>
      </c>
      <c r="H596" s="51"/>
    </row>
    <row r="597" spans="6:8">
      <c r="F597" s="50" t="s">
        <v>8675</v>
      </c>
      <c r="G597" s="52" t="s">
        <v>8675</v>
      </c>
      <c r="H597" s="51"/>
    </row>
    <row r="598" spans="6:8">
      <c r="F598" s="50" t="s">
        <v>8677</v>
      </c>
      <c r="G598" s="52" t="s">
        <v>8677</v>
      </c>
      <c r="H598" s="51"/>
    </row>
    <row r="599" spans="6:8">
      <c r="F599" s="50" t="s">
        <v>8679</v>
      </c>
      <c r="G599" s="52" t="s">
        <v>8679</v>
      </c>
      <c r="H599" s="51"/>
    </row>
    <row r="600" spans="6:8">
      <c r="F600" s="50" t="s">
        <v>4929</v>
      </c>
      <c r="G600" s="52" t="s">
        <v>4929</v>
      </c>
      <c r="H600" s="51"/>
    </row>
    <row r="601" spans="6:8">
      <c r="F601" s="50" t="s">
        <v>8682</v>
      </c>
      <c r="G601" s="52" t="s">
        <v>8682</v>
      </c>
      <c r="H601" s="51"/>
    </row>
    <row r="602" spans="6:8">
      <c r="F602" s="50" t="s">
        <v>8684</v>
      </c>
      <c r="G602" s="52" t="s">
        <v>8684</v>
      </c>
      <c r="H602" s="51"/>
    </row>
    <row r="603" spans="6:8">
      <c r="F603" s="50" t="s">
        <v>8686</v>
      </c>
      <c r="G603" s="52" t="s">
        <v>8686</v>
      </c>
      <c r="H603" s="51"/>
    </row>
    <row r="604" spans="6:8">
      <c r="F604" s="50" t="s">
        <v>4930</v>
      </c>
      <c r="G604" s="52" t="s">
        <v>4930</v>
      </c>
      <c r="H604" s="51"/>
    </row>
    <row r="605" spans="6:8">
      <c r="F605" s="50" t="s">
        <v>4931</v>
      </c>
      <c r="G605" s="52" t="s">
        <v>4931</v>
      </c>
      <c r="H605" s="51"/>
    </row>
    <row r="606" spans="6:8">
      <c r="F606" s="50" t="s">
        <v>8690</v>
      </c>
      <c r="G606" s="52" t="s">
        <v>8690</v>
      </c>
      <c r="H606" s="51"/>
    </row>
    <row r="607" spans="6:8">
      <c r="F607" s="50" t="s">
        <v>8692</v>
      </c>
      <c r="G607" s="52" t="s">
        <v>8692</v>
      </c>
      <c r="H607" s="51"/>
    </row>
    <row r="608" spans="6:8">
      <c r="F608" s="50" t="s">
        <v>8694</v>
      </c>
      <c r="G608" s="52" t="s">
        <v>8694</v>
      </c>
      <c r="H608" s="51"/>
    </row>
    <row r="609" spans="6:8">
      <c r="F609" s="50" t="s">
        <v>8696</v>
      </c>
      <c r="G609" s="52" t="s">
        <v>8696</v>
      </c>
      <c r="H609" s="51"/>
    </row>
    <row r="610" spans="6:8">
      <c r="F610" s="50" t="s">
        <v>8698</v>
      </c>
      <c r="G610" s="52" t="s">
        <v>8698</v>
      </c>
      <c r="H610" s="51"/>
    </row>
    <row r="611" spans="6:8">
      <c r="F611" s="50" t="s">
        <v>8700</v>
      </c>
      <c r="G611" s="52" t="s">
        <v>8700</v>
      </c>
      <c r="H611" s="51"/>
    </row>
    <row r="612" spans="6:8">
      <c r="F612" s="50" t="s">
        <v>4932</v>
      </c>
      <c r="G612" s="52" t="s">
        <v>4932</v>
      </c>
      <c r="H612" s="51"/>
    </row>
    <row r="613" spans="6:8">
      <c r="F613" s="50" t="s">
        <v>4946</v>
      </c>
      <c r="G613" s="52" t="s">
        <v>4946</v>
      </c>
      <c r="H613" s="51"/>
    </row>
    <row r="614" spans="6:8">
      <c r="F614" s="50" t="s">
        <v>8704</v>
      </c>
      <c r="G614" s="52" t="s">
        <v>8704</v>
      </c>
      <c r="H614" s="51"/>
    </row>
    <row r="615" spans="6:8">
      <c r="F615" s="50" t="s">
        <v>4979</v>
      </c>
      <c r="G615" s="52" t="s">
        <v>4979</v>
      </c>
      <c r="H615" s="51"/>
    </row>
    <row r="616" spans="6:8">
      <c r="F616" s="50" t="s">
        <v>8707</v>
      </c>
      <c r="G616" s="52" t="s">
        <v>8707</v>
      </c>
      <c r="H616" s="51"/>
    </row>
    <row r="617" spans="6:8">
      <c r="F617" s="50" t="s">
        <v>8709</v>
      </c>
      <c r="G617" s="52" t="s">
        <v>8709</v>
      </c>
      <c r="H617" s="51"/>
    </row>
    <row r="618" spans="6:8">
      <c r="F618" s="50" t="s">
        <v>8711</v>
      </c>
      <c r="G618" s="52" t="s">
        <v>8711</v>
      </c>
      <c r="H618" s="51"/>
    </row>
    <row r="619" spans="6:8">
      <c r="F619" s="50" t="s">
        <v>8712</v>
      </c>
      <c r="G619" s="52" t="s">
        <v>8712</v>
      </c>
      <c r="H619" s="51"/>
    </row>
    <row r="620" spans="6:8">
      <c r="F620" s="50" t="s">
        <v>8714</v>
      </c>
      <c r="G620" s="52" t="s">
        <v>8714</v>
      </c>
      <c r="H620" s="51"/>
    </row>
    <row r="621" spans="6:8">
      <c r="F621" s="50" t="s">
        <v>8715</v>
      </c>
      <c r="G621" s="52" t="s">
        <v>8715</v>
      </c>
      <c r="H621" s="51"/>
    </row>
    <row r="622" spans="6:8">
      <c r="F622" s="50" t="s">
        <v>8716</v>
      </c>
      <c r="G622" s="52" t="s">
        <v>8716</v>
      </c>
      <c r="H622" s="51"/>
    </row>
    <row r="623" spans="6:8">
      <c r="F623" s="50" t="s">
        <v>8719</v>
      </c>
      <c r="G623" s="52" t="s">
        <v>8719</v>
      </c>
      <c r="H623" s="51"/>
    </row>
    <row r="624" spans="6:8">
      <c r="F624" s="50" t="s">
        <v>8720</v>
      </c>
      <c r="G624" s="52" t="s">
        <v>8720</v>
      </c>
      <c r="H624" s="51"/>
    </row>
    <row r="625" spans="6:8">
      <c r="F625" s="50" t="s">
        <v>8722</v>
      </c>
      <c r="G625" s="52" t="s">
        <v>8722</v>
      </c>
      <c r="H625" s="51"/>
    </row>
    <row r="626" spans="6:8">
      <c r="F626" s="50" t="s">
        <v>8726</v>
      </c>
      <c r="G626" s="52" t="s">
        <v>8726</v>
      </c>
      <c r="H626" s="51"/>
    </row>
    <row r="627" spans="6:8">
      <c r="F627" s="50" t="s">
        <v>8727</v>
      </c>
      <c r="G627" s="52" t="s">
        <v>8727</v>
      </c>
      <c r="H627" s="51"/>
    </row>
    <row r="628" spans="6:8">
      <c r="F628" s="50" t="s">
        <v>8734</v>
      </c>
      <c r="G628" s="52" t="s">
        <v>8734</v>
      </c>
      <c r="H628" s="51"/>
    </row>
    <row r="629" spans="6:8">
      <c r="F629" s="50" t="s">
        <v>8728</v>
      </c>
      <c r="G629" s="52" t="s">
        <v>8728</v>
      </c>
      <c r="H629" s="51"/>
    </row>
    <row r="630" spans="6:8">
      <c r="F630" s="50" t="s">
        <v>7424</v>
      </c>
      <c r="G630" s="52" t="s">
        <v>7424</v>
      </c>
      <c r="H630" s="51"/>
    </row>
    <row r="631" spans="6:8">
      <c r="F631" s="50" t="s">
        <v>8737</v>
      </c>
      <c r="G631" s="52" t="s">
        <v>8737</v>
      </c>
      <c r="H631" s="51"/>
    </row>
    <row r="632" spans="6:8">
      <c r="F632" s="50" t="s">
        <v>8740</v>
      </c>
      <c r="G632" s="52" t="s">
        <v>8740</v>
      </c>
      <c r="H632" s="51"/>
    </row>
    <row r="633" spans="6:8">
      <c r="F633" s="50" t="s">
        <v>8741</v>
      </c>
      <c r="G633" s="52" t="s">
        <v>8741</v>
      </c>
      <c r="H633" s="51"/>
    </row>
    <row r="634" spans="6:8">
      <c r="F634" s="50" t="s">
        <v>8742</v>
      </c>
      <c r="G634" s="52" t="s">
        <v>8742</v>
      </c>
      <c r="H634" s="51"/>
    </row>
    <row r="635" spans="6:8">
      <c r="F635" s="50" t="s">
        <v>8744</v>
      </c>
      <c r="G635" s="52" t="s">
        <v>8744</v>
      </c>
      <c r="H635" s="51"/>
    </row>
    <row r="636" spans="6:8">
      <c r="F636" s="50" t="s">
        <v>8746</v>
      </c>
      <c r="G636" s="52" t="s">
        <v>8746</v>
      </c>
      <c r="H636" s="51"/>
    </row>
    <row r="637" spans="6:8">
      <c r="F637" s="50" t="s">
        <v>8747</v>
      </c>
      <c r="G637" s="52" t="s">
        <v>8747</v>
      </c>
      <c r="H637" s="51"/>
    </row>
    <row r="638" spans="6:8">
      <c r="F638" s="50" t="s">
        <v>8749</v>
      </c>
      <c r="G638" s="52" t="s">
        <v>8749</v>
      </c>
      <c r="H638" s="51"/>
    </row>
    <row r="639" spans="6:8">
      <c r="F639" s="50" t="s">
        <v>8750</v>
      </c>
      <c r="G639" s="52" t="s">
        <v>8750</v>
      </c>
      <c r="H639" s="51"/>
    </row>
    <row r="640" spans="6:8">
      <c r="F640" s="50" t="s">
        <v>8752</v>
      </c>
      <c r="G640" s="52" t="s">
        <v>8752</v>
      </c>
      <c r="H640" s="51"/>
    </row>
    <row r="641" spans="6:8">
      <c r="F641" s="50" t="s">
        <v>8753</v>
      </c>
      <c r="G641" s="52" t="s">
        <v>8753</v>
      </c>
      <c r="H641" s="51"/>
    </row>
    <row r="642" spans="6:8">
      <c r="F642" s="50" t="s">
        <v>8755</v>
      </c>
      <c r="G642" s="52" t="s">
        <v>8755</v>
      </c>
      <c r="H642" s="51"/>
    </row>
    <row r="643" spans="6:8">
      <c r="F643" s="50" t="s">
        <v>8755</v>
      </c>
      <c r="G643" s="52" t="s">
        <v>8755</v>
      </c>
      <c r="H643" s="51"/>
    </row>
    <row r="644" spans="6:8">
      <c r="F644" s="50" t="s">
        <v>8757</v>
      </c>
      <c r="G644" s="52" t="s">
        <v>8757</v>
      </c>
      <c r="H644" s="51"/>
    </row>
    <row r="645" spans="6:8">
      <c r="F645" s="50" t="s">
        <v>8758</v>
      </c>
      <c r="G645" s="52" t="s">
        <v>8758</v>
      </c>
      <c r="H645" s="51"/>
    </row>
    <row r="646" spans="6:8">
      <c r="F646" s="50" t="s">
        <v>8761</v>
      </c>
      <c r="G646" s="52" t="s">
        <v>8761</v>
      </c>
      <c r="H646" s="51"/>
    </row>
    <row r="647" spans="6:8">
      <c r="F647" s="50" t="s">
        <v>8763</v>
      </c>
      <c r="G647" s="52" t="s">
        <v>8763</v>
      </c>
      <c r="H647" s="51"/>
    </row>
    <row r="648" spans="6:8">
      <c r="F648" s="50" t="s">
        <v>8765</v>
      </c>
      <c r="G648" s="52" t="s">
        <v>8765</v>
      </c>
      <c r="H648" s="51"/>
    </row>
    <row r="649" spans="6:8">
      <c r="F649" s="50" t="s">
        <v>8767</v>
      </c>
      <c r="G649" s="52" t="s">
        <v>8767</v>
      </c>
      <c r="H649" s="51"/>
    </row>
    <row r="650" spans="6:8">
      <c r="F650" s="50" t="s">
        <v>8768</v>
      </c>
      <c r="G650" s="52" t="s">
        <v>8768</v>
      </c>
      <c r="H650" s="51"/>
    </row>
    <row r="651" spans="6:8">
      <c r="F651" s="50" t="s">
        <v>8770</v>
      </c>
      <c r="G651" s="52" t="s">
        <v>8770</v>
      </c>
      <c r="H651" s="51"/>
    </row>
    <row r="652" spans="6:8">
      <c r="F652" s="50" t="s">
        <v>8771</v>
      </c>
      <c r="G652" s="52" t="s">
        <v>8771</v>
      </c>
      <c r="H652" s="51"/>
    </row>
    <row r="653" spans="6:8">
      <c r="F653" s="50" t="s">
        <v>8773</v>
      </c>
      <c r="G653" s="52" t="s">
        <v>8773</v>
      </c>
      <c r="H653" s="51"/>
    </row>
    <row r="654" spans="6:8">
      <c r="F654" s="50" t="s">
        <v>8775</v>
      </c>
      <c r="G654" s="52" t="s">
        <v>8775</v>
      </c>
      <c r="H654" s="51"/>
    </row>
    <row r="655" spans="6:8">
      <c r="F655" s="50" t="s">
        <v>8776</v>
      </c>
      <c r="G655" s="52" t="s">
        <v>8776</v>
      </c>
      <c r="H655" s="51"/>
    </row>
    <row r="656" spans="6:8">
      <c r="F656" s="50" t="s">
        <v>8779</v>
      </c>
      <c r="G656" s="52" t="s">
        <v>8779</v>
      </c>
      <c r="H656" s="51"/>
    </row>
    <row r="657" spans="6:8">
      <c r="F657" s="50" t="s">
        <v>8784</v>
      </c>
      <c r="G657" s="52" t="s">
        <v>8784</v>
      </c>
      <c r="H657" s="51"/>
    </row>
    <row r="658" spans="6:8">
      <c r="F658" s="50" t="s">
        <v>8791</v>
      </c>
      <c r="G658" s="52" t="s">
        <v>8791</v>
      </c>
      <c r="H658" s="51"/>
    </row>
    <row r="659" spans="6:8">
      <c r="F659" s="50" t="s">
        <v>8789</v>
      </c>
      <c r="G659" s="52" t="s">
        <v>8789</v>
      </c>
      <c r="H659" s="51"/>
    </row>
    <row r="660" spans="6:8">
      <c r="F660" s="50" t="s">
        <v>8786</v>
      </c>
      <c r="G660" s="52" t="s">
        <v>8786</v>
      </c>
      <c r="H660" s="51"/>
    </row>
    <row r="661" spans="6:8">
      <c r="F661" s="50" t="s">
        <v>8796</v>
      </c>
      <c r="G661" s="52" t="s">
        <v>8796</v>
      </c>
      <c r="H661" s="51"/>
    </row>
    <row r="662" spans="6:8">
      <c r="F662" s="50" t="s">
        <v>8793</v>
      </c>
      <c r="G662" s="52" t="s">
        <v>8793</v>
      </c>
      <c r="H662" s="51"/>
    </row>
    <row r="663" spans="6:8">
      <c r="F663" s="50" t="s">
        <v>8780</v>
      </c>
      <c r="G663" s="52" t="s">
        <v>8780</v>
      </c>
      <c r="H663" s="51"/>
    </row>
    <row r="664" spans="6:8">
      <c r="F664" s="50" t="s">
        <v>5002</v>
      </c>
      <c r="G664" s="52" t="s">
        <v>5002</v>
      </c>
      <c r="H664" s="51"/>
    </row>
    <row r="665" spans="6:8">
      <c r="F665" s="50" t="s">
        <v>8802</v>
      </c>
      <c r="G665" s="52" t="s">
        <v>8802</v>
      </c>
      <c r="H665" s="51"/>
    </row>
    <row r="666" spans="6:8">
      <c r="F666" s="50" t="s">
        <v>8803</v>
      </c>
      <c r="G666" s="52" t="s">
        <v>8803</v>
      </c>
      <c r="H666" s="51"/>
    </row>
    <row r="667" spans="6:8">
      <c r="F667" s="50" t="s">
        <v>8805</v>
      </c>
      <c r="G667" s="52" t="s">
        <v>8805</v>
      </c>
      <c r="H667" s="51"/>
    </row>
    <row r="668" spans="6:8">
      <c r="F668" s="50" t="s">
        <v>8808</v>
      </c>
      <c r="G668" s="52" t="s">
        <v>8808</v>
      </c>
      <c r="H668" s="51"/>
    </row>
    <row r="669" spans="6:8">
      <c r="F669" s="50" t="s">
        <v>8809</v>
      </c>
      <c r="G669" s="52" t="s">
        <v>8809</v>
      </c>
      <c r="H669" s="51"/>
    </row>
    <row r="670" spans="6:8">
      <c r="F670" s="50" t="s">
        <v>8810</v>
      </c>
      <c r="G670" s="52" t="s">
        <v>8810</v>
      </c>
      <c r="H670" s="51"/>
    </row>
    <row r="671" spans="6:8">
      <c r="F671" s="50" t="s">
        <v>8812</v>
      </c>
      <c r="G671" s="52" t="s">
        <v>8812</v>
      </c>
      <c r="H671" s="51"/>
    </row>
    <row r="672" spans="6:8">
      <c r="F672" s="50" t="s">
        <v>8815</v>
      </c>
      <c r="G672" s="52" t="s">
        <v>8815</v>
      </c>
      <c r="H672" s="51"/>
    </row>
    <row r="673" spans="6:8">
      <c r="F673" s="50" t="s">
        <v>8818</v>
      </c>
      <c r="G673" s="52" t="s">
        <v>8818</v>
      </c>
      <c r="H673" s="51"/>
    </row>
    <row r="674" spans="6:8">
      <c r="F674" s="50" t="s">
        <v>8821</v>
      </c>
      <c r="G674" s="52" t="s">
        <v>8821</v>
      </c>
      <c r="H674" s="51"/>
    </row>
    <row r="675" spans="6:8">
      <c r="F675" s="50" t="s">
        <v>8824</v>
      </c>
      <c r="G675" s="52" t="s">
        <v>8824</v>
      </c>
      <c r="H675" s="51"/>
    </row>
    <row r="676" spans="6:8">
      <c r="F676" s="50" t="s">
        <v>8827</v>
      </c>
      <c r="G676" s="52" t="s">
        <v>8827</v>
      </c>
      <c r="H676" s="51"/>
    </row>
    <row r="677" spans="6:8">
      <c r="F677" s="50" t="s">
        <v>8830</v>
      </c>
      <c r="G677" s="52" t="s">
        <v>8830</v>
      </c>
      <c r="H677" s="51"/>
    </row>
    <row r="678" spans="6:8">
      <c r="F678" s="50" t="s">
        <v>8831</v>
      </c>
      <c r="G678" s="52" t="s">
        <v>8831</v>
      </c>
      <c r="H678" s="51"/>
    </row>
    <row r="679" spans="6:8">
      <c r="F679" s="50" t="s">
        <v>8834</v>
      </c>
      <c r="G679" s="52" t="s">
        <v>8834</v>
      </c>
      <c r="H679" s="51"/>
    </row>
    <row r="680" spans="6:8">
      <c r="F680" s="50" t="s">
        <v>8832</v>
      </c>
      <c r="G680" s="52" t="s">
        <v>8832</v>
      </c>
      <c r="H680" s="51"/>
    </row>
    <row r="681" spans="6:8">
      <c r="F681" s="50" t="s">
        <v>3801</v>
      </c>
      <c r="G681" s="52" t="s">
        <v>3801</v>
      </c>
      <c r="H681" s="51">
        <v>1</v>
      </c>
    </row>
    <row r="682" spans="6:8">
      <c r="F682" s="50" t="s">
        <v>8838</v>
      </c>
      <c r="G682" s="52" t="s">
        <v>8838</v>
      </c>
      <c r="H682" s="51">
        <v>1</v>
      </c>
    </row>
    <row r="683" spans="6:8">
      <c r="F683" s="50" t="s">
        <v>8836</v>
      </c>
      <c r="G683" s="52" t="s">
        <v>8836</v>
      </c>
      <c r="H683" s="51">
        <v>1</v>
      </c>
    </row>
    <row r="684" spans="6:8">
      <c r="F684" s="50" t="s">
        <v>3802</v>
      </c>
      <c r="G684" s="52" t="s">
        <v>3802</v>
      </c>
      <c r="H684" s="51">
        <v>1</v>
      </c>
    </row>
    <row r="685" spans="6:8">
      <c r="F685" s="50" t="s">
        <v>8839</v>
      </c>
      <c r="G685" s="52" t="s">
        <v>8839</v>
      </c>
      <c r="H685" s="51">
        <v>1</v>
      </c>
    </row>
    <row r="686" spans="6:8">
      <c r="F686" s="50" t="s">
        <v>3803</v>
      </c>
      <c r="G686" s="52" t="s">
        <v>3803</v>
      </c>
      <c r="H686" s="51">
        <v>1</v>
      </c>
    </row>
    <row r="687" spans="6:8">
      <c r="F687" s="50" t="s">
        <v>8840</v>
      </c>
      <c r="G687" s="52" t="s">
        <v>8840</v>
      </c>
      <c r="H687" s="51">
        <v>1</v>
      </c>
    </row>
    <row r="688" spans="6:8">
      <c r="F688" s="50" t="s">
        <v>3804</v>
      </c>
      <c r="G688" s="52" t="s">
        <v>3804</v>
      </c>
      <c r="H688" s="51">
        <v>1</v>
      </c>
    </row>
    <row r="689" spans="6:8">
      <c r="F689" s="50" t="s">
        <v>8841</v>
      </c>
      <c r="G689" s="52" t="s">
        <v>8841</v>
      </c>
      <c r="H689" s="51">
        <v>1</v>
      </c>
    </row>
    <row r="690" spans="6:8">
      <c r="F690" s="50" t="s">
        <v>3805</v>
      </c>
      <c r="G690" s="52" t="s">
        <v>3805</v>
      </c>
      <c r="H690" s="51">
        <v>1</v>
      </c>
    </row>
    <row r="691" spans="6:8">
      <c r="F691" s="50" t="s">
        <v>8842</v>
      </c>
      <c r="G691" s="52" t="s">
        <v>8842</v>
      </c>
      <c r="H691" s="51">
        <v>1</v>
      </c>
    </row>
    <row r="692" spans="6:8">
      <c r="F692" s="50" t="s">
        <v>3806</v>
      </c>
      <c r="G692" s="52" t="s">
        <v>3806</v>
      </c>
      <c r="H692" s="51">
        <v>1</v>
      </c>
    </row>
    <row r="693" spans="6:8">
      <c r="F693" s="50" t="s">
        <v>8843</v>
      </c>
      <c r="G693" s="52" t="s">
        <v>8843</v>
      </c>
      <c r="H693" s="51">
        <v>1</v>
      </c>
    </row>
    <row r="694" spans="6:8">
      <c r="F694" s="50" t="s">
        <v>8844</v>
      </c>
      <c r="G694" s="52" t="s">
        <v>8844</v>
      </c>
      <c r="H694" s="51">
        <v>1</v>
      </c>
    </row>
    <row r="695" spans="6:8">
      <c r="F695" s="50" t="s">
        <v>8849</v>
      </c>
      <c r="G695" s="52" t="s">
        <v>8849</v>
      </c>
      <c r="H695" s="51">
        <v>1</v>
      </c>
    </row>
    <row r="696" spans="6:8">
      <c r="F696" s="50" t="s">
        <v>8852</v>
      </c>
      <c r="G696" s="52" t="s">
        <v>8852</v>
      </c>
      <c r="H696" s="51">
        <v>1</v>
      </c>
    </row>
    <row r="697" spans="6:8">
      <c r="F697" s="50" t="s">
        <v>8854</v>
      </c>
      <c r="G697" s="52" t="s">
        <v>8854</v>
      </c>
      <c r="H697" s="51">
        <v>1</v>
      </c>
    </row>
    <row r="698" spans="6:8">
      <c r="F698" s="50" t="s">
        <v>8855</v>
      </c>
      <c r="G698" s="52" t="s">
        <v>8855</v>
      </c>
      <c r="H698" s="51">
        <v>1</v>
      </c>
    </row>
    <row r="699" spans="6:8">
      <c r="F699" s="50" t="s">
        <v>8856</v>
      </c>
      <c r="G699" s="52" t="s">
        <v>8856</v>
      </c>
      <c r="H699" s="51"/>
    </row>
    <row r="700" spans="6:8">
      <c r="F700" s="50" t="s">
        <v>8858</v>
      </c>
      <c r="G700" s="52" t="s">
        <v>8858</v>
      </c>
      <c r="H700" s="51"/>
    </row>
    <row r="701" spans="6:8">
      <c r="F701" s="50" t="s">
        <v>8860</v>
      </c>
      <c r="G701" s="52" t="s">
        <v>8860</v>
      </c>
      <c r="H701" s="51"/>
    </row>
    <row r="702" spans="6:8">
      <c r="F702" s="50" t="s">
        <v>8861</v>
      </c>
      <c r="G702" s="52" t="s">
        <v>8861</v>
      </c>
      <c r="H702" s="51"/>
    </row>
    <row r="703" spans="6:8">
      <c r="F703" s="50" t="s">
        <v>8863</v>
      </c>
      <c r="G703" s="52" t="s">
        <v>8863</v>
      </c>
      <c r="H703" s="51"/>
    </row>
    <row r="704" spans="6:8">
      <c r="F704" s="50" t="s">
        <v>8865</v>
      </c>
      <c r="G704" s="52" t="s">
        <v>8865</v>
      </c>
      <c r="H704" s="51"/>
    </row>
    <row r="705" spans="6:8">
      <c r="F705" s="50" t="s">
        <v>8867</v>
      </c>
      <c r="G705" s="52" t="s">
        <v>8867</v>
      </c>
      <c r="H705" s="51"/>
    </row>
    <row r="706" spans="6:8">
      <c r="F706" s="50" t="s">
        <v>8869</v>
      </c>
      <c r="G706" s="52" t="s">
        <v>8869</v>
      </c>
      <c r="H706" s="51"/>
    </row>
    <row r="707" spans="6:8">
      <c r="F707" s="50" t="s">
        <v>8871</v>
      </c>
      <c r="G707" s="52" t="s">
        <v>8871</v>
      </c>
      <c r="H707" s="51"/>
    </row>
    <row r="708" spans="6:8">
      <c r="F708" s="50" t="s">
        <v>8872</v>
      </c>
      <c r="G708" s="52" t="s">
        <v>8872</v>
      </c>
      <c r="H708" s="51"/>
    </row>
    <row r="709" spans="6:8">
      <c r="F709" s="50" t="s">
        <v>8873</v>
      </c>
      <c r="G709" s="52" t="s">
        <v>8873</v>
      </c>
      <c r="H709" s="51"/>
    </row>
    <row r="710" spans="6:8">
      <c r="F710" s="50" t="s">
        <v>8881</v>
      </c>
      <c r="G710" s="52" t="s">
        <v>8881</v>
      </c>
      <c r="H710" s="51"/>
    </row>
    <row r="711" spans="6:8">
      <c r="F711" s="50" t="s">
        <v>8883</v>
      </c>
      <c r="G711" s="52" t="s">
        <v>8883</v>
      </c>
      <c r="H711" s="51"/>
    </row>
    <row r="712" spans="6:8">
      <c r="F712" s="50" t="s">
        <v>8874</v>
      </c>
      <c r="G712" s="52" t="s">
        <v>8874</v>
      </c>
      <c r="H712" s="51"/>
    </row>
    <row r="713" spans="6:8">
      <c r="F713" s="50" t="s">
        <v>8885</v>
      </c>
      <c r="G713" s="52" t="s">
        <v>8885</v>
      </c>
      <c r="H713" s="51"/>
    </row>
    <row r="714" spans="6:8">
      <c r="F714" s="50" t="s">
        <v>8888</v>
      </c>
      <c r="G714" s="52" t="s">
        <v>8888</v>
      </c>
      <c r="H714" s="51"/>
    </row>
    <row r="715" spans="6:8">
      <c r="F715" s="50" t="s">
        <v>8892</v>
      </c>
      <c r="G715" s="52" t="s">
        <v>8892</v>
      </c>
      <c r="H715" s="51"/>
    </row>
    <row r="716" spans="6:8">
      <c r="F716" s="50" t="s">
        <v>8894</v>
      </c>
      <c r="G716" s="52" t="s">
        <v>8894</v>
      </c>
      <c r="H716" s="51"/>
    </row>
    <row r="717" spans="6:8">
      <c r="F717" s="50" t="s">
        <v>8895</v>
      </c>
      <c r="G717" s="52" t="s">
        <v>8895</v>
      </c>
      <c r="H717" s="51"/>
    </row>
    <row r="718" spans="6:8">
      <c r="F718" s="50" t="s">
        <v>8896</v>
      </c>
      <c r="G718" s="52" t="s">
        <v>8896</v>
      </c>
      <c r="H718" s="51"/>
    </row>
    <row r="719" spans="6:8">
      <c r="F719" s="50" t="s">
        <v>8897</v>
      </c>
      <c r="G719" s="52" t="s">
        <v>8897</v>
      </c>
      <c r="H719" s="51"/>
    </row>
    <row r="720" spans="6:8">
      <c r="F720" s="50" t="s">
        <v>8898</v>
      </c>
      <c r="G720" s="52" t="s">
        <v>8898</v>
      </c>
      <c r="H720" s="51"/>
    </row>
    <row r="721" spans="6:8">
      <c r="F721" s="50" t="s">
        <v>8899</v>
      </c>
      <c r="G721" s="52" t="s">
        <v>8899</v>
      </c>
      <c r="H721" s="51"/>
    </row>
    <row r="722" spans="6:8">
      <c r="F722" s="50" t="s">
        <v>8901</v>
      </c>
      <c r="G722" s="52" t="s">
        <v>8901</v>
      </c>
      <c r="H722" s="51"/>
    </row>
    <row r="723" spans="6:8">
      <c r="F723" s="50" t="s">
        <v>8902</v>
      </c>
      <c r="G723" s="52" t="s">
        <v>8902</v>
      </c>
      <c r="H723" s="51"/>
    </row>
    <row r="724" spans="6:8">
      <c r="F724" s="50" t="s">
        <v>8903</v>
      </c>
      <c r="G724" s="52" t="s">
        <v>8903</v>
      </c>
      <c r="H724" s="51"/>
    </row>
    <row r="725" spans="6:8">
      <c r="F725" s="50" t="s">
        <v>8904</v>
      </c>
      <c r="G725" s="52" t="s">
        <v>8904</v>
      </c>
      <c r="H725" s="51"/>
    </row>
    <row r="726" spans="6:8">
      <c r="F726" s="50" t="s">
        <v>3871</v>
      </c>
      <c r="G726" s="52" t="s">
        <v>3871</v>
      </c>
      <c r="H726" s="51"/>
    </row>
    <row r="727" spans="6:8">
      <c r="F727" s="50" t="s">
        <v>8907</v>
      </c>
      <c r="G727" s="52" t="s">
        <v>8907</v>
      </c>
      <c r="H727" s="51"/>
    </row>
    <row r="728" spans="6:8">
      <c r="F728" s="50" t="s">
        <v>8910</v>
      </c>
      <c r="G728" s="52" t="s">
        <v>8910</v>
      </c>
      <c r="H728" s="51"/>
    </row>
    <row r="729" spans="6:8">
      <c r="F729" s="50" t="s">
        <v>8911</v>
      </c>
      <c r="G729" s="52" t="s">
        <v>8911</v>
      </c>
      <c r="H729" s="51"/>
    </row>
    <row r="730" spans="6:8">
      <c r="F730" s="50" t="s">
        <v>8912</v>
      </c>
      <c r="G730" s="52" t="s">
        <v>8912</v>
      </c>
      <c r="H730" s="51"/>
    </row>
    <row r="731" spans="6:8">
      <c r="F731" s="50" t="s">
        <v>8908</v>
      </c>
      <c r="G731" s="52" t="s">
        <v>8908</v>
      </c>
      <c r="H731" s="51"/>
    </row>
    <row r="732" spans="6:8">
      <c r="F732" s="50" t="s">
        <v>8915</v>
      </c>
      <c r="G732" s="52" t="s">
        <v>8915</v>
      </c>
      <c r="H732" s="51"/>
    </row>
    <row r="733" spans="6:8">
      <c r="F733" s="50" t="s">
        <v>8916</v>
      </c>
      <c r="G733" s="52" t="s">
        <v>8916</v>
      </c>
      <c r="H733" s="51"/>
    </row>
    <row r="734" spans="6:8">
      <c r="F734" s="50" t="s">
        <v>8918</v>
      </c>
      <c r="G734" s="52" t="s">
        <v>8918</v>
      </c>
      <c r="H734" s="51"/>
    </row>
    <row r="735" spans="6:8">
      <c r="F735" s="50" t="s">
        <v>8920</v>
      </c>
      <c r="G735" s="52" t="s">
        <v>8920</v>
      </c>
      <c r="H735" s="51"/>
    </row>
    <row r="736" spans="6:8">
      <c r="F736" s="50" t="s">
        <v>8921</v>
      </c>
      <c r="G736" s="52" t="s">
        <v>8921</v>
      </c>
      <c r="H736" s="51"/>
    </row>
    <row r="737" spans="6:8">
      <c r="F737" s="50" t="s">
        <v>8923</v>
      </c>
      <c r="G737" s="52" t="s">
        <v>8923</v>
      </c>
      <c r="H737" s="51"/>
    </row>
    <row r="738" spans="6:8">
      <c r="F738" s="50" t="s">
        <v>6759</v>
      </c>
      <c r="G738" s="52" t="s">
        <v>6759</v>
      </c>
      <c r="H738" s="51"/>
    </row>
    <row r="739" spans="6:8">
      <c r="F739" s="50" t="s">
        <v>8924</v>
      </c>
      <c r="G739" s="52" t="s">
        <v>8924</v>
      </c>
      <c r="H739" s="51"/>
    </row>
    <row r="740" spans="6:8">
      <c r="F740" s="50" t="s">
        <v>6757</v>
      </c>
      <c r="G740" s="52" t="s">
        <v>6757</v>
      </c>
      <c r="H740" s="51"/>
    </row>
    <row r="741" spans="6:8">
      <c r="F741" s="50" t="s">
        <v>8929</v>
      </c>
      <c r="G741" s="52" t="s">
        <v>8929</v>
      </c>
      <c r="H741" s="51"/>
    </row>
    <row r="742" spans="6:8">
      <c r="F742" s="50" t="s">
        <v>8930</v>
      </c>
      <c r="G742" s="52" t="s">
        <v>8930</v>
      </c>
      <c r="H742" s="51"/>
    </row>
    <row r="743" spans="6:8">
      <c r="F743" s="50" t="s">
        <v>8931</v>
      </c>
      <c r="G743" s="52" t="s">
        <v>8931</v>
      </c>
      <c r="H743" s="51"/>
    </row>
    <row r="744" spans="6:8">
      <c r="F744" s="50" t="s">
        <v>8932</v>
      </c>
      <c r="G744" s="52" t="s">
        <v>8932</v>
      </c>
      <c r="H744" s="51"/>
    </row>
    <row r="745" spans="6:8">
      <c r="F745" s="50" t="s">
        <v>8933</v>
      </c>
      <c r="G745" s="52" t="s">
        <v>8933</v>
      </c>
      <c r="H745" s="51"/>
    </row>
    <row r="746" spans="6:8">
      <c r="F746" s="50" t="s">
        <v>8934</v>
      </c>
      <c r="G746" s="52" t="s">
        <v>8934</v>
      </c>
      <c r="H746" s="51"/>
    </row>
    <row r="747" spans="6:8">
      <c r="F747" s="50" t="s">
        <v>8935</v>
      </c>
      <c r="G747" s="52" t="s">
        <v>8935</v>
      </c>
      <c r="H747" s="51"/>
    </row>
    <row r="748" spans="6:8">
      <c r="F748" s="50" t="s">
        <v>8936</v>
      </c>
      <c r="G748" s="52" t="s">
        <v>8936</v>
      </c>
      <c r="H748" s="51"/>
    </row>
    <row r="749" spans="6:8">
      <c r="F749" s="50" t="s">
        <v>8937</v>
      </c>
      <c r="G749" s="52" t="s">
        <v>8937</v>
      </c>
      <c r="H749" s="51"/>
    </row>
    <row r="750" spans="6:8">
      <c r="F750" s="50" t="s">
        <v>8938</v>
      </c>
      <c r="G750" s="52" t="s">
        <v>8938</v>
      </c>
      <c r="H750" s="51"/>
    </row>
    <row r="751" spans="6:8">
      <c r="F751" s="50" t="s">
        <v>8939</v>
      </c>
      <c r="G751" s="52" t="s">
        <v>8939</v>
      </c>
      <c r="H751" s="51"/>
    </row>
    <row r="752" spans="6:8">
      <c r="F752" s="50" t="s">
        <v>8943</v>
      </c>
      <c r="G752" s="52" t="s">
        <v>8943</v>
      </c>
      <c r="H752" s="51"/>
    </row>
    <row r="753" spans="6:8">
      <c r="F753" s="50" t="s">
        <v>8946</v>
      </c>
      <c r="G753" s="52" t="s">
        <v>8946</v>
      </c>
      <c r="H753" s="51"/>
    </row>
    <row r="754" spans="6:8">
      <c r="F754" s="50" t="s">
        <v>8948</v>
      </c>
      <c r="G754" s="52" t="s">
        <v>8948</v>
      </c>
      <c r="H754" s="51"/>
    </row>
    <row r="755" spans="6:8">
      <c r="F755" s="50" t="s">
        <v>8949</v>
      </c>
      <c r="G755" s="52" t="s">
        <v>8949</v>
      </c>
      <c r="H755" s="51"/>
    </row>
    <row r="756" spans="6:8">
      <c r="F756" s="50" t="s">
        <v>8951</v>
      </c>
      <c r="G756" s="52" t="s">
        <v>8951</v>
      </c>
      <c r="H756" s="51"/>
    </row>
    <row r="757" spans="6:8">
      <c r="F757" s="50" t="s">
        <v>8954</v>
      </c>
      <c r="G757" s="52" t="s">
        <v>8954</v>
      </c>
      <c r="H757" s="51"/>
    </row>
    <row r="758" spans="6:8">
      <c r="F758" s="50" t="s">
        <v>8955</v>
      </c>
      <c r="G758" s="52" t="s">
        <v>8955</v>
      </c>
      <c r="H758" s="51"/>
    </row>
    <row r="759" spans="6:8">
      <c r="F759" s="50" t="s">
        <v>8956</v>
      </c>
      <c r="G759" s="52" t="s">
        <v>8956</v>
      </c>
      <c r="H759" s="51"/>
    </row>
    <row r="760" spans="6:8">
      <c r="F760" s="50" t="s">
        <v>8958</v>
      </c>
      <c r="G760" s="52" t="s">
        <v>8958</v>
      </c>
      <c r="H760" s="51"/>
    </row>
    <row r="761" spans="6:8">
      <c r="F761" s="50" t="s">
        <v>8959</v>
      </c>
      <c r="G761" s="52" t="s">
        <v>8959</v>
      </c>
      <c r="H761" s="51"/>
    </row>
    <row r="762" spans="6:8">
      <c r="F762" s="50" t="s">
        <v>8961</v>
      </c>
      <c r="G762" s="52" t="s">
        <v>8961</v>
      </c>
      <c r="H762" s="51"/>
    </row>
    <row r="763" spans="6:8">
      <c r="F763" s="50" t="s">
        <v>8952</v>
      </c>
      <c r="G763" s="52" t="s">
        <v>8952</v>
      </c>
      <c r="H763" s="51"/>
    </row>
    <row r="764" spans="6:8">
      <c r="F764" s="50" t="s">
        <v>8962</v>
      </c>
      <c r="G764" s="52" t="s">
        <v>8962</v>
      </c>
      <c r="H764" s="51"/>
    </row>
    <row r="765" spans="6:8">
      <c r="F765" s="50" t="s">
        <v>3807</v>
      </c>
      <c r="G765" s="52" t="s">
        <v>3807</v>
      </c>
      <c r="H765" s="51"/>
    </row>
    <row r="766" spans="6:8">
      <c r="F766" s="50" t="s">
        <v>8965</v>
      </c>
      <c r="G766" s="52" t="s">
        <v>8965</v>
      </c>
      <c r="H766" s="51"/>
    </row>
    <row r="767" spans="6:8">
      <c r="F767" s="50" t="s">
        <v>8966</v>
      </c>
      <c r="G767" s="52" t="s">
        <v>8966</v>
      </c>
      <c r="H767" s="51"/>
    </row>
    <row r="768" spans="6:8">
      <c r="F768" s="50" t="s">
        <v>8966</v>
      </c>
      <c r="G768" s="52" t="s">
        <v>8966</v>
      </c>
      <c r="H768" s="51"/>
    </row>
    <row r="769" spans="6:8">
      <c r="F769" s="50" t="s">
        <v>8968</v>
      </c>
      <c r="G769" s="52" t="s">
        <v>8968</v>
      </c>
      <c r="H769" s="51"/>
    </row>
    <row r="770" spans="6:8">
      <c r="F770" s="50" t="s">
        <v>8970</v>
      </c>
      <c r="G770" s="52" t="s">
        <v>8970</v>
      </c>
      <c r="H770" s="51"/>
    </row>
    <row r="771" spans="6:8">
      <c r="F771" s="50" t="s">
        <v>8972</v>
      </c>
      <c r="G771" s="52" t="s">
        <v>8972</v>
      </c>
      <c r="H771" s="51"/>
    </row>
    <row r="772" spans="6:8">
      <c r="F772" s="50" t="s">
        <v>8974</v>
      </c>
      <c r="G772" s="52" t="s">
        <v>8974</v>
      </c>
      <c r="H772" s="51"/>
    </row>
    <row r="773" spans="6:8">
      <c r="F773" s="50" t="s">
        <v>8976</v>
      </c>
      <c r="G773" s="52" t="s">
        <v>8976</v>
      </c>
      <c r="H773" s="51"/>
    </row>
    <row r="774" spans="6:8">
      <c r="F774" s="50" t="s">
        <v>8978</v>
      </c>
      <c r="G774" s="52" t="s">
        <v>8978</v>
      </c>
      <c r="H774" s="51"/>
    </row>
    <row r="775" spans="6:8">
      <c r="F775" s="50" t="s">
        <v>8980</v>
      </c>
      <c r="G775" s="52" t="s">
        <v>8980</v>
      </c>
      <c r="H775" s="51"/>
    </row>
    <row r="776" spans="6:8">
      <c r="F776" s="50" t="s">
        <v>8982</v>
      </c>
      <c r="G776" s="52" t="s">
        <v>8982</v>
      </c>
      <c r="H776" s="51"/>
    </row>
    <row r="777" spans="6:8">
      <c r="F777" s="50" t="s">
        <v>8984</v>
      </c>
      <c r="G777" s="52" t="s">
        <v>8984</v>
      </c>
      <c r="H777" s="51"/>
    </row>
    <row r="778" spans="6:8">
      <c r="F778" s="50" t="s">
        <v>8986</v>
      </c>
      <c r="G778" s="52" t="s">
        <v>8986</v>
      </c>
      <c r="H778" s="51"/>
    </row>
    <row r="779" spans="6:8">
      <c r="F779" s="50" t="s">
        <v>8988</v>
      </c>
      <c r="G779" s="52" t="s">
        <v>8988</v>
      </c>
      <c r="H779" s="51"/>
    </row>
    <row r="780" spans="6:8">
      <c r="F780" s="50" t="s">
        <v>8990</v>
      </c>
      <c r="G780" s="52" t="s">
        <v>8990</v>
      </c>
      <c r="H780" s="51"/>
    </row>
    <row r="781" spans="6:8">
      <c r="F781" s="50" t="s">
        <v>8992</v>
      </c>
      <c r="G781" s="52" t="s">
        <v>8992</v>
      </c>
      <c r="H781" s="51"/>
    </row>
    <row r="782" spans="6:8">
      <c r="F782" s="50" t="s">
        <v>8993</v>
      </c>
      <c r="G782" s="52" t="s">
        <v>8993</v>
      </c>
      <c r="H782" s="51"/>
    </row>
    <row r="783" spans="6:8">
      <c r="F783" s="50" t="s">
        <v>8995</v>
      </c>
      <c r="G783" s="52" t="s">
        <v>8995</v>
      </c>
      <c r="H783" s="51"/>
    </row>
    <row r="784" spans="6:8">
      <c r="F784" s="50" t="s">
        <v>8997</v>
      </c>
      <c r="G784" s="52" t="s">
        <v>8997</v>
      </c>
      <c r="H784" s="51"/>
    </row>
    <row r="785" spans="6:8">
      <c r="F785" s="50" t="s">
        <v>8999</v>
      </c>
      <c r="G785" s="52" t="s">
        <v>8999</v>
      </c>
      <c r="H785" s="51"/>
    </row>
    <row r="786" spans="6:8">
      <c r="F786" s="50" t="s">
        <v>9001</v>
      </c>
      <c r="G786" s="52" t="s">
        <v>9001</v>
      </c>
      <c r="H786" s="51"/>
    </row>
    <row r="787" spans="6:8">
      <c r="F787" s="50" t="s">
        <v>9003</v>
      </c>
      <c r="G787" s="52" t="s">
        <v>9003</v>
      </c>
      <c r="H787" s="51"/>
    </row>
    <row r="788" spans="6:8">
      <c r="F788" s="50" t="s">
        <v>9005</v>
      </c>
      <c r="G788" s="52" t="s">
        <v>9005</v>
      </c>
      <c r="H788" s="51"/>
    </row>
    <row r="789" spans="6:8">
      <c r="F789" s="50" t="s">
        <v>9007</v>
      </c>
      <c r="G789" s="52" t="s">
        <v>9007</v>
      </c>
      <c r="H789" s="51"/>
    </row>
    <row r="790" spans="6:8">
      <c r="F790" s="50" t="s">
        <v>9009</v>
      </c>
      <c r="G790" s="52" t="s">
        <v>9009</v>
      </c>
      <c r="H790" s="51"/>
    </row>
    <row r="791" spans="6:8">
      <c r="F791" s="50" t="s">
        <v>9011</v>
      </c>
      <c r="G791" s="52" t="s">
        <v>9011</v>
      </c>
      <c r="H791" s="51"/>
    </row>
    <row r="792" spans="6:8">
      <c r="F792" s="50" t="s">
        <v>9013</v>
      </c>
      <c r="G792" s="52" t="s">
        <v>9013</v>
      </c>
      <c r="H792" s="51"/>
    </row>
    <row r="793" spans="6:8">
      <c r="F793" s="50" t="s">
        <v>9015</v>
      </c>
      <c r="G793" s="52" t="s">
        <v>9015</v>
      </c>
      <c r="H793" s="51"/>
    </row>
    <row r="794" spans="6:8">
      <c r="F794" s="50" t="s">
        <v>9017</v>
      </c>
      <c r="G794" s="52" t="s">
        <v>9017</v>
      </c>
      <c r="H794" s="51"/>
    </row>
    <row r="795" spans="6:8">
      <c r="F795" s="50" t="s">
        <v>9019</v>
      </c>
      <c r="G795" s="52" t="s">
        <v>9019</v>
      </c>
      <c r="H795" s="51"/>
    </row>
    <row r="796" spans="6:8">
      <c r="F796" s="50" t="s">
        <v>9021</v>
      </c>
      <c r="G796" s="52" t="s">
        <v>9021</v>
      </c>
      <c r="H796" s="51"/>
    </row>
    <row r="797" spans="6:8">
      <c r="F797" s="50" t="s">
        <v>9023</v>
      </c>
      <c r="G797" s="52" t="s">
        <v>9023</v>
      </c>
      <c r="H797" s="51"/>
    </row>
    <row r="798" spans="6:8">
      <c r="F798" s="50" t="s">
        <v>9025</v>
      </c>
      <c r="G798" s="52" t="s">
        <v>9025</v>
      </c>
      <c r="H798" s="51"/>
    </row>
    <row r="799" spans="6:8">
      <c r="F799" s="50" t="s">
        <v>9026</v>
      </c>
      <c r="G799" s="52" t="s">
        <v>9026</v>
      </c>
      <c r="H799" s="51"/>
    </row>
    <row r="800" spans="6:8">
      <c r="F800" s="50" t="s">
        <v>9027</v>
      </c>
      <c r="G800" s="52" t="s">
        <v>9027</v>
      </c>
      <c r="H800" s="51"/>
    </row>
    <row r="801" spans="6:8">
      <c r="F801" s="50" t="s">
        <v>9028</v>
      </c>
      <c r="G801" s="52" t="s">
        <v>9028</v>
      </c>
      <c r="H801" s="51"/>
    </row>
    <row r="802" spans="6:8">
      <c r="F802" s="50" t="s">
        <v>9029</v>
      </c>
      <c r="G802" s="52" t="s">
        <v>9029</v>
      </c>
      <c r="H802" s="51"/>
    </row>
    <row r="803" spans="6:8">
      <c r="F803" s="50" t="s">
        <v>9030</v>
      </c>
      <c r="G803" s="52" t="s">
        <v>9030</v>
      </c>
      <c r="H803" s="51"/>
    </row>
    <row r="804" spans="6:8">
      <c r="F804" s="50" t="s">
        <v>5223</v>
      </c>
      <c r="G804" s="52" t="s">
        <v>5223</v>
      </c>
      <c r="H804" s="51"/>
    </row>
    <row r="805" spans="6:8">
      <c r="F805" s="50" t="s">
        <v>5224</v>
      </c>
      <c r="G805" s="52" t="s">
        <v>5224</v>
      </c>
      <c r="H805" s="51"/>
    </row>
    <row r="806" spans="6:8">
      <c r="F806" s="50" t="s">
        <v>5225</v>
      </c>
      <c r="G806" s="52" t="s">
        <v>5225</v>
      </c>
      <c r="H806" s="51"/>
    </row>
    <row r="807" spans="6:8">
      <c r="F807" s="50" t="s">
        <v>5226</v>
      </c>
      <c r="G807" s="52" t="s">
        <v>5226</v>
      </c>
      <c r="H807" s="51"/>
    </row>
    <row r="808" spans="6:8">
      <c r="F808" s="50" t="s">
        <v>5227</v>
      </c>
      <c r="G808" s="52" t="s">
        <v>5227</v>
      </c>
      <c r="H808" s="51"/>
    </row>
    <row r="809" spans="6:8">
      <c r="F809" s="50" t="s">
        <v>5228</v>
      </c>
      <c r="G809" s="52" t="s">
        <v>5228</v>
      </c>
      <c r="H809" s="51"/>
    </row>
    <row r="810" spans="6:8">
      <c r="F810" s="50" t="s">
        <v>9038</v>
      </c>
      <c r="G810" s="52" t="s">
        <v>9038</v>
      </c>
      <c r="H810" s="51"/>
    </row>
    <row r="811" spans="6:8">
      <c r="F811" s="50" t="s">
        <v>9040</v>
      </c>
      <c r="G811" s="52" t="s">
        <v>9040</v>
      </c>
      <c r="H811" s="51"/>
    </row>
    <row r="812" spans="6:8">
      <c r="F812" s="50" t="s">
        <v>9044</v>
      </c>
      <c r="G812" s="52" t="s">
        <v>9044</v>
      </c>
      <c r="H812" s="51"/>
    </row>
    <row r="813" spans="6:8">
      <c r="F813" s="50" t="s">
        <v>9045</v>
      </c>
      <c r="G813" s="52" t="s">
        <v>9045</v>
      </c>
      <c r="H813" s="51"/>
    </row>
    <row r="814" spans="6:8">
      <c r="F814" s="50" t="s">
        <v>9048</v>
      </c>
      <c r="G814" s="52" t="s">
        <v>9048</v>
      </c>
      <c r="H814" s="51"/>
    </row>
    <row r="815" spans="6:8">
      <c r="F815" s="50" t="s">
        <v>9049</v>
      </c>
      <c r="G815" s="52" t="s">
        <v>9049</v>
      </c>
      <c r="H815" s="51"/>
    </row>
    <row r="816" spans="6:8">
      <c r="F816" s="50" t="s">
        <v>9052</v>
      </c>
      <c r="G816" s="52" t="s">
        <v>9052</v>
      </c>
      <c r="H816" s="51"/>
    </row>
    <row r="817" spans="6:8">
      <c r="F817" s="50" t="s">
        <v>9053</v>
      </c>
      <c r="G817" s="52" t="s">
        <v>9053</v>
      </c>
      <c r="H817" s="51"/>
    </row>
    <row r="818" spans="6:8">
      <c r="F818" s="50" t="s">
        <v>9056</v>
      </c>
      <c r="G818" s="52" t="s">
        <v>9056</v>
      </c>
      <c r="H818" s="51"/>
    </row>
    <row r="819" spans="6:8">
      <c r="F819" s="50" t="s">
        <v>9057</v>
      </c>
      <c r="G819" s="52" t="s">
        <v>9057</v>
      </c>
      <c r="H819" s="51"/>
    </row>
    <row r="820" spans="6:8">
      <c r="F820" s="50" t="s">
        <v>9058</v>
      </c>
      <c r="G820" s="52" t="s">
        <v>9058</v>
      </c>
      <c r="H820" s="51"/>
    </row>
    <row r="821" spans="6:8">
      <c r="F821" s="50" t="s">
        <v>9059</v>
      </c>
      <c r="G821" s="52" t="s">
        <v>9059</v>
      </c>
      <c r="H821" s="51"/>
    </row>
    <row r="822" spans="6:8">
      <c r="F822" s="50" t="s">
        <v>9061</v>
      </c>
      <c r="G822" s="52" t="s">
        <v>9061</v>
      </c>
      <c r="H822" s="51"/>
    </row>
    <row r="823" spans="6:8">
      <c r="F823" s="50" t="s">
        <v>9063</v>
      </c>
      <c r="G823" s="52" t="s">
        <v>9063</v>
      </c>
      <c r="H823" s="51"/>
    </row>
    <row r="824" spans="6:8">
      <c r="F824" s="50" t="s">
        <v>9065</v>
      </c>
      <c r="G824" s="52" t="s">
        <v>9065</v>
      </c>
      <c r="H824" s="51"/>
    </row>
    <row r="825" spans="6:8">
      <c r="F825" s="50" t="s">
        <v>9069</v>
      </c>
      <c r="G825" s="52" t="s">
        <v>9069</v>
      </c>
      <c r="H825" s="51"/>
    </row>
    <row r="826" spans="6:8">
      <c r="F826" s="50" t="s">
        <v>9070</v>
      </c>
      <c r="G826" s="52" t="s">
        <v>9070</v>
      </c>
      <c r="H826" s="51"/>
    </row>
    <row r="827" spans="6:8">
      <c r="F827" s="50" t="s">
        <v>9074</v>
      </c>
      <c r="G827" s="52" t="s">
        <v>9074</v>
      </c>
      <c r="H827" s="51"/>
    </row>
    <row r="828" spans="6:8">
      <c r="F828" s="50" t="s">
        <v>9075</v>
      </c>
      <c r="G828" s="52" t="s">
        <v>9075</v>
      </c>
      <c r="H828" s="51"/>
    </row>
    <row r="829" spans="6:8">
      <c r="F829" s="50" t="s">
        <v>9079</v>
      </c>
      <c r="G829" s="52" t="s">
        <v>9079</v>
      </c>
      <c r="H829" s="51"/>
    </row>
    <row r="830" spans="6:8">
      <c r="F830" s="50" t="s">
        <v>9076</v>
      </c>
      <c r="G830" s="52" t="s">
        <v>9076</v>
      </c>
      <c r="H830" s="51"/>
    </row>
    <row r="831" spans="6:8">
      <c r="F831" s="50" t="s">
        <v>9080</v>
      </c>
      <c r="G831" s="52" t="s">
        <v>9080</v>
      </c>
      <c r="H831" s="51"/>
    </row>
    <row r="832" spans="6:8">
      <c r="F832" s="50" t="s">
        <v>9082</v>
      </c>
      <c r="G832" s="52" t="s">
        <v>9082</v>
      </c>
      <c r="H832" s="51"/>
    </row>
    <row r="833" spans="6:8">
      <c r="F833" s="50" t="s">
        <v>9083</v>
      </c>
      <c r="G833" s="52" t="s">
        <v>9083</v>
      </c>
      <c r="H833" s="51"/>
    </row>
    <row r="834" spans="6:8">
      <c r="F834" s="50" t="s">
        <v>9085</v>
      </c>
      <c r="G834" s="52" t="s">
        <v>9085</v>
      </c>
      <c r="H834" s="51"/>
    </row>
    <row r="835" spans="6:8">
      <c r="F835" s="50" t="s">
        <v>9090</v>
      </c>
      <c r="G835" s="52" t="s">
        <v>9090</v>
      </c>
      <c r="H835" s="51"/>
    </row>
    <row r="836" spans="6:8">
      <c r="F836" s="50" t="s">
        <v>9094</v>
      </c>
      <c r="G836" s="52" t="s">
        <v>9094</v>
      </c>
      <c r="H836" s="51"/>
    </row>
    <row r="837" spans="6:8">
      <c r="F837" s="50" t="s">
        <v>9096</v>
      </c>
      <c r="G837" s="52" t="s">
        <v>9096</v>
      </c>
      <c r="H837" s="51"/>
    </row>
    <row r="838" spans="6:8">
      <c r="F838" s="50" t="s">
        <v>9098</v>
      </c>
      <c r="G838" s="52" t="s">
        <v>9098</v>
      </c>
      <c r="H838" s="51"/>
    </row>
    <row r="839" spans="6:8">
      <c r="F839" s="50" t="s">
        <v>9097</v>
      </c>
      <c r="G839" s="52" t="s">
        <v>9097</v>
      </c>
      <c r="H839" s="51"/>
    </row>
    <row r="840" spans="6:8">
      <c r="F840" s="50" t="s">
        <v>9088</v>
      </c>
      <c r="G840" s="52" t="s">
        <v>9088</v>
      </c>
      <c r="H840" s="51"/>
    </row>
    <row r="841" spans="6:8">
      <c r="F841" s="50" t="s">
        <v>9100</v>
      </c>
      <c r="G841" s="52" t="s">
        <v>9100</v>
      </c>
      <c r="H841" s="51"/>
    </row>
    <row r="842" spans="6:8">
      <c r="F842" s="50" t="s">
        <v>9102</v>
      </c>
      <c r="G842" s="52" t="s">
        <v>9102</v>
      </c>
      <c r="H842" s="51"/>
    </row>
    <row r="843" spans="6:8">
      <c r="F843" s="50" t="s">
        <v>9104</v>
      </c>
      <c r="G843" s="52" t="s">
        <v>9104</v>
      </c>
      <c r="H843" s="51"/>
    </row>
    <row r="844" spans="6:8">
      <c r="F844" s="50" t="s">
        <v>9105</v>
      </c>
      <c r="G844" s="52" t="s">
        <v>9105</v>
      </c>
      <c r="H844" s="51"/>
    </row>
    <row r="845" spans="6:8">
      <c r="F845" s="50" t="s">
        <v>9107</v>
      </c>
      <c r="G845" s="52" t="s">
        <v>9107</v>
      </c>
      <c r="H845" s="51"/>
    </row>
    <row r="846" spans="6:8">
      <c r="F846" s="50" t="s">
        <v>9109</v>
      </c>
      <c r="G846" s="52" t="s">
        <v>9109</v>
      </c>
      <c r="H846" s="51"/>
    </row>
    <row r="847" spans="6:8">
      <c r="F847" s="50" t="s">
        <v>9113</v>
      </c>
      <c r="G847" s="52" t="s">
        <v>9113</v>
      </c>
      <c r="H847" s="51"/>
    </row>
    <row r="848" spans="6:8">
      <c r="F848" s="50" t="s">
        <v>9114</v>
      </c>
      <c r="G848" s="52" t="s">
        <v>9114</v>
      </c>
      <c r="H848" s="51"/>
    </row>
    <row r="849" spans="6:8">
      <c r="F849" s="50" t="s">
        <v>9116</v>
      </c>
      <c r="G849" s="52" t="s">
        <v>9116</v>
      </c>
      <c r="H849" s="51"/>
    </row>
    <row r="850" spans="6:8">
      <c r="F850" s="50" t="s">
        <v>9117</v>
      </c>
      <c r="G850" s="52" t="s">
        <v>9117</v>
      </c>
      <c r="H850" s="51"/>
    </row>
    <row r="851" spans="6:8">
      <c r="F851" s="50" t="s">
        <v>9124</v>
      </c>
      <c r="G851" s="52" t="s">
        <v>9124</v>
      </c>
      <c r="H851" s="51"/>
    </row>
    <row r="852" spans="6:8">
      <c r="F852" s="50" t="s">
        <v>9126</v>
      </c>
      <c r="G852" s="52" t="s">
        <v>9126</v>
      </c>
      <c r="H852" s="51"/>
    </row>
    <row r="853" spans="6:8">
      <c r="F853" s="50" t="s">
        <v>9128</v>
      </c>
      <c r="G853" s="52" t="s">
        <v>9128</v>
      </c>
      <c r="H853" s="51"/>
    </row>
    <row r="854" spans="6:8">
      <c r="F854" s="50" t="s">
        <v>9129</v>
      </c>
      <c r="G854" s="52" t="s">
        <v>9129</v>
      </c>
      <c r="H854" s="51"/>
    </row>
    <row r="855" spans="6:8">
      <c r="F855" s="50" t="s">
        <v>9130</v>
      </c>
      <c r="G855" s="52" t="s">
        <v>9130</v>
      </c>
      <c r="H855" s="51"/>
    </row>
    <row r="856" spans="6:8">
      <c r="F856" s="50" t="s">
        <v>9132</v>
      </c>
      <c r="G856" s="52" t="s">
        <v>9132</v>
      </c>
      <c r="H856" s="51"/>
    </row>
    <row r="857" spans="6:8">
      <c r="F857" s="50" t="s">
        <v>9135</v>
      </c>
      <c r="G857" s="52" t="s">
        <v>9135</v>
      </c>
      <c r="H857" s="51"/>
    </row>
    <row r="858" spans="6:8">
      <c r="F858" s="50" t="s">
        <v>9138</v>
      </c>
      <c r="G858" s="52" t="s">
        <v>9138</v>
      </c>
      <c r="H858" s="51"/>
    </row>
    <row r="859" spans="6:8">
      <c r="F859" s="50" t="s">
        <v>9139</v>
      </c>
      <c r="G859" s="52" t="s">
        <v>9139</v>
      </c>
      <c r="H859" s="51"/>
    </row>
    <row r="860" spans="6:8">
      <c r="F860" s="50" t="s">
        <v>9140</v>
      </c>
      <c r="G860" s="52" t="s">
        <v>9140</v>
      </c>
      <c r="H860" s="51"/>
    </row>
    <row r="861" spans="6:8">
      <c r="F861" s="50" t="s">
        <v>9142</v>
      </c>
      <c r="G861" s="52" t="s">
        <v>9142</v>
      </c>
      <c r="H861" s="51"/>
    </row>
    <row r="862" spans="6:8">
      <c r="F862" s="50" t="s">
        <v>9143</v>
      </c>
      <c r="G862" s="52" t="s">
        <v>9143</v>
      </c>
      <c r="H862" s="51"/>
    </row>
    <row r="863" spans="6:8">
      <c r="F863" s="50" t="s">
        <v>9144</v>
      </c>
      <c r="G863" s="52" t="s">
        <v>9144</v>
      </c>
      <c r="H863" s="51"/>
    </row>
    <row r="864" spans="6:8">
      <c r="F864" s="50" t="s">
        <v>9146</v>
      </c>
      <c r="G864" s="52" t="s">
        <v>9146</v>
      </c>
      <c r="H864" s="51"/>
    </row>
    <row r="865" spans="6:8">
      <c r="F865" s="50" t="s">
        <v>9148</v>
      </c>
      <c r="G865" s="52" t="s">
        <v>9148</v>
      </c>
      <c r="H865" s="51"/>
    </row>
    <row r="866" spans="6:8">
      <c r="F866" s="50" t="s">
        <v>9149</v>
      </c>
      <c r="G866" s="52" t="s">
        <v>9149</v>
      </c>
      <c r="H866" s="51"/>
    </row>
    <row r="867" spans="6:8">
      <c r="F867" s="50" t="s">
        <v>9151</v>
      </c>
      <c r="G867" s="52" t="s">
        <v>9151</v>
      </c>
      <c r="H867" s="51"/>
    </row>
    <row r="868" spans="6:8">
      <c r="F868" s="50" t="s">
        <v>9152</v>
      </c>
      <c r="G868" s="52" t="s">
        <v>9152</v>
      </c>
      <c r="H868" s="51"/>
    </row>
    <row r="869" spans="6:8">
      <c r="F869" s="50" t="s">
        <v>9153</v>
      </c>
      <c r="G869" s="52" t="s">
        <v>9153</v>
      </c>
      <c r="H869" s="51"/>
    </row>
    <row r="870" spans="6:8">
      <c r="F870" s="50" t="s">
        <v>9154</v>
      </c>
      <c r="G870" s="52" t="s">
        <v>9154</v>
      </c>
      <c r="H870" s="51"/>
    </row>
    <row r="871" spans="6:8">
      <c r="F871" s="50" t="s">
        <v>9156</v>
      </c>
      <c r="G871" s="52" t="s">
        <v>9156</v>
      </c>
      <c r="H871" s="51"/>
    </row>
    <row r="872" spans="6:8">
      <c r="F872" s="50" t="s">
        <v>9159</v>
      </c>
      <c r="G872" s="52" t="s">
        <v>9159</v>
      </c>
      <c r="H872" s="51"/>
    </row>
    <row r="873" spans="6:8">
      <c r="F873" s="50" t="s">
        <v>9160</v>
      </c>
      <c r="G873" s="52" t="s">
        <v>9160</v>
      </c>
      <c r="H873" s="51"/>
    </row>
    <row r="874" spans="6:8">
      <c r="F874" s="50" t="s">
        <v>9161</v>
      </c>
      <c r="G874" s="52" t="s">
        <v>9161</v>
      </c>
      <c r="H874" s="51"/>
    </row>
    <row r="875" spans="6:8">
      <c r="F875" s="50" t="s">
        <v>9162</v>
      </c>
      <c r="G875" s="52" t="s">
        <v>9162</v>
      </c>
      <c r="H875" s="51"/>
    </row>
    <row r="876" spans="6:8">
      <c r="F876" s="50" t="s">
        <v>9164</v>
      </c>
      <c r="G876" s="52" t="s">
        <v>9164</v>
      </c>
      <c r="H876" s="51"/>
    </row>
    <row r="877" spans="6:8">
      <c r="F877" s="50" t="s">
        <v>9166</v>
      </c>
      <c r="G877" s="52" t="s">
        <v>9166</v>
      </c>
      <c r="H877" s="51"/>
    </row>
    <row r="878" spans="6:8">
      <c r="F878" s="50" t="s">
        <v>9169</v>
      </c>
      <c r="G878" s="52" t="s">
        <v>9169</v>
      </c>
      <c r="H878" s="51"/>
    </row>
    <row r="879" spans="6:8">
      <c r="F879" s="50" t="s">
        <v>9167</v>
      </c>
      <c r="G879" s="52" t="s">
        <v>9167</v>
      </c>
      <c r="H879" s="51"/>
    </row>
    <row r="880" spans="6:8">
      <c r="F880" s="50" t="s">
        <v>9170</v>
      </c>
      <c r="G880" s="52" t="s">
        <v>9170</v>
      </c>
      <c r="H880" s="51"/>
    </row>
    <row r="881" spans="6:8">
      <c r="F881" s="50" t="s">
        <v>9171</v>
      </c>
      <c r="G881" s="52" t="s">
        <v>9171</v>
      </c>
      <c r="H881" s="51"/>
    </row>
    <row r="882" spans="6:8">
      <c r="F882" s="50" t="s">
        <v>9172</v>
      </c>
      <c r="G882" s="52" t="s">
        <v>9172</v>
      </c>
      <c r="H882" s="51"/>
    </row>
    <row r="883" spans="6:8">
      <c r="F883" s="50" t="s">
        <v>9173</v>
      </c>
      <c r="G883" s="52" t="s">
        <v>9173</v>
      </c>
      <c r="H883" s="51"/>
    </row>
    <row r="884" spans="6:8">
      <c r="F884" s="50" t="s">
        <v>9175</v>
      </c>
      <c r="G884" s="52" t="s">
        <v>9175</v>
      </c>
      <c r="H884" s="51"/>
    </row>
    <row r="885" spans="6:8">
      <c r="F885" s="50" t="s">
        <v>4447</v>
      </c>
      <c r="G885" s="52" t="s">
        <v>4447</v>
      </c>
      <c r="H885" s="51"/>
    </row>
    <row r="886" spans="6:8">
      <c r="F886" s="50" t="s">
        <v>5266</v>
      </c>
      <c r="G886" s="52" t="s">
        <v>5266</v>
      </c>
      <c r="H886" s="51"/>
    </row>
    <row r="887" spans="6:8">
      <c r="F887" s="50" t="s">
        <v>9178</v>
      </c>
      <c r="G887" s="52" t="s">
        <v>9178</v>
      </c>
      <c r="H887" s="51"/>
    </row>
    <row r="888" spans="6:8">
      <c r="F888" s="50" t="s">
        <v>9180</v>
      </c>
      <c r="G888" s="52" t="s">
        <v>9180</v>
      </c>
      <c r="H888" s="51"/>
    </row>
    <row r="889" spans="6:8">
      <c r="F889" s="50" t="s">
        <v>9182</v>
      </c>
      <c r="G889" s="52" t="s">
        <v>9182</v>
      </c>
      <c r="H889" s="51"/>
    </row>
    <row r="890" spans="6:8">
      <c r="F890" s="50" t="s">
        <v>5267</v>
      </c>
      <c r="G890" s="52" t="s">
        <v>5267</v>
      </c>
      <c r="H890" s="51"/>
    </row>
    <row r="891" spans="6:8">
      <c r="F891" s="50" t="s">
        <v>5268</v>
      </c>
      <c r="G891" s="52" t="s">
        <v>5268</v>
      </c>
      <c r="H891" s="51"/>
    </row>
    <row r="892" spans="6:8">
      <c r="F892" s="50" t="s">
        <v>5269</v>
      </c>
      <c r="G892" s="52" t="s">
        <v>5269</v>
      </c>
      <c r="H892" s="51"/>
    </row>
    <row r="893" spans="6:8">
      <c r="F893" s="50" t="s">
        <v>5270</v>
      </c>
      <c r="G893" s="52" t="s">
        <v>5270</v>
      </c>
      <c r="H893" s="51"/>
    </row>
    <row r="894" spans="6:8">
      <c r="F894" s="50" t="s">
        <v>9188</v>
      </c>
      <c r="G894" s="52" t="s">
        <v>9188</v>
      </c>
      <c r="H894" s="51"/>
    </row>
    <row r="895" spans="6:8">
      <c r="F895" s="50" t="s">
        <v>9190</v>
      </c>
      <c r="G895" s="52" t="s">
        <v>9190</v>
      </c>
      <c r="H895" s="51"/>
    </row>
    <row r="896" spans="6:8">
      <c r="F896" s="50" t="s">
        <v>9192</v>
      </c>
      <c r="G896" s="52" t="s">
        <v>9192</v>
      </c>
      <c r="H896" s="51"/>
    </row>
    <row r="897" spans="6:8">
      <c r="F897" s="50" t="s">
        <v>9194</v>
      </c>
      <c r="G897" s="52" t="s">
        <v>9194</v>
      </c>
      <c r="H897" s="51"/>
    </row>
    <row r="898" spans="6:8">
      <c r="F898" s="50" t="s">
        <v>9196</v>
      </c>
      <c r="G898" s="52" t="s">
        <v>9196</v>
      </c>
      <c r="H898" s="51"/>
    </row>
    <row r="899" spans="6:8">
      <c r="F899" s="50" t="s">
        <v>9198</v>
      </c>
      <c r="G899" s="52" t="s">
        <v>9198</v>
      </c>
      <c r="H899" s="51"/>
    </row>
    <row r="900" spans="6:8">
      <c r="F900" s="50" t="s">
        <v>9200</v>
      </c>
      <c r="G900" s="52" t="s">
        <v>9200</v>
      </c>
      <c r="H900" s="51"/>
    </row>
    <row r="901" spans="6:8">
      <c r="F901" s="50" t="s">
        <v>9202</v>
      </c>
      <c r="G901" s="52" t="s">
        <v>9202</v>
      </c>
      <c r="H901" s="51"/>
    </row>
    <row r="902" spans="6:8">
      <c r="F902" s="50" t="s">
        <v>9204</v>
      </c>
      <c r="G902" s="52" t="s">
        <v>9204</v>
      </c>
      <c r="H902" s="51"/>
    </row>
    <row r="903" spans="6:8">
      <c r="F903" s="50" t="s">
        <v>9206</v>
      </c>
      <c r="G903" s="52" t="s">
        <v>9206</v>
      </c>
      <c r="H903" s="51"/>
    </row>
    <row r="904" spans="6:8">
      <c r="F904" s="50" t="s">
        <v>4374</v>
      </c>
      <c r="G904" s="52" t="s">
        <v>4374</v>
      </c>
      <c r="H904" s="51"/>
    </row>
    <row r="905" spans="6:8">
      <c r="F905" s="50" t="s">
        <v>9209</v>
      </c>
      <c r="G905" s="52" t="s">
        <v>9209</v>
      </c>
      <c r="H905" s="51"/>
    </row>
    <row r="906" spans="6:8">
      <c r="F906" s="50" t="s">
        <v>9212</v>
      </c>
      <c r="G906" s="52" t="s">
        <v>9212</v>
      </c>
      <c r="H906" s="51"/>
    </row>
    <row r="907" spans="6:8">
      <c r="F907" s="50" t="s">
        <v>9213</v>
      </c>
      <c r="G907" s="52" t="s">
        <v>9213</v>
      </c>
      <c r="H907" s="51"/>
    </row>
    <row r="908" spans="6:8">
      <c r="F908" s="50" t="s">
        <v>9214</v>
      </c>
      <c r="G908" s="52" t="s">
        <v>9214</v>
      </c>
      <c r="H908" s="51"/>
    </row>
    <row r="909" spans="6:8">
      <c r="F909" s="50" t="s">
        <v>9215</v>
      </c>
      <c r="G909" s="52" t="s">
        <v>9215</v>
      </c>
      <c r="H909" s="51"/>
    </row>
    <row r="910" spans="6:8">
      <c r="F910" s="50" t="s">
        <v>9216</v>
      </c>
      <c r="G910" s="52" t="s">
        <v>9216</v>
      </c>
      <c r="H910" s="51"/>
    </row>
    <row r="911" spans="6:8">
      <c r="F911" s="50" t="s">
        <v>9217</v>
      </c>
      <c r="G911" s="52" t="s">
        <v>9217</v>
      </c>
      <c r="H911" s="51"/>
    </row>
    <row r="912" spans="6:8">
      <c r="F912" s="50" t="s">
        <v>9218</v>
      </c>
      <c r="G912" s="52" t="s">
        <v>9218</v>
      </c>
      <c r="H912" s="51"/>
    </row>
    <row r="913" spans="6:8">
      <c r="F913" s="50" t="s">
        <v>9219</v>
      </c>
      <c r="G913" s="52" t="s">
        <v>9219</v>
      </c>
      <c r="H913" s="51"/>
    </row>
    <row r="914" spans="6:8">
      <c r="F914" s="50" t="s">
        <v>9221</v>
      </c>
      <c r="G914" s="52" t="s">
        <v>9221</v>
      </c>
      <c r="H914" s="51"/>
    </row>
    <row r="915" spans="6:8">
      <c r="F915" s="50" t="s">
        <v>9222</v>
      </c>
      <c r="G915" s="52" t="s">
        <v>9222</v>
      </c>
      <c r="H915" s="51"/>
    </row>
    <row r="916" spans="6:8">
      <c r="F916" s="50" t="s">
        <v>9223</v>
      </c>
      <c r="G916" s="52" t="s">
        <v>9223</v>
      </c>
      <c r="H916" s="51"/>
    </row>
    <row r="917" spans="6:8">
      <c r="F917" s="50" t="s">
        <v>9224</v>
      </c>
      <c r="G917" s="52" t="s">
        <v>9224</v>
      </c>
      <c r="H917" s="51"/>
    </row>
    <row r="918" spans="6:8">
      <c r="F918" s="50" t="s">
        <v>9225</v>
      </c>
      <c r="G918" s="52" t="s">
        <v>9225</v>
      </c>
      <c r="H918" s="51"/>
    </row>
    <row r="919" spans="6:8">
      <c r="F919" s="50" t="s">
        <v>9226</v>
      </c>
      <c r="G919" s="52" t="s">
        <v>9226</v>
      </c>
      <c r="H919" s="51"/>
    </row>
    <row r="920" spans="6:8">
      <c r="F920" s="50" t="s">
        <v>9227</v>
      </c>
      <c r="G920" s="52" t="s">
        <v>9227</v>
      </c>
      <c r="H920" s="51"/>
    </row>
    <row r="921" spans="6:8">
      <c r="F921" s="50" t="s">
        <v>9228</v>
      </c>
      <c r="G921" s="52" t="s">
        <v>9228</v>
      </c>
      <c r="H921" s="51"/>
    </row>
    <row r="922" spans="6:8">
      <c r="F922" s="50" t="s">
        <v>9230</v>
      </c>
      <c r="G922" s="52" t="s">
        <v>9230</v>
      </c>
      <c r="H922" s="51"/>
    </row>
    <row r="923" spans="6:8">
      <c r="F923" s="50" t="s">
        <v>4448</v>
      </c>
      <c r="G923" s="52" t="s">
        <v>4448</v>
      </c>
      <c r="H923" s="51"/>
    </row>
    <row r="924" spans="6:8">
      <c r="F924" s="50" t="s">
        <v>9233</v>
      </c>
      <c r="G924" s="52" t="s">
        <v>9233</v>
      </c>
      <c r="H924" s="51"/>
    </row>
    <row r="925" spans="6:8">
      <c r="F925" s="50" t="s">
        <v>9235</v>
      </c>
      <c r="G925" s="52" t="s">
        <v>9235</v>
      </c>
      <c r="H925" s="51"/>
    </row>
    <row r="926" spans="6:8">
      <c r="F926" s="50" t="s">
        <v>9237</v>
      </c>
      <c r="G926" s="52" t="s">
        <v>9237</v>
      </c>
      <c r="H926" s="51"/>
    </row>
    <row r="927" spans="6:8">
      <c r="F927" s="50" t="s">
        <v>9239</v>
      </c>
      <c r="G927" s="52" t="s">
        <v>9239</v>
      </c>
      <c r="H927" s="51"/>
    </row>
    <row r="928" spans="6:8">
      <c r="F928" s="50" t="s">
        <v>9241</v>
      </c>
      <c r="G928" s="52" t="s">
        <v>9241</v>
      </c>
      <c r="H928" s="51"/>
    </row>
    <row r="929" spans="6:8">
      <c r="F929" s="50" t="s">
        <v>9243</v>
      </c>
      <c r="G929" s="52" t="s">
        <v>9243</v>
      </c>
      <c r="H929" s="51"/>
    </row>
    <row r="930" spans="6:8">
      <c r="F930" s="50" t="s">
        <v>9245</v>
      </c>
      <c r="G930" s="52" t="s">
        <v>9245</v>
      </c>
      <c r="H930" s="51"/>
    </row>
    <row r="931" spans="6:8">
      <c r="F931" s="50" t="s">
        <v>9247</v>
      </c>
      <c r="G931" s="52" t="s">
        <v>9247</v>
      </c>
      <c r="H931" s="51"/>
    </row>
    <row r="932" spans="6:8">
      <c r="F932" s="50" t="s">
        <v>9249</v>
      </c>
      <c r="G932" s="52" t="s">
        <v>9249</v>
      </c>
      <c r="H932" s="51"/>
    </row>
    <row r="933" spans="6:8">
      <c r="F933" s="50" t="s">
        <v>9251</v>
      </c>
      <c r="G933" s="52" t="s">
        <v>9251</v>
      </c>
      <c r="H933" s="51"/>
    </row>
    <row r="934" spans="6:8">
      <c r="F934" s="50" t="s">
        <v>9253</v>
      </c>
      <c r="G934" s="52" t="s">
        <v>9253</v>
      </c>
      <c r="H934" s="51"/>
    </row>
    <row r="935" spans="6:8">
      <c r="F935" s="50" t="s">
        <v>9255</v>
      </c>
      <c r="G935" s="52" t="s">
        <v>9255</v>
      </c>
      <c r="H935" s="51"/>
    </row>
    <row r="936" spans="6:8">
      <c r="F936" s="50" t="s">
        <v>4449</v>
      </c>
      <c r="G936" s="52" t="s">
        <v>4449</v>
      </c>
      <c r="H936" s="51"/>
    </row>
    <row r="937" spans="6:8">
      <c r="F937" s="50" t="s">
        <v>9258</v>
      </c>
      <c r="G937" s="52" t="s">
        <v>9258</v>
      </c>
      <c r="H937" s="51"/>
    </row>
    <row r="938" spans="6:8">
      <c r="F938" s="50" t="s">
        <v>9260</v>
      </c>
      <c r="G938" s="52" t="s">
        <v>9260</v>
      </c>
      <c r="H938" s="51"/>
    </row>
    <row r="939" spans="6:8">
      <c r="F939" s="50" t="s">
        <v>9262</v>
      </c>
      <c r="G939" s="52" t="s">
        <v>9262</v>
      </c>
      <c r="H939" s="51"/>
    </row>
    <row r="940" spans="6:8">
      <c r="F940" s="50" t="s">
        <v>9264</v>
      </c>
      <c r="G940" s="52" t="s">
        <v>9264</v>
      </c>
      <c r="H940" s="51"/>
    </row>
    <row r="941" spans="6:8">
      <c r="F941" s="50" t="s">
        <v>9266</v>
      </c>
      <c r="G941" s="52" t="s">
        <v>9266</v>
      </c>
      <c r="H941" s="51"/>
    </row>
    <row r="942" spans="6:8">
      <c r="F942" s="50" t="s">
        <v>9268</v>
      </c>
      <c r="G942" s="52" t="s">
        <v>9268</v>
      </c>
      <c r="H942" s="51"/>
    </row>
    <row r="943" spans="6:8">
      <c r="F943" s="50" t="s">
        <v>9270</v>
      </c>
      <c r="G943" s="52" t="s">
        <v>9270</v>
      </c>
      <c r="H943" s="51"/>
    </row>
    <row r="944" spans="6:8">
      <c r="F944" s="50" t="s">
        <v>9272</v>
      </c>
      <c r="G944" s="52" t="s">
        <v>9272</v>
      </c>
      <c r="H944" s="51"/>
    </row>
    <row r="945" spans="6:8">
      <c r="F945" s="50" t="s">
        <v>9274</v>
      </c>
      <c r="G945" s="52" t="s">
        <v>9274</v>
      </c>
      <c r="H945" s="51"/>
    </row>
    <row r="946" spans="6:8">
      <c r="F946" s="50" t="s">
        <v>9276</v>
      </c>
      <c r="G946" s="52" t="s">
        <v>9276</v>
      </c>
      <c r="H946" s="51"/>
    </row>
    <row r="947" spans="6:8">
      <c r="F947" s="50" t="s">
        <v>9278</v>
      </c>
      <c r="G947" s="52" t="s">
        <v>9278</v>
      </c>
      <c r="H947" s="51"/>
    </row>
    <row r="948" spans="6:8">
      <c r="F948" s="50" t="s">
        <v>9280</v>
      </c>
      <c r="G948" s="52" t="s">
        <v>9280</v>
      </c>
      <c r="H948" s="51"/>
    </row>
    <row r="949" spans="6:8">
      <c r="F949" s="50" t="s">
        <v>4450</v>
      </c>
      <c r="G949" s="52" t="s">
        <v>4450</v>
      </c>
      <c r="H949" s="51"/>
    </row>
    <row r="950" spans="6:8">
      <c r="F950" s="50" t="s">
        <v>5395</v>
      </c>
      <c r="G950" s="52" t="s">
        <v>5395</v>
      </c>
      <c r="H950" s="51"/>
    </row>
    <row r="951" spans="6:8">
      <c r="F951" s="50" t="s">
        <v>9283</v>
      </c>
      <c r="G951" s="52" t="s">
        <v>9283</v>
      </c>
      <c r="H951" s="51"/>
    </row>
    <row r="952" spans="6:8">
      <c r="F952" s="50" t="s">
        <v>9285</v>
      </c>
      <c r="G952" s="52" t="s">
        <v>9285</v>
      </c>
      <c r="H952" s="51"/>
    </row>
    <row r="953" spans="6:8">
      <c r="F953" s="50" t="s">
        <v>9287</v>
      </c>
      <c r="G953" s="52" t="s">
        <v>9287</v>
      </c>
      <c r="H953" s="51"/>
    </row>
    <row r="954" spans="6:8">
      <c r="F954" s="50" t="s">
        <v>5396</v>
      </c>
      <c r="G954" s="52" t="s">
        <v>5396</v>
      </c>
      <c r="H954" s="51"/>
    </row>
    <row r="955" spans="6:8">
      <c r="F955" s="50" t="s">
        <v>5397</v>
      </c>
      <c r="G955" s="52" t="s">
        <v>5397</v>
      </c>
      <c r="H955" s="51"/>
    </row>
    <row r="956" spans="6:8">
      <c r="F956" s="50" t="s">
        <v>5398</v>
      </c>
      <c r="G956" s="52" t="s">
        <v>5398</v>
      </c>
      <c r="H956" s="51"/>
    </row>
    <row r="957" spans="6:8">
      <c r="F957" s="50" t="s">
        <v>5399</v>
      </c>
      <c r="G957" s="52" t="s">
        <v>5399</v>
      </c>
      <c r="H957" s="51"/>
    </row>
    <row r="958" spans="6:8">
      <c r="F958" s="50" t="s">
        <v>9293</v>
      </c>
      <c r="G958" s="52" t="s">
        <v>9293</v>
      </c>
      <c r="H958" s="51"/>
    </row>
    <row r="959" spans="6:8">
      <c r="F959" s="50" t="s">
        <v>9295</v>
      </c>
      <c r="G959" s="52" t="s">
        <v>9295</v>
      </c>
      <c r="H959" s="51"/>
    </row>
    <row r="960" spans="6:8">
      <c r="F960" s="50" t="s">
        <v>9297</v>
      </c>
      <c r="G960" s="52" t="s">
        <v>9297</v>
      </c>
      <c r="H960" s="51"/>
    </row>
    <row r="961" spans="6:8">
      <c r="F961" s="50" t="s">
        <v>9299</v>
      </c>
      <c r="G961" s="52" t="s">
        <v>9299</v>
      </c>
      <c r="H961" s="51"/>
    </row>
    <row r="962" spans="6:8">
      <c r="F962" s="50" t="s">
        <v>9301</v>
      </c>
      <c r="G962" s="52" t="s">
        <v>9301</v>
      </c>
      <c r="H962" s="51"/>
    </row>
    <row r="963" spans="6:8">
      <c r="F963" s="50" t="s">
        <v>9303</v>
      </c>
      <c r="G963" s="52" t="s">
        <v>9303</v>
      </c>
      <c r="H963" s="51"/>
    </row>
    <row r="964" spans="6:8">
      <c r="F964" s="50" t="s">
        <v>9305</v>
      </c>
      <c r="G964" s="52" t="s">
        <v>9305</v>
      </c>
      <c r="H964" s="51"/>
    </row>
    <row r="965" spans="6:8">
      <c r="F965" s="50" t="s">
        <v>9307</v>
      </c>
      <c r="G965" s="52" t="s">
        <v>9307</v>
      </c>
      <c r="H965" s="51"/>
    </row>
    <row r="966" spans="6:8">
      <c r="F966" s="50" t="s">
        <v>9309</v>
      </c>
      <c r="G966" s="52" t="s">
        <v>9309</v>
      </c>
      <c r="H966" s="51"/>
    </row>
    <row r="967" spans="6:8">
      <c r="F967" s="50" t="s">
        <v>9311</v>
      </c>
      <c r="G967" s="52" t="s">
        <v>9311</v>
      </c>
      <c r="H967" s="51"/>
    </row>
    <row r="968" spans="6:8">
      <c r="F968" s="50" t="s">
        <v>9313</v>
      </c>
      <c r="G968" s="52" t="s">
        <v>9313</v>
      </c>
      <c r="H968" s="51"/>
    </row>
    <row r="969" spans="6:8">
      <c r="F969" s="50" t="s">
        <v>9314</v>
      </c>
      <c r="G969" s="52" t="s">
        <v>9314</v>
      </c>
      <c r="H969" s="51"/>
    </row>
    <row r="970" spans="6:8">
      <c r="F970" s="50" t="s">
        <v>4451</v>
      </c>
      <c r="G970" s="52" t="s">
        <v>4451</v>
      </c>
      <c r="H970" s="51"/>
    </row>
    <row r="971" spans="6:8">
      <c r="F971" s="50" t="s">
        <v>5437</v>
      </c>
      <c r="G971" s="52" t="s">
        <v>5437</v>
      </c>
      <c r="H971" s="51"/>
    </row>
    <row r="972" spans="6:8">
      <c r="F972" s="50" t="s">
        <v>5438</v>
      </c>
      <c r="G972" s="52" t="s">
        <v>5438</v>
      </c>
      <c r="H972" s="51"/>
    </row>
    <row r="973" spans="6:8">
      <c r="F973" s="50" t="s">
        <v>5439</v>
      </c>
      <c r="G973" s="52" t="s">
        <v>5439</v>
      </c>
      <c r="H973" s="51"/>
    </row>
    <row r="974" spans="6:8">
      <c r="F974" s="50" t="s">
        <v>5440</v>
      </c>
      <c r="G974" s="52" t="s">
        <v>5440</v>
      </c>
      <c r="H974" s="51"/>
    </row>
    <row r="975" spans="6:8">
      <c r="F975" s="50" t="s">
        <v>5441</v>
      </c>
      <c r="G975" s="52" t="s">
        <v>5441</v>
      </c>
      <c r="H975" s="51"/>
    </row>
    <row r="976" spans="6:8">
      <c r="F976" s="50" t="s">
        <v>9315</v>
      </c>
      <c r="G976" s="52" t="s">
        <v>9315</v>
      </c>
      <c r="H976" s="51"/>
    </row>
    <row r="977" spans="6:8">
      <c r="F977" s="50" t="s">
        <v>5442</v>
      </c>
      <c r="G977" s="52" t="s">
        <v>5442</v>
      </c>
      <c r="H977" s="51"/>
    </row>
    <row r="978" spans="6:8">
      <c r="F978" s="50" t="s">
        <v>4452</v>
      </c>
      <c r="G978" s="52" t="s">
        <v>4452</v>
      </c>
      <c r="H978" s="51"/>
    </row>
    <row r="979" spans="6:8">
      <c r="F979" s="50" t="s">
        <v>5478</v>
      </c>
      <c r="G979" s="52" t="s">
        <v>5478</v>
      </c>
      <c r="H979" s="51"/>
    </row>
    <row r="980" spans="6:8">
      <c r="F980" s="50" t="s">
        <v>9318</v>
      </c>
      <c r="G980" s="52" t="s">
        <v>9318</v>
      </c>
      <c r="H980" s="51"/>
    </row>
    <row r="981" spans="6:8">
      <c r="F981" s="50" t="s">
        <v>9319</v>
      </c>
      <c r="G981" s="52" t="s">
        <v>9319</v>
      </c>
      <c r="H981" s="51"/>
    </row>
    <row r="982" spans="6:8">
      <c r="F982" s="50" t="s">
        <v>9320</v>
      </c>
      <c r="G982" s="52" t="s">
        <v>9320</v>
      </c>
      <c r="H982" s="51"/>
    </row>
    <row r="983" spans="6:8">
      <c r="F983" s="50" t="s">
        <v>5479</v>
      </c>
      <c r="G983" s="52" t="s">
        <v>5479</v>
      </c>
      <c r="H983" s="51"/>
    </row>
    <row r="984" spans="6:8">
      <c r="F984" s="50" t="s">
        <v>5480</v>
      </c>
      <c r="G984" s="52" t="s">
        <v>5480</v>
      </c>
      <c r="H984" s="51"/>
    </row>
    <row r="985" spans="6:8">
      <c r="F985" s="50" t="s">
        <v>5481</v>
      </c>
      <c r="G985" s="52" t="s">
        <v>5481</v>
      </c>
      <c r="H985" s="51"/>
    </row>
    <row r="986" spans="6:8">
      <c r="F986" s="50" t="s">
        <v>5482</v>
      </c>
      <c r="G986" s="52" t="s">
        <v>5482</v>
      </c>
      <c r="H986" s="51"/>
    </row>
    <row r="987" spans="6:8">
      <c r="F987" s="50" t="s">
        <v>9321</v>
      </c>
      <c r="G987" s="52" t="s">
        <v>9321</v>
      </c>
      <c r="H987" s="51"/>
    </row>
    <row r="988" spans="6:8">
      <c r="F988" s="50" t="s">
        <v>9322</v>
      </c>
      <c r="G988" s="52" t="s">
        <v>9322</v>
      </c>
      <c r="H988" s="51"/>
    </row>
    <row r="989" spans="6:8">
      <c r="F989" s="50" t="s">
        <v>9323</v>
      </c>
      <c r="G989" s="52" t="s">
        <v>9323</v>
      </c>
      <c r="H989" s="51"/>
    </row>
    <row r="990" spans="6:8">
      <c r="F990" s="50" t="s">
        <v>9324</v>
      </c>
      <c r="G990" s="52" t="s">
        <v>9324</v>
      </c>
      <c r="H990" s="51"/>
    </row>
    <row r="991" spans="6:8">
      <c r="F991" s="50" t="s">
        <v>9325</v>
      </c>
      <c r="G991" s="52" t="s">
        <v>9325</v>
      </c>
      <c r="H991" s="51"/>
    </row>
    <row r="992" spans="6:8">
      <c r="F992" s="50" t="s">
        <v>9327</v>
      </c>
      <c r="G992" s="52" t="s">
        <v>9327</v>
      </c>
      <c r="H992" s="51"/>
    </row>
    <row r="993" spans="6:8">
      <c r="F993" s="50" t="s">
        <v>9329</v>
      </c>
      <c r="G993" s="52" t="s">
        <v>9329</v>
      </c>
      <c r="H993" s="51"/>
    </row>
    <row r="994" spans="6:8">
      <c r="F994" s="50" t="s">
        <v>9332</v>
      </c>
      <c r="G994" s="52" t="s">
        <v>9332</v>
      </c>
      <c r="H994" s="51"/>
    </row>
    <row r="995" spans="6:8">
      <c r="F995" s="50" t="s">
        <v>9333</v>
      </c>
      <c r="G995" s="52" t="s">
        <v>9333</v>
      </c>
      <c r="H995" s="51"/>
    </row>
    <row r="996" spans="6:8">
      <c r="F996" s="50" t="s">
        <v>9333</v>
      </c>
      <c r="G996" s="52" t="s">
        <v>9333</v>
      </c>
      <c r="H996" s="51"/>
    </row>
    <row r="997" spans="6:8">
      <c r="F997" s="50" t="s">
        <v>5549</v>
      </c>
      <c r="G997" s="52" t="s">
        <v>5549</v>
      </c>
      <c r="H997" s="51"/>
    </row>
    <row r="998" spans="6:8">
      <c r="F998" s="50" t="s">
        <v>5550</v>
      </c>
      <c r="G998" s="52" t="s">
        <v>5550</v>
      </c>
      <c r="H998" s="51"/>
    </row>
    <row r="999" spans="6:8">
      <c r="F999" s="50" t="s">
        <v>5551</v>
      </c>
      <c r="G999" s="52" t="s">
        <v>5551</v>
      </c>
      <c r="H999" s="51"/>
    </row>
    <row r="1000" spans="6:8">
      <c r="F1000" s="50" t="s">
        <v>5552</v>
      </c>
      <c r="G1000" s="52" t="s">
        <v>5552</v>
      </c>
      <c r="H1000" s="51"/>
    </row>
    <row r="1001" spans="6:8">
      <c r="F1001" s="50" t="s">
        <v>5553</v>
      </c>
      <c r="G1001" s="52" t="s">
        <v>5553</v>
      </c>
      <c r="H1001" s="51"/>
    </row>
    <row r="1002" spans="6:8">
      <c r="F1002" s="50" t="s">
        <v>5554</v>
      </c>
      <c r="G1002" s="52" t="s">
        <v>5554</v>
      </c>
      <c r="H1002" s="51"/>
    </row>
    <row r="1003" spans="6:8">
      <c r="F1003" s="50" t="s">
        <v>5555</v>
      </c>
      <c r="G1003" s="52" t="s">
        <v>5555</v>
      </c>
      <c r="H1003" s="51"/>
    </row>
    <row r="1004" spans="6:8">
      <c r="F1004" s="50" t="s">
        <v>5556</v>
      </c>
      <c r="G1004" s="52" t="s">
        <v>5556</v>
      </c>
      <c r="H1004" s="51"/>
    </row>
    <row r="1005" spans="6:8">
      <c r="F1005" s="50" t="s">
        <v>5557</v>
      </c>
      <c r="G1005" s="52" t="s">
        <v>5557</v>
      </c>
      <c r="H1005" s="51"/>
    </row>
    <row r="1006" spans="6:8">
      <c r="F1006" s="50" t="s">
        <v>5558</v>
      </c>
      <c r="G1006" s="52" t="s">
        <v>5558</v>
      </c>
      <c r="H1006" s="51"/>
    </row>
    <row r="1007" spans="6:8">
      <c r="F1007" s="50" t="s">
        <v>5559</v>
      </c>
      <c r="G1007" s="52" t="s">
        <v>5559</v>
      </c>
      <c r="H1007" s="51"/>
    </row>
    <row r="1008" spans="6:8">
      <c r="F1008" s="50" t="s">
        <v>9347</v>
      </c>
      <c r="G1008" s="52" t="s">
        <v>9347</v>
      </c>
      <c r="H1008" s="51"/>
    </row>
    <row r="1009" spans="6:8">
      <c r="F1009" s="50" t="s">
        <v>9349</v>
      </c>
      <c r="G1009" s="52" t="s">
        <v>9349</v>
      </c>
      <c r="H1009" s="51"/>
    </row>
    <row r="1010" spans="6:8">
      <c r="F1010" s="50" t="s">
        <v>9351</v>
      </c>
      <c r="G1010" s="52" t="s">
        <v>9351</v>
      </c>
      <c r="H1010" s="51"/>
    </row>
    <row r="1011" spans="6:8">
      <c r="F1011" s="50" t="s">
        <v>9353</v>
      </c>
      <c r="G1011" s="52" t="s">
        <v>9353</v>
      </c>
      <c r="H1011" s="51"/>
    </row>
    <row r="1012" spans="6:8">
      <c r="F1012" s="50" t="s">
        <v>9355</v>
      </c>
      <c r="G1012" s="52" t="s">
        <v>9355</v>
      </c>
      <c r="H1012" s="51"/>
    </row>
    <row r="1013" spans="6:8">
      <c r="F1013" s="50" t="s">
        <v>9357</v>
      </c>
      <c r="G1013" s="52" t="s">
        <v>9357</v>
      </c>
      <c r="H1013" s="51"/>
    </row>
    <row r="1014" spans="6:8">
      <c r="F1014" s="50" t="s">
        <v>9359</v>
      </c>
      <c r="G1014" s="52" t="s">
        <v>9359</v>
      </c>
      <c r="H1014" s="51"/>
    </row>
    <row r="1015" spans="6:8">
      <c r="F1015" s="50" t="s">
        <v>5673</v>
      </c>
      <c r="G1015" s="52" t="s">
        <v>5673</v>
      </c>
      <c r="H1015" s="51"/>
    </row>
    <row r="1016" spans="6:8">
      <c r="F1016" s="50" t="s">
        <v>5674</v>
      </c>
      <c r="G1016" s="52" t="s">
        <v>5674</v>
      </c>
      <c r="H1016" s="51"/>
    </row>
    <row r="1017" spans="6:8">
      <c r="F1017" s="50" t="s">
        <v>5675</v>
      </c>
      <c r="G1017" s="52" t="s">
        <v>5675</v>
      </c>
      <c r="H1017" s="51"/>
    </row>
    <row r="1018" spans="6:8">
      <c r="F1018" s="50" t="s">
        <v>5676</v>
      </c>
      <c r="G1018" s="52" t="s">
        <v>5676</v>
      </c>
      <c r="H1018" s="51"/>
    </row>
    <row r="1019" spans="6:8">
      <c r="F1019" s="50" t="s">
        <v>9365</v>
      </c>
      <c r="G1019" s="52" t="s">
        <v>9365</v>
      </c>
      <c r="H1019" s="51"/>
    </row>
    <row r="1020" spans="6:8">
      <c r="F1020" s="50" t="s">
        <v>9367</v>
      </c>
      <c r="G1020" s="52" t="s">
        <v>9367</v>
      </c>
      <c r="H1020" s="51"/>
    </row>
    <row r="1021" spans="6:8">
      <c r="F1021" s="50" t="s">
        <v>9369</v>
      </c>
      <c r="G1021" s="52" t="s">
        <v>9369</v>
      </c>
      <c r="H1021" s="51"/>
    </row>
    <row r="1022" spans="6:8">
      <c r="F1022" s="50" t="s">
        <v>9371</v>
      </c>
      <c r="G1022" s="52" t="s">
        <v>9371</v>
      </c>
      <c r="H1022" s="51"/>
    </row>
    <row r="1023" spans="6:8">
      <c r="F1023" s="50" t="s">
        <v>9373</v>
      </c>
      <c r="G1023" s="52" t="s">
        <v>9373</v>
      </c>
      <c r="H1023" s="51"/>
    </row>
    <row r="1024" spans="6:8">
      <c r="F1024" s="50" t="s">
        <v>9375</v>
      </c>
      <c r="G1024" s="52" t="s">
        <v>9375</v>
      </c>
      <c r="H1024" s="51"/>
    </row>
    <row r="1025" spans="6:8">
      <c r="F1025" s="50" t="s">
        <v>9377</v>
      </c>
      <c r="G1025" s="52" t="s">
        <v>9377</v>
      </c>
      <c r="H1025" s="51"/>
    </row>
    <row r="1026" spans="6:8">
      <c r="F1026" s="50" t="s">
        <v>9379</v>
      </c>
      <c r="G1026" s="52" t="s">
        <v>9379</v>
      </c>
      <c r="H1026" s="51"/>
    </row>
    <row r="1027" spans="6:8">
      <c r="F1027" s="50" t="s">
        <v>5677</v>
      </c>
      <c r="G1027" s="52" t="s">
        <v>5677</v>
      </c>
      <c r="H1027" s="51"/>
    </row>
    <row r="1028" spans="6:8">
      <c r="F1028" s="50" t="s">
        <v>5678</v>
      </c>
      <c r="G1028" s="52" t="s">
        <v>5678</v>
      </c>
      <c r="H1028" s="51"/>
    </row>
    <row r="1029" spans="6:8">
      <c r="F1029" s="50" t="s">
        <v>9383</v>
      </c>
      <c r="G1029" s="52" t="s">
        <v>9383</v>
      </c>
      <c r="H1029" s="51"/>
    </row>
    <row r="1030" spans="6:8">
      <c r="F1030" s="50" t="s">
        <v>9385</v>
      </c>
      <c r="G1030" s="52" t="s">
        <v>9385</v>
      </c>
      <c r="H1030" s="51"/>
    </row>
    <row r="1031" spans="6:8">
      <c r="F1031" s="50" t="s">
        <v>9387</v>
      </c>
      <c r="G1031" s="52" t="s">
        <v>9387</v>
      </c>
      <c r="H1031" s="51"/>
    </row>
    <row r="1032" spans="6:8">
      <c r="F1032" s="50" t="s">
        <v>5679</v>
      </c>
      <c r="G1032" s="52" t="s">
        <v>5679</v>
      </c>
      <c r="H1032" s="51"/>
    </row>
    <row r="1033" spans="6:8">
      <c r="F1033" s="50" t="s">
        <v>5680</v>
      </c>
      <c r="G1033" s="52" t="s">
        <v>5680</v>
      </c>
      <c r="H1033" s="51"/>
    </row>
    <row r="1034" spans="6:8">
      <c r="F1034" s="50" t="s">
        <v>5681</v>
      </c>
      <c r="G1034" s="52" t="s">
        <v>5681</v>
      </c>
      <c r="H1034" s="51"/>
    </row>
    <row r="1035" spans="6:8">
      <c r="F1035" s="50" t="s">
        <v>5682</v>
      </c>
      <c r="G1035" s="52" t="s">
        <v>5682</v>
      </c>
      <c r="H1035" s="51"/>
    </row>
    <row r="1036" spans="6:8">
      <c r="F1036" s="50" t="s">
        <v>9393</v>
      </c>
      <c r="G1036" s="52" t="s">
        <v>9393</v>
      </c>
      <c r="H1036" s="51"/>
    </row>
    <row r="1037" spans="6:8">
      <c r="F1037" s="50" t="s">
        <v>9395</v>
      </c>
      <c r="G1037" s="52" t="s">
        <v>9395</v>
      </c>
      <c r="H1037" s="51"/>
    </row>
    <row r="1038" spans="6:8">
      <c r="F1038" s="50" t="s">
        <v>9397</v>
      </c>
      <c r="G1038" s="52" t="s">
        <v>9397</v>
      </c>
      <c r="H1038" s="51"/>
    </row>
    <row r="1039" spans="6:8">
      <c r="F1039" s="50" t="s">
        <v>9399</v>
      </c>
      <c r="G1039" s="52" t="s">
        <v>9399</v>
      </c>
      <c r="H1039" s="51"/>
    </row>
    <row r="1040" spans="6:8">
      <c r="F1040" s="50" t="s">
        <v>9401</v>
      </c>
      <c r="G1040" s="52" t="s">
        <v>9401</v>
      </c>
      <c r="H1040" s="51"/>
    </row>
    <row r="1041" spans="6:8">
      <c r="F1041" s="50" t="s">
        <v>9402</v>
      </c>
      <c r="G1041" s="52" t="s">
        <v>9402</v>
      </c>
      <c r="H1041" s="51"/>
    </row>
    <row r="1042" spans="6:8">
      <c r="F1042" s="50" t="s">
        <v>9404</v>
      </c>
      <c r="G1042" s="52" t="s">
        <v>9404</v>
      </c>
      <c r="H1042" s="51"/>
    </row>
    <row r="1043" spans="6:8">
      <c r="F1043" s="50" t="s">
        <v>9405</v>
      </c>
      <c r="G1043" s="52" t="s">
        <v>9405</v>
      </c>
      <c r="H1043" s="51"/>
    </row>
    <row r="1044" spans="6:8">
      <c r="F1044" s="50" t="s">
        <v>9406</v>
      </c>
      <c r="G1044" s="52" t="s">
        <v>9406</v>
      </c>
      <c r="H1044" s="51"/>
    </row>
    <row r="1045" spans="6:8">
      <c r="F1045" s="50" t="s">
        <v>9407</v>
      </c>
      <c r="G1045" s="52" t="s">
        <v>9407</v>
      </c>
      <c r="H1045" s="51"/>
    </row>
    <row r="1046" spans="6:8">
      <c r="F1046" s="50" t="s">
        <v>9411</v>
      </c>
      <c r="G1046" s="52" t="s">
        <v>9411</v>
      </c>
      <c r="H1046" s="51"/>
    </row>
    <row r="1047" spans="6:8">
      <c r="F1047" s="50" t="s">
        <v>9412</v>
      </c>
      <c r="G1047" s="52" t="s">
        <v>9412</v>
      </c>
      <c r="H1047" s="51"/>
    </row>
    <row r="1048" spans="6:8">
      <c r="F1048" s="50" t="s">
        <v>9414</v>
      </c>
      <c r="G1048" s="52" t="s">
        <v>9414</v>
      </c>
      <c r="H1048" s="51"/>
    </row>
    <row r="1049" spans="6:8">
      <c r="F1049" s="50" t="s">
        <v>9408</v>
      </c>
      <c r="G1049" s="52" t="s">
        <v>9408</v>
      </c>
      <c r="H1049" s="51"/>
    </row>
    <row r="1050" spans="6:8">
      <c r="F1050" s="50" t="s">
        <v>9415</v>
      </c>
      <c r="G1050" s="52" t="s">
        <v>9415</v>
      </c>
      <c r="H1050" s="51"/>
    </row>
    <row r="1051" spans="6:8">
      <c r="F1051" s="50" t="s">
        <v>9416</v>
      </c>
      <c r="G1051" s="52" t="s">
        <v>9416</v>
      </c>
      <c r="H1051" s="51"/>
    </row>
    <row r="1052" spans="6:8">
      <c r="F1052" s="50" t="s">
        <v>4453</v>
      </c>
      <c r="G1052" s="52" t="s">
        <v>4453</v>
      </c>
      <c r="H1052" s="51"/>
    </row>
    <row r="1053" spans="6:8">
      <c r="F1053" s="50" t="s">
        <v>5715</v>
      </c>
      <c r="G1053" s="52" t="s">
        <v>5715</v>
      </c>
      <c r="H1053" s="51"/>
    </row>
    <row r="1054" spans="6:8">
      <c r="F1054" s="50" t="s">
        <v>9419</v>
      </c>
      <c r="G1054" s="52" t="s">
        <v>9419</v>
      </c>
      <c r="H1054" s="51"/>
    </row>
    <row r="1055" spans="6:8">
      <c r="F1055" s="50" t="s">
        <v>9421</v>
      </c>
      <c r="G1055" s="52" t="s">
        <v>9421</v>
      </c>
      <c r="H1055" s="51"/>
    </row>
    <row r="1056" spans="6:8">
      <c r="F1056" s="50" t="s">
        <v>9423</v>
      </c>
      <c r="G1056" s="52" t="s">
        <v>9423</v>
      </c>
      <c r="H1056" s="51"/>
    </row>
    <row r="1057" spans="6:8">
      <c r="F1057" s="50" t="s">
        <v>5716</v>
      </c>
      <c r="G1057" s="52" t="s">
        <v>5716</v>
      </c>
      <c r="H1057" s="51"/>
    </row>
    <row r="1058" spans="6:8">
      <c r="F1058" s="50" t="s">
        <v>5717</v>
      </c>
      <c r="G1058" s="52" t="s">
        <v>5717</v>
      </c>
      <c r="H1058" s="51"/>
    </row>
    <row r="1059" spans="6:8">
      <c r="F1059" s="50" t="s">
        <v>5718</v>
      </c>
      <c r="G1059" s="52" t="s">
        <v>5718</v>
      </c>
      <c r="H1059" s="51"/>
    </row>
    <row r="1060" spans="6:8">
      <c r="F1060" s="50" t="s">
        <v>5719</v>
      </c>
      <c r="G1060" s="52" t="s">
        <v>5719</v>
      </c>
      <c r="H1060" s="51"/>
    </row>
    <row r="1061" spans="6:8">
      <c r="F1061" s="50" t="s">
        <v>9429</v>
      </c>
      <c r="G1061" s="52" t="s">
        <v>9429</v>
      </c>
      <c r="H1061" s="51"/>
    </row>
    <row r="1062" spans="6:8">
      <c r="F1062" s="50" t="s">
        <v>9431</v>
      </c>
      <c r="G1062" s="52" t="s">
        <v>9431</v>
      </c>
      <c r="H1062" s="51"/>
    </row>
    <row r="1063" spans="6:8">
      <c r="F1063" s="50" t="s">
        <v>9433</v>
      </c>
      <c r="G1063" s="52" t="s">
        <v>9433</v>
      </c>
      <c r="H1063" s="51"/>
    </row>
    <row r="1064" spans="6:8">
      <c r="F1064" s="50" t="s">
        <v>9435</v>
      </c>
      <c r="G1064" s="52" t="s">
        <v>9435</v>
      </c>
      <c r="H1064" s="51"/>
    </row>
    <row r="1065" spans="6:8">
      <c r="F1065" s="50" t="s">
        <v>4454</v>
      </c>
      <c r="G1065" s="52" t="s">
        <v>4454</v>
      </c>
      <c r="H1065" s="51"/>
    </row>
    <row r="1066" spans="6:8">
      <c r="F1066" s="50" t="s">
        <v>9438</v>
      </c>
      <c r="G1066" s="52" t="s">
        <v>9438</v>
      </c>
      <c r="H1066" s="51"/>
    </row>
    <row r="1067" spans="6:8">
      <c r="F1067" s="50" t="s">
        <v>9440</v>
      </c>
      <c r="G1067" s="52" t="s">
        <v>9440</v>
      </c>
      <c r="H1067" s="51"/>
    </row>
    <row r="1068" spans="6:8">
      <c r="F1068" s="50" t="s">
        <v>9442</v>
      </c>
      <c r="G1068" s="52" t="s">
        <v>9442</v>
      </c>
      <c r="H1068" s="51"/>
    </row>
    <row r="1069" spans="6:8">
      <c r="F1069" s="50" t="s">
        <v>9444</v>
      </c>
      <c r="G1069" s="52" t="s">
        <v>9444</v>
      </c>
      <c r="H1069" s="51"/>
    </row>
    <row r="1070" spans="6:8">
      <c r="F1070" s="50" t="s">
        <v>9446</v>
      </c>
      <c r="G1070" s="52" t="s">
        <v>9446</v>
      </c>
      <c r="H1070" s="51"/>
    </row>
    <row r="1071" spans="6:8">
      <c r="F1071" s="50" t="s">
        <v>9447</v>
      </c>
      <c r="G1071" s="52" t="s">
        <v>9447</v>
      </c>
      <c r="H1071" s="51"/>
    </row>
    <row r="1072" spans="6:8">
      <c r="F1072" s="50" t="s">
        <v>9448</v>
      </c>
      <c r="G1072" s="52" t="s">
        <v>9448</v>
      </c>
      <c r="H1072" s="51"/>
    </row>
    <row r="1073" spans="6:8">
      <c r="F1073" s="50" t="s">
        <v>9449</v>
      </c>
      <c r="G1073" s="52" t="s">
        <v>9449</v>
      </c>
      <c r="H1073" s="51"/>
    </row>
    <row r="1074" spans="6:8">
      <c r="F1074" s="50" t="s">
        <v>9451</v>
      </c>
      <c r="G1074" s="52" t="s">
        <v>9451</v>
      </c>
      <c r="H1074" s="51"/>
    </row>
    <row r="1075" spans="6:8">
      <c r="F1075" s="50" t="s">
        <v>9453</v>
      </c>
      <c r="G1075" s="52" t="s">
        <v>9453</v>
      </c>
      <c r="H1075" s="51"/>
    </row>
    <row r="1076" spans="6:8">
      <c r="F1076" s="50" t="s">
        <v>9455</v>
      </c>
      <c r="G1076" s="52" t="s">
        <v>9455</v>
      </c>
      <c r="H1076" s="51"/>
    </row>
    <row r="1077" spans="6:8">
      <c r="F1077" s="50" t="s">
        <v>9457</v>
      </c>
      <c r="G1077" s="52" t="s">
        <v>9457</v>
      </c>
      <c r="H1077" s="51"/>
    </row>
    <row r="1078" spans="6:8">
      <c r="F1078" s="50" t="s">
        <v>9459</v>
      </c>
      <c r="G1078" s="52" t="s">
        <v>9459</v>
      </c>
      <c r="H1078" s="51"/>
    </row>
    <row r="1079" spans="6:8">
      <c r="F1079" s="50" t="s">
        <v>9460</v>
      </c>
      <c r="G1079" s="52" t="s">
        <v>9460</v>
      </c>
      <c r="H1079" s="51"/>
    </row>
    <row r="1080" spans="6:8">
      <c r="F1080" s="50" t="s">
        <v>9462</v>
      </c>
      <c r="G1080" s="52" t="s">
        <v>9462</v>
      </c>
      <c r="H1080" s="51"/>
    </row>
    <row r="1081" spans="6:8">
      <c r="F1081" s="50" t="s">
        <v>9466</v>
      </c>
      <c r="G1081" s="52" t="s">
        <v>9466</v>
      </c>
      <c r="H1081" s="51"/>
    </row>
    <row r="1082" spans="6:8">
      <c r="F1082" s="50" t="s">
        <v>9465</v>
      </c>
      <c r="G1082" s="52" t="s">
        <v>9465</v>
      </c>
      <c r="H1082" s="51"/>
    </row>
    <row r="1083" spans="6:8">
      <c r="F1083" s="50" t="s">
        <v>9469</v>
      </c>
      <c r="G1083" s="52" t="s">
        <v>9469</v>
      </c>
      <c r="H1083" s="51"/>
    </row>
    <row r="1084" spans="6:8">
      <c r="F1084" s="50" t="s">
        <v>9470</v>
      </c>
      <c r="G1084" s="52" t="s">
        <v>9470</v>
      </c>
      <c r="H1084" s="51"/>
    </row>
    <row r="1085" spans="6:8">
      <c r="F1085" s="50" t="s">
        <v>9471</v>
      </c>
      <c r="G1085" s="52" t="s">
        <v>9471</v>
      </c>
      <c r="H1085" s="51"/>
    </row>
    <row r="1086" spans="6:8">
      <c r="F1086" s="50" t="s">
        <v>9474</v>
      </c>
      <c r="G1086" s="52" t="s">
        <v>9474</v>
      </c>
      <c r="H1086" s="51"/>
    </row>
    <row r="1087" spans="6:8">
      <c r="F1087" s="50" t="s">
        <v>9473</v>
      </c>
      <c r="G1087" s="52" t="s">
        <v>9473</v>
      </c>
      <c r="H1087" s="51"/>
    </row>
    <row r="1088" spans="6:8">
      <c r="F1088" s="50" t="s">
        <v>9476</v>
      </c>
      <c r="G1088" s="52" t="s">
        <v>9476</v>
      </c>
      <c r="H1088" s="51"/>
    </row>
    <row r="1089" spans="6:8">
      <c r="F1089" s="50" t="s">
        <v>9480</v>
      </c>
      <c r="G1089" s="52" t="s">
        <v>9480</v>
      </c>
      <c r="H1089" s="51"/>
    </row>
    <row r="1090" spans="6:8">
      <c r="F1090" s="50" t="s">
        <v>9478</v>
      </c>
      <c r="G1090" s="52" t="s">
        <v>9478</v>
      </c>
      <c r="H1090" s="51"/>
    </row>
    <row r="1091" spans="6:8">
      <c r="F1091" s="50" t="s">
        <v>9484</v>
      </c>
      <c r="G1091" s="52" t="s">
        <v>9484</v>
      </c>
      <c r="H1091" s="51"/>
    </row>
    <row r="1092" spans="6:8">
      <c r="F1092" s="50" t="s">
        <v>9482</v>
      </c>
      <c r="G1092" s="52" t="s">
        <v>9482</v>
      </c>
      <c r="H1092" s="51"/>
    </row>
    <row r="1093" spans="6:8">
      <c r="F1093" s="50" t="s">
        <v>9481</v>
      </c>
      <c r="G1093" s="52" t="s">
        <v>9481</v>
      </c>
      <c r="H1093" s="51"/>
    </row>
    <row r="1094" spans="6:8">
      <c r="F1094" s="50" t="s">
        <v>9487</v>
      </c>
      <c r="G1094" s="52" t="s">
        <v>9487</v>
      </c>
      <c r="H1094" s="51"/>
    </row>
    <row r="1095" spans="6:8">
      <c r="F1095" s="50" t="s">
        <v>9489</v>
      </c>
      <c r="G1095" s="52" t="s">
        <v>9489</v>
      </c>
      <c r="H1095" s="51"/>
    </row>
    <row r="1096" spans="6:8">
      <c r="F1096" s="50" t="s">
        <v>9485</v>
      </c>
      <c r="G1096" s="52" t="s">
        <v>9485</v>
      </c>
      <c r="H1096" s="51"/>
    </row>
    <row r="1097" spans="6:8">
      <c r="F1097" s="50" t="s">
        <v>9493</v>
      </c>
      <c r="G1097" s="52" t="s">
        <v>9493</v>
      </c>
      <c r="H1097" s="51"/>
    </row>
    <row r="1098" spans="6:8">
      <c r="F1098" s="50" t="s">
        <v>9496</v>
      </c>
      <c r="G1098" s="52" t="s">
        <v>9496</v>
      </c>
      <c r="H1098" s="51"/>
    </row>
    <row r="1099" spans="6:8">
      <c r="F1099" s="50" t="s">
        <v>9495</v>
      </c>
      <c r="G1099" s="52" t="s">
        <v>9495</v>
      </c>
      <c r="H1099" s="51"/>
    </row>
    <row r="1100" spans="6:8">
      <c r="F1100" s="50" t="s">
        <v>9491</v>
      </c>
      <c r="G1100" s="52" t="s">
        <v>9491</v>
      </c>
      <c r="H1100" s="51"/>
    </row>
    <row r="1101" spans="6:8">
      <c r="F1101" s="50" t="s">
        <v>9498</v>
      </c>
      <c r="G1101" s="52" t="s">
        <v>9498</v>
      </c>
      <c r="H1101" s="51"/>
    </row>
    <row r="1102" spans="6:8">
      <c r="F1102" s="50" t="s">
        <v>9501</v>
      </c>
      <c r="G1102" s="52" t="s">
        <v>9501</v>
      </c>
      <c r="H1102" s="51"/>
    </row>
    <row r="1103" spans="6:8">
      <c r="F1103" s="50" t="s">
        <v>9499</v>
      </c>
      <c r="G1103" s="52" t="s">
        <v>9499</v>
      </c>
      <c r="H1103" s="51"/>
    </row>
    <row r="1104" spans="6:8">
      <c r="F1104" s="50" t="s">
        <v>5799</v>
      </c>
      <c r="G1104" s="52" t="s">
        <v>5799</v>
      </c>
      <c r="H1104" s="51"/>
    </row>
    <row r="1105" spans="6:8">
      <c r="F1105" s="50" t="s">
        <v>5800</v>
      </c>
      <c r="G1105" s="52" t="s">
        <v>5800</v>
      </c>
      <c r="H1105" s="51"/>
    </row>
    <row r="1106" spans="6:8">
      <c r="F1106" s="50" t="s">
        <v>5801</v>
      </c>
      <c r="G1106" s="52" t="s">
        <v>5801</v>
      </c>
      <c r="H1106" s="51"/>
    </row>
    <row r="1107" spans="6:8">
      <c r="F1107" s="50" t="s">
        <v>5802</v>
      </c>
      <c r="G1107" s="52" t="s">
        <v>5802</v>
      </c>
      <c r="H1107" s="51"/>
    </row>
    <row r="1108" spans="6:8">
      <c r="F1108" s="50" t="s">
        <v>5803</v>
      </c>
      <c r="G1108" s="52" t="s">
        <v>5803</v>
      </c>
      <c r="H1108" s="51"/>
    </row>
    <row r="1109" spans="6:8">
      <c r="F1109" s="50" t="s">
        <v>4455</v>
      </c>
      <c r="G1109" s="52" t="s">
        <v>4455</v>
      </c>
      <c r="H1109" s="51"/>
    </row>
    <row r="1110" spans="6:8">
      <c r="F1110" s="50" t="s">
        <v>9510</v>
      </c>
      <c r="G1110" s="52" t="s">
        <v>9510</v>
      </c>
      <c r="H1110" s="51"/>
    </row>
    <row r="1111" spans="6:8">
      <c r="F1111" s="50" t="s">
        <v>9512</v>
      </c>
      <c r="G1111" s="52" t="s">
        <v>9512</v>
      </c>
      <c r="H1111" s="51"/>
    </row>
    <row r="1112" spans="6:8">
      <c r="F1112" s="50" t="s">
        <v>9514</v>
      </c>
      <c r="G1112" s="52" t="s">
        <v>9514</v>
      </c>
      <c r="H1112" s="51"/>
    </row>
    <row r="1113" spans="6:8">
      <c r="F1113" s="50" t="s">
        <v>9516</v>
      </c>
      <c r="G1113" s="52" t="s">
        <v>9516</v>
      </c>
      <c r="H1113" s="51"/>
    </row>
    <row r="1114" spans="6:8">
      <c r="F1114" s="50" t="s">
        <v>9518</v>
      </c>
      <c r="G1114" s="52" t="s">
        <v>9518</v>
      </c>
      <c r="H1114" s="51"/>
    </row>
    <row r="1115" spans="6:8">
      <c r="F1115" s="50" t="s">
        <v>9519</v>
      </c>
      <c r="G1115" s="52" t="s">
        <v>9519</v>
      </c>
      <c r="H1115" s="51"/>
    </row>
    <row r="1116" spans="6:8">
      <c r="F1116" s="50" t="s">
        <v>9520</v>
      </c>
      <c r="G1116" s="52" t="s">
        <v>9520</v>
      </c>
      <c r="H1116" s="51"/>
    </row>
    <row r="1117" spans="6:8">
      <c r="F1117" s="50" t="s">
        <v>9521</v>
      </c>
      <c r="G1117" s="52" t="s">
        <v>9521</v>
      </c>
      <c r="H1117" s="51"/>
    </row>
    <row r="1118" spans="6:8">
      <c r="F1118" s="50" t="s">
        <v>9523</v>
      </c>
      <c r="G1118" s="52" t="s">
        <v>9523</v>
      </c>
      <c r="H1118" s="51"/>
    </row>
    <row r="1119" spans="6:8">
      <c r="F1119" s="50" t="s">
        <v>9525</v>
      </c>
      <c r="G1119" s="52" t="s">
        <v>9525</v>
      </c>
      <c r="H1119" s="51"/>
    </row>
    <row r="1120" spans="6:8">
      <c r="F1120" s="50" t="s">
        <v>9527</v>
      </c>
      <c r="G1120" s="52" t="s">
        <v>9527</v>
      </c>
      <c r="H1120" s="51"/>
    </row>
    <row r="1121" spans="6:8">
      <c r="F1121" s="50" t="s">
        <v>9529</v>
      </c>
      <c r="G1121" s="52" t="s">
        <v>9529</v>
      </c>
      <c r="H1121" s="51"/>
    </row>
    <row r="1122" spans="6:8">
      <c r="F1122" s="50" t="s">
        <v>9531</v>
      </c>
      <c r="G1122" s="52" t="s">
        <v>9531</v>
      </c>
      <c r="H1122" s="51"/>
    </row>
    <row r="1123" spans="6:8">
      <c r="F1123" s="50" t="s">
        <v>9532</v>
      </c>
      <c r="G1123" s="52" t="s">
        <v>9532</v>
      </c>
      <c r="H1123" s="51"/>
    </row>
    <row r="1124" spans="6:8">
      <c r="F1124" s="50" t="s">
        <v>9533</v>
      </c>
      <c r="G1124" s="52" t="s">
        <v>9533</v>
      </c>
      <c r="H1124" s="51"/>
    </row>
    <row r="1125" spans="6:8">
      <c r="F1125" s="50" t="s">
        <v>9534</v>
      </c>
      <c r="G1125" s="52" t="s">
        <v>9534</v>
      </c>
      <c r="H1125" s="51"/>
    </row>
    <row r="1126" spans="6:8">
      <c r="F1126" s="50" t="s">
        <v>9536</v>
      </c>
      <c r="G1126" s="52" t="s">
        <v>9536</v>
      </c>
      <c r="H1126" s="51"/>
    </row>
    <row r="1127" spans="6:8">
      <c r="F1127" s="50" t="s">
        <v>9538</v>
      </c>
      <c r="G1127" s="52" t="s">
        <v>9538</v>
      </c>
      <c r="H1127" s="51"/>
    </row>
    <row r="1128" spans="6:8">
      <c r="F1128" s="50" t="s">
        <v>9543</v>
      </c>
      <c r="G1128" s="52" t="s">
        <v>9543</v>
      </c>
      <c r="H1128" s="51"/>
    </row>
    <row r="1129" spans="6:8">
      <c r="F1129" s="50" t="s">
        <v>9544</v>
      </c>
      <c r="G1129" s="52" t="s">
        <v>9544</v>
      </c>
      <c r="H1129" s="51"/>
    </row>
    <row r="1130" spans="6:8">
      <c r="F1130" s="50" t="s">
        <v>9545</v>
      </c>
      <c r="G1130" s="52" t="s">
        <v>9545</v>
      </c>
      <c r="H1130" s="51"/>
    </row>
    <row r="1131" spans="6:8">
      <c r="F1131" s="50" t="s">
        <v>9547</v>
      </c>
      <c r="G1131" s="52" t="s">
        <v>9547</v>
      </c>
      <c r="H1131" s="51"/>
    </row>
    <row r="1132" spans="6:8">
      <c r="F1132" s="50" t="s">
        <v>4456</v>
      </c>
      <c r="G1132" s="52" t="s">
        <v>4456</v>
      </c>
      <c r="H1132" s="51"/>
    </row>
    <row r="1133" spans="6:8">
      <c r="F1133" s="50" t="s">
        <v>5840</v>
      </c>
      <c r="G1133" s="52" t="s">
        <v>5840</v>
      </c>
      <c r="H1133" s="51"/>
    </row>
    <row r="1134" spans="6:8">
      <c r="F1134" s="50" t="s">
        <v>9551</v>
      </c>
      <c r="G1134" s="52" t="s">
        <v>9551</v>
      </c>
      <c r="H1134" s="51"/>
    </row>
    <row r="1135" spans="6:8">
      <c r="F1135" s="50" t="s">
        <v>9553</v>
      </c>
      <c r="G1135" s="52" t="s">
        <v>9553</v>
      </c>
      <c r="H1135" s="51"/>
    </row>
    <row r="1136" spans="6:8">
      <c r="F1136" s="50" t="s">
        <v>9555</v>
      </c>
      <c r="G1136" s="52" t="s">
        <v>9555</v>
      </c>
      <c r="H1136" s="51"/>
    </row>
    <row r="1137" spans="6:8">
      <c r="F1137" s="50" t="s">
        <v>5841</v>
      </c>
      <c r="G1137" s="52" t="s">
        <v>5841</v>
      </c>
      <c r="H1137" s="51"/>
    </row>
    <row r="1138" spans="6:8">
      <c r="F1138" s="50" t="s">
        <v>5842</v>
      </c>
      <c r="G1138" s="52" t="s">
        <v>5842</v>
      </c>
      <c r="H1138" s="51"/>
    </row>
    <row r="1139" spans="6:8">
      <c r="F1139" s="50" t="s">
        <v>5843</v>
      </c>
      <c r="G1139" s="52" t="s">
        <v>5843</v>
      </c>
      <c r="H1139" s="51"/>
    </row>
    <row r="1140" spans="6:8">
      <c r="F1140" s="50" t="s">
        <v>5844</v>
      </c>
      <c r="G1140" s="52" t="s">
        <v>5844</v>
      </c>
      <c r="H1140" s="51"/>
    </row>
    <row r="1141" spans="6:8">
      <c r="F1141" s="50" t="s">
        <v>9561</v>
      </c>
      <c r="G1141" s="52" t="s">
        <v>9561</v>
      </c>
      <c r="H1141" s="51"/>
    </row>
    <row r="1142" spans="6:8">
      <c r="F1142" s="50" t="s">
        <v>9563</v>
      </c>
      <c r="G1142" s="52" t="s">
        <v>9563</v>
      </c>
      <c r="H1142" s="51"/>
    </row>
    <row r="1143" spans="6:8">
      <c r="F1143" s="50" t="s">
        <v>9565</v>
      </c>
      <c r="G1143" s="52" t="s">
        <v>9565</v>
      </c>
      <c r="H1143" s="51"/>
    </row>
    <row r="1144" spans="6:8">
      <c r="F1144" s="50" t="s">
        <v>9567</v>
      </c>
      <c r="G1144" s="52" t="s">
        <v>9567</v>
      </c>
      <c r="H1144" s="51"/>
    </row>
    <row r="1145" spans="6:8">
      <c r="F1145" s="50" t="s">
        <v>9569</v>
      </c>
      <c r="G1145" s="52" t="s">
        <v>9569</v>
      </c>
      <c r="H1145" s="51"/>
    </row>
    <row r="1146" spans="6:8">
      <c r="F1146" s="50" t="s">
        <v>5875</v>
      </c>
      <c r="G1146" s="52" t="s">
        <v>5875</v>
      </c>
      <c r="H1146" s="51"/>
    </row>
    <row r="1147" spans="6:8">
      <c r="F1147" s="50" t="s">
        <v>5876</v>
      </c>
      <c r="G1147" s="52" t="s">
        <v>5876</v>
      </c>
      <c r="H1147" s="51"/>
    </row>
    <row r="1148" spans="6:8">
      <c r="F1148" s="50" t="s">
        <v>5877</v>
      </c>
      <c r="G1148" s="52" t="s">
        <v>5877</v>
      </c>
      <c r="H1148" s="51"/>
    </row>
    <row r="1149" spans="6:8">
      <c r="F1149" s="50" t="s">
        <v>5878</v>
      </c>
      <c r="G1149" s="52" t="s">
        <v>5878</v>
      </c>
      <c r="H1149" s="51"/>
    </row>
    <row r="1150" spans="6:8">
      <c r="F1150" s="50" t="s">
        <v>5879</v>
      </c>
      <c r="G1150" s="52" t="s">
        <v>5879</v>
      </c>
      <c r="H1150" s="51"/>
    </row>
    <row r="1151" spans="6:8">
      <c r="F1151" s="50" t="s">
        <v>5880</v>
      </c>
      <c r="G1151" s="52" t="s">
        <v>5880</v>
      </c>
      <c r="H1151" s="51"/>
    </row>
    <row r="1152" spans="6:8">
      <c r="F1152" s="50" t="s">
        <v>9575</v>
      </c>
      <c r="G1152" s="52" t="s">
        <v>9575</v>
      </c>
      <c r="H1152" s="51"/>
    </row>
    <row r="1153" spans="6:8">
      <c r="F1153" s="50" t="s">
        <v>4457</v>
      </c>
      <c r="G1153" s="52" t="s">
        <v>4457</v>
      </c>
      <c r="H1153" s="51"/>
    </row>
    <row r="1154" spans="6:8">
      <c r="F1154" s="50" t="s">
        <v>5911</v>
      </c>
      <c r="G1154" s="52" t="s">
        <v>5911</v>
      </c>
      <c r="H1154" s="51"/>
    </row>
    <row r="1155" spans="6:8">
      <c r="F1155" s="50" t="s">
        <v>9576</v>
      </c>
      <c r="G1155" s="52" t="s">
        <v>9576</v>
      </c>
      <c r="H1155" s="51"/>
    </row>
    <row r="1156" spans="6:8">
      <c r="F1156" s="50" t="s">
        <v>9577</v>
      </c>
      <c r="G1156" s="52" t="s">
        <v>9577</v>
      </c>
      <c r="H1156" s="51"/>
    </row>
    <row r="1157" spans="6:8">
      <c r="F1157" s="50" t="s">
        <v>9578</v>
      </c>
      <c r="G1157" s="52" t="s">
        <v>9578</v>
      </c>
      <c r="H1157" s="51"/>
    </row>
    <row r="1158" spans="6:8">
      <c r="F1158" s="50" t="s">
        <v>5912</v>
      </c>
      <c r="G1158" s="52" t="s">
        <v>5912</v>
      </c>
      <c r="H1158" s="51"/>
    </row>
    <row r="1159" spans="6:8">
      <c r="F1159" s="50" t="s">
        <v>5913</v>
      </c>
      <c r="G1159" s="52" t="s">
        <v>5913</v>
      </c>
      <c r="H1159" s="51"/>
    </row>
    <row r="1160" spans="6:8">
      <c r="F1160" s="50" t="s">
        <v>5914</v>
      </c>
      <c r="G1160" s="52" t="s">
        <v>5914</v>
      </c>
      <c r="H1160" s="51"/>
    </row>
    <row r="1161" spans="6:8">
      <c r="F1161" s="50" t="s">
        <v>5915</v>
      </c>
      <c r="G1161" s="52" t="s">
        <v>5915</v>
      </c>
      <c r="H1161" s="51"/>
    </row>
    <row r="1162" spans="6:8">
      <c r="F1162" s="50" t="s">
        <v>9579</v>
      </c>
      <c r="G1162" s="52" t="s">
        <v>9579</v>
      </c>
      <c r="H1162" s="51"/>
    </row>
    <row r="1163" spans="6:8">
      <c r="F1163" s="50" t="s">
        <v>9580</v>
      </c>
      <c r="G1163" s="52" t="s">
        <v>9580</v>
      </c>
      <c r="H1163" s="51"/>
    </row>
    <row r="1164" spans="6:8">
      <c r="F1164" s="50" t="s">
        <v>9581</v>
      </c>
      <c r="G1164" s="52" t="s">
        <v>9581</v>
      </c>
      <c r="H1164" s="51"/>
    </row>
    <row r="1165" spans="6:8">
      <c r="F1165" s="50" t="s">
        <v>9582</v>
      </c>
      <c r="G1165" s="52" t="s">
        <v>9582</v>
      </c>
      <c r="H1165" s="51"/>
    </row>
    <row r="1166" spans="6:8">
      <c r="F1166" s="50" t="s">
        <v>9583</v>
      </c>
      <c r="G1166" s="52" t="s">
        <v>9583</v>
      </c>
      <c r="H1166" s="51"/>
    </row>
    <row r="1167" spans="6:8">
      <c r="F1167" s="50" t="s">
        <v>9584</v>
      </c>
      <c r="G1167" s="52" t="s">
        <v>9584</v>
      </c>
      <c r="H1167" s="51"/>
    </row>
    <row r="1168" spans="6:8">
      <c r="F1168" s="50" t="s">
        <v>9585</v>
      </c>
      <c r="G1168" s="52" t="s">
        <v>9585</v>
      </c>
      <c r="H1168" s="51"/>
    </row>
    <row r="1169" spans="6:8">
      <c r="F1169" s="50" t="s">
        <v>9587</v>
      </c>
      <c r="G1169" s="52" t="s">
        <v>9587</v>
      </c>
      <c r="H1169" s="51"/>
    </row>
    <row r="1170" spans="6:8">
      <c r="F1170" s="50" t="s">
        <v>9589</v>
      </c>
      <c r="G1170" s="52" t="s">
        <v>9589</v>
      </c>
      <c r="H1170" s="51"/>
    </row>
    <row r="1171" spans="6:8">
      <c r="F1171" s="50" t="s">
        <v>9590</v>
      </c>
      <c r="G1171" s="52" t="s">
        <v>9590</v>
      </c>
      <c r="H1171" s="51"/>
    </row>
    <row r="1172" spans="6:8">
      <c r="F1172" s="50" t="s">
        <v>9591</v>
      </c>
      <c r="G1172" s="52" t="s">
        <v>9591</v>
      </c>
      <c r="H1172" s="51"/>
    </row>
    <row r="1173" spans="6:8">
      <c r="F1173" s="50" t="s">
        <v>9591</v>
      </c>
      <c r="G1173" s="52" t="s">
        <v>9591</v>
      </c>
      <c r="H1173" s="51"/>
    </row>
    <row r="1174" spans="6:8">
      <c r="F1174" s="50" t="s">
        <v>9593</v>
      </c>
      <c r="G1174" s="52" t="s">
        <v>9593</v>
      </c>
      <c r="H1174" s="51"/>
    </row>
    <row r="1175" spans="6:8">
      <c r="F1175" s="50" t="s">
        <v>9595</v>
      </c>
      <c r="G1175" s="52" t="s">
        <v>9595</v>
      </c>
      <c r="H1175" s="51"/>
    </row>
    <row r="1176" spans="6:8">
      <c r="F1176" s="50" t="s">
        <v>9597</v>
      </c>
      <c r="G1176" s="52" t="s">
        <v>9597</v>
      </c>
      <c r="H1176" s="51"/>
    </row>
    <row r="1177" spans="6:8">
      <c r="F1177" s="50" t="s">
        <v>9599</v>
      </c>
      <c r="G1177" s="52" t="s">
        <v>9599</v>
      </c>
      <c r="H1177" s="51"/>
    </row>
    <row r="1178" spans="6:8">
      <c r="F1178" s="50" t="s">
        <v>9601</v>
      </c>
      <c r="G1178" s="52" t="s">
        <v>9601</v>
      </c>
      <c r="H1178" s="51"/>
    </row>
    <row r="1179" spans="6:8">
      <c r="F1179" s="50" t="s">
        <v>9603</v>
      </c>
      <c r="G1179" s="52" t="s">
        <v>9603</v>
      </c>
      <c r="H1179" s="51"/>
    </row>
    <row r="1180" spans="6:8">
      <c r="F1180" s="50" t="s">
        <v>9605</v>
      </c>
      <c r="G1180" s="52" t="s">
        <v>9605</v>
      </c>
      <c r="H1180" s="51"/>
    </row>
    <row r="1181" spans="6:8">
      <c r="F1181" s="50" t="s">
        <v>9607</v>
      </c>
      <c r="G1181" s="52" t="s">
        <v>9607</v>
      </c>
      <c r="H1181" s="51"/>
    </row>
    <row r="1182" spans="6:8">
      <c r="F1182" s="50" t="s">
        <v>9609</v>
      </c>
      <c r="G1182" s="52" t="s">
        <v>9609</v>
      </c>
      <c r="H1182" s="51"/>
    </row>
    <row r="1183" spans="6:8">
      <c r="F1183" s="50" t="s">
        <v>9611</v>
      </c>
      <c r="G1183" s="52" t="s">
        <v>9611</v>
      </c>
      <c r="H1183" s="51"/>
    </row>
    <row r="1184" spans="6:8">
      <c r="F1184" s="50" t="s">
        <v>9613</v>
      </c>
      <c r="G1184" s="52" t="s">
        <v>9613</v>
      </c>
      <c r="H1184" s="51"/>
    </row>
    <row r="1185" spans="6:8">
      <c r="F1185" s="50" t="s">
        <v>9615</v>
      </c>
      <c r="G1185" s="52" t="s">
        <v>9615</v>
      </c>
      <c r="H1185" s="51"/>
    </row>
    <row r="1186" spans="6:8">
      <c r="F1186" s="50" t="s">
        <v>9617</v>
      </c>
      <c r="G1186" s="52" t="s">
        <v>9617</v>
      </c>
      <c r="H1186" s="51"/>
    </row>
    <row r="1187" spans="6:8">
      <c r="F1187" s="50" t="s">
        <v>9618</v>
      </c>
      <c r="G1187" s="52" t="s">
        <v>9618</v>
      </c>
      <c r="H1187" s="51"/>
    </row>
    <row r="1188" spans="6:8">
      <c r="F1188" s="50" t="s">
        <v>9620</v>
      </c>
      <c r="G1188" s="52" t="s">
        <v>9620</v>
      </c>
      <c r="H1188" s="51"/>
    </row>
    <row r="1189" spans="6:8">
      <c r="F1189" s="50" t="s">
        <v>9622</v>
      </c>
      <c r="G1189" s="52" t="s">
        <v>9622</v>
      </c>
      <c r="H1189" s="51"/>
    </row>
    <row r="1190" spans="6:8">
      <c r="F1190" s="50" t="s">
        <v>9624</v>
      </c>
      <c r="G1190" s="52" t="s">
        <v>9624</v>
      </c>
      <c r="H1190" s="51"/>
    </row>
    <row r="1191" spans="6:8">
      <c r="F1191" s="50" t="s">
        <v>9626</v>
      </c>
      <c r="G1191" s="52" t="s">
        <v>9626</v>
      </c>
      <c r="H1191" s="51"/>
    </row>
    <row r="1192" spans="6:8">
      <c r="F1192" s="50" t="s">
        <v>9628</v>
      </c>
      <c r="G1192" s="52" t="s">
        <v>9628</v>
      </c>
      <c r="H1192" s="51"/>
    </row>
    <row r="1193" spans="6:8">
      <c r="F1193" s="50" t="s">
        <v>9630</v>
      </c>
      <c r="G1193" s="52" t="s">
        <v>9630</v>
      </c>
      <c r="H1193" s="51"/>
    </row>
    <row r="1194" spans="6:8">
      <c r="F1194" s="50" t="s">
        <v>9632</v>
      </c>
      <c r="G1194" s="52" t="s">
        <v>9632</v>
      </c>
      <c r="H1194" s="51"/>
    </row>
    <row r="1195" spans="6:8">
      <c r="F1195" s="50" t="s">
        <v>9634</v>
      </c>
      <c r="G1195" s="52" t="s">
        <v>9634</v>
      </c>
      <c r="H1195" s="51"/>
    </row>
    <row r="1196" spans="6:8">
      <c r="F1196" s="50" t="s">
        <v>9636</v>
      </c>
      <c r="G1196" s="52" t="s">
        <v>9636</v>
      </c>
      <c r="H1196" s="51"/>
    </row>
    <row r="1197" spans="6:8">
      <c r="F1197" s="50" t="s">
        <v>9638</v>
      </c>
      <c r="G1197" s="52" t="s">
        <v>9638</v>
      </c>
      <c r="H1197" s="51"/>
    </row>
    <row r="1198" spans="6:8">
      <c r="F1198" s="50" t="s">
        <v>9640</v>
      </c>
      <c r="G1198" s="52" t="s">
        <v>9640</v>
      </c>
      <c r="H1198" s="51"/>
    </row>
    <row r="1199" spans="6:8">
      <c r="F1199" s="50" t="s">
        <v>3697</v>
      </c>
      <c r="G1199" s="52" t="s">
        <v>3697</v>
      </c>
      <c r="H1199" s="51"/>
    </row>
    <row r="1200" spans="6:8">
      <c r="F1200" s="50" t="s">
        <v>3698</v>
      </c>
      <c r="G1200" s="52" t="s">
        <v>3698</v>
      </c>
      <c r="H1200" s="51"/>
    </row>
    <row r="1201" spans="6:8">
      <c r="F1201" s="50" t="s">
        <v>3699</v>
      </c>
      <c r="G1201" s="52" t="s">
        <v>3699</v>
      </c>
      <c r="H1201" s="51"/>
    </row>
    <row r="1202" spans="6:8">
      <c r="F1202" s="50" t="s">
        <v>9645</v>
      </c>
      <c r="G1202" s="52" t="s">
        <v>9645</v>
      </c>
      <c r="H1202" s="51"/>
    </row>
    <row r="1203" spans="6:8">
      <c r="F1203" s="50" t="s">
        <v>9648</v>
      </c>
      <c r="G1203" s="52" t="s">
        <v>9648</v>
      </c>
      <c r="H1203" s="51"/>
    </row>
    <row r="1204" spans="6:8">
      <c r="F1204" s="50" t="s">
        <v>9651</v>
      </c>
      <c r="G1204" s="52" t="s">
        <v>9651</v>
      </c>
      <c r="H1204" s="51"/>
    </row>
    <row r="1205" spans="6:8">
      <c r="F1205" s="50" t="s">
        <v>9654</v>
      </c>
      <c r="G1205" s="52" t="s">
        <v>9654</v>
      </c>
      <c r="H1205" s="51"/>
    </row>
    <row r="1206" spans="6:8">
      <c r="F1206" s="50" t="s">
        <v>9656</v>
      </c>
      <c r="G1206" s="52" t="s">
        <v>9656</v>
      </c>
      <c r="H1206" s="51"/>
    </row>
    <row r="1207" spans="6:8">
      <c r="F1207" s="50" t="s">
        <v>9658</v>
      </c>
      <c r="G1207" s="52" t="s">
        <v>9658</v>
      </c>
      <c r="H1207" s="51"/>
    </row>
    <row r="1208" spans="6:8">
      <c r="F1208" s="50" t="s">
        <v>9660</v>
      </c>
      <c r="G1208" s="52" t="s">
        <v>9660</v>
      </c>
      <c r="H1208" s="51"/>
    </row>
    <row r="1209" spans="6:8">
      <c r="F1209" s="50" t="s">
        <v>9662</v>
      </c>
      <c r="G1209" s="52" t="s">
        <v>9662</v>
      </c>
      <c r="H1209" s="51"/>
    </row>
    <row r="1210" spans="6:8">
      <c r="F1210" s="50" t="s">
        <v>9664</v>
      </c>
      <c r="G1210" s="52" t="s">
        <v>9664</v>
      </c>
      <c r="H1210" s="51"/>
    </row>
    <row r="1211" spans="6:8">
      <c r="F1211" s="50" t="s">
        <v>9666</v>
      </c>
      <c r="G1211" s="52" t="s">
        <v>9666</v>
      </c>
      <c r="H1211" s="51"/>
    </row>
    <row r="1212" spans="6:8">
      <c r="F1212" s="50" t="s">
        <v>9667</v>
      </c>
      <c r="G1212" s="52" t="s">
        <v>9667</v>
      </c>
      <c r="H1212" s="51"/>
    </row>
    <row r="1213" spans="6:8">
      <c r="F1213" s="50" t="s">
        <v>9668</v>
      </c>
      <c r="G1213" s="52" t="s">
        <v>9668</v>
      </c>
      <c r="H1213" s="51"/>
    </row>
    <row r="1214" spans="6:8">
      <c r="F1214" s="50" t="s">
        <v>7196</v>
      </c>
      <c r="G1214" s="52" t="s">
        <v>7196</v>
      </c>
      <c r="H1214" s="51"/>
    </row>
    <row r="1215" spans="6:8">
      <c r="F1215" s="50" t="s">
        <v>9670</v>
      </c>
      <c r="G1215" s="52" t="s">
        <v>9670</v>
      </c>
      <c r="H1215" s="51"/>
    </row>
    <row r="1216" spans="6:8">
      <c r="F1216" s="50" t="s">
        <v>9672</v>
      </c>
      <c r="G1216" s="52" t="s">
        <v>9672</v>
      </c>
      <c r="H1216" s="51"/>
    </row>
    <row r="1217" spans="6:8">
      <c r="F1217" s="50" t="s">
        <v>9674</v>
      </c>
      <c r="G1217" s="52" t="s">
        <v>9674</v>
      </c>
      <c r="H1217" s="51"/>
    </row>
    <row r="1218" spans="6:8">
      <c r="F1218" s="50" t="s">
        <v>9677</v>
      </c>
      <c r="G1218" s="52" t="s">
        <v>9677</v>
      </c>
      <c r="H1218" s="51"/>
    </row>
    <row r="1219" spans="6:8">
      <c r="F1219" s="50" t="s">
        <v>9678</v>
      </c>
      <c r="G1219" s="52" t="s">
        <v>9678</v>
      </c>
      <c r="H1219" s="51"/>
    </row>
    <row r="1220" spans="6:8">
      <c r="F1220" s="50" t="s">
        <v>9679</v>
      </c>
      <c r="G1220" s="52" t="s">
        <v>9679</v>
      </c>
      <c r="H1220" s="51"/>
    </row>
    <row r="1221" spans="6:8">
      <c r="F1221" s="50" t="s">
        <v>9680</v>
      </c>
      <c r="G1221" s="52" t="s">
        <v>9680</v>
      </c>
      <c r="H1221" s="51"/>
    </row>
    <row r="1222" spans="6:8">
      <c r="F1222" s="50" t="s">
        <v>9682</v>
      </c>
      <c r="G1222" s="52" t="s">
        <v>9682</v>
      </c>
      <c r="H1222" s="51"/>
    </row>
    <row r="1223" spans="6:8">
      <c r="F1223" s="50" t="s">
        <v>9684</v>
      </c>
      <c r="G1223" s="52" t="s">
        <v>9684</v>
      </c>
      <c r="H1223" s="51"/>
    </row>
    <row r="1224" spans="6:8">
      <c r="F1224" s="50" t="s">
        <v>9686</v>
      </c>
      <c r="G1224" s="52" t="s">
        <v>9686</v>
      </c>
      <c r="H1224" s="51"/>
    </row>
    <row r="1225" spans="6:8">
      <c r="F1225" s="50" t="s">
        <v>9689</v>
      </c>
      <c r="G1225" s="52" t="s">
        <v>9689</v>
      </c>
      <c r="H1225" s="51"/>
    </row>
    <row r="1226" spans="6:8">
      <c r="F1226" s="50" t="s">
        <v>9690</v>
      </c>
      <c r="G1226" s="52" t="s">
        <v>9690</v>
      </c>
      <c r="H1226" s="51"/>
    </row>
    <row r="1227" spans="6:8">
      <c r="F1227" s="50" t="s">
        <v>9691</v>
      </c>
      <c r="G1227" s="52" t="s">
        <v>9691</v>
      </c>
      <c r="H1227" s="51"/>
    </row>
    <row r="1228" spans="6:8">
      <c r="F1228" s="50" t="s">
        <v>9692</v>
      </c>
      <c r="G1228" s="52" t="s">
        <v>9692</v>
      </c>
      <c r="H1228" s="51"/>
    </row>
    <row r="1229" spans="6:8">
      <c r="F1229" s="50" t="s">
        <v>9693</v>
      </c>
      <c r="G1229" s="52" t="s">
        <v>9693</v>
      </c>
      <c r="H1229" s="51"/>
    </row>
    <row r="1230" spans="6:8">
      <c r="F1230" s="50" t="s">
        <v>9696</v>
      </c>
      <c r="G1230" s="52" t="s">
        <v>9696</v>
      </c>
      <c r="H1230" s="51"/>
    </row>
    <row r="1231" spans="6:8">
      <c r="F1231" s="50" t="s">
        <v>9699</v>
      </c>
      <c r="G1231" s="52" t="s">
        <v>9699</v>
      </c>
      <c r="H1231" s="51"/>
    </row>
    <row r="1232" spans="6:8">
      <c r="F1232" s="50" t="s">
        <v>9700</v>
      </c>
      <c r="G1232" s="52" t="s">
        <v>9700</v>
      </c>
      <c r="H1232" s="51"/>
    </row>
    <row r="1233" spans="6:8">
      <c r="F1233" s="50" t="s">
        <v>9702</v>
      </c>
      <c r="G1233" s="52" t="s">
        <v>9702</v>
      </c>
      <c r="H1233" s="51"/>
    </row>
    <row r="1234" spans="6:8">
      <c r="F1234" s="50" t="s">
        <v>9708</v>
      </c>
      <c r="G1234" s="52" t="s">
        <v>9708</v>
      </c>
      <c r="H1234" s="51"/>
    </row>
    <row r="1235" spans="6:8">
      <c r="F1235" s="50" t="s">
        <v>9711</v>
      </c>
      <c r="G1235" s="52" t="s">
        <v>9711</v>
      </c>
      <c r="H1235" s="51"/>
    </row>
    <row r="1236" spans="6:8">
      <c r="F1236" s="50" t="s">
        <v>9712</v>
      </c>
      <c r="G1236" s="52" t="s">
        <v>9712</v>
      </c>
      <c r="H1236" s="51"/>
    </row>
    <row r="1237" spans="6:8">
      <c r="F1237" s="50" t="s">
        <v>9714</v>
      </c>
      <c r="G1237" s="52" t="s">
        <v>9714</v>
      </c>
      <c r="H1237" s="51"/>
    </row>
    <row r="1238" spans="6:8">
      <c r="F1238" s="50" t="s">
        <v>9717</v>
      </c>
      <c r="G1238" s="52" t="s">
        <v>9717</v>
      </c>
      <c r="H1238" s="51"/>
    </row>
    <row r="1239" spans="6:8">
      <c r="F1239" s="50" t="s">
        <v>9718</v>
      </c>
      <c r="G1239" s="52" t="s">
        <v>9718</v>
      </c>
      <c r="H1239" s="51"/>
    </row>
    <row r="1240" spans="6:8">
      <c r="F1240" s="50" t="s">
        <v>9719</v>
      </c>
      <c r="G1240" s="52" t="s">
        <v>9719</v>
      </c>
      <c r="H1240" s="51"/>
    </row>
    <row r="1241" spans="6:8">
      <c r="F1241" s="50" t="s">
        <v>9721</v>
      </c>
      <c r="G1241" s="52" t="s">
        <v>9721</v>
      </c>
      <c r="H1241" s="51"/>
    </row>
    <row r="1242" spans="6:8">
      <c r="F1242" s="50" t="s">
        <v>9725</v>
      </c>
      <c r="G1242" s="52" t="s">
        <v>9725</v>
      </c>
      <c r="H1242" s="51"/>
    </row>
    <row r="1243" spans="6:8">
      <c r="F1243" s="50" t="s">
        <v>9728</v>
      </c>
      <c r="G1243" s="52" t="s">
        <v>9728</v>
      </c>
      <c r="H1243" s="51"/>
    </row>
    <row r="1244" spans="6:8">
      <c r="F1244" s="50" t="s">
        <v>9729</v>
      </c>
      <c r="G1244" s="52" t="s">
        <v>9729</v>
      </c>
      <c r="H1244" s="51"/>
    </row>
    <row r="1245" spans="6:8">
      <c r="F1245" s="50" t="s">
        <v>9730</v>
      </c>
      <c r="G1245" s="52" t="s">
        <v>9730</v>
      </c>
      <c r="H1245" s="51"/>
    </row>
    <row r="1246" spans="6:8">
      <c r="F1246" s="50" t="s">
        <v>9731</v>
      </c>
      <c r="G1246" s="52" t="s">
        <v>9731</v>
      </c>
      <c r="H1246" s="51"/>
    </row>
    <row r="1247" spans="6:8">
      <c r="F1247" s="50" t="s">
        <v>9733</v>
      </c>
      <c r="G1247" s="52" t="s">
        <v>9733</v>
      </c>
      <c r="H1247" s="51"/>
    </row>
    <row r="1248" spans="6:8">
      <c r="F1248" s="50" t="s">
        <v>9734</v>
      </c>
      <c r="G1248" s="52" t="s">
        <v>9734</v>
      </c>
      <c r="H1248" s="51"/>
    </row>
    <row r="1249" spans="6:8">
      <c r="F1249" s="50" t="s">
        <v>9736</v>
      </c>
      <c r="G1249" s="52" t="s">
        <v>9736</v>
      </c>
      <c r="H1249" s="51"/>
    </row>
    <row r="1250" spans="6:8">
      <c r="F1250" s="50" t="s">
        <v>9735</v>
      </c>
      <c r="G1250" s="52" t="s">
        <v>9735</v>
      </c>
      <c r="H1250" s="51"/>
    </row>
    <row r="1251" spans="6:8">
      <c r="F1251" s="50" t="s">
        <v>9737</v>
      </c>
      <c r="G1251" s="52" t="s">
        <v>9737</v>
      </c>
      <c r="H1251" s="51"/>
    </row>
    <row r="1252" spans="6:8">
      <c r="F1252" s="50" t="s">
        <v>9740</v>
      </c>
      <c r="G1252" s="52" t="s">
        <v>9740</v>
      </c>
      <c r="H1252" s="51"/>
    </row>
    <row r="1253" spans="6:8">
      <c r="F1253" s="50" t="s">
        <v>9739</v>
      </c>
      <c r="G1253" s="52" t="s">
        <v>9739</v>
      </c>
      <c r="H1253" s="51"/>
    </row>
    <row r="1254" spans="6:8">
      <c r="F1254" s="50" t="s">
        <v>9741</v>
      </c>
      <c r="G1254" s="52" t="s">
        <v>9741</v>
      </c>
      <c r="H1254" s="51"/>
    </row>
    <row r="1255" spans="6:8">
      <c r="F1255" s="50" t="s">
        <v>9743</v>
      </c>
      <c r="G1255" s="52" t="s">
        <v>9743</v>
      </c>
      <c r="H1255" s="51"/>
    </row>
    <row r="1256" spans="6:8">
      <c r="F1256" s="50" t="s">
        <v>9744</v>
      </c>
      <c r="G1256" s="52" t="s">
        <v>9744</v>
      </c>
      <c r="H1256" s="51"/>
    </row>
    <row r="1257" spans="6:8">
      <c r="F1257" s="50" t="s">
        <v>9745</v>
      </c>
      <c r="G1257" s="52" t="s">
        <v>9745</v>
      </c>
      <c r="H1257" s="51"/>
    </row>
    <row r="1258" spans="6:8">
      <c r="F1258" s="50" t="s">
        <v>9747</v>
      </c>
      <c r="G1258" s="52" t="s">
        <v>9747</v>
      </c>
      <c r="H1258" s="51"/>
    </row>
    <row r="1259" spans="6:8">
      <c r="F1259" s="50" t="s">
        <v>9746</v>
      </c>
      <c r="G1259" s="52" t="s">
        <v>9746</v>
      </c>
      <c r="H1259" s="51"/>
    </row>
    <row r="1260" spans="6:8">
      <c r="F1260" s="50" t="s">
        <v>9748</v>
      </c>
      <c r="G1260" s="52" t="s">
        <v>9748</v>
      </c>
      <c r="H1260" s="51"/>
    </row>
    <row r="1261" spans="6:8">
      <c r="F1261" s="50" t="s">
        <v>9751</v>
      </c>
      <c r="G1261" s="52" t="s">
        <v>9751</v>
      </c>
      <c r="H1261" s="51"/>
    </row>
    <row r="1262" spans="6:8">
      <c r="F1262" s="50" t="s">
        <v>9752</v>
      </c>
      <c r="G1262" s="52" t="s">
        <v>9752</v>
      </c>
      <c r="H1262" s="51"/>
    </row>
    <row r="1263" spans="6:8">
      <c r="F1263" s="50" t="s">
        <v>9754</v>
      </c>
      <c r="G1263" s="52" t="s">
        <v>9754</v>
      </c>
      <c r="H1263" s="51"/>
    </row>
    <row r="1264" spans="6:8">
      <c r="F1264" s="50" t="s">
        <v>9755</v>
      </c>
      <c r="G1264" s="52" t="s">
        <v>9755</v>
      </c>
      <c r="H1264" s="51"/>
    </row>
    <row r="1265" spans="6:8">
      <c r="F1265" s="50" t="s">
        <v>9757</v>
      </c>
      <c r="G1265" s="52" t="s">
        <v>9757</v>
      </c>
      <c r="H1265" s="51"/>
    </row>
    <row r="1266" spans="6:8">
      <c r="F1266" s="50" t="s">
        <v>9750</v>
      </c>
      <c r="G1266" s="52" t="s">
        <v>9750</v>
      </c>
      <c r="H1266" s="51"/>
    </row>
    <row r="1267" spans="6:8">
      <c r="F1267" s="50" t="s">
        <v>9759</v>
      </c>
      <c r="G1267" s="52" t="s">
        <v>9759</v>
      </c>
      <c r="H1267" s="51"/>
    </row>
    <row r="1268" spans="6:8">
      <c r="F1268" s="50" t="s">
        <v>9761</v>
      </c>
      <c r="G1268" s="52" t="s">
        <v>9761</v>
      </c>
      <c r="H1268" s="51"/>
    </row>
    <row r="1269" spans="6:8">
      <c r="F1269" s="50" t="s">
        <v>9762</v>
      </c>
      <c r="G1269" s="52" t="s">
        <v>9762</v>
      </c>
      <c r="H1269" s="51"/>
    </row>
    <row r="1270" spans="6:8">
      <c r="F1270" s="50" t="s">
        <v>9763</v>
      </c>
      <c r="G1270" s="52" t="s">
        <v>9763</v>
      </c>
      <c r="H1270" s="51"/>
    </row>
    <row r="1271" spans="6:8">
      <c r="F1271" s="50" t="s">
        <v>9765</v>
      </c>
      <c r="G1271" s="52" t="s">
        <v>9765</v>
      </c>
      <c r="H1271" s="51"/>
    </row>
    <row r="1272" spans="6:8">
      <c r="F1272" s="50" t="s">
        <v>9766</v>
      </c>
      <c r="G1272" s="52" t="s">
        <v>9766</v>
      </c>
      <c r="H1272" s="51"/>
    </row>
    <row r="1273" spans="6:8">
      <c r="F1273" s="50" t="s">
        <v>9769</v>
      </c>
      <c r="G1273" s="52" t="s">
        <v>9769</v>
      </c>
      <c r="H1273" s="51"/>
    </row>
    <row r="1274" spans="6:8">
      <c r="F1274" s="50" t="s">
        <v>9771</v>
      </c>
      <c r="G1274" s="52" t="s">
        <v>9771</v>
      </c>
      <c r="H1274" s="51"/>
    </row>
    <row r="1275" spans="6:8">
      <c r="F1275" s="50" t="s">
        <v>9772</v>
      </c>
      <c r="G1275" s="52" t="s">
        <v>9772</v>
      </c>
      <c r="H1275" s="51"/>
    </row>
    <row r="1276" spans="6:8">
      <c r="F1276" s="50" t="s">
        <v>9773</v>
      </c>
      <c r="G1276" s="52" t="s">
        <v>9773</v>
      </c>
      <c r="H1276" s="51"/>
    </row>
    <row r="1277" spans="6:8">
      <c r="F1277" s="50" t="s">
        <v>9776</v>
      </c>
      <c r="G1277" s="52" t="s">
        <v>9776</v>
      </c>
      <c r="H1277" s="51"/>
    </row>
    <row r="1278" spans="6:8">
      <c r="F1278" s="50" t="s">
        <v>9778</v>
      </c>
      <c r="G1278" s="52" t="s">
        <v>9778</v>
      </c>
      <c r="H1278" s="51"/>
    </row>
    <row r="1279" spans="6:8">
      <c r="F1279" s="50" t="s">
        <v>9781</v>
      </c>
      <c r="G1279" s="52" t="s">
        <v>9781</v>
      </c>
      <c r="H1279" s="51"/>
    </row>
    <row r="1280" spans="6:8">
      <c r="F1280" s="50" t="s">
        <v>9783</v>
      </c>
      <c r="G1280" s="52" t="s">
        <v>9783</v>
      </c>
      <c r="H1280" s="51"/>
    </row>
    <row r="1281" spans="6:8">
      <c r="F1281" s="50" t="s">
        <v>9785</v>
      </c>
      <c r="G1281" s="52" t="s">
        <v>9785</v>
      </c>
      <c r="H1281" s="51"/>
    </row>
    <row r="1282" spans="6:8">
      <c r="F1282" s="50" t="s">
        <v>9786</v>
      </c>
      <c r="G1282" s="52" t="s">
        <v>9786</v>
      </c>
      <c r="H1282" s="51"/>
    </row>
    <row r="1283" spans="6:8">
      <c r="F1283" s="50" t="s">
        <v>9788</v>
      </c>
      <c r="G1283" s="52" t="s">
        <v>9788</v>
      </c>
      <c r="H1283" s="51"/>
    </row>
    <row r="1284" spans="6:8">
      <c r="F1284" s="50" t="s">
        <v>9790</v>
      </c>
      <c r="G1284" s="52" t="s">
        <v>9790</v>
      </c>
      <c r="H1284" s="51"/>
    </row>
    <row r="1285" spans="6:8">
      <c r="F1285" s="50" t="s">
        <v>9791</v>
      </c>
      <c r="G1285" s="52" t="s">
        <v>9791</v>
      </c>
      <c r="H1285" s="51"/>
    </row>
    <row r="1286" spans="6:8">
      <c r="F1286" s="50" t="s">
        <v>9794</v>
      </c>
      <c r="G1286" s="52" t="s">
        <v>9794</v>
      </c>
      <c r="H1286" s="51"/>
    </row>
    <row r="1287" spans="6:8">
      <c r="F1287" s="50" t="s">
        <v>9795</v>
      </c>
      <c r="G1287" s="52" t="s">
        <v>9795</v>
      </c>
      <c r="H1287" s="51"/>
    </row>
    <row r="1288" spans="6:8">
      <c r="F1288" s="50" t="s">
        <v>9796</v>
      </c>
      <c r="G1288" s="52" t="s">
        <v>9796</v>
      </c>
      <c r="H1288" s="51"/>
    </row>
    <row r="1289" spans="6:8">
      <c r="F1289" s="50" t="s">
        <v>9797</v>
      </c>
      <c r="G1289" s="52" t="s">
        <v>9797</v>
      </c>
      <c r="H1289" s="51"/>
    </row>
    <row r="1290" spans="6:8">
      <c r="F1290" s="50" t="s">
        <v>9798</v>
      </c>
      <c r="G1290" s="52" t="s">
        <v>9798</v>
      </c>
      <c r="H1290" s="51"/>
    </row>
    <row r="1291" spans="6:8">
      <c r="F1291" s="50" t="s">
        <v>9799</v>
      </c>
      <c r="G1291" s="52" t="s">
        <v>9799</v>
      </c>
      <c r="H1291" s="51"/>
    </row>
    <row r="1292" spans="6:8">
      <c r="F1292" s="50" t="s">
        <v>9801</v>
      </c>
      <c r="G1292" s="52" t="s">
        <v>9801</v>
      </c>
      <c r="H1292" s="51"/>
    </row>
    <row r="1293" spans="6:8">
      <c r="F1293" s="50" t="s">
        <v>9802</v>
      </c>
      <c r="G1293" s="52" t="s">
        <v>9802</v>
      </c>
      <c r="H1293" s="51"/>
    </row>
    <row r="1294" spans="6:8">
      <c r="F1294" s="50" t="s">
        <v>9803</v>
      </c>
      <c r="G1294" s="52" t="s">
        <v>9803</v>
      </c>
      <c r="H1294" s="51"/>
    </row>
    <row r="1295" spans="6:8">
      <c r="F1295" s="50" t="s">
        <v>9804</v>
      </c>
      <c r="G1295" s="52" t="s">
        <v>9804</v>
      </c>
      <c r="H1295" s="51"/>
    </row>
    <row r="1296" spans="6:8">
      <c r="F1296" s="50" t="s">
        <v>9806</v>
      </c>
      <c r="G1296" s="52" t="s">
        <v>9806</v>
      </c>
      <c r="H1296" s="51"/>
    </row>
    <row r="1297" spans="6:8">
      <c r="F1297" s="50" t="s">
        <v>9808</v>
      </c>
      <c r="G1297" s="52" t="s">
        <v>9808</v>
      </c>
      <c r="H1297" s="51"/>
    </row>
    <row r="1298" spans="6:8">
      <c r="F1298" s="50" t="s">
        <v>9809</v>
      </c>
      <c r="G1298" s="52" t="s">
        <v>9809</v>
      </c>
      <c r="H1298" s="51"/>
    </row>
    <row r="1299" spans="6:8">
      <c r="F1299" s="50" t="s">
        <v>9810</v>
      </c>
      <c r="G1299" s="52" t="s">
        <v>9810</v>
      </c>
      <c r="H1299" s="51"/>
    </row>
    <row r="1300" spans="6:8">
      <c r="F1300" s="50" t="s">
        <v>9814</v>
      </c>
      <c r="G1300" s="52" t="s">
        <v>9814</v>
      </c>
      <c r="H1300" s="51"/>
    </row>
    <row r="1301" spans="6:8">
      <c r="F1301" s="50" t="s">
        <v>9817</v>
      </c>
      <c r="G1301" s="52" t="s">
        <v>9817</v>
      </c>
      <c r="H1301" s="51"/>
    </row>
    <row r="1302" spans="6:8">
      <c r="F1302" s="50" t="s">
        <v>9819</v>
      </c>
      <c r="G1302" s="52" t="s">
        <v>9819</v>
      </c>
      <c r="H1302" s="51"/>
    </row>
    <row r="1303" spans="6:8">
      <c r="F1303" s="50" t="s">
        <v>9821</v>
      </c>
      <c r="G1303" s="52" t="s">
        <v>9821</v>
      </c>
      <c r="H1303" s="51"/>
    </row>
    <row r="1304" spans="6:8">
      <c r="F1304" s="50" t="s">
        <v>9822</v>
      </c>
      <c r="G1304" s="52" t="s">
        <v>9822</v>
      </c>
      <c r="H1304" s="51"/>
    </row>
    <row r="1305" spans="6:8">
      <c r="F1305" s="50" t="s">
        <v>9823</v>
      </c>
      <c r="G1305" s="52" t="s">
        <v>9823</v>
      </c>
      <c r="H1305" s="51"/>
    </row>
    <row r="1306" spans="6:8">
      <c r="F1306" s="50" t="s">
        <v>9825</v>
      </c>
      <c r="G1306" s="52" t="s">
        <v>9825</v>
      </c>
      <c r="H1306" s="51"/>
    </row>
    <row r="1307" spans="6:8">
      <c r="F1307" s="50" t="s">
        <v>9826</v>
      </c>
      <c r="G1307" s="52" t="s">
        <v>9826</v>
      </c>
      <c r="H1307" s="51"/>
    </row>
    <row r="1308" spans="6:8">
      <c r="F1308" s="50" t="s">
        <v>9827</v>
      </c>
      <c r="G1308" s="52" t="s">
        <v>9827</v>
      </c>
      <c r="H1308" s="51"/>
    </row>
    <row r="1309" spans="6:8">
      <c r="F1309" s="50" t="s">
        <v>9830</v>
      </c>
      <c r="G1309" s="52" t="s">
        <v>9830</v>
      </c>
      <c r="H1309" s="51"/>
    </row>
    <row r="1310" spans="6:8">
      <c r="F1310" s="50" t="s">
        <v>9828</v>
      </c>
      <c r="G1310" s="52" t="s">
        <v>9828</v>
      </c>
      <c r="H1310" s="51"/>
    </row>
    <row r="1311" spans="6:8">
      <c r="F1311" s="50" t="s">
        <v>9831</v>
      </c>
      <c r="G1311" s="52" t="s">
        <v>9831</v>
      </c>
      <c r="H1311" s="51"/>
    </row>
    <row r="1312" spans="6:8">
      <c r="F1312" s="50" t="s">
        <v>9832</v>
      </c>
      <c r="G1312" s="52" t="s">
        <v>9832</v>
      </c>
      <c r="H1312" s="51"/>
    </row>
    <row r="1313" spans="6:8">
      <c r="F1313" s="50" t="s">
        <v>9833</v>
      </c>
      <c r="G1313" s="52" t="s">
        <v>9833</v>
      </c>
      <c r="H1313" s="51"/>
    </row>
    <row r="1314" spans="6:8">
      <c r="F1314" s="50" t="s">
        <v>9835</v>
      </c>
      <c r="G1314" s="52" t="s">
        <v>9835</v>
      </c>
      <c r="H1314" s="51"/>
    </row>
    <row r="1315" spans="6:8">
      <c r="F1315" s="50" t="s">
        <v>9836</v>
      </c>
      <c r="G1315" s="52" t="s">
        <v>9836</v>
      </c>
      <c r="H1315" s="51"/>
    </row>
    <row r="1316" spans="6:8">
      <c r="F1316" s="50" t="s">
        <v>9837</v>
      </c>
      <c r="G1316" s="52" t="s">
        <v>9837</v>
      </c>
      <c r="H1316" s="51"/>
    </row>
    <row r="1317" spans="6:8">
      <c r="F1317" s="50" t="s">
        <v>9839</v>
      </c>
      <c r="G1317" s="52" t="s">
        <v>9839</v>
      </c>
      <c r="H1317" s="51"/>
    </row>
    <row r="1318" spans="6:8">
      <c r="F1318" s="50" t="s">
        <v>9841</v>
      </c>
      <c r="G1318" s="52" t="s">
        <v>9841</v>
      </c>
      <c r="H1318" s="51"/>
    </row>
    <row r="1319" spans="6:8">
      <c r="F1319" s="50" t="s">
        <v>9842</v>
      </c>
      <c r="G1319" s="52" t="s">
        <v>9842</v>
      </c>
      <c r="H1319" s="51"/>
    </row>
    <row r="1320" spans="6:8">
      <c r="F1320" s="50" t="s">
        <v>9843</v>
      </c>
      <c r="G1320" s="52" t="s">
        <v>9843</v>
      </c>
      <c r="H1320" s="51"/>
    </row>
    <row r="1321" spans="6:8">
      <c r="F1321" s="50" t="s">
        <v>9845</v>
      </c>
      <c r="G1321" s="52" t="s">
        <v>9845</v>
      </c>
      <c r="H1321" s="51"/>
    </row>
    <row r="1322" spans="6:8">
      <c r="F1322" s="50" t="s">
        <v>9847</v>
      </c>
      <c r="G1322" s="52" t="s">
        <v>9847</v>
      </c>
      <c r="H1322" s="51"/>
    </row>
    <row r="1323" spans="6:8">
      <c r="F1323" s="50" t="s">
        <v>9850</v>
      </c>
      <c r="G1323" s="52" t="s">
        <v>9850</v>
      </c>
      <c r="H1323" s="51"/>
    </row>
    <row r="1324" spans="6:8">
      <c r="F1324" s="50" t="s">
        <v>9851</v>
      </c>
      <c r="G1324" s="52" t="s">
        <v>9851</v>
      </c>
      <c r="H1324" s="51"/>
    </row>
    <row r="1325" spans="6:8">
      <c r="F1325" s="50" t="s">
        <v>9853</v>
      </c>
      <c r="G1325" s="52" t="s">
        <v>9853</v>
      </c>
      <c r="H1325" s="51"/>
    </row>
    <row r="1326" spans="6:8">
      <c r="F1326" s="50" t="s">
        <v>9854</v>
      </c>
      <c r="G1326" s="52" t="s">
        <v>9854</v>
      </c>
      <c r="H1326" s="51"/>
    </row>
    <row r="1327" spans="6:8">
      <c r="F1327" s="50" t="s">
        <v>9855</v>
      </c>
      <c r="G1327" s="52" t="s">
        <v>9855</v>
      </c>
      <c r="H1327" s="51"/>
    </row>
    <row r="1328" spans="6:8">
      <c r="F1328" s="50" t="s">
        <v>3814</v>
      </c>
      <c r="G1328" s="52" t="s">
        <v>3814</v>
      </c>
      <c r="H1328" s="51"/>
    </row>
    <row r="1329" spans="6:8">
      <c r="F1329" s="50" t="s">
        <v>9857</v>
      </c>
      <c r="G1329" s="52" t="s">
        <v>9857</v>
      </c>
      <c r="H1329" s="51"/>
    </row>
    <row r="1330" spans="6:8">
      <c r="F1330" s="50" t="s">
        <v>9858</v>
      </c>
      <c r="G1330" s="52" t="s">
        <v>9858</v>
      </c>
      <c r="H1330" s="51"/>
    </row>
    <row r="1331" spans="6:8">
      <c r="F1331" s="50" t="s">
        <v>9859</v>
      </c>
      <c r="G1331" s="52" t="s">
        <v>9859</v>
      </c>
      <c r="H1331" s="51"/>
    </row>
    <row r="1332" spans="6:8">
      <c r="F1332" s="50" t="s">
        <v>9860</v>
      </c>
      <c r="G1332" s="52" t="s">
        <v>9860</v>
      </c>
      <c r="H1332" s="51"/>
    </row>
    <row r="1333" spans="6:8">
      <c r="F1333" s="50" t="s">
        <v>9861</v>
      </c>
      <c r="G1333" s="52" t="s">
        <v>9861</v>
      </c>
      <c r="H1333" s="51"/>
    </row>
    <row r="1334" spans="6:8">
      <c r="F1334" s="50" t="s">
        <v>9862</v>
      </c>
      <c r="G1334" s="52" t="s">
        <v>9862</v>
      </c>
      <c r="H1334" s="51"/>
    </row>
    <row r="1335" spans="6:8">
      <c r="F1335" s="50" t="s">
        <v>9863</v>
      </c>
      <c r="G1335" s="52" t="s">
        <v>9863</v>
      </c>
      <c r="H1335" s="51"/>
    </row>
    <row r="1336" spans="6:8">
      <c r="F1336" s="50" t="s">
        <v>9865</v>
      </c>
      <c r="G1336" s="52" t="s">
        <v>9865</v>
      </c>
      <c r="H1336" s="51"/>
    </row>
    <row r="1337" spans="6:8">
      <c r="F1337" s="50" t="s">
        <v>9867</v>
      </c>
      <c r="G1337" s="52" t="s">
        <v>9867</v>
      </c>
      <c r="H1337" s="51"/>
    </row>
    <row r="1338" spans="6:8">
      <c r="F1338" s="50" t="s">
        <v>9869</v>
      </c>
      <c r="G1338" s="52" t="s">
        <v>9869</v>
      </c>
      <c r="H1338" s="51"/>
    </row>
    <row r="1339" spans="6:8">
      <c r="F1339" s="50" t="s">
        <v>9871</v>
      </c>
      <c r="G1339" s="52" t="s">
        <v>9871</v>
      </c>
      <c r="H1339" s="51"/>
    </row>
    <row r="1340" spans="6:8">
      <c r="F1340" s="50" t="s">
        <v>9872</v>
      </c>
      <c r="G1340" s="52" t="s">
        <v>9872</v>
      </c>
      <c r="H1340" s="51"/>
    </row>
    <row r="1341" spans="6:8">
      <c r="F1341" s="50" t="s">
        <v>9873</v>
      </c>
      <c r="G1341" s="52" t="s">
        <v>9873</v>
      </c>
      <c r="H1341" s="51"/>
    </row>
    <row r="1342" spans="6:8">
      <c r="F1342" s="50" t="s">
        <v>9874</v>
      </c>
      <c r="G1342" s="52" t="s">
        <v>9874</v>
      </c>
      <c r="H1342" s="51"/>
    </row>
    <row r="1343" spans="6:8">
      <c r="F1343" s="50" t="s">
        <v>9875</v>
      </c>
      <c r="G1343" s="52" t="s">
        <v>9875</v>
      </c>
      <c r="H1343" s="51"/>
    </row>
    <row r="1344" spans="6:8">
      <c r="F1344" s="50" t="s">
        <v>9876</v>
      </c>
      <c r="G1344" s="52" t="s">
        <v>9876</v>
      </c>
      <c r="H1344" s="51"/>
    </row>
    <row r="1345" spans="6:8">
      <c r="F1345" s="50" t="s">
        <v>9878</v>
      </c>
      <c r="G1345" s="52" t="s">
        <v>9878</v>
      </c>
      <c r="H1345" s="51"/>
    </row>
    <row r="1346" spans="6:8">
      <c r="F1346" s="50" t="s">
        <v>9880</v>
      </c>
      <c r="G1346" s="52" t="s">
        <v>9880</v>
      </c>
      <c r="H1346" s="51"/>
    </row>
    <row r="1347" spans="6:8">
      <c r="F1347" s="50" t="s">
        <v>9882</v>
      </c>
      <c r="G1347" s="52" t="s">
        <v>9882</v>
      </c>
      <c r="H1347" s="51"/>
    </row>
    <row r="1348" spans="6:8">
      <c r="F1348" s="50" t="s">
        <v>9883</v>
      </c>
      <c r="G1348" s="52" t="s">
        <v>9883</v>
      </c>
      <c r="H1348" s="51"/>
    </row>
    <row r="1349" spans="6:8">
      <c r="F1349" s="50" t="s">
        <v>3772</v>
      </c>
      <c r="G1349" s="52" t="s">
        <v>3772</v>
      </c>
      <c r="H1349" s="51"/>
    </row>
    <row r="1350" spans="6:8">
      <c r="F1350" s="50" t="s">
        <v>3865</v>
      </c>
      <c r="G1350" s="52" t="s">
        <v>3865</v>
      </c>
      <c r="H1350" s="51"/>
    </row>
    <row r="1351" spans="6:8">
      <c r="F1351" s="50" t="s">
        <v>9887</v>
      </c>
      <c r="G1351" s="52" t="s">
        <v>9887</v>
      </c>
      <c r="H1351" s="51"/>
    </row>
    <row r="1352" spans="6:8">
      <c r="F1352" s="50" t="s">
        <v>9888</v>
      </c>
      <c r="G1352" s="52" t="s">
        <v>9888</v>
      </c>
      <c r="H1352" s="51"/>
    </row>
    <row r="1353" spans="6:8">
      <c r="F1353" s="50" t="s">
        <v>9891</v>
      </c>
      <c r="G1353" s="52" t="s">
        <v>9891</v>
      </c>
      <c r="H1353" s="51"/>
    </row>
    <row r="1354" spans="6:8">
      <c r="F1354" s="50" t="s">
        <v>9892</v>
      </c>
      <c r="G1354" s="52" t="s">
        <v>9892</v>
      </c>
      <c r="H1354" s="51"/>
    </row>
    <row r="1355" spans="6:8">
      <c r="F1355" s="50" t="s">
        <v>9894</v>
      </c>
      <c r="G1355" s="52" t="s">
        <v>9894</v>
      </c>
      <c r="H1355" s="51"/>
    </row>
    <row r="1356" spans="6:8">
      <c r="F1356" s="50" t="s">
        <v>9896</v>
      </c>
      <c r="G1356" s="52" t="s">
        <v>9896</v>
      </c>
      <c r="H1356" s="51"/>
    </row>
    <row r="1357" spans="6:8">
      <c r="F1357" s="50" t="s">
        <v>9898</v>
      </c>
      <c r="G1357" s="52" t="s">
        <v>9898</v>
      </c>
      <c r="H1357" s="51"/>
    </row>
    <row r="1358" spans="6:8">
      <c r="F1358" s="50" t="s">
        <v>9903</v>
      </c>
      <c r="G1358" s="52" t="s">
        <v>9903</v>
      </c>
      <c r="H1358" s="51"/>
    </row>
    <row r="1359" spans="6:8">
      <c r="F1359" s="50" t="s">
        <v>9906</v>
      </c>
      <c r="G1359" s="52" t="s">
        <v>9906</v>
      </c>
      <c r="H1359" s="51"/>
    </row>
    <row r="1360" spans="6:8">
      <c r="F1360" s="50" t="s">
        <v>9911</v>
      </c>
      <c r="G1360" s="52" t="s">
        <v>9911</v>
      </c>
      <c r="H1360" s="51"/>
    </row>
    <row r="1361" spans="6:8">
      <c r="F1361" s="50" t="s">
        <v>9912</v>
      </c>
      <c r="G1361" s="52" t="s">
        <v>9912</v>
      </c>
      <c r="H1361" s="51"/>
    </row>
    <row r="1362" spans="6:8">
      <c r="F1362" s="50" t="s">
        <v>9914</v>
      </c>
      <c r="G1362" s="52" t="s">
        <v>9914</v>
      </c>
      <c r="H1362" s="51"/>
    </row>
    <row r="1363" spans="6:8">
      <c r="F1363" s="50" t="s">
        <v>9917</v>
      </c>
      <c r="G1363" s="52" t="s">
        <v>9917</v>
      </c>
      <c r="H1363" s="51"/>
    </row>
    <row r="1364" spans="6:8">
      <c r="F1364" s="50" t="s">
        <v>9919</v>
      </c>
      <c r="G1364" s="52" t="s">
        <v>9919</v>
      </c>
      <c r="H1364" s="51"/>
    </row>
    <row r="1365" spans="6:8">
      <c r="F1365" s="50" t="s">
        <v>9921</v>
      </c>
      <c r="G1365" s="52" t="s">
        <v>9921</v>
      </c>
      <c r="H1365" s="51"/>
    </row>
    <row r="1366" spans="6:8">
      <c r="F1366" s="50" t="s">
        <v>9923</v>
      </c>
      <c r="G1366" s="52" t="s">
        <v>9923</v>
      </c>
      <c r="H1366" s="51"/>
    </row>
    <row r="1367" spans="6:8">
      <c r="F1367" s="50" t="s">
        <v>9925</v>
      </c>
      <c r="G1367" s="52" t="s">
        <v>9925</v>
      </c>
      <c r="H1367" s="51"/>
    </row>
    <row r="1368" spans="6:8">
      <c r="F1368" s="50" t="s">
        <v>9927</v>
      </c>
      <c r="G1368" s="52" t="s">
        <v>9927</v>
      </c>
      <c r="H1368" s="51"/>
    </row>
    <row r="1369" spans="6:8">
      <c r="F1369" s="50" t="s">
        <v>9928</v>
      </c>
      <c r="G1369" s="52" t="s">
        <v>9928</v>
      </c>
      <c r="H1369" s="51"/>
    </row>
    <row r="1370" spans="6:8">
      <c r="F1370" s="50" t="s">
        <v>9930</v>
      </c>
      <c r="G1370" s="52" t="s">
        <v>9930</v>
      </c>
      <c r="H1370" s="51"/>
    </row>
    <row r="1371" spans="6:8">
      <c r="F1371" s="50" t="s">
        <v>9931</v>
      </c>
      <c r="G1371" s="52" t="s">
        <v>9931</v>
      </c>
      <c r="H1371" s="51"/>
    </row>
    <row r="1372" spans="6:8">
      <c r="F1372" s="50" t="s">
        <v>9933</v>
      </c>
      <c r="G1372" s="52" t="s">
        <v>9933</v>
      </c>
      <c r="H1372" s="51"/>
    </row>
    <row r="1373" spans="6:8">
      <c r="F1373" s="50" t="s">
        <v>9934</v>
      </c>
      <c r="G1373" s="52" t="s">
        <v>9934</v>
      </c>
      <c r="H1373" s="51"/>
    </row>
    <row r="1374" spans="6:8">
      <c r="F1374" s="50" t="s">
        <v>9935</v>
      </c>
      <c r="G1374" s="52" t="s">
        <v>9935</v>
      </c>
      <c r="H1374" s="51"/>
    </row>
    <row r="1375" spans="6:8">
      <c r="F1375" s="50" t="s">
        <v>9939</v>
      </c>
      <c r="G1375" s="52" t="s">
        <v>9939</v>
      </c>
      <c r="H1375" s="51"/>
    </row>
    <row r="1376" spans="6:8">
      <c r="F1376" s="50" t="s">
        <v>9940</v>
      </c>
      <c r="G1376" s="52" t="s">
        <v>9940</v>
      </c>
      <c r="H1376" s="51"/>
    </row>
    <row r="1377" spans="6:8">
      <c r="F1377" s="50" t="s">
        <v>9941</v>
      </c>
      <c r="G1377" s="52" t="s">
        <v>9941</v>
      </c>
      <c r="H1377" s="51"/>
    </row>
    <row r="1378" spans="6:8">
      <c r="F1378" s="50" t="s">
        <v>9943</v>
      </c>
      <c r="G1378" s="52" t="s">
        <v>9943</v>
      </c>
      <c r="H1378" s="51"/>
    </row>
    <row r="1379" spans="6:8">
      <c r="F1379" s="50" t="s">
        <v>9944</v>
      </c>
      <c r="G1379" s="52" t="s">
        <v>9944</v>
      </c>
      <c r="H1379" s="51"/>
    </row>
    <row r="1380" spans="6:8">
      <c r="F1380" s="50" t="s">
        <v>9945</v>
      </c>
      <c r="G1380" s="52" t="s">
        <v>9945</v>
      </c>
      <c r="H1380" s="51"/>
    </row>
    <row r="1381" spans="6:8">
      <c r="F1381" s="50" t="s">
        <v>9946</v>
      </c>
      <c r="G1381" s="52" t="s">
        <v>9946</v>
      </c>
      <c r="H1381" s="51"/>
    </row>
    <row r="1382" spans="6:8">
      <c r="F1382" s="50" t="s">
        <v>9948</v>
      </c>
      <c r="G1382" s="52" t="s">
        <v>9948</v>
      </c>
      <c r="H1382" s="51"/>
    </row>
    <row r="1383" spans="6:8">
      <c r="F1383" s="50" t="s">
        <v>9952</v>
      </c>
      <c r="G1383" s="52" t="s">
        <v>9952</v>
      </c>
      <c r="H1383" s="51"/>
    </row>
    <row r="1384" spans="6:8">
      <c r="F1384" s="50" t="s">
        <v>9956</v>
      </c>
      <c r="G1384" s="52" t="s">
        <v>9956</v>
      </c>
      <c r="H1384" s="51"/>
    </row>
    <row r="1385" spans="6:8">
      <c r="F1385" s="50" t="s">
        <v>9963</v>
      </c>
      <c r="G1385" s="52" t="s">
        <v>9963</v>
      </c>
      <c r="H1385" s="51"/>
    </row>
    <row r="1386" spans="6:8">
      <c r="F1386" s="50" t="s">
        <v>9964</v>
      </c>
      <c r="G1386" s="52" t="s">
        <v>9964</v>
      </c>
      <c r="H1386" s="51"/>
    </row>
    <row r="1387" spans="6:8">
      <c r="F1387" s="50" t="s">
        <v>9966</v>
      </c>
      <c r="G1387" s="52" t="s">
        <v>9966</v>
      </c>
      <c r="H1387" s="51"/>
    </row>
    <row r="1388" spans="6:8">
      <c r="F1388" s="50" t="s">
        <v>9967</v>
      </c>
      <c r="G1388" s="52" t="s">
        <v>9967</v>
      </c>
      <c r="H1388" s="51"/>
    </row>
    <row r="1389" spans="6:8">
      <c r="F1389" s="50" t="s">
        <v>9969</v>
      </c>
      <c r="G1389" s="52" t="s">
        <v>9969</v>
      </c>
      <c r="H1389" s="51"/>
    </row>
    <row r="1390" spans="6:8">
      <c r="F1390" s="50" t="s">
        <v>9974</v>
      </c>
      <c r="G1390" s="52" t="s">
        <v>9974</v>
      </c>
      <c r="H1390" s="51"/>
    </row>
    <row r="1391" spans="6:8">
      <c r="F1391" s="50" t="s">
        <v>9975</v>
      </c>
      <c r="G1391" s="52" t="s">
        <v>9975</v>
      </c>
      <c r="H1391" s="51"/>
    </row>
    <row r="1392" spans="6:8">
      <c r="F1392" s="50" t="s">
        <v>9977</v>
      </c>
      <c r="G1392" s="52" t="s">
        <v>9977</v>
      </c>
      <c r="H1392" s="51"/>
    </row>
    <row r="1393" spans="6:8">
      <c r="F1393" s="50" t="s">
        <v>9980</v>
      </c>
      <c r="G1393" s="52" t="s">
        <v>9980</v>
      </c>
      <c r="H1393" s="51"/>
    </row>
    <row r="1394" spans="6:8">
      <c r="F1394" s="50" t="s">
        <v>9978</v>
      </c>
      <c r="G1394" s="52" t="s">
        <v>9978</v>
      </c>
      <c r="H1394" s="51"/>
    </row>
    <row r="1395" spans="6:8">
      <c r="F1395" s="50" t="s">
        <v>9981</v>
      </c>
      <c r="G1395" s="52" t="s">
        <v>9981</v>
      </c>
      <c r="H1395" s="51"/>
    </row>
    <row r="1396" spans="6:8">
      <c r="F1396" s="50" t="s">
        <v>9983</v>
      </c>
      <c r="G1396" s="52" t="s">
        <v>9983</v>
      </c>
      <c r="H1396" s="51"/>
    </row>
    <row r="1397" spans="6:8">
      <c r="F1397" s="50" t="s">
        <v>9984</v>
      </c>
      <c r="G1397" s="52" t="s">
        <v>9984</v>
      </c>
      <c r="H1397" s="51"/>
    </row>
    <row r="1398" spans="6:8">
      <c r="F1398" s="50" t="s">
        <v>9985</v>
      </c>
      <c r="G1398" s="52" t="s">
        <v>9985</v>
      </c>
      <c r="H1398" s="51"/>
    </row>
    <row r="1399" spans="6:8">
      <c r="F1399" s="50" t="s">
        <v>9986</v>
      </c>
      <c r="G1399" s="52" t="s">
        <v>9986</v>
      </c>
      <c r="H1399" s="51"/>
    </row>
    <row r="1400" spans="6:8">
      <c r="F1400" s="50" t="s">
        <v>9987</v>
      </c>
      <c r="G1400" s="52" t="s">
        <v>9987</v>
      </c>
      <c r="H1400" s="51"/>
    </row>
    <row r="1401" spans="6:8">
      <c r="F1401" s="50" t="s">
        <v>9989</v>
      </c>
      <c r="G1401" s="52" t="s">
        <v>9989</v>
      </c>
      <c r="H1401" s="51"/>
    </row>
    <row r="1402" spans="6:8">
      <c r="F1402" s="50" t="s">
        <v>9992</v>
      </c>
      <c r="G1402" s="52" t="s">
        <v>9992</v>
      </c>
      <c r="H1402" s="51"/>
    </row>
    <row r="1403" spans="6:8">
      <c r="F1403" s="50" t="s">
        <v>10001</v>
      </c>
      <c r="G1403" s="52" t="s">
        <v>10001</v>
      </c>
      <c r="H1403" s="51"/>
    </row>
    <row r="1404" spans="6:8">
      <c r="F1404" s="50" t="s">
        <v>10004</v>
      </c>
      <c r="G1404" s="52" t="s">
        <v>10004</v>
      </c>
      <c r="H1404" s="51"/>
    </row>
    <row r="1405" spans="6:8">
      <c r="F1405" s="50" t="s">
        <v>6041</v>
      </c>
      <c r="G1405" s="52" t="s">
        <v>6041</v>
      </c>
      <c r="H1405" s="51"/>
    </row>
    <row r="1406" spans="6:8">
      <c r="F1406" s="50" t="s">
        <v>6041</v>
      </c>
      <c r="G1406" s="52" t="s">
        <v>6041</v>
      </c>
      <c r="H1406" s="51"/>
    </row>
    <row r="1407" spans="6:8">
      <c r="F1407" s="50" t="s">
        <v>10009</v>
      </c>
      <c r="G1407" s="52" t="s">
        <v>10009</v>
      </c>
      <c r="H1407" s="51"/>
    </row>
    <row r="1408" spans="6:8">
      <c r="F1408" s="50" t="s">
        <v>10011</v>
      </c>
      <c r="G1408" s="52" t="s">
        <v>10011</v>
      </c>
      <c r="H1408" s="51"/>
    </row>
    <row r="1409" spans="6:8">
      <c r="F1409" s="50" t="s">
        <v>10013</v>
      </c>
      <c r="G1409" s="52" t="s">
        <v>10013</v>
      </c>
      <c r="H1409" s="51"/>
    </row>
    <row r="1410" spans="6:8">
      <c r="F1410" s="50" t="s">
        <v>10015</v>
      </c>
      <c r="G1410" s="52" t="s">
        <v>10015</v>
      </c>
      <c r="H1410" s="51"/>
    </row>
    <row r="1411" spans="6:8">
      <c r="F1411" s="50" t="s">
        <v>10017</v>
      </c>
      <c r="G1411" s="52" t="s">
        <v>10017</v>
      </c>
      <c r="H1411" s="51"/>
    </row>
    <row r="1412" spans="6:8">
      <c r="F1412" s="50" t="s">
        <v>10019</v>
      </c>
      <c r="G1412" s="52" t="s">
        <v>10019</v>
      </c>
      <c r="H1412" s="51"/>
    </row>
    <row r="1413" spans="6:8">
      <c r="F1413" s="50" t="s">
        <v>10021</v>
      </c>
      <c r="G1413" s="52" t="s">
        <v>10021</v>
      </c>
      <c r="H1413" s="51"/>
    </row>
    <row r="1414" spans="6:8">
      <c r="F1414" s="50" t="s">
        <v>10023</v>
      </c>
      <c r="G1414" s="52" t="s">
        <v>10023</v>
      </c>
      <c r="H1414" s="51"/>
    </row>
    <row r="1415" spans="6:8">
      <c r="F1415" s="50" t="s">
        <v>10025</v>
      </c>
      <c r="G1415" s="52" t="s">
        <v>10025</v>
      </c>
      <c r="H1415" s="51"/>
    </row>
    <row r="1416" spans="6:8">
      <c r="F1416" s="50" t="s">
        <v>10027</v>
      </c>
      <c r="G1416" s="52" t="s">
        <v>10027</v>
      </c>
      <c r="H1416" s="51"/>
    </row>
    <row r="1417" spans="6:8">
      <c r="F1417" s="50" t="s">
        <v>10029</v>
      </c>
      <c r="G1417" s="52" t="s">
        <v>10029</v>
      </c>
      <c r="H1417" s="51"/>
    </row>
    <row r="1418" spans="6:8">
      <c r="F1418" s="50" t="s">
        <v>10031</v>
      </c>
      <c r="G1418" s="52" t="s">
        <v>10031</v>
      </c>
      <c r="H1418" s="51"/>
    </row>
    <row r="1419" spans="6:8">
      <c r="F1419" s="50" t="s">
        <v>10033</v>
      </c>
      <c r="G1419" s="52" t="s">
        <v>10033</v>
      </c>
      <c r="H1419" s="51"/>
    </row>
    <row r="1420" spans="6:8">
      <c r="F1420" s="50" t="s">
        <v>10034</v>
      </c>
      <c r="G1420" s="52" t="s">
        <v>10034</v>
      </c>
      <c r="H1420" s="51"/>
    </row>
    <row r="1421" spans="6:8">
      <c r="F1421" s="50" t="s">
        <v>10036</v>
      </c>
      <c r="G1421" s="52" t="s">
        <v>10036</v>
      </c>
      <c r="H1421" s="51"/>
    </row>
    <row r="1422" spans="6:8">
      <c r="F1422" s="50" t="s">
        <v>10038</v>
      </c>
      <c r="G1422" s="52" t="s">
        <v>10038</v>
      </c>
      <c r="H1422" s="51"/>
    </row>
    <row r="1423" spans="6:8">
      <c r="F1423" s="50" t="s">
        <v>10040</v>
      </c>
      <c r="G1423" s="52" t="s">
        <v>10040</v>
      </c>
      <c r="H1423" s="51"/>
    </row>
    <row r="1424" spans="6:8">
      <c r="F1424" s="50" t="s">
        <v>10042</v>
      </c>
      <c r="G1424" s="52" t="s">
        <v>10042</v>
      </c>
      <c r="H1424" s="51"/>
    </row>
    <row r="1425" spans="6:8">
      <c r="F1425" s="50" t="s">
        <v>10044</v>
      </c>
      <c r="G1425" s="52" t="s">
        <v>10044</v>
      </c>
      <c r="H1425" s="51"/>
    </row>
    <row r="1426" spans="6:8">
      <c r="F1426" s="50" t="s">
        <v>10046</v>
      </c>
      <c r="G1426" s="52" t="s">
        <v>10046</v>
      </c>
      <c r="H1426" s="51"/>
    </row>
    <row r="1427" spans="6:8">
      <c r="F1427" s="50" t="s">
        <v>10048</v>
      </c>
      <c r="G1427" s="52" t="s">
        <v>10048</v>
      </c>
      <c r="H1427" s="51"/>
    </row>
    <row r="1428" spans="6:8">
      <c r="F1428" s="50" t="s">
        <v>10050</v>
      </c>
      <c r="G1428" s="52" t="s">
        <v>10050</v>
      </c>
      <c r="H1428" s="51"/>
    </row>
    <row r="1429" spans="6:8">
      <c r="F1429" s="50" t="s">
        <v>10052</v>
      </c>
      <c r="G1429" s="52" t="s">
        <v>10052</v>
      </c>
      <c r="H1429" s="51"/>
    </row>
    <row r="1430" spans="6:8">
      <c r="F1430" s="50" t="s">
        <v>10054</v>
      </c>
      <c r="G1430" s="52" t="s">
        <v>10054</v>
      </c>
      <c r="H1430" s="51"/>
    </row>
    <row r="1431" spans="6:8">
      <c r="F1431" s="50" t="s">
        <v>10056</v>
      </c>
      <c r="G1431" s="52" t="s">
        <v>10056</v>
      </c>
      <c r="H1431" s="51"/>
    </row>
    <row r="1432" spans="6:8">
      <c r="F1432" s="50" t="s">
        <v>10058</v>
      </c>
      <c r="G1432" s="52" t="s">
        <v>10058</v>
      </c>
      <c r="H1432" s="51"/>
    </row>
    <row r="1433" spans="6:8">
      <c r="F1433" s="50" t="s">
        <v>10060</v>
      </c>
      <c r="G1433" s="52" t="s">
        <v>10060</v>
      </c>
      <c r="H1433" s="51"/>
    </row>
    <row r="1434" spans="6:8">
      <c r="F1434" s="50" t="s">
        <v>10061</v>
      </c>
      <c r="G1434" s="52" t="s">
        <v>10061</v>
      </c>
      <c r="H1434" s="51"/>
    </row>
    <row r="1435" spans="6:8">
      <c r="F1435" s="50" t="s">
        <v>10062</v>
      </c>
      <c r="G1435" s="52" t="s">
        <v>10062</v>
      </c>
      <c r="H1435" s="51"/>
    </row>
    <row r="1436" spans="6:8">
      <c r="F1436" s="50" t="s">
        <v>10063</v>
      </c>
      <c r="G1436" s="52" t="s">
        <v>10063</v>
      </c>
      <c r="H1436" s="51"/>
    </row>
    <row r="1437" spans="6:8">
      <c r="F1437" s="50" t="s">
        <v>10064</v>
      </c>
      <c r="G1437" s="52" t="s">
        <v>10064</v>
      </c>
      <c r="H1437" s="51"/>
    </row>
    <row r="1438" spans="6:8">
      <c r="F1438" s="50" t="s">
        <v>10065</v>
      </c>
      <c r="G1438" s="52" t="s">
        <v>10065</v>
      </c>
      <c r="H1438" s="51"/>
    </row>
    <row r="1439" spans="6:8">
      <c r="F1439" s="50" t="s">
        <v>10066</v>
      </c>
      <c r="G1439" s="52" t="s">
        <v>10066</v>
      </c>
      <c r="H1439" s="51"/>
    </row>
    <row r="1440" spans="6:8">
      <c r="F1440" s="50" t="s">
        <v>10067</v>
      </c>
      <c r="G1440" s="52" t="s">
        <v>10067</v>
      </c>
      <c r="H1440" s="51"/>
    </row>
    <row r="1441" spans="6:8">
      <c r="F1441" s="50" t="s">
        <v>10072</v>
      </c>
      <c r="G1441" s="52" t="s">
        <v>10072</v>
      </c>
      <c r="H1441" s="51"/>
    </row>
    <row r="1442" spans="6:8">
      <c r="F1442" s="50" t="s">
        <v>10070</v>
      </c>
      <c r="G1442" s="52" t="s">
        <v>10070</v>
      </c>
      <c r="H1442" s="51"/>
    </row>
    <row r="1443" spans="6:8">
      <c r="F1443" s="50" t="s">
        <v>10075</v>
      </c>
      <c r="G1443" s="52" t="s">
        <v>10075</v>
      </c>
      <c r="H1443" s="51"/>
    </row>
    <row r="1444" spans="6:8">
      <c r="F1444" s="50" t="s">
        <v>10073</v>
      </c>
      <c r="G1444" s="52" t="s">
        <v>10073</v>
      </c>
      <c r="H1444" s="51"/>
    </row>
    <row r="1445" spans="6:8">
      <c r="F1445" s="50" t="s">
        <v>10076</v>
      </c>
      <c r="G1445" s="52" t="s">
        <v>10076</v>
      </c>
      <c r="H1445" s="51"/>
    </row>
    <row r="1446" spans="6:8">
      <c r="F1446" s="50" t="s">
        <v>10077</v>
      </c>
      <c r="G1446" s="52" t="s">
        <v>10077</v>
      </c>
      <c r="H1446" s="51"/>
    </row>
    <row r="1447" spans="6:8">
      <c r="F1447" s="50" t="s">
        <v>10079</v>
      </c>
      <c r="G1447" s="52" t="s">
        <v>10079</v>
      </c>
      <c r="H1447" s="51"/>
    </row>
    <row r="1448" spans="6:8">
      <c r="F1448" s="50" t="s">
        <v>10080</v>
      </c>
      <c r="G1448" s="52" t="s">
        <v>10080</v>
      </c>
      <c r="H1448" s="51"/>
    </row>
    <row r="1449" spans="6:8">
      <c r="F1449" s="50" t="s">
        <v>10082</v>
      </c>
      <c r="G1449" s="52" t="s">
        <v>10082</v>
      </c>
      <c r="H1449" s="51"/>
    </row>
    <row r="1450" spans="6:8">
      <c r="F1450" s="50" t="s">
        <v>6049</v>
      </c>
      <c r="G1450" s="52" t="s">
        <v>6049</v>
      </c>
      <c r="H1450" s="51"/>
    </row>
    <row r="1451" spans="6:8">
      <c r="F1451" s="50" t="s">
        <v>10087</v>
      </c>
      <c r="G1451" s="52" t="s">
        <v>10087</v>
      </c>
      <c r="H1451" s="51"/>
    </row>
    <row r="1452" spans="6:8">
      <c r="F1452" s="50" t="s">
        <v>10089</v>
      </c>
      <c r="G1452" s="52" t="s">
        <v>10089</v>
      </c>
      <c r="H1452" s="51"/>
    </row>
    <row r="1453" spans="6:8">
      <c r="F1453" s="50" t="s">
        <v>10091</v>
      </c>
      <c r="G1453" s="52" t="s">
        <v>10091</v>
      </c>
      <c r="H1453" s="51"/>
    </row>
    <row r="1454" spans="6:8">
      <c r="F1454" s="50" t="s">
        <v>10093</v>
      </c>
      <c r="G1454" s="52" t="s">
        <v>10093</v>
      </c>
      <c r="H1454" s="51"/>
    </row>
    <row r="1455" spans="6:8">
      <c r="F1455" s="50" t="s">
        <v>10095</v>
      </c>
      <c r="G1455" s="52" t="s">
        <v>10095</v>
      </c>
      <c r="H1455" s="51"/>
    </row>
    <row r="1456" spans="6:8">
      <c r="F1456" s="50" t="s">
        <v>10097</v>
      </c>
      <c r="G1456" s="52" t="s">
        <v>10097</v>
      </c>
      <c r="H1456" s="51"/>
    </row>
    <row r="1457" spans="6:8">
      <c r="F1457" s="50" t="s">
        <v>10099</v>
      </c>
      <c r="G1457" s="52" t="s">
        <v>10099</v>
      </c>
      <c r="H1457" s="51"/>
    </row>
    <row r="1458" spans="6:8">
      <c r="F1458" s="50" t="s">
        <v>10101</v>
      </c>
      <c r="G1458" s="52" t="s">
        <v>10101</v>
      </c>
      <c r="H1458" s="51"/>
    </row>
    <row r="1459" spans="6:8">
      <c r="F1459" s="50" t="s">
        <v>10103</v>
      </c>
      <c r="G1459" s="52" t="s">
        <v>10103</v>
      </c>
      <c r="H1459" s="51"/>
    </row>
    <row r="1460" spans="6:8">
      <c r="F1460" s="50" t="s">
        <v>10106</v>
      </c>
      <c r="G1460" s="52" t="s">
        <v>10106</v>
      </c>
      <c r="H1460" s="51"/>
    </row>
    <row r="1461" spans="6:8">
      <c r="F1461" s="50" t="s">
        <v>10108</v>
      </c>
      <c r="G1461" s="52" t="s">
        <v>10108</v>
      </c>
      <c r="H1461" s="51"/>
    </row>
    <row r="1462" spans="6:8">
      <c r="F1462" s="50" t="s">
        <v>10110</v>
      </c>
      <c r="G1462" s="52" t="s">
        <v>10110</v>
      </c>
      <c r="H1462" s="51"/>
    </row>
    <row r="1463" spans="6:8">
      <c r="F1463" s="50" t="s">
        <v>10112</v>
      </c>
      <c r="G1463" s="52" t="s">
        <v>10112</v>
      </c>
      <c r="H1463" s="51"/>
    </row>
    <row r="1464" spans="6:8">
      <c r="F1464" s="50" t="s">
        <v>10114</v>
      </c>
      <c r="G1464" s="52" t="s">
        <v>10114</v>
      </c>
      <c r="H1464" s="51"/>
    </row>
    <row r="1465" spans="6:8">
      <c r="F1465" s="50" t="s">
        <v>10115</v>
      </c>
      <c r="G1465" s="52" t="s">
        <v>10115</v>
      </c>
      <c r="H1465" s="51"/>
    </row>
  </sheetData>
  <phoneticPr fontId="3" type="noConversion"/>
  <hyperlinks>
    <hyperlink ref="F9" r:id="rId1" location="anim-fade-in" display="https://zeke.github.io/primer-cheatsheet/ - anim-fade-in" xr:uid="{5E2D1489-4E6B-184A-92AF-C7A6A92A1808}"/>
    <hyperlink ref="F10" r:id="rId2" location="anim-fade-in-fast" display="https://zeke.github.io/primer-cheatsheet/ - anim-fade-in-fast" xr:uid="{011C3DA4-F0AD-EC4F-9913-62699A825C24}"/>
    <hyperlink ref="F11" r:id="rId3" location="anim-fade-out" display="https://zeke.github.io/primer-cheatsheet/ - anim-fade-out" xr:uid="{F0EDE76B-2F6D-0940-9B28-9AB0A9ABD80B}"/>
    <hyperlink ref="F12" r:id="rId4" location="anim-fade-out-fast" display="https://zeke.github.io/primer-cheatsheet/ - anim-fade-out-fast" xr:uid="{5EC97108-7AF0-9F4A-8BA6-DF0A0C72F8F6}"/>
    <hyperlink ref="F13" r:id="rId5" location="anim-fade-up" display="https://zeke.github.io/primer-cheatsheet/ - anim-fade-up" xr:uid="{F4940FBF-CD5A-7245-A743-A0136D7CBCB7}"/>
    <hyperlink ref="F14" r:id="rId6" location="anim-grow-x" display="https://zeke.github.io/primer-cheatsheet/ - anim-grow-x" xr:uid="{7ECF3A04-20F5-A94D-AEA5-BBEDE8AB59E3}"/>
    <hyperlink ref="F15" r:id="rId7" location="anim-pulse" display="https://zeke.github.io/primer-cheatsheet/ - anim-pulse" xr:uid="{182BB4AA-225A-544A-AB5E-B7A1F675F170}"/>
    <hyperlink ref="F16" r:id="rId8" location="anim-pulse-in" display="https://zeke.github.io/primer-cheatsheet/ - anim-pulse-in" xr:uid="{CD0C1CB1-6B0A-1B4A-944B-FD09329F3256}"/>
    <hyperlink ref="F17" r:id="rId9" location="anim-scale-in" display="https://zeke.github.io/primer-cheatsheet/ - anim-scale-in" xr:uid="{C6D042FB-8499-394F-A73E-AA00FACBE933}"/>
    <hyperlink ref="F18" r:id="rId10" location="anim-shrink-x" display="https://zeke.github.io/primer-cheatsheet/ - anim-shrink-x" xr:uid="{0E66716E-FC14-9946-9EC3-2F0A31749A05}"/>
    <hyperlink ref="F19" r:id="rId11" location="animated-ellipsis" display="https://zeke.github.io/primer-cheatsheet/ - animated-ellipsis" xr:uid="{52806325-C4AA-1D40-A465-691D62A79B8D}"/>
    <hyperlink ref="F20" r:id="rId12" location="animated-ellipsis-after" display="https://zeke.github.io/primer-cheatsheet/ - animated-ellipsis-after" xr:uid="{9CE4D04D-DA9D-4143-9144-216D3ED101C0}"/>
    <hyperlink ref="F21" r:id="rId13" location="autocomplete-item" display="https://zeke.github.io/primer-cheatsheet/ - autocomplete-item" xr:uid="{0F7F89DF-14A8-7A4A-86D9-3C64CA6B7577}"/>
    <hyperlink ref="F23" r:id="rId14" location="autocomplete-item-hover" display="https://zeke.github.io/primer-cheatsheet/ - autocomplete-item-hover" xr:uid="{2839552E-7431-3F43-B9B2-E41F64E23C3B}"/>
    <hyperlink ref="F22" r:id="rId15" location="autocomplete-item-hover" display="https://zeke.github.io/primer-cheatsheet/ - autocomplete-item-hover" xr:uid="{DD6516D0-A3AF-E14E-8D6D-7FED59180859}"/>
    <hyperlink ref="F24" r:id="rId16" location="autocomplete-results" display="https://zeke.github.io/primer-cheatsheet/ - autocomplete-results" xr:uid="{BEEAB4CB-F734-2449-9C3E-97121387AFB0}"/>
    <hyperlink ref="F25" r:id="rId17" location="avatar" display="https://zeke.github.io/primer-cheatsheet/ - avatar" xr:uid="{13484A55-C7B9-F94C-97D5-FCDD64EE8B25}"/>
    <hyperlink ref="F26" r:id="rId18" location="avatar-child" display="https://zeke.github.io/primer-cheatsheet/ - avatar-child" xr:uid="{CB1A5DDD-22FC-C248-932C-8149DA39BBC2}"/>
    <hyperlink ref="F27" r:id="rId19" location="avatar-group-item" display="https://zeke.github.io/primer-cheatsheet/ - avatar-group-item" xr:uid="{7EE5E949-4590-6C4D-A032-F5EC2299F62A}"/>
    <hyperlink ref="F28" r:id="rId20" location="avatar-link" display="https://zeke.github.io/primer-cheatsheet/ - avatar-link" xr:uid="{EB962237-E6A8-CE43-8BE1-81533C4F3EB6}"/>
    <hyperlink ref="F29" r:id="rId21" location="avatar-parent-child" display="https://zeke.github.io/primer-cheatsheet/ - avatar-parent-child" xr:uid="{8DDA9DB1-2608-4E40-8995-018E76D2C20B}"/>
    <hyperlink ref="F30" r:id="rId22" location="avatar-small" display="https://zeke.github.io/primer-cheatsheet/ - avatar-small" xr:uid="{D850730F-8878-684B-A3A8-25ADFD3E0C86}"/>
    <hyperlink ref="F31" r:id="rId23" location="avatar-avatar-more" display="https://zeke.github.io/primer-cheatsheet/ - avatar-avatar-more" xr:uid="{D2B9A9DE-AFB9-AB46-8010-75B88EA6D199}"/>
    <hyperlink ref="F32" r:id="rId24" location="avatar-avatar-more-after" display="https://zeke.github.io/primer-cheatsheet/ - avatar-avatar-more-after" xr:uid="{8C15CE61-6C23-7F4C-B97B-D882F64FCC5C}"/>
    <hyperlink ref="F34" r:id="rId25" location="avatar-avatar-more-before" display="https://zeke.github.io/primer-cheatsheet/ - avatar-avatar-more-before" xr:uid="{10A971CE-3C19-A244-891E-FBAC9015C897}"/>
    <hyperlink ref="F33" r:id="rId26" location="avatar-avatar-more-before" display="https://zeke.github.io/primer-cheatsheet/ - avatar-avatar-more-before" xr:uid="{5F614BEC-94AF-A84D-95AE-1EBA22171D9D}"/>
    <hyperlink ref="F35" r:id="rId27" location="avatar-stack" display="https://zeke.github.io/primer-cheatsheet/ - avatar-stack" xr:uid="{D1D83FAB-3010-BD40-BCCD-E1B0B8024B66}"/>
    <hyperlink ref="F36" r:id="rId28" location="avatar-stack-avatar-stack-body" display="https://zeke.github.io/primer-cheatsheet/ - avatar-stack-avatar-stack-body" xr:uid="{421E89CC-1EAC-7B48-BE92-AD5E9CF871BE}"/>
    <hyperlink ref="F37" r:id="rId29" location="avatar-stack-right-avatar" display="https://zeke.github.io/primer-cheatsheet/ - avatar-stack-right-avatar" xr:uid="{7BE56D13-5D82-BC43-8A48-546D6EEF2E33}"/>
    <hyperlink ref="F38" r:id="rId30" location="avatar-stack-right-avatar-avatar-more" display="https://zeke.github.io/primer-cheatsheet/ - avatar-stack-right-avatar-avatar-more" xr:uid="{E1545278-E314-ED4F-A121-5B6B0568BDFB}"/>
    <hyperlink ref="F39" r:id="rId31" location="avatar-stack-right-avatar-avatar-more-after" display="https://zeke.github.io/primer-cheatsheet/ - avatar-stack-right-avatar-avatar-more-after" xr:uid="{9800EC46-A574-FE4B-929D-D959C10EEC28}"/>
    <hyperlink ref="F40" r:id="rId32" location="avatar-stack-right-avatar-avatar-more-before" display="https://zeke.github.io/primer-cheatsheet/ - avatar-stack-right-avatar-avatar-more-before" xr:uid="{56D76C5F-0DEE-6344-A35F-35FB08B9FEF7}"/>
    <hyperlink ref="F41" r:id="rId33" location="avatar-stack-right-avatar-stack-body" display="https://zeke.github.io/primer-cheatsheet/ - avatar-stack-right-avatar-stack-body" xr:uid="{9729FD06-2E05-C849-8FF7-EEB17B0E65D2}"/>
    <hyperlink ref="F42" r:id="rId34" location="avatar-stack-right-avatar-stack-body-hover-avatar" display="https://zeke.github.io/primer-cheatsheet/ - avatar-stack-right-avatar-stack-body-hover-avatar" xr:uid="{46980C0B-49BE-E544-8E61-C898A7BDC739}"/>
    <hyperlink ref="F43" r:id="rId35" location="avatar-stack-body" display="https://zeke.github.io/primer-cheatsheet/ - avatar-stack-body" xr:uid="{935A1C42-9CC5-7F45-9F83-2AE81B542BEE}"/>
    <hyperlink ref="F44" r:id="rId36" location="avatar-stack-body-avatar" display="https://zeke.github.io/primer-cheatsheet/ - avatar-stack-body-avatar" xr:uid="{8331D5D9-5C3F-744D-AA99-5A370EF3920A}"/>
    <hyperlink ref="F45" r:id="rId37" location="avatar-stack-body-avatar-img" display="https://zeke.github.io/primer-cheatsheet/ - avatar-stack-body-avatar-img" xr:uid="{9A14BB18-B167-284F-B3AC-521B3557D56A}"/>
    <hyperlink ref="F46" r:id="rId38" location="avatar-stack-body-avatar-first-child" display="https://zeke.github.io/primer-cheatsheet/ - avatar-stack-body-avatar-first-child" xr:uid="{F0A99EEC-70B1-3D4A-8A40-9136426E4596}"/>
    <hyperlink ref="F47" r:id="rId39" location="avatar-stack-body-avatar-last-child" display="https://zeke.github.io/primer-cheatsheet/ - avatar-stack-body-avatar-last-child" xr:uid="{BEF95ACD-F743-F748-93C5-B4006F396947}"/>
    <hyperlink ref="F48" r:id="rId40" location="avatar-stack-body-avatar-nth-child-n-4" display="https://zeke.github.io/primer-cheatsheet/ - avatar-stack-body-avatar-nth-child-n-4" xr:uid="{EE0B20D4-4E78-AF43-943D-2DD2D1254971}"/>
    <hyperlink ref="F49" r:id="rId41" location="avatar-stack-body-hover-avatar" display="https://zeke.github.io/primer-cheatsheet/ - avatar-stack-body-hover-avatar" xr:uid="{8DCCF104-99CE-AF48-8660-BB7CCA620C88}"/>
    <hyperlink ref="F50" r:id="rId42" location="avatar-stack-body-hover-avatar-more" display="https://zeke.github.io/primer-cheatsheet/ - avatar-stack-body-hover-avatar-more" xr:uid="{F4CB742F-24BC-2B45-8341-C0CE05D5A4E3}"/>
    <hyperlink ref="F51" r:id="rId43" location="avatar-stack-body-hover-avatar-nth-child-n-4" display="https://zeke.github.io/primer-cheatsheet/ - avatar-stack-body-hover-avatar-nth-child-n-4" xr:uid="{0FA31013-36CC-BB41-8C90-285E6A647509}"/>
    <hyperlink ref="F52" r:id="rId44" location="avatar-stack-avatar-stack-three-plus" display="https://zeke.github.io/primer-cheatsheet/ - avatar-stack-avatar-stack-three-plus" xr:uid="{ACBD0AEF-B5D5-7E45-883D-F151D2A3F877}"/>
    <hyperlink ref="F53" r:id="rId45" location="avatar-stack-avatar-stack-two" display="https://zeke.github.io/primer-cheatsheet/ - avatar-stack-avatar-stack-two" xr:uid="{0FC5BDAA-D15A-4942-BD46-B4C2A08C9E2F}"/>
    <hyperlink ref="F54" r:id="rId46" location="bg-blue" display="https://zeke.github.io/primer-cheatsheet/ - bg-blue" xr:uid="{8A4E6961-72AC-014B-8F0C-7E52AD7574F6}"/>
    <hyperlink ref="F55" r:id="rId47" location="bg-blue-0" display="https://zeke.github.io/primer-cheatsheet/ - bg-blue-0" xr:uid="{FC64473A-C906-824A-9B83-45A2582B1A72}"/>
    <hyperlink ref="F56" r:id="rId48" location="bg-blue-1" display="https://zeke.github.io/primer-cheatsheet/ - bg-blue-1" xr:uid="{41B52A4A-5A00-7549-834E-0C08C870AECE}"/>
    <hyperlink ref="F57" r:id="rId49" location="bg-blue-2" display="https://zeke.github.io/primer-cheatsheet/ - bg-blue-2" xr:uid="{26020EB6-E514-1247-8749-298786B125C8}"/>
    <hyperlink ref="F58" r:id="rId50" location="bg-blue-3" display="https://zeke.github.io/primer-cheatsheet/ - bg-blue-3" xr:uid="{646380C4-D7A4-8A47-B5A0-CF896BEAEE7D}"/>
    <hyperlink ref="F59" r:id="rId51" location="bg-blue-4" display="https://zeke.github.io/primer-cheatsheet/ - bg-blue-4" xr:uid="{E0DB8D5A-4430-1C44-B4C1-35A0EF33DC5E}"/>
    <hyperlink ref="F60" r:id="rId52" location="bg-blue-5" display="https://zeke.github.io/primer-cheatsheet/ - bg-blue-5" xr:uid="{44275292-D722-914E-B2F6-FF68A61CFF6A}"/>
    <hyperlink ref="F61" r:id="rId53" location="bg-blue-6" display="https://zeke.github.io/primer-cheatsheet/ - bg-blue-6" xr:uid="{15C2C8BA-8990-A943-B455-21ECA0DD41F1}"/>
    <hyperlink ref="F62" r:id="rId54" location="bg-blue-7" display="https://zeke.github.io/primer-cheatsheet/ - bg-blue-7" xr:uid="{98918A2F-CB17-5041-97B9-E9F1FA5A57D0}"/>
    <hyperlink ref="F63" r:id="rId55" location="bg-blue-8" display="https://zeke.github.io/primer-cheatsheet/ - bg-blue-8" xr:uid="{8CDBD835-7A23-CA40-89DF-5978932CCE7E}"/>
    <hyperlink ref="F64" r:id="rId56" location="bg-blue-9" display="https://zeke.github.io/primer-cheatsheet/ - bg-blue-9" xr:uid="{8E698262-8489-2446-8058-3BA4C2CEA336}"/>
    <hyperlink ref="F65" r:id="rId57" location="bg-blue-light" display="https://zeke.github.io/primer-cheatsheet/ - bg-blue-light" xr:uid="{B4CA39DB-F443-A047-B242-FBABEE29BA35}"/>
    <hyperlink ref="F66" r:id="rId58" location="bg-gray" display="https://zeke.github.io/primer-cheatsheet/ - bg-gray" xr:uid="{5AE712B2-827D-0043-9A41-F0A58A2CD99C}"/>
    <hyperlink ref="F67" r:id="rId59" location="bg-gray-0" display="https://zeke.github.io/primer-cheatsheet/ - bg-gray-0" xr:uid="{A8FA5A25-5260-CD43-A66A-FF782B273EDD}"/>
    <hyperlink ref="F68" r:id="rId60" location="bg-gray-1" display="https://zeke.github.io/primer-cheatsheet/ - bg-gray-1" xr:uid="{F9B1FC8C-F1E9-7D49-84C6-7F241A83E9C2}"/>
    <hyperlink ref="F69" r:id="rId61" location="bg-gray-2" display="https://zeke.github.io/primer-cheatsheet/ - bg-gray-2" xr:uid="{35F2B78B-AE84-E94F-B5C1-16D6FA4D5E34}"/>
    <hyperlink ref="F70" r:id="rId62" location="bg-gray-3" display="https://zeke.github.io/primer-cheatsheet/ - bg-gray-3" xr:uid="{84CA4AD1-7C8A-3845-AD58-19E668D8F8F3}"/>
    <hyperlink ref="F71" r:id="rId63" location="bg-gray-4" display="https://zeke.github.io/primer-cheatsheet/ - bg-gray-4" xr:uid="{72B2EF11-3735-5342-8CE4-062C3C2F76F8}"/>
    <hyperlink ref="F72" r:id="rId64" location="bg-gray-5" display="https://zeke.github.io/primer-cheatsheet/ - bg-gray-5" xr:uid="{FD23A048-0294-914A-8B15-F5B16B74457D}"/>
    <hyperlink ref="F73" r:id="rId65" location="bg-gray-6" display="https://zeke.github.io/primer-cheatsheet/ - bg-gray-6" xr:uid="{78718281-813F-A045-B942-F2CE4D821539}"/>
    <hyperlink ref="F74" r:id="rId66" location="bg-gray-7" display="https://zeke.github.io/primer-cheatsheet/ - bg-gray-7" xr:uid="{81DA60D1-C142-4B48-AF03-F126998565ED}"/>
    <hyperlink ref="F75" r:id="rId67" location="bg-gray-8" display="https://zeke.github.io/primer-cheatsheet/ - bg-gray-8" xr:uid="{99C3F7AD-4A07-9345-91F7-B36D0FD3FE86}"/>
    <hyperlink ref="F76" r:id="rId68" location="bg-gray-9" display="https://zeke.github.io/primer-cheatsheet/ - bg-gray-9" xr:uid="{393411F7-1498-2E4F-AEA5-EEB08FD0A16B}"/>
    <hyperlink ref="F77" r:id="rId69" location="bg-gray-dark" display="https://zeke.github.io/primer-cheatsheet/ - bg-gray-dark" xr:uid="{7DCDBBCB-6013-A645-AEEF-F931BF6D9DEB}"/>
    <hyperlink ref="F78" r:id="rId70" location="bg-gray-light" display="https://zeke.github.io/primer-cheatsheet/ - bg-gray-light" xr:uid="{C8E20D41-D19F-224A-AA47-383FCA8C17B2}"/>
    <hyperlink ref="F79" r:id="rId71" location="bg-green" display="https://zeke.github.io/primer-cheatsheet/ - bg-green" xr:uid="{C490F03B-0E05-B149-9A08-A53F6EC21BB1}"/>
    <hyperlink ref="F80" r:id="rId72" location="bg-green-0" display="https://zeke.github.io/primer-cheatsheet/ - bg-green-0" xr:uid="{B26B9CD8-526D-D94A-A0BB-9542DD5F7AC5}"/>
    <hyperlink ref="F81" r:id="rId73" location="bg-green-1" display="https://zeke.github.io/primer-cheatsheet/ - bg-green-1" xr:uid="{524E3CE1-C066-8646-86BA-E9AEBA551FB2}"/>
    <hyperlink ref="F82" r:id="rId74" location="bg-green-2" display="https://zeke.github.io/primer-cheatsheet/ - bg-green-2" xr:uid="{11772488-BE3B-614C-B544-C24FE0A412E0}"/>
    <hyperlink ref="F83" r:id="rId75" location="bg-green-3" display="https://zeke.github.io/primer-cheatsheet/ - bg-green-3" xr:uid="{3AE38730-641A-4743-B492-E83D62B32C05}"/>
    <hyperlink ref="F84" r:id="rId76" location="bg-green-4" display="https://zeke.github.io/primer-cheatsheet/ - bg-green-4" xr:uid="{58EF3CA5-1CE6-A94A-8277-DE122AA735B3}"/>
    <hyperlink ref="F85" r:id="rId77" location="bg-green-5" display="https://zeke.github.io/primer-cheatsheet/ - bg-green-5" xr:uid="{A78FA030-CF94-8540-9CD9-2AF1676314C9}"/>
    <hyperlink ref="F86" r:id="rId78" location="bg-green-6" display="https://zeke.github.io/primer-cheatsheet/ - bg-green-6" xr:uid="{6697242F-6F0B-754B-8E6A-C3E96BC7E8EC}"/>
    <hyperlink ref="F87" r:id="rId79" location="bg-green-7" display="https://zeke.github.io/primer-cheatsheet/ - bg-green-7" xr:uid="{ECC6CBEC-1159-0C4E-AA02-B40A33D54AE9}"/>
    <hyperlink ref="F88" r:id="rId80" location="bg-green-8" display="https://zeke.github.io/primer-cheatsheet/ - bg-green-8" xr:uid="{C31AC66E-0095-5641-9B10-3777FFDDF289}"/>
    <hyperlink ref="F89" r:id="rId81" location="bg-green-9" display="https://zeke.github.io/primer-cheatsheet/ - bg-green-9" xr:uid="{3FACF4CE-7E5F-7943-957B-80F5E9D554F5}"/>
    <hyperlink ref="F90" r:id="rId82" location="bg-green-light" display="https://zeke.github.io/primer-cheatsheet/ - bg-green-light" xr:uid="{F1EA5AE6-C0CB-DA47-9BD4-FB636A03C797}"/>
    <hyperlink ref="F91" r:id="rId83" location="bg-orange-0" display="https://zeke.github.io/primer-cheatsheet/ - bg-orange-0" xr:uid="{CE8574C3-3490-8B48-B432-0BC7B1CFB933}"/>
    <hyperlink ref="F92" r:id="rId84" location="bg-orange-1" display="https://zeke.github.io/primer-cheatsheet/ - bg-orange-1" xr:uid="{FC76F161-865F-D042-8E59-AB706EBB79DA}"/>
    <hyperlink ref="F93" r:id="rId85" location="bg-orange-2" display="https://zeke.github.io/primer-cheatsheet/ - bg-orange-2" xr:uid="{8052BE27-D801-F743-B3A1-DF3F0EEF93C2}"/>
    <hyperlink ref="F94" r:id="rId86" location="bg-orange-3" display="https://zeke.github.io/primer-cheatsheet/ - bg-orange-3" xr:uid="{0A2532F2-4181-4146-AEF0-88743AB450FF}"/>
    <hyperlink ref="F95" r:id="rId87" location="bg-orange-4" display="https://zeke.github.io/primer-cheatsheet/ - bg-orange-4" xr:uid="{29C0481F-BF3A-2741-9B5A-C8F187E4DEF8}"/>
    <hyperlink ref="F96" r:id="rId88" location="bg-orange-5" display="https://zeke.github.io/primer-cheatsheet/ - bg-orange-5" xr:uid="{5C397DFF-1F3D-3042-8418-668E87797BF0}"/>
    <hyperlink ref="F97" r:id="rId89" location="bg-orange-6" display="https://zeke.github.io/primer-cheatsheet/ - bg-orange-6" xr:uid="{DC25D3A7-8BFF-AC45-8885-A8F96C264FB6}"/>
    <hyperlink ref="F98" r:id="rId90" location="bg-orange-7" display="https://zeke.github.io/primer-cheatsheet/ - bg-orange-7" xr:uid="{5B659646-5120-504D-8C44-4A331F6627F5}"/>
    <hyperlink ref="F99" r:id="rId91" location="bg-orange-8" display="https://zeke.github.io/primer-cheatsheet/ - bg-orange-8" xr:uid="{B956A662-70CC-0546-991F-9FA0E3D08E28}"/>
    <hyperlink ref="F100" r:id="rId92" location="bg-orange-9" display="https://zeke.github.io/primer-cheatsheet/ - bg-orange-9" xr:uid="{ED9D93AB-6514-4C4C-BB2D-FCA06E7FB374}"/>
    <hyperlink ref="F101" r:id="rId93" location="bg-pink" display="https://zeke.github.io/primer-cheatsheet/ - bg-pink" xr:uid="{872F0BF3-4C8E-F64A-A9EE-E8315FD8E211}"/>
    <hyperlink ref="F102" r:id="rId94" location="bg-pink-0" display="https://zeke.github.io/primer-cheatsheet/ - bg-pink-0" xr:uid="{6FCAD0CB-EE8B-014A-8112-CDE524C75682}"/>
    <hyperlink ref="F103" r:id="rId95" location="bg-pink-1" display="https://zeke.github.io/primer-cheatsheet/ - bg-pink-1" xr:uid="{B1E217E4-570D-4A46-9DCD-90C346DE3A31}"/>
    <hyperlink ref="F104" r:id="rId96" location="bg-pink-2" display="https://zeke.github.io/primer-cheatsheet/ - bg-pink-2" xr:uid="{17119852-C3AE-C44E-BF13-606F649F7B08}"/>
    <hyperlink ref="F105" r:id="rId97" location="bg-pink-3" display="https://zeke.github.io/primer-cheatsheet/ - bg-pink-3" xr:uid="{C9CB7335-B428-794C-9526-A7579C36A6F9}"/>
    <hyperlink ref="F106" r:id="rId98" location="bg-pink-4" display="https://zeke.github.io/primer-cheatsheet/ - bg-pink-4" xr:uid="{BD260716-1571-C940-90F1-1E5314FE669C}"/>
    <hyperlink ref="F107" r:id="rId99" location="bg-pink-5" display="https://zeke.github.io/primer-cheatsheet/ - bg-pink-5" xr:uid="{85470A80-42D0-1C4B-8839-0EB1FFE5FCEC}"/>
    <hyperlink ref="F108" r:id="rId100" location="bg-pink-6" display="https://zeke.github.io/primer-cheatsheet/ - bg-pink-6" xr:uid="{2D3C0C2D-8921-0F4B-8175-F7E6A728052E}"/>
    <hyperlink ref="F109" r:id="rId101" location="bg-pink-7" display="https://zeke.github.io/primer-cheatsheet/ - bg-pink-7" xr:uid="{29486277-838C-CA48-8BC2-D74C87B742D0}"/>
    <hyperlink ref="F110" r:id="rId102" location="bg-pink-8" display="https://zeke.github.io/primer-cheatsheet/ - bg-pink-8" xr:uid="{CF59D3AA-B8E7-8143-A172-A0DC2839A177}"/>
    <hyperlink ref="F111" r:id="rId103" location="bg-pink-9" display="https://zeke.github.io/primer-cheatsheet/ - bg-pink-9" xr:uid="{AC190A4F-441C-FA4A-B432-BABB703EE8A4}"/>
    <hyperlink ref="F112" r:id="rId104" location="bg-purple" display="https://zeke.github.io/primer-cheatsheet/ - bg-purple" xr:uid="{61956A4E-FCE4-414F-BE2C-97F8817B6B7E}"/>
    <hyperlink ref="F113" r:id="rId105" location="bg-purple-0" display="https://zeke.github.io/primer-cheatsheet/ - bg-purple-0" xr:uid="{D28CC21E-3285-2142-9645-4C88ACF76693}"/>
    <hyperlink ref="F114" r:id="rId106" location="bg-purple-1" display="https://zeke.github.io/primer-cheatsheet/ - bg-purple-1" xr:uid="{5A3B99BE-D37E-DF4D-A8BB-3663D1AA9684}"/>
    <hyperlink ref="F115" r:id="rId107" location="bg-purple-2" display="https://zeke.github.io/primer-cheatsheet/ - bg-purple-2" xr:uid="{28D0E0DF-5351-A544-8A93-78A74168DFCD}"/>
    <hyperlink ref="F116" r:id="rId108" location="bg-purple-3" display="https://zeke.github.io/primer-cheatsheet/ - bg-purple-3" xr:uid="{746D2CB7-CA45-F543-A8DA-E97E96239462}"/>
    <hyperlink ref="F117" r:id="rId109" location="bg-purple-4" display="https://zeke.github.io/primer-cheatsheet/ - bg-purple-4" xr:uid="{E59936CF-F976-AB4B-8447-D5B8CDE41B78}"/>
    <hyperlink ref="F118" r:id="rId110" location="bg-purple-5" display="https://zeke.github.io/primer-cheatsheet/ - bg-purple-5" xr:uid="{F5D70ED1-702F-F74D-A49B-0AC01C982380}"/>
    <hyperlink ref="F119" r:id="rId111" location="bg-purple-6" display="https://zeke.github.io/primer-cheatsheet/ - bg-purple-6" xr:uid="{F7B271E6-FC2F-C14B-AFB7-354B4B1D20B8}"/>
    <hyperlink ref="F120" r:id="rId112" location="bg-purple-7" display="https://zeke.github.io/primer-cheatsheet/ - bg-purple-7" xr:uid="{EEB1296A-94AB-4443-8F80-BCA699DF27CE}"/>
    <hyperlink ref="F121" r:id="rId113" location="bg-purple-8" display="https://zeke.github.io/primer-cheatsheet/ - bg-purple-8" xr:uid="{0339E050-1F96-D047-A81A-F23DE8685BE9}"/>
    <hyperlink ref="F122" r:id="rId114" location="bg-purple-9" display="https://zeke.github.io/primer-cheatsheet/ - bg-purple-9" xr:uid="{0D01A5CB-5CD7-8742-A470-0F1F1B12D8EB}"/>
    <hyperlink ref="F123" r:id="rId115" location="bg-purple-light" display="https://zeke.github.io/primer-cheatsheet/ - bg-purple-light" xr:uid="{85D5F73C-0D16-1442-834C-56FE5DD555AB}"/>
    <hyperlink ref="F124" r:id="rId116" location="bg-red" display="https://zeke.github.io/primer-cheatsheet/ - bg-red" xr:uid="{150E977D-5E95-0442-9E68-39C0AB21917F}"/>
    <hyperlink ref="F125" r:id="rId117" location="bg-red-0" display="https://zeke.github.io/primer-cheatsheet/ - bg-red-0" xr:uid="{1308AEB1-44C0-B541-A7E6-DB7A1F4DE784}"/>
    <hyperlink ref="F126" r:id="rId118" location="bg-red-1" display="https://zeke.github.io/primer-cheatsheet/ - bg-red-1" xr:uid="{CBCB0418-499C-CB48-A318-5B0657166643}"/>
    <hyperlink ref="F127" r:id="rId119" location="bg-red-2" display="https://zeke.github.io/primer-cheatsheet/ - bg-red-2" xr:uid="{9D29DDB9-EE65-834B-86E7-1646DDDDD0BD}"/>
    <hyperlink ref="F128" r:id="rId120" location="bg-red-3" display="https://zeke.github.io/primer-cheatsheet/ - bg-red-3" xr:uid="{4EDF829E-097F-7E4A-AAD3-03CF4D903979}"/>
    <hyperlink ref="F129" r:id="rId121" location="bg-red-4" display="https://zeke.github.io/primer-cheatsheet/ - bg-red-4" xr:uid="{2637E4CB-0740-7D46-BADA-25394903D11C}"/>
    <hyperlink ref="F130" r:id="rId122" location="bg-red-5" display="https://zeke.github.io/primer-cheatsheet/ - bg-red-5" xr:uid="{EC07D8D6-63DF-964D-8EE6-6C7AA5152011}"/>
    <hyperlink ref="F131" r:id="rId123" location="bg-red-6" display="https://zeke.github.io/primer-cheatsheet/ - bg-red-6" xr:uid="{C379C470-55C3-8545-9E13-5714AA8337CA}"/>
    <hyperlink ref="F132" r:id="rId124" location="bg-red-7" display="https://zeke.github.io/primer-cheatsheet/ - bg-red-7" xr:uid="{B0A4C1FE-34EC-6D42-B181-42D71EA0436E}"/>
    <hyperlink ref="F133" r:id="rId125" location="bg-red-8" display="https://zeke.github.io/primer-cheatsheet/ - bg-red-8" xr:uid="{C88F96D4-4E0F-674C-8C3A-DA299168C482}"/>
    <hyperlink ref="F134" r:id="rId126" location="bg-red-9" display="https://zeke.github.io/primer-cheatsheet/ - bg-red-9" xr:uid="{7134035D-81EE-ED42-A14C-A98D25202AB3}"/>
    <hyperlink ref="F135" r:id="rId127" location="bg-red-light" display="https://zeke.github.io/primer-cheatsheet/ - bg-red-light" xr:uid="{659A01EE-848C-C54B-944E-0CB483D8A642}"/>
    <hyperlink ref="F136" r:id="rId128" location="bg-shade-gradient" display="https://zeke.github.io/primer-cheatsheet/ - bg-shade-gradient" xr:uid="{E4EF91A5-D617-0048-BDB6-B2DFFF127945}"/>
    <hyperlink ref="F137" r:id="rId129" location="bg-white" display="https://zeke.github.io/primer-cheatsheet/ - bg-white" xr:uid="{DDA5F619-F810-3E44-AC49-F30B2C038CBB}"/>
    <hyperlink ref="F138" r:id="rId130" location="bg-yellow" display="https://zeke.github.io/primer-cheatsheet/ - bg-yellow" xr:uid="{BAB74EB9-9CAB-CB4F-8E96-3D22A700C113}"/>
    <hyperlink ref="F139" r:id="rId131" location="bg-yellow-0" display="https://zeke.github.io/primer-cheatsheet/ - bg-yellow-0" xr:uid="{9EE3DE21-5317-8F48-B843-D7A653308650}"/>
    <hyperlink ref="F140" r:id="rId132" location="bg-yellow-1" display="https://zeke.github.io/primer-cheatsheet/ - bg-yellow-1" xr:uid="{AB20BC31-B032-B14C-8F1E-558520232D3B}"/>
    <hyperlink ref="F141" r:id="rId133" location="bg-yellow-2" display="https://zeke.github.io/primer-cheatsheet/ - bg-yellow-2" xr:uid="{DF056DD3-B86B-FB44-A616-C290CAE9C3BE}"/>
    <hyperlink ref="F142" r:id="rId134" location="bg-yellow-3" display="https://zeke.github.io/primer-cheatsheet/ - bg-yellow-3" xr:uid="{C3A7393C-6596-3C47-A071-0C64195B04FC}"/>
    <hyperlink ref="F143" r:id="rId135" location="bg-yellow-4" display="https://zeke.github.io/primer-cheatsheet/ - bg-yellow-4" xr:uid="{BEEFAA76-D188-3C46-B592-4D0E8544C562}"/>
    <hyperlink ref="F144" r:id="rId136" location="bg-yellow-5" display="https://zeke.github.io/primer-cheatsheet/ - bg-yellow-5" xr:uid="{9C23EA21-8FC6-5144-8B75-1AC229FCFE5D}"/>
    <hyperlink ref="F145" r:id="rId137" location="bg-yellow-6" display="https://zeke.github.io/primer-cheatsheet/ - bg-yellow-6" xr:uid="{DD57B130-903B-B544-8DCF-6C85EFA65321}"/>
    <hyperlink ref="F146" r:id="rId138" location="bg-yellow-7" display="https://zeke.github.io/primer-cheatsheet/ - bg-yellow-7" xr:uid="{C3278891-3083-8542-97D6-E637A1EA3B4C}"/>
    <hyperlink ref="F147" r:id="rId139" location="bg-yellow-8" display="https://zeke.github.io/primer-cheatsheet/ - bg-yellow-8" xr:uid="{D741D1E6-6B38-5249-8583-CD57A78AD0A3}"/>
    <hyperlink ref="F148" r:id="rId140" location="bg-yellow-9" display="https://zeke.github.io/primer-cheatsheet/ - bg-yellow-9" xr:uid="{F5660F2E-0A2E-C848-85D2-EE6152C24757}"/>
    <hyperlink ref="F149" r:id="rId141" location="bg-yellow-dark" display="https://zeke.github.io/primer-cheatsheet/ - bg-yellow-dark" xr:uid="{B0660D9E-5E54-9945-88DF-77F77B56F813}"/>
    <hyperlink ref="F150" r:id="rId142" location="bg-yellow-light" display="https://zeke.github.io/primer-cheatsheet/ - bg-yellow-light" xr:uid="{D675D20F-BCD4-CE43-A975-F7E413066F45}"/>
    <hyperlink ref="F151" r:id="rId143" location="blankslate" display="https://zeke.github.io/primer-cheatsheet/ - blankslate" xr:uid="{7CDF17F6-0F5F-0B4C-8B7D-43CF299102D2}"/>
    <hyperlink ref="F152" r:id="rId144" location="blankslate-code" display="https://zeke.github.io/primer-cheatsheet/ - blankslate-code" xr:uid="{E5F0D6AE-407F-1246-9FBE-1F774D005857}"/>
    <hyperlink ref="F153" r:id="rId145" location="blankslate-img" display="https://zeke.github.io/primer-cheatsheet/ - blankslate-img" xr:uid="{26C3BFFF-0A82-4640-A65D-8F382F26497C}"/>
    <hyperlink ref="F154" r:id="rId146" location="blankslate-capped" display="https://zeke.github.io/primer-cheatsheet/ - blankslate-capped" xr:uid="{A40B055B-D76D-6D40-965D-7FD3A62AA561}"/>
    <hyperlink ref="F155" r:id="rId147" location="blankslate-clean-background" display="https://zeke.github.io/primer-cheatsheet/ - blankslate-clean-background" xr:uid="{31E1C077-3ABD-1740-8247-403379C7DC3E}"/>
    <hyperlink ref="F156" r:id="rId148" location="blankslate-icon" display="https://zeke.github.io/primer-cheatsheet/ - blankslate-icon" xr:uid="{F797339F-8465-B940-8A23-4113D2400679}"/>
    <hyperlink ref="F157" r:id="rId149" location="blankslate-large-h3" display="https://zeke.github.io/primer-cheatsheet/ - blankslate-large-h3" xr:uid="{7861B7EA-B80E-464F-9220-C58BCBA11B66}"/>
    <hyperlink ref="F158" r:id="rId150" location="blankslate-large-img" display="https://zeke.github.io/primer-cheatsheet/ - blankslate-large-img" xr:uid="{F1A6FE06-1819-584B-AD01-37740A4FF4C9}"/>
    <hyperlink ref="F159" r:id="rId151" location="blankslate-large-p" display="https://zeke.github.io/primer-cheatsheet/ - blankslate-large-p" xr:uid="{55329D24-1521-8244-9370-444FCE945745}"/>
    <hyperlink ref="F160" r:id="rId152" location="blankslate-narrow" display="https://zeke.github.io/primer-cheatsheet/ - blankslate-narrow" xr:uid="{595D3D1F-787F-B141-808A-6707C8DE7D57}"/>
    <hyperlink ref="F161" r:id="rId153" location="blankslate-spacious" display="https://zeke.github.io/primer-cheatsheet/ - blankslate-spacious" xr:uid="{62292E94-B236-B24D-9714-C2DB07A63756}"/>
    <hyperlink ref="F162" r:id="rId154" location="border" display="https://zeke.github.io/primer-cheatsheet/ - border" xr:uid="{621D93AF-1609-7348-98C0-31AEFFD158A4}"/>
    <hyperlink ref="F163" r:id="rId155" location="border-0" display="https://zeke.github.io/primer-cheatsheet/ - border-0" xr:uid="{CCF7FF0A-5B24-D344-ABEE-950723F7E9BA}"/>
    <hyperlink ref="F164" r:id="rId156" location="border-black-fade" display="https://zeke.github.io/primer-cheatsheet/ - border-black-fade" xr:uid="{18CD2CBC-A86B-C349-B705-F1C29C22658E}"/>
    <hyperlink ref="F165" r:id="rId157" location="border-blue" display="https://zeke.github.io/primer-cheatsheet/ - border-blue" xr:uid="{7360A9DE-FAD5-254D-BBD3-B99B61B45273}"/>
    <hyperlink ref="F166" r:id="rId158" location="border-blue-light" display="https://zeke.github.io/primer-cheatsheet/ - border-blue-light" xr:uid="{D2468808-0CCC-314D-9119-A47293A486D8}"/>
    <hyperlink ref="F167" r:id="rId159" location="border-bottom" display="https://zeke.github.io/primer-cheatsheet/ - border-bottom" xr:uid="{580A6764-84D4-4041-A2C3-0F4B0B7BE11C}"/>
    <hyperlink ref="F168" r:id="rId160" location="border-bottom-0" display="https://zeke.github.io/primer-cheatsheet/ - border-bottom-0" xr:uid="{538937AB-428E-D543-AAF6-E6E4A1CBB700}"/>
    <hyperlink ref="F169" r:id="rId161" location="border-dashed" display="https://zeke.github.io/primer-cheatsheet/ - border-dashed" xr:uid="{FFF8C152-9222-3A4C-8100-F076CE3A67F9}"/>
    <hyperlink ref="F170" r:id="rId162" location="border-gray-dark" display="https://zeke.github.io/primer-cheatsheet/ - border-gray-dark" xr:uid="{0DF47EF4-E217-ED41-B8A7-46B19D7B0DF0}"/>
    <hyperlink ref="F171" r:id="rId163" location="border-gray-light" display="https://zeke.github.io/primer-cheatsheet/ - border-gray-light" xr:uid="{4DF9801B-E36C-8F4E-8659-0A24C39462CE}"/>
    <hyperlink ref="F172" r:id="rId164" location="border-green" display="https://zeke.github.io/primer-cheatsheet/ - border-green" xr:uid="{7C9A818A-D07C-D14A-9D68-B0A6707F9C6B}"/>
    <hyperlink ref="F173" r:id="rId165" location="border-green-light" display="https://zeke.github.io/primer-cheatsheet/ - border-green-light" xr:uid="{876D7C16-9672-9645-8A53-5E470EBF5907}"/>
    <hyperlink ref="F174" r:id="rId166" location="border-left" display="https://zeke.github.io/primer-cheatsheet/ - border-left" xr:uid="{A732A668-118F-8A42-B666-9BC7F543E7C4}"/>
    <hyperlink ref="F175" r:id="rId167" location="border-left-0" display="https://zeke.github.io/primer-cheatsheet/ - border-left-0" xr:uid="{B5FDA0CF-33DE-E84C-B540-8D101B78194D}"/>
    <hyperlink ref="F176" r:id="rId168" location="border-purple" display="https://zeke.github.io/primer-cheatsheet/ - border-purple" xr:uid="{A1D08831-5B7B-0D42-9731-02976B175252}"/>
    <hyperlink ref="F177" r:id="rId169" location="border-red" display="https://zeke.github.io/primer-cheatsheet/ - border-red" xr:uid="{33A22BCC-206D-8C42-A522-FB937240FED5}"/>
    <hyperlink ref="F178" r:id="rId170" location="border-red-light" display="https://zeke.github.io/primer-cheatsheet/ - border-red-light" xr:uid="{1DE939C4-1F39-6040-B4A4-2A7E6DB8223E}"/>
    <hyperlink ref="F179" r:id="rId171" location="border-right" display="https://zeke.github.io/primer-cheatsheet/ - border-right" xr:uid="{0A9F2489-7975-D44C-9903-49E525FCA9AD}"/>
    <hyperlink ref="F180" r:id="rId172" location="border-right-0" display="https://zeke.github.io/primer-cheatsheet/ - border-right-0" xr:uid="{CA0292AE-09AA-6341-BA4A-17A79A65DB95}"/>
    <hyperlink ref="F181" r:id="rId173" location="border-top" display="https://zeke.github.io/primer-cheatsheet/ - border-top" xr:uid="{F43A64EF-03EF-974B-B7FF-491E34780E83}"/>
    <hyperlink ref="F182" r:id="rId174" location="border-top-0" display="https://zeke.github.io/primer-cheatsheet/ - border-top-0" xr:uid="{E5D52B86-E0AD-1B45-9EDD-1CB43C2CC54E}"/>
    <hyperlink ref="F183" r:id="rId175" location="border-white-fade" display="https://zeke.github.io/primer-cheatsheet/ - border-white-fade" xr:uid="{EFA102B7-CA4A-8A4A-B175-805F1369FE53}"/>
    <hyperlink ref="F184" r:id="rId176" location="border-white-fade-15" display="https://zeke.github.io/primer-cheatsheet/ - border-white-fade-15" xr:uid="{5F3C9CE0-FDAC-4745-B745-DD51E5323EA8}"/>
    <hyperlink ref="F185" r:id="rId177" location="border-white-fade-30" display="https://zeke.github.io/primer-cheatsheet/ - border-white-fade-30" xr:uid="{859D3378-37DB-7140-B4AD-ABE17D2179F5}"/>
    <hyperlink ref="F186" r:id="rId178" location="border-white-fade-50" display="https://zeke.github.io/primer-cheatsheet/ - border-white-fade-50" xr:uid="{F6382511-4363-A94A-9637-A1CB199DD13D}"/>
    <hyperlink ref="F187" r:id="rId179" location="border-white-fade-70" display="https://zeke.github.io/primer-cheatsheet/ - border-white-fade-70" xr:uid="{1DE1EF62-94F8-F34A-A4B3-5FBBCF9492E5}"/>
    <hyperlink ref="F188" r:id="rId180" location="border-white-fade-85" display="https://zeke.github.io/primer-cheatsheet/ - border-white-fade-85" xr:uid="{5CF860BC-05BE-8D48-A4EC-2260C3DB2C45}"/>
    <hyperlink ref="F189" r:id="rId181" location="border-x" display="https://zeke.github.io/primer-cheatsheet/ - border-x" xr:uid="{5CE6C36B-A1CB-EB46-BA9D-B7D4A20627D0}"/>
    <hyperlink ref="F190" r:id="rId182" location="border-y" display="https://zeke.github.io/primer-cheatsheet/ - border-y" xr:uid="{1205A882-FEC7-AB41-9200-CF9AF5C58EAA}"/>
    <hyperlink ref="F191" r:id="rId183" location="border-yellow" display="https://zeke.github.io/primer-cheatsheet/ - border-yellow" xr:uid="{20F3F0BB-54B8-144A-8243-A01BC0315459}"/>
    <hyperlink ref="F192" r:id="rId184" location="bottom-0" display="https://zeke.github.io/primer-cheatsheet/ - bottom-0" xr:uid="{5CC8A7DC-685E-BF4C-A7E7-0075FF4E2D2F}"/>
    <hyperlink ref="F193" r:id="rId185" location="bottom-0" display="https://zeke.github.io/primer-cheatsheet/ - bottom-0" xr:uid="{7E4B292C-94AD-3D49-B863-025C78F4E90A}"/>
    <hyperlink ref="F194" r:id="rId186" location="bottom-1" display="https://zeke.github.io/primer-cheatsheet/ - bottom-1" xr:uid="{750A7637-62FE-4F44-AD49-85F18C055EF1}"/>
    <hyperlink ref="F195" r:id="rId187" location="bottom-10" display="https://zeke.github.io/primer-cheatsheet/ - bottom-10" xr:uid="{794A4AF3-4D83-7940-9737-1C72C4C279A9}"/>
    <hyperlink ref="F196" r:id="rId188" location="bottom-11" display="https://zeke.github.io/primer-cheatsheet/ - bottom-11" xr:uid="{C8B0C862-6474-B448-8716-A6395ABA085B}"/>
    <hyperlink ref="F197" r:id="rId189" location="bottom-12" display="https://zeke.github.io/primer-cheatsheet/ - bottom-12" xr:uid="{DD47DB1D-ADC7-B049-9427-01A97C066552}"/>
    <hyperlink ref="F198" r:id="rId190" location="bottom-2" display="https://zeke.github.io/primer-cheatsheet/ - bottom-2" xr:uid="{A289D550-7A33-AD42-AFA9-4F4F9BDF57F3}"/>
    <hyperlink ref="F199" r:id="rId191" location="bottom-3" display="https://zeke.github.io/primer-cheatsheet/ - bottom-3" xr:uid="{104235F0-17E9-0244-BC42-8D547EEA86DC}"/>
    <hyperlink ref="F200" r:id="rId192" location="bottom-4" display="https://zeke.github.io/primer-cheatsheet/ - bottom-4" xr:uid="{7CBB1691-7E7E-B148-ABE2-52BE3AD65B77}"/>
    <hyperlink ref="F201" r:id="rId193" location="bottom-5" display="https://zeke.github.io/primer-cheatsheet/ - bottom-5" xr:uid="{B7F96412-3246-6649-89BB-2F3820E800D6}"/>
    <hyperlink ref="F202" r:id="rId194" location="bottom-6" display="https://zeke.github.io/primer-cheatsheet/ - bottom-6" xr:uid="{61A2C7BB-601C-EB4F-8BBD-ECC188F8F1A0}"/>
    <hyperlink ref="F203" r:id="rId195" location="bottom-7" display="https://zeke.github.io/primer-cheatsheet/ - bottom-7" xr:uid="{47DE008B-5EBC-2548-9E5C-323569953EFC}"/>
    <hyperlink ref="F204" r:id="rId196" location="bottom-8" display="https://zeke.github.io/primer-cheatsheet/ - bottom-8" xr:uid="{8F74A6D9-EA0A-9A44-9D4B-51D54DDBD0EC}"/>
    <hyperlink ref="F205" r:id="rId197" location="bottom-9" display="https://zeke.github.io/primer-cheatsheet/ - bottom-9" xr:uid="{C232B7F8-9805-C94C-9BD1-5F76434EEB21}"/>
    <hyperlink ref="F206" r:id="rId198" location="bottom-n0" display="https://zeke.github.io/primer-cheatsheet/ - bottom-n0" xr:uid="{A8F20AFB-5BB0-A442-9ECC-F6E43B0DB7AC}"/>
    <hyperlink ref="F207" r:id="rId199" location="bottom-n1" display="https://zeke.github.io/primer-cheatsheet/ - bottom-n1" xr:uid="{EA36F497-CB45-C746-98F3-E1324638E93F}"/>
    <hyperlink ref="F208" r:id="rId200" location="bottom-n10" display="https://zeke.github.io/primer-cheatsheet/ - bottom-n10" xr:uid="{BF03170D-1D59-1446-B5C2-83ADBAF68A36}"/>
    <hyperlink ref="F209" r:id="rId201" location="bottom-n11" display="https://zeke.github.io/primer-cheatsheet/ - bottom-n11" xr:uid="{F66AA64C-D471-C94B-8831-3CE58684251E}"/>
    <hyperlink ref="F210" r:id="rId202" location="bottom-n12" display="https://zeke.github.io/primer-cheatsheet/ - bottom-n12" xr:uid="{F2226082-A2DA-E742-972A-95587146D9EC}"/>
    <hyperlink ref="F211" r:id="rId203" location="bottom-n2" display="https://zeke.github.io/primer-cheatsheet/ - bottom-n2" xr:uid="{A2C8DBA2-1CE4-1C43-A4D0-04C3BD5ADD3E}"/>
    <hyperlink ref="F212" r:id="rId204" location="bottom-n3" display="https://zeke.github.io/primer-cheatsheet/ - bottom-n3" xr:uid="{80B30934-81E4-7D49-B307-6B507396411F}"/>
    <hyperlink ref="F213" r:id="rId205" location="bottom-n4" display="https://zeke.github.io/primer-cheatsheet/ - bottom-n4" xr:uid="{BD994D1E-C595-E145-BAE3-9915208F72D8}"/>
    <hyperlink ref="F214" r:id="rId206" location="bottom-n5" display="https://zeke.github.io/primer-cheatsheet/ - bottom-n5" xr:uid="{ECA58711-68C3-EB45-B4E1-30619C5285C6}"/>
    <hyperlink ref="F215" r:id="rId207" location="bottom-n6" display="https://zeke.github.io/primer-cheatsheet/ - bottom-n6" xr:uid="{7FE74CA0-57AD-2E48-BA7F-3FCA6E0AA618}"/>
    <hyperlink ref="F216" r:id="rId208" location="bottom-n7" display="https://zeke.github.io/primer-cheatsheet/ - bottom-n7" xr:uid="{211CB00F-7891-2540-8461-607C1A2F0659}"/>
    <hyperlink ref="F217" r:id="rId209" location="bottom-n8" display="https://zeke.github.io/primer-cheatsheet/ - bottom-n8" xr:uid="{6916EDE0-A973-574D-97E6-B7C4F5FBE429}"/>
    <hyperlink ref="F218" r:id="rId210" location="bottom-n9" display="https://zeke.github.io/primer-cheatsheet/ - bottom-n9" xr:uid="{727E24C9-66CD-024A-8BCF-CE7F46DE8D55}"/>
    <hyperlink ref="F219" r:id="rId211" location="box" display="https://zeke.github.io/primer-cheatsheet/ - box" xr:uid="{062F0AA7-52C1-064D-81C1-2E3F5FF6D087}"/>
    <hyperlink ref="F220" r:id="rId212" location="box-blue" display="https://zeke.github.io/primer-cheatsheet/ - box-blue" xr:uid="{08AC9C06-73E3-8D4C-9574-BB76C2DD17A1}"/>
    <hyperlink ref="F221" r:id="rId213" location="box-blue-box-body" display="https://zeke.github.io/primer-cheatsheet/ - box-blue-box-body" xr:uid="{5097C5E2-C44A-A240-8B45-B1E02A909B94}"/>
    <hyperlink ref="F222" r:id="rId214" location="box-blue-box-footer" display="https://zeke.github.io/primer-cheatsheet/ - box-blue-box-footer" xr:uid="{8A67E13B-5C23-1040-B0B4-C7C04D55CC7B}"/>
    <hyperlink ref="F223" r:id="rId215" location="box-blue-box-header" display="https://zeke.github.io/primer-cheatsheet/ - box-blue-box-header" xr:uid="{CE79B1CB-1765-6A49-BD5A-36700A4974C2}"/>
    <hyperlink ref="F224" r:id="rId216" location="box-blue-box-row" display="https://zeke.github.io/primer-cheatsheet/ - box-blue-box-row" xr:uid="{B191A2FD-FF17-5F45-A998-E8A1E52C1723}"/>
    <hyperlink ref="F225" r:id="rId217" location="box-condensed" display="https://zeke.github.io/primer-cheatsheet/ - box-condensed" xr:uid="{F3DBF241-CBB8-254D-B7FE-9A20AB0ABA86}"/>
    <hyperlink ref="F226" r:id="rId218" location="box-condensed-box-body" display="https://zeke.github.io/primer-cheatsheet/ - box-condensed-box-body" xr:uid="{B18BC31F-5C82-A845-9358-38D1951785D9}"/>
    <hyperlink ref="F227" r:id="rId219" location="box-condensed-box-btn-octicon-btn-octicon" display="https://zeke.github.io/primer-cheatsheet/ - box-condensed-box-btn-octicon-btn-octicon" xr:uid="{00A421B9-1F02-174D-B826-1CBF0A57427E}"/>
    <hyperlink ref="F228" r:id="rId220" location="box-condensed-box-footer" display="https://zeke.github.io/primer-cheatsheet/ - box-condensed-box-footer" xr:uid="{AC8DDCFF-95F8-CB4E-B2F2-609E51C052DF}"/>
    <hyperlink ref="F229" r:id="rId221" location="box-condensed-box-header" display="https://zeke.github.io/primer-cheatsheet/ - box-condensed-box-header" xr:uid="{B5E65EA4-E81F-F84B-B9BD-F91A41634F7D}"/>
    <hyperlink ref="F230" r:id="rId222" location="box-condensed-box-row" display="https://zeke.github.io/primer-cheatsheet/ - box-condensed-box-row" xr:uid="{EC01BF32-89B5-6540-9163-9BDE3F6503BB}"/>
    <hyperlink ref="F231" r:id="rId223" location="box-danger" display="https://zeke.github.io/primer-cheatsheet/ - box-danger" xr:uid="{457F51C3-B6CB-8340-8952-355638F67E1E}"/>
    <hyperlink ref="F232" r:id="rId224" location="box-danger-box-body-last-of-type" display="https://zeke.github.io/primer-cheatsheet/ - box-danger-box-body-last-of-type" xr:uid="{B58295F4-F9B4-4249-A92F-9CEA9280ABD4}"/>
    <hyperlink ref="F233" r:id="rId225" location="box-danger-box-row-first-of-type" display="https://zeke.github.io/primer-cheatsheet/ - box-danger-box-row-first-of-type" xr:uid="{F4B43BA2-9F76-E943-973B-FB30F1238924}"/>
    <hyperlink ref="F234" r:id="rId226" location="box-scrollable" display="https://zeke.github.io/primer-cheatsheet/ - box-scrollable" xr:uid="{121DA1A8-FED5-2E4F-B31E-73FDC10161E2}"/>
    <hyperlink ref="F235" r:id="rId227" location="box-spacious-box-body" display="https://zeke.github.io/primer-cheatsheet/ - box-spacious-box-body" xr:uid="{162A4F00-90A1-6D43-9799-4BEE1AEBD5BF}"/>
    <hyperlink ref="F236" r:id="rId228" location="box-spacious-box-btn-octicon-btn-octicon" display="https://zeke.github.io/primer-cheatsheet/ - box-spacious-box-btn-octicon-btn-octicon" xr:uid="{5A5BAB55-D42D-5644-A510-7167C99F6C00}"/>
    <hyperlink ref="F237" r:id="rId229" location="box-spacious-box-footer" display="https://zeke.github.io/primer-cheatsheet/ - box-spacious-box-footer" xr:uid="{81C99CC8-FFAC-3F42-A35E-91B01F8211C5}"/>
    <hyperlink ref="F238" r:id="rId230" location="box-spacious-box-header" display="https://zeke.github.io/primer-cheatsheet/ - box-spacious-box-header" xr:uid="{66D96DA8-39A8-EB46-A025-24DB1DD0128D}"/>
    <hyperlink ref="F239" r:id="rId231" location="box-spacious-box-row" display="https://zeke.github.io/primer-cheatsheet/ - box-spacious-box-row" xr:uid="{993FFF73-0140-2D43-A890-0DBDC5C53630}"/>
    <hyperlink ref="F240" r:id="rId232" location="box-spacious-box-title" display="https://zeke.github.io/primer-cheatsheet/ - box-spacious-box-title" xr:uid="{25A7CB20-6B06-1141-B6D0-3B81497FDAE8}"/>
    <hyperlink ref="F241" r:id="rId233" location="box-body" display="https://zeke.github.io/primer-cheatsheet/ - box-body" xr:uid="{29772820-25D0-BE48-BB68-E73AB8FFA6F6}"/>
    <hyperlink ref="F242" r:id="rId234" location="box-body-last-of-type" display="https://zeke.github.io/primer-cheatsheet/ - box-body-last-of-type" xr:uid="{E1379F88-29A8-1C44-A17A-3389D5A91CA1}"/>
    <hyperlink ref="F243" r:id="rId235" location="box-btn-octicon-btn-octicon" display="https://zeke.github.io/primer-cheatsheet/ - box-btn-octicon-btn-octicon" xr:uid="{0FEF7D54-B8F8-C044-B072-7D3B85C05BE9}"/>
    <hyperlink ref="F244" r:id="rId236" location="box-footer" display="https://zeke.github.io/primer-cheatsheet/ - box-footer" xr:uid="{BA1B7B13-E922-F64A-B439-8BB248246B37}"/>
    <hyperlink ref="F245" r:id="rId237" location="box-header" display="https://zeke.github.io/primer-cheatsheet/ - box-header" xr:uid="{76FDEB06-5355-544C-9E77-35762ACFB9E4}"/>
    <hyperlink ref="F246" r:id="rId238" location="box-header-blue" display="https://zeke.github.io/primer-cheatsheet/ - box-header-blue" xr:uid="{778D870A-0762-F643-A1ED-F45411FDE078}"/>
    <hyperlink ref="F247" r:id="rId239" location="box-row" display="https://zeke.github.io/primer-cheatsheet/ - box-row" xr:uid="{465DB9CE-C357-7243-BE52-8D8F82BFCA8E}"/>
    <hyperlink ref="F248" r:id="rId240" location="box-row-blue" display="https://zeke.github.io/primer-cheatsheet/ - box-row-blue" xr:uid="{7A934A40-1869-0A4B-9162-D151B04917B6}"/>
    <hyperlink ref="F249" r:id="rId241" location="box-row-drag-button" display="https://zeke.github.io/primer-cheatsheet/ - box-row-drag-button" xr:uid="{BD0EC0C7-70A4-6B42-A45C-8CCB96137172}"/>
    <hyperlink ref="F250" r:id="rId242" location="box-row-focus-blue-navigation-focus" display="https://zeke.github.io/primer-cheatsheet/ - box-row-focus-blue-navigation-focus" xr:uid="{52D4DB53-CE58-7647-930C-4B1F8847C869}"/>
    <hyperlink ref="F251" r:id="rId243" location="box-row-focus-gray-navigation-focus" display="https://zeke.github.io/primer-cheatsheet/ - box-row-focus-gray-navigation-focus" xr:uid="{317151D3-EA08-1E46-9450-CC0DC49FF961}"/>
    <hyperlink ref="F252" r:id="rId244" location="box-row-gray" display="https://zeke.github.io/primer-cheatsheet/ - box-row-gray" xr:uid="{C9DCDFEB-83DD-F84C-BFC6-68EC850DF0C3}"/>
    <hyperlink ref="F253" r:id="rId245" location="box-row-hover-blue-hover" display="https://zeke.github.io/primer-cheatsheet/ - box-row-hover-blue-hover" xr:uid="{0C7D04B9-BFA1-CF49-895A-35EDDC9F1918}"/>
    <hyperlink ref="F254" r:id="rId246" location="box-row-hover-gray-hover" display="https://zeke.github.io/primer-cheatsheet/ - box-row-hover-gray-hover" xr:uid="{28AE1A64-289C-F445-A367-5008C806B5F3}"/>
    <hyperlink ref="F255" r:id="rId247" location="box-row-yellow" display="https://zeke.github.io/primer-cheatsheet/ - box-row-yellow" xr:uid="{4D765043-FB07-1743-B5EE-DF0C5DDBDF03}"/>
    <hyperlink ref="F256" r:id="rId248" location="box-row-first-of-type" display="https://zeke.github.io/primer-cheatsheet/ - box-row-first-of-type" xr:uid="{E4D23602-EF5C-ED4A-87EB-FC9D73750C6E}"/>
    <hyperlink ref="F257" r:id="rId249" location="box-row-last-of-type" display="https://zeke.github.io/primer-cheatsheet/ - box-row-last-of-type" xr:uid="{A1600A1D-AF10-A44E-9E5F-C3A052BAA992}"/>
    <hyperlink ref="F258" r:id="rId250" location="box-row-box-row-unread" display="https://zeke.github.io/primer-cheatsheet/ - box-row-box-row-unread" xr:uid="{84EC2901-7740-EF45-B818-5DEB9396A2CE}"/>
    <hyperlink ref="F259" r:id="rId251" location="box-row-navigation-focus-box-row-drag-button" display="https://zeke.github.io/primer-cheatsheet/ - box-row-navigation-focus-box-row-drag-button" xr:uid="{DFC15864-3E32-634E-827D-08E9B2D2C15B}"/>
    <hyperlink ref="F260" r:id="rId252" location="box-row-navigation-focus-is-dragging-box-row-drag-button" display="https://zeke.github.io/primer-cheatsheet/ - box-row-navigation-focus-is-dragging-box-row-drag-button" xr:uid="{9721B032-C9C8-BD42-B397-A9B9973501B7}"/>
    <hyperlink ref="F261" r:id="rId253" location="box-row-navigation-focus-sortable-chosen" display="https://zeke.github.io/primer-cheatsheet/ - box-row-navigation-focus-sortable-chosen" xr:uid="{37483878-9115-0F4D-97C8-4FEFCA93F8A6}"/>
    <hyperlink ref="F262" r:id="rId254" location="box-row-navigation-focus-sortable-ghost" display="https://zeke.github.io/primer-cheatsheet/ - box-row-navigation-focus-sortable-ghost" xr:uid="{A56BE1BC-19C2-DE4E-8A84-3B8E0D3574B6}"/>
    <hyperlink ref="F263" r:id="rId255" location="box-row-navigation-focus-sortable-ghost-box-row-drag-hide" display="https://zeke.github.io/primer-cheatsheet/ - box-row-navigation-focus-sortable-ghost-box-row-drag-hide" xr:uid="{4E665E38-6FA5-DA43-847C-8527B3EF2F0A}"/>
    <hyperlink ref="F264" r:id="rId256" location="box-shadow" display="https://zeke.github.io/primer-cheatsheet/ - box-shadow" xr:uid="{138F09B8-E003-564D-8D78-79D4666A8B89}"/>
    <hyperlink ref="F265" r:id="rId257" location="box-shadow-extra-large" display="https://zeke.github.io/primer-cheatsheet/ - box-shadow-extra-large" xr:uid="{6C626FF9-B4CB-434B-B532-88049CA0D417}"/>
    <hyperlink ref="F266" r:id="rId258" location="box-shadow-large" display="https://zeke.github.io/primer-cheatsheet/ - box-shadow-large" xr:uid="{464D99A3-DDCC-2E48-9D30-F92745A0E90C}"/>
    <hyperlink ref="F267" r:id="rId259" location="box-shadow-medium" display="https://zeke.github.io/primer-cheatsheet/ - box-shadow-medium" xr:uid="{D1AB9D3C-DEC0-3C40-A543-DFA55E8C6B79}"/>
    <hyperlink ref="F268" r:id="rId260" location="box-shadow-none" display="https://zeke.github.io/primer-cheatsheet/ - box-shadow-none" xr:uid="{041908DA-DF2C-0E4E-AE46-28FCDF0C13E1}"/>
    <hyperlink ref="F269" r:id="rId261" location="box-title" display="https://zeke.github.io/primer-cheatsheet/ - box-title" xr:uid="{9BA8F820-073C-5B4A-BEB8-47A88A87D379}"/>
    <hyperlink ref="F270" r:id="rId262" location="branch-name" display="https://zeke.github.io/primer-cheatsheet/ - branch-name" xr:uid="{F1839690-0F33-5440-A569-1346DF4FD4F3}"/>
    <hyperlink ref="F271" r:id="rId263" location="branch-name-octicon" display="https://zeke.github.io/primer-cheatsheet/ - branch-name-octicon" xr:uid="{878EA95F-018C-9043-BB1D-13CCA4A732DF}"/>
    <hyperlink ref="F272" r:id="rId264" location="breadcrumb-item" display="https://zeke.github.io/primer-cheatsheet/ - breadcrumb-item" xr:uid="{72822313-7747-494E-9E52-974A9524808A}"/>
    <hyperlink ref="F273" r:id="rId265" location="breadcrumb-item-selected-after" display="https://zeke.github.io/primer-cheatsheet/ - breadcrumb-item-selected-after" xr:uid="{24DBFF60-4F2A-2045-9A0D-8FF6B202975F}"/>
    <hyperlink ref="F274" r:id="rId266" location="breadcrumb-item-after" display="https://zeke.github.io/primer-cheatsheet/ - breadcrumb-item-after" xr:uid="{D17CE2C1-E2FE-E24F-A143-A6D292B61A39}"/>
    <hyperlink ref="F275" r:id="rId267" location="breadcrumb-item-first-child" display="https://zeke.github.io/primer-cheatsheet/ - breadcrumb-item-first-child" xr:uid="{FA63DAE7-1E92-BD46-824A-5378D9FAA32A}"/>
    <hyperlink ref="F276" r:id="rId268" location="break-word" display="https://zeke.github.io/primer-cheatsheet/ - break-word" xr:uid="{CC515DCB-2DB8-7542-8C56-14806E7E927C}"/>
    <hyperlink ref="F277" r:id="rId269" location="btn" display="https://zeke.github.io/primer-cheatsheet/ - btn" xr:uid="{B79F5A64-7157-2047-9A39-0FDE67252E3B}"/>
    <hyperlink ref="F278" r:id="rId270" location="btn" display="https://zeke.github.io/primer-cheatsheet/ - btn" xr:uid="{42A80E77-E71E-DC47-AB12-478AC67937F2}"/>
    <hyperlink ref="F279" r:id="rId271" location="btn-counter" display="https://zeke.github.io/primer-cheatsheet/ - btn-counter" xr:uid="{1D5308B5-EFD3-634A-904F-A62FE8B32B70}"/>
    <hyperlink ref="F280" r:id="rId272" location="btn-manual-file-chooser" display="https://zeke.github.io/primer-cheatsheet/ - btn-manual-file-chooser" xr:uid="{F52AEB20-C34C-DE49-BDED-9BCC5E79CC1C}"/>
    <hyperlink ref="F281" r:id="rId273" location="btn-octicon" display="https://zeke.github.io/primer-cheatsheet/ - btn-octicon" xr:uid="{3411FF09-D6A8-6C45-8457-6696BE3CADD3}"/>
    <hyperlink ref="F282" r:id="rId274" location="btn-i" display="https://zeke.github.io/primer-cheatsheet/ - btn-i" xr:uid="{C23F9AEE-5FF0-0B42-B738-65E12362DCB5}"/>
    <hyperlink ref="F283" r:id="rId275" location="btn-block" display="https://zeke.github.io/primer-cheatsheet/ - btn-block" xr:uid="{AD88D74E-BD5B-E340-9CAB-E2E00AF52823}"/>
    <hyperlink ref="F284" r:id="rId276" location="btn-blue" display="https://zeke.github.io/primer-cheatsheet/ - btn-blue" xr:uid="{F3E27CD3-B518-F54F-B139-B1717A517237}"/>
    <hyperlink ref="F285" r:id="rId277" location="btn-blue-counter" display="https://zeke.github.io/primer-cheatsheet/ - btn-blue-counter" xr:uid="{80464E1B-0D5F-5144-A00E-2B3AA3041652}"/>
    <hyperlink ref="F286" r:id="rId278" location="btn-blue-active" display="https://zeke.github.io/primer-cheatsheet/ - btn-blue-active" xr:uid="{2D59BDE7-E345-074D-A6D6-50D24D55E1E1}"/>
    <hyperlink ref="F287" r:id="rId279" location="btn-blue-disabled" display="https://zeke.github.io/primer-cheatsheet/ - btn-blue-disabled" xr:uid="{458625EB-A86D-3F40-85C3-9F28F988FB82}"/>
    <hyperlink ref="F288" r:id="rId280" location="btn-blue-focus" display="https://zeke.github.io/primer-cheatsheet/ - btn-blue-focus" xr:uid="{E5A60D37-840B-884C-86B1-C85C76310FB0}"/>
    <hyperlink ref="F289" r:id="rId281" location="btn-blue-hover" display="https://zeke.github.io/primer-cheatsheet/ - btn-blue-hover" xr:uid="{C8E5F08D-237D-5144-93FF-2F370556BEB2}"/>
    <hyperlink ref="F290" r:id="rId282" location="btn-danger" display="https://zeke.github.io/primer-cheatsheet/ - btn-danger" xr:uid="{937A4ACB-A1B7-C542-95D4-503B405DE181}"/>
    <hyperlink ref="F291" r:id="rId283" location="btn-danger-active" display="https://zeke.github.io/primer-cheatsheet/ - btn-danger-active" xr:uid="{C2FDD2BE-A5EF-6140-BFCA-CA6B46C8CAC8}"/>
    <hyperlink ref="F292" r:id="rId284" location="btn-danger-disabled" display="https://zeke.github.io/primer-cheatsheet/ - btn-danger-disabled" xr:uid="{47015744-18F5-9D41-AA56-4A782AC9043D}"/>
    <hyperlink ref="F293" r:id="rId285" location="btn-danger-focus" display="https://zeke.github.io/primer-cheatsheet/ - btn-danger-focus" xr:uid="{17708670-5C9F-C542-A671-C75CF0DD729D}"/>
    <hyperlink ref="F294" r:id="rId286" location="btn-danger-hover" display="https://zeke.github.io/primer-cheatsheet/ - btn-danger-hover" xr:uid="{68A83687-5D0F-A645-B346-5CF5C1146979}"/>
    <hyperlink ref="F295" r:id="rId287" location="btn-danger-hover-counter" display="https://zeke.github.io/primer-cheatsheet/ - btn-danger-hover-counter" xr:uid="{50646A63-193C-7648-852A-DAE1CAEC3EBA}"/>
    <hyperlink ref="F296" r:id="rId288" location="btn-invisible" display="https://zeke.github.io/primer-cheatsheet/ - btn-invisible" xr:uid="{2D670666-49A8-A442-A765-0998D9F43D5D}"/>
    <hyperlink ref="F297" r:id="rId289" location="btn-invisible-hover" display="https://zeke.github.io/primer-cheatsheet/ - btn-invisible-hover" xr:uid="{97B13930-FFDF-BF49-8FCB-BE307EB67558}"/>
    <hyperlink ref="F298" r:id="rId290" location="btn-large" display="https://zeke.github.io/primer-cheatsheet/ - btn-large" xr:uid="{8E6A4480-6FA3-5944-AB28-F854019A1093}"/>
    <hyperlink ref="F299" r:id="rId291" location="btn-large-mktg" display="https://zeke.github.io/primer-cheatsheet/ - btn-large-mktg" xr:uid="{B85D39D2-4C5F-3F40-A7B4-329FEA7A26A3}"/>
    <hyperlink ref="F300" r:id="rId292" location="btn-link" display="https://zeke.github.io/primer-cheatsheet/ - btn-link" xr:uid="{393F68F3-E0BF-5B4B-9A4F-CE1D679A26E6}"/>
    <hyperlink ref="F301" r:id="rId293" location="btn-link-disabled" display="https://zeke.github.io/primer-cheatsheet/ - btn-link-disabled" xr:uid="{4895E533-33E0-AA46-B3C8-F97C51CF9650}"/>
    <hyperlink ref="F302" r:id="rId294" location="btn-link-hover" display="https://zeke.github.io/primer-cheatsheet/ - btn-link-hover" xr:uid="{C4DADA1D-69DD-C34E-A725-CAEF344CFA0C}"/>
    <hyperlink ref="F303" r:id="rId295" location="btn-mktg" display="https://zeke.github.io/primer-cheatsheet/ - btn-mktg" xr:uid="{03D033EF-C222-624C-A628-84DD00B3D09C}"/>
    <hyperlink ref="F304" r:id="rId296" location="btn-mktg-disabled" display="https://zeke.github.io/primer-cheatsheet/ - btn-mktg-disabled" xr:uid="{CE959962-5CDF-3849-B992-8E4A268B4E38}"/>
    <hyperlink ref="F305" r:id="rId297" location="btn-mktg-focus" display="https://zeke.github.io/primer-cheatsheet/ - btn-mktg-focus" xr:uid="{16742A1A-B15A-8249-90FF-E48BCA8F3C51}"/>
    <hyperlink ref="F306" r:id="rId298" location="btn-mktg-hover" display="https://zeke.github.io/primer-cheatsheet/ - btn-mktg-hover" xr:uid="{BB149EE4-5E4E-FE48-9FF6-17CFDB8F3709}"/>
    <hyperlink ref="F307" r:id="rId299" location="btn-octicon" display="https://zeke.github.io/primer-cheatsheet/ - btn-octicon" xr:uid="{D014029C-5884-6E40-9408-90AD97C2AFF3}"/>
    <hyperlink ref="F308" r:id="rId300" location="btn-octicon-danger-hover" display="https://zeke.github.io/primer-cheatsheet/ - btn-octicon-danger-hover" xr:uid="{D2089543-9AD5-F848-87DD-7647B1A005D2}"/>
    <hyperlink ref="F309" r:id="rId301" location="btn-octicon-hover" display="https://zeke.github.io/primer-cheatsheet/ - btn-octicon-hover" xr:uid="{D447DFE7-7152-2D4E-B4F1-295E003A620A}"/>
    <hyperlink ref="F310" r:id="rId302" location="btn-octicon-disabled" display="https://zeke.github.io/primer-cheatsheet/ - btn-octicon-disabled" xr:uid="{26AA3102-7776-5141-BBAA-A6E118A66243}"/>
    <hyperlink ref="F311" r:id="rId303" location="btn-octicon-disabled-hover" display="https://zeke.github.io/primer-cheatsheet/ - btn-octicon-disabled-hover" xr:uid="{81CE86FB-2591-CE4C-AA3F-F663799A9FBF}"/>
    <hyperlink ref="F312" r:id="rId304" location="btn-outline" display="https://zeke.github.io/primer-cheatsheet/ - btn-outline" xr:uid="{391A8FBB-B094-3443-A3F1-69A6FD96E29E}"/>
    <hyperlink ref="F313" r:id="rId305" location="btn-outline-counter" display="https://zeke.github.io/primer-cheatsheet/ - btn-outline-counter" xr:uid="{803A28FE-BE03-2446-B14D-58427986D64A}"/>
    <hyperlink ref="F314" r:id="rId306" location="btn-outline-mktg" display="https://zeke.github.io/primer-cheatsheet/ - btn-outline-mktg" xr:uid="{A960F679-064D-5A44-BDA4-B8947E204B7D}"/>
    <hyperlink ref="F315" r:id="rId307" location="btn-outline-mktg-hover" display="https://zeke.github.io/primer-cheatsheet/ - btn-outline-mktg-hover" xr:uid="{AD7CDB75-7A00-2A45-8819-14CD1BDFF503}"/>
    <hyperlink ref="F316" r:id="rId308" location="btn-outline-disabled" display="https://zeke.github.io/primer-cheatsheet/ - btn-outline-disabled" xr:uid="{43C52338-0CCC-E44C-9932-0C8B5CB07E3A}"/>
    <hyperlink ref="F317" r:id="rId309" location="btn-outline-focus" display="https://zeke.github.io/primer-cheatsheet/ - btn-outline-focus" xr:uid="{08F444E5-2F42-3A40-AEEF-FEE8BEC581D7}"/>
    <hyperlink ref="F319" r:id="rId310" location="btn-outline-hover" display="https://zeke.github.io/primer-cheatsheet/ - btn-outline-hover" xr:uid="{455BF64E-11A7-AB4D-AE60-327D14A66E87}"/>
    <hyperlink ref="F318" r:id="rId311" location="btn-outline-hover-counter" display="https://zeke.github.io/primer-cheatsheet/ - btn-outline-hover-counter" xr:uid="{FA93C976-2A25-8943-8EA8-0AC98995E7B4}"/>
    <hyperlink ref="F320" r:id="rId312" location="btn-primary" display="https://zeke.github.io/primer-cheatsheet/ - btn-primary" xr:uid="{6EC12FE6-28D6-2746-B7D5-215895886005}"/>
    <hyperlink ref="F321" r:id="rId313" location="btn-primary-counter" display="https://zeke.github.io/primer-cheatsheet/ - btn-primary-counter" xr:uid="{264C8BF4-BACF-6341-89AD-150630E92C44}"/>
    <hyperlink ref="F322" r:id="rId314" location="btn-primary-mktg" display="https://zeke.github.io/primer-cheatsheet/ - btn-primary-mktg" xr:uid="{104F43CF-FAFF-C24E-B4F0-616350019935}"/>
    <hyperlink ref="F323" r:id="rId315" location="btn-primary-mktg-focus" display="https://zeke.github.io/primer-cheatsheet/ - btn-primary-mktg-focus" xr:uid="{74B49B68-C5AA-FF40-BD97-D5CF7CDFE853}"/>
    <hyperlink ref="F324" r:id="rId316" location="btn-primary-mktg-hover" display="https://zeke.github.io/primer-cheatsheet/ - btn-primary-mktg-hover" xr:uid="{280151DF-3DE3-744F-9012-C82F9324EAC0}"/>
    <hyperlink ref="F325" r:id="rId317" location="btn-primary-active" display="https://zeke.github.io/primer-cheatsheet/ - btn-primary-active" xr:uid="{52A6DEFE-73DD-D24B-968D-C352005D8B70}"/>
    <hyperlink ref="F326" r:id="rId318" location="btn-primary-disabled" display="https://zeke.github.io/primer-cheatsheet/ - btn-primary-disabled" xr:uid="{F9855F0E-EC42-0845-BA4E-B9594D5F6116}"/>
    <hyperlink ref="F327" r:id="rId319" location="btn-primary-focus" display="https://zeke.github.io/primer-cheatsheet/ - btn-primary-focus" xr:uid="{F0A13DCF-B11D-3240-9D11-5BFDF9857750}"/>
    <hyperlink ref="F328" r:id="rId320" location="btn-primary-hover" display="https://zeke.github.io/primer-cheatsheet/ - btn-primary-hover" xr:uid="{468B920B-FB8A-394D-964C-4E3BE6564219}"/>
    <hyperlink ref="F329" r:id="rId321" location="btn-sm" display="https://zeke.github.io/primer-cheatsheet/ - btn-sm" xr:uid="{84E51D00-249D-C041-8ADD-302A07AC9E9E}"/>
    <hyperlink ref="F330" r:id="rId322" location="btn-transparent" display="https://zeke.github.io/primer-cheatsheet/ - btn-transparent" xr:uid="{DC37EF30-F653-B146-BBAF-EDB00636F94B}"/>
    <hyperlink ref="F331" r:id="rId323" location="btn-transparent-hover" display="https://zeke.github.io/primer-cheatsheet/ - btn-transparent-hover" xr:uid="{8A707EE8-A359-D940-8829-D1713F05BB72}"/>
    <hyperlink ref="F332" r:id="rId324" location="btn-with-count" display="https://zeke.github.io/primer-cheatsheet/ - btn-with-count" xr:uid="{12713943-20CF-4A4F-B550-70AF52105C58}"/>
    <hyperlink ref="F333" r:id="rId325" location="btn-active" display="https://zeke.github.io/primer-cheatsheet/ - btn-active" xr:uid="{3B5EA8C9-ADD6-C94D-BDD8-633EC6252F5C}"/>
    <hyperlink ref="F334" r:id="rId326" location="btn-active" display="https://zeke.github.io/primer-cheatsheet/ - btn-active" xr:uid="{E319F6DE-AC00-9643-AC76-95D5C18709B5}"/>
    <hyperlink ref="F335" r:id="rId327" location="btn-disabled" display="https://zeke.github.io/primer-cheatsheet/ - btn-disabled" xr:uid="{0C1299EF-3391-F84B-A433-A2E6CF2E9265}"/>
    <hyperlink ref="F336" r:id="rId328" location="btn-disabled" display="https://zeke.github.io/primer-cheatsheet/ - btn-disabled" xr:uid="{2319D843-88B6-6143-839E-F4A202151D47}"/>
    <hyperlink ref="F337" r:id="rId329" location="btn-focus" display="https://zeke.github.io/primer-cheatsheet/ - btn-focus" xr:uid="{1BC1285F-D2CF-CA48-8786-074C6751D743}"/>
    <hyperlink ref="F338" r:id="rId330" location="btn-focus" display="https://zeke.github.io/primer-cheatsheet/ - btn-focus" xr:uid="{38FEF6D1-6F75-0F44-81FB-27E5A4872266}"/>
    <hyperlink ref="F339" r:id="rId331" location="btn-hover" display="https://zeke.github.io/primer-cheatsheet/ - btn-hover" xr:uid="{BCCAE7D0-A790-2743-8A5E-FB0E235E9B7B}"/>
    <hyperlink ref="F340" r:id="rId332" location="btn-hover" display="https://zeke.github.io/primer-cheatsheet/ - btn-hover" xr:uid="{6FF78F0C-65F4-544E-A980-6F3FE6DC9BDC}"/>
    <hyperlink ref="F341" r:id="rId333" location="btn-group" display="https://zeke.github.io/primer-cheatsheet/ - btn-group" xr:uid="{862DF2E3-5489-5D4F-9469-D65F0971E865}"/>
    <hyperlink ref="F342" r:id="rId334" location="btn-group-item" display="https://zeke.github.io/primer-cheatsheet/ - btn-group-item" xr:uid="{E51CA529-E65B-A041-9A89-3CAB3932B886}"/>
    <hyperlink ref="F343" r:id="rId335" location="btn-group-item-first-child" display="https://zeke.github.io/primer-cheatsheet/ - btn-group-item-first-child" xr:uid="{6517F9B1-C8AA-2949-B8A2-105E83661AE2}"/>
    <hyperlink ref="F344" r:id="rId336" location="btn-group-item-focus" display="https://zeke.github.io/primer-cheatsheet/ - btn-group-item-focus" xr:uid="{2E85BDCC-4BB6-E048-ADC7-FCACD03A86F8}"/>
    <hyperlink ref="F345" r:id="rId337" location="btn-group-item-last-child" display="https://zeke.github.io/primer-cheatsheet/ - btn-group-item-last-child" xr:uid="{2FB4CDFC-C9E9-E74B-9907-DFB53BB314A3}"/>
    <hyperlink ref="F346" r:id="rId338" location="btn-group-item-selected" display="https://zeke.github.io/primer-cheatsheet/ - btn-group-item-selected" xr:uid="{CF826D0F-2070-D049-AF24-31FDF6E9197E}"/>
    <hyperlink ref="F347" r:id="rId339" location="btn-group-item-selected-btn-group-item" display="https://zeke.github.io/primer-cheatsheet/ - btn-group-item-selected-btn-group-item" xr:uid="{54DCD5B1-F6C6-C64B-88DD-98B27422643C}"/>
    <hyperlink ref="F348" r:id="rId340" location="btn-group-parent" display="https://zeke.github.io/primer-cheatsheet/ - btn-group-parent" xr:uid="{E01AAB2A-6560-E949-93CB-742F49686F43}"/>
    <hyperlink ref="F349" r:id="rId341" location="btn-group-parent-btn-group-item" display="https://zeke.github.io/primer-cheatsheet/ - btn-group-parent-btn-group-item" xr:uid="{4E4493CB-E4D0-E045-9B88-885991075BFB}"/>
    <hyperlink ref="F350" r:id="rId342" location="btn-group-parent-first-child-btn-group-item" display="https://zeke.github.io/primer-cheatsheet/ - btn-group-parent-first-child-btn-group-item" xr:uid="{183E3AA1-2FA3-E24A-BCB4-D120F0975560}"/>
    <hyperlink ref="F351" r:id="rId343" location="btn-group-parent-last-child-btn-group-item" display="https://zeke.github.io/primer-cheatsheet/ - btn-group-parent-last-child-btn-group-item" xr:uid="{B5CFBF30-777C-8E4D-B53C-CE305044559F}"/>
    <hyperlink ref="F352" r:id="rId344" location="btn-group-parent-selected-btn-group-item" display="https://zeke.github.io/primer-cheatsheet/ - btn-group-parent-selected-btn-group-item" xr:uid="{58D4BE52-45D0-E149-AD64-9230EC650301}"/>
    <hyperlink ref="F353" r:id="rId345" location="btn-group-parent-selected-btn-group-item" display="https://zeke.github.io/primer-cheatsheet/ - btn-group-parent-selected-btn-group-item" xr:uid="{13AD772A-5CA7-3948-B1A2-3E6423C82CAA}"/>
    <hyperlink ref="F354" r:id="rId346" location="btn-group-after" display="https://zeke.github.io/primer-cheatsheet/ - btn-group-after" xr:uid="{3811D71A-AA22-3045-8F3E-3921553F2DAA}"/>
    <hyperlink ref="F355" r:id="rId347" location="btn-group-before" display="https://zeke.github.io/primer-cheatsheet/ - btn-group-before" xr:uid="{C9FC31F2-9EF2-474E-8701-E8EDAA9B39B7}"/>
    <hyperlink ref="F356" r:id="rId348" location="btn-group-btn-group" display="https://zeke.github.io/primer-cheatsheet/ - btn-group-btn-group" xr:uid="{DD465C1A-E549-3F46-B480-F8E7D9003379}"/>
    <hyperlink ref="F357" r:id="rId349" location="circle" display="https://zeke.github.io/primer-cheatsheet/ - circle" xr:uid="{2719AE19-E1C2-5F44-A1C2-5A42ED7A0D8B}"/>
    <hyperlink ref="F358" r:id="rId350" location="circle-badge" display="https://zeke.github.io/primer-cheatsheet/ - circle-badge" xr:uid="{689BC0F6-B387-454D-A96A-301F4031204C}"/>
    <hyperlink ref="F359" r:id="rId351" location="circle-badge-large" display="https://zeke.github.io/primer-cheatsheet/ - circle-badge-large" xr:uid="{D20D12A1-34CA-AA49-8121-32CFE0E4EBB9}"/>
    <hyperlink ref="F360" r:id="rId352" location="circle-badge-medium" display="https://zeke.github.io/primer-cheatsheet/ - circle-badge-medium" xr:uid="{69518A2B-0415-7C49-9D61-337744395559}"/>
    <hyperlink ref="F361" r:id="rId353" location="circle-badge-small" display="https://zeke.github.io/primer-cheatsheet/ - circle-badge-small" xr:uid="{E2AD6ABD-C2AD-A149-9F70-8648FA683BA9}"/>
    <hyperlink ref="F362" r:id="rId354" location="circle-badge-icon" display="https://zeke.github.io/primer-cheatsheet/ - circle-badge-icon" xr:uid="{D7B6B004-033E-CB44-9B01-C789B82DECA0}"/>
    <hyperlink ref="F363" r:id="rId355" location="clearfix-after" display="https://zeke.github.io/primer-cheatsheet/ - clearfix-after" xr:uid="{103A0D69-07A6-AF41-B8C6-53A0B7459B35}"/>
    <hyperlink ref="F364" r:id="rId356" location="clearfix-before" display="https://zeke.github.io/primer-cheatsheet/ - clearfix-before" xr:uid="{BCFF7C95-2A1F-A34A-9073-4987FEDB8DFD}"/>
    <hyperlink ref="F365" r:id="rId357" location="close-button" display="https://zeke.github.io/primer-cheatsheet/ - close-button" xr:uid="{00C39C87-A757-724C-B859-869CCD12F937}"/>
    <hyperlink ref="F366" r:id="rId358" location="col-1" display="https://zeke.github.io/primer-cheatsheet/ - col-1" xr:uid="{490557FD-9DEF-0744-9CED-636D2773E575}"/>
    <hyperlink ref="F367" r:id="rId359" location="col-10" display="https://zeke.github.io/primer-cheatsheet/ - col-10" xr:uid="{D9761402-C7C8-B846-A96B-3F7EE9786677}"/>
    <hyperlink ref="F368" r:id="rId360" location="col-11" display="https://zeke.github.io/primer-cheatsheet/ - col-11" xr:uid="{49560C82-3636-F14D-8280-89479F6FF0C5}"/>
    <hyperlink ref="F369" r:id="rId361" location="col-12" display="https://zeke.github.io/primer-cheatsheet/ - col-12" xr:uid="{0EDD694C-2D2A-884C-BC3D-05CE92444B0A}"/>
    <hyperlink ref="F370" r:id="rId362" location="col-2" display="https://zeke.github.io/primer-cheatsheet/ - col-2" xr:uid="{C151222D-04C7-704D-A7CE-5CDBEA9D3AB1}"/>
    <hyperlink ref="F371" r:id="rId363" location="col-3" display="https://zeke.github.io/primer-cheatsheet/ - col-3" xr:uid="{CD772A3C-F198-7A40-8ED1-E7D83959887F}"/>
    <hyperlink ref="F372" r:id="rId364" location="col-4" display="https://zeke.github.io/primer-cheatsheet/ - col-4" xr:uid="{47534F79-FA42-8F42-AAC1-88AFF75D3B62}"/>
    <hyperlink ref="F373" r:id="rId365" location="col-5" display="https://zeke.github.io/primer-cheatsheet/ - col-5" xr:uid="{D28672E7-A257-A442-B009-6AFC9280BC09}"/>
    <hyperlink ref="F374" r:id="rId366" location="col-6" display="https://zeke.github.io/primer-cheatsheet/ - col-6" xr:uid="{51A9850C-1E5E-AD42-99E8-E982712BF18D}"/>
    <hyperlink ref="F375" r:id="rId367" location="col-7" display="https://zeke.github.io/primer-cheatsheet/ - col-7" xr:uid="{9FF6CABD-667D-9347-AB6F-B9B9937A9670}"/>
    <hyperlink ref="F376" r:id="rId368" location="col-8" display="https://zeke.github.io/primer-cheatsheet/ - col-8" xr:uid="{0ABEF0F6-4B08-E442-9F11-5F5C66F549A3}"/>
    <hyperlink ref="F377" r:id="rId369" location="col-9" display="https://zeke.github.io/primer-cheatsheet/ - col-9" xr:uid="{4CD3363F-7A5E-AF4F-884D-89BF0163A6EB}"/>
    <hyperlink ref="F378" r:id="rId370" location="color-blue-0" display="https://zeke.github.io/primer-cheatsheet/ - color-blue-0" xr:uid="{C6086FF0-14B9-734D-B8B2-CD44A2C55DEB}"/>
    <hyperlink ref="F379" r:id="rId371" location="color-blue-1" display="https://zeke.github.io/primer-cheatsheet/ - color-blue-1" xr:uid="{AFB9FA7F-1F85-6447-BCB5-E87350C90900}"/>
    <hyperlink ref="F380" r:id="rId372" location="color-blue-2" display="https://zeke.github.io/primer-cheatsheet/ - color-blue-2" xr:uid="{EB55C7CB-EC22-9940-B311-C855283BAFEC}"/>
    <hyperlink ref="F381" r:id="rId373" location="color-blue-3" display="https://zeke.github.io/primer-cheatsheet/ - color-blue-3" xr:uid="{6A3E6D65-F541-9B46-A025-28D3BE65F7B2}"/>
    <hyperlink ref="F382" r:id="rId374" location="color-blue-4" display="https://zeke.github.io/primer-cheatsheet/ - color-blue-4" xr:uid="{E1C02FCA-65BF-EA45-8340-F1C1B0F756DD}"/>
    <hyperlink ref="F383" r:id="rId375" location="color-blue-5" display="https://zeke.github.io/primer-cheatsheet/ - color-blue-5" xr:uid="{7D5E12C2-1062-ED4F-896F-258EB49D2BB5}"/>
    <hyperlink ref="F384" r:id="rId376" location="color-blue-6" display="https://zeke.github.io/primer-cheatsheet/ - color-blue-6" xr:uid="{B542D6DA-683C-8347-B6BF-EC83B4702DEF}"/>
    <hyperlink ref="F385" r:id="rId377" location="color-blue-7" display="https://zeke.github.io/primer-cheatsheet/ - color-blue-7" xr:uid="{153A51D2-1D4D-BE4E-A0B3-E269E6F62489}"/>
    <hyperlink ref="F386" r:id="rId378" location="color-blue-8" display="https://zeke.github.io/primer-cheatsheet/ - color-blue-8" xr:uid="{7858C7CC-A5FD-0B49-A8D2-61EF32545696}"/>
    <hyperlink ref="F387" r:id="rId379" location="color-blue-9" display="https://zeke.github.io/primer-cheatsheet/ - color-blue-9" xr:uid="{C45B7315-681D-254C-96AD-AF86A0DF0691}"/>
    <hyperlink ref="F388" r:id="rId380" location="color-gray-0" display="https://zeke.github.io/primer-cheatsheet/ - color-gray-0" xr:uid="{AE8D3969-54C4-7740-A642-F71FB2BB5DA0}"/>
    <hyperlink ref="F389" r:id="rId381" location="color-gray-1" display="https://zeke.github.io/primer-cheatsheet/ - color-gray-1" xr:uid="{76F8A8E8-B5D7-7546-BF00-17D8ACE8454E}"/>
    <hyperlink ref="F390" r:id="rId382" location="color-gray-2" display="https://zeke.github.io/primer-cheatsheet/ - color-gray-2" xr:uid="{88A2AC65-14B4-204E-BE20-D271BF6AF82E}"/>
    <hyperlink ref="F391" r:id="rId383" location="color-gray-3" display="https://zeke.github.io/primer-cheatsheet/ - color-gray-3" xr:uid="{5409DBA8-33A9-5D4C-958B-17C6E63C4ABF}"/>
    <hyperlink ref="F392" r:id="rId384" location="color-gray-4" display="https://zeke.github.io/primer-cheatsheet/ - color-gray-4" xr:uid="{0B87CA8B-B1FF-2D48-8ED6-EF4CCE5D6DB3}"/>
    <hyperlink ref="F393" r:id="rId385" location="color-gray-5" display="https://zeke.github.io/primer-cheatsheet/ - color-gray-5" xr:uid="{54881DF3-E7DD-C643-962C-D166A4000273}"/>
    <hyperlink ref="F394" r:id="rId386" location="color-gray-6" display="https://zeke.github.io/primer-cheatsheet/ - color-gray-6" xr:uid="{28C9E0C2-137A-4147-BAD7-114C6EAD89D5}"/>
    <hyperlink ref="F395" r:id="rId387" location="color-gray-7" display="https://zeke.github.io/primer-cheatsheet/ - color-gray-7" xr:uid="{DE2F0DB6-9FFD-4540-A50D-D8DCB649DC33}"/>
    <hyperlink ref="F396" r:id="rId388" location="color-gray-8" display="https://zeke.github.io/primer-cheatsheet/ - color-gray-8" xr:uid="{E6652C60-6E31-3F42-A758-095E43B1886F}"/>
    <hyperlink ref="F397" r:id="rId389" location="color-gray-9" display="https://zeke.github.io/primer-cheatsheet/ - color-gray-9" xr:uid="{5A57BD32-9B74-DA43-8828-EEF248A47638}"/>
    <hyperlink ref="F398" r:id="rId390" location="color-green-0" display="https://zeke.github.io/primer-cheatsheet/ - color-green-0" xr:uid="{08E366E4-70F7-9A49-99C5-B5C8DD86ECB2}"/>
    <hyperlink ref="F399" r:id="rId391" location="color-green-1" display="https://zeke.github.io/primer-cheatsheet/ - color-green-1" xr:uid="{13ACD37F-50FF-AA43-8AE1-82C55B9B8251}"/>
    <hyperlink ref="F400" r:id="rId392" location="color-green-2" display="https://zeke.github.io/primer-cheatsheet/ - color-green-2" xr:uid="{603E0FAE-BF9A-9141-9B8D-3E96B8D4D406}"/>
    <hyperlink ref="F401" r:id="rId393" location="color-green-3" display="https://zeke.github.io/primer-cheatsheet/ - color-green-3" xr:uid="{0CCFE862-FDA1-5C41-A2D8-7603736C9D6F}"/>
    <hyperlink ref="F402" r:id="rId394" location="color-green-4" display="https://zeke.github.io/primer-cheatsheet/ - color-green-4" xr:uid="{3E950570-126B-7C43-AB6F-47DDDDB46FAB}"/>
    <hyperlink ref="F403" r:id="rId395" location="color-green-5" display="https://zeke.github.io/primer-cheatsheet/ - color-green-5" xr:uid="{904385F1-C918-434E-AEA4-B8EB92BC9C3C}"/>
    <hyperlink ref="F404" r:id="rId396" location="color-green-6" display="https://zeke.github.io/primer-cheatsheet/ - color-green-6" xr:uid="{B4856D18-0FC4-B54A-A81C-E34679B38A42}"/>
    <hyperlink ref="F405" r:id="rId397" location="color-green-7" display="https://zeke.github.io/primer-cheatsheet/ - color-green-7" xr:uid="{FA324828-0416-5B4C-A8DE-51D1C6F6860D}"/>
    <hyperlink ref="F406" r:id="rId398" location="color-green-8" display="https://zeke.github.io/primer-cheatsheet/ - color-green-8" xr:uid="{DAE2EB04-4EFD-6748-AF0F-F796BA70FFD9}"/>
    <hyperlink ref="F407" r:id="rId399" location="color-green-9" display="https://zeke.github.io/primer-cheatsheet/ - color-green-9" xr:uid="{D305EE1B-CAE5-8F46-8A11-836B8C45EEF8}"/>
    <hyperlink ref="F408" r:id="rId400" location="color-orange-0" display="https://zeke.github.io/primer-cheatsheet/ - color-orange-0" xr:uid="{0F0113F2-1CD4-3541-87B1-5EFC5A313449}"/>
    <hyperlink ref="F409" r:id="rId401" location="color-orange-1" display="https://zeke.github.io/primer-cheatsheet/ - color-orange-1" xr:uid="{30C3C363-39DF-4740-98FB-618A6DE1C7E5}"/>
    <hyperlink ref="F410" r:id="rId402" location="color-orange-2" display="https://zeke.github.io/primer-cheatsheet/ - color-orange-2" xr:uid="{94F96F9F-0983-094A-AFC0-8A50761AC415}"/>
    <hyperlink ref="F411" r:id="rId403" location="color-orange-3" display="https://zeke.github.io/primer-cheatsheet/ - color-orange-3" xr:uid="{78659D7F-7ECA-AB41-8534-20B3E571F5F9}"/>
    <hyperlink ref="F412" r:id="rId404" location="color-orange-4" display="https://zeke.github.io/primer-cheatsheet/ - color-orange-4" xr:uid="{4F5C2011-E0EA-9A4B-B28D-5B1354A554D0}"/>
    <hyperlink ref="F413" r:id="rId405" location="color-orange-5" display="https://zeke.github.io/primer-cheatsheet/ - color-orange-5" xr:uid="{6F07B76B-6F21-044F-A8AE-5B28287F79E7}"/>
    <hyperlink ref="F414" r:id="rId406" location="color-orange-6" display="https://zeke.github.io/primer-cheatsheet/ - color-orange-6" xr:uid="{A698E492-7C12-4C4E-A7F6-374F1871CFA5}"/>
    <hyperlink ref="F415" r:id="rId407" location="color-orange-7" display="https://zeke.github.io/primer-cheatsheet/ - color-orange-7" xr:uid="{3290A391-6DA7-104F-A582-5067C4454690}"/>
    <hyperlink ref="F416" r:id="rId408" location="color-orange-8" display="https://zeke.github.io/primer-cheatsheet/ - color-orange-8" xr:uid="{06C505CA-3DD9-FE43-B9F6-AD8D99E1A2DA}"/>
    <hyperlink ref="F417" r:id="rId409" location="color-orange-9" display="https://zeke.github.io/primer-cheatsheet/ - color-orange-9" xr:uid="{6AE9C1EB-56E6-F04B-9A02-E2AA973B9707}"/>
    <hyperlink ref="F418" r:id="rId410" location="color-pink-0" display="https://zeke.github.io/primer-cheatsheet/ - color-pink-0" xr:uid="{588E1149-8924-AB4B-B3EB-BD1F54591156}"/>
    <hyperlink ref="F419" r:id="rId411" location="color-pink-1" display="https://zeke.github.io/primer-cheatsheet/ - color-pink-1" xr:uid="{375CC543-5146-8E41-AF8B-B6354AF6846F}"/>
    <hyperlink ref="F420" r:id="rId412" location="color-pink-2" display="https://zeke.github.io/primer-cheatsheet/ - color-pink-2" xr:uid="{89371782-5AA7-EB41-83A2-52300C406845}"/>
    <hyperlink ref="F421" r:id="rId413" location="color-pink-3" display="https://zeke.github.io/primer-cheatsheet/ - color-pink-3" xr:uid="{8867DD10-4D2A-3243-BD66-9BF391D668AB}"/>
    <hyperlink ref="F422" r:id="rId414" location="color-pink-4" display="https://zeke.github.io/primer-cheatsheet/ - color-pink-4" xr:uid="{78C48528-6180-B743-8A4E-0299C90583C9}"/>
    <hyperlink ref="F423" r:id="rId415" location="color-pink-5" display="https://zeke.github.io/primer-cheatsheet/ - color-pink-5" xr:uid="{DD110A85-BA99-504D-AF21-D8CFF5F23CE8}"/>
    <hyperlink ref="F424" r:id="rId416" location="color-pink-6" display="https://zeke.github.io/primer-cheatsheet/ - color-pink-6" xr:uid="{01880E31-AADA-1E46-B383-4735E98958E7}"/>
    <hyperlink ref="F425" r:id="rId417" location="color-pink-7" display="https://zeke.github.io/primer-cheatsheet/ - color-pink-7" xr:uid="{869D9638-1247-6642-BAFC-F6BC4CB109E6}"/>
    <hyperlink ref="F426" r:id="rId418" location="color-pink-8" display="https://zeke.github.io/primer-cheatsheet/ - color-pink-8" xr:uid="{00463B71-75EF-1E45-A67D-C9EA63D57441}"/>
    <hyperlink ref="F427" r:id="rId419" location="color-pink-9" display="https://zeke.github.io/primer-cheatsheet/ - color-pink-9" xr:uid="{487AF5A5-1852-B043-A774-45840BF72574}"/>
    <hyperlink ref="F428" r:id="rId420" location="color-purple-0" display="https://zeke.github.io/primer-cheatsheet/ - color-purple-0" xr:uid="{D7114409-A798-1A45-9F21-5080D5731C1E}"/>
    <hyperlink ref="F429" r:id="rId421" location="color-purple-1" display="https://zeke.github.io/primer-cheatsheet/ - color-purple-1" xr:uid="{AC40B6EF-9886-F74F-A5AF-904F1E718D43}"/>
    <hyperlink ref="F430" r:id="rId422" location="color-purple-2" display="https://zeke.github.io/primer-cheatsheet/ - color-purple-2" xr:uid="{31DF86A8-D6AA-3B4A-A498-CF50EADD7F23}"/>
    <hyperlink ref="F431" r:id="rId423" location="color-purple-3" display="https://zeke.github.io/primer-cheatsheet/ - color-purple-3" xr:uid="{3D4AAD11-A717-2949-991B-AC4AF71FC981}"/>
    <hyperlink ref="F432" r:id="rId424" location="color-purple-4" display="https://zeke.github.io/primer-cheatsheet/ - color-purple-4" xr:uid="{F71C3136-8D94-4040-BA94-6A628CF4EECC}"/>
    <hyperlink ref="F433" r:id="rId425" location="color-purple-5" display="https://zeke.github.io/primer-cheatsheet/ - color-purple-5" xr:uid="{F62A60C5-E8CD-5F44-A2C2-DE1F1FA9E1E8}"/>
    <hyperlink ref="F434" r:id="rId426" location="color-purple-6" display="https://zeke.github.io/primer-cheatsheet/ - color-purple-6" xr:uid="{FD459D9C-B582-B641-B185-48574C01DC08}"/>
    <hyperlink ref="F435" r:id="rId427" location="color-purple-7" display="https://zeke.github.io/primer-cheatsheet/ - color-purple-7" xr:uid="{F08A217D-8FA3-9A40-A4F8-4800984F9349}"/>
    <hyperlink ref="F436" r:id="rId428" location="color-purple-8" display="https://zeke.github.io/primer-cheatsheet/ - color-purple-8" xr:uid="{7C754E57-51AA-0A43-BB49-AEB1F6054FAD}"/>
    <hyperlink ref="F437" r:id="rId429" location="color-purple-9" display="https://zeke.github.io/primer-cheatsheet/ - color-purple-9" xr:uid="{93825788-420B-6642-A940-0F06085F0CDF}"/>
    <hyperlink ref="F438" r:id="rId430" location="color-red-0" display="https://zeke.github.io/primer-cheatsheet/ - color-red-0" xr:uid="{5195F5DA-1E43-A245-9BDB-7BF2F6E71000}"/>
    <hyperlink ref="F439" r:id="rId431" location="color-red-1" display="https://zeke.github.io/primer-cheatsheet/ - color-red-1" xr:uid="{84B7CB09-73D3-5E40-9AF9-4EB799CEDBA1}"/>
    <hyperlink ref="F440" r:id="rId432" location="color-red-2" display="https://zeke.github.io/primer-cheatsheet/ - color-red-2" xr:uid="{AD07CBD6-C500-C94E-B998-349E7C047304}"/>
    <hyperlink ref="F441" r:id="rId433" location="color-red-3" display="https://zeke.github.io/primer-cheatsheet/ - color-red-3" xr:uid="{60919BE9-EA2C-FA46-9399-C5ED58704B96}"/>
    <hyperlink ref="F442" r:id="rId434" location="color-red-4" display="https://zeke.github.io/primer-cheatsheet/ - color-red-4" xr:uid="{3FC7AC85-4838-BD42-86A1-F79099B8DC52}"/>
    <hyperlink ref="F443" r:id="rId435" location="color-red-5" display="https://zeke.github.io/primer-cheatsheet/ - color-red-5" xr:uid="{0863D43F-C62E-9F48-AFCB-1B610B458A25}"/>
    <hyperlink ref="F444" r:id="rId436" location="color-red-6" display="https://zeke.github.io/primer-cheatsheet/ - color-red-6" xr:uid="{EAA64D92-F15C-494C-B68D-1F4E05E910A6}"/>
    <hyperlink ref="F445" r:id="rId437" location="color-red-7" display="https://zeke.github.io/primer-cheatsheet/ - color-red-7" xr:uid="{1D3F5E5E-9B4E-A74F-B95E-4AA0F5A48A74}"/>
    <hyperlink ref="F446" r:id="rId438" location="color-red-8" display="https://zeke.github.io/primer-cheatsheet/ - color-red-8" xr:uid="{F53D1C57-0662-E346-B2E2-34B3AFB1B75C}"/>
    <hyperlink ref="F447" r:id="rId439" location="color-red-9" display="https://zeke.github.io/primer-cheatsheet/ - color-red-9" xr:uid="{7FDA2F04-18B2-454C-AA74-E05F3C50CED7}"/>
    <hyperlink ref="F448" r:id="rId440" location="color-yellow-0" display="https://zeke.github.io/primer-cheatsheet/ - color-yellow-0" xr:uid="{49686621-4CCE-1D44-BB94-09754AE55599}"/>
    <hyperlink ref="F449" r:id="rId441" location="color-yellow-1" display="https://zeke.github.io/primer-cheatsheet/ - color-yellow-1" xr:uid="{17AAE122-F749-404E-AFD8-2E047DACF34A}"/>
    <hyperlink ref="F450" r:id="rId442" location="color-yellow-2" display="https://zeke.github.io/primer-cheatsheet/ - color-yellow-2" xr:uid="{63D1D9BE-8537-3B40-B316-8592C7989780}"/>
    <hyperlink ref="F451" r:id="rId443" location="color-yellow-3" display="https://zeke.github.io/primer-cheatsheet/ - color-yellow-3" xr:uid="{4139413B-6706-DE44-9E4F-6A83DE1988F0}"/>
    <hyperlink ref="F452" r:id="rId444" location="color-yellow-4" display="https://zeke.github.io/primer-cheatsheet/ - color-yellow-4" xr:uid="{72EDD83A-E5DF-AD45-8E9B-2FE911429A14}"/>
    <hyperlink ref="F453" r:id="rId445" location="color-yellow-5" display="https://zeke.github.io/primer-cheatsheet/ - color-yellow-5" xr:uid="{9A8AECEC-1B7C-9B42-843E-263C03172DBC}"/>
    <hyperlink ref="F454" r:id="rId446" location="color-yellow-6" display="https://zeke.github.io/primer-cheatsheet/ - color-yellow-6" xr:uid="{C27C9E5E-00D0-FC41-B640-25D853ED81E1}"/>
    <hyperlink ref="F455" r:id="rId447" location="color-yellow-7" display="https://zeke.github.io/primer-cheatsheet/ - color-yellow-7" xr:uid="{60A178EE-9687-4F4F-AEDF-0CE5E2341C33}"/>
    <hyperlink ref="F456" r:id="rId448" location="color-yellow-8" display="https://zeke.github.io/primer-cheatsheet/ - color-yellow-8" xr:uid="{5BCFAB44-2ADB-714A-B806-725A889E509B}"/>
    <hyperlink ref="F457" r:id="rId449" location="color-yellow-9" display="https://zeke.github.io/primer-cheatsheet/ - color-yellow-9" xr:uid="{80FE860E-5A5C-A74B-AA2A-416EE4811EDD}"/>
    <hyperlink ref="F458" r:id="rId450" location="composer-comment-form-textarea" display="https://zeke.github.io/primer-cheatsheet/ - composer-comment-form-textarea" xr:uid="{8880DEF1-9D4F-D845-8826-695877EA8126}"/>
    <hyperlink ref="F459" r:id="rId451" location="composer-tabnav" display="https://zeke.github.io/primer-cheatsheet/ - composer-tabnav" xr:uid="{BD0EB811-452B-3647-B11E-13BA55A9F90B}"/>
    <hyperlink ref="F460" r:id="rId452" location="container-lg" display="https://zeke.github.io/primer-cheatsheet/ - container-lg" xr:uid="{E79CBA38-471F-344F-B7C7-6615BCE356D2}"/>
    <hyperlink ref="F461" r:id="rId453" location="container-md" display="https://zeke.github.io/primer-cheatsheet/ - container-md" xr:uid="{163CB9A5-8DFA-764A-A8A8-F6B7210EF99B}"/>
    <hyperlink ref="F462" r:id="rId454" location="container-sm" display="https://zeke.github.io/primer-cheatsheet/ - container-sm" xr:uid="{6D7876B3-9532-974C-B0AD-48C2FBC2DE04}"/>
    <hyperlink ref="F463" r:id="rId455" location="container-xl" display="https://zeke.github.io/primer-cheatsheet/ - container-xl" xr:uid="{311E247C-70C0-7940-B1BE-1171131BA35F}"/>
    <hyperlink ref="F464" r:id="rId456" location="counter" display="https://zeke.github.io/primer-cheatsheet/ - counter" xr:uid="{789B5565-E70B-6743-A9C1-1D165F6CC023}"/>
    <hyperlink ref="F465" r:id="rId457" location="counter-gray" display="https://zeke.github.io/primer-cheatsheet/ - counter-gray" xr:uid="{602E9D52-060E-474E-8E71-863A7F2C5033}"/>
    <hyperlink ref="F466" r:id="rId458" location="counter-gray-light" display="https://zeke.github.io/primer-cheatsheet/ - counter-gray-light" xr:uid="{A46B2EE2-AF1D-E448-81A3-A9C04228DB05}"/>
    <hyperlink ref="F467" r:id="rId459" location="counter-empty" display="https://zeke.github.io/primer-cheatsheet/ - counter-empty" xr:uid="{635F3CA4-B5A9-1040-AAF8-472904221179}"/>
    <hyperlink ref="F468" r:id="rId460" location="css-truncate-css-truncate-overflow" display="https://zeke.github.io/primer-cheatsheet/ - css-truncate-css-truncate-overflow" xr:uid="{8A2F1C66-2C2E-5346-8028-23D5721F0A50}"/>
    <hyperlink ref="F469" r:id="rId461" location="css-truncate-css-truncate-target" display="https://zeke.github.io/primer-cheatsheet/ - css-truncate-css-truncate-target" xr:uid="{A26EADA9-09B8-C943-9D35-F66CA6910A02}"/>
    <hyperlink ref="F470" r:id="rId462" location="css-truncate-expandable-zeroclipboard-is-hover-css-truncate-target" display="https://zeke.github.io/primer-cheatsheet/ - css-truncate-expandable-zeroclipboard-is-hover-css-truncate-target" xr:uid="{8B354308-17FD-F543-A79B-38D17074829A}"/>
    <hyperlink ref="F471" r:id="rId463" location="d-block" display="https://zeke.github.io/primer-cheatsheet/ - d-block" xr:uid="{AA41AB71-0DE7-5749-8455-3DB057ADFDF7}"/>
    <hyperlink ref="F472" r:id="rId464" location="d-flex" display="https://zeke.github.io/primer-cheatsheet/ - d-flex" xr:uid="{C900551A-AA5B-984D-96E4-511387D237CB}"/>
    <hyperlink ref="F473" r:id="rId465" location="d-inline" display="https://zeke.github.io/primer-cheatsheet/ - d-inline" xr:uid="{1579FD8B-A443-314D-9B30-6236DC098314}"/>
    <hyperlink ref="F474" r:id="rId466" location="d-inline-block" display="https://zeke.github.io/primer-cheatsheet/ - d-inline-block" xr:uid="{C0F746C5-09F5-6B42-BCF9-C49DDA03C821}"/>
    <hyperlink ref="F475" r:id="rId467" location="d-inline-flex" display="https://zeke.github.io/primer-cheatsheet/ - d-inline-flex" xr:uid="{EA07A14E-1996-5348-B4F3-1532A1FFDF0A}"/>
    <hyperlink ref="F476" r:id="rId468" location="d-none" display="https://zeke.github.io/primer-cheatsheet/ - d-none" xr:uid="{8AFAD66A-280C-CC4A-8ECE-F6E48844B4E6}"/>
    <hyperlink ref="F477" r:id="rId469" location="d-table" display="https://zeke.github.io/primer-cheatsheet/ - d-table" xr:uid="{43D332E8-CB48-5745-BA38-418F2FD85567}"/>
    <hyperlink ref="F478" r:id="rId470" location="d-table-cell" display="https://zeke.github.io/primer-cheatsheet/ - d-table-cell" xr:uid="{BBC81509-42D4-AC4D-BFC9-D88C399B34F6}"/>
    <hyperlink ref="F479" r:id="rId471" location="dashed-connection" display="https://zeke.github.io/primer-cheatsheet/ - dashed-connection" xr:uid="{A84E8A85-B44A-2340-ABC5-954AF5481AF3}"/>
    <hyperlink ref="F480" r:id="rId472" location="dashed-connection-circle-badge" display="https://zeke.github.io/primer-cheatsheet/ - dashed-connection-circle-badge" xr:uid="{6CA47E7A-C806-A743-9903-08287A1B1F68}"/>
    <hyperlink ref="F481" r:id="rId473" location="dashed-connection-before" display="https://zeke.github.io/primer-cheatsheet/ - dashed-connection-before" xr:uid="{63B254EF-2E68-EA4A-A772-AEFF14B98757}"/>
    <hyperlink ref="F482" r:id="rId474" location="details-overlay-dark-open-summary-before" display="https://zeke.github.io/primer-cheatsheet/ - details-overlay-dark-open-summary-before" xr:uid="{FA024BF9-E9CE-8E49-A4AB-DE43397670B8}"/>
    <hyperlink ref="F483" r:id="rId475" location="details-overlay-open-summary-before" display="https://zeke.github.io/primer-cheatsheet/ - details-overlay-open-summary-before" xr:uid="{9933F82D-EC17-5C46-9021-F671BF6F8F5A}"/>
    <hyperlink ref="F484" r:id="rId476" location="details-reset-summary" display="https://zeke.github.io/primer-cheatsheet/ - details-reset-summary" xr:uid="{27FC1A66-6E9C-AC40-B3A4-6DFA0144B623}"/>
    <hyperlink ref="F485" r:id="rId477" location="details-reset-summary-webkit-details-marker" display="https://zeke.github.io/primer-cheatsheet/ - details-reset-summary-webkit-details-marker" xr:uid="{6A7FAF21-D71C-F441-8CD7-B08BC2C540CB}"/>
    <hyperlink ref="F486" r:id="rId478" location="details-reset-summary-before" display="https://zeke.github.io/primer-cheatsheet/ - details-reset-summary-before" xr:uid="{E818C71B-C228-3A4B-B500-BB6C88F704C7}"/>
    <hyperlink ref="F487" r:id="rId479" location="diffstat" display="https://zeke.github.io/primer-cheatsheet/ - diffstat" xr:uid="{C4549895-AD5B-094A-980D-2EED5F88C3BA}"/>
    <hyperlink ref="F488" r:id="rId480" location="diffstat-block-added" display="https://zeke.github.io/primer-cheatsheet/ - diffstat-block-added" xr:uid="{E879E745-3D26-9844-A7A1-2E7CE19E8026}"/>
    <hyperlink ref="F490" r:id="rId481" location="diffstat-block-deleted" display="https://zeke.github.io/primer-cheatsheet/ - diffstat-block-deleted" xr:uid="{F59F419A-43BB-1548-9C95-DD0E42BE005F}"/>
    <hyperlink ref="F489" r:id="rId482" location="diffstat-block-deleted" display="https://zeke.github.io/primer-cheatsheet/ - diffstat-block-deleted" xr:uid="{8B8223F6-34C7-B641-8D03-ECE7E23784B8}"/>
    <hyperlink ref="F491" r:id="rId483" location="diffstat-block-neutral" display="https://zeke.github.io/primer-cheatsheet/ - diffstat-block-neutral" xr:uid="{D4196ECC-9C1A-6144-937F-FA8B8252C5FC}"/>
    <hyperlink ref="F492" r:id="rId484" location="direction-ltr" display="https://zeke.github.io/primer-cheatsheet/ - direction-ltr" xr:uid="{53BAD0E8-1E76-6346-B52D-29294481F22E}"/>
    <hyperlink ref="F493" r:id="rId485" location="direction-rtl" display="https://zeke.github.io/primer-cheatsheet/ - direction-rtl" xr:uid="{34543A10-7F4A-2D45-814B-3E6B086ACBAF}"/>
    <hyperlink ref="F494" r:id="rId486" location="drag-and-drop" display="https://zeke.github.io/primer-cheatsheet/ - drag-and-drop" xr:uid="{3C43D050-BF21-3E4E-89C1-07FF064B3E2A}"/>
    <hyperlink ref="F495" r:id="rId487" location="drag-and-drop-default" display="https://zeke.github.io/primer-cheatsheet/ - drag-and-drop-default" xr:uid="{0A09AA4E-75D9-8A45-AC8F-AEB80D83A006}"/>
    <hyperlink ref="F496" r:id="rId488" location="drag-and-drop-error" display="https://zeke.github.io/primer-cheatsheet/ - drag-and-drop-error" xr:uid="{8A693858-20A6-A34F-BB4E-F100620C1C2E}"/>
    <hyperlink ref="F497" r:id="rId489" location="drag-and-drop-img" display="https://zeke.github.io/primer-cheatsheet/ - drag-and-drop-img" xr:uid="{9ADB6317-209E-8C47-AB75-39364BB34188}"/>
    <hyperlink ref="F498" r:id="rId490" location="drag-and-drop-error-info" display="https://zeke.github.io/primer-cheatsheet/ - drag-and-drop-error-info" xr:uid="{3356EBB1-8E9C-324D-B015-7F3AF3545D3A}"/>
    <hyperlink ref="F499" r:id="rId491" location="drag-and-drop-error-info-a" display="https://zeke.github.io/primer-cheatsheet/ - drag-and-drop-error-info-a" xr:uid="{63183979-4E18-CF4A-A819-D5330A532C16}"/>
    <hyperlink ref="F500" r:id="rId492" location="dragover-textarea" display="https://zeke.github.io/primer-cheatsheet/ - dragover-textarea" xr:uid="{0DCA99FE-3C24-9C43-A3F6-BB718A314059}"/>
    <hyperlink ref="F501" r:id="rId493" location="dropdown" display="https://zeke.github.io/primer-cheatsheet/ - dropdown" xr:uid="{B153A1CE-CB28-CD49-844A-04F7809BDC64}"/>
    <hyperlink ref="F502" r:id="rId494" location="dropdown-caret" display="https://zeke.github.io/primer-cheatsheet/ - dropdown-caret" xr:uid="{A551AD01-FD26-6D46-AE08-7F2269A1C29D}"/>
    <hyperlink ref="F503" r:id="rId495" location="dropdown-divider" display="https://zeke.github.io/primer-cheatsheet/ - dropdown-divider" xr:uid="{095BDE65-5760-C247-9D38-1654E6B29FF9}"/>
    <hyperlink ref="F504" r:id="rId496" location="dropdown-header" display="https://zeke.github.io/primer-cheatsheet/ - dropdown-header" xr:uid="{4B2B10EB-479B-C441-A615-E9B3A4544666}"/>
    <hyperlink ref="F505" r:id="rId497" location="dropdown-item" display="https://zeke.github.io/primer-cheatsheet/ - dropdown-item" xr:uid="{487738D1-434A-1C43-8EE6-C0C8DECC7B31}"/>
    <hyperlink ref="F506" r:id="rId498" location="dropdown-item-focus" display="https://zeke.github.io/primer-cheatsheet/ - dropdown-item-focus" xr:uid="{A37BA48B-D033-1943-95B3-C387D3F895DD}"/>
    <hyperlink ref="F507" r:id="rId499" location="dropdown-item-focus-octicon" display="https://zeke.github.io/primer-cheatsheet/ - dropdown-item-focus-octicon" xr:uid="{4FE41642-829F-8A40-9A9F-FB4B779887BA}"/>
    <hyperlink ref="F508" r:id="rId500" location="dropdown-item-btn-link" display="https://zeke.github.io/primer-cheatsheet/ - dropdown-item-btn-link" xr:uid="{DA0277A6-59C1-B745-B2C2-1CE30BE4F71F}"/>
    <hyperlink ref="F509" r:id="rId501" location="dropdown-item-aria-checked-false-octicon-check" display="https://zeke.github.io/primer-cheatsheet/ - dropdown-item-aria-checked-false-octicon-check" xr:uid="{419D2DEA-0664-4543-A40C-556EB84A0916}"/>
    <hyperlink ref="F510" r:id="rId502" location="dropdown-menu" display="https://zeke.github.io/primer-cheatsheet/ - dropdown-menu" xr:uid="{8B153DF2-C399-5E44-A839-D1A167FED66E}"/>
    <hyperlink ref="F511" r:id="rId503" location="dropdown-menu-dark" display="https://zeke.github.io/primer-cheatsheet/ - dropdown-menu-dark" xr:uid="{E07F9A8E-C038-2A40-87C4-691AA12988E3}"/>
    <hyperlink ref="F512" r:id="rId504" location="dropdown-menu-dark-dropdown-divider" display="https://zeke.github.io/primer-cheatsheet/ - dropdown-menu-dark-dropdown-divider" xr:uid="{DD2020AA-63F9-F54D-9B92-3C5E8D2CFFB5}"/>
    <hyperlink ref="F513" r:id="rId505" location="dropdown-menu-dark-dropdown-header" display="https://zeke.github.io/primer-cheatsheet/ - dropdown-menu-dark-dropdown-header" xr:uid="{D19D7325-A0C9-0540-93D6-2CFED88D1A4D}"/>
    <hyperlink ref="F514" r:id="rId506" location="dropdown-menu-dark-dropdown-item" display="https://zeke.github.io/primer-cheatsheet/ - dropdown-menu-dark-dropdown-item" xr:uid="{B6435F4E-8054-5945-8F96-950EB927E14E}"/>
    <hyperlink ref="F515" r:id="rId507" location="dropdown-menu-dark-after" display="https://zeke.github.io/primer-cheatsheet/ - dropdown-menu-dark-after" xr:uid="{0BBB23C9-ADF7-D447-8084-D9EF25259809}"/>
    <hyperlink ref="F516" r:id="rId508" location="dropdown-menu-dark-before" display="https://zeke.github.io/primer-cheatsheet/ - dropdown-menu-dark-before" xr:uid="{3C3ECC0F-820A-944D-BD50-E064B020347B}"/>
    <hyperlink ref="F517" r:id="rId509" location="dropdown-menu-dark-dropdown-menu-e-after" display="https://zeke.github.io/primer-cheatsheet/ - dropdown-menu-dark-dropdown-menu-e-after" xr:uid="{D6606E22-35CE-A341-B13D-96FC9F161E0C}"/>
    <hyperlink ref="F518" r:id="rId510" location="dropdown-menu-dark-dropdown-menu-e-before" display="https://zeke.github.io/primer-cheatsheet/ - dropdown-menu-dark-dropdown-menu-e-before" xr:uid="{BBCF8AC8-CD21-5449-BEF6-460F0DE2DB68}"/>
    <hyperlink ref="F519" r:id="rId511" location="dropdown-menu-dark-dropdown-menu-ne-after" display="https://zeke.github.io/primer-cheatsheet/ - dropdown-menu-dark-dropdown-menu-ne-after" xr:uid="{8154BEDC-3E23-8D46-BC36-AE2201F1D267}"/>
    <hyperlink ref="F520" r:id="rId512" location="dropdown-menu-dark-dropdown-menu-ne-before" display="https://zeke.github.io/primer-cheatsheet/ - dropdown-menu-dark-dropdown-menu-ne-before" xr:uid="{BD0FCCAB-9E57-8D48-B2BA-CFE0ECD05223}"/>
    <hyperlink ref="F521" r:id="rId513" location="dropdown-menu-dark-dropdown-menu-w-after" display="https://zeke.github.io/primer-cheatsheet/ - dropdown-menu-dark-dropdown-menu-w-after" xr:uid="{7B1DBA53-BC9D-A44F-943E-89B0F54CBC1B}"/>
    <hyperlink ref="F522" r:id="rId514" location="dropdown-menu-dark-dropdown-menu-w-before" display="https://zeke.github.io/primer-cheatsheet/ - dropdown-menu-dark-dropdown-menu-w-before" xr:uid="{CF79F2BB-D385-604F-BD19-D6D3317770C1}"/>
    <hyperlink ref="F523" r:id="rId515" location="dropdown-menu-e" display="https://zeke.github.io/primer-cheatsheet/ - dropdown-menu-e" xr:uid="{CFC16079-28B0-674C-98C4-5E891FE3E1D4}"/>
    <hyperlink ref="F524" r:id="rId516" location="dropdown-menu-e-after" display="https://zeke.github.io/primer-cheatsheet/ - dropdown-menu-e-after" xr:uid="{A8A13C18-F5CF-C94B-89BB-2912F61DC3A6}"/>
    <hyperlink ref="F525" r:id="rId517" location="dropdown-menu-e-before" display="https://zeke.github.io/primer-cheatsheet/ - dropdown-menu-e-before" xr:uid="{5ABDDD72-D710-284D-8145-5FD6000E3A18}"/>
    <hyperlink ref="F526" r:id="rId518" location="dropdown-menu-ne" display="https://zeke.github.io/primer-cheatsheet/ - dropdown-menu-ne" xr:uid="{1932E6CF-BBE3-B54E-8897-1048F111B085}"/>
    <hyperlink ref="F527" r:id="rId519" location="dropdown-menu-ne-after" display="https://zeke.github.io/primer-cheatsheet/ - dropdown-menu-ne-after" xr:uid="{D09D6B5E-942D-7148-AFB2-4434EA39EE2F}"/>
    <hyperlink ref="F529" r:id="rId520" location="dropdown-menu-ne-before" display="https://zeke.github.io/primer-cheatsheet/ - dropdown-menu-ne-before" xr:uid="{810ADD0E-F98E-3944-9F42-409A6E5C5E24}"/>
    <hyperlink ref="F528" r:id="rId521" location="dropdown-menu-ne-before" display="https://zeke.github.io/primer-cheatsheet/ - dropdown-menu-ne-before" xr:uid="{231ACBDD-FA3D-E143-8F37-DB3BA01BC81B}"/>
    <hyperlink ref="F530" r:id="rId522" location="dropdown-menu-no-overflow" display="https://zeke.github.io/primer-cheatsheet/ - dropdown-menu-no-overflow" xr:uid="{309A73A3-68CB-D146-A357-DC94692B2781}"/>
    <hyperlink ref="F531" r:id="rId523" location="dropdown-menu-no-overflow-dropdown-item" display="https://zeke.github.io/primer-cheatsheet/ - dropdown-menu-no-overflow-dropdown-item" xr:uid="{129D6EE5-81E4-984F-97EA-3B60793966DF}"/>
    <hyperlink ref="F532" r:id="rId524" location="dropdown-menu-s" display="https://zeke.github.io/primer-cheatsheet/ - dropdown-menu-s" xr:uid="{C50279AB-DF2E-364D-A1FC-94B27202C680}"/>
    <hyperlink ref="F533" r:id="rId525" location="dropdown-menu-s-after" display="https://zeke.github.io/primer-cheatsheet/ - dropdown-menu-s-after" xr:uid="{2E650048-5313-2F4E-8B17-F92C40A9ADFA}"/>
    <hyperlink ref="F534" r:id="rId526" location="dropdown-menu-s-before" display="https://zeke.github.io/primer-cheatsheet/ - dropdown-menu-s-before" xr:uid="{D1824D31-DA04-614C-9249-72328A1FC52D}"/>
    <hyperlink ref="F535" r:id="rId527" location="dropdown-menu-se-after" display="https://zeke.github.io/primer-cheatsheet/ - dropdown-menu-se-after" xr:uid="{6329BD1F-E971-7744-8C48-482423CB2FDD}"/>
    <hyperlink ref="F536" r:id="rId528" location="dropdown-menu-se-before" display="https://zeke.github.io/primer-cheatsheet/ - dropdown-menu-se-before" xr:uid="{5D028B88-0322-3145-B1BC-A1F145DC1A34}"/>
    <hyperlink ref="F537" r:id="rId529" location="dropdown-menu-sw" display="https://zeke.github.io/primer-cheatsheet/ - dropdown-menu-sw" xr:uid="{498B51A0-C4EB-B245-A721-4C405DFECDBA}"/>
    <hyperlink ref="F538" r:id="rId530" location="dropdown-menu-sw-after" display="https://zeke.github.io/primer-cheatsheet/ - dropdown-menu-sw-after" xr:uid="{A0F2FB07-E34E-BC4C-97EA-74945838F407}"/>
    <hyperlink ref="F539" r:id="rId531" location="dropdown-menu-sw-before" display="https://zeke.github.io/primer-cheatsheet/ - dropdown-menu-sw-before" xr:uid="{AED18ADB-1EF8-D94C-832B-7BEAF8E25A13}"/>
    <hyperlink ref="F540" r:id="rId532" location="dropdown-menu-w" display="https://zeke.github.io/primer-cheatsheet/ - dropdown-menu-w" xr:uid="{0E0A1DCD-870E-0240-B727-843D0F89BC44}"/>
    <hyperlink ref="F541" r:id="rId533" location="dropdown-menu-w-after" display="https://zeke.github.io/primer-cheatsheet/ - dropdown-menu-w-after" xr:uid="{04C43291-E961-4441-B30E-8EEAC6667B5F}"/>
    <hyperlink ref="F542" r:id="rId534" location="dropdown-menu-w-before" display="https://zeke.github.io/primer-cheatsheet/ - dropdown-menu-w-before" xr:uid="{2B2B2215-1A12-4E49-A5F1-9310533DFE52}"/>
    <hyperlink ref="F543" r:id="rId535" location="dropdown-menu-after" display="https://zeke.github.io/primer-cheatsheet/ - dropdown-menu-after" xr:uid="{8EB11405-37EE-654A-8F51-803CDA0DC837}"/>
    <hyperlink ref="F545" r:id="rId536" location="dropdown-menu-before" display="https://zeke.github.io/primer-cheatsheet/ - dropdown-menu-before" xr:uid="{E52CA16F-85DF-5D4C-9DE7-F91E49A7D9F5}"/>
    <hyperlink ref="F544" r:id="rId537" location="dropdown-menu-before" display="https://zeke.github.io/primer-cheatsheet/ - dropdown-menu-before" xr:uid="{8418AFE5-CCEC-4E4D-8CBC-5A5A908E1E29}"/>
    <hyperlink ref="F546" r:id="rId538" location="dropdown-menu-ul" display="https://zeke.github.io/primer-cheatsheet/ - dropdown-menu-ul" xr:uid="{609DDE5D-48B9-6A49-A007-EE38E568E674}"/>
    <hyperlink ref="F547" r:id="rId539" location="dropdown-signout" display="https://zeke.github.io/primer-cheatsheet/ - dropdown-signout" xr:uid="{A8688FAD-F576-924E-9D04-4B9233113348}"/>
    <hyperlink ref="F548" r:id="rId540" location="f0-light" display="https://zeke.github.io/primer-cheatsheet/ - f0-light" xr:uid="{96129451-E768-4345-91AF-527F481C041C}"/>
    <hyperlink ref="F549" r:id="rId541" location="f00-light" display="https://zeke.github.io/primer-cheatsheet/ - f00-light" xr:uid="{558CAD3C-A44F-3246-97C8-799987C79762}"/>
    <hyperlink ref="F550" r:id="rId542" location="f1" display="https://zeke.github.io/primer-cheatsheet/ - f1" xr:uid="{F40910EF-066A-1042-9064-FD171637CA3D}"/>
    <hyperlink ref="F551" r:id="rId543" location="f1-light" display="https://zeke.github.io/primer-cheatsheet/ - f1-light" xr:uid="{D39F954E-838F-F247-AA97-4B27382831A6}"/>
    <hyperlink ref="F552" r:id="rId544" location="f2" display="https://zeke.github.io/primer-cheatsheet/ - f2" xr:uid="{9C22D7B6-8C39-3C4C-A248-FD3AFD70FA27}"/>
    <hyperlink ref="F553" r:id="rId545" location="f2-light" display="https://zeke.github.io/primer-cheatsheet/ - f2-light" xr:uid="{BBDF2772-2C13-7E4A-BDAF-1216EF577E39}"/>
    <hyperlink ref="F554" r:id="rId546" location="f3" display="https://zeke.github.io/primer-cheatsheet/ - f3" xr:uid="{344CDE69-3C26-304F-A392-43087C75AEDE}"/>
    <hyperlink ref="F555" r:id="rId547" location="f3-light" display="https://zeke.github.io/primer-cheatsheet/ - f3-light" xr:uid="{38CC7F9A-1911-5045-AEEE-E0D748C9A3E8}"/>
    <hyperlink ref="F556" r:id="rId548" location="f4" display="https://zeke.github.io/primer-cheatsheet/ - f4" xr:uid="{910E3D3D-11A8-CD4C-8479-6E71FDBE627C}"/>
    <hyperlink ref="F557" r:id="rId549" location="f5" display="https://zeke.github.io/primer-cheatsheet/ - f5" xr:uid="{19E13A5A-0DCF-A842-9CEE-D66732484296}"/>
    <hyperlink ref="F558" r:id="rId550" location="f6" display="https://zeke.github.io/primer-cheatsheet/ - f6" xr:uid="{430AF104-ACD9-D147-A2F1-0BB60AFA36FA}"/>
    <hyperlink ref="F559" r:id="rId551" location="filter-item" display="https://zeke.github.io/primer-cheatsheet/ - filter-item" xr:uid="{E824BEDA-B6C5-8D4A-BA0F-6F0E0E4AE2D8}"/>
    <hyperlink ref="F560" r:id="rId552" location="filter-item-bar" display="https://zeke.github.io/primer-cheatsheet/ - filter-item-bar" xr:uid="{3E0EFB2D-1EE2-6949-93E9-D50206FD584A}"/>
    <hyperlink ref="F561" r:id="rId553" location="filter-item-count" display="https://zeke.github.io/primer-cheatsheet/ - filter-item-count" xr:uid="{AD56D8B2-6AE6-224A-A472-C6796209783F}"/>
    <hyperlink ref="F562" r:id="rId554" location="filter-item-hover" display="https://zeke.github.io/primer-cheatsheet/ - filter-item-hover" xr:uid="{C2E00C6D-D08B-FF4E-919A-2D5C31A1F00D}"/>
    <hyperlink ref="F563" r:id="rId555" location="filter-item-selected" display="https://zeke.github.io/primer-cheatsheet/ - filter-item-selected" xr:uid="{C04F8808-D2FD-E841-A947-6E0140C14CB7}"/>
    <hyperlink ref="F564" r:id="rId556" location="filter-list" display="https://zeke.github.io/primer-cheatsheet/ - filter-list" xr:uid="{A9166C51-275C-A743-AD7E-7A67B76FA020}"/>
    <hyperlink ref="F565" r:id="rId557" location="filter-list-pjax-active-filter-item" display="https://zeke.github.io/primer-cheatsheet/ - filter-list-pjax-active-filter-item" xr:uid="{B83B8BEB-85D5-C140-80FD-1CC8395D2963}"/>
    <hyperlink ref="F566" r:id="rId558" location="filter-list-pjax-active-filter-item-pjax-active" display="https://zeke.github.io/primer-cheatsheet/ - filter-list-pjax-active-filter-item-pjax-active" xr:uid="{0922C543-A29F-DD48-9C59-B9CE611D0841}"/>
    <hyperlink ref="F567" r:id="rId559" location="filter-list-small-filter-item" display="https://zeke.github.io/primer-cheatsheet/ - filter-list-small-filter-item" xr:uid="{A683FF63-E480-7F4C-9996-C6DF6D44A59A}"/>
    <hyperlink ref="F568" r:id="rId560" location="flash" display="https://zeke.github.io/primer-cheatsheet/ - flash" xr:uid="{26D6DFB6-3D7D-F540-8717-C19DC1814FF8}"/>
    <hyperlink ref="F569" r:id="rId561" location="flash-p-last-child" display="https://zeke.github.io/primer-cheatsheet/ - flash-p-last-child" xr:uid="{16E62A8D-D61B-A04A-87BD-9234F30E59DB}"/>
    <hyperlink ref="F570" r:id="rId562" location="flash-action" display="https://zeke.github.io/primer-cheatsheet/ - flash-action" xr:uid="{5E361F01-A8FF-D447-8900-43E5822454AA}"/>
    <hyperlink ref="F571" r:id="rId563" location="flash-banner" display="https://zeke.github.io/primer-cheatsheet/ - flash-banner" xr:uid="{F265A403-FD90-DD4D-9172-0470038E7FEE}"/>
    <hyperlink ref="F572" r:id="rId564" location="flash-close" display="https://zeke.github.io/primer-cheatsheet/ - flash-close" xr:uid="{81303E6A-22E4-D94D-A01A-F82CAF9FEF55}"/>
    <hyperlink ref="F573" r:id="rId565" location="flash-close-hover" display="https://zeke.github.io/primer-cheatsheet/ - flash-close-hover" xr:uid="{B3A0383C-0B9F-F34B-8CE1-F8991DA89D43}"/>
    <hyperlink ref="F574" r:id="rId566" location="flash-error" display="https://zeke.github.io/primer-cheatsheet/ - flash-error" xr:uid="{3C4A4512-56F6-A24E-BA42-BC68811495CE}"/>
    <hyperlink ref="F575" r:id="rId567" location="flash-full" display="https://zeke.github.io/primer-cheatsheet/ - flash-full" xr:uid="{8F9D1EBD-DC45-9943-B1BC-BD999FF1C233}"/>
    <hyperlink ref="F576" r:id="rId568" location="flash-messages" display="https://zeke.github.io/primer-cheatsheet/ - flash-messages" xr:uid="{E93B12E2-7C79-6745-A470-5ED175F0BE1D}"/>
    <hyperlink ref="F577" r:id="rId569" location="flash-success" display="https://zeke.github.io/primer-cheatsheet/ - flash-success" xr:uid="{533FCD21-DB90-064C-B219-BB79DD8394FA}"/>
    <hyperlink ref="F578" r:id="rId570" location="flash-warn" display="https://zeke.github.io/primer-cheatsheet/ - flash-warn" xr:uid="{8B44CB21-9932-3F4B-A2F2-B04631B7B664}"/>
    <hyperlink ref="F579" r:id="rId571" location="flex-1" display="https://zeke.github.io/primer-cheatsheet/ - flex-1" xr:uid="{774D85FF-550C-304F-9592-FFEA10FDFE3B}"/>
    <hyperlink ref="F580" r:id="rId572" location="flex-auto" display="https://zeke.github.io/primer-cheatsheet/ - flex-auto" xr:uid="{5EC76425-7125-8648-91CB-1D76CCF42C2B}"/>
    <hyperlink ref="F581" r:id="rId573" location="flex-column" display="https://zeke.github.io/primer-cheatsheet/ - flex-column" xr:uid="{F55B0CF6-1C76-584D-A18B-55CC3FD402D1}"/>
    <hyperlink ref="F582" r:id="rId574" location="flex-column-reverse" display="https://zeke.github.io/primer-cheatsheet/ - flex-column-reverse" xr:uid="{6ADCB499-6CB4-EE45-BC40-F4EB511AA32E}"/>
    <hyperlink ref="F583" r:id="rId575" location="flex-content-around" display="https://zeke.github.io/primer-cheatsheet/ - flex-content-around" xr:uid="{34BD1E37-4821-8247-9C39-822A5837322D}"/>
    <hyperlink ref="F584" r:id="rId576" location="flex-content-between" display="https://zeke.github.io/primer-cheatsheet/ - flex-content-between" xr:uid="{3FBEEF27-EEDF-A34C-863D-9F60EF0A484B}"/>
    <hyperlink ref="F585" r:id="rId577" location="flex-content-center" display="https://zeke.github.io/primer-cheatsheet/ - flex-content-center" xr:uid="{F81380AA-BE63-B148-A2EA-3172D0EE2A67}"/>
    <hyperlink ref="F586" r:id="rId578" location="flex-content-end" display="https://zeke.github.io/primer-cheatsheet/ - flex-content-end" xr:uid="{5051EB6A-B6C6-3847-845B-E0E8FF9DEE49}"/>
    <hyperlink ref="F587" r:id="rId579" location="flex-content-start" display="https://zeke.github.io/primer-cheatsheet/ - flex-content-start" xr:uid="{4137F9E0-AE08-5B46-AED7-74CAAD96531E}"/>
    <hyperlink ref="F588" r:id="rId580" location="flex-content-stretch" display="https://zeke.github.io/primer-cheatsheet/ - flex-content-stretch" xr:uid="{8299AD81-2501-7647-8C33-098B247492F4}"/>
    <hyperlink ref="F589" r:id="rId581" location="flex-grow-0" display="https://zeke.github.io/primer-cheatsheet/ - flex-grow-0" xr:uid="{374360CE-9DFE-1E4B-A5F2-493AE55B025F}"/>
    <hyperlink ref="F590" r:id="rId582" location="flex-items-baseline" display="https://zeke.github.io/primer-cheatsheet/ - flex-items-baseline" xr:uid="{3215FB43-2A34-3042-930F-E5C5986216E9}"/>
    <hyperlink ref="F591" r:id="rId583" location="flex-items-center" display="https://zeke.github.io/primer-cheatsheet/ - flex-items-center" xr:uid="{8B0AA3FA-A33F-9249-BDA9-87DF2E5894ED}"/>
    <hyperlink ref="F592" r:id="rId584" location="flex-items-end" display="https://zeke.github.io/primer-cheatsheet/ - flex-items-end" xr:uid="{719CC4AE-96E5-204E-AF86-C4F15E39E4E6}"/>
    <hyperlink ref="F593" r:id="rId585" location="flex-items-start" display="https://zeke.github.io/primer-cheatsheet/ - flex-items-start" xr:uid="{5F22698C-1910-6342-A545-46F7802A5244}"/>
    <hyperlink ref="F594" r:id="rId586" location="flex-items-stretch" display="https://zeke.github.io/primer-cheatsheet/ - flex-items-stretch" xr:uid="{355F9381-6033-484A-8135-CD024D215C98}"/>
    <hyperlink ref="F595" r:id="rId587" location="flex-justify-around" display="https://zeke.github.io/primer-cheatsheet/ - flex-justify-around" xr:uid="{0D8360AC-DE7D-154C-AF70-1CFB56B05802}"/>
    <hyperlink ref="F596" r:id="rId588" location="flex-justify-between" display="https://zeke.github.io/primer-cheatsheet/ - flex-justify-between" xr:uid="{1A721465-8659-184C-9DDF-CD5F76F488E1}"/>
    <hyperlink ref="F597" r:id="rId589" location="flex-justify-center" display="https://zeke.github.io/primer-cheatsheet/ - flex-justify-center" xr:uid="{65A0F15E-E214-7140-8468-5554D444AC1E}"/>
    <hyperlink ref="F598" r:id="rId590" location="flex-justify-end" display="https://zeke.github.io/primer-cheatsheet/ - flex-justify-end" xr:uid="{1B21CF05-DA0D-B84C-9B59-3B72903CFDA0}"/>
    <hyperlink ref="F599" r:id="rId591" location="flex-justify-start" display="https://zeke.github.io/primer-cheatsheet/ - flex-justify-start" xr:uid="{3358FF86-EB5F-1440-86B4-AF952B2453EE}"/>
    <hyperlink ref="F600" r:id="rId592" location="flex-nowrap" display="https://zeke.github.io/primer-cheatsheet/ - flex-nowrap" xr:uid="{8D58C1F1-6202-BA45-85EB-90A0E267530E}"/>
    <hyperlink ref="F601" r:id="rId593" location="flex-order-1" display="https://zeke.github.io/primer-cheatsheet/ - flex-order-1" xr:uid="{0F7B023E-5781-F545-964E-7A7271A43587}"/>
    <hyperlink ref="F602" r:id="rId594" location="flex-order-2" display="https://zeke.github.io/primer-cheatsheet/ - flex-order-2" xr:uid="{C4386534-6041-5B40-B2A3-F7B12FFE1DD6}"/>
    <hyperlink ref="F603" r:id="rId595" location="flex-order-none" display="https://zeke.github.io/primer-cheatsheet/ - flex-order-none" xr:uid="{417E6DB5-7386-B444-9132-85D160B7763C}"/>
    <hyperlink ref="F604" r:id="rId596" location="flex-row" display="https://zeke.github.io/primer-cheatsheet/ - flex-row" xr:uid="{148BFE2A-10E6-5940-A5D0-D75A3E6DBE69}"/>
    <hyperlink ref="F605" r:id="rId597" location="flex-row-reverse" display="https://zeke.github.io/primer-cheatsheet/ - flex-row-reverse" xr:uid="{E92DC8D7-8C08-8A4D-8E27-DC57851F416E}"/>
    <hyperlink ref="F606" r:id="rId598" location="flex-self-auto" display="https://zeke.github.io/primer-cheatsheet/ - flex-self-auto" xr:uid="{8743FBED-E272-6346-B184-7F76354F2D90}"/>
    <hyperlink ref="F607" r:id="rId599" location="flex-self-baseline" display="https://zeke.github.io/primer-cheatsheet/ - flex-self-baseline" xr:uid="{9F17CC1A-3262-DD41-9F6F-CCB326BBCA1A}"/>
    <hyperlink ref="F608" r:id="rId600" location="flex-self-center" display="https://zeke.github.io/primer-cheatsheet/ - flex-self-center" xr:uid="{828A02B5-7BC5-0643-BF40-5042F66437E7}"/>
    <hyperlink ref="F609" r:id="rId601" location="flex-self-end" display="https://zeke.github.io/primer-cheatsheet/ - flex-self-end" xr:uid="{2C43E0B4-A1D7-2A42-BF79-43F6FC1D1066}"/>
    <hyperlink ref="F610" r:id="rId602" location="flex-self-start" display="https://zeke.github.io/primer-cheatsheet/ - flex-self-start" xr:uid="{31E511DC-4651-9A49-924D-72852FB1A06B}"/>
    <hyperlink ref="F611" r:id="rId603" location="flex-self-stretch" display="https://zeke.github.io/primer-cheatsheet/ - flex-self-stretch" xr:uid="{8FFA6A0F-D9C7-6049-9BD0-4E7FD38D2BF4}"/>
    <hyperlink ref="F612" r:id="rId604" location="flex-shrink-0" display="https://zeke.github.io/primer-cheatsheet/ - flex-shrink-0" xr:uid="{FD014586-0C7B-E342-8FD4-62EA8A9857CF}"/>
    <hyperlink ref="F613" r:id="rId605" location="flex-wrap" display="https://zeke.github.io/primer-cheatsheet/ - flex-wrap" xr:uid="{77235A32-EB5C-E945-8333-82184351A0BF}"/>
    <hyperlink ref="F614" r:id="rId606" location="float-left" display="https://zeke.github.io/primer-cheatsheet/ - float-left" xr:uid="{DF9CED9E-6EBA-574B-905C-3173A52082A6}"/>
    <hyperlink ref="F615" r:id="rId607" location="float-none" display="https://zeke.github.io/primer-cheatsheet/ - float-none" xr:uid="{70694380-AEE0-4B41-B342-43B3E20E6F6B}"/>
    <hyperlink ref="F616" r:id="rId608" location="float-right" display="https://zeke.github.io/primer-cheatsheet/ - float-right" xr:uid="{4E6BFF5E-E81C-DB4A-9129-53AD4E96DACD}"/>
    <hyperlink ref="F617" r:id="rId609" location="form-action-spacious" display="https://zeke.github.io/primer-cheatsheet/ - form-action-spacious" xr:uid="{07E64A5A-047F-B340-9C48-16D38C487DBA}"/>
    <hyperlink ref="F618" r:id="rId610" location="form-actions-btn" display="https://zeke.github.io/primer-cheatsheet/ - form-actions-btn" xr:uid="{BD1EEEBB-B249-4F4D-9407-98F6AC8959E4}"/>
    <hyperlink ref="F619" r:id="rId611" location="form-actions-btn-btn" display="https://zeke.github.io/primer-cheatsheet/ - form-actions-btn-btn" xr:uid="{F00A1D09-54C8-6D40-8C5C-275ADAA438C0}"/>
    <hyperlink ref="F620" r:id="rId612" location="form-actions-after" display="https://zeke.github.io/primer-cheatsheet/ - form-actions-after" xr:uid="{234F0E96-3E8D-074A-8357-B105904AC863}"/>
    <hyperlink ref="F621" r:id="rId613" location="form-actions-before" display="https://zeke.github.io/primer-cheatsheet/ - form-actions-before" xr:uid="{914760BC-1173-2945-8DCE-D748F2746D4D}"/>
    <hyperlink ref="F622" r:id="rId614" location="form-checkbox" display="https://zeke.github.io/primer-cheatsheet/ - form-checkbox" xr:uid="{D3AECAC5-C734-1D42-8468-37660F2F8929}"/>
    <hyperlink ref="F623" r:id="rId615" location="form-checkbox-note" display="https://zeke.github.io/primer-cheatsheet/ - form-checkbox-note" xr:uid="{13A10D04-B18C-B54D-B97D-9B664EE6ABFF}"/>
    <hyperlink ref="F624" r:id="rId616" location="form-checkbox-input-type-checkbox" display="https://zeke.github.io/primer-cheatsheet/ - form-checkbox-input-type-checkbox" xr:uid="{568E2018-6191-3C46-9D18-2945FDBDD4FA}"/>
    <hyperlink ref="F625" r:id="rId617" location="form-checkbox-label-em-highlight" display="https://zeke.github.io/primer-cheatsheet/ - form-checkbox-label-em-highlight" xr:uid="{65268897-1DA4-E844-8647-F29926BF0CE5}"/>
    <hyperlink ref="F626" r:id="rId618" location="form-checkbox-details" display="https://zeke.github.io/primer-cheatsheet/ - form-checkbox-details" xr:uid="{A8047A22-F9CD-4D4C-9F76-1E409890C2C2}"/>
    <hyperlink ref="F627" r:id="rId619" location="form-checkbox-details-trigger-checked-form-checkbox-details" display="https://zeke.github.io/primer-cheatsheet/ - form-checkbox-details-trigger-checked-form-checkbox-details" xr:uid="{F3AA38D9-4F8C-D54D-8C85-556C309339C4}"/>
    <hyperlink ref="F629" r:id="rId620" location="form-control" display="https://zeke.github.io/primer-cheatsheet/ - form-control" xr:uid="{15F3CC4B-4576-3548-9C44-8E15FF692C28}"/>
    <hyperlink ref="F628" r:id="rId621" location="form-control-focus" display="https://zeke.github.io/primer-cheatsheet/ - form-control-focus" xr:uid="{FDB61EA2-6C41-C541-BD03-F98D2116E446}"/>
    <hyperlink ref="F630" r:id="rId622" location="form-group" display="https://zeke.github.io/primer-cheatsheet/ - form-group" xr:uid="{341AEA49-0147-4E42-9818-A1ADFCA75FEB}"/>
    <hyperlink ref="F631" r:id="rId623" location="form-group-form-control" display="https://zeke.github.io/primer-cheatsheet/ - form-group-form-control" xr:uid="{9431C3DD-0280-C04D-948C-C96E09F738DA}"/>
    <hyperlink ref="F632" r:id="rId624" location="form-group-form-control-focus" display="https://zeke.github.io/primer-cheatsheet/ - form-group-form-control-focus" xr:uid="{3A81EA29-F499-1642-B51C-AC6A57A9EBBC}"/>
    <hyperlink ref="F633" r:id="rId625" location="form-group-form-control-long" display="https://zeke.github.io/primer-cheatsheet/ - form-group-form-control-long" xr:uid="{E707862A-008D-C345-AD54-89E5FCD1C2A8}"/>
    <hyperlink ref="F634" r:id="rId626" location="form-group-form-control-short" display="https://zeke.github.io/primer-cheatsheet/ - form-group-form-control-short" xr:uid="{4D9A9352-5699-2B46-AF46-83D44D2317AE}"/>
    <hyperlink ref="F635" r:id="rId627" location="form-group-form-control-shorter" display="https://zeke.github.io/primer-cheatsheet/ - form-group-form-control-shorter" xr:uid="{61637342-E911-F545-96F6-B8C186B81715}"/>
    <hyperlink ref="F636" r:id="rId628" location="form-group-success" display="https://zeke.github.io/primer-cheatsheet/ - form-group-success" xr:uid="{66ED4AA0-FF21-154A-BA21-74A8F573D4A1}"/>
    <hyperlink ref="F637" r:id="rId629" location="form-group-dd-h4" display="https://zeke.github.io/primer-cheatsheet/ - form-group-dd-h4" xr:uid="{E19C6AC4-8783-1545-A992-0D05F15E1C24}"/>
    <hyperlink ref="F638" r:id="rId630" location="form-group-dd-h4-is-error" display="https://zeke.github.io/primer-cheatsheet/ - form-group-dd-h4-is-error" xr:uid="{D035DD4C-471D-D349-8AEC-95EF0070031A}"/>
    <hyperlink ref="F639" r:id="rId631" location="form-group-dd-h4-is-success" display="https://zeke.github.io/primer-cheatsheet/ - form-group-dd-h4-is-success" xr:uid="{C42CDA4B-3D69-CE45-9389-EF62F47CEFFE}"/>
    <hyperlink ref="F640" r:id="rId632" location="form-group-dd-h4-note" display="https://zeke.github.io/primer-cheatsheet/ - form-group-dd-h4-note" xr:uid="{A8871207-DFD9-4B40-8D12-AAEA1EF9D3D0}"/>
    <hyperlink ref="F641" r:id="rId633" location="form-group-dt" display="https://zeke.github.io/primer-cheatsheet/ - form-group-dt" xr:uid="{DB98BA32-F857-174E-A340-E40E2DCE6F6F}"/>
    <hyperlink ref="F642" r:id="rId634" location="form-group-label" display="https://zeke.github.io/primer-cheatsheet/ - form-group-label" xr:uid="{8D3EBA4F-BC1E-F144-BC41-09DB37E414D9}"/>
    <hyperlink ref="F643" r:id="rId635" location="form-group-label" display="https://zeke.github.io/primer-cheatsheet/ - form-group-label" xr:uid="{D98D0AB3-E232-714E-BF03-7C404A537E55}"/>
    <hyperlink ref="F644" r:id="rId636" location="form-group-textarea-form-control" display="https://zeke.github.io/primer-cheatsheet/ - form-group-textarea-form-control" xr:uid="{8AC3E9C4-2A99-7F4F-B415-8F87A9B83B98}"/>
    <hyperlink ref="F645" r:id="rId637" location="form-group-textarea-form-control-short" display="https://zeke.github.io/primer-cheatsheet/ - form-group-textarea-form-control-short" xr:uid="{008A0BB6-EB0F-CE4A-8D53-CF29575E9888}"/>
    <hyperlink ref="F646" r:id="rId638" location="form-group-errored-error" display="https://zeke.github.io/primer-cheatsheet/ - form-group-errored-error" xr:uid="{E9C4A6A9-E7C1-694F-A85F-5BD2586379E8}"/>
    <hyperlink ref="F647" r:id="rId639" location="form-group-errored-error-after" display="https://zeke.github.io/primer-cheatsheet/ - form-group-errored-error-after" xr:uid="{4E8FC716-28A8-5C4B-94BB-EEAB96B68108}"/>
    <hyperlink ref="F648" r:id="rId640" location="form-group-errored-error-before" display="https://zeke.github.io/primer-cheatsheet/ - form-group-errored-error-before" xr:uid="{EE296D36-CE7F-AF4A-A7C5-9CFBA368A208}"/>
    <hyperlink ref="F649" r:id="rId641" location="form-group-errored-label" display="https://zeke.github.io/primer-cheatsheet/ - form-group-errored-label" xr:uid="{AC08C122-F4F3-F047-966C-B03D07D33F34}"/>
    <hyperlink ref="F650" r:id="rId642" location="form-group-flattened-dd" display="https://zeke.github.io/primer-cheatsheet/ - form-group-flattened-dd" xr:uid="{D66C2481-D71C-DE47-8AE3-485311021866}"/>
    <hyperlink ref="F651" r:id="rId643" location="form-group-flattened-dt" display="https://zeke.github.io/primer-cheatsheet/ - form-group-flattened-dt" xr:uid="{732DD1D1-11B5-DA42-A6E6-7736BE851C96}"/>
    <hyperlink ref="F652" r:id="rId644" location="form-group-loading" display="https://zeke.github.io/primer-cheatsheet/ - form-group-loading" xr:uid="{079DEDF9-E1C0-4B41-8FB7-73D55B92AD3A}"/>
    <hyperlink ref="F653" r:id="rId645" location="form-group-loading-indicator" display="https://zeke.github.io/primer-cheatsheet/ - form-group-loading-indicator" xr:uid="{AE6EC4CE-C3E3-484D-98CC-ADE18EAF0788}"/>
    <hyperlink ref="F654" r:id="rId646" location="form-group-loading-spinner" display="https://zeke.github.io/primer-cheatsheet/ - form-group-loading-spinner" xr:uid="{C404C3CC-219C-B94D-89B7-DCADB7B2D6C4}"/>
    <hyperlink ref="F655" r:id="rId647" location="form-group-required-dt-label-after" display="https://zeke.github.io/primer-cheatsheet/ - form-group-required-dt-label-after" xr:uid="{88141451-3214-0A41-BA11-399710B554CA}"/>
    <hyperlink ref="F656" r:id="rId648" location="form-group-successful-success" display="https://zeke.github.io/primer-cheatsheet/ - form-group-successful-success" xr:uid="{0994B01E-D8B8-2347-B8F5-58AF0699E68B}"/>
    <hyperlink ref="F663" r:id="rId649" location="form-group-warn-warning" display="https://zeke.github.io/primer-cheatsheet/ - form-group-warn-warning" xr:uid="{FECA2669-22ED-BE48-BC54-432840882004}"/>
    <hyperlink ref="F657" r:id="rId650" location="form-group-warn-warning" display="https://zeke.github.io/primer-cheatsheet/ - form-group-warn-warning" xr:uid="{75F048AC-657B-AA4F-99D3-AB5DC9EAA9F4}"/>
    <hyperlink ref="F660" r:id="rId651" location="form-group-warn-warning-after" display="https://zeke.github.io/primer-cheatsheet/ - form-group-warn-warning-after" xr:uid="{126A2989-D888-DD49-A4C4-63F7FC9DEF40}"/>
    <hyperlink ref="F659" r:id="rId652" location="form-group-warn-warning-after" display="https://zeke.github.io/primer-cheatsheet/ - form-group-warn-warning-after" xr:uid="{1A4DA6A4-D32B-C147-B93C-19C1FED0ECA0}"/>
    <hyperlink ref="F658" r:id="rId653" location="form-group-warn-warning-after" display="https://zeke.github.io/primer-cheatsheet/ - form-group-warn-warning-after" xr:uid="{835C90D9-1DB4-0A4B-BC70-D8A76F811289}"/>
    <hyperlink ref="F662" r:id="rId654" location="form-group-warn-warning-before" display="https://zeke.github.io/primer-cheatsheet/ - form-group-warn-warning-before" xr:uid="{9CCF1653-A288-0F49-B0C8-DB3A0A553DA3}"/>
    <hyperlink ref="F661" r:id="rId655" location="form-group-warn-warning-before" display="https://zeke.github.io/primer-cheatsheet/ - form-group-warn-warning-before" xr:uid="{1E747CA0-A0FE-024B-AD51-A48D650BE2A7}"/>
    <hyperlink ref="F664" r:id="rId656" location="form-select" display="https://zeke.github.io/primer-cheatsheet/ - form-select" xr:uid="{D2E8B727-60C7-024E-924A-96D73EE3975B}"/>
    <hyperlink ref="F665" r:id="rId657" location="form-select-ms-expand" display="https://zeke.github.io/primer-cheatsheet/ - form-select-ms-expand" xr:uid="{0DD4EC9C-6207-424A-88E3-653FE8EF925F}"/>
    <hyperlink ref="F666" r:id="rId658" location="form-select-multiple" display="https://zeke.github.io/primer-cheatsheet/ - form-select-multiple" xr:uid="{D182E8A2-37E0-234B-B0B5-344E737B243C}"/>
    <hyperlink ref="F667" r:id="rId659" location="form-warning" display="https://zeke.github.io/primer-cheatsheet/ - form-warning" xr:uid="{46E5DA2F-3F48-3742-AF34-E623304783B9}"/>
    <hyperlink ref="F668" r:id="rId660" location="form-warning-a" display="https://zeke.github.io/primer-cheatsheet/ - form-warning-a" xr:uid="{39108E01-B22F-C64F-890F-EE872DBC52F3}"/>
    <hyperlink ref="F669" r:id="rId661" location="form-warning-p" display="https://zeke.github.io/primer-cheatsheet/ - form-warning-p" xr:uid="{45A2A53F-E115-FF40-9A90-D77BF90539FD}"/>
    <hyperlink ref="F670" r:id="rId662" location="grayscale" display="https://zeke.github.io/primer-cheatsheet/ - grayscale" xr:uid="{E94C3247-E206-E74E-AE14-CE9A73B4DBAB}"/>
    <hyperlink ref="F671" r:id="rId663" location="gutter" display="https://zeke.github.io/primer-cheatsheet/ - gutter" xr:uid="{FC05AFF9-94F4-1541-8F73-E1C93A67A905}"/>
    <hyperlink ref="F672" r:id="rId664" location="gutter-condensed" display="https://zeke.github.io/primer-cheatsheet/ - gutter-condensed" xr:uid="{B2C034EA-2765-B84B-A967-B687904D5BDC}"/>
    <hyperlink ref="F673" r:id="rId665" location="gutter-condensed-class-col" display="https://zeke.github.io/primer-cheatsheet/ - gutter-condensed-class-col" xr:uid="{4458BA61-39F8-BB4E-BA34-92D5543A1C92}"/>
    <hyperlink ref="F674" r:id="rId666" location="gutter-spacious" display="https://zeke.github.io/primer-cheatsheet/ - gutter-spacious" xr:uid="{FA660C45-E395-E649-92A8-F543E628CB10}"/>
    <hyperlink ref="F675" r:id="rId667" location="gutter-spacious-class-col" display="https://zeke.github.io/primer-cheatsheet/ - gutter-spacious-class-col" xr:uid="{4E6DBEE8-F079-6543-BFCE-8D74A9C53C91}"/>
    <hyperlink ref="F676" r:id="rId668" location="gutter-class-col" display="https://zeke.github.io/primer-cheatsheet/ - gutter-class-col" xr:uid="{3C0A47F7-DB19-454B-A635-ACF81152F23F}"/>
    <hyperlink ref="F677" r:id="rId669" location="h0-mktg" display="https://zeke.github.io/primer-cheatsheet/ - h0-mktg" xr:uid="{C19F4646-67E8-A242-B30C-36CBBFCAD002}"/>
    <hyperlink ref="F678" r:id="rId670" location="h00-mktg" display="https://zeke.github.io/primer-cheatsheet/ - h00-mktg" xr:uid="{5A0B834F-32E6-DE47-A8E7-0F84F308A53F}"/>
    <hyperlink ref="F680" r:id="rId671" location="h000-mktg" display="https://zeke.github.io/primer-cheatsheet/ - h000-mktg" xr:uid="{3F576343-E710-B94F-BD8C-34FB6A114837}"/>
    <hyperlink ref="F679" r:id="rId672" location="h000-mktg" display="https://zeke.github.io/primer-cheatsheet/ - h000-mktg" xr:uid="{B7C43A75-B650-094C-A2BE-16614E81D5CD}"/>
    <hyperlink ref="F681" r:id="rId673" location="h1" display="https://zeke.github.io/primer-cheatsheet/ - h1" xr:uid="{6BF53E78-AF87-254C-A746-E680EB2871FC}"/>
    <hyperlink ref="F683" r:id="rId674" location="h1" display="https://zeke.github.io/primer-cheatsheet/ - h1" xr:uid="{720ABB48-59FD-5C4A-9231-C0D312155A60}"/>
    <hyperlink ref="F682" r:id="rId675" location="h1-mktg" display="https://zeke.github.io/primer-cheatsheet/ - h1-mktg" xr:uid="{F34C9FFB-6137-DF47-8B73-CDCE7C57087C}"/>
    <hyperlink ref="F684" r:id="rId676" location="h2" display="https://zeke.github.io/primer-cheatsheet/ - h2" xr:uid="{43CC3570-9588-0E4C-A81B-25E2B47E611E}"/>
    <hyperlink ref="F685" r:id="rId677" location="h2-mktg" display="https://zeke.github.io/primer-cheatsheet/ - h2-mktg" xr:uid="{599BFAFF-7A96-FF4A-B73E-A8E7E2807171}"/>
    <hyperlink ref="F686" r:id="rId678" location="h3" display="https://zeke.github.io/primer-cheatsheet/ - h3" xr:uid="{48569575-3C37-3C4D-AC67-3505FCFAABE1}"/>
    <hyperlink ref="F687" r:id="rId679" location="h3-mktg" display="https://zeke.github.io/primer-cheatsheet/ - h3-mktg" xr:uid="{F38C1ADB-FE0A-7447-9A37-125AC33FE8FD}"/>
    <hyperlink ref="F688" r:id="rId680" location="h4" display="https://zeke.github.io/primer-cheatsheet/ - h4" xr:uid="{031DB279-CBB1-284F-966C-4AB70094ADC2}"/>
    <hyperlink ref="F689" r:id="rId681" location="h4-mktg" display="https://zeke.github.io/primer-cheatsheet/ - h4-mktg" xr:uid="{ED6C8AC5-BFE3-0A45-848D-FFB0F05DE6DB}"/>
    <hyperlink ref="F690" r:id="rId682" location="h5" display="https://zeke.github.io/primer-cheatsheet/ - h5" xr:uid="{4AB52E20-8003-9948-A612-4E89034F3974}"/>
    <hyperlink ref="F691" r:id="rId683" location="h5-mktg" display="https://zeke.github.io/primer-cheatsheet/ - h5-mktg" xr:uid="{AC45DFBE-C34D-F44F-8E71-4327549AB85E}"/>
    <hyperlink ref="F692" r:id="rId684" location="h6" display="https://zeke.github.io/primer-cheatsheet/ - h6" xr:uid="{69583BAC-4098-FA4C-9188-F86BA2B529E3}"/>
    <hyperlink ref="F693" r:id="rId685" location="h6-mktg" display="https://zeke.github.io/primer-cheatsheet/ - h6-mktg" xr:uid="{ED668784-2EE7-B740-B7F8-B8D855828CE5}"/>
    <hyperlink ref="F694" r:id="rId686" location="header" display="https://zeke.github.io/primer-cheatsheet/ - header" xr:uid="{8A66B069-95F3-FB4C-8501-8F18030A3940}"/>
    <hyperlink ref="F695" r:id="rId687" location="header-item" display="https://zeke.github.io/primer-cheatsheet/ - header-item" xr:uid="{78460F63-0728-5B45-A994-E722CE942737}"/>
    <hyperlink ref="F696" r:id="rId688" location="header-item-full" display="https://zeke.github.io/primer-cheatsheet/ - header-item-full" xr:uid="{F5F0180A-8D9E-7A45-B9A2-605A7EB2E300}"/>
    <hyperlink ref="F697" r:id="rId689" location="header-link" display="https://zeke.github.io/primer-cheatsheet/ - header-link" xr:uid="{80E5FC48-2121-004C-92A3-3CA7686A5C0F}"/>
    <hyperlink ref="F698" r:id="rId690" location="header-link-hover" display="https://zeke.github.io/primer-cheatsheet/ - header-link-hover" xr:uid="{A977C4F2-F211-CC47-9AC4-E448D59E5582}"/>
    <hyperlink ref="F699" r:id="rId691" location="height-fit" display="https://zeke.github.io/primer-cheatsheet/ - height-fit" xr:uid="{0F094CCF-F515-0748-81F3-60CAF3098B21}"/>
    <hyperlink ref="F700" r:id="rId692" location="height-full" display="https://zeke.github.io/primer-cheatsheet/ - height-full" xr:uid="{BD28FDD2-B88D-CD4D-A1AD-DDBB94821354}"/>
    <hyperlink ref="F701" r:id="rId693" location="hfields" display="https://zeke.github.io/primer-cheatsheet/ - hfields" xr:uid="{1BA2B36D-47D9-ED4B-B96A-DD8F4B369412}"/>
    <hyperlink ref="F702" r:id="rId694" location="hfields-btn" display="https://zeke.github.io/primer-cheatsheet/ - hfields-btn" xr:uid="{AD7D95B2-6510-E74F-AA15-1F8D7C28B534}"/>
    <hyperlink ref="F703" r:id="rId695" location="hfields-form-group" display="https://zeke.github.io/primer-cheatsheet/ - hfields-form-group" xr:uid="{BE40C244-9D41-2343-99E4-63D69D502A09}"/>
    <hyperlink ref="F704" r:id="rId696" location="hfields-form-group-dt-img" display="https://zeke.github.io/primer-cheatsheet/ - hfields-form-group-dt-img" xr:uid="{E1C84187-C3A5-2843-93C0-43DF5B3FEA7F}"/>
    <hyperlink ref="F705" r:id="rId697" location="hfields-form-group-dt-label" display="https://zeke.github.io/primer-cheatsheet/ - hfields-form-group-dt-label" xr:uid="{14060929-6617-EA40-9EDD-086A532D8340}"/>
    <hyperlink ref="F706" r:id="rId698" location="hfields-form-select" display="https://zeke.github.io/primer-cheatsheet/ - hfields-form-select" xr:uid="{C25F70B9-FB80-6843-9F89-4BAA97C8187D}"/>
    <hyperlink ref="F707" r:id="rId699" location="hfields-after" display="https://zeke.github.io/primer-cheatsheet/ - hfields-after" xr:uid="{108FB61B-69AC-2C47-9DBB-A3F13EF93076}"/>
    <hyperlink ref="F708" r:id="rId700" location="hfields-before" display="https://zeke.github.io/primer-cheatsheet/ - hfields-before" xr:uid="{517FCFD0-CE17-4B4F-957F-EC666BC084B0}"/>
    <hyperlink ref="F709" r:id="rId701" location="hidden-text-expander" display="https://zeke.github.io/primer-cheatsheet/ - hidden-text-expander" xr:uid="{92EC9A33-B67B-0142-86BC-D98F82B92B65}"/>
    <hyperlink ref="F712" r:id="rId702" location="hidden-text-expander-a" display="https://zeke.github.io/primer-cheatsheet/ - hidden-text-expander-a" xr:uid="{0477825B-AA79-7449-9E3E-F7D071566622}"/>
    <hyperlink ref="F710" r:id="rId703" location="hidden-text-expander-a-active" display="https://zeke.github.io/primer-cheatsheet/ - hidden-text-expander-a-active" xr:uid="{300381E7-104F-4A44-BD96-C778EAA9A0BF}"/>
    <hyperlink ref="F711" r:id="rId704" location="hidden-text-expander-a-hover" display="https://zeke.github.io/primer-cheatsheet/ - hidden-text-expander-a-hover" xr:uid="{8A23FA6F-CD63-404C-B16C-DD2E72D98633}"/>
    <hyperlink ref="F713" r:id="rId705" location="hidden-text-expander-inline" display="https://zeke.github.io/primer-cheatsheet/ - hidden-text-expander-inline" xr:uid="{175694D2-C5FC-B84A-9E80-915D58221FD6}"/>
    <hyperlink ref="F714" r:id="rId706" location="hover-grow" display="https://zeke.github.io/primer-cheatsheet/ - hover-grow" xr:uid="{EBF97E22-9388-4E4E-BD60-E8384FB6884E}"/>
    <hyperlink ref="F715" r:id="rId707" location="hover-grow-hover" display="https://zeke.github.io/primer-cheatsheet/ - hover-grow-hover" xr:uid="{4C05C867-2718-D44D-9181-C15204863AF6}"/>
    <hyperlink ref="F716" r:id="rId708" location="inline-form" display="https://zeke.github.io/primer-cheatsheet/ - inline-form" xr:uid="{DB3D7D71-14B6-3643-BCF4-97E8D24FE780}"/>
    <hyperlink ref="F717" r:id="rId709" location="inline-form-btn-plain" display="https://zeke.github.io/primer-cheatsheet/ - inline-form-btn-plain" xr:uid="{EF7D2AEA-9B08-2049-9263-5D95E257CBFB}"/>
    <hyperlink ref="F718" r:id="rId710" location="input-block" display="https://zeke.github.io/primer-cheatsheet/ - input-block" xr:uid="{41F88C40-6BFA-BE4B-A025-644A8FC80DA5}"/>
    <hyperlink ref="F719" r:id="rId711" location="input-contrast" display="https://zeke.github.io/primer-cheatsheet/ - input-contrast" xr:uid="{6879E044-6D01-1E47-B20A-69CCD9541564}"/>
    <hyperlink ref="F720" r:id="rId712" location="input-contrast-focus" display="https://zeke.github.io/primer-cheatsheet/ - input-contrast-focus" xr:uid="{22BD05CB-0BCF-A644-9DED-441AC8749441}"/>
    <hyperlink ref="F721" r:id="rId713" location="input-dark" display="https://zeke.github.io/primer-cheatsheet/ - input-dark" xr:uid="{71676ED1-BB57-1148-86C2-76D9B82E6F95}"/>
    <hyperlink ref="F722" r:id="rId714" location="input-dark-ms-input-placeholder" display="https://zeke.github.io/primer-cheatsheet/ - input-dark-ms-input-placeholder" xr:uid="{56655418-EEB6-B348-9D63-A0C0BAD3D1C5}"/>
    <hyperlink ref="F723" r:id="rId715" location="input-dark-ms-input-placeholder" display="https://zeke.github.io/primer-cheatsheet/ - input-dark-ms-input-placeholder" xr:uid="{27842548-4EFA-D043-8761-6D1BAB899F2E}"/>
    <hyperlink ref="F724" r:id="rId716" location="input-dark-placeholder" display="https://zeke.github.io/primer-cheatsheet/ - input-dark-placeholder" xr:uid="{7797CF61-EC5D-6A46-A93F-4E7F4390EBCB}"/>
    <hyperlink ref="F725" r:id="rId717" location="input-dark-focus" display="https://zeke.github.io/primer-cheatsheet/ - input-dark-focus" xr:uid="{2B9CB141-9F58-A549-91FF-705BE3C236AD}"/>
    <hyperlink ref="F726" r:id="rId718" location="input-group" display="https://zeke.github.io/primer-cheatsheet/ - input-group" xr:uid="{D6EC0EDA-79A6-3840-B20F-DE737EA06EDC}"/>
    <hyperlink ref="F727" r:id="rId719" location="input-group-form-control" display="https://zeke.github.io/primer-cheatsheet/ - input-group-form-control" xr:uid="{22894307-D824-BC42-8D7E-8ECBF89F1BB4}"/>
    <hyperlink ref="F731" r:id="rId720" location="input-group-form-control" display="https://zeke.github.io/primer-cheatsheet/ - input-group-form-control" xr:uid="{065DF7A5-6899-424C-8D20-3A0802B08650}"/>
    <hyperlink ref="F728" r:id="rId721" location="input-group-form-control-first-child" display="https://zeke.github.io/primer-cheatsheet/ - input-group-form-control-first-child" xr:uid="{C3F3B8FC-7AD1-C54A-B87D-711CE2295E23}"/>
    <hyperlink ref="F729" r:id="rId722" location="input-group-form-control-focus" display="https://zeke.github.io/primer-cheatsheet/ - input-group-form-control-focus" xr:uid="{036F1E6D-3BCA-4347-BE8B-03EE9BE90E28}"/>
    <hyperlink ref="F730" r:id="rId723" location="input-group-form-control-last-child" display="https://zeke.github.io/primer-cheatsheet/ - input-group-form-control-last-child" xr:uid="{316EDEB3-ADC4-E343-AC8C-6A693B4F940B}"/>
    <hyperlink ref="F732" r:id="rId724" location="input-group-form-control-btn" display="https://zeke.github.io/primer-cheatsheet/ - input-group-form-control-btn" xr:uid="{E720A033-F237-7A40-9F6E-1C99D580DBC4}"/>
    <hyperlink ref="F733" r:id="rId725" location="input-group-button" display="https://zeke.github.io/primer-cheatsheet/ - input-group-button" xr:uid="{E76AC524-2035-894F-83C3-E511AC76F2CC}"/>
    <hyperlink ref="F734" r:id="rId726" location="input-group-button-first-child-btn" display="https://zeke.github.io/primer-cheatsheet/ - input-group-button-first-child-btn" xr:uid="{D73E0B4D-0A1E-2D45-B8EC-60DF80656381}"/>
    <hyperlink ref="F735" r:id="rId727" location="input-group-button-last-child-btn" display="https://zeke.github.io/primer-cheatsheet/ - input-group-button-last-child-btn" xr:uid="{C66EA4C2-83DD-7A41-86A7-41F2932EA8F8}"/>
    <hyperlink ref="F736" r:id="rId728" location="input-group-inline" display="https://zeke.github.io/primer-cheatsheet/ - input-group-inline" xr:uid="{9482675C-D7D5-8449-AC40-C65E9DC3A0A9}"/>
    <hyperlink ref="F737" r:id="rId729" location="input-hide-webkit-autofill-webkit-contacts-auto-fill-button" display="https://zeke.github.io/primer-cheatsheet/ - input-hide-webkit-autofill-webkit-contacts-auto-fill-button" xr:uid="{3577EE29-F969-D648-AE0B-29AD23EECE7C}"/>
    <hyperlink ref="F738" r:id="rId730" location="input-lg" display="https://zeke.github.io/primer-cheatsheet/ - input-lg" xr:uid="{110BF49E-7185-0A43-9D89-290B2061E672}"/>
    <hyperlink ref="F739" r:id="rId731" location="input-monospace" display="https://zeke.github.io/primer-cheatsheet/ - input-monospace" xr:uid="{28EA8ED7-A91A-0C4E-8E12-8325C9C14D14}"/>
    <hyperlink ref="F740" r:id="rId732" location="input-sm" display="https://zeke.github.io/primer-cheatsheet/ - input-sm" xr:uid="{F529BB8D-AC41-7A48-898A-DF71EE7C3A54}"/>
    <hyperlink ref="F741" r:id="rId733" location="is-bad-file-drag-and-drop-bad-file" display="https://zeke.github.io/primer-cheatsheet/ - is-bad-file-drag-and-drop-bad-file" xr:uid="{DF8FE800-C97B-674B-BCD0-4707CB453DA0}"/>
    <hyperlink ref="F742" r:id="rId734" location="is-bad-permissions-drag-and-drop-bad-permissions" display="https://zeke.github.io/primer-cheatsheet/ - is-bad-permissions-drag-and-drop-bad-permissions" xr:uid="{17C79F85-6F1F-E341-A350-6113ECCA9FE9}"/>
    <hyperlink ref="F743" r:id="rId735" location="is-default-drag-and-drop-default" display="https://zeke.github.io/primer-cheatsheet/ - is-default-drag-and-drop-default" xr:uid="{B4E9BEFD-11D9-1A43-95F1-83EF03F5D494}"/>
    <hyperlink ref="F744" r:id="rId736" location="is-duplicate-filename-drag-and-drop-duplicate-filename" display="https://zeke.github.io/primer-cheatsheet/ - is-duplicate-filename-drag-and-drop-duplicate-filename" xr:uid="{20F28611-1E52-7C4C-9E4A-7CFBDFE97B3D}"/>
    <hyperlink ref="F745" r:id="rId737" location="is-empty-drag-and-drop-empty" display="https://zeke.github.io/primer-cheatsheet/ - is-empty-drag-and-drop-empty" xr:uid="{94D9F590-284B-7248-8507-537EB48F9235}"/>
    <hyperlink ref="F746" r:id="rId738" location="is-failed-drag-and-drop-failed-request" display="https://zeke.github.io/primer-cheatsheet/ - is-failed-drag-and-drop-failed-request" xr:uid="{53568297-A9BC-E74F-A3F0-E3C0BF7DB6DE}"/>
    <hyperlink ref="F747" r:id="rId739" location="is-hidden-file-drag-and-drop-hidden-file" display="https://zeke.github.io/primer-cheatsheet/ - is-hidden-file-drag-and-drop-hidden-file" xr:uid="{797F9EEC-90F8-1F40-B41E-17D64E4B7CAA}"/>
    <hyperlink ref="F748" r:id="rId740" location="is-repository-required-drag-and-drop-repository-required" display="https://zeke.github.io/primer-cheatsheet/ - is-repository-required-drag-and-drop-repository-required" xr:uid="{7E1B8CF1-93DD-4545-A053-DFCE2B5CB855}"/>
    <hyperlink ref="F749" r:id="rId741" location="is-too-big-drag-and-drop-too-big" display="https://zeke.github.io/primer-cheatsheet/ - is-too-big-drag-and-drop-too-big" xr:uid="{62F215C7-34A7-174F-BE8D-EE76B2156054}"/>
    <hyperlink ref="F750" r:id="rId742" location="is-uploading-drag-and-drop-loading" display="https://zeke.github.io/primer-cheatsheet/ - is-uploading-drag-and-drop-loading" xr:uid="{4346CF4C-CE60-3542-A135-1C03430BE9E3}"/>
    <hyperlink ref="F751" r:id="rId743" location="issue-label" display="https://zeke.github.io/primer-cheatsheet/ - issue-label" xr:uid="{F74F5D97-582B-5A49-A33C-A9841CBAC139}"/>
    <hyperlink ref="F752" r:id="rId744" location="issue-label-g-emoji" display="https://zeke.github.io/primer-cheatsheet/ - issue-label-g-emoji" xr:uid="{58ABDEA9-F412-9249-8D39-F0438987C82F}"/>
    <hyperlink ref="F753" r:id="rId745" location="issue-label-big" display="https://zeke.github.io/primer-cheatsheet/ - issue-label-big" xr:uid="{7289ED90-65CD-3148-A795-570E21E39477}"/>
    <hyperlink ref="F754" r:id="rId746" location="issue-label-big-g-emoji" display="https://zeke.github.io/primer-cheatsheet/ - issue-label-big-g-emoji" xr:uid="{2583505C-3127-CC47-8312-7343D7CA8A09}"/>
    <hyperlink ref="F755" r:id="rId747" location="issue-label-big-hover" display="https://zeke.github.io/primer-cheatsheet/ - issue-label-big-hover" xr:uid="{4886694B-CB52-B848-B833-21BE570A8683}"/>
    <hyperlink ref="F756" r:id="rId748" location="issue-label-hover" display="https://zeke.github.io/primer-cheatsheet/ - issue-label-hover" xr:uid="{DD05AEB8-7A0F-F84F-A13A-08F3340C7D3B}"/>
    <hyperlink ref="F763" r:id="rId749" location="label" display="https://zeke.github.io/primer-cheatsheet/ - label" xr:uid="{6CD19988-22B1-924A-A5EF-A10057862D55}"/>
    <hyperlink ref="F757" r:id="rId750" location="label-gray" display="https://zeke.github.io/primer-cheatsheet/ - label-gray" xr:uid="{0C97CD53-1AB9-3344-8C7B-0724F29F1118}"/>
    <hyperlink ref="F758" r:id="rId751" location="label-gray-darker" display="https://zeke.github.io/primer-cheatsheet/ - label-gray-darker" xr:uid="{4BE25DE1-FEE7-D645-B3EA-D334E0BD8CAD}"/>
    <hyperlink ref="F759" r:id="rId752" location="label-orange" display="https://zeke.github.io/primer-cheatsheet/ - label-orange" xr:uid="{2EFECFA6-A23B-B34A-97B7-E5BF3A67EEC1}"/>
    <hyperlink ref="F760" r:id="rId753" location="label-outline" display="https://zeke.github.io/primer-cheatsheet/ - label-outline" xr:uid="{698F570B-22D5-124D-B291-2B479456D899}"/>
    <hyperlink ref="F761" r:id="rId754" location="label-outline-green" display="https://zeke.github.io/primer-cheatsheet/ - label-outline-green" xr:uid="{CDE2614E-DC12-4246-9B74-B8390C280FA6}"/>
    <hyperlink ref="F762" r:id="rId755" location="label-hover" display="https://zeke.github.io/primer-cheatsheet/ - label-hover" xr:uid="{30991BAE-AE16-EA48-A1C2-E5104655D7A9}"/>
    <hyperlink ref="F764" r:id="rId756" location="labels" display="https://zeke.github.io/primer-cheatsheet/ - labels" xr:uid="{D8C48AF2-D19E-B444-8C39-C86A237449C3}"/>
    <hyperlink ref="F765" r:id="rId757" location="lead" display="https://zeke.github.io/primer-cheatsheet/ - lead" xr:uid="{85D331FD-7C7C-F64C-9A6F-52D6842781DB}"/>
    <hyperlink ref="F766" r:id="rId758" location="lead-mktg" display="https://zeke.github.io/primer-cheatsheet/ - lead-mktg" xr:uid="{B7D53830-E376-F04E-B7DE-2EDA02FC28BE}"/>
    <hyperlink ref="F767" r:id="rId759" location="left-0" display="https://zeke.github.io/primer-cheatsheet/ - left-0" xr:uid="{0C06E053-3A5A-3148-B336-0A6D6EED1BE1}"/>
    <hyperlink ref="F768" r:id="rId760" location="left-0" display="https://zeke.github.io/primer-cheatsheet/ - left-0" xr:uid="{8F467969-0B9C-E44B-874F-37D4B1E948CC}"/>
    <hyperlink ref="F769" r:id="rId761" location="left-1" display="https://zeke.github.io/primer-cheatsheet/ - left-1" xr:uid="{5CD5B500-764A-F546-B79C-C19EE299C87F}"/>
    <hyperlink ref="F770" r:id="rId762" location="left-10" display="https://zeke.github.io/primer-cheatsheet/ - left-10" xr:uid="{0B442B73-5C80-2340-9D36-019100C1D9BA}"/>
    <hyperlink ref="F771" r:id="rId763" location="left-11" display="https://zeke.github.io/primer-cheatsheet/ - left-11" xr:uid="{C71DC6DB-5267-5C4E-B6F4-B84197302F9A}"/>
    <hyperlink ref="F772" r:id="rId764" location="left-12" display="https://zeke.github.io/primer-cheatsheet/ - left-12" xr:uid="{4389F41F-2A87-6A4D-9A0C-E4E315C95A70}"/>
    <hyperlink ref="F773" r:id="rId765" location="left-2" display="https://zeke.github.io/primer-cheatsheet/ - left-2" xr:uid="{8336EF44-7149-0F41-83AE-B3DF38B33D9F}"/>
    <hyperlink ref="F774" r:id="rId766" location="left-3" display="https://zeke.github.io/primer-cheatsheet/ - left-3" xr:uid="{35D0503E-05C6-6741-A1A9-8874C15C9BD7}"/>
    <hyperlink ref="F775" r:id="rId767" location="left-4" display="https://zeke.github.io/primer-cheatsheet/ - left-4" xr:uid="{39CDD3F8-B322-E547-B899-9C205AF40E44}"/>
    <hyperlink ref="F776" r:id="rId768" location="left-5" display="https://zeke.github.io/primer-cheatsheet/ - left-5" xr:uid="{0481E777-A9B4-4943-871D-477B9C5FCBBA}"/>
    <hyperlink ref="F777" r:id="rId769" location="left-6" display="https://zeke.github.io/primer-cheatsheet/ - left-6" xr:uid="{0C83E5BD-2BB0-3540-BC5F-C16269CDFB18}"/>
    <hyperlink ref="F778" r:id="rId770" location="left-7" display="https://zeke.github.io/primer-cheatsheet/ - left-7" xr:uid="{C42296B9-FE25-8946-AFF6-43B2830B5E3B}"/>
    <hyperlink ref="F779" r:id="rId771" location="left-8" display="https://zeke.github.io/primer-cheatsheet/ - left-8" xr:uid="{A9E69AFF-2E4A-5641-AA3E-EB15FBA99B87}"/>
    <hyperlink ref="F780" r:id="rId772" location="left-9" display="https://zeke.github.io/primer-cheatsheet/ - left-9" xr:uid="{B1C8A63F-89B0-AF40-89C7-F6DFCF450905}"/>
    <hyperlink ref="F781" r:id="rId773" location="left-n0" display="https://zeke.github.io/primer-cheatsheet/ - left-n0" xr:uid="{7442F324-67F2-8244-824E-32A85FBFB60D}"/>
    <hyperlink ref="F782" r:id="rId774" location="left-n1" display="https://zeke.github.io/primer-cheatsheet/ - left-n1" xr:uid="{A9B16B03-3009-1D45-B7A5-45B3D352BEDB}"/>
    <hyperlink ref="F783" r:id="rId775" location="left-n10" display="https://zeke.github.io/primer-cheatsheet/ - left-n10" xr:uid="{180BD359-1D09-7943-9D1C-F75A834C5214}"/>
    <hyperlink ref="F784" r:id="rId776" location="left-n11" display="https://zeke.github.io/primer-cheatsheet/ - left-n11" xr:uid="{E67F26B3-5FEB-BB49-830B-AAFD9C98F1D2}"/>
    <hyperlink ref="F785" r:id="rId777" location="left-n12" display="https://zeke.github.io/primer-cheatsheet/ - left-n12" xr:uid="{F652FF5F-6100-014E-800F-EFC761C02AA2}"/>
    <hyperlink ref="F786" r:id="rId778" location="left-n2" display="https://zeke.github.io/primer-cheatsheet/ - left-n2" xr:uid="{1C5837D9-8816-994E-A7AB-BA2386BB81E3}"/>
    <hyperlink ref="F787" r:id="rId779" location="left-n3" display="https://zeke.github.io/primer-cheatsheet/ - left-n3" xr:uid="{823E4EB7-4E6A-2741-84B3-8AD4F5DB552C}"/>
    <hyperlink ref="F788" r:id="rId780" location="left-n4" display="https://zeke.github.io/primer-cheatsheet/ - left-n4" xr:uid="{0FF24132-885A-FF40-8C1D-2092279382A2}"/>
    <hyperlink ref="F789" r:id="rId781" location="left-n5" display="https://zeke.github.io/primer-cheatsheet/ - left-n5" xr:uid="{6F3C12CF-AD61-8040-8E8B-F81285B43688}"/>
    <hyperlink ref="F790" r:id="rId782" location="left-n6" display="https://zeke.github.io/primer-cheatsheet/ - left-n6" xr:uid="{6E93A24D-06ED-974F-B4BD-C4D502C28218}"/>
    <hyperlink ref="F791" r:id="rId783" location="left-n7" display="https://zeke.github.io/primer-cheatsheet/ - left-n7" xr:uid="{1152F1CE-3493-EC41-BDD4-4DD34F667901}"/>
    <hyperlink ref="F792" r:id="rId784" location="left-n8" display="https://zeke.github.io/primer-cheatsheet/ - left-n8" xr:uid="{C0B1507B-847B-D945-BC1A-CE9B6EC15E44}"/>
    <hyperlink ref="F793" r:id="rId785" location="left-n9" display="https://zeke.github.io/primer-cheatsheet/ - left-n9" xr:uid="{0ADA69E7-84F1-074C-A249-D293163BD2F8}"/>
    <hyperlink ref="F794" r:id="rId786" location="lh-0" display="https://zeke.github.io/primer-cheatsheet/ - lh-0" xr:uid="{1CB0B03E-19BF-764B-8AF5-E9051123032C}"/>
    <hyperlink ref="F795" r:id="rId787" location="lh-condensed" display="https://zeke.github.io/primer-cheatsheet/ - lh-condensed" xr:uid="{AF96F2F5-CB8B-0A41-8961-C212ADEABF8C}"/>
    <hyperlink ref="F796" r:id="rId788" location="lh-condensed-ultra" display="https://zeke.github.io/primer-cheatsheet/ - lh-condensed-ultra" xr:uid="{0B4F44C3-D793-0040-87FB-6648D58C5EDF}"/>
    <hyperlink ref="F797" r:id="rId789" location="lh-default" display="https://zeke.github.io/primer-cheatsheet/ - lh-default" xr:uid="{2034EFC1-5B36-944C-AFD2-C7A3FF915F03}"/>
    <hyperlink ref="F798" r:id="rId790" location="link-gray" display="https://zeke.github.io/primer-cheatsheet/ - link-gray" xr:uid="{AAE5FE27-1156-1446-92ED-466CE65A5D8E}"/>
    <hyperlink ref="F799" r:id="rId791" location="link-gray-dark" display="https://zeke.github.io/primer-cheatsheet/ - link-gray-dark" xr:uid="{10141B33-39AE-E747-8C0A-64A9EFA8DB00}"/>
    <hyperlink ref="F800" r:id="rId792" location="link-gray-dark-hover" display="https://zeke.github.io/primer-cheatsheet/ - link-gray-dark-hover" xr:uid="{CEED0790-1115-3A4E-AF77-1FED1AC05471}"/>
    <hyperlink ref="F801" r:id="rId793" location="link-gray-hover" display="https://zeke.github.io/primer-cheatsheet/ - link-gray-hover" xr:uid="{65B654A3-0904-7C46-BED6-F154987F2F52}"/>
    <hyperlink ref="F802" r:id="rId794" location="link-hover-blue-hover" display="https://zeke.github.io/primer-cheatsheet/ - link-hover-blue-hover" xr:uid="{24C64438-1F98-5448-80DF-B4DEDCFFED76}"/>
    <hyperlink ref="F803" r:id="rId795" location="list-style-none" display="https://zeke.github.io/primer-cheatsheet/ - list-style-none" xr:uid="{D671154D-45D5-694C-BB81-CF2C175EF2E5}"/>
    <hyperlink ref="F804" r:id="rId796" location="m-0" display="https://zeke.github.io/primer-cheatsheet/ - m-0" xr:uid="{7D72A9A7-6A13-2942-973B-800D0C052EB4}"/>
    <hyperlink ref="F805" r:id="rId797" location="m-1" display="https://zeke.github.io/primer-cheatsheet/ - m-1" xr:uid="{C3527899-EFC3-514B-B86F-A84E439312C6}"/>
    <hyperlink ref="F806" r:id="rId798" location="m-2" display="https://zeke.github.io/primer-cheatsheet/ - m-2" xr:uid="{CEA04063-E7EF-EB47-A6DE-5A4A3476F91A}"/>
    <hyperlink ref="F807" r:id="rId799" location="m-3" display="https://zeke.github.io/primer-cheatsheet/ - m-3" xr:uid="{E5F0E16A-C537-574F-BBCF-B634731CCACC}"/>
    <hyperlink ref="F808" r:id="rId800" location="m-4" display="https://zeke.github.io/primer-cheatsheet/ - m-4" xr:uid="{CE2EA3A4-7CEB-8746-B181-F3A8DD6FD8A3}"/>
    <hyperlink ref="F809" r:id="rId801" location="m-5" display="https://zeke.github.io/primer-cheatsheet/ - m-5" xr:uid="{D49DF0FB-A8CD-CC4D-9378-D6D3DDD289CB}"/>
    <hyperlink ref="F810" r:id="rId802" location="m-6" display="https://zeke.github.io/primer-cheatsheet/ - m-6" xr:uid="{6E1E1263-16DC-484B-BE9C-BE1AAF5BE42D}"/>
    <hyperlink ref="F811" r:id="rId803" location="manual-file-chooser" display="https://zeke.github.io/primer-cheatsheet/ - manual-file-chooser" xr:uid="{62E4FE0D-C670-1C48-B01A-76ADA54494D9}"/>
    <hyperlink ref="F812" r:id="rId804" location="manual-file-chooser-hover-manual-file-chooser-text" display="https://zeke.github.io/primer-cheatsheet/ - manual-file-chooser-hover-manual-file-chooser-text" xr:uid="{22470B6A-6F66-C742-AB7D-60DF996541A5}"/>
    <hyperlink ref="F813" r:id="rId805" location="markdown-body" display="https://zeke.github.io/primer-cheatsheet/ - markdown-body" xr:uid="{B1CFEEC0-C4CA-0948-8686-61837886D315}"/>
    <hyperlink ref="F814" r:id="rId806" location="markdown-body-absent" display="https://zeke.github.io/primer-cheatsheet/ - markdown-body-absent" xr:uid="{909A3A41-6E72-BA46-B5CB-D05B50C370C4}"/>
    <hyperlink ref="F815" r:id="rId807" location="markdown-body-anchor" display="https://zeke.github.io/primer-cheatsheet/ - markdown-body-anchor" xr:uid="{7992A9EC-A90B-A54E-9B0A-D18381128D1F}"/>
    <hyperlink ref="F816" r:id="rId808" location="markdown-body-anchor-focus" display="https://zeke.github.io/primer-cheatsheet/ - markdown-body-anchor-focus" xr:uid="{FC0D9CB2-A53B-7D40-A217-3169698C9940}"/>
    <hyperlink ref="F817" r:id="rId809" location="markdown-body-csv-data-blob-num" display="https://zeke.github.io/primer-cheatsheet/ - markdown-body-csv-data-blob-num" xr:uid="{40BB13E4-EE3F-F641-96B4-46586C0DCD2D}"/>
    <hyperlink ref="F818" r:id="rId810" location="markdown-body-csv-data-td" display="https://zeke.github.io/primer-cheatsheet/ - markdown-body-csv-data-td" xr:uid="{AD4DBF35-B4C9-CB45-B0C6-48CAB8A1A98D}"/>
    <hyperlink ref="F819" r:id="rId811" location="markdown-body-csv-data-th" display="https://zeke.github.io/primer-cheatsheet/ - markdown-body-csv-data-th" xr:uid="{E3CE93F8-FADF-3C42-859A-92C50DB821A9}"/>
    <hyperlink ref="F820" r:id="rId812" location="markdown-body-csv-data-tr" display="https://zeke.github.io/primer-cheatsheet/ - markdown-body-csv-data-tr" xr:uid="{1E681802-DDD0-1F43-A9FD-9994B39007A7}"/>
    <hyperlink ref="F821" r:id="rId813" location="markdown-body-emoji" display="https://zeke.github.io/primer-cheatsheet/ - markdown-body-emoji" xr:uid="{6EFC0166-8304-4041-A206-8E4443BF5EFB}"/>
    <hyperlink ref="F822" r:id="rId814" location="markdown-body-highlight" display="https://zeke.github.io/primer-cheatsheet/ - markdown-body-highlight" xr:uid="{490A9958-4FC5-1D48-B3EE-BB63D53C9F25}"/>
    <hyperlink ref="F823" r:id="rId815" location="markdown-body-highlight-pre" display="https://zeke.github.io/primer-cheatsheet/ - markdown-body-highlight-pre" xr:uid="{B951DEE3-F09C-9C45-99D9-98E9E2A39324}"/>
    <hyperlink ref="F824" r:id="rId816" location="markdown-body-highlight-pre" display="https://zeke.github.io/primer-cheatsheet/ - markdown-body-highlight-pre" xr:uid="{D3934EFF-9CAE-6E49-A355-FA98CAEFE68D}"/>
    <hyperlink ref="F825" r:id="rId817" location="markdown-body-a-not-href" display="https://zeke.github.io/primer-cheatsheet/ - markdown-body-a-not-href" xr:uid="{FD86B1BB-AA49-144F-9E33-C9C19A4A6BCA}"/>
    <hyperlink ref="F826" r:id="rId818" location="markdown-body-blockquote" display="https://zeke.github.io/primer-cheatsheet/ - markdown-body-blockquote" xr:uid="{24BB14C7-5D58-7D4C-A7E5-61005C58F6E5}"/>
    <hyperlink ref="F827" r:id="rId819" location="markdown-body-blockquote-first-child" display="https://zeke.github.io/primer-cheatsheet/ - markdown-body-blockquote-first-child" xr:uid="{534A4268-3EAC-4F4B-8000-759CEA13FD72}"/>
    <hyperlink ref="F828" r:id="rId820" location="markdown-body-blockquote-last-child" display="https://zeke.github.io/primer-cheatsheet/ - markdown-body-blockquote-last-child" xr:uid="{FFDF0926-D348-DC4C-9611-494C3845DA9B}"/>
    <hyperlink ref="F830" r:id="rId821" location="markdown-body-code" display="https://zeke.github.io/primer-cheatsheet/ - markdown-body-code" xr:uid="{BD0BD6DD-2405-9A47-9206-BF1255498534}"/>
    <hyperlink ref="F829" r:id="rId822" location="markdown-body-code-br" display="https://zeke.github.io/primer-cheatsheet/ - markdown-body-code-br" xr:uid="{88FEA993-C84F-0C4F-B70D-6D7A9134E30F}"/>
    <hyperlink ref="F831" r:id="rId823" location="markdown-body-del-code" display="https://zeke.github.io/primer-cheatsheet/ - markdown-body-del-code" xr:uid="{C558E86D-1218-CC49-B5F6-3FA02ECA88AE}"/>
    <hyperlink ref="F832" r:id="rId824" location="markdown-body-dl" display="https://zeke.github.io/primer-cheatsheet/ - markdown-body-dl" xr:uid="{25CB18CA-D946-5E40-B266-E4166724CE20}"/>
    <hyperlink ref="F833" r:id="rId825" location="markdown-body-dl-dd" display="https://zeke.github.io/primer-cheatsheet/ - markdown-body-dl-dd" xr:uid="{5E1F3541-F944-7B4B-8085-D0D4E93732E5}"/>
    <hyperlink ref="F834" r:id="rId826" location="markdown-body-dl-dt" display="https://zeke.github.io/primer-cheatsheet/ - markdown-body-dl-dt" xr:uid="{4182668C-608E-A148-B205-EA08F92AC479}"/>
    <hyperlink ref="F840" r:id="rId827" location="markdown-body-h1" display="https://zeke.github.io/primer-cheatsheet/ - markdown-body-h1" xr:uid="{5F590969-8F8F-254F-99C4-B3E34A3EAC4C}"/>
    <hyperlink ref="F835" r:id="rId828" location="markdown-body-h1" display="https://zeke.github.io/primer-cheatsheet/ - markdown-body-h1" xr:uid="{A70F0E3C-5BFA-8C43-B40A-C45C20142509}"/>
    <hyperlink ref="F836" r:id="rId829" location="markdown-body-h1-octicon-link" display="https://zeke.github.io/primer-cheatsheet/ - markdown-body-h1-octicon-link" xr:uid="{E95F460C-620F-A04D-BAB3-74F064282864}"/>
    <hyperlink ref="F837" r:id="rId830" location="markdown-body-h1-tt" display="https://zeke.github.io/primer-cheatsheet/ - markdown-body-h1-tt" xr:uid="{F15160C7-821E-E641-903D-A6CD1F267691}"/>
    <hyperlink ref="F839" r:id="rId831" location="markdown-body-h1-hover-anchor" display="https://zeke.github.io/primer-cheatsheet/ - markdown-body-h1-hover-anchor" xr:uid="{12BB719B-5C05-0A48-AEBA-9F88B3F1E04F}"/>
    <hyperlink ref="F838" r:id="rId832" location="markdown-body-h1-hover-anchor-octicon-link" display="https://zeke.github.io/primer-cheatsheet/ - markdown-body-h1-hover-anchor-octicon-link" xr:uid="{05566038-C967-9347-B45A-1B67B07B4F3A}"/>
    <hyperlink ref="F841" r:id="rId833" location="markdown-body-h2" display="https://zeke.github.io/primer-cheatsheet/ - markdown-body-h2" xr:uid="{721017AE-67AD-6143-918A-64584681CE09}"/>
    <hyperlink ref="F842" r:id="rId834" location="markdown-body-h3" display="https://zeke.github.io/primer-cheatsheet/ - markdown-body-h3" xr:uid="{7B1B32A2-3ED3-1A4F-99B8-142879A07BEE}"/>
    <hyperlink ref="F843" r:id="rId835" location="markdown-body-h4" display="https://zeke.github.io/primer-cheatsheet/ - markdown-body-h4" xr:uid="{6CFE7323-1E5F-FB42-9B56-A00FF9DD5831}"/>
    <hyperlink ref="F844" r:id="rId836" location="markdown-body-h5" display="https://zeke.github.io/primer-cheatsheet/ - markdown-body-h5" xr:uid="{F154E84C-07EB-BC44-8F5A-DD4325407C73}"/>
    <hyperlink ref="F845" r:id="rId837" location="markdown-body-h6" display="https://zeke.github.io/primer-cheatsheet/ - markdown-body-h6" xr:uid="{96B25A08-C7D5-F64E-B7A3-AF915EC51D77}"/>
    <hyperlink ref="F846" r:id="rId838" location="markdown-body-hr" display="https://zeke.github.io/primer-cheatsheet/ - markdown-body-hr" xr:uid="{43D55A2F-0E21-2F4B-ABBD-541955321BA1}"/>
    <hyperlink ref="F847" r:id="rId839" location="markdown-body-img" display="https://zeke.github.io/primer-cheatsheet/ - markdown-body-img" xr:uid="{D82D3439-2E9F-DF43-843B-D3AC4A5C3DA6}"/>
    <hyperlink ref="F848" r:id="rId840" location="markdown-body-img-align-left" display="https://zeke.github.io/primer-cheatsheet/ - markdown-body-img-align-left" xr:uid="{344247F2-7EAF-4149-BA2F-802E6990B4E3}"/>
    <hyperlink ref="F849" r:id="rId841" location="markdown-body-img-align-right" display="https://zeke.github.io/primer-cheatsheet/ - markdown-body-img-align-right" xr:uid="{F0C8A48A-37E6-E342-960F-CCA7EF7CD9E5}"/>
    <hyperlink ref="F850" r:id="rId842" location="markdown-body-kbd" display="https://zeke.github.io/primer-cheatsheet/ - markdown-body-kbd" xr:uid="{16E3CE80-ABCD-614C-9F41-CCC2DAE452E3}"/>
    <hyperlink ref="F851" r:id="rId843" location="markdown-body-li" display="https://zeke.github.io/primer-cheatsheet/ - markdown-body-li" xr:uid="{56B8A6BC-D274-D64A-BDD5-E69CF6E4A150}"/>
    <hyperlink ref="F852" r:id="rId844" location="markdown-body-li-li" display="https://zeke.github.io/primer-cheatsheet/ - markdown-body-li-li" xr:uid="{DED752A4-A632-F847-A48B-88A0EDC376DF}"/>
    <hyperlink ref="F853" r:id="rId845" location="markdown-body-li-p" display="https://zeke.github.io/primer-cheatsheet/ - markdown-body-li-p" xr:uid="{768E6055-256F-0D40-BB91-EC421EDB4367}"/>
    <hyperlink ref="F854" r:id="rId846" location="markdown-body-p" display="https://zeke.github.io/primer-cheatsheet/ - markdown-body-p" xr:uid="{8F241AD0-E2E6-794E-9F8E-432C9C3D973D}"/>
    <hyperlink ref="F855" r:id="rId847" location="markdown-body-pre" display="https://zeke.github.io/primer-cheatsheet/ - markdown-body-pre" xr:uid="{B22A871F-69A3-4140-A004-0F57FE0888C2}"/>
    <hyperlink ref="F856" r:id="rId848" location="markdown-body-pre-code" display="https://zeke.github.io/primer-cheatsheet/ - markdown-body-pre-code" xr:uid="{40ED2AD5-22D5-654F-8BF3-827D675F8651}"/>
    <hyperlink ref="F857" r:id="rId849" location="markdown-body-pre-code" display="https://zeke.github.io/primer-cheatsheet/ - markdown-body-pre-code" xr:uid="{B5A5B517-CF2F-2A44-AD9F-C8AAF7737BE6}"/>
    <hyperlink ref="F858" r:id="rId850" location="markdown-body-span-align-center" display="https://zeke.github.io/primer-cheatsheet/ - markdown-body-span-align-center" xr:uid="{8DAD11A7-E0DD-AC4A-9218-5588296C28CC}"/>
    <hyperlink ref="F859" r:id="rId851" location="markdown-body-span-align-center-span-img" display="https://zeke.github.io/primer-cheatsheet/ - markdown-body-span-align-center-span-img" xr:uid="{B9E5E910-0361-B541-AE31-5108E87FEA95}"/>
    <hyperlink ref="F860" r:id="rId852" location="markdown-body-span-align-center-span" display="https://zeke.github.io/primer-cheatsheet/ - markdown-body-span-align-center-span" xr:uid="{BE0B18CE-21EF-3D47-8E0C-42A69531172D}"/>
    <hyperlink ref="F861" r:id="rId853" location="markdown-body-span-align-right" display="https://zeke.github.io/primer-cheatsheet/ - markdown-body-span-align-right" xr:uid="{881FD18D-3B78-084A-9D69-96EEEB812FED}"/>
    <hyperlink ref="F862" r:id="rId854" location="markdown-body-span-align-right-span-img" display="https://zeke.github.io/primer-cheatsheet/ - markdown-body-span-align-right-span-img" xr:uid="{600710A6-0EF7-DD40-93BE-34DB03B26B6F}"/>
    <hyperlink ref="F863" r:id="rId855" location="markdown-body-span-align-right-span" display="https://zeke.github.io/primer-cheatsheet/ - markdown-body-span-align-right-span" xr:uid="{A7F77EF8-3FD3-0E41-AB22-F1EFAFF211E7}"/>
    <hyperlink ref="F864" r:id="rId856" location="markdown-body-span-float-left" display="https://zeke.github.io/primer-cheatsheet/ - markdown-body-span-float-left" xr:uid="{A2D81F21-0A7A-A748-8736-5255BB6FB05A}"/>
    <hyperlink ref="F865" r:id="rId857" location="markdown-body-span-float-left-span" display="https://zeke.github.io/primer-cheatsheet/ - markdown-body-span-float-left-span" xr:uid="{DAB88CD8-B7DF-7640-B601-4884F7D000F1}"/>
    <hyperlink ref="F866" r:id="rId858" location="markdown-body-span-float-right" display="https://zeke.github.io/primer-cheatsheet/ - markdown-body-span-float-right" xr:uid="{C77382A3-B60D-EC41-9826-7324D54B989D}"/>
    <hyperlink ref="F867" r:id="rId859" location="markdown-body-span-float-right-span" display="https://zeke.github.io/primer-cheatsheet/ - markdown-body-span-float-right-span" xr:uid="{6ED3917C-DF4C-DD41-9BFD-3758919DF905}"/>
    <hyperlink ref="F868" r:id="rId860" location="markdown-body-span-frame" display="https://zeke.github.io/primer-cheatsheet/ - markdown-body-span-frame" xr:uid="{5BFF2560-E349-7548-BE25-17700F153774}"/>
    <hyperlink ref="F869" r:id="rId861" location="markdown-body-span-frame-span-img" display="https://zeke.github.io/primer-cheatsheet/ - markdown-body-span-frame-span-img" xr:uid="{F44F53E4-6FE7-774F-8DC7-08F0686782CD}"/>
    <hyperlink ref="F870" r:id="rId862" location="markdown-body-span-frame-span-span" display="https://zeke.github.io/primer-cheatsheet/ - markdown-body-span-frame-span-span" xr:uid="{F76C8C3F-FE2C-A643-8F94-ECCBFCFA4C9E}"/>
    <hyperlink ref="F871" r:id="rId863" location="markdown-body-span-frame-span" display="https://zeke.github.io/primer-cheatsheet/ - markdown-body-span-frame-span" xr:uid="{16DE9258-C251-5141-8E70-EEC3930639EE}"/>
    <hyperlink ref="F872" r:id="rId864" location="markdown-body-table" display="https://zeke.github.io/primer-cheatsheet/ - markdown-body-table" xr:uid="{72FD00EE-5B5C-0A40-92BB-25400DD49939}"/>
    <hyperlink ref="F873" r:id="rId865" location="markdown-body-table-img" display="https://zeke.github.io/primer-cheatsheet/ - markdown-body-table-img" xr:uid="{7CC4DD75-4037-5B45-B829-2852E7BF1273}"/>
    <hyperlink ref="F874" r:id="rId866" location="markdown-body-table-th" display="https://zeke.github.io/primer-cheatsheet/ - markdown-body-table-th" xr:uid="{A4BBB1E7-D3C4-5243-9231-325DDAD9DC42}"/>
    <hyperlink ref="F875" r:id="rId867" location="markdown-body-table-th" display="https://zeke.github.io/primer-cheatsheet/ - markdown-body-table-th" xr:uid="{E906C5CE-59CC-1C41-BD30-C9151FB59CCA}"/>
    <hyperlink ref="F876" r:id="rId868" location="markdown-body-table-tr" display="https://zeke.github.io/primer-cheatsheet/ - markdown-body-table-tr" xr:uid="{36B86ECB-88A9-BA43-9024-463FC1120E08}"/>
    <hyperlink ref="F877" r:id="rId869" location="markdown-body-table-tr-nth-child-2n" display="https://zeke.github.io/primer-cheatsheet/ - markdown-body-table-tr-nth-child-2n" xr:uid="{03DC236A-5550-B341-A706-591749EC70E2}"/>
    <hyperlink ref="F879" r:id="rId870" location="markdown-body-ul" display="https://zeke.github.io/primer-cheatsheet/ - markdown-body-ul" xr:uid="{05B74C23-4883-B745-BEBF-7E0A31D9308C}"/>
    <hyperlink ref="F878" r:id="rId871" location="markdown-body-ul-ul" display="https://zeke.github.io/primer-cheatsheet/ - markdown-body-ul-ul" xr:uid="{62B83B2F-72AF-3F49-8E47-B0F1485A81A8}"/>
    <hyperlink ref="F880" r:id="rId872" location="markdown-body-ul-no-list" display="https://zeke.github.io/primer-cheatsheet/ - markdown-body-ul-no-list" xr:uid="{4E8B871C-FEB7-8447-8505-8211A0170210}"/>
    <hyperlink ref="F881" r:id="rId873" location="markdown-body-after" display="https://zeke.github.io/primer-cheatsheet/ - markdown-body-after" xr:uid="{0302065C-F910-134C-A745-0F7EBAF937D8}"/>
    <hyperlink ref="F882" r:id="rId874" location="markdown-body-before" display="https://zeke.github.io/primer-cheatsheet/ - markdown-body-before" xr:uid="{FAFC8028-C90A-8F40-B94A-CAE4EC11B00A}"/>
    <hyperlink ref="F883" r:id="rId875" location="markdown-body-first-child" display="https://zeke.github.io/primer-cheatsheet/ - markdown-body-first-child" xr:uid="{8A705DC0-ECF2-8E47-9CF1-FA5EE2C9FA01}"/>
    <hyperlink ref="F884" r:id="rId876" location="markdown-body-last-child" display="https://zeke.github.io/primer-cheatsheet/ - markdown-body-last-child" xr:uid="{DC270831-4798-5044-B2E1-1CD66120A233}"/>
    <hyperlink ref="F885" r:id="rId877" location="mb-0" display="https://zeke.github.io/primer-cheatsheet/ - mb-0" xr:uid="{499205BD-299C-7644-8239-CF56347678F5}"/>
    <hyperlink ref="F886" r:id="rId878" location="mb-1" display="https://zeke.github.io/primer-cheatsheet/ - mb-1" xr:uid="{83775F58-1DD0-374D-A560-5F834417722B}"/>
    <hyperlink ref="F887" r:id="rId879" location="mb-10" display="https://zeke.github.io/primer-cheatsheet/ - mb-10" xr:uid="{52A7C7A8-619E-734C-92A2-C002683FBC71}"/>
    <hyperlink ref="F888" r:id="rId880" location="mb-11" display="https://zeke.github.io/primer-cheatsheet/ - mb-11" xr:uid="{FDF941F1-9CE8-BA42-8BD2-557561B9FCD6}"/>
    <hyperlink ref="F889" r:id="rId881" location="mb-12" display="https://zeke.github.io/primer-cheatsheet/ - mb-12" xr:uid="{FCA9AD5D-3EC9-7B46-AEB6-9453F8179653}"/>
    <hyperlink ref="F890" r:id="rId882" location="mb-2" display="https://zeke.github.io/primer-cheatsheet/ - mb-2" xr:uid="{E3D3E0CC-0F27-0845-BF6B-7772AE40101B}"/>
    <hyperlink ref="F891" r:id="rId883" location="mb-3" display="https://zeke.github.io/primer-cheatsheet/ - mb-3" xr:uid="{7906C740-856D-3C45-92FB-76482FC455B7}"/>
    <hyperlink ref="F892" r:id="rId884" location="mb-4" display="https://zeke.github.io/primer-cheatsheet/ - mb-4" xr:uid="{EE3CACAB-5C56-F140-83CD-48627B0746A4}"/>
    <hyperlink ref="F893" r:id="rId885" location="mb-5" display="https://zeke.github.io/primer-cheatsheet/ - mb-5" xr:uid="{65DA701C-AC47-B64C-BA06-5A2840FF34E8}"/>
    <hyperlink ref="F894" r:id="rId886" location="mb-6" display="https://zeke.github.io/primer-cheatsheet/ - mb-6" xr:uid="{8545E13B-D657-5443-96B6-4FB6AD69CA2A}"/>
    <hyperlink ref="F895" r:id="rId887" location="mb-7" display="https://zeke.github.io/primer-cheatsheet/ - mb-7" xr:uid="{CD958953-8DEB-C24B-B882-5F34089E79BC}"/>
    <hyperlink ref="F896" r:id="rId888" location="mb-8" display="https://zeke.github.io/primer-cheatsheet/ - mb-8" xr:uid="{FCA5B508-403C-FF45-8ECC-F5DD587F4CFE}"/>
    <hyperlink ref="F897" r:id="rId889" location="mb-9" display="https://zeke.github.io/primer-cheatsheet/ - mb-9" xr:uid="{77D434A9-8A59-9E47-BBFD-25D3ECE6D373}"/>
    <hyperlink ref="F898" r:id="rId890" location="mb-n1" display="https://zeke.github.io/primer-cheatsheet/ - mb-n1" xr:uid="{69AD1427-00CC-D64A-A108-2556677BA583}"/>
    <hyperlink ref="F899" r:id="rId891" location="mb-n2" display="https://zeke.github.io/primer-cheatsheet/ - mb-n2" xr:uid="{DDB95717-8EBB-904D-B0A7-1FBD21C3AF27}"/>
    <hyperlink ref="F900" r:id="rId892" location="mb-n3" display="https://zeke.github.io/primer-cheatsheet/ - mb-n3" xr:uid="{BF589716-9B8B-8245-B45E-DDCB65F3346F}"/>
    <hyperlink ref="F901" r:id="rId893" location="mb-n4" display="https://zeke.github.io/primer-cheatsheet/ - mb-n4" xr:uid="{4A0C4EA1-2790-E04F-9466-A93492430C01}"/>
    <hyperlink ref="F902" r:id="rId894" location="mb-n5" display="https://zeke.github.io/primer-cheatsheet/ - mb-n5" xr:uid="{AA5D0E1B-82B5-FC41-8798-3077DD8EF9CE}"/>
    <hyperlink ref="F903" r:id="rId895" location="mb-n6" display="https://zeke.github.io/primer-cheatsheet/ - mb-n6" xr:uid="{D04A3AE1-3D21-DA44-A78B-37A269EB4384}"/>
    <hyperlink ref="F904" r:id="rId896" location="menu" display="https://zeke.github.io/primer-cheatsheet/ - menu" xr:uid="{0F707C38-A1D0-EF44-8232-758F585F9FC0}"/>
    <hyperlink ref="F905" r:id="rId897" location="menu-heading" display="https://zeke.github.io/primer-cheatsheet/ - menu-heading" xr:uid="{2ADBA405-4530-DE45-8B22-D2968233580E}"/>
    <hyperlink ref="F906" r:id="rId898" location="menu-heading-first-child" display="https://zeke.github.io/primer-cheatsheet/ - menu-heading-first-child" xr:uid="{152D6185-908E-5C41-886D-4D6E6ADD4577}"/>
    <hyperlink ref="F907" r:id="rId899" location="menu-heading-hover" display="https://zeke.github.io/primer-cheatsheet/ - menu-heading-hover" xr:uid="{E6CAF97B-5E9F-B340-8E26-A1CB19A387EB}"/>
    <hyperlink ref="F908" r:id="rId900" location="menu-heading-last-child" display="https://zeke.github.io/primer-cheatsheet/ - menu-heading-last-child" xr:uid="{CABB6D09-957C-9C4D-9425-9EC682DFE2D6}"/>
    <hyperlink ref="F909" r:id="rId901" location="menu-item" display="https://zeke.github.io/primer-cheatsheet/ - menu-item" xr:uid="{54A516FC-CF2F-2E4E-831B-35E1F5512853}"/>
    <hyperlink ref="F910" r:id="rId902" location="menu-item-avatar" display="https://zeke.github.io/primer-cheatsheet/ - menu-item-avatar" xr:uid="{BFCF8F7D-A6C3-8741-AD7E-7B45B67A6E5A}"/>
    <hyperlink ref="F911" r:id="rId903" location="menu-item-counter" display="https://zeke.github.io/primer-cheatsheet/ - menu-item-counter" xr:uid="{6AF10FE9-86C7-7E4A-8566-02751D2FB1DA}"/>
    <hyperlink ref="F912" r:id="rId904" location="menu-item-menu-warning" display="https://zeke.github.io/primer-cheatsheet/ - menu-item-menu-warning" xr:uid="{BED2E411-06CB-B84E-92F5-B29E4946D680}"/>
    <hyperlink ref="F913" r:id="rId905" location="menu-item-octicon" display="https://zeke.github.io/primer-cheatsheet/ - menu-item-octicon" xr:uid="{8843127E-F9DC-B248-AD4B-85A95AB959AF}"/>
    <hyperlink ref="F914" r:id="rId906" location="menu-item-first-child" display="https://zeke.github.io/primer-cheatsheet/ - menu-item-first-child" xr:uid="{B1201A90-354A-4A4E-8003-BA3C722CF099}"/>
    <hyperlink ref="F915" r:id="rId907" location="menu-item-first-child-before" display="https://zeke.github.io/primer-cheatsheet/ - menu-item-first-child-before" xr:uid="{D0266982-77DD-EE47-A324-12ABAEC93E42}"/>
    <hyperlink ref="F916" r:id="rId908" location="menu-item-hover" display="https://zeke.github.io/primer-cheatsheet/ - menu-item-hover" xr:uid="{A3A00E31-F20C-DC4A-8BF4-5322454022C8}"/>
    <hyperlink ref="F917" r:id="rId909" location="menu-item-last-child" display="https://zeke.github.io/primer-cheatsheet/ - menu-item-last-child" xr:uid="{245D475D-B29D-0746-AB34-2A67FB5CB88E}"/>
    <hyperlink ref="F918" r:id="rId910" location="menu-item-last-child-before" display="https://zeke.github.io/primer-cheatsheet/ - menu-item-last-child-before" xr:uid="{B5CFD2D6-1EFC-2347-8A64-128CAE471388}"/>
    <hyperlink ref="F919" r:id="rId911" location="menu-item-alert-counter" display="https://zeke.github.io/primer-cheatsheet/ - menu-item-alert-counter" xr:uid="{ECC50006-A8E5-C44D-B1D2-5B5F6DC6BED0}"/>
    <hyperlink ref="F920" r:id="rId912" location="menu-item-selected" display="https://zeke.github.io/primer-cheatsheet/ - menu-item-selected" xr:uid="{E081DEF6-C4CB-4A4A-95BF-67D2CED937E0}"/>
    <hyperlink ref="F921" r:id="rId913" location="menu-item-selected-before" display="https://zeke.github.io/primer-cheatsheet/ - menu-item-selected-before" xr:uid="{0E8D7594-C248-4847-837E-EC7A3642AE1F}"/>
    <hyperlink ref="F922" r:id="rId914" location="min-width-0" display="https://zeke.github.io/primer-cheatsheet/ - min-width-0" xr:uid="{35846B33-24CB-9742-9DC8-AD997548640A}"/>
    <hyperlink ref="F923" r:id="rId915" location="ml-0" display="https://zeke.github.io/primer-cheatsheet/ - ml-0" xr:uid="{0D6FA70B-888B-3E47-B34F-EABA0D094988}"/>
    <hyperlink ref="F924" r:id="rId916" location="ml-1" display="https://zeke.github.io/primer-cheatsheet/ - ml-1" xr:uid="{60FCC909-D434-2A4E-A0C0-C11294B18EE2}"/>
    <hyperlink ref="F925" r:id="rId917" location="ml-2" display="https://zeke.github.io/primer-cheatsheet/ - ml-2" xr:uid="{C1A30B2E-A5BB-E24F-9472-7C333A245017}"/>
    <hyperlink ref="F926" r:id="rId918" location="ml-3" display="https://zeke.github.io/primer-cheatsheet/ - ml-3" xr:uid="{70CB240B-7D90-4640-B887-E0E34B3FAA81}"/>
    <hyperlink ref="F927" r:id="rId919" location="ml-4" display="https://zeke.github.io/primer-cheatsheet/ - ml-4" xr:uid="{3EFEEB69-C119-B043-B64A-10035DC614AC}"/>
    <hyperlink ref="F928" r:id="rId920" location="ml-5" display="https://zeke.github.io/primer-cheatsheet/ - ml-5" xr:uid="{892D715A-DDA6-8E44-8231-8B79990EB13A}"/>
    <hyperlink ref="F929" r:id="rId921" location="ml-6" display="https://zeke.github.io/primer-cheatsheet/ - ml-6" xr:uid="{8C283E04-B077-EA48-9E16-BB3DE2A60924}"/>
    <hyperlink ref="F930" r:id="rId922" location="ml-n1" display="https://zeke.github.io/primer-cheatsheet/ - ml-n1" xr:uid="{EECE7A22-AF60-DE42-B0CF-2FC2B7DF2703}"/>
    <hyperlink ref="F931" r:id="rId923" location="ml-n2" display="https://zeke.github.io/primer-cheatsheet/ - ml-n2" xr:uid="{7630B674-332C-6542-868D-4414B869E19F}"/>
    <hyperlink ref="F932" r:id="rId924" location="ml-n3" display="https://zeke.github.io/primer-cheatsheet/ - ml-n3" xr:uid="{4089B353-9772-1E43-88F9-53AB60334680}"/>
    <hyperlink ref="F933" r:id="rId925" location="ml-n4" display="https://zeke.github.io/primer-cheatsheet/ - ml-n4" xr:uid="{9BEAF5AE-7983-5446-A70C-087B2553AF24}"/>
    <hyperlink ref="F934" r:id="rId926" location="ml-n5" display="https://zeke.github.io/primer-cheatsheet/ - ml-n5" xr:uid="{F2024412-283B-154D-91A3-8F8D00261F8B}"/>
    <hyperlink ref="F935" r:id="rId927" location="ml-n6" display="https://zeke.github.io/primer-cheatsheet/ - ml-n6" xr:uid="{2DA8B323-770D-8F48-B159-57BDE66ED855}"/>
    <hyperlink ref="F936" r:id="rId928" location="mr-0" display="https://zeke.github.io/primer-cheatsheet/ - mr-0" xr:uid="{08085912-889F-134C-A887-47354AFC1063}"/>
    <hyperlink ref="F937" r:id="rId929" location="mr-1" display="https://zeke.github.io/primer-cheatsheet/ - mr-1" xr:uid="{5C396E87-3AC4-D84E-9B57-CA860D861157}"/>
    <hyperlink ref="F938" r:id="rId930" location="mr-2" display="https://zeke.github.io/primer-cheatsheet/ - mr-2" xr:uid="{C5DA0F2B-F7B8-6F45-A128-F64662DEBCA0}"/>
    <hyperlink ref="F939" r:id="rId931" location="mr-3" display="https://zeke.github.io/primer-cheatsheet/ - mr-3" xr:uid="{99BF9855-758A-4046-A3DE-F29627810160}"/>
    <hyperlink ref="F940" r:id="rId932" location="mr-4" display="https://zeke.github.io/primer-cheatsheet/ - mr-4" xr:uid="{0180D725-C8DE-A146-827F-EBD1E9FEC894}"/>
    <hyperlink ref="F941" r:id="rId933" location="mr-5" display="https://zeke.github.io/primer-cheatsheet/ - mr-5" xr:uid="{93D063E2-BC2D-AC40-AE18-3830786DCD2E}"/>
    <hyperlink ref="F942" r:id="rId934" location="mr-6" display="https://zeke.github.io/primer-cheatsheet/ - mr-6" xr:uid="{FB10D83E-3E91-124B-94EE-D37A6722FA0D}"/>
    <hyperlink ref="F943" r:id="rId935" location="mr-n1" display="https://zeke.github.io/primer-cheatsheet/ - mr-n1" xr:uid="{2F72377E-D88E-D249-9AB1-8AE639F2DF59}"/>
    <hyperlink ref="F944" r:id="rId936" location="mr-n2" display="https://zeke.github.io/primer-cheatsheet/ - mr-n2" xr:uid="{329D0DBD-7138-2647-AD1F-722B21366FE0}"/>
    <hyperlink ref="F945" r:id="rId937" location="mr-n3" display="https://zeke.github.io/primer-cheatsheet/ - mr-n3" xr:uid="{9949AF2F-BEC3-C64D-8A0E-26C1CEBF9047}"/>
    <hyperlink ref="F946" r:id="rId938" location="mr-n4" display="https://zeke.github.io/primer-cheatsheet/ - mr-n4" xr:uid="{0B22B3E5-8DB3-4E4A-8CC2-27AC173990C0}"/>
    <hyperlink ref="F947" r:id="rId939" location="mr-n5" display="https://zeke.github.io/primer-cheatsheet/ - mr-n5" xr:uid="{4C199DA3-F324-8A4E-8836-5E63B3B7D67D}"/>
    <hyperlink ref="F948" r:id="rId940" location="mr-n6" display="https://zeke.github.io/primer-cheatsheet/ - mr-n6" xr:uid="{846BF3FE-60D6-F84D-A63C-BB5B145C140A}"/>
    <hyperlink ref="F949" r:id="rId941" location="mt-0" display="https://zeke.github.io/primer-cheatsheet/ - mt-0" xr:uid="{E9EB3A44-7B31-C249-BA86-B7630F53BB97}"/>
    <hyperlink ref="F950" r:id="rId942" location="mt-1" display="https://zeke.github.io/primer-cheatsheet/ - mt-1" xr:uid="{DB34D7BA-DFF8-DA4A-B07A-FE0E90FA6E9B}"/>
    <hyperlink ref="F951" r:id="rId943" location="mt-10" display="https://zeke.github.io/primer-cheatsheet/ - mt-10" xr:uid="{62E64313-FB3F-1E4B-B4FB-BBA1522CFD9C}"/>
    <hyperlink ref="F952" r:id="rId944" location="mt-11" display="https://zeke.github.io/primer-cheatsheet/ - mt-11" xr:uid="{F823B972-DA1D-E345-A4C5-63880946F232}"/>
    <hyperlink ref="F953" r:id="rId945" location="mt-12" display="https://zeke.github.io/primer-cheatsheet/ - mt-12" xr:uid="{9C9CB9B6-DFCF-C643-901F-AF27937BF6E3}"/>
    <hyperlink ref="F954" r:id="rId946" location="mt-2" display="https://zeke.github.io/primer-cheatsheet/ - mt-2" xr:uid="{8C567291-F307-1549-B11F-2B99505134F5}"/>
    <hyperlink ref="F955" r:id="rId947" location="mt-3" display="https://zeke.github.io/primer-cheatsheet/ - mt-3" xr:uid="{A289339B-3C9F-B94F-A568-4B1126FC2B4D}"/>
    <hyperlink ref="F956" r:id="rId948" location="mt-4" display="https://zeke.github.io/primer-cheatsheet/ - mt-4" xr:uid="{CBA3EA71-25D6-A74A-B752-CFDA6D055682}"/>
    <hyperlink ref="F957" r:id="rId949" location="mt-5" display="https://zeke.github.io/primer-cheatsheet/ - mt-5" xr:uid="{D1334411-859F-8843-B3E4-F2F6B5D1B9CA}"/>
    <hyperlink ref="F958" r:id="rId950" location="mt-6" display="https://zeke.github.io/primer-cheatsheet/ - mt-6" xr:uid="{0354669E-6532-6643-8013-A5A55FDE06C8}"/>
    <hyperlink ref="F959" r:id="rId951" location="mt-7" display="https://zeke.github.io/primer-cheatsheet/ - mt-7" xr:uid="{6AC6747A-19AB-074F-B9BC-97EC82A8C770}"/>
    <hyperlink ref="F960" r:id="rId952" location="mt-8" display="https://zeke.github.io/primer-cheatsheet/ - mt-8" xr:uid="{74381EF7-AC58-4547-B3CB-A9867C4295D7}"/>
    <hyperlink ref="F961" r:id="rId953" location="mt-9" display="https://zeke.github.io/primer-cheatsheet/ - mt-9" xr:uid="{BEC3FC19-7F77-9D47-AE21-DD766499831B}"/>
    <hyperlink ref="F962" r:id="rId954" location="mt-n1" display="https://zeke.github.io/primer-cheatsheet/ - mt-n1" xr:uid="{ECCBC4C4-69B3-B341-BBF8-3A7326ADBAFC}"/>
    <hyperlink ref="F963" r:id="rId955" location="mt-n2" display="https://zeke.github.io/primer-cheatsheet/ - mt-n2" xr:uid="{8053529D-5533-5940-B552-60058DA86D80}"/>
    <hyperlink ref="F964" r:id="rId956" location="mt-n3" display="https://zeke.github.io/primer-cheatsheet/ - mt-n3" xr:uid="{F805D891-B9F2-D24C-AA15-43ADC5334440}"/>
    <hyperlink ref="F965" r:id="rId957" location="mt-n4" display="https://zeke.github.io/primer-cheatsheet/ - mt-n4" xr:uid="{686349BD-318A-6A4B-9BFF-95AAECFD1866}"/>
    <hyperlink ref="F966" r:id="rId958" location="mt-n5" display="https://zeke.github.io/primer-cheatsheet/ - mt-n5" xr:uid="{7F2B13DA-22C6-5A45-8F67-052A19F72982}"/>
    <hyperlink ref="F967" r:id="rId959" location="mt-n6" display="https://zeke.github.io/primer-cheatsheet/ - mt-n6" xr:uid="{BBFF3C8D-B462-B041-B85F-E79E40C6CBA3}"/>
    <hyperlink ref="F968" r:id="rId960" location="muted-link" display="https://zeke.github.io/primer-cheatsheet/ - muted-link" xr:uid="{27586336-29B7-BD40-AD91-C0B513243E66}"/>
    <hyperlink ref="F969" r:id="rId961" location="muted-link-hover" display="https://zeke.github.io/primer-cheatsheet/ - muted-link-hover" xr:uid="{5F49762D-103C-E74D-9872-B15827324B5E}"/>
    <hyperlink ref="F970" r:id="rId962" location="mx-0" display="https://zeke.github.io/primer-cheatsheet/ - mx-0" xr:uid="{7B27D7AA-6367-4C4D-9B37-C689F9145401}"/>
    <hyperlink ref="F971" r:id="rId963" location="mx-1" display="https://zeke.github.io/primer-cheatsheet/ - mx-1" xr:uid="{D1932B38-B050-9648-AC87-0746154CB54B}"/>
    <hyperlink ref="F972" r:id="rId964" location="mx-2" display="https://zeke.github.io/primer-cheatsheet/ - mx-2" xr:uid="{6E02E8FD-EB6D-4C40-9E10-FE5535F37016}"/>
    <hyperlink ref="F973" r:id="rId965" location="mx-3" display="https://zeke.github.io/primer-cheatsheet/ - mx-3" xr:uid="{DE27A1F4-B26F-444B-8A2A-97AACF38F745}"/>
    <hyperlink ref="F974" r:id="rId966" location="mx-4" display="https://zeke.github.io/primer-cheatsheet/ - mx-4" xr:uid="{448F161E-60C9-E84E-A2DE-ABB4C1FAA28D}"/>
    <hyperlink ref="F975" r:id="rId967" location="mx-5" display="https://zeke.github.io/primer-cheatsheet/ - mx-5" xr:uid="{C93C7A85-8EA8-AB41-B96E-8AB46B2343C2}"/>
    <hyperlink ref="F976" r:id="rId968" location="mx-6" display="https://zeke.github.io/primer-cheatsheet/ - mx-6" xr:uid="{207248E5-BC31-0A47-822A-B84C46CA094B}"/>
    <hyperlink ref="F977" r:id="rId969" location="mx-auto" display="https://zeke.github.io/primer-cheatsheet/ - mx-auto" xr:uid="{8B828689-DB06-354C-8BF3-BFCA88A7085C}"/>
    <hyperlink ref="F978" r:id="rId970" location="my-0" display="https://zeke.github.io/primer-cheatsheet/ - my-0" xr:uid="{BE3FCE61-5976-1442-8AC7-17B49B5A2A5E}"/>
    <hyperlink ref="F979" r:id="rId971" location="my-1" display="https://zeke.github.io/primer-cheatsheet/ - my-1" xr:uid="{6FBF3A9B-DF64-5A4A-917B-45B08BEE31AB}"/>
    <hyperlink ref="F980" r:id="rId972" location="my-10" display="https://zeke.github.io/primer-cheatsheet/ - my-10" xr:uid="{726DC63F-01F8-4F40-BD2F-67FBBE3E1102}"/>
    <hyperlink ref="F981" r:id="rId973" location="my-11" display="https://zeke.github.io/primer-cheatsheet/ - my-11" xr:uid="{107B1029-9D10-D644-8058-A4F1427D00FB}"/>
    <hyperlink ref="F982" r:id="rId974" location="my-12" display="https://zeke.github.io/primer-cheatsheet/ - my-12" xr:uid="{2DD877B4-7382-7148-9E8C-45F932FE96D2}"/>
    <hyperlink ref="F983" r:id="rId975" location="my-2" display="https://zeke.github.io/primer-cheatsheet/ - my-2" xr:uid="{8D962A1F-B41B-024C-A572-DFC9901AB3EA}"/>
    <hyperlink ref="F984" r:id="rId976" location="my-3" display="https://zeke.github.io/primer-cheatsheet/ - my-3" xr:uid="{E412D3C1-1B8C-C348-81B7-31C4FCC17CF5}"/>
    <hyperlink ref="F985" r:id="rId977" location="my-4" display="https://zeke.github.io/primer-cheatsheet/ - my-4" xr:uid="{17AC66B6-EC8B-964C-863A-413A6B6D7C66}"/>
    <hyperlink ref="F986" r:id="rId978" location="my-5" display="https://zeke.github.io/primer-cheatsheet/ - my-5" xr:uid="{6209ED3F-4DEE-4D47-9702-F32FB13E181E}"/>
    <hyperlink ref="F987" r:id="rId979" location="my-6" display="https://zeke.github.io/primer-cheatsheet/ - my-6" xr:uid="{64C9729B-EBB0-FB43-A373-AD72DCA6864D}"/>
    <hyperlink ref="F988" r:id="rId980" location="my-7" display="https://zeke.github.io/primer-cheatsheet/ - my-7" xr:uid="{BF598358-16B7-0647-AB1C-3A8A1638397C}"/>
    <hyperlink ref="F989" r:id="rId981" location="my-8" display="https://zeke.github.io/primer-cheatsheet/ - my-8" xr:uid="{15505DC3-692A-2D43-B8D6-298703EB87F1}"/>
    <hyperlink ref="F990" r:id="rId982" location="my-9" display="https://zeke.github.io/primer-cheatsheet/ - my-9" xr:uid="{7ED419F7-D349-8D4B-BAE3-DAEE88DB7E39}"/>
    <hyperlink ref="F991" r:id="rId983" location="no-underline" display="https://zeke.github.io/primer-cheatsheet/ - no-underline" xr:uid="{466AD24A-3960-1C4F-A6A5-1A2B2E2B118F}"/>
    <hyperlink ref="F992" r:id="rId984" location="no-wrap" display="https://zeke.github.io/primer-cheatsheet/ - no-wrap" xr:uid="{BBE8A0CE-5125-F94F-AD49-D5682E0B96CC}"/>
    <hyperlink ref="F993" r:id="rId985" location="note" display="https://zeke.github.io/primer-cheatsheet/ - note" xr:uid="{E62F3B48-EE15-9E48-AA96-6AD038F72B46}"/>
    <hyperlink ref="F994" r:id="rId986" location="note-spinner" display="https://zeke.github.io/primer-cheatsheet/ - note-spinner" xr:uid="{4E429330-1D83-AA4E-A37D-7ECE0442A16C}"/>
    <hyperlink ref="F995" r:id="rId987" location="octicon" display="https://zeke.github.io/primer-cheatsheet/ - octicon" xr:uid="{833CDDD2-FB52-6142-96CB-5FBC5A900A18}"/>
    <hyperlink ref="F996" r:id="rId988" location="octicon" display="https://zeke.github.io/primer-cheatsheet/ - octicon" xr:uid="{0677ACBD-8E3B-BE44-A92C-5107049F5E5B}"/>
    <hyperlink ref="F997" r:id="rId989" location="offset-1" display="https://zeke.github.io/primer-cheatsheet/ - offset-1" xr:uid="{BA59D88B-7821-AC4A-AE2A-54F9EDBFABB6}"/>
    <hyperlink ref="F998" r:id="rId990" location="offset-10" display="https://zeke.github.io/primer-cheatsheet/ - offset-10" xr:uid="{32D2E61F-3548-BE46-9850-FA3CF892BF20}"/>
    <hyperlink ref="F999" r:id="rId991" location="offset-11" display="https://zeke.github.io/primer-cheatsheet/ - offset-11" xr:uid="{5CE7B2A4-A176-4845-971E-5F0E3DBE1E1E}"/>
    <hyperlink ref="F1000" r:id="rId992" location="offset-2" display="https://zeke.github.io/primer-cheatsheet/ - offset-2" xr:uid="{8E279DAD-59E8-8044-B86B-1FD6EED6624E}"/>
    <hyperlink ref="F1001" r:id="rId993" location="offset-3" display="https://zeke.github.io/primer-cheatsheet/ - offset-3" xr:uid="{2586FE9E-8D10-4048-B1F7-CE1D9F7B9511}"/>
    <hyperlink ref="F1002" r:id="rId994" location="offset-4" display="https://zeke.github.io/primer-cheatsheet/ - offset-4" xr:uid="{B0AA619E-4890-AA4D-AB2E-3B330271A14A}"/>
    <hyperlink ref="F1003" r:id="rId995" location="offset-5" display="https://zeke.github.io/primer-cheatsheet/ - offset-5" xr:uid="{AE971833-40AB-5D44-B160-EBB884BECC77}"/>
    <hyperlink ref="F1004" r:id="rId996" location="offset-6" display="https://zeke.github.io/primer-cheatsheet/ - offset-6" xr:uid="{4088ACA0-473C-5D44-8DD2-E4BE79B308BE}"/>
    <hyperlink ref="F1005" r:id="rId997" location="offset-7" display="https://zeke.github.io/primer-cheatsheet/ - offset-7" xr:uid="{E6B8A45F-43FA-4140-B9F4-FC1C3242A787}"/>
    <hyperlink ref="F1006" r:id="rId998" location="offset-8" display="https://zeke.github.io/primer-cheatsheet/ - offset-8" xr:uid="{0AA0B4D6-B2D5-194F-8756-02C448EA11CF}"/>
    <hyperlink ref="F1007" r:id="rId999" location="offset-9" display="https://zeke.github.io/primer-cheatsheet/ - offset-9" xr:uid="{E45140FA-F869-0048-8EA9-757CECF0D138}"/>
    <hyperlink ref="F1008" r:id="rId1000" location="offset-n1" display="https://zeke.github.io/primer-cheatsheet/ - offset-n1" xr:uid="{10C893D9-DA22-B84D-BC84-5EA09CCFF1C7}"/>
    <hyperlink ref="F1009" r:id="rId1001" location="offset-n2" display="https://zeke.github.io/primer-cheatsheet/ - offset-n2" xr:uid="{27520C0C-66DF-AD4C-86A0-815ACB91D8B9}"/>
    <hyperlink ref="F1010" r:id="rId1002" location="offset-n3" display="https://zeke.github.io/primer-cheatsheet/ - offset-n3" xr:uid="{C746A97C-7F07-1E40-A86B-09DA998FFEAF}"/>
    <hyperlink ref="F1011" r:id="rId1003" location="offset-n4" display="https://zeke.github.io/primer-cheatsheet/ - offset-n4" xr:uid="{DAA24BF9-6ED2-B94F-B4FC-4B0AF7550FF2}"/>
    <hyperlink ref="F1012" r:id="rId1004" location="offset-n5" display="https://zeke.github.io/primer-cheatsheet/ - offset-n5" xr:uid="{93526F31-A7AE-CA45-99CA-42212651DB4F}"/>
    <hyperlink ref="F1013" r:id="rId1005" location="offset-n6" display="https://zeke.github.io/primer-cheatsheet/ - offset-n6" xr:uid="{3E98B97E-7227-8841-8DBA-1086E7355C37}"/>
    <hyperlink ref="F1014" r:id="rId1006" location="offset-n7" display="https://zeke.github.io/primer-cheatsheet/ - offset-n7" xr:uid="{FB3238F4-FB69-5840-823C-474F06D8BFDB}"/>
    <hyperlink ref="F1015" r:id="rId1007" location="overflow-auto" display="https://zeke.github.io/primer-cheatsheet/ - overflow-auto" xr:uid="{A27C65AA-0050-A248-99F8-C0085A56A13C}"/>
    <hyperlink ref="F1016" r:id="rId1008" location="overflow-hidden" display="https://zeke.github.io/primer-cheatsheet/ - overflow-hidden" xr:uid="{E818CE6A-4C35-4F44-9750-6069A150B487}"/>
    <hyperlink ref="F1017" r:id="rId1009" location="overflow-scroll" display="https://zeke.github.io/primer-cheatsheet/ - overflow-scroll" xr:uid="{AB721EC0-01E0-E34F-B86B-21140B41F584}"/>
    <hyperlink ref="F1018" r:id="rId1010" location="overflow-visible" display="https://zeke.github.io/primer-cheatsheet/ - overflow-visible" xr:uid="{9177CD7E-AE2B-5248-A539-01A5D0224588}"/>
    <hyperlink ref="F1019" r:id="rId1011" location="overflow-x-auto" display="https://zeke.github.io/primer-cheatsheet/ - overflow-x-auto" xr:uid="{E8956A74-3ED0-8C4F-AD73-5E5D22610572}"/>
    <hyperlink ref="F1020" r:id="rId1012" location="overflow-x-hidden" display="https://zeke.github.io/primer-cheatsheet/ - overflow-x-hidden" xr:uid="{A9D20B4F-E43E-874E-B69F-298E8BEF2F3E}"/>
    <hyperlink ref="F1021" r:id="rId1013" location="overflow-x-scroll" display="https://zeke.github.io/primer-cheatsheet/ - overflow-x-scroll" xr:uid="{9508C178-D49C-3C43-98C9-A72D3D0E732B}"/>
    <hyperlink ref="F1022" r:id="rId1014" location="overflow-x-visible" display="https://zeke.github.io/primer-cheatsheet/ - overflow-x-visible" xr:uid="{68A1071F-F1B3-984F-B0D2-DB03E1D724E8}"/>
    <hyperlink ref="F1023" r:id="rId1015" location="overflow-y-auto" display="https://zeke.github.io/primer-cheatsheet/ - overflow-y-auto" xr:uid="{B9960B99-3B49-F04B-96CE-72D34E871964}"/>
    <hyperlink ref="F1024" r:id="rId1016" location="overflow-y-hidden" display="https://zeke.github.io/primer-cheatsheet/ - overflow-y-hidden" xr:uid="{3FA7AE60-C7A7-BC43-A686-6E9701911075}"/>
    <hyperlink ref="F1025" r:id="rId1017" location="overflow-y-scroll" display="https://zeke.github.io/primer-cheatsheet/ - overflow-y-scroll" xr:uid="{10569B3A-0A4F-2241-8519-25DBDE464963}"/>
    <hyperlink ref="F1026" r:id="rId1018" location="overflow-y-visible" display="https://zeke.github.io/primer-cheatsheet/ - overflow-y-visible" xr:uid="{863AAF1D-7787-B742-A0AA-2EC74310DD8A}"/>
    <hyperlink ref="F1027" r:id="rId1019" location="p-0" display="https://zeke.github.io/primer-cheatsheet/ - p-0" xr:uid="{ACCE9232-57C7-4E4B-AD55-5AEE16DFF125}"/>
    <hyperlink ref="F1028" r:id="rId1020" location="p-1" display="https://zeke.github.io/primer-cheatsheet/ - p-1" xr:uid="{F70BDC26-CAB6-6742-A921-5BCB5DB1327F}"/>
    <hyperlink ref="F1029" r:id="rId1021" location="p-10" display="https://zeke.github.io/primer-cheatsheet/ - p-10" xr:uid="{52977655-7F21-B441-B3E3-A3A8B6ED8BEC}"/>
    <hyperlink ref="F1030" r:id="rId1022" location="p-11" display="https://zeke.github.io/primer-cheatsheet/ - p-11" xr:uid="{15DABF12-AC6C-7B48-B34A-246CD54BD029}"/>
    <hyperlink ref="F1031" r:id="rId1023" location="p-12" display="https://zeke.github.io/primer-cheatsheet/ - p-12" xr:uid="{648DACCD-6069-5F4B-B55C-85AACE5345ED}"/>
    <hyperlink ref="F1032" r:id="rId1024" location="p-2" display="https://zeke.github.io/primer-cheatsheet/ - p-2" xr:uid="{20762BEF-9B6B-7D48-A492-78C0B1050538}"/>
    <hyperlink ref="F1033" r:id="rId1025" location="p-3" display="https://zeke.github.io/primer-cheatsheet/ - p-3" xr:uid="{4C708229-B2E0-6D45-B7FE-756A35F69F3E}"/>
    <hyperlink ref="F1034" r:id="rId1026" location="p-4" display="https://zeke.github.io/primer-cheatsheet/ - p-4" xr:uid="{73ED1993-4909-AF43-B40D-DBD8BDB45D22}"/>
    <hyperlink ref="F1035" r:id="rId1027" location="p-5" display="https://zeke.github.io/primer-cheatsheet/ - p-5" xr:uid="{C20F9841-F7AD-014E-B1D1-F05BB66B1AC0}"/>
    <hyperlink ref="F1036" r:id="rId1028" location="p-6" display="https://zeke.github.io/primer-cheatsheet/ - p-6" xr:uid="{EC7C0D99-35BC-C142-A523-AF842CAEB01C}"/>
    <hyperlink ref="F1037" r:id="rId1029" location="p-7" display="https://zeke.github.io/primer-cheatsheet/ - p-7" xr:uid="{6FC9E381-51AF-E54F-9D89-C9B453B0A131}"/>
    <hyperlink ref="F1038" r:id="rId1030" location="p-8" display="https://zeke.github.io/primer-cheatsheet/ - p-8" xr:uid="{08BABC76-31E3-DE47-A2B0-025AE8276B07}"/>
    <hyperlink ref="F1039" r:id="rId1031" location="p-9" display="https://zeke.github.io/primer-cheatsheet/ - p-9" xr:uid="{29CC272B-9A73-404B-9D2C-482BA7F826B6}"/>
    <hyperlink ref="F1040" r:id="rId1032" location="p-responsive" display="https://zeke.github.io/primer-cheatsheet/ - p-responsive" xr:uid="{A0BC6C17-3446-9D44-9CD4-1FB0A5F20B37}"/>
    <hyperlink ref="F1041" r:id="rId1033" location="paginate-container" display="https://zeke.github.io/primer-cheatsheet/ - paginate-container" xr:uid="{EFD2B5E8-A770-FD4E-A1C4-D6C9C0B4C4E3}"/>
    <hyperlink ref="F1042" r:id="rId1034" location="paginate-container-pagination" display="https://zeke.github.io/primer-cheatsheet/ - paginate-container-pagination" xr:uid="{121675CC-E3A5-C34F-B447-0EC78DB3E604}"/>
    <hyperlink ref="F1043" r:id="rId1035" location="pagination-current" display="https://zeke.github.io/primer-cheatsheet/ - pagination-current" xr:uid="{956DBF42-E029-2E45-9191-D761A66FA482}"/>
    <hyperlink ref="F1044" r:id="rId1036" location="pagination-gap" display="https://zeke.github.io/primer-cheatsheet/ - pagination-gap" xr:uid="{5873498C-F053-8642-ABAE-3B6C8FD521ED}"/>
    <hyperlink ref="F1045" r:id="rId1037" location="pagination-selected" display="https://zeke.github.io/primer-cheatsheet/ - pagination-selected" xr:uid="{B3C8ACD5-058C-8D4A-8955-1422E0D0973E}"/>
    <hyperlink ref="F1049" r:id="rId1038" location="pagination-a" display="https://zeke.github.io/primer-cheatsheet/ - pagination-a" xr:uid="{B60A7F57-2838-A743-8E99-321BA2812193}"/>
    <hyperlink ref="F1046" r:id="rId1039" location="pagination-a-first-child" display="https://zeke.github.io/primer-cheatsheet/ - pagination-a-first-child" xr:uid="{74361187-7B74-2B4E-87AC-6D1A0D5ECD0B}"/>
    <hyperlink ref="F1047" r:id="rId1040" location="pagination-a-hover" display="https://zeke.github.io/primer-cheatsheet/ - pagination-a-hover" xr:uid="{AABBB348-089E-904F-AA6C-C84AF1092E20}"/>
    <hyperlink ref="F1048" r:id="rId1041" location="pagination-a-last-child" display="https://zeke.github.io/primer-cheatsheet/ - pagination-a-last-child" xr:uid="{EFE10FB6-5A10-AC40-BDB9-C5459D075E2C}"/>
    <hyperlink ref="F1050" r:id="rId1042" location="pagination-after" display="https://zeke.github.io/primer-cheatsheet/ - pagination-after" xr:uid="{7A3FBF5D-8109-144B-BD26-39ECAA2F6EE4}"/>
    <hyperlink ref="F1051" r:id="rId1043" location="pagination-before" display="https://zeke.github.io/primer-cheatsheet/ - pagination-before" xr:uid="{5655B204-EBB8-844D-A437-A8B955F3714A}"/>
    <hyperlink ref="F1052" r:id="rId1044" location="pb-0" display="https://zeke.github.io/primer-cheatsheet/ - pb-0" xr:uid="{E14FB1A3-7A5A-A14D-855B-134257574B0B}"/>
    <hyperlink ref="F1053" r:id="rId1045" location="pb-1" display="https://zeke.github.io/primer-cheatsheet/ - pb-1" xr:uid="{38AA6DBE-62AA-1341-879F-506768286C39}"/>
    <hyperlink ref="F1054" r:id="rId1046" location="pb-10" display="https://zeke.github.io/primer-cheatsheet/ - pb-10" xr:uid="{EA5E9B38-6396-DF48-865F-CB7D0A9E0EA4}"/>
    <hyperlink ref="F1055" r:id="rId1047" location="pb-11" display="https://zeke.github.io/primer-cheatsheet/ - pb-11" xr:uid="{3554302F-9ACE-3148-80E3-DA1F1CA7BC32}"/>
    <hyperlink ref="F1056" r:id="rId1048" location="pb-12" display="https://zeke.github.io/primer-cheatsheet/ - pb-12" xr:uid="{97900918-269F-E447-BDEA-D887504C9540}"/>
    <hyperlink ref="F1057" r:id="rId1049" location="pb-2" display="https://zeke.github.io/primer-cheatsheet/ - pb-2" xr:uid="{6EE716A7-4048-DB48-AC64-C484A321BD14}"/>
    <hyperlink ref="F1058" r:id="rId1050" location="pb-3" display="https://zeke.github.io/primer-cheatsheet/ - pb-3" xr:uid="{6BAFDF2A-92A2-1C4F-8A41-50C7CBC173B0}"/>
    <hyperlink ref="F1059" r:id="rId1051" location="pb-4" display="https://zeke.github.io/primer-cheatsheet/ - pb-4" xr:uid="{573C6ECA-E806-4441-8ECF-5434197F8B44}"/>
    <hyperlink ref="F1060" r:id="rId1052" location="pb-5" display="https://zeke.github.io/primer-cheatsheet/ - pb-5" xr:uid="{E5F9B8C0-9343-EC4B-840A-7159988E1AC3}"/>
    <hyperlink ref="F1061" r:id="rId1053" location="pb-6" display="https://zeke.github.io/primer-cheatsheet/ - pb-6" xr:uid="{C3CAB940-E5F1-AC41-9714-205BDC2009F2}"/>
    <hyperlink ref="F1062" r:id="rId1054" location="pb-7" display="https://zeke.github.io/primer-cheatsheet/ - pb-7" xr:uid="{065B1797-0C7A-B84C-A95A-95284DEB488A}"/>
    <hyperlink ref="F1063" r:id="rId1055" location="pb-8" display="https://zeke.github.io/primer-cheatsheet/ - pb-8" xr:uid="{D89224D4-B1BC-2D47-B976-EAC9B6242657}"/>
    <hyperlink ref="F1064" r:id="rId1056" location="pb-9" display="https://zeke.github.io/primer-cheatsheet/ - pb-9" xr:uid="{959D4B7D-581D-E04D-BA40-46A6D49F1D77}"/>
    <hyperlink ref="F1065" r:id="rId1057" location="pl-0" display="https://zeke.github.io/primer-cheatsheet/ - pl-0" xr:uid="{BC99E285-BDCB-F448-8AD7-B5735BD73C73}"/>
    <hyperlink ref="F1066" r:id="rId1058" location="pl-1" display="https://zeke.github.io/primer-cheatsheet/ - pl-1" xr:uid="{D65DC26F-69C4-3E48-BA17-3AAB2459B6D8}"/>
    <hyperlink ref="F1067" r:id="rId1059" location="pl-10" display="https://zeke.github.io/primer-cheatsheet/ - pl-10" xr:uid="{88249FBA-E49C-5343-A3A0-D7778BB10554}"/>
    <hyperlink ref="F1068" r:id="rId1060" location="pl-11" display="https://zeke.github.io/primer-cheatsheet/ - pl-11" xr:uid="{2D8A9CD2-37CC-F94A-ACF6-18CBC4247350}"/>
    <hyperlink ref="F1069" r:id="rId1061" location="pl-12" display="https://zeke.github.io/primer-cheatsheet/ - pl-12" xr:uid="{9F602945-8224-B84C-9F79-6E7A235E3232}"/>
    <hyperlink ref="F1070" r:id="rId1062" location="pl-2" display="https://zeke.github.io/primer-cheatsheet/ - pl-2" xr:uid="{43AD3D37-C2B3-EF40-ADA3-EA61D70F07D5}"/>
    <hyperlink ref="F1071" r:id="rId1063" location="pl-3" display="https://zeke.github.io/primer-cheatsheet/ - pl-3" xr:uid="{40E59276-6914-8E42-92C3-85D7454542A1}"/>
    <hyperlink ref="F1072" r:id="rId1064" location="pl-4" display="https://zeke.github.io/primer-cheatsheet/ - pl-4" xr:uid="{A38004AC-AD63-6E44-ABE5-977A4D9FB2F4}"/>
    <hyperlink ref="F1073" r:id="rId1065" location="pl-5" display="https://zeke.github.io/primer-cheatsheet/ - pl-5" xr:uid="{9E126033-46F5-3740-901B-EE7E97692B65}"/>
    <hyperlink ref="F1074" r:id="rId1066" location="pl-6" display="https://zeke.github.io/primer-cheatsheet/ - pl-6" xr:uid="{455C5C74-01F7-8143-9845-726E5E12E1D9}"/>
    <hyperlink ref="F1075" r:id="rId1067" location="pl-7" display="https://zeke.github.io/primer-cheatsheet/ - pl-7" xr:uid="{C132A42F-429F-A44C-AE3C-8726FA1D657C}"/>
    <hyperlink ref="F1076" r:id="rId1068" location="pl-8" display="https://zeke.github.io/primer-cheatsheet/ - pl-8" xr:uid="{A50CCDCB-90E4-A348-9700-ADBFE64507E5}"/>
    <hyperlink ref="F1077" r:id="rId1069" location="pl-9" display="https://zeke.github.io/primer-cheatsheet/ - pl-9" xr:uid="{C41C8403-8A0A-6244-BE04-B9505B173621}"/>
    <hyperlink ref="F1078" r:id="rId1070" location="popover" display="https://zeke.github.io/primer-cheatsheet/ - popover" xr:uid="{23709D31-0B6E-ED4A-B0AC-8D31C7B9FBA0}"/>
    <hyperlink ref="F1079" r:id="rId1071" location="popover-message" display="https://zeke.github.io/primer-cheatsheet/ - popover-message" xr:uid="{54606921-FDA5-2142-BFF2-D62A179C428F}"/>
    <hyperlink ref="F1080" r:id="rId1072" location="popover-message-bottom-after" display="https://zeke.github.io/primer-cheatsheet/ - popover-message-bottom-after" xr:uid="{42DAC408-3DBA-7648-8AFF-F6ECA2C1061F}"/>
    <hyperlink ref="F1082" r:id="rId1073" location="popover-message-bottom-before" display="https://zeke.github.io/primer-cheatsheet/ - popover-message-bottom-before" xr:uid="{60581684-BF53-E948-98BC-2EB976E85ACD}"/>
    <hyperlink ref="F1081" r:id="rId1074" location="popover-message-bottom-before" display="https://zeke.github.io/primer-cheatsheet/ - popover-message-bottom-before" xr:uid="{C3A4EFD2-E365-4146-923A-4105BE835422}"/>
    <hyperlink ref="F1083" r:id="rId1075" location="popover-message-left-after" display="https://zeke.github.io/primer-cheatsheet/ - popover-message-left-after" xr:uid="{87963B07-72F7-4747-A671-57174CC85243}"/>
    <hyperlink ref="F1084" r:id="rId1076" location="popover-message-left-before" display="https://zeke.github.io/primer-cheatsheet/ - popover-message-left-before" xr:uid="{30C62CE5-D42F-0E4A-A390-D9677D989599}"/>
    <hyperlink ref="F1085" r:id="rId1077" location="popover-message-right-bottom-after" display="https://zeke.github.io/primer-cheatsheet/ - popover-message-right-bottom-after" xr:uid="{96A9BB5E-D1F0-9E47-9CE5-8E8684AFE66A}"/>
    <hyperlink ref="F1087" r:id="rId1078" location="popover-message-right-bottom-before" display="https://zeke.github.io/primer-cheatsheet/ - popover-message-right-bottom-before" xr:uid="{F76086DB-0375-1347-8816-2DFD49F21980}"/>
    <hyperlink ref="F1086" r:id="rId1079" location="popover-message-right-bottom-before" display="https://zeke.github.io/primer-cheatsheet/ - popover-message-right-bottom-before" xr:uid="{9A47F7D1-E046-6145-B5EC-7640149FE99A}"/>
    <hyperlink ref="F1088" r:id="rId1080" location="popover-message-right-top-before" display="https://zeke.github.io/primer-cheatsheet/ - popover-message-right-top-before" xr:uid="{6AB2ED28-2E8F-6443-98EA-AF81FC7FDE83}"/>
    <hyperlink ref="F1090" r:id="rId1081" location="popover-message-right-after" display="https://zeke.github.io/primer-cheatsheet/ - popover-message-right-after" xr:uid="{D1918802-A6A5-574D-B245-983ECCDC951B}"/>
    <hyperlink ref="F1089" r:id="rId1082" location="popover-message-right-after" display="https://zeke.github.io/primer-cheatsheet/ - popover-message-right-after" xr:uid="{CBD7996A-272E-1A4F-8A68-E3450742D996}"/>
    <hyperlink ref="F1093" r:id="rId1083" location="popover-message-right-before" display="https://zeke.github.io/primer-cheatsheet/ - popover-message-right-before" xr:uid="{9F4C8F51-4C9F-EF4B-928E-62D88CDD7D73}"/>
    <hyperlink ref="F1092" r:id="rId1084" location="popover-message-right-before" display="https://zeke.github.io/primer-cheatsheet/ - popover-message-right-before" xr:uid="{B4C14883-4C84-184B-B562-718847C1F69F}"/>
    <hyperlink ref="F1091" r:id="rId1085" location="popover-message-right-before" display="https://zeke.github.io/primer-cheatsheet/ - popover-message-right-before" xr:uid="{012D9822-CDA6-BB48-A9C0-57031CE66CAF}"/>
    <hyperlink ref="F1096" r:id="rId1086" location="popover-message-top-left" display="https://zeke.github.io/primer-cheatsheet/ - popover-message-top-left" xr:uid="{E35A686B-35ED-3B4F-8B6B-E9D939104195}"/>
    <hyperlink ref="F1094" r:id="rId1087" location="popover-message-top-left-after" display="https://zeke.github.io/primer-cheatsheet/ - popover-message-top-left-after" xr:uid="{26CAA646-6D45-884D-BE89-2188268F9B6F}"/>
    <hyperlink ref="F1095" r:id="rId1088" location="popover-message-top-left-before" display="https://zeke.github.io/primer-cheatsheet/ - popover-message-top-left-before" xr:uid="{57DB1D19-5E26-EF42-A507-7BBD924278BC}"/>
    <hyperlink ref="F1100" r:id="rId1089" location="popover-message-top-right" display="https://zeke.github.io/primer-cheatsheet/ - popover-message-top-right" xr:uid="{C6F7E8BB-C090-1640-A06C-6426BD82C7D7}"/>
    <hyperlink ref="F1097" r:id="rId1090" location="popover-message-top-right-after" display="https://zeke.github.io/primer-cheatsheet/ - popover-message-top-right-after" xr:uid="{3D21B66A-B08B-5B42-BC9C-4E0A3FECBEC6}"/>
    <hyperlink ref="F1099" r:id="rId1091" location="popover-message-top-right-before" display="https://zeke.github.io/primer-cheatsheet/ - popover-message-top-right-before" xr:uid="{208BD47A-4286-464A-A98E-8108713A5B26}"/>
    <hyperlink ref="F1098" r:id="rId1092" location="popover-message-top-right-before" display="https://zeke.github.io/primer-cheatsheet/ - popover-message-top-right-before" xr:uid="{9E767EF3-F7A5-8142-89DB-EA921ABE5088}"/>
    <hyperlink ref="F1101" r:id="rId1093" location="popover-message-after" display="https://zeke.github.io/primer-cheatsheet/ - popover-message-after" xr:uid="{37305D10-D55D-CC48-A1DD-4734E70BE204}"/>
    <hyperlink ref="F1103" r:id="rId1094" location="popover-message-before" display="https://zeke.github.io/primer-cheatsheet/ - popover-message-before" xr:uid="{9E7886A4-74D0-7244-8651-512D5F2A68C5}"/>
    <hyperlink ref="F1102" r:id="rId1095" location="popover-message-before" display="https://zeke.github.io/primer-cheatsheet/ - popover-message-before" xr:uid="{E9CEE4CE-5A6B-A041-9120-7613F07CD47E}"/>
    <hyperlink ref="F1104" r:id="rId1096" location="position-absolute" display="https://zeke.github.io/primer-cheatsheet/ - position-absolute" xr:uid="{D546C33A-FD32-0845-B90A-956FBA14D0ED}"/>
    <hyperlink ref="F1105" r:id="rId1097" location="position-fixed" display="https://zeke.github.io/primer-cheatsheet/ - position-fixed" xr:uid="{FBF10775-7549-A64D-A25F-5F3D91C1B1D8}"/>
    <hyperlink ref="F1106" r:id="rId1098" location="position-relative" display="https://zeke.github.io/primer-cheatsheet/ - position-relative" xr:uid="{4A5FA16B-4FDE-FC43-8BA6-E857B40A04C9}"/>
    <hyperlink ref="F1107" r:id="rId1099" location="position-static" display="https://zeke.github.io/primer-cheatsheet/ - position-static" xr:uid="{5B6022F8-26F2-1048-AB4D-585117CC133A}"/>
    <hyperlink ref="F1108" r:id="rId1100" location="position-sticky" display="https://zeke.github.io/primer-cheatsheet/ - position-sticky" xr:uid="{E7273DA9-BF45-FF4E-B9E3-1A8527703040}"/>
    <hyperlink ref="F1109" r:id="rId1101" location="pr-0" display="https://zeke.github.io/primer-cheatsheet/ - pr-0" xr:uid="{9D40CFB1-F93D-A14D-8AC7-DCBA7C276CB6}"/>
    <hyperlink ref="F1110" r:id="rId1102" location="pr-1" display="https://zeke.github.io/primer-cheatsheet/ - pr-1" xr:uid="{4E0FBF91-2CAD-724A-87DC-0991F6756340}"/>
    <hyperlink ref="F1111" r:id="rId1103" location="pr-10" display="https://zeke.github.io/primer-cheatsheet/ - pr-10" xr:uid="{03657DCD-7FDE-B344-9550-6ABDB65B161C}"/>
    <hyperlink ref="F1112" r:id="rId1104" location="pr-11" display="https://zeke.github.io/primer-cheatsheet/ - pr-11" xr:uid="{E36850BB-9B49-2849-BBB0-68B11B58BB68}"/>
    <hyperlink ref="F1113" r:id="rId1105" location="pr-12" display="https://zeke.github.io/primer-cheatsheet/ - pr-12" xr:uid="{F62BD094-E5F8-854B-88F9-87C5675C2E5B}"/>
    <hyperlink ref="F1114" r:id="rId1106" location="pr-2" display="https://zeke.github.io/primer-cheatsheet/ - pr-2" xr:uid="{BDA985D7-8F10-B747-BF0D-D8EA99537895}"/>
    <hyperlink ref="F1115" r:id="rId1107" location="pr-3" display="https://zeke.github.io/primer-cheatsheet/ - pr-3" xr:uid="{3897EBB6-917E-0F46-A5FA-D9798575147E}"/>
    <hyperlink ref="F1116" r:id="rId1108" location="pr-4" display="https://zeke.github.io/primer-cheatsheet/ - pr-4" xr:uid="{6F4E6EF6-C352-2446-8936-AA9C8EF627B9}"/>
    <hyperlink ref="F1117" r:id="rId1109" location="pr-5" display="https://zeke.github.io/primer-cheatsheet/ - pr-5" xr:uid="{C642D5EC-1318-DE4E-84B7-7B72BF68AF24}"/>
    <hyperlink ref="F1118" r:id="rId1110" location="pr-6" display="https://zeke.github.io/primer-cheatsheet/ - pr-6" xr:uid="{488FF0C3-A068-6F45-A52B-C0A7CB6423C2}"/>
    <hyperlink ref="F1119" r:id="rId1111" location="pr-7" display="https://zeke.github.io/primer-cheatsheet/ - pr-7" xr:uid="{405DBD07-4DBF-0941-A2D7-FE4F72F83E63}"/>
    <hyperlink ref="F1120" r:id="rId1112" location="pr-8" display="https://zeke.github.io/primer-cheatsheet/ - pr-8" xr:uid="{FEB378D5-D2BE-914B-9F2A-BB2E4E01D662}"/>
    <hyperlink ref="F1121" r:id="rId1113" location="pr-9" display="https://zeke.github.io/primer-cheatsheet/ - pr-9" xr:uid="{08FA4F73-74D7-144C-8DEF-D5977B2E0E8A}"/>
    <hyperlink ref="F1122" r:id="rId1114" location="previewable-comment-form" display="https://zeke.github.io/primer-cheatsheet/ - previewable-comment-form" xr:uid="{5FF2B48C-F76F-4048-94F8-C0DE149A6DF1}"/>
    <hyperlink ref="F1123" r:id="rId1115" location="previewable-comment-form-comment" display="https://zeke.github.io/primer-cheatsheet/ - previewable-comment-form-comment" xr:uid="{4D3F6876-AC09-CA4E-B1A1-9A2394920ED2}"/>
    <hyperlink ref="F1124" r:id="rId1116" location="previewable-comment-form-comment-form-error" display="https://zeke.github.io/primer-cheatsheet/ - previewable-comment-form-comment-form-error" xr:uid="{D8C9725B-585B-014A-9404-F39511079C15}"/>
    <hyperlink ref="F1125" r:id="rId1117" location="previewable-comment-form-tabnav" display="https://zeke.github.io/primer-cheatsheet/ - previewable-comment-form-tabnav" xr:uid="{5F84FABC-31C1-EC40-A86F-3BC4A9639D59}"/>
    <hyperlink ref="F1126" r:id="rId1118" location="previewable-comment-form-write-content" display="https://zeke.github.io/primer-cheatsheet/ - previewable-comment-form-write-content" xr:uid="{F15A6B74-5C12-5546-B516-0BC972189F43}"/>
    <hyperlink ref="F1127" r:id="rId1119" location="previewable-comment-form-textarea" display="https://zeke.github.io/primer-cheatsheet/ - previewable-comment-form-textarea" xr:uid="{6DD7335C-1918-DC4E-A0F1-E7027A85DB1C}"/>
    <hyperlink ref="F1128" r:id="rId1120" location="previewable-comment-form-write-selected-write-content" display="https://zeke.github.io/primer-cheatsheet/ - previewable-comment-form-write-selected-write-content" xr:uid="{B9C3375A-C427-894A-9307-071843BCBFBA}"/>
    <hyperlink ref="F1129" r:id="rId1121" location="progress" display="https://zeke.github.io/primer-cheatsheet/ - progress" xr:uid="{0A3CF0C3-8E0C-3D4E-8C14-0E91A0496FE7}"/>
    <hyperlink ref="F1130" r:id="rId1122" location="progress-large" display="https://zeke.github.io/primer-cheatsheet/ - progress-large" xr:uid="{7F4DF81D-DF6B-1949-9F58-DE0B642CD213}"/>
    <hyperlink ref="F1131" r:id="rId1123" location="progress-small" display="https://zeke.github.io/primer-cheatsheet/ - progress-small" xr:uid="{9DB1B638-754C-2A41-A343-6AC51C4C1657}"/>
    <hyperlink ref="F1132" r:id="rId1124" location="pt-0" display="https://zeke.github.io/primer-cheatsheet/ - pt-0" xr:uid="{5A3DB248-EC7D-2F44-8C2E-D691344B74B1}"/>
    <hyperlink ref="F1133" r:id="rId1125" location="pt-1" display="https://zeke.github.io/primer-cheatsheet/ - pt-1" xr:uid="{A527C200-7B1B-0940-8C13-584A04C4667A}"/>
    <hyperlink ref="F1134" r:id="rId1126" location="pt-10" display="https://zeke.github.io/primer-cheatsheet/ - pt-10" xr:uid="{B88B450A-A769-C04B-8CB5-3DF88C6C6CFC}"/>
    <hyperlink ref="F1135" r:id="rId1127" location="pt-11" display="https://zeke.github.io/primer-cheatsheet/ - pt-11" xr:uid="{A8DEE6C3-AC11-254D-8229-8A48C088DE8A}"/>
    <hyperlink ref="F1136" r:id="rId1128" location="pt-12" display="https://zeke.github.io/primer-cheatsheet/ - pt-12" xr:uid="{6F00D97C-2D33-2146-ACC0-24A7E0C38BD7}"/>
    <hyperlink ref="F1137" r:id="rId1129" location="pt-2" display="https://zeke.github.io/primer-cheatsheet/ - pt-2" xr:uid="{3B622ACC-05F4-9743-8D34-55BD62B5F6BF}"/>
    <hyperlink ref="F1138" r:id="rId1130" location="pt-3" display="https://zeke.github.io/primer-cheatsheet/ - pt-3" xr:uid="{FA6DD774-188A-BA4A-A998-FDA1E36B9517}"/>
    <hyperlink ref="F1139" r:id="rId1131" location="pt-4" display="https://zeke.github.io/primer-cheatsheet/ - pt-4" xr:uid="{1171EE14-0BF0-DF48-B1DE-15E7C9BA46F6}"/>
    <hyperlink ref="F1140" r:id="rId1132" location="pt-5" display="https://zeke.github.io/primer-cheatsheet/ - pt-5" xr:uid="{D21C09D5-3F4C-EB4B-9EDF-089859FBA201}"/>
    <hyperlink ref="F1141" r:id="rId1133" location="pt-6" display="https://zeke.github.io/primer-cheatsheet/ - pt-6" xr:uid="{5E1511A5-826F-7148-BD0A-A684CAF86510}"/>
    <hyperlink ref="F1142" r:id="rId1134" location="pt-7" display="https://zeke.github.io/primer-cheatsheet/ - pt-7" xr:uid="{8ED946C4-7810-AD4E-89A1-79CFA0422954}"/>
    <hyperlink ref="F1143" r:id="rId1135" location="pt-8" display="https://zeke.github.io/primer-cheatsheet/ - pt-8" xr:uid="{2B69B18D-AEF1-1E41-9536-09FC71C0E919}"/>
    <hyperlink ref="F1144" r:id="rId1136" location="pt-9" display="https://zeke.github.io/primer-cheatsheet/ - pt-9" xr:uid="{F1F0CAAF-5284-8D4A-8432-DD59D09A9B31}"/>
    <hyperlink ref="F1145" r:id="rId1137" location="pullquote" display="https://zeke.github.io/primer-cheatsheet/ - pullquote" xr:uid="{4EBF55F1-C8B5-E94E-B1A5-9863C4C550F9}"/>
    <hyperlink ref="F1146" r:id="rId1138" location="px-0" display="https://zeke.github.io/primer-cheatsheet/ - px-0" xr:uid="{E8FD5E01-A038-A24E-AC3B-7A443770E7A3}"/>
    <hyperlink ref="F1147" r:id="rId1139" location="px-1" display="https://zeke.github.io/primer-cheatsheet/ - px-1" xr:uid="{2C31A7D3-4A8D-434F-B5CE-8EC766016544}"/>
    <hyperlink ref="F1148" r:id="rId1140" location="px-2" display="https://zeke.github.io/primer-cheatsheet/ - px-2" xr:uid="{4E233C3C-D6C0-554B-9AB4-C00627594447}"/>
    <hyperlink ref="F1149" r:id="rId1141" location="px-3" display="https://zeke.github.io/primer-cheatsheet/ - px-3" xr:uid="{9E38F541-1BC4-D747-BE87-645072F3C2AD}"/>
    <hyperlink ref="F1150" r:id="rId1142" location="px-4" display="https://zeke.github.io/primer-cheatsheet/ - px-4" xr:uid="{AE55F18C-A1CE-0445-ACCB-396C03A62D4B}"/>
    <hyperlink ref="F1151" r:id="rId1143" location="px-5" display="https://zeke.github.io/primer-cheatsheet/ - px-5" xr:uid="{DFF77B92-AE01-EF45-9D2A-054323030635}"/>
    <hyperlink ref="F1152" r:id="rId1144" location="px-6" display="https://zeke.github.io/primer-cheatsheet/ - px-6" xr:uid="{A64F430C-D313-1B4B-86D0-0E083847164B}"/>
    <hyperlink ref="F1153" r:id="rId1145" location="py-0" display="https://zeke.github.io/primer-cheatsheet/ - py-0" xr:uid="{AD82DCF1-0859-064F-ABEA-CEACE3A0509F}"/>
    <hyperlink ref="F1154" r:id="rId1146" location="py-1" display="https://zeke.github.io/primer-cheatsheet/ - py-1" xr:uid="{3AE7E27F-F2D7-5845-8B83-D22D863266FF}"/>
    <hyperlink ref="F1155" r:id="rId1147" location="py-10" display="https://zeke.github.io/primer-cheatsheet/ - py-10" xr:uid="{1CDF826B-6C06-4546-95D5-8918F0A584B1}"/>
    <hyperlink ref="F1156" r:id="rId1148" location="py-11" display="https://zeke.github.io/primer-cheatsheet/ - py-11" xr:uid="{76B93FD0-7A65-1B41-A300-D609777D156E}"/>
    <hyperlink ref="F1157" r:id="rId1149" location="py-12" display="https://zeke.github.io/primer-cheatsheet/ - py-12" xr:uid="{C95150A9-8086-1C44-8D06-E480DADB34A4}"/>
    <hyperlink ref="F1158" r:id="rId1150" location="py-2" display="https://zeke.github.io/primer-cheatsheet/ - py-2" xr:uid="{24756BC7-B1F7-FF40-9551-CBB35126D4F1}"/>
    <hyperlink ref="F1159" r:id="rId1151" location="py-3" display="https://zeke.github.io/primer-cheatsheet/ - py-3" xr:uid="{60855F37-841A-E145-BB0D-EE035021F599}"/>
    <hyperlink ref="F1160" r:id="rId1152" location="py-4" display="https://zeke.github.io/primer-cheatsheet/ - py-4" xr:uid="{8ADD72A1-AF32-AD4B-B653-76798164A5D9}"/>
    <hyperlink ref="F1161" r:id="rId1153" location="py-5" display="https://zeke.github.io/primer-cheatsheet/ - py-5" xr:uid="{9D6AE5D0-648E-0C4C-ABF8-0BDF5358190F}"/>
    <hyperlink ref="F1162" r:id="rId1154" location="py-6" display="https://zeke.github.io/primer-cheatsheet/ - py-6" xr:uid="{A2B4FBFE-1A91-E140-B2F8-6A822020C376}"/>
    <hyperlink ref="F1163" r:id="rId1155" location="py-7" display="https://zeke.github.io/primer-cheatsheet/ - py-7" xr:uid="{492BAC68-5D0E-914A-B348-3A32DC55315C}"/>
    <hyperlink ref="F1164" r:id="rId1156" location="py-8" display="https://zeke.github.io/primer-cheatsheet/ - py-8" xr:uid="{68360F85-9D37-A443-91CC-681F6F46B1BB}"/>
    <hyperlink ref="F1165" r:id="rId1157" location="py-9" display="https://zeke.github.io/primer-cheatsheet/ - py-9" xr:uid="{A984C112-A7F6-F84B-99D9-5DE6BB40773D}"/>
    <hyperlink ref="F1166" r:id="rId1158" location="radio-group-after" display="https://zeke.github.io/primer-cheatsheet/ - radio-group-after" xr:uid="{CC56FCA9-6826-8441-ADFA-8ED4C1E55C9A}"/>
    <hyperlink ref="F1167" r:id="rId1159" location="radio-group-before" display="https://zeke.github.io/primer-cheatsheet/ - radio-group-before" xr:uid="{36066E50-ADF2-FC4A-9A85-3B590A849C6E}"/>
    <hyperlink ref="F1168" r:id="rId1160" location="radio-input" display="https://zeke.github.io/primer-cheatsheet/ - radio-input" xr:uid="{44DFB03B-3553-284C-96C0-BFA0CB22CE16}"/>
    <hyperlink ref="F1169" r:id="rId1161" location="radio-label" display="https://zeke.github.io/primer-cheatsheet/ - radio-label" xr:uid="{9D0756F7-88BC-B145-B376-07D1E0F68D82}"/>
    <hyperlink ref="F1170" r:id="rId1162" location="radio-label-first-of-type" display="https://zeke.github.io/primer-cheatsheet/ - radio-label-first-of-type" xr:uid="{FF5BE689-D0CD-624D-9A4C-A9DC169F76C4}"/>
    <hyperlink ref="F1171" r:id="rId1163" location="radio-label-last-of-type" display="https://zeke.github.io/primer-cheatsheet/ - radio-label-last-of-type" xr:uid="{FFF07830-9DE8-BA41-865D-6D68A59B741F}"/>
    <hyperlink ref="F1172" r:id="rId1164" location="right-0" display="https://zeke.github.io/primer-cheatsheet/ - right-0" xr:uid="{2FD853D7-F689-4046-A870-1194B37FD608}"/>
    <hyperlink ref="F1173" r:id="rId1165" location="right-0" display="https://zeke.github.io/primer-cheatsheet/ - right-0" xr:uid="{47ACCC7E-7738-4E4F-908F-8E7B0FEEC25F}"/>
    <hyperlink ref="F1174" r:id="rId1166" location="right-1" display="https://zeke.github.io/primer-cheatsheet/ - right-1" xr:uid="{F429C223-C676-1F47-80EA-578C038736F5}"/>
    <hyperlink ref="F1175" r:id="rId1167" location="right-10" display="https://zeke.github.io/primer-cheatsheet/ - right-10" xr:uid="{FA326ED0-9BD9-8144-8067-F64EC29C4E54}"/>
    <hyperlink ref="F1176" r:id="rId1168" location="right-11" display="https://zeke.github.io/primer-cheatsheet/ - right-11" xr:uid="{3F3D894A-CFAB-EC44-9637-24BC4E585F24}"/>
    <hyperlink ref="F1177" r:id="rId1169" location="right-12" display="https://zeke.github.io/primer-cheatsheet/ - right-12" xr:uid="{803C1376-582D-234A-A578-E528F6772C06}"/>
    <hyperlink ref="F1178" r:id="rId1170" location="right-2" display="https://zeke.github.io/primer-cheatsheet/ - right-2" xr:uid="{5E0F4765-A611-874F-AE95-B48400751082}"/>
    <hyperlink ref="F1179" r:id="rId1171" location="right-3" display="https://zeke.github.io/primer-cheatsheet/ - right-3" xr:uid="{8B4BAF77-A647-F540-B7E0-131C3D646947}"/>
    <hyperlink ref="F1180" r:id="rId1172" location="right-4" display="https://zeke.github.io/primer-cheatsheet/ - right-4" xr:uid="{238E4B20-72DB-9E42-AE1C-5AF89D412F17}"/>
    <hyperlink ref="F1181" r:id="rId1173" location="right-5" display="https://zeke.github.io/primer-cheatsheet/ - right-5" xr:uid="{C83025E0-4F64-A94E-A8F2-5E0C849424F0}"/>
    <hyperlink ref="F1182" r:id="rId1174" location="right-6" display="https://zeke.github.io/primer-cheatsheet/ - right-6" xr:uid="{23A48F5E-2793-494C-8B2B-55C4D1296013}"/>
    <hyperlink ref="F1183" r:id="rId1175" location="right-7" display="https://zeke.github.io/primer-cheatsheet/ - right-7" xr:uid="{F2946369-4FB4-6B47-AE3A-C2F704383DA4}"/>
    <hyperlink ref="F1184" r:id="rId1176" location="right-8" display="https://zeke.github.io/primer-cheatsheet/ - right-8" xr:uid="{72CB8AE7-7344-1745-89DB-B884AF197FCE}"/>
    <hyperlink ref="F1185" r:id="rId1177" location="right-9" display="https://zeke.github.io/primer-cheatsheet/ - right-9" xr:uid="{3A66FD1A-0E54-C646-9B1E-1BBE34CE04FF}"/>
    <hyperlink ref="F1186" r:id="rId1178" location="right-n0" display="https://zeke.github.io/primer-cheatsheet/ - right-n0" xr:uid="{AD70EF0A-8CFE-5044-8C11-85D3878B8067}"/>
    <hyperlink ref="F1187" r:id="rId1179" location="right-n1" display="https://zeke.github.io/primer-cheatsheet/ - right-n1" xr:uid="{48C0CF5D-2D5A-924B-B673-713972C5CEFF}"/>
    <hyperlink ref="F1188" r:id="rId1180" location="right-n10" display="https://zeke.github.io/primer-cheatsheet/ - right-n10" xr:uid="{F5C0D50F-E9E5-E34F-A4F9-90F340F553D5}"/>
    <hyperlink ref="F1189" r:id="rId1181" location="right-n11" display="https://zeke.github.io/primer-cheatsheet/ - right-n11" xr:uid="{B1E428BC-0FB1-284F-BEC9-234D04781E17}"/>
    <hyperlink ref="F1190" r:id="rId1182" location="right-n12" display="https://zeke.github.io/primer-cheatsheet/ - right-n12" xr:uid="{BFB72AC5-840A-074E-A57F-3476104BE88F}"/>
    <hyperlink ref="F1191" r:id="rId1183" location="right-n2" display="https://zeke.github.io/primer-cheatsheet/ - right-n2" xr:uid="{A649BF85-DC12-344E-A4EC-996AA1A26A65}"/>
    <hyperlink ref="F1192" r:id="rId1184" location="right-n3" display="https://zeke.github.io/primer-cheatsheet/ - right-n3" xr:uid="{3FBFE53A-11AC-EF4C-9F5F-F2BF5E267839}"/>
    <hyperlink ref="F1193" r:id="rId1185" location="right-n4" display="https://zeke.github.io/primer-cheatsheet/ - right-n4" xr:uid="{EB94B194-0906-F941-952C-AB6812629277}"/>
    <hyperlink ref="F1194" r:id="rId1186" location="right-n5" display="https://zeke.github.io/primer-cheatsheet/ - right-n5" xr:uid="{E416A68D-AE06-4341-9EF9-2174856567AF}"/>
    <hyperlink ref="F1195" r:id="rId1187" location="right-n6" display="https://zeke.github.io/primer-cheatsheet/ - right-n6" xr:uid="{94BA2F4D-E381-8049-97F3-52406D96F7CA}"/>
    <hyperlink ref="F1196" r:id="rId1188" location="right-n7" display="https://zeke.github.io/primer-cheatsheet/ - right-n7" xr:uid="{E4FD84B0-F45F-9647-B2A5-AF8EF306A04E}"/>
    <hyperlink ref="F1197" r:id="rId1189" location="right-n8" display="https://zeke.github.io/primer-cheatsheet/ - right-n8" xr:uid="{4F0FACB0-E3F1-3E46-B0D3-25FCDF247C2B}"/>
    <hyperlink ref="F1198" r:id="rId1190" location="right-n9" display="https://zeke.github.io/primer-cheatsheet/ - right-n9" xr:uid="{234D020B-54C3-A946-8DAB-3E0A0D2BFAAB}"/>
    <hyperlink ref="F1199" r:id="rId1191" location="rounded-0" display="https://zeke.github.io/primer-cheatsheet/ - rounded-0" xr:uid="{181462CB-6D40-2B43-82BE-A163E15A685B}"/>
    <hyperlink ref="F1200" r:id="rId1192" location="rounded-1" display="https://zeke.github.io/primer-cheatsheet/ - rounded-1" xr:uid="{E5A3F8C9-9CE2-0B43-8BC6-1998A758CE4E}"/>
    <hyperlink ref="F1201" r:id="rId1193" location="rounded-2" display="https://zeke.github.io/primer-cheatsheet/ - rounded-2" xr:uid="{B7B697B2-B1B6-9545-9675-C37E461680D4}"/>
    <hyperlink ref="F1202" r:id="rId1194" location="rounded-bottom-0" display="https://zeke.github.io/primer-cheatsheet/ - rounded-bottom-0" xr:uid="{FF1F0983-A95F-264B-B32C-5170A0C8FFAD}"/>
    <hyperlink ref="F1203" r:id="rId1195" location="rounded-bottom-1" display="https://zeke.github.io/primer-cheatsheet/ - rounded-bottom-1" xr:uid="{E3D4201E-3979-3948-9D08-80014E9405D2}"/>
    <hyperlink ref="F1204" r:id="rId1196" location="rounded-bottom-2" display="https://zeke.github.io/primer-cheatsheet/ - rounded-bottom-2" xr:uid="{5B0D8D38-A5D3-EE4F-8AAA-A2B683536D1F}"/>
    <hyperlink ref="F1205" r:id="rId1197" location="rounded-left-0" display="https://zeke.github.io/primer-cheatsheet/ - rounded-left-0" xr:uid="{A9D3A019-C6E5-1D48-A8A1-F7AF9528C6ED}"/>
    <hyperlink ref="F1206" r:id="rId1198" location="rounded-left-1" display="https://zeke.github.io/primer-cheatsheet/ - rounded-left-1" xr:uid="{F131FDEF-D809-664E-A27D-324632EE58D6}"/>
    <hyperlink ref="F1207" r:id="rId1199" location="rounded-left-2" display="https://zeke.github.io/primer-cheatsheet/ - rounded-left-2" xr:uid="{D832C2E9-458E-6845-AA8D-7A14A97A9470}"/>
    <hyperlink ref="F1208" r:id="rId1200" location="rounded-right-0" display="https://zeke.github.io/primer-cheatsheet/ - rounded-right-0" xr:uid="{70AB97F8-0C0E-6740-8B83-DA28145C32D4}"/>
    <hyperlink ref="F1209" r:id="rId1201" location="rounded-right-1" display="https://zeke.github.io/primer-cheatsheet/ - rounded-right-1" xr:uid="{4340B494-3C1E-9745-9A0A-C8D5C320B45F}"/>
    <hyperlink ref="F1210" r:id="rId1202" location="rounded-right-2" display="https://zeke.github.io/primer-cheatsheet/ - rounded-right-2" xr:uid="{F1C22015-77BE-6A43-9161-07CDA8F09E95}"/>
    <hyperlink ref="F1211" r:id="rId1203" location="rounded-top-0" display="https://zeke.github.io/primer-cheatsheet/ - rounded-top-0" xr:uid="{9BB5C112-352F-CF4A-BAB1-D7B6100C5BDF}"/>
    <hyperlink ref="F1212" r:id="rId1204" location="rounded-top-1" display="https://zeke.github.io/primer-cheatsheet/ - rounded-top-1" xr:uid="{566E3559-2CCF-DE4A-9E8B-BECACAD13A27}"/>
    <hyperlink ref="F1213" r:id="rId1205" location="rounded-top-2" display="https://zeke.github.io/primer-cheatsheet/ - rounded-top-2" xr:uid="{E1347481-824D-304A-B48F-A02EE4370855}"/>
    <hyperlink ref="F1214" r:id="rId1206" location="select-sm" display="https://zeke.github.io/primer-cheatsheet/ - select-sm" xr:uid="{35157158-2F31-0C41-917F-A4B0A876792B}"/>
    <hyperlink ref="F1215" r:id="rId1207" location="select-sm-multiple" display="https://zeke.github.io/primer-cheatsheet/ - select-sm-multiple" xr:uid="{25AA392F-6AF5-AF42-A3AE-9ECCA6E69C1A}"/>
    <hyperlink ref="F1216" r:id="rId1208" location="select-menu" display="https://zeke.github.io/primer-cheatsheet/ - select-menu" xr:uid="{33937D2D-3EA2-7D4F-9697-4C44E813F6C8}"/>
    <hyperlink ref="F1217" r:id="rId1209" location="select-menu-has-filter-select-menu-modal" display="https://zeke.github.io/primer-cheatsheet/ - select-menu-has-filter-select-menu-modal" xr:uid="{DF29E02D-C3C7-9E41-B1E3-49ACACE1BC71}"/>
    <hyperlink ref="F1218" r:id="rId1210" location="select-menu-close-button" display="https://zeke.github.io/primer-cheatsheet/ - select-menu-close-button" xr:uid="{FF135B70-2232-0649-ABB5-31BE346710FC}"/>
    <hyperlink ref="F1219" r:id="rId1211" location="select-menu-divider" display="https://zeke.github.io/primer-cheatsheet/ - select-menu-divider" xr:uid="{B7A4A85D-36FD-8D4B-A0AE-0471AC6DF41F}"/>
    <hyperlink ref="F1220" r:id="rId1212" location="select-menu-filter" display="https://zeke.github.io/primer-cheatsheet/ - select-menu-filter" xr:uid="{42EB3EC2-C9F2-5D49-82B1-D02FF3FFE946}"/>
    <hyperlink ref="F1221" r:id="rId1213" location="select-menu-footer" display="https://zeke.github.io/primer-cheatsheet/ - select-menu-footer" xr:uid="{986E40D9-07F9-934E-A46E-3E0524AD6F9A}"/>
    <hyperlink ref="F1222" r:id="rId1214" location="select-menu-header" display="https://zeke.github.io/primer-cheatsheet/ - select-menu-header" xr:uid="{EF8659C6-BFF2-9641-A967-2B0D7ECAD0AD}"/>
    <hyperlink ref="F1223" r:id="rId1215" location="select-menu-icon" display="https://zeke.github.io/primer-cheatsheet/ - select-menu-icon" xr:uid="{335BA537-3B72-6A41-928F-F978237C60A7}"/>
    <hyperlink ref="F1224" r:id="rId1216" location="select-menu-icon-check" display="https://zeke.github.io/primer-cheatsheet/ - select-menu-icon-check" xr:uid="{641727EB-E0D0-844E-8219-AE4ADA22C742}"/>
    <hyperlink ref="F1225" r:id="rId1217" location="select-menu-input" display="https://zeke.github.io/primer-cheatsheet/ - select-menu-input" xr:uid="{079CA3CE-2941-F341-A7A8-9DE769C3FAE1}"/>
    <hyperlink ref="F1226" r:id="rId1218" location="select-menu-item" display="https://zeke.github.io/primer-cheatsheet/ - select-menu-item" xr:uid="{56BB0D06-9246-D443-BD25-AF03E6BE6629}"/>
    <hyperlink ref="F1227" r:id="rId1219" location="select-menu-item-hover" display="https://zeke.github.io/primer-cheatsheet/ - select-menu-item-hover" xr:uid="{E26C98EC-B471-5747-8FAC-534CFC20725E}"/>
    <hyperlink ref="F1228" r:id="rId1220" location="select-menu-item-aria-checked-true" display="https://zeke.github.io/primer-cheatsheet/ - select-menu-item-aria-checked-true" xr:uid="{D8623EAB-8B54-AF40-8E26-9D9CC5D1BEA9}"/>
    <hyperlink ref="F1229" r:id="rId1221" location="select-menu-item-aria-checked-true-select-menu-icon-check" display="https://zeke.github.io/primer-cheatsheet/ - select-menu-item-aria-checked-true-select-menu-icon-check" xr:uid="{7E569D36-5A94-6944-87C7-D5376765368F}"/>
    <hyperlink ref="F1230" r:id="rId1222" location="select-menu-list" display="https://zeke.github.io/primer-cheatsheet/ - select-menu-list" xr:uid="{31C6215D-3F13-5545-82A0-AE309C5A4BA6}"/>
    <hyperlink ref="F1231" r:id="rId1223" location="select-menu-message" display="https://zeke.github.io/primer-cheatsheet/ - select-menu-message" xr:uid="{16BB2B1E-A045-D94B-8073-6268822D288A}"/>
    <hyperlink ref="F1232" r:id="rId1224" location="select-menu-message" display="https://zeke.github.io/primer-cheatsheet/ - select-menu-message" xr:uid="{4C185608-9E96-C84A-8A94-6B39F3DF482D}"/>
    <hyperlink ref="F1233" r:id="rId1225" location="select-menu-modal" display="https://zeke.github.io/primer-cheatsheet/ - select-menu-modal" xr:uid="{0585DBFF-2A6C-F349-B085-038D3187E704}"/>
    <hyperlink ref="F1234" r:id="rId1226" location="select-menu-tab" display="https://zeke.github.io/primer-cheatsheet/ - select-menu-tab" xr:uid="{57174DC3-9D89-0F4A-A08F-D06BD36255C5}"/>
    <hyperlink ref="F1235" r:id="rId1227" location="select-menu-tab-focus" display="https://zeke.github.io/primer-cheatsheet/ - select-menu-tab-focus" xr:uid="{5BD67FDE-28B4-0540-98C5-E331C4B65E8D}"/>
    <hyperlink ref="F1236" r:id="rId1228" location="select-menu-tab-aria-selected-true" display="https://zeke.github.io/primer-cheatsheet/ - select-menu-tab-aria-selected-true" xr:uid="{19AA08B3-F372-914E-A91D-8454ED5482E8}"/>
    <hyperlink ref="F1237" r:id="rId1229" location="select-menu-tabs" display="https://zeke.github.io/primer-cheatsheet/ - select-menu-tabs" xr:uid="{8809562A-2210-A94E-88D4-C870C761E5D6}"/>
    <hyperlink ref="F1238" r:id="rId1230" location="select-menu-tabs-webkit-scrollbar" display="https://zeke.github.io/primer-cheatsheet/ - select-menu-tabs-webkit-scrollbar" xr:uid="{C01D29E7-1126-AB4F-BE69-B7729E674994}"/>
    <hyperlink ref="F1239" r:id="rId1231" location="select-menu-title" display="https://zeke.github.io/primer-cheatsheet/ - select-menu-title" xr:uid="{FD16C393-84A2-0840-9632-74D8756AAF45}"/>
    <hyperlink ref="F1240" r:id="rId1232" location="select-menu-before" display="https://zeke.github.io/primer-cheatsheet/ - select-menu-before" xr:uid="{30FD25E7-EF1A-124A-B160-E1342FB94E57}"/>
    <hyperlink ref="F1241" r:id="rId1233" location="show-on-focus" display="https://zeke.github.io/primer-cheatsheet/ - show-on-focus" xr:uid="{7E90E06A-B032-6F49-AAFF-FD2F4B02DD37}"/>
    <hyperlink ref="F1242" r:id="rId1234" location="show-on-focus-focus" display="https://zeke.github.io/primer-cheatsheet/ - show-on-focus-focus" xr:uid="{C0392E03-84DE-824B-B876-633251F9AE2D}"/>
    <hyperlink ref="F1243" r:id="rId1235" location="side-nav" display="https://zeke.github.io/primer-cheatsheet/ - side-nav" xr:uid="{F2A75BB2-610A-B74A-B620-E74E52A94527}"/>
    <hyperlink ref="F1244" r:id="rId1236" location="side-nav-icon" display="https://zeke.github.io/primer-cheatsheet/ - side-nav-icon" xr:uid="{01EC4EE6-2370-5B4A-8C02-A1BFF1F65DAB}"/>
    <hyperlink ref="F1245" r:id="rId1237" location="side-nav-item" display="https://zeke.github.io/primer-cheatsheet/ - side-nav-item" xr:uid="{9ADF8632-CCF8-F541-ADF3-2DEE7208DE69}"/>
    <hyperlink ref="F1246" r:id="rId1238" location="side-nav-item-before" display="https://zeke.github.io/primer-cheatsheet/ - side-nav-item-before" xr:uid="{5D422AA9-5661-C84A-8A06-13099AB30527}"/>
    <hyperlink ref="F1247" r:id="rId1239" location="side-nav-item-active" display="https://zeke.github.io/primer-cheatsheet/ - side-nav-item-active" xr:uid="{AECF46CE-2AE1-2B49-98F8-E13A1C3ED640}"/>
    <hyperlink ref="F1248" r:id="rId1240" location="side-nav-item-first-child" display="https://zeke.github.io/primer-cheatsheet/ - side-nav-item-first-child" xr:uid="{B8E5E680-4DCA-A145-921D-18C92A99B494}"/>
    <hyperlink ref="F1250" r:id="rId1241" location="side-nav-item-hover" display="https://zeke.github.io/primer-cheatsheet/ - side-nav-item-hover" xr:uid="{598DE6A5-255C-A840-8A85-E2ACA2BD16D7}"/>
    <hyperlink ref="F1249" r:id="rId1242" location="side-nav-item-hover-before" display="https://zeke.github.io/primer-cheatsheet/ - side-nav-item-hover-before" xr:uid="{A08B0C6F-DD08-A444-82EF-9B8239114AA8}"/>
    <hyperlink ref="F1251" r:id="rId1243" location="side-nav-item-last-child" display="https://zeke.github.io/primer-cheatsheet/ - side-nav-item-last-child" xr:uid="{F9896DD5-40AC-7D4C-A9FE-5CCF82EA14DE}"/>
    <hyperlink ref="F1253" r:id="rId1244" location="side-nav-item-aria-current-page" display="https://zeke.github.io/primer-cheatsheet/ - side-nav-item-aria-current-page" xr:uid="{081F803F-F324-5E44-AB84-4FB6A821346C}"/>
    <hyperlink ref="F1252" r:id="rId1245" location="side-nav-item-aria-current-page-before" display="https://zeke.github.io/primer-cheatsheet/ - side-nav-item-aria-current-page-before" xr:uid="{D56D8695-EB97-744E-8431-3B10C81D6B90}"/>
    <hyperlink ref="F1254" r:id="rId1246" location="side-nav-sub-item" display="https://zeke.github.io/primer-cheatsheet/ - side-nav-sub-item" xr:uid="{2C905891-3A47-6F42-AE72-1C3EA39A15D2}"/>
    <hyperlink ref="F1255" r:id="rId1247" location="side-nav-sub-item-hover" display="https://zeke.github.io/primer-cheatsheet/ - side-nav-sub-item-hover" xr:uid="{C619D8FF-7C11-F340-9AE4-A5FD16D956E3}"/>
    <hyperlink ref="F1256" r:id="rId1248" location="side-nav-sub-item-aria-current-page" display="https://zeke.github.io/primer-cheatsheet/ - side-nav-sub-item-aria-current-page" xr:uid="{85C9CC28-8CA3-144E-BBC1-11DD2C0C6C63}"/>
    <hyperlink ref="F1257" r:id="rId1249" location="social-count" display="https://zeke.github.io/primer-cheatsheet/ - social-count" xr:uid="{9ABE33CC-5A78-F34F-8E38-66FD142982F4}"/>
    <hyperlink ref="F1259" r:id="rId1250" location="social-count-hover" display="https://zeke.github.io/primer-cheatsheet/ - social-count-hover" xr:uid="{4DDDFA8C-C0F8-9E4E-96FE-61729C0B0B9D}"/>
    <hyperlink ref="F1258" r:id="rId1251" location="social-count-hover" display="https://zeke.github.io/primer-cheatsheet/ - social-count-hover" xr:uid="{58B5D7E8-8574-9B41-B7ED-9D154E3A0E9F}"/>
    <hyperlink ref="F1260" r:id="rId1252" location="sr-only" display="https://zeke.github.io/primer-cheatsheet/ - sr-only" xr:uid="{20283E63-E4CF-7E49-B278-04714306CDE3}"/>
    <hyperlink ref="F1266" r:id="rId1253" location="state" display="https://zeke.github.io/primer-cheatsheet/ - state" xr:uid="{2FD6948D-10F8-2B4F-BD34-9FB40386BE66}"/>
    <hyperlink ref="F1261" r:id="rId1254" location="state-green" display="https://zeke.github.io/primer-cheatsheet/ - state-green" xr:uid="{A0A97991-5767-2849-BE38-B9BD7949D54D}"/>
    <hyperlink ref="F1262" r:id="rId1255" location="state-purple" display="https://zeke.github.io/primer-cheatsheet/ - state-purple" xr:uid="{732DD030-3CA0-9D4A-B39B-645304243B95}"/>
    <hyperlink ref="F1263" r:id="rId1256" location="state-red" display="https://zeke.github.io/primer-cheatsheet/ - state-red" xr:uid="{02CE585A-E3F2-6641-8FCF-FE538E471DF2}"/>
    <hyperlink ref="F1264" r:id="rId1257" location="state-small" display="https://zeke.github.io/primer-cheatsheet/ - state-small" xr:uid="{43CDB339-F136-1640-BEC0-C1BDE649CFC0}"/>
    <hyperlink ref="F1265" r:id="rId1258" location="state-small-octicon" display="https://zeke.github.io/primer-cheatsheet/ - state-small-octicon" xr:uid="{5D14FD50-75B6-F343-8043-693F94458AB4}"/>
    <hyperlink ref="F1267" r:id="rId1259" location="status-indicator" display="https://zeke.github.io/primer-cheatsheet/ - status-indicator" xr:uid="{4964FAC7-3733-DB40-A4DD-34C61A85EE03}"/>
    <hyperlink ref="F1268" r:id="rId1260" location="status-indicator-octicon" display="https://zeke.github.io/primer-cheatsheet/ - status-indicator-octicon" xr:uid="{679B30D6-BD94-3449-874C-76561AA8E5BA}"/>
    <hyperlink ref="F1269" r:id="rId1261" location="status-indicator-failed-octicon-check" display="https://zeke.github.io/primer-cheatsheet/ - status-indicator-failed-octicon-check" xr:uid="{373EC16F-1FB7-5346-8AF7-595CE7D37806}"/>
    <hyperlink ref="F1270" r:id="rId1262" location="status-indicator-failed-octicon-x" display="https://zeke.github.io/primer-cheatsheet/ - status-indicator-failed-octicon-x" xr:uid="{22A10F94-781E-3D40-913D-3D476E6FA877}"/>
    <hyperlink ref="F1271" r:id="rId1263" location="status-indicator-failed-before" display="https://zeke.github.io/primer-cheatsheet/ - status-indicator-failed-before" xr:uid="{E8806194-F1D9-B64B-8706-184833F297A5}"/>
    <hyperlink ref="F1272" r:id="rId1264" location="status-indicator-loading" display="https://zeke.github.io/primer-cheatsheet/ - status-indicator-loading" xr:uid="{445B12DA-F03C-0744-92D9-71D4AAA75014}"/>
    <hyperlink ref="F1273" r:id="rId1265" location="status-indicator-success-octicon-check" display="https://zeke.github.io/primer-cheatsheet/ - status-indicator-success-octicon-check" xr:uid="{4BD178C5-65B0-A44F-B60F-E41D31B76D01}"/>
    <hyperlink ref="F1274" r:id="rId1266" location="status-indicator-success-octicon-x" display="https://zeke.github.io/primer-cheatsheet/ - status-indicator-success-octicon-x" xr:uid="{6CDDF36E-09B0-ED40-B7CF-7A0F94EC7404}"/>
    <hyperlink ref="F1275" r:id="rId1267" location="status-indicator-success-before" display="https://zeke.github.io/primer-cheatsheet/ - status-indicator-success-before" xr:uid="{DA787664-AA20-CC44-8AEC-0E8971C3A28B}"/>
    <hyperlink ref="F1276" r:id="rId1268" location="subhead" display="https://zeke.github.io/primer-cheatsheet/ - subhead" xr:uid="{FF99E847-7683-E140-B30E-55D4010A4858}"/>
    <hyperlink ref="F1277" r:id="rId1269" location="subhead-spacious" display="https://zeke.github.io/primer-cheatsheet/ - subhead-spacious" xr:uid="{68BBE88B-941D-8A4F-8E4E-8F97CCFC9D8F}"/>
    <hyperlink ref="F1278" r:id="rId1270" location="subhead-actions" display="https://zeke.github.io/primer-cheatsheet/ - subhead-actions" xr:uid="{F10A2860-5E69-AE48-AFBF-8D903228BDF5}"/>
    <hyperlink ref="F1279" r:id="rId1271" location="subhead-description" display="https://zeke.github.io/primer-cheatsheet/ - subhead-description" xr:uid="{92754CB5-8A17-6B43-A82F-DED5224C9A65}"/>
    <hyperlink ref="F1280" r:id="rId1272" location="subhead-heading" display="https://zeke.github.io/primer-cheatsheet/ - subhead-heading" xr:uid="{F06B1204-0CDB-3D4D-B6F3-7D3787D51C5A}"/>
    <hyperlink ref="F1281" r:id="rId1273" location="subhead-heading-danger" display="https://zeke.github.io/primer-cheatsheet/ - subhead-heading-danger" xr:uid="{F5217591-61B9-E84F-B153-EF99FEB72B4A}"/>
    <hyperlink ref="F1282" r:id="rId1274" location="subnav" display="https://zeke.github.io/primer-cheatsheet/ - subnav" xr:uid="{29AD3615-80D4-2E4F-B2A9-0FBB24BA46C8}"/>
    <hyperlink ref="F1283" r:id="rId1275" location="subnav-bordered" display="https://zeke.github.io/primer-cheatsheet/ - subnav-bordered" xr:uid="{660F57FF-2A51-2C46-9D36-F2019A977059}"/>
    <hyperlink ref="F1284" r:id="rId1276" location="subnav-flush" display="https://zeke.github.io/primer-cheatsheet/ - subnav-flush" xr:uid="{D506596A-4F5A-F643-BE07-CC721622578B}"/>
    <hyperlink ref="F1285" r:id="rId1277" location="subnav-item" display="https://zeke.github.io/primer-cheatsheet/ - subnav-item" xr:uid="{7FE8ABE8-9DF4-5D4B-8E5B-BF10C22311A2}"/>
    <hyperlink ref="F1286" r:id="rId1278" location="subnav-item-first-child" display="https://zeke.github.io/primer-cheatsheet/ - subnav-item-first-child" xr:uid="{2A41D65D-D737-5A48-BEAC-F2D607EB48C7}"/>
    <hyperlink ref="F1287" r:id="rId1279" location="subnav-item-hover" display="https://zeke.github.io/primer-cheatsheet/ - subnav-item-hover" xr:uid="{4730427A-A99C-1145-BBF7-0513B45608EE}"/>
    <hyperlink ref="F1288" r:id="rId1280" location="subnav-item-last-child" display="https://zeke.github.io/primer-cheatsheet/ - subnav-item-last-child" xr:uid="{062A4DB4-56FB-5D4A-BFC6-9BD8E53ABFAF}"/>
    <hyperlink ref="F1289" r:id="rId1281" location="subnav-item-selected" display="https://zeke.github.io/primer-cheatsheet/ - subnav-item-selected" xr:uid="{6EDD977E-8632-A646-B6F4-12452BB62E45}"/>
    <hyperlink ref="F1290" r:id="rId1282" location="subnav-item-subnav-item" display="https://zeke.github.io/primer-cheatsheet/ - subnav-item-subnav-item" xr:uid="{C9539D26-CDAD-9240-A650-EDC265E99D5A}"/>
    <hyperlink ref="F1291" r:id="rId1283" location="subnav-search" display="https://zeke.github.io/primer-cheatsheet/ - subnav-search" xr:uid="{00CF46BB-A657-3B4F-9EC3-067E4022C4DB}"/>
    <hyperlink ref="F1292" r:id="rId1284" location="subnav-search-context-btn" display="https://zeke.github.io/primer-cheatsheet/ - subnav-search-context-btn" xr:uid="{3108EE54-8434-0B46-9A0B-E05111DAC253}"/>
    <hyperlink ref="F1293" r:id="rId1285" location="subnav-search-context-btn-hover" display="https://zeke.github.io/primer-cheatsheet/ - subnav-search-context-btn-hover" xr:uid="{F6ACF464-6EF4-0E49-B012-AB103137FEDC}"/>
    <hyperlink ref="F1294" r:id="rId1286" location="subnav-search-context-select-menu-item-icon" display="https://zeke.github.io/primer-cheatsheet/ - subnav-search-context-select-menu-item-icon" xr:uid="{459B9552-875D-D34E-BB03-B78395854BEF}"/>
    <hyperlink ref="F1295" r:id="rId1287" location="subnav-search-context-select-menu-modal" display="https://zeke.github.io/primer-cheatsheet/ - subnav-search-context-select-menu-modal" xr:uid="{CD7ED141-4582-4041-B842-47FF86D4A550}"/>
    <hyperlink ref="F1296" r:id="rId1288" location="subnav-search-context-select-menu-modal-holder" display="https://zeke.github.io/primer-cheatsheet/ - subnav-search-context-select-menu-modal-holder" xr:uid="{36656A7F-3151-3644-A1AD-BD1BF9D13076}"/>
    <hyperlink ref="F1297" r:id="rId1289" location="subnav-search-context-subnav-search" display="https://zeke.github.io/primer-cheatsheet/ - subnav-search-context-subnav-search" xr:uid="{F7431132-B670-F04E-9298-5ED1DA8235D8}"/>
    <hyperlink ref="F1298" r:id="rId1290" location="subnav-search-context-subnav-search-subnav-search-input" display="https://zeke.github.io/primer-cheatsheet/ - subnav-search-context-subnav-search-subnav-search-input" xr:uid="{487EEB24-4DA4-C146-A1E3-70AFA26FEC6A}"/>
    <hyperlink ref="F1299" r:id="rId1291" location="subnav-search-icon" display="https://zeke.github.io/primer-cheatsheet/ - subnav-search-icon" xr:uid="{6C65BF35-DDAB-6340-BF61-B96D2272E7C3}"/>
    <hyperlink ref="F1300" r:id="rId1292" location="subnav-search-input" display="https://zeke.github.io/primer-cheatsheet/ - subnav-search-input" xr:uid="{C0EEF09E-48C0-C644-91E8-121BBFF9B1B3}"/>
    <hyperlink ref="F1301" r:id="rId1293" location="subnav-search-input-wide" display="https://zeke.github.io/primer-cheatsheet/ - subnav-search-input-wide" xr:uid="{5DDC14D1-4FCB-8F4D-B1C9-6FF1E44F916E}"/>
    <hyperlink ref="F1302" r:id="rId1294" location="subnav-spacer-right" display="https://zeke.github.io/primer-cheatsheet/ - subnav-spacer-right" xr:uid="{5B4C9B18-DC9C-BF47-9B5C-2F0AAFAFCEA0}"/>
    <hyperlink ref="F1303" r:id="rId1295" location="subnav-after" display="https://zeke.github.io/primer-cheatsheet/ - subnav-after" xr:uid="{65375694-4301-094E-AA74-E6C1933E73DF}"/>
    <hyperlink ref="F1304" r:id="rId1296" location="subnav-before" display="https://zeke.github.io/primer-cheatsheet/ - subnav-before" xr:uid="{02D242FB-459E-E547-9968-1EFC4E0370EC}"/>
    <hyperlink ref="F1305" r:id="rId1297" location="suggester" display="https://zeke.github.io/primer-cheatsheet/ - suggester" xr:uid="{3DE5E797-4B05-9943-8E0D-3FEB230010E5}"/>
    <hyperlink ref="F1306" r:id="rId1298" location="suggester-li" display="https://zeke.github.io/primer-cheatsheet/ - suggester-li" xr:uid="{52873354-1130-C24E-A126-C53F9E459F66}"/>
    <hyperlink ref="F1307" r:id="rId1299" location="suggester-li-small" display="https://zeke.github.io/primer-cheatsheet/ - suggester-li-small" xr:uid="{4AEE1814-450E-C343-BCFB-D2C0089ACD4A}"/>
    <hyperlink ref="F1308" r:id="rId1300" location="suggester-li-first-child" display="https://zeke.github.io/primer-cheatsheet/ - suggester-li-first-child" xr:uid="{ED215F1D-6F3F-F547-B176-DB02F16E499D}"/>
    <hyperlink ref="F1310" r:id="rId1301" location="suggester-li-hover" display="https://zeke.github.io/primer-cheatsheet/ - suggester-li-hover" xr:uid="{919FF6C7-5C46-8045-B9DF-030D505A687D}"/>
    <hyperlink ref="F1309" r:id="rId1302" location="suggester-li-hover-small" display="https://zeke.github.io/primer-cheatsheet/ - suggester-li-hover-small" xr:uid="{34937EBE-132E-034C-A5CA-903B7FF718F9}"/>
    <hyperlink ref="F1311" r:id="rId1303" location="suggester-li-last-child" display="https://zeke.github.io/primer-cheatsheet/ - suggester-li-last-child" xr:uid="{EB89A018-72CD-4B49-8DDD-B20DC11709F4}"/>
    <hyperlink ref="F1312" r:id="rId1304" location="suggester-container" display="https://zeke.github.io/primer-cheatsheet/ - suggester-container" xr:uid="{CB8832CB-F573-C646-9AA4-CABB90DE10D7}"/>
    <hyperlink ref="F1313" r:id="rId1305" location="table-fixed" display="https://zeke.github.io/primer-cheatsheet/ - table-fixed" xr:uid="{16714008-5476-1646-8862-2ADE9C1FF8E1}"/>
    <hyperlink ref="F1314" r:id="rId1306" location="table-object" display="https://zeke.github.io/primer-cheatsheet/ - table-object" xr:uid="{4884D1A2-240B-FA4B-9347-BC20EFE04C99}"/>
    <hyperlink ref="F1315" r:id="rId1307" location="table-object-item" display="https://zeke.github.io/primer-cheatsheet/ - table-object-item" xr:uid="{79A58E94-A51A-4940-B6A5-565FD3934D49}"/>
    <hyperlink ref="F1316" r:id="rId1308" location="table-object-item-primary" display="https://zeke.github.io/primer-cheatsheet/ - table-object-item-primary" xr:uid="{8E37C134-6088-C745-9264-E1BE00BCD77C}"/>
    <hyperlink ref="F1317" r:id="rId1309" location="tabnav" display="https://zeke.github.io/primer-cheatsheet/ - tabnav" xr:uid="{89BE4BFB-A3F9-8049-B53A-18CA4CF20577}"/>
    <hyperlink ref="F1318" r:id="rId1310" location="tabnav-counter" display="https://zeke.github.io/primer-cheatsheet/ - tabnav-counter" xr:uid="{31F1E814-5AD9-B441-B747-9E8944091F00}"/>
    <hyperlink ref="F1319" r:id="rId1311" location="tabnav-btn" display="https://zeke.github.io/primer-cheatsheet/ - tabnav-btn" xr:uid="{980873C0-7D1C-8347-A7F6-DC59EEBC3583}"/>
    <hyperlink ref="F1320" r:id="rId1312" location="tabnav-extra" display="https://zeke.github.io/primer-cheatsheet/ - tabnav-extra" xr:uid="{955A0A0E-AA2B-5B48-B31E-7FF41244394C}"/>
    <hyperlink ref="F1321" r:id="rId1313" location="tabnav-extra-octicon" display="https://zeke.github.io/primer-cheatsheet/ - tabnav-extra-octicon" xr:uid="{5A9921CE-50AB-D04A-929C-EFCA4DEB6169}"/>
    <hyperlink ref="F1322" r:id="rId1314" location="tabnav-tab" display="https://zeke.github.io/primer-cheatsheet/ - tabnav-tab" xr:uid="{259CFE2F-CCEE-C949-95CF-7E104AE659FD}"/>
    <hyperlink ref="F1323" r:id="rId1315" location="tabnav-tab-hover" display="https://zeke.github.io/primer-cheatsheet/ - tabnav-tab-hover" xr:uid="{6C298745-99E5-B548-AB3D-CC8A414B691C}"/>
    <hyperlink ref="F1324" r:id="rId1316" location="tabnav-tab-aria-selected-true" display="https://zeke.github.io/primer-cheatsheet/ - tabnav-tab-aria-selected-true" xr:uid="{BEA633B4-1532-8346-B42C-71DD3DEA4FB9}"/>
    <hyperlink ref="F1325" r:id="rId1317" location="tabnav-tabs" display="https://zeke.github.io/primer-cheatsheet/ - tabnav-tabs" xr:uid="{9702AF0D-787E-0841-9EBA-652EE3275425}"/>
    <hyperlink ref="F1326" r:id="rId1318" location="text-blue" display="https://zeke.github.io/primer-cheatsheet/ - text-blue" xr:uid="{DEAC736E-3F30-BA45-8D16-E4B00690EF1B}"/>
    <hyperlink ref="F1327" r:id="rId1319" location="text-bold" display="https://zeke.github.io/primer-cheatsheet/ - text-bold" xr:uid="{5E3D8322-FD6B-D34A-8C58-74962BEFCCE8}"/>
    <hyperlink ref="F1328" r:id="rId1320" location="text-center" display="https://zeke.github.io/primer-cheatsheet/ - text-center" xr:uid="{C7A1BDBA-2A0C-2043-A0E1-5E472CE4A6D8}"/>
    <hyperlink ref="F1329" r:id="rId1321" location="text-emphasized" display="https://zeke.github.io/primer-cheatsheet/ - text-emphasized" xr:uid="{1D583AF5-D1DB-5F40-A0EB-F10A73D8D8EA}"/>
    <hyperlink ref="F1330" r:id="rId1322" location="text-gray" display="https://zeke.github.io/primer-cheatsheet/ - text-gray" xr:uid="{E07339CC-ACE7-7849-A6C5-3E7DCC77E8C1}"/>
    <hyperlink ref="F1331" r:id="rId1323" location="text-gray-dark" display="https://zeke.github.io/primer-cheatsheet/ - text-gray-dark" xr:uid="{40668A5C-EB2F-114E-88A0-064B2AFDDC4D}"/>
    <hyperlink ref="F1332" r:id="rId1324" location="text-gray-light" display="https://zeke.github.io/primer-cheatsheet/ - text-gray-light" xr:uid="{66073BF3-8DD7-C442-95BF-44A29612BAD1}"/>
    <hyperlink ref="F1333" r:id="rId1325" location="text-green" display="https://zeke.github.io/primer-cheatsheet/ - text-green" xr:uid="{D158DCED-5D93-AB43-AA2C-E60921FA5FE2}"/>
    <hyperlink ref="F1334" r:id="rId1326" location="text-inherit" display="https://zeke.github.io/primer-cheatsheet/ - text-inherit" xr:uid="{6E58793C-BF6C-4B4E-B2E4-31B2AAB66564}"/>
    <hyperlink ref="F1335" r:id="rId1327" location="text-italic" display="https://zeke.github.io/primer-cheatsheet/ - text-italic" xr:uid="{457009B0-7DBD-E04F-89C5-A77613FAA1E8}"/>
    <hyperlink ref="F1336" r:id="rId1328" location="text-left" display="https://zeke.github.io/primer-cheatsheet/ - text-left" xr:uid="{ECD481C4-2EF6-CB45-9FC8-F7E08D30104D}"/>
    <hyperlink ref="F1337" r:id="rId1329" location="text-mono" display="https://zeke.github.io/primer-cheatsheet/ - text-mono" xr:uid="{21FF9DF2-569D-124B-9B4F-94E7B36D076E}"/>
    <hyperlink ref="F1338" r:id="rId1330" location="text-normal" display="https://zeke.github.io/primer-cheatsheet/ - text-normal" xr:uid="{9329CB5F-A32B-1C41-8D3D-C0A1333B8676}"/>
    <hyperlink ref="F1339" r:id="rId1331" location="text-orange" display="https://zeke.github.io/primer-cheatsheet/ - text-orange" xr:uid="{6D359CEE-07F2-984A-A6E1-56351BD7C758}"/>
    <hyperlink ref="F1340" r:id="rId1332" location="text-orange-light" display="https://zeke.github.io/primer-cheatsheet/ - text-orange-light" xr:uid="{38DD1CCB-D793-1341-AEDB-D89D921F9428}"/>
    <hyperlink ref="F1341" r:id="rId1333" location="text-pink" display="https://zeke.github.io/primer-cheatsheet/ - text-pink" xr:uid="{CA598B40-CD9D-604E-B37C-FBFC07899C43}"/>
    <hyperlink ref="F1342" r:id="rId1334" location="text-purple" display="https://zeke.github.io/primer-cheatsheet/ - text-purple" xr:uid="{401126CA-24A0-194C-A719-A762870FC012}"/>
    <hyperlink ref="F1343" r:id="rId1335" location="text-red" display="https://zeke.github.io/primer-cheatsheet/ - text-red" xr:uid="{14DC6D88-89AA-5A49-B9DB-BFE783456320}"/>
    <hyperlink ref="F1344" r:id="rId1336" location="text-right" display="https://zeke.github.io/primer-cheatsheet/ - text-right" xr:uid="{2BC23A46-E1A0-8A4A-A7F7-8D20B3E9FB7A}"/>
    <hyperlink ref="F1345" r:id="rId1337" location="text-shadow-dark" display="https://zeke.github.io/primer-cheatsheet/ - text-shadow-dark" xr:uid="{8622254F-CE3E-0F47-9EEE-91ABD34AEF70}"/>
    <hyperlink ref="F1346" r:id="rId1338" location="text-shadow-light" display="https://zeke.github.io/primer-cheatsheet/ - text-shadow-light" xr:uid="{3FEEB544-0069-224C-B8B9-78C5EBEACD2F}"/>
    <hyperlink ref="F1347" r:id="rId1339" location="text-small" display="https://zeke.github.io/primer-cheatsheet/ - text-small" xr:uid="{0144A59B-6751-554F-BAB7-047CFC9C4A57}"/>
    <hyperlink ref="F1348" r:id="rId1340" location="text-underline" display="https://zeke.github.io/primer-cheatsheet/ - text-underline" xr:uid="{A3135C88-DB83-984F-A424-2A6741F8DB69}"/>
    <hyperlink ref="F1349" r:id="rId1341" location="text-uppercase" display="https://zeke.github.io/primer-cheatsheet/ - text-uppercase" xr:uid="{8617A64D-CD4A-0B4F-B5C2-5105A1AD4DC5}"/>
    <hyperlink ref="F1350" r:id="rId1342" location="text-white" display="https://zeke.github.io/primer-cheatsheet/ - text-white" xr:uid="{D8ACA6E6-2840-9843-B790-788CEC10A557}"/>
    <hyperlink ref="F1351" r:id="rId1343" location="text-yellow" display="https://zeke.github.io/primer-cheatsheet/ - text-yellow" xr:uid="{980BE624-CFCA-D647-B48B-028E68D15504}"/>
    <hyperlink ref="F1352" r:id="rId1344" location="timeline-item" display="https://zeke.github.io/primer-cheatsheet/ - timeline-item" xr:uid="{4F760584-0562-B940-B593-094EEB315DD3}"/>
    <hyperlink ref="F1353" r:id="rId1345" location="timeline-item-condensed" display="https://zeke.github.io/primer-cheatsheet/ - timeline-item-condensed" xr:uid="{02EEF719-7137-844C-8BC9-7FB9A66C22F3}"/>
    <hyperlink ref="F1354" r:id="rId1346" location="timeline-item-condensed-timeline-item-badge" display="https://zeke.github.io/primer-cheatsheet/ - timeline-item-condensed-timeline-item-badge" xr:uid="{84BA1161-FA44-6842-8878-311B9DAC226B}"/>
    <hyperlink ref="F1355" r:id="rId1347" location="timeline-item-condensed-last-child" display="https://zeke.github.io/primer-cheatsheet/ - timeline-item-condensed-last-child" xr:uid="{E9972835-31B2-5346-B5F7-011E28C2C70E}"/>
    <hyperlink ref="F1356" r:id="rId1348" location="timeline-item-avatar" display="https://zeke.github.io/primer-cheatsheet/ - timeline-item-avatar" xr:uid="{FB510CD7-4829-784B-9295-782AFF69BC59}"/>
    <hyperlink ref="F1357" r:id="rId1349" location="timeline-item-badge" display="https://zeke.github.io/primer-cheatsheet/ - timeline-item-badge" xr:uid="{1646A998-31B0-E24C-B7C0-3FD358376BCD}"/>
    <hyperlink ref="F1358" r:id="rId1350" location="timeline-item-body" display="https://zeke.github.io/primer-cheatsheet/ - timeline-item-body" xr:uid="{1915ACC8-6C83-3E4C-8FB7-F9B66FBC425A}"/>
    <hyperlink ref="F1359" r:id="rId1351" location="timeline-item-break" display="https://zeke.github.io/primer-cheatsheet/ - timeline-item-break" xr:uid="{BD41F56E-EFAF-D140-98F6-338422533C6F}"/>
    <hyperlink ref="F1360" r:id="rId1352" location="timeline-item-before" display="https://zeke.github.io/primer-cheatsheet/ - timeline-item-before" xr:uid="{62D37185-0A31-B443-ABB1-11CDD74B0F06}"/>
    <hyperlink ref="F1361" r:id="rId1353" location="timeline-item-target-timeline-item-badge" display="https://zeke.github.io/primer-cheatsheet/ - timeline-item-target-timeline-item-badge" xr:uid="{E48C7704-020F-CC4C-BD01-2852FE5ADD53}"/>
    <hyperlink ref="F1362" r:id="rId1354" location="toast" display="https://zeke.github.io/primer-cheatsheet/ - toast" xr:uid="{D97C4310-3391-4A47-9A53-F04DF93EA032}"/>
    <hyperlink ref="F1363" r:id="rId1355" location="toast-animate-in" display="https://zeke.github.io/primer-cheatsheet/ - toast-animate-in" xr:uid="{47C64FE1-A7E9-F040-BF0B-204A9675CACE}"/>
    <hyperlink ref="F1364" r:id="rId1356" location="toast-animate-out" display="https://zeke.github.io/primer-cheatsheet/ - toast-animate-out" xr:uid="{D67729AD-42D1-3644-B3B3-E7D43FB704B0}"/>
    <hyperlink ref="F1365" r:id="rId1357" location="toast-error-toast-icon" display="https://zeke.github.io/primer-cheatsheet/ - toast-error-toast-icon" xr:uid="{E313A540-79DE-AD4C-90CB-56732708F896}"/>
    <hyperlink ref="F1366" r:id="rId1358" location="toast-loading-toast-icon" display="https://zeke.github.io/primer-cheatsheet/ - toast-loading-toast-icon" xr:uid="{7426CB80-60AF-B948-9C01-8F82A7FEB63C}"/>
    <hyperlink ref="F1367" r:id="rId1359" location="toast-spinner" display="https://zeke.github.io/primer-cheatsheet/ - toast-spinner" xr:uid="{E38C737A-5049-9641-B5C3-3A5C184463FB}"/>
    <hyperlink ref="F1368" r:id="rId1360" location="toast-success-toast-icon" display="https://zeke.github.io/primer-cheatsheet/ - toast-success-toast-icon" xr:uid="{CF26030E-5FD9-984B-BE63-618F816B9989}"/>
    <hyperlink ref="F1369" r:id="rId1361" location="toast-warning-toast-icon" display="https://zeke.github.io/primer-cheatsheet/ - toast-warning-toast-icon" xr:uid="{440195C1-C9A7-CA41-87BE-3693ADC053A3}"/>
    <hyperlink ref="F1370" r:id="rId1362" location="toast-content" display="https://zeke.github.io/primer-cheatsheet/ - toast-content" xr:uid="{63FCF1E5-7303-B345-98C7-0498E0FE844C}"/>
    <hyperlink ref="F1371" r:id="rId1363" location="toast-dismiss-button" display="https://zeke.github.io/primer-cheatsheet/ - toast-dismiss-button" xr:uid="{4A26E032-8F4A-6F48-B92E-C4D06CE4DF16}"/>
    <hyperlink ref="F1372" r:id="rId1364" location="toast-dismiss-button-active" display="https://zeke.github.io/primer-cheatsheet/ - toast-dismiss-button-active" xr:uid="{EA712B2E-3A1A-A44C-954B-AA6FE22BC433}"/>
    <hyperlink ref="F1373" r:id="rId1365" location="toast-dismiss-button-focus" display="https://zeke.github.io/primer-cheatsheet/ - toast-dismiss-button-focus" xr:uid="{FC269ECA-57F6-B947-BB16-6A6379BCAA98}"/>
    <hyperlink ref="F1374" r:id="rId1366" location="toast-icon" display="https://zeke.github.io/primer-cheatsheet/ - toast-icon" xr:uid="{81B02DC9-E3E0-CF45-B577-2ED324A19D4D}"/>
    <hyperlink ref="F1375" r:id="rId1367" location="tooltipped" display="https://zeke.github.io/primer-cheatsheet/ - tooltipped" xr:uid="{491E6608-748B-0442-BDCD-17D5E5A4EEE0}"/>
    <hyperlink ref="F1376" r:id="rId1368" location="tooltipped-align-left-1-after" display="https://zeke.github.io/primer-cheatsheet/ - tooltipped-align-left-1-after" xr:uid="{43592E11-7C6E-8F4C-A150-19745142B7D4}"/>
    <hyperlink ref="F1377" r:id="rId1369" location="tooltipped-align-left-1-before" display="https://zeke.github.io/primer-cheatsheet/ - tooltipped-align-left-1-before" xr:uid="{EA83F879-FC92-8F48-8807-4972D3C3ECDC}"/>
    <hyperlink ref="F1378" r:id="rId1370" location="tooltipped-align-left-2-before" display="https://zeke.github.io/primer-cheatsheet/ - tooltipped-align-left-2-before" xr:uid="{4C219AC4-8D2B-0248-914F-DA3984BF5B4F}"/>
    <hyperlink ref="F1379" r:id="rId1371" location="tooltipped-align-right-1-after" display="https://zeke.github.io/primer-cheatsheet/ - tooltipped-align-right-1-after" xr:uid="{CFDDAE21-5C26-C746-89FA-D48DA4E7E4AD}"/>
    <hyperlink ref="F1380" r:id="rId1372" location="tooltipped-align-right-1-before" display="https://zeke.github.io/primer-cheatsheet/ - tooltipped-align-right-1-before" xr:uid="{BD707E7D-E3AF-1F4B-B29E-3355B878D3B6}"/>
    <hyperlink ref="F1381" r:id="rId1373" location="tooltipped-align-right-2-before" display="https://zeke.github.io/primer-cheatsheet/ - tooltipped-align-right-2-before" xr:uid="{5430347E-DD4C-9B48-B62E-7EEFE65E4121}"/>
    <hyperlink ref="F1382" r:id="rId1374" location="tooltipped-e-after" display="https://zeke.github.io/primer-cheatsheet/ - tooltipped-e-after" xr:uid="{E301A1E4-1958-624C-8D20-0DF175C633D3}"/>
    <hyperlink ref="F1383" r:id="rId1375" location="tooltipped-e-before" display="https://zeke.github.io/primer-cheatsheet/ - tooltipped-e-before" xr:uid="{B3120F13-4B23-044F-AF82-C442CA17AECC}"/>
    <hyperlink ref="F1384" r:id="rId1376" location="tooltipped-multiline-after" display="https://zeke.github.io/primer-cheatsheet/ - tooltipped-multiline-after" xr:uid="{8D290293-81E5-C642-9B16-2C55FBE9451A}"/>
    <hyperlink ref="F1385" r:id="rId1377" location="tooltipped-multiline-hover-after" display="https://zeke.github.io/primer-cheatsheet/ - tooltipped-multiline-hover-after" xr:uid="{18A93BAC-E1DA-F847-BE88-2F8A72DA3A7F}"/>
    <hyperlink ref="F1386" r:id="rId1378" location="tooltipped-multiline-tooltipped-s-after" display="https://zeke.github.io/primer-cheatsheet/ - tooltipped-multiline-tooltipped-s-after" xr:uid="{6B5B2DEB-65A5-254A-8688-181F5C2DB469}"/>
    <hyperlink ref="F1387" r:id="rId1379" location="tooltipped-multiline-tooltipped-w-after" display="https://zeke.github.io/primer-cheatsheet/ - tooltipped-multiline-tooltipped-w-after" xr:uid="{42D61BDC-BCE8-514D-9625-74EAE3F533B8}"/>
    <hyperlink ref="F1388" r:id="rId1380" location="tooltipped-n-after" display="https://zeke.github.io/primer-cheatsheet/ - tooltipped-n-after" xr:uid="{5AA5D17A-9BA3-2D44-9FA9-0691E2AB6E74}"/>
    <hyperlink ref="F1389" r:id="rId1381" location="tooltipped-n-before" display="https://zeke.github.io/primer-cheatsheet/ - tooltipped-n-before" xr:uid="{DF301EE2-4FD4-D149-977A-35D5ED01DF96}"/>
    <hyperlink ref="F1390" r:id="rId1382" location="tooltipped-ne-after" display="https://zeke.github.io/primer-cheatsheet/ - tooltipped-ne-after" xr:uid="{6D8126EA-297A-1144-9310-567733AF87CD}"/>
    <hyperlink ref="F1391" r:id="rId1383" location="tooltipped-no-delay-hover-before" display="https://zeke.github.io/primer-cheatsheet/ - tooltipped-no-delay-hover-before" xr:uid="{3E7C1AEF-F924-CF44-9984-8776DBC987DA}"/>
    <hyperlink ref="F1392" r:id="rId1384" location="tooltipped-nw-after" display="https://zeke.github.io/primer-cheatsheet/ - tooltipped-nw-after" xr:uid="{FB3DEADD-1753-8B44-BFD0-85DA89E1C21A}"/>
    <hyperlink ref="F1394" r:id="rId1385" location="tooltipped-s-after" display="https://zeke.github.io/primer-cheatsheet/ - tooltipped-s-after" xr:uid="{69557E44-0D18-5945-BB29-DBF552B7272F}"/>
    <hyperlink ref="F1393" r:id="rId1386" location="tooltipped-s-after" display="https://zeke.github.io/primer-cheatsheet/ - tooltipped-s-after" xr:uid="{062A0039-AEB0-6F4B-A7E6-83DA967D28EC}"/>
    <hyperlink ref="F1395" r:id="rId1387" location="tooltipped-s-before" display="https://zeke.github.io/primer-cheatsheet/ - tooltipped-s-before" xr:uid="{A2487B4C-3EA5-114C-B994-40FDE8286CC6}"/>
    <hyperlink ref="F1396" r:id="rId1388" location="tooltipped-se-after" display="https://zeke.github.io/primer-cheatsheet/ - tooltipped-se-after" xr:uid="{6B6596C0-9E91-BC40-B4BD-40591BA82EA4}"/>
    <hyperlink ref="F1397" r:id="rId1389" location="tooltipped-sticky-before" display="https://zeke.github.io/primer-cheatsheet/ - tooltipped-sticky-before" xr:uid="{4B2CAE48-A873-DB4A-A591-E7E71D7C818C}"/>
    <hyperlink ref="F1398" r:id="rId1390" location="tooltipped-sticky-tooltipped-multiline-after" display="https://zeke.github.io/primer-cheatsheet/ - tooltipped-sticky-tooltipped-multiline-after" xr:uid="{E8FC6B12-E3CB-2043-914E-44A9A371000C}"/>
    <hyperlink ref="F1399" r:id="rId1391" location="tooltipped-sw-after" display="https://zeke.github.io/primer-cheatsheet/ - tooltipped-sw-after" xr:uid="{EFC12918-1A01-4F47-B82F-A2F9CD77AFDA}"/>
    <hyperlink ref="F1400" r:id="rId1392" location="tooltipped-w-after" display="https://zeke.github.io/primer-cheatsheet/ - tooltipped-w-after" xr:uid="{6916ED50-5ABE-C34E-8C4E-B32E68627CB4}"/>
    <hyperlink ref="F1401" r:id="rId1393" location="tooltipped-w-before" display="https://zeke.github.io/primer-cheatsheet/ - tooltipped-w-before" xr:uid="{7891DE7E-41E3-1E49-83E2-6683856A6C47}"/>
    <hyperlink ref="F1402" r:id="rId1394" location="tooltipped-after" display="https://zeke.github.io/primer-cheatsheet/ - tooltipped-after" xr:uid="{72FD599C-F348-2D4F-9A9E-B361222CD2A0}"/>
    <hyperlink ref="F1403" r:id="rId1395" location="tooltipped-before" display="https://zeke.github.io/primer-cheatsheet/ - tooltipped-before" xr:uid="{29C4700C-EBFB-3044-993F-939AAB1EEDA8}"/>
    <hyperlink ref="F1404" r:id="rId1396" location="tooltipped-hover-before" display="https://zeke.github.io/primer-cheatsheet/ - tooltipped-hover-before" xr:uid="{C2F1A861-F6C9-C247-9136-A7B2DB935E06}"/>
    <hyperlink ref="F1405" r:id="rId1397" location="top-0" display="https://zeke.github.io/primer-cheatsheet/ - top-0" xr:uid="{82199B09-1CAE-9F44-8BBF-67C08E6EBE00}"/>
    <hyperlink ref="F1406" r:id="rId1398" location="top-0" display="https://zeke.github.io/primer-cheatsheet/ - top-0" xr:uid="{A7511978-289F-5D44-85EB-D96AFC75ED4D}"/>
    <hyperlink ref="F1407" r:id="rId1399" location="top-1" display="https://zeke.github.io/primer-cheatsheet/ - top-1" xr:uid="{ECD766C2-41E7-EA45-9E19-E385D14F7166}"/>
    <hyperlink ref="F1408" r:id="rId1400" location="top-10" display="https://zeke.github.io/primer-cheatsheet/ - top-10" xr:uid="{34DD4209-79E2-1548-96BF-9C618E11F6A8}"/>
    <hyperlink ref="F1409" r:id="rId1401" location="top-11" display="https://zeke.github.io/primer-cheatsheet/ - top-11" xr:uid="{97033CE9-4EBA-D749-B679-A00F0501D1E2}"/>
    <hyperlink ref="F1410" r:id="rId1402" location="top-12" display="https://zeke.github.io/primer-cheatsheet/ - top-12" xr:uid="{B22BA262-34FF-024A-94D8-8FAA2AB0239C}"/>
    <hyperlink ref="F1411" r:id="rId1403" location="top-2" display="https://zeke.github.io/primer-cheatsheet/ - top-2" xr:uid="{B531E513-FA56-5E41-AB0B-03056A10053F}"/>
    <hyperlink ref="F1412" r:id="rId1404" location="top-3" display="https://zeke.github.io/primer-cheatsheet/ - top-3" xr:uid="{D8E9C029-43D6-2249-AF78-BB5CE71614DA}"/>
    <hyperlink ref="F1413" r:id="rId1405" location="top-4" display="https://zeke.github.io/primer-cheatsheet/ - top-4" xr:uid="{D92B98F5-C3CA-C04F-B328-9EF0E98BAD5C}"/>
    <hyperlink ref="F1414" r:id="rId1406" location="top-5" display="https://zeke.github.io/primer-cheatsheet/ - top-5" xr:uid="{D51E7026-9672-874A-9C96-CEC8CF2911AD}"/>
    <hyperlink ref="F1415" r:id="rId1407" location="top-6" display="https://zeke.github.io/primer-cheatsheet/ - top-6" xr:uid="{242368C8-9E41-244C-819C-67635FC85B9A}"/>
    <hyperlink ref="F1416" r:id="rId1408" location="top-7" display="https://zeke.github.io/primer-cheatsheet/ - top-7" xr:uid="{3D8F87DB-0A4A-0E4A-BF87-1C98488D30BC}"/>
    <hyperlink ref="F1417" r:id="rId1409" location="top-8" display="https://zeke.github.io/primer-cheatsheet/ - top-8" xr:uid="{74EF442A-D04F-364F-9992-7A5689F24FFD}"/>
    <hyperlink ref="F1418" r:id="rId1410" location="top-9" display="https://zeke.github.io/primer-cheatsheet/ - top-9" xr:uid="{A9EA4595-2B2A-644E-90C0-68CB85273291}"/>
    <hyperlink ref="F1419" r:id="rId1411" location="top-n0" display="https://zeke.github.io/primer-cheatsheet/ - top-n0" xr:uid="{CAB1C99E-1B75-CF4F-83A0-0E4E4F2427A8}"/>
    <hyperlink ref="F1420" r:id="rId1412" location="top-n1" display="https://zeke.github.io/primer-cheatsheet/ - top-n1" xr:uid="{0A4FB7A7-F031-2E42-9B9E-5E80BA37438B}"/>
    <hyperlink ref="F1421" r:id="rId1413" location="top-n10" display="https://zeke.github.io/primer-cheatsheet/ - top-n10" xr:uid="{59694307-9DA8-CC4E-8434-A77611BA517A}"/>
    <hyperlink ref="F1422" r:id="rId1414" location="top-n11" display="https://zeke.github.io/primer-cheatsheet/ - top-n11" xr:uid="{A31C2693-EA02-4B47-91FD-754728FF2098}"/>
    <hyperlink ref="F1423" r:id="rId1415" location="top-n12" display="https://zeke.github.io/primer-cheatsheet/ - top-n12" xr:uid="{A6BD486D-F232-9F49-8DB8-3AD09CC6490C}"/>
    <hyperlink ref="F1424" r:id="rId1416" location="top-n2" display="https://zeke.github.io/primer-cheatsheet/ - top-n2" xr:uid="{37FEEC7F-28FD-C448-A759-8D37B749B865}"/>
    <hyperlink ref="F1425" r:id="rId1417" location="top-n3" display="https://zeke.github.io/primer-cheatsheet/ - top-n3" xr:uid="{994EEB12-5857-F846-B130-469307765738}"/>
    <hyperlink ref="F1426" r:id="rId1418" location="top-n4" display="https://zeke.github.io/primer-cheatsheet/ - top-n4" xr:uid="{A2972FEF-CBEA-7446-AE94-584672C296EA}"/>
    <hyperlink ref="F1427" r:id="rId1419" location="top-n5" display="https://zeke.github.io/primer-cheatsheet/ - top-n5" xr:uid="{FACB0AF8-715F-CE40-AE95-34D87E0ADADA}"/>
    <hyperlink ref="F1428" r:id="rId1420" location="top-n6" display="https://zeke.github.io/primer-cheatsheet/ - top-n6" xr:uid="{3EBD7F40-72B7-074F-B505-93F2CFCA75F4}"/>
    <hyperlink ref="F1429" r:id="rId1421" location="top-n7" display="https://zeke.github.io/primer-cheatsheet/ - top-n7" xr:uid="{85AD1FC3-2995-DC46-A429-FA444ED7F0C6}"/>
    <hyperlink ref="F1430" r:id="rId1422" location="top-n8" display="https://zeke.github.io/primer-cheatsheet/ - top-n8" xr:uid="{0EA6BC53-54A0-424E-8E27-62AE59F1E19E}"/>
    <hyperlink ref="F1431" r:id="rId1423" location="top-n9" display="https://zeke.github.io/primer-cheatsheet/ - top-n9" xr:uid="{675DD3C9-F201-4B47-AF72-CE6DABBB7FC7}"/>
    <hyperlink ref="F1432" r:id="rId1424" location="underline-nav" display="https://zeke.github.io/primer-cheatsheet/ - underline-nav" xr:uid="{165B9FE6-B16D-2D45-83DB-F9E7405F6C00}"/>
    <hyperlink ref="F1433" r:id="rId1425" location="underline-nav-full" display="https://zeke.github.io/primer-cheatsheet/ - underline-nav-full" xr:uid="{4852274C-4F0D-A04A-9A29-8D0EFDD6114E}"/>
    <hyperlink ref="F1434" r:id="rId1426" location="underline-nav-right" display="https://zeke.github.io/primer-cheatsheet/ - underline-nav-right" xr:uid="{5545C648-ADAF-6846-A234-091248C2BA51}"/>
    <hyperlink ref="F1435" r:id="rId1427" location="underline-nav-right-underline-nav-actions" display="https://zeke.github.io/primer-cheatsheet/ - underline-nav-right-underline-nav-actions" xr:uid="{FB87BD0D-55AC-1541-A690-2BA4C55FB8B3}"/>
    <hyperlink ref="F1436" r:id="rId1428" location="underline-nav-right-underline-nav-item" display="https://zeke.github.io/primer-cheatsheet/ - underline-nav-right-underline-nav-item" xr:uid="{B795AC3F-9D96-2D4D-8DCC-F71EF2772981}"/>
    <hyperlink ref="F1437" r:id="rId1429" location="underline-nav-actions" display="https://zeke.github.io/primer-cheatsheet/ - underline-nav-actions" xr:uid="{03F44C21-EE21-7842-ACDD-83E42CF35435}"/>
    <hyperlink ref="F1438" r:id="rId1430" location="underline-nav-body" display="https://zeke.github.io/primer-cheatsheet/ - underline-nav-body" xr:uid="{15EE72C0-E5C8-074A-A0FB-36A7F8E61209}"/>
    <hyperlink ref="F1439" r:id="rId1431" location="underline-nav-container" display="https://zeke.github.io/primer-cheatsheet/ - underline-nav-container" xr:uid="{B38D3160-B398-964F-A674-5D9D8F3F4298}"/>
    <hyperlink ref="F1440" r:id="rId1432" location="underline-nav-item" display="https://zeke.github.io/primer-cheatsheet/ - underline-nav-item" xr:uid="{A8DC0736-90F2-7F41-8E2C-2E274DE7C886}"/>
    <hyperlink ref="F1442" r:id="rId1433" location="underline-nav-item-hover" display="https://zeke.github.io/primer-cheatsheet/ - underline-nav-item-hover" xr:uid="{76F8866A-BA26-6E46-95DC-E5167AD83EB5}"/>
    <hyperlink ref="F1441" r:id="rId1434" location="underline-nav-item-hover-underline-nav-octicon" display="https://zeke.github.io/primer-cheatsheet/ - underline-nav-item-hover-underline-nav-octicon" xr:uid="{0E177D65-A84A-E742-BD9B-EDCB87191BDE}"/>
    <hyperlink ref="F1444" r:id="rId1435" location="underline-nav-item-role-tab-aria-selected-true" display="https://zeke.github.io/primer-cheatsheet/ - underline-nav-item-role-tab-aria-selected-true" xr:uid="{64CCA953-CB0C-D647-AC1E-468BF85DA5D5}"/>
    <hyperlink ref="F1443" r:id="rId1436" location="underline-nav-item-role-tab-aria-selected-true-underline-nav-octicon" display="https://zeke.github.io/primer-cheatsheet/ - underline-nav-item-role-tab-aria-selected-true-underline-nav-octicon" xr:uid="{334656AD-0637-454F-ADD0-515F2A20A0D3}"/>
    <hyperlink ref="F1445" r:id="rId1437" location="underline-nav-octicon" display="https://zeke.github.io/primer-cheatsheet/ - underline-nav-octicon" xr:uid="{30567C6E-B0EA-B94B-BF5C-20214E9E2622}"/>
    <hyperlink ref="F1446" r:id="rId1438" location="upload-enabled-textarea" display="https://zeke.github.io/primer-cheatsheet/ - upload-enabled-textarea" xr:uid="{CDAF9B23-3C6D-4F43-8C05-43698D75B84F}"/>
    <hyperlink ref="F1447" r:id="rId1439" location="upload-enabled-focused" display="https://zeke.github.io/primer-cheatsheet/ - upload-enabled-focused" xr:uid="{9B8717A8-0D95-3D4A-B270-CB0916776D43}"/>
    <hyperlink ref="F1448" r:id="rId1440" location="upload-enabled-focused-drag-and-drop" display="https://zeke.github.io/primer-cheatsheet/ - upload-enabled-focused-drag-and-drop" xr:uid="{0B801783-F502-4146-8DFE-DAAF66CED24F}"/>
    <hyperlink ref="F1449" r:id="rId1441" location="upload-enabled-focused-form-control" display="https://zeke.github.io/primer-cheatsheet/ - upload-enabled-focused-form-control" xr:uid="{D1825E1B-3C8E-4E4F-A0FB-62855FF1C092}"/>
    <hyperlink ref="F1450" r:id="rId1442" location="user-select-none" display="https://zeke.github.io/primer-cheatsheet/ - user-select-none" xr:uid="{126C80C8-6871-B44F-BA78-89EE2D049057}"/>
    <hyperlink ref="F1451" r:id="rId1443" location="v-align-baseline" display="https://zeke.github.io/primer-cheatsheet/ - v-align-baseline" xr:uid="{F118E616-9BDE-5F47-BD1A-27E7F6F77A67}"/>
    <hyperlink ref="F1452" r:id="rId1444" location="v-align-bottom" display="https://zeke.github.io/primer-cheatsheet/ - v-align-bottom" xr:uid="{8D16E5D7-689D-7244-A6CE-75D4F11EE429}"/>
    <hyperlink ref="F1453" r:id="rId1445" location="v-align-middle" display="https://zeke.github.io/primer-cheatsheet/ - v-align-middle" xr:uid="{01DA4951-ACFA-5848-BD5A-7D2637DCD0DE}"/>
    <hyperlink ref="F1454" r:id="rId1446" location="v-align-text-bottom" display="https://zeke.github.io/primer-cheatsheet/ - v-align-text-bottom" xr:uid="{83666D33-58C1-AA44-9463-922452ABFAE4}"/>
    <hyperlink ref="F1455" r:id="rId1447" location="v-align-text-top" display="https://zeke.github.io/primer-cheatsheet/ - v-align-text-top" xr:uid="{0F283910-2358-BC4B-B95A-9F20CAC763E0}"/>
    <hyperlink ref="F1456" r:id="rId1448" location="v-align-top" display="https://zeke.github.io/primer-cheatsheet/ - v-align-top" xr:uid="{70C09D36-3408-F84B-80D4-E01C5810D1FD}"/>
    <hyperlink ref="F1457" r:id="rId1449" location="v-hidden" display="https://zeke.github.io/primer-cheatsheet/ - v-hidden" xr:uid="{7EC2BB1C-843D-694C-B49E-D5A85902B811}"/>
    <hyperlink ref="F1458" r:id="rId1450" location="v-visible" display="https://zeke.github.io/primer-cheatsheet/ - v-visible" xr:uid="{FB1EA3D4-230F-2A4D-9C1A-410B7B2C2DDA}"/>
    <hyperlink ref="F1459" r:id="rId1451" location="warning" display="https://zeke.github.io/primer-cheatsheet/ - warning" xr:uid="{606912DF-1E70-0A47-BCF6-63C866848F0C}"/>
    <hyperlink ref="F1460" r:id="rId1452" location="wb-break-all" display="https://zeke.github.io/primer-cheatsheet/ - wb-break-all" xr:uid="{E728C03A-73D7-F341-A20B-B97097C1FC90}"/>
    <hyperlink ref="F1461" r:id="rId1453" location="width-auto" display="https://zeke.github.io/primer-cheatsheet/ - width-auto" xr:uid="{0F225145-57A4-3441-A597-643D9C3F03F5}"/>
    <hyperlink ref="F1462" r:id="rId1454" location="width-fit" display="https://zeke.github.io/primer-cheatsheet/ - width-fit" xr:uid="{0BB68F6D-E066-6F4C-823C-DE2F93438202}"/>
    <hyperlink ref="F1463" r:id="rId1455" location="width-full" display="https://zeke.github.io/primer-cheatsheet/ - width-full" xr:uid="{B94B76FB-B2ED-3741-AEC0-5504CF6B3582}"/>
    <hyperlink ref="F1464" r:id="rId1456" location="write-content" display="https://zeke.github.io/primer-cheatsheet/ - write-content" xr:uid="{82EE07C2-5DAA-2A41-8C0D-0007AFB21FA9}"/>
    <hyperlink ref="F1465" r:id="rId1457" location="ws-normal" display="https://zeke.github.io/primer-cheatsheet/ - ws-normal" xr:uid="{22734EFC-0307-3A4B-B9DE-AF7F2C936CB5}"/>
    <hyperlink ref="F8" r:id="rId1458" location="anim-fade-down" display="https://zeke.github.io/primer-cheatsheet/ - anim-fade-down" xr:uid="{D67E1420-E9B4-794F-A122-21FD227E9109}"/>
  </hyperlinks>
  <pageMargins left="0.7" right="0.7" top="0.75" bottom="0.75" header="0.3" footer="0.3"/>
  <tableParts count="1">
    <tablePart r:id="rId1459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1D6E3-B48F-C54B-87D4-70E12496BDDE}">
  <dimension ref="A1:E522"/>
  <sheetViews>
    <sheetView topLeftCell="A496" workbookViewId="0">
      <selection activeCell="B532" sqref="B532"/>
    </sheetView>
  </sheetViews>
  <sheetFormatPr baseColWidth="10" defaultRowHeight="16"/>
  <cols>
    <col min="1" max="1" width="15.1640625" bestFit="1" customWidth="1"/>
    <col min="2" max="2" width="36.5" style="38" customWidth="1"/>
    <col min="3" max="3" width="41.5" bestFit="1" customWidth="1"/>
    <col min="4" max="4" width="10.6640625" bestFit="1" customWidth="1"/>
    <col min="5" max="5" width="49.6640625" customWidth="1"/>
  </cols>
  <sheetData>
    <row r="1" spans="1:5">
      <c r="A1" t="s">
        <v>99</v>
      </c>
      <c r="B1" t="s">
        <v>101</v>
      </c>
      <c r="C1" t="s">
        <v>6178</v>
      </c>
      <c r="D1" t="s">
        <v>6177</v>
      </c>
      <c r="E1" t="s">
        <v>316</v>
      </c>
    </row>
    <row r="2" spans="1:5">
      <c r="A2" t="s">
        <v>3478</v>
      </c>
      <c r="B2" t="str">
        <f>"."&amp;C2</f>
        <v>.collapse</v>
      </c>
      <c r="C2" t="s">
        <v>3155</v>
      </c>
      <c r="D2" t="s">
        <v>6139</v>
      </c>
      <c r="E2" t="s">
        <v>3524</v>
      </c>
    </row>
    <row r="3" spans="1:5">
      <c r="A3" t="s">
        <v>3478</v>
      </c>
      <c r="B3" t="str">
        <f>"."&amp;C3</f>
        <v>.collapse-arrow</v>
      </c>
      <c r="C3" t="s">
        <v>6145</v>
      </c>
      <c r="D3" t="s">
        <v>6146</v>
      </c>
      <c r="E3" t="s">
        <v>6147</v>
      </c>
    </row>
    <row r="4" spans="1:5">
      <c r="A4" t="s">
        <v>3478</v>
      </c>
      <c r="B4" t="str">
        <f>"."&amp;C4</f>
        <v>.collapse-close</v>
      </c>
      <c r="C4" t="s">
        <v>6152</v>
      </c>
      <c r="D4" t="s">
        <v>6146</v>
      </c>
      <c r="E4" t="s">
        <v>6153</v>
      </c>
    </row>
    <row r="5" spans="1:5">
      <c r="A5" t="s">
        <v>3478</v>
      </c>
      <c r="B5" t="str">
        <f>"."&amp;C5</f>
        <v>.collapse-open</v>
      </c>
      <c r="C5" t="s">
        <v>6150</v>
      </c>
      <c r="D5" t="s">
        <v>6146</v>
      </c>
      <c r="E5" t="s">
        <v>6151</v>
      </c>
    </row>
    <row r="6" spans="1:5">
      <c r="A6" t="s">
        <v>3478</v>
      </c>
      <c r="B6" t="str">
        <f>"."&amp;C6</f>
        <v>.collapse-plus</v>
      </c>
      <c r="C6" t="s">
        <v>6148</v>
      </c>
      <c r="D6" t="s">
        <v>6146</v>
      </c>
      <c r="E6" t="s">
        <v>6149</v>
      </c>
    </row>
    <row r="7" spans="1:5">
      <c r="A7" t="s">
        <v>3478</v>
      </c>
      <c r="B7" t="str">
        <f>"."&amp;C7</f>
        <v>.collapse-content</v>
      </c>
      <c r="C7" t="s">
        <v>6143</v>
      </c>
      <c r="D7" t="s">
        <v>6141</v>
      </c>
      <c r="E7" t="s">
        <v>6144</v>
      </c>
    </row>
    <row r="8" spans="1:5">
      <c r="A8" t="s">
        <v>3478</v>
      </c>
      <c r="B8" t="str">
        <f>"."&amp;C8</f>
        <v>.collapse-title</v>
      </c>
      <c r="C8" t="s">
        <v>6140</v>
      </c>
      <c r="D8" t="s">
        <v>6141</v>
      </c>
      <c r="E8" t="s">
        <v>6142</v>
      </c>
    </row>
    <row r="9" spans="1:5">
      <c r="A9" t="s">
        <v>6176</v>
      </c>
      <c r="B9" t="str">
        <f>"."&amp;C9</f>
        <v>.alert-error</v>
      </c>
      <c r="C9" t="s">
        <v>6169</v>
      </c>
      <c r="D9" t="s">
        <v>6163</v>
      </c>
      <c r="E9" t="s">
        <v>6170</v>
      </c>
    </row>
    <row r="10" spans="1:5">
      <c r="A10" t="s">
        <v>6176</v>
      </c>
      <c r="B10" t="str">
        <f>"."&amp;C10</f>
        <v>.alert-info</v>
      </c>
      <c r="C10" t="s">
        <v>6162</v>
      </c>
      <c r="D10" t="s">
        <v>6163</v>
      </c>
      <c r="E10" t="s">
        <v>6164</v>
      </c>
    </row>
    <row r="11" spans="1:5">
      <c r="A11" t="s">
        <v>6176</v>
      </c>
      <c r="B11" t="str">
        <f>"."&amp;C11</f>
        <v>.alert-success</v>
      </c>
      <c r="C11" t="s">
        <v>6165</v>
      </c>
      <c r="D11" t="s">
        <v>6163</v>
      </c>
      <c r="E11" t="s">
        <v>6166</v>
      </c>
    </row>
    <row r="12" spans="1:5">
      <c r="A12" t="s">
        <v>6176</v>
      </c>
      <c r="B12" t="str">
        <f>"."&amp;C12</f>
        <v>.alert-warning</v>
      </c>
      <c r="C12" t="s">
        <v>6167</v>
      </c>
      <c r="D12" t="s">
        <v>6163</v>
      </c>
      <c r="E12" t="s">
        <v>6168</v>
      </c>
    </row>
    <row r="13" spans="1:5">
      <c r="A13" t="s">
        <v>6176</v>
      </c>
      <c r="B13" t="str">
        <f>"."&amp;C13</f>
        <v>.alert</v>
      </c>
      <c r="C13" t="s">
        <v>1153</v>
      </c>
      <c r="D13" t="s">
        <v>6139</v>
      </c>
      <c r="E13" t="s">
        <v>6154</v>
      </c>
    </row>
    <row r="14" spans="1:5">
      <c r="A14" t="s">
        <v>6176</v>
      </c>
      <c r="B14" t="str">
        <f>"."&amp;C14</f>
        <v>.alert-horizontal</v>
      </c>
      <c r="C14" t="s">
        <v>6174</v>
      </c>
      <c r="D14" t="s">
        <v>6172</v>
      </c>
      <c r="E14" t="s">
        <v>6175</v>
      </c>
    </row>
    <row r="15" spans="1:5">
      <c r="A15" t="s">
        <v>6176</v>
      </c>
      <c r="B15" t="str">
        <f>"."&amp;C15</f>
        <v>.alert-vertical</v>
      </c>
      <c r="C15" t="s">
        <v>6171</v>
      </c>
      <c r="D15" t="s">
        <v>6172</v>
      </c>
      <c r="E15" t="s">
        <v>6173</v>
      </c>
    </row>
    <row r="16" spans="1:5">
      <c r="A16" t="s">
        <v>6176</v>
      </c>
      <c r="B16" t="str">
        <f>"."&amp;C16</f>
        <v>.alert-dash</v>
      </c>
      <c r="C16" t="s">
        <v>6158</v>
      </c>
      <c r="D16" t="s">
        <v>6156</v>
      </c>
      <c r="E16" t="s">
        <v>6159</v>
      </c>
    </row>
    <row r="17" spans="1:5">
      <c r="A17" t="s">
        <v>6176</v>
      </c>
      <c r="B17" t="str">
        <f>"."&amp;C17</f>
        <v>.alert-outline</v>
      </c>
      <c r="C17" t="s">
        <v>6155</v>
      </c>
      <c r="D17" t="s">
        <v>6156</v>
      </c>
      <c r="E17" t="s">
        <v>6157</v>
      </c>
    </row>
    <row r="18" spans="1:5">
      <c r="A18" t="s">
        <v>6176</v>
      </c>
      <c r="B18" t="str">
        <f>"."&amp;C18</f>
        <v>.alert-soft</v>
      </c>
      <c r="C18" t="s">
        <v>6160</v>
      </c>
      <c r="D18" t="s">
        <v>6156</v>
      </c>
      <c r="E18" t="s">
        <v>6161</v>
      </c>
    </row>
    <row r="19" spans="1:5">
      <c r="A19" t="s">
        <v>6180</v>
      </c>
      <c r="B19" t="str">
        <f>"."&amp;C19</f>
        <v>.avatar</v>
      </c>
      <c r="C19" t="s">
        <v>6179</v>
      </c>
      <c r="D19" t="s">
        <v>6139</v>
      </c>
      <c r="E19" t="s">
        <v>6180</v>
      </c>
    </row>
    <row r="20" spans="1:5">
      <c r="A20" t="s">
        <v>6180</v>
      </c>
      <c r="B20" t="str">
        <f>"."&amp;C20</f>
        <v>.avatar-group</v>
      </c>
      <c r="C20" t="s">
        <v>6181</v>
      </c>
      <c r="D20" t="s">
        <v>6139</v>
      </c>
      <c r="E20" t="s">
        <v>6182</v>
      </c>
    </row>
    <row r="21" spans="1:5">
      <c r="A21" t="s">
        <v>6180</v>
      </c>
      <c r="B21" t="str">
        <f>"."&amp;C21</f>
        <v>.avatar-offline</v>
      </c>
      <c r="C21" t="s">
        <v>6185</v>
      </c>
      <c r="D21" t="s">
        <v>6146</v>
      </c>
      <c r="E21" t="s">
        <v>6186</v>
      </c>
    </row>
    <row r="22" spans="1:5">
      <c r="A22" t="s">
        <v>6180</v>
      </c>
      <c r="B22" t="str">
        <f>"."&amp;C22</f>
        <v>.avatar-online</v>
      </c>
      <c r="C22" t="s">
        <v>6183</v>
      </c>
      <c r="D22" t="s">
        <v>6146</v>
      </c>
      <c r="E22" t="s">
        <v>6184</v>
      </c>
    </row>
    <row r="23" spans="1:5">
      <c r="A23" t="s">
        <v>6180</v>
      </c>
      <c r="B23" t="str">
        <f>"."&amp;C23</f>
        <v>.avatar-placeholder</v>
      </c>
      <c r="C23" t="s">
        <v>6187</v>
      </c>
      <c r="D23" t="s">
        <v>6146</v>
      </c>
      <c r="E23" t="s">
        <v>6188</v>
      </c>
    </row>
    <row r="24" spans="1:5">
      <c r="A24" t="s">
        <v>6247</v>
      </c>
      <c r="B24" t="str">
        <f>"."&amp;C24</f>
        <v>.badge-accent</v>
      </c>
      <c r="C24" t="s">
        <v>6206</v>
      </c>
      <c r="D24" t="s">
        <v>6163</v>
      </c>
      <c r="E24" t="s">
        <v>6207</v>
      </c>
    </row>
    <row r="25" spans="1:5">
      <c r="A25" t="s">
        <v>6247</v>
      </c>
      <c r="B25" t="str">
        <f>"."&amp;C25</f>
        <v>.badge-error</v>
      </c>
      <c r="C25" t="s">
        <v>6211</v>
      </c>
      <c r="D25" t="s">
        <v>6163</v>
      </c>
      <c r="E25" t="s">
        <v>6170</v>
      </c>
    </row>
    <row r="26" spans="1:5">
      <c r="A26" t="s">
        <v>6247</v>
      </c>
      <c r="B26" t="str">
        <f>"."&amp;C26</f>
        <v>.badge-info</v>
      </c>
      <c r="C26" t="s">
        <v>6208</v>
      </c>
      <c r="D26" t="s">
        <v>6163</v>
      </c>
      <c r="E26" t="s">
        <v>6164</v>
      </c>
    </row>
    <row r="27" spans="1:5">
      <c r="A27" t="s">
        <v>6247</v>
      </c>
      <c r="B27" t="str">
        <f>"."&amp;C27</f>
        <v>.badge-neutral</v>
      </c>
      <c r="C27" t="s">
        <v>6200</v>
      </c>
      <c r="D27" t="s">
        <v>6163</v>
      </c>
      <c r="E27" t="s">
        <v>6201</v>
      </c>
    </row>
    <row r="28" spans="1:5">
      <c r="A28" t="s">
        <v>6247</v>
      </c>
      <c r="B28" t="str">
        <f>"."&amp;C28</f>
        <v>.badge-primary</v>
      </c>
      <c r="C28" t="s">
        <v>6202</v>
      </c>
      <c r="D28" t="s">
        <v>6163</v>
      </c>
      <c r="E28" t="s">
        <v>6203</v>
      </c>
    </row>
    <row r="29" spans="1:5">
      <c r="A29" t="s">
        <v>6247</v>
      </c>
      <c r="B29" t="str">
        <f>"."&amp;C29</f>
        <v>.badge-secondary</v>
      </c>
      <c r="C29" t="s">
        <v>6204</v>
      </c>
      <c r="D29" t="s">
        <v>6163</v>
      </c>
      <c r="E29" t="s">
        <v>6205</v>
      </c>
    </row>
    <row r="30" spans="1:5">
      <c r="A30" t="s">
        <v>6247</v>
      </c>
      <c r="B30" t="str">
        <f>"."&amp;C30</f>
        <v>.badge-success</v>
      </c>
      <c r="C30" t="s">
        <v>6209</v>
      </c>
      <c r="D30" t="s">
        <v>6163</v>
      </c>
      <c r="E30" t="s">
        <v>6166</v>
      </c>
    </row>
    <row r="31" spans="1:5">
      <c r="A31" t="s">
        <v>6247</v>
      </c>
      <c r="B31" t="str">
        <f>"."&amp;C31</f>
        <v>.badge-warning</v>
      </c>
      <c r="C31" t="s">
        <v>6210</v>
      </c>
      <c r="D31" t="s">
        <v>6163</v>
      </c>
      <c r="E31" t="s">
        <v>6168</v>
      </c>
    </row>
    <row r="32" spans="1:5">
      <c r="A32" t="s">
        <v>6247</v>
      </c>
      <c r="B32" t="str">
        <f>"."&amp;C32</f>
        <v>.badge</v>
      </c>
      <c r="C32" t="s">
        <v>1194</v>
      </c>
      <c r="D32" t="s">
        <v>6139</v>
      </c>
      <c r="E32" t="s">
        <v>6154</v>
      </c>
    </row>
    <row r="33" spans="1:5">
      <c r="A33" t="s">
        <v>6247</v>
      </c>
      <c r="B33" t="str">
        <f>"."&amp;C33</f>
        <v>.badge-lg</v>
      </c>
      <c r="C33" t="s">
        <v>6219</v>
      </c>
      <c r="D33" t="s">
        <v>6213</v>
      </c>
      <c r="E33" t="s">
        <v>6220</v>
      </c>
    </row>
    <row r="34" spans="1:5">
      <c r="A34" t="s">
        <v>6247</v>
      </c>
      <c r="B34" t="str">
        <f>"."&amp;C34</f>
        <v>.badge-md</v>
      </c>
      <c r="C34" t="s">
        <v>6217</v>
      </c>
      <c r="D34" t="s">
        <v>6213</v>
      </c>
      <c r="E34" t="s">
        <v>6218</v>
      </c>
    </row>
    <row r="35" spans="1:5">
      <c r="A35" t="s">
        <v>6247</v>
      </c>
      <c r="B35" t="str">
        <f>"."&amp;C35</f>
        <v>.badge-sm</v>
      </c>
      <c r="C35" t="s">
        <v>6215</v>
      </c>
      <c r="D35" t="s">
        <v>6213</v>
      </c>
      <c r="E35" t="s">
        <v>6216</v>
      </c>
    </row>
    <row r="36" spans="1:5">
      <c r="A36" t="s">
        <v>6247</v>
      </c>
      <c r="B36" t="str">
        <f>"."&amp;C36</f>
        <v>.badge-xl</v>
      </c>
      <c r="C36" t="s">
        <v>6221</v>
      </c>
      <c r="D36" t="s">
        <v>6213</v>
      </c>
      <c r="E36" t="s">
        <v>6222</v>
      </c>
    </row>
    <row r="37" spans="1:5">
      <c r="A37" t="s">
        <v>6247</v>
      </c>
      <c r="B37" t="str">
        <f>"."&amp;C37</f>
        <v>.badge-xs</v>
      </c>
      <c r="C37" t="s">
        <v>6212</v>
      </c>
      <c r="D37" t="s">
        <v>6213</v>
      </c>
      <c r="E37" t="s">
        <v>6214</v>
      </c>
    </row>
    <row r="38" spans="1:5">
      <c r="A38" t="s">
        <v>6247</v>
      </c>
      <c r="B38" t="str">
        <f>"."&amp;C38</f>
        <v>.badge-dash</v>
      </c>
      <c r="C38" t="s">
        <v>6196</v>
      </c>
      <c r="D38" t="s">
        <v>6156</v>
      </c>
      <c r="E38" t="s">
        <v>6159</v>
      </c>
    </row>
    <row r="39" spans="1:5">
      <c r="A39" t="s">
        <v>6247</v>
      </c>
      <c r="B39" t="str">
        <f>"."&amp;C39</f>
        <v>.badge-ghost</v>
      </c>
      <c r="C39" t="s">
        <v>6198</v>
      </c>
      <c r="D39" t="s">
        <v>6156</v>
      </c>
      <c r="E39" t="s">
        <v>6199</v>
      </c>
    </row>
    <row r="40" spans="1:5">
      <c r="A40" t="s">
        <v>6247</v>
      </c>
      <c r="B40" t="str">
        <f>"."&amp;C40</f>
        <v>.badge-outline</v>
      </c>
      <c r="C40" t="s">
        <v>6195</v>
      </c>
      <c r="D40" t="s">
        <v>6156</v>
      </c>
      <c r="E40" t="s">
        <v>6157</v>
      </c>
    </row>
    <row r="41" spans="1:5">
      <c r="A41" t="s">
        <v>6247</v>
      </c>
      <c r="B41" t="str">
        <f>"."&amp;C41</f>
        <v>.badge-soft</v>
      </c>
      <c r="C41" t="s">
        <v>6197</v>
      </c>
      <c r="D41" t="s">
        <v>6156</v>
      </c>
      <c r="E41" t="s">
        <v>6161</v>
      </c>
    </row>
    <row r="42" spans="1:5">
      <c r="A42" t="s">
        <v>3518</v>
      </c>
      <c r="B42" t="str">
        <f>"."&amp;C42</f>
        <v>.breadcrumbs</v>
      </c>
      <c r="C42" t="s">
        <v>6248</v>
      </c>
      <c r="D42" t="s">
        <v>6139</v>
      </c>
      <c r="E42" t="s">
        <v>6249</v>
      </c>
    </row>
    <row r="43" spans="1:5">
      <c r="A43" t="s">
        <v>7012</v>
      </c>
      <c r="B43" t="str">
        <f>"."&amp;C43</f>
        <v>.mockup-browser</v>
      </c>
      <c r="C43" t="s">
        <v>7011</v>
      </c>
      <c r="D43" t="s">
        <v>6139</v>
      </c>
      <c r="E43" t="s">
        <v>7012</v>
      </c>
    </row>
    <row r="44" spans="1:5">
      <c r="A44" t="s">
        <v>7012</v>
      </c>
      <c r="B44" t="str">
        <f>"."&amp;C44</f>
        <v>.mockup-browser-toolbar</v>
      </c>
      <c r="C44" t="s">
        <v>7013</v>
      </c>
      <c r="D44" t="s">
        <v>6141</v>
      </c>
      <c r="E44" t="s">
        <v>7014</v>
      </c>
    </row>
    <row r="45" spans="1:5">
      <c r="A45" t="s">
        <v>3895</v>
      </c>
      <c r="B45" t="str">
        <f>"."&amp;C45</f>
        <v>.btn-active</v>
      </c>
      <c r="C45" t="s">
        <v>6266</v>
      </c>
      <c r="D45" t="s">
        <v>6267</v>
      </c>
      <c r="E45" t="s">
        <v>6268</v>
      </c>
    </row>
    <row r="46" spans="1:5">
      <c r="A46" t="s">
        <v>3895</v>
      </c>
      <c r="B46" t="str">
        <f>"."&amp;C46</f>
        <v>.btn-disabled</v>
      </c>
      <c r="C46" t="s">
        <v>6269</v>
      </c>
      <c r="D46" t="s">
        <v>6267</v>
      </c>
      <c r="E46" t="s">
        <v>6270</v>
      </c>
    </row>
    <row r="47" spans="1:5">
      <c r="A47" t="s">
        <v>3895</v>
      </c>
      <c r="B47" t="str">
        <f>"."&amp;C47</f>
        <v>.btn-accent</v>
      </c>
      <c r="C47" t="s">
        <v>6254</v>
      </c>
      <c r="D47" t="s">
        <v>6163</v>
      </c>
      <c r="E47" t="s">
        <v>6207</v>
      </c>
    </row>
    <row r="48" spans="1:5">
      <c r="A48" t="s">
        <v>3895</v>
      </c>
      <c r="B48" t="str">
        <f>"."&amp;C48</f>
        <v>.btn-error</v>
      </c>
      <c r="C48" t="s">
        <v>6258</v>
      </c>
      <c r="D48" t="s">
        <v>6163</v>
      </c>
      <c r="E48" t="s">
        <v>6170</v>
      </c>
    </row>
    <row r="49" spans="1:5">
      <c r="A49" t="s">
        <v>3895</v>
      </c>
      <c r="B49" t="str">
        <f>"."&amp;C49</f>
        <v>.btn-info</v>
      </c>
      <c r="C49" t="s">
        <v>6255</v>
      </c>
      <c r="D49" t="s">
        <v>6163</v>
      </c>
      <c r="E49" t="s">
        <v>6164</v>
      </c>
    </row>
    <row r="50" spans="1:5">
      <c r="A50" t="s">
        <v>3895</v>
      </c>
      <c r="B50" t="str">
        <f>"."&amp;C50</f>
        <v>.btn-neutral</v>
      </c>
      <c r="C50" t="s">
        <v>6251</v>
      </c>
      <c r="D50" t="s">
        <v>6163</v>
      </c>
      <c r="E50" t="s">
        <v>6201</v>
      </c>
    </row>
    <row r="51" spans="1:5">
      <c r="A51" t="s">
        <v>3895</v>
      </c>
      <c r="B51" t="str">
        <f>"."&amp;C51</f>
        <v>.btn-primary</v>
      </c>
      <c r="C51" t="s">
        <v>6252</v>
      </c>
      <c r="D51" t="s">
        <v>6163</v>
      </c>
      <c r="E51" t="s">
        <v>6203</v>
      </c>
    </row>
    <row r="52" spans="1:5">
      <c r="A52" t="s">
        <v>3895</v>
      </c>
      <c r="B52" t="str">
        <f>"."&amp;C52</f>
        <v>.btn-secondary</v>
      </c>
      <c r="C52" t="s">
        <v>6253</v>
      </c>
      <c r="D52" t="s">
        <v>6163</v>
      </c>
      <c r="E52" t="s">
        <v>6205</v>
      </c>
    </row>
    <row r="53" spans="1:5">
      <c r="A53" t="s">
        <v>3895</v>
      </c>
      <c r="B53" t="str">
        <f>"."&amp;C53</f>
        <v>.btn-success</v>
      </c>
      <c r="C53" t="s">
        <v>6256</v>
      </c>
      <c r="D53" t="s">
        <v>6163</v>
      </c>
      <c r="E53" t="s">
        <v>6166</v>
      </c>
    </row>
    <row r="54" spans="1:5">
      <c r="A54" t="s">
        <v>3895</v>
      </c>
      <c r="B54" t="str">
        <f>"."&amp;C54</f>
        <v>.btn-warning</v>
      </c>
      <c r="C54" t="s">
        <v>6257</v>
      </c>
      <c r="D54" t="s">
        <v>6163</v>
      </c>
      <c r="E54" t="s">
        <v>6168</v>
      </c>
    </row>
    <row r="55" spans="1:5">
      <c r="A55" t="s">
        <v>3895</v>
      </c>
      <c r="B55" t="str">
        <f>"."&amp;C55</f>
        <v>.btn-block</v>
      </c>
      <c r="C55" t="s">
        <v>6283</v>
      </c>
      <c r="D55" t="s">
        <v>6146</v>
      </c>
      <c r="E55" t="s">
        <v>6284</v>
      </c>
    </row>
    <row r="56" spans="1:5">
      <c r="A56" t="s">
        <v>3895</v>
      </c>
      <c r="B56" t="str">
        <f>"."&amp;C56</f>
        <v>.btn-circle</v>
      </c>
      <c r="C56" t="s">
        <v>6287</v>
      </c>
      <c r="D56" t="s">
        <v>6146</v>
      </c>
      <c r="E56" t="s">
        <v>6288</v>
      </c>
    </row>
    <row r="57" spans="1:5">
      <c r="A57" t="s">
        <v>3895</v>
      </c>
      <c r="B57" t="str">
        <f>"."&amp;C57</f>
        <v>.btn-square</v>
      </c>
      <c r="C57" t="s">
        <v>6285</v>
      </c>
      <c r="D57" t="s">
        <v>6146</v>
      </c>
      <c r="E57" t="s">
        <v>6286</v>
      </c>
    </row>
    <row r="58" spans="1:5">
      <c r="A58" t="s">
        <v>3895</v>
      </c>
      <c r="B58" t="str">
        <f>"."&amp;C58</f>
        <v>.btn-wide</v>
      </c>
      <c r="C58" t="s">
        <v>6281</v>
      </c>
      <c r="D58" t="s">
        <v>6146</v>
      </c>
      <c r="E58" t="s">
        <v>6282</v>
      </c>
    </row>
    <row r="59" spans="1:5">
      <c r="A59" t="s">
        <v>3895</v>
      </c>
      <c r="B59" t="str">
        <f>"."&amp;C59</f>
        <v>.btn-lg</v>
      </c>
      <c r="C59" t="s">
        <v>6277</v>
      </c>
      <c r="D59" t="s">
        <v>6213</v>
      </c>
      <c r="E59" t="s">
        <v>6278</v>
      </c>
    </row>
    <row r="60" spans="1:5">
      <c r="A60" t="s">
        <v>3895</v>
      </c>
      <c r="B60" t="str">
        <f>"."&amp;C60</f>
        <v>.btn-md</v>
      </c>
      <c r="C60" t="s">
        <v>6275</v>
      </c>
      <c r="D60" t="s">
        <v>6213</v>
      </c>
      <c r="E60" t="s">
        <v>6276</v>
      </c>
    </row>
    <row r="61" spans="1:5">
      <c r="A61" t="s">
        <v>3895</v>
      </c>
      <c r="B61" t="str">
        <f>"."&amp;C61</f>
        <v>.btn-sm</v>
      </c>
      <c r="C61" t="s">
        <v>6273</v>
      </c>
      <c r="D61" t="s">
        <v>6213</v>
      </c>
      <c r="E61" t="s">
        <v>6274</v>
      </c>
    </row>
    <row r="62" spans="1:5">
      <c r="A62" t="s">
        <v>3895</v>
      </c>
      <c r="B62" t="str">
        <f>"."&amp;C62</f>
        <v>.btn-xl</v>
      </c>
      <c r="C62" t="s">
        <v>6279</v>
      </c>
      <c r="D62" t="s">
        <v>6213</v>
      </c>
      <c r="E62" t="s">
        <v>6280</v>
      </c>
    </row>
    <row r="63" spans="1:5">
      <c r="A63" t="s">
        <v>3895</v>
      </c>
      <c r="B63" t="str">
        <f>"."&amp;C63</f>
        <v>.btn-xs</v>
      </c>
      <c r="C63" t="s">
        <v>6271</v>
      </c>
      <c r="D63" t="s">
        <v>6213</v>
      </c>
      <c r="E63" t="s">
        <v>6272</v>
      </c>
    </row>
    <row r="64" spans="1:5">
      <c r="A64" t="s">
        <v>3895</v>
      </c>
      <c r="B64" t="str">
        <f>"."&amp;C64</f>
        <v>.btn-dash</v>
      </c>
      <c r="C64" t="s">
        <v>6260</v>
      </c>
      <c r="D64" t="s">
        <v>6156</v>
      </c>
      <c r="E64" t="s">
        <v>6261</v>
      </c>
    </row>
    <row r="65" spans="1:5">
      <c r="A65" t="s">
        <v>3895</v>
      </c>
      <c r="B65" t="str">
        <f>"."&amp;C65</f>
        <v>.btn-ghost</v>
      </c>
      <c r="C65" t="s">
        <v>6263</v>
      </c>
      <c r="D65" t="s">
        <v>6156</v>
      </c>
      <c r="E65" t="s">
        <v>6199</v>
      </c>
    </row>
    <row r="66" spans="1:5">
      <c r="A66" t="s">
        <v>3895</v>
      </c>
      <c r="B66" t="str">
        <f>"."&amp;C66</f>
        <v>.btn-link</v>
      </c>
      <c r="C66" t="s">
        <v>6264</v>
      </c>
      <c r="D66" t="s">
        <v>6156</v>
      </c>
      <c r="E66" t="s">
        <v>6265</v>
      </c>
    </row>
    <row r="67" spans="1:5">
      <c r="A67" t="s">
        <v>3895</v>
      </c>
      <c r="B67" t="str">
        <f>"."&amp;C67</f>
        <v>.btn-outline</v>
      </c>
      <c r="C67" t="s">
        <v>6259</v>
      </c>
      <c r="D67" t="s">
        <v>6156</v>
      </c>
      <c r="E67" t="s">
        <v>6157</v>
      </c>
    </row>
    <row r="68" spans="1:5">
      <c r="A68" t="s">
        <v>3895</v>
      </c>
      <c r="B68" t="str">
        <f>"."&amp;C68</f>
        <v>.btn-soft</v>
      </c>
      <c r="C68" t="s">
        <v>6262</v>
      </c>
      <c r="D68" t="s">
        <v>6156</v>
      </c>
      <c r="E68" t="s">
        <v>6161</v>
      </c>
    </row>
    <row r="69" spans="1:5">
      <c r="A69" t="s">
        <v>6310</v>
      </c>
      <c r="B69"/>
      <c r="C69" t="s">
        <v>6304</v>
      </c>
      <c r="D69" t="s">
        <v>6139</v>
      </c>
      <c r="E69" t="s">
        <v>6305</v>
      </c>
    </row>
    <row r="70" spans="1:5">
      <c r="A70" t="s">
        <v>6310</v>
      </c>
      <c r="B70"/>
      <c r="C70" t="s">
        <v>6306</v>
      </c>
      <c r="D70" t="s">
        <v>6139</v>
      </c>
      <c r="E70" t="s">
        <v>6307</v>
      </c>
    </row>
    <row r="71" spans="1:5">
      <c r="A71" t="s">
        <v>6310</v>
      </c>
      <c r="B71"/>
      <c r="C71" t="s">
        <v>6308</v>
      </c>
      <c r="D71" t="s">
        <v>6139</v>
      </c>
      <c r="E71" t="s">
        <v>6309</v>
      </c>
    </row>
    <row r="72" spans="1:5">
      <c r="A72" t="s">
        <v>3922</v>
      </c>
      <c r="B72" t="str">
        <f>"."&amp;C72</f>
        <v>.card</v>
      </c>
      <c r="C72" t="s">
        <v>3082</v>
      </c>
      <c r="D72" t="s">
        <v>6139</v>
      </c>
      <c r="E72" t="s">
        <v>3922</v>
      </c>
    </row>
    <row r="73" spans="1:5">
      <c r="A73" t="s">
        <v>3922</v>
      </c>
      <c r="B73" t="str">
        <f>"."&amp;C73</f>
        <v>.card-side</v>
      </c>
      <c r="C73" t="s">
        <v>6319</v>
      </c>
      <c r="D73" t="s">
        <v>6146</v>
      </c>
      <c r="E73" t="s">
        <v>6320</v>
      </c>
    </row>
    <row r="74" spans="1:5">
      <c r="A74" t="s">
        <v>3922</v>
      </c>
      <c r="B74" t="str">
        <f>"."&amp;C74</f>
        <v>.image-full</v>
      </c>
      <c r="C74" t="s">
        <v>6321</v>
      </c>
      <c r="D74" t="s">
        <v>6146</v>
      </c>
      <c r="E74" t="s">
        <v>6322</v>
      </c>
    </row>
    <row r="75" spans="1:5">
      <c r="A75" t="s">
        <v>3922</v>
      </c>
      <c r="B75" t="str">
        <f>"."&amp;C75</f>
        <v>.card-actions</v>
      </c>
      <c r="C75" t="s">
        <v>6314</v>
      </c>
      <c r="D75" t="s">
        <v>6141</v>
      </c>
      <c r="E75" t="s">
        <v>6315</v>
      </c>
    </row>
    <row r="76" spans="1:5">
      <c r="A76" t="s">
        <v>3922</v>
      </c>
      <c r="B76" t="str">
        <f>"."&amp;C76</f>
        <v>.card-body</v>
      </c>
      <c r="C76" t="s">
        <v>6312</v>
      </c>
      <c r="D76" t="s">
        <v>6141</v>
      </c>
      <c r="E76" t="s">
        <v>6313</v>
      </c>
    </row>
    <row r="77" spans="1:5">
      <c r="A77" t="s">
        <v>3922</v>
      </c>
      <c r="B77" t="str">
        <f>"."&amp;C77</f>
        <v>.card-title</v>
      </c>
      <c r="C77" t="s">
        <v>6311</v>
      </c>
      <c r="D77" t="s">
        <v>6141</v>
      </c>
      <c r="E77" t="s">
        <v>6142</v>
      </c>
    </row>
    <row r="78" spans="1:5">
      <c r="A78" t="s">
        <v>3922</v>
      </c>
      <c r="B78" t="str">
        <f>"."&amp;C78</f>
        <v>.card-lg</v>
      </c>
      <c r="C78" t="s">
        <v>6326</v>
      </c>
      <c r="D78" t="s">
        <v>6213</v>
      </c>
      <c r="E78" t="s">
        <v>6278</v>
      </c>
    </row>
    <row r="79" spans="1:5">
      <c r="A79" t="s">
        <v>3922</v>
      </c>
      <c r="B79" t="str">
        <f>"."&amp;C79</f>
        <v>.card-md</v>
      </c>
      <c r="C79" t="s">
        <v>6325</v>
      </c>
      <c r="D79" t="s">
        <v>6213</v>
      </c>
      <c r="E79" t="s">
        <v>6276</v>
      </c>
    </row>
    <row r="80" spans="1:5">
      <c r="A80" t="s">
        <v>3922</v>
      </c>
      <c r="B80" t="str">
        <f>"."&amp;C80</f>
        <v>.card-sm</v>
      </c>
      <c r="C80" t="s">
        <v>6324</v>
      </c>
      <c r="D80" t="s">
        <v>6213</v>
      </c>
      <c r="E80" t="s">
        <v>6274</v>
      </c>
    </row>
    <row r="81" spans="1:5">
      <c r="A81" t="s">
        <v>3922</v>
      </c>
      <c r="B81" t="str">
        <f>"."&amp;C81</f>
        <v>.card-xl</v>
      </c>
      <c r="C81" t="s">
        <v>6327</v>
      </c>
      <c r="D81" t="s">
        <v>6213</v>
      </c>
      <c r="E81" t="s">
        <v>6280</v>
      </c>
    </row>
    <row r="82" spans="1:5">
      <c r="A82" t="s">
        <v>3922</v>
      </c>
      <c r="B82" t="str">
        <f>"."&amp;C82</f>
        <v>.card-xs</v>
      </c>
      <c r="C82" t="s">
        <v>6323</v>
      </c>
      <c r="D82" t="s">
        <v>6213</v>
      </c>
      <c r="E82" t="s">
        <v>6272</v>
      </c>
    </row>
    <row r="83" spans="1:5">
      <c r="A83" t="s">
        <v>3922</v>
      </c>
      <c r="B83" t="str">
        <f>"."&amp;C83</f>
        <v>.card-border</v>
      </c>
      <c r="C83" t="s">
        <v>6316</v>
      </c>
      <c r="D83" t="s">
        <v>6156</v>
      </c>
      <c r="E83" t="s">
        <v>6317</v>
      </c>
    </row>
    <row r="84" spans="1:5">
      <c r="A84" t="s">
        <v>3922</v>
      </c>
      <c r="B84" t="str">
        <f>"."&amp;C84</f>
        <v>.card-dash</v>
      </c>
      <c r="C84" t="s">
        <v>6318</v>
      </c>
      <c r="D84" t="s">
        <v>6156</v>
      </c>
      <c r="E84" t="s">
        <v>6261</v>
      </c>
    </row>
    <row r="85" spans="1:5">
      <c r="A85" t="s">
        <v>3523</v>
      </c>
      <c r="B85" t="str">
        <f>"."&amp;C85</f>
        <v>.carousel</v>
      </c>
      <c r="C85" t="s">
        <v>3128</v>
      </c>
      <c r="D85" t="s">
        <v>6139</v>
      </c>
      <c r="E85" t="s">
        <v>6338</v>
      </c>
    </row>
    <row r="86" spans="1:5">
      <c r="A86" t="s">
        <v>3523</v>
      </c>
      <c r="B86" t="str">
        <f>"."&amp;C86</f>
        <v>.carousel-horizontal</v>
      </c>
      <c r="C86" t="s">
        <v>6347</v>
      </c>
      <c r="D86" t="s">
        <v>6172</v>
      </c>
      <c r="E86" t="s">
        <v>6348</v>
      </c>
    </row>
    <row r="87" spans="1:5">
      <c r="A87" t="s">
        <v>3523</v>
      </c>
      <c r="B87" t="str">
        <f>"."&amp;C87</f>
        <v>.carousel-vertical</v>
      </c>
      <c r="C87" t="s">
        <v>6349</v>
      </c>
      <c r="D87" t="s">
        <v>6172</v>
      </c>
      <c r="E87" t="s">
        <v>6350</v>
      </c>
    </row>
    <row r="88" spans="1:5">
      <c r="A88" t="s">
        <v>3523</v>
      </c>
      <c r="B88" t="str">
        <f>"."&amp;C88</f>
        <v>.carousel-center</v>
      </c>
      <c r="C88" t="s">
        <v>6343</v>
      </c>
      <c r="D88" t="s">
        <v>6146</v>
      </c>
      <c r="E88" t="s">
        <v>6344</v>
      </c>
    </row>
    <row r="89" spans="1:5">
      <c r="A89" t="s">
        <v>3523</v>
      </c>
      <c r="B89" t="str">
        <f>"."&amp;C89</f>
        <v>.carousel-end</v>
      </c>
      <c r="C89" t="s">
        <v>6345</v>
      </c>
      <c r="D89" t="s">
        <v>6146</v>
      </c>
      <c r="E89" t="s">
        <v>6346</v>
      </c>
    </row>
    <row r="90" spans="1:5">
      <c r="A90" t="s">
        <v>3523</v>
      </c>
      <c r="B90" t="str">
        <f>"."&amp;C90</f>
        <v>.carousel-start</v>
      </c>
      <c r="C90" t="s">
        <v>6341</v>
      </c>
      <c r="D90" t="s">
        <v>6146</v>
      </c>
      <c r="E90" t="s">
        <v>6342</v>
      </c>
    </row>
    <row r="91" spans="1:5">
      <c r="A91" t="s">
        <v>3523</v>
      </c>
      <c r="B91" t="str">
        <f>"."&amp;C91</f>
        <v>.carousel-item</v>
      </c>
      <c r="C91" t="s">
        <v>6339</v>
      </c>
      <c r="D91" t="s">
        <v>6141</v>
      </c>
      <c r="E91" t="s">
        <v>6340</v>
      </c>
    </row>
    <row r="92" spans="1:5">
      <c r="A92" t="s">
        <v>6387</v>
      </c>
      <c r="B92" t="str">
        <f>"."&amp;C92</f>
        <v>.chat-bubble-accent</v>
      </c>
      <c r="C92" t="s">
        <v>6377</v>
      </c>
      <c r="D92" t="s">
        <v>6163</v>
      </c>
      <c r="E92" t="s">
        <v>6378</v>
      </c>
    </row>
    <row r="93" spans="1:5">
      <c r="A93" t="s">
        <v>6387</v>
      </c>
      <c r="B93" t="str">
        <f>"."&amp;C93</f>
        <v>.chat-bubble-error</v>
      </c>
      <c r="C93" t="s">
        <v>6385</v>
      </c>
      <c r="D93" t="s">
        <v>6163</v>
      </c>
      <c r="E93" t="s">
        <v>6386</v>
      </c>
    </row>
    <row r="94" spans="1:5">
      <c r="A94" t="s">
        <v>6387</v>
      </c>
      <c r="B94" t="str">
        <f>"."&amp;C94</f>
        <v>.chat-bubble-info</v>
      </c>
      <c r="C94" t="s">
        <v>6379</v>
      </c>
      <c r="D94" t="s">
        <v>6163</v>
      </c>
      <c r="E94" t="s">
        <v>6380</v>
      </c>
    </row>
    <row r="95" spans="1:5">
      <c r="A95" t="s">
        <v>6387</v>
      </c>
      <c r="B95" t="str">
        <f>"."&amp;C95</f>
        <v>.chat-bubble-neutral</v>
      </c>
      <c r="C95" t="s">
        <v>6371</v>
      </c>
      <c r="D95" t="s">
        <v>6163</v>
      </c>
      <c r="E95" t="s">
        <v>6372</v>
      </c>
    </row>
    <row r="96" spans="1:5">
      <c r="A96" t="s">
        <v>6387</v>
      </c>
      <c r="B96" t="str">
        <f>"."&amp;C96</f>
        <v>.chat-bubble-primary</v>
      </c>
      <c r="C96" t="s">
        <v>6373</v>
      </c>
      <c r="D96" t="s">
        <v>6163</v>
      </c>
      <c r="E96" t="s">
        <v>6374</v>
      </c>
    </row>
    <row r="97" spans="1:5">
      <c r="A97" t="s">
        <v>6387</v>
      </c>
      <c r="B97" t="str">
        <f>"."&amp;C97</f>
        <v>.chat-bubble-secondary</v>
      </c>
      <c r="C97" t="s">
        <v>6375</v>
      </c>
      <c r="D97" t="s">
        <v>6163</v>
      </c>
      <c r="E97" t="s">
        <v>6376</v>
      </c>
    </row>
    <row r="98" spans="1:5">
      <c r="A98" t="s">
        <v>6387</v>
      </c>
      <c r="B98" t="str">
        <f>"."&amp;C98</f>
        <v>.chat-bubble-success</v>
      </c>
      <c r="C98" t="s">
        <v>6381</v>
      </c>
      <c r="D98" t="s">
        <v>6163</v>
      </c>
      <c r="E98" t="s">
        <v>6382</v>
      </c>
    </row>
    <row r="99" spans="1:5">
      <c r="A99" t="s">
        <v>6387</v>
      </c>
      <c r="B99" t="str">
        <f>"."&amp;C99</f>
        <v>.chat-bubble-warning</v>
      </c>
      <c r="C99" t="s">
        <v>6383</v>
      </c>
      <c r="D99" t="s">
        <v>6163</v>
      </c>
      <c r="E99" t="s">
        <v>6384</v>
      </c>
    </row>
    <row r="100" spans="1:5">
      <c r="A100" t="s">
        <v>6387</v>
      </c>
      <c r="B100" t="str">
        <f>"."&amp;C100</f>
        <v>.chat</v>
      </c>
      <c r="C100" t="s">
        <v>6356</v>
      </c>
      <c r="D100" t="s">
        <v>6139</v>
      </c>
      <c r="E100" t="s">
        <v>6357</v>
      </c>
    </row>
    <row r="101" spans="1:5">
      <c r="A101" t="s">
        <v>6387</v>
      </c>
      <c r="B101" t="str">
        <f>"."&amp;C101</f>
        <v>.chat-bubble</v>
      </c>
      <c r="C101" t="s">
        <v>6364</v>
      </c>
      <c r="D101" t="s">
        <v>6141</v>
      </c>
      <c r="E101" t="s">
        <v>6365</v>
      </c>
    </row>
    <row r="102" spans="1:5">
      <c r="A102" t="s">
        <v>6387</v>
      </c>
      <c r="B102" t="str">
        <f>"."&amp;C102</f>
        <v>.chat-footer</v>
      </c>
      <c r="C102" t="s">
        <v>6362</v>
      </c>
      <c r="D102" t="s">
        <v>6141</v>
      </c>
      <c r="E102" t="s">
        <v>6363</v>
      </c>
    </row>
    <row r="103" spans="1:5">
      <c r="A103" t="s">
        <v>6387</v>
      </c>
      <c r="B103" t="str">
        <f>"."&amp;C103</f>
        <v>.chat-header</v>
      </c>
      <c r="C103" t="s">
        <v>6360</v>
      </c>
      <c r="D103" t="s">
        <v>6141</v>
      </c>
      <c r="E103" t="s">
        <v>6361</v>
      </c>
    </row>
    <row r="104" spans="1:5">
      <c r="A104" t="s">
        <v>6387</v>
      </c>
      <c r="B104" t="str">
        <f>"."&amp;C104</f>
        <v>.chat-image</v>
      </c>
      <c r="C104" t="s">
        <v>6358</v>
      </c>
      <c r="D104" t="s">
        <v>6141</v>
      </c>
      <c r="E104" t="s">
        <v>6359</v>
      </c>
    </row>
    <row r="105" spans="1:5">
      <c r="A105" t="s">
        <v>6387</v>
      </c>
      <c r="B105" t="str">
        <f>"."&amp;C105</f>
        <v>.chat-end</v>
      </c>
      <c r="C105" t="s">
        <v>6369</v>
      </c>
      <c r="D105" t="s">
        <v>6367</v>
      </c>
      <c r="E105" t="s">
        <v>6370</v>
      </c>
    </row>
    <row r="106" spans="1:5">
      <c r="A106" t="s">
        <v>6387</v>
      </c>
      <c r="B106" t="str">
        <f>"."&amp;C106</f>
        <v>.chat-start</v>
      </c>
      <c r="C106" t="s">
        <v>6366</v>
      </c>
      <c r="D106" t="s">
        <v>6367</v>
      </c>
      <c r="E106" t="s">
        <v>6368</v>
      </c>
    </row>
    <row r="107" spans="1:5">
      <c r="A107" t="s">
        <v>6417</v>
      </c>
      <c r="B107" t="str">
        <f>"."&amp;C107</f>
        <v>.checkbox-accent</v>
      </c>
      <c r="C107" t="s">
        <v>6405</v>
      </c>
      <c r="D107" t="s">
        <v>6163</v>
      </c>
      <c r="E107" t="s">
        <v>6207</v>
      </c>
    </row>
    <row r="108" spans="1:5">
      <c r="A108" t="s">
        <v>6417</v>
      </c>
      <c r="B108" t="str">
        <f>"."&amp;C108</f>
        <v>.checkbox-error</v>
      </c>
      <c r="C108" t="s">
        <v>6410</v>
      </c>
      <c r="D108" t="s">
        <v>6163</v>
      </c>
      <c r="E108" t="s">
        <v>6170</v>
      </c>
    </row>
    <row r="109" spans="1:5">
      <c r="A109" t="s">
        <v>6417</v>
      </c>
      <c r="B109" t="str">
        <f>"."&amp;C109</f>
        <v>.checkbox-info</v>
      </c>
      <c r="C109" t="s">
        <v>6409</v>
      </c>
      <c r="D109" t="s">
        <v>6163</v>
      </c>
      <c r="E109" t="s">
        <v>6164</v>
      </c>
    </row>
    <row r="110" spans="1:5">
      <c r="A110" t="s">
        <v>6417</v>
      </c>
      <c r="B110" t="str">
        <f>"."&amp;C110</f>
        <v>.checkbox-neutral</v>
      </c>
      <c r="C110" t="s">
        <v>6406</v>
      </c>
      <c r="D110" t="s">
        <v>6163</v>
      </c>
      <c r="E110" t="s">
        <v>6201</v>
      </c>
    </row>
    <row r="111" spans="1:5">
      <c r="A111" t="s">
        <v>6417</v>
      </c>
      <c r="B111" t="str">
        <f>"."&amp;C111</f>
        <v>.checkbox-primary</v>
      </c>
      <c r="C111" t="s">
        <v>6403</v>
      </c>
      <c r="D111" t="s">
        <v>6163</v>
      </c>
      <c r="E111" t="s">
        <v>6203</v>
      </c>
    </row>
    <row r="112" spans="1:5">
      <c r="A112" t="s">
        <v>6417</v>
      </c>
      <c r="B112" t="str">
        <f>"."&amp;C112</f>
        <v>.checkbox-secondary</v>
      </c>
      <c r="C112" t="s">
        <v>6404</v>
      </c>
      <c r="D112" t="s">
        <v>6163</v>
      </c>
      <c r="E112" t="s">
        <v>6205</v>
      </c>
    </row>
    <row r="113" spans="1:5">
      <c r="A113" t="s">
        <v>6417</v>
      </c>
      <c r="B113" t="str">
        <f>"."&amp;C113</f>
        <v>.checkbox-success</v>
      </c>
      <c r="C113" t="s">
        <v>6407</v>
      </c>
      <c r="D113" t="s">
        <v>6163</v>
      </c>
      <c r="E113" t="s">
        <v>6166</v>
      </c>
    </row>
    <row r="114" spans="1:5">
      <c r="A114" t="s">
        <v>6417</v>
      </c>
      <c r="B114" t="str">
        <f>"."&amp;C114</f>
        <v>.checkbox-warning</v>
      </c>
      <c r="C114" t="s">
        <v>6408</v>
      </c>
      <c r="D114" t="s">
        <v>6163</v>
      </c>
      <c r="E114" t="s">
        <v>6168</v>
      </c>
    </row>
    <row r="115" spans="1:5">
      <c r="A115" t="s">
        <v>6417</v>
      </c>
      <c r="B115" t="str">
        <f>"."&amp;C115</f>
        <v>.checkbox-lg</v>
      </c>
      <c r="C115" t="s">
        <v>6415</v>
      </c>
      <c r="D115" t="s">
        <v>6213</v>
      </c>
      <c r="E115" t="s">
        <v>6278</v>
      </c>
    </row>
    <row r="116" spans="1:5">
      <c r="A116" t="s">
        <v>6417</v>
      </c>
      <c r="B116" t="str">
        <f>"."&amp;C116</f>
        <v>.checkbox-md</v>
      </c>
      <c r="C116" t="s">
        <v>6413</v>
      </c>
      <c r="D116" t="s">
        <v>6213</v>
      </c>
      <c r="E116" t="s">
        <v>6414</v>
      </c>
    </row>
    <row r="117" spans="1:5">
      <c r="A117" t="s">
        <v>6417</v>
      </c>
      <c r="B117" t="str">
        <f>"."&amp;C117</f>
        <v>.checkbox-sm</v>
      </c>
      <c r="C117" t="s">
        <v>6412</v>
      </c>
      <c r="D117" t="s">
        <v>6213</v>
      </c>
      <c r="E117" t="s">
        <v>6274</v>
      </c>
    </row>
    <row r="118" spans="1:5">
      <c r="A118" t="s">
        <v>6417</v>
      </c>
      <c r="B118" t="str">
        <f>"."&amp;C118</f>
        <v>.checkbox-xl</v>
      </c>
      <c r="C118" t="s">
        <v>6416</v>
      </c>
      <c r="D118" t="s">
        <v>6213</v>
      </c>
      <c r="E118" t="s">
        <v>6280</v>
      </c>
    </row>
    <row r="119" spans="1:5">
      <c r="A119" t="s">
        <v>6417</v>
      </c>
      <c r="B119" t="str">
        <f>"."&amp;C119</f>
        <v>.checkbox-xs</v>
      </c>
      <c r="C119" t="s">
        <v>6411</v>
      </c>
      <c r="D119" t="s">
        <v>6213</v>
      </c>
      <c r="E119" t="s">
        <v>6272</v>
      </c>
    </row>
    <row r="120" spans="1:5">
      <c r="A120" t="s">
        <v>7016</v>
      </c>
      <c r="B120" t="str">
        <f>"."&amp;C120</f>
        <v>.mockup-code	Component	Code terminal mockup</v>
      </c>
      <c r="C120" t="s">
        <v>7015</v>
      </c>
    </row>
    <row r="121" spans="1:5">
      <c r="A121" t="s">
        <v>3524</v>
      </c>
      <c r="B121" t="str">
        <f>"."&amp;C121</f>
        <v>.collapse</v>
      </c>
      <c r="C121" t="s">
        <v>3155</v>
      </c>
      <c r="D121" t="s">
        <v>6139</v>
      </c>
      <c r="E121" t="s">
        <v>3524</v>
      </c>
    </row>
    <row r="122" spans="1:5">
      <c r="A122" t="s">
        <v>3524</v>
      </c>
      <c r="B122" t="str">
        <f>"."&amp;C122</f>
        <v>.collapse-arrow</v>
      </c>
      <c r="C122" t="s">
        <v>6145</v>
      </c>
      <c r="D122" t="s">
        <v>6146</v>
      </c>
      <c r="E122" t="s">
        <v>6147</v>
      </c>
    </row>
    <row r="123" spans="1:5">
      <c r="A123" t="s">
        <v>3524</v>
      </c>
      <c r="B123" t="str">
        <f>"."&amp;C123</f>
        <v>.collapse-close</v>
      </c>
      <c r="C123" t="s">
        <v>6152</v>
      </c>
      <c r="D123" t="s">
        <v>6146</v>
      </c>
      <c r="E123" t="s">
        <v>6153</v>
      </c>
    </row>
    <row r="124" spans="1:5">
      <c r="A124" t="s">
        <v>3524</v>
      </c>
      <c r="B124" t="str">
        <f>"."&amp;C124</f>
        <v>.collapse-open</v>
      </c>
      <c r="C124" t="s">
        <v>6150</v>
      </c>
      <c r="D124" t="s">
        <v>6146</v>
      </c>
      <c r="E124" t="s">
        <v>6151</v>
      </c>
    </row>
    <row r="125" spans="1:5">
      <c r="A125" t="s">
        <v>3524</v>
      </c>
      <c r="B125" t="str">
        <f>"."&amp;C125</f>
        <v>.collapse-plus</v>
      </c>
      <c r="C125" t="s">
        <v>6148</v>
      </c>
      <c r="D125" t="s">
        <v>6146</v>
      </c>
      <c r="E125" t="s">
        <v>6149</v>
      </c>
    </row>
    <row r="126" spans="1:5">
      <c r="A126" t="s">
        <v>3524</v>
      </c>
      <c r="B126" t="str">
        <f>"."&amp;C126</f>
        <v>.collapse-content</v>
      </c>
      <c r="C126" t="s">
        <v>6143</v>
      </c>
      <c r="D126" t="s">
        <v>6141</v>
      </c>
      <c r="E126" t="s">
        <v>6144</v>
      </c>
    </row>
    <row r="127" spans="1:5">
      <c r="A127" t="s">
        <v>3524</v>
      </c>
      <c r="B127" t="str">
        <f>"."&amp;C127</f>
        <v>.collapse-title</v>
      </c>
      <c r="C127" t="s">
        <v>6140</v>
      </c>
      <c r="D127" t="s">
        <v>6141</v>
      </c>
      <c r="E127" t="s">
        <v>6142</v>
      </c>
    </row>
    <row r="128" spans="1:5">
      <c r="A128" t="s">
        <v>6420</v>
      </c>
      <c r="B128" t="str">
        <f>"."&amp;C128</f>
        <v>.countdown</v>
      </c>
      <c r="C128" t="s">
        <v>6418</v>
      </c>
      <c r="D128" t="s">
        <v>6139</v>
      </c>
      <c r="E128" t="s">
        <v>6419</v>
      </c>
    </row>
    <row r="129" spans="1:5">
      <c r="A129" t="s">
        <v>6428</v>
      </c>
      <c r="B129" t="str">
        <f>"."&amp;C129</f>
        <v>.diff</v>
      </c>
      <c r="C129" t="s">
        <v>6421</v>
      </c>
      <c r="D129" t="s">
        <v>6139</v>
      </c>
      <c r="E129" t="s">
        <v>6154</v>
      </c>
    </row>
    <row r="130" spans="1:5">
      <c r="A130" t="s">
        <v>6428</v>
      </c>
      <c r="B130" t="str">
        <f>"."&amp;C130</f>
        <v>.diff-item-1</v>
      </c>
      <c r="C130" t="s">
        <v>6422</v>
      </c>
      <c r="D130" t="s">
        <v>6141</v>
      </c>
      <c r="E130" t="s">
        <v>6423</v>
      </c>
    </row>
    <row r="131" spans="1:5">
      <c r="A131" t="s">
        <v>6428</v>
      </c>
      <c r="B131" t="str">
        <f>"."&amp;C131</f>
        <v>.diff-item-2</v>
      </c>
      <c r="C131" t="s">
        <v>6424</v>
      </c>
      <c r="D131" t="s">
        <v>6141</v>
      </c>
      <c r="E131" t="s">
        <v>6425</v>
      </c>
    </row>
    <row r="132" spans="1:5">
      <c r="A132" t="s">
        <v>6428</v>
      </c>
      <c r="B132" t="str">
        <f>"."&amp;C132</f>
        <v>.diff-resizer</v>
      </c>
      <c r="C132" t="s">
        <v>6426</v>
      </c>
      <c r="D132" t="s">
        <v>6141</v>
      </c>
      <c r="E132" t="s">
        <v>6427</v>
      </c>
    </row>
    <row r="133" spans="1:5">
      <c r="A133" t="s">
        <v>6446</v>
      </c>
      <c r="B133" t="str">
        <f>"."&amp;C133</f>
        <v>.divider-accent</v>
      </c>
      <c r="C133" t="s">
        <v>6433</v>
      </c>
      <c r="D133" t="s">
        <v>6163</v>
      </c>
      <c r="E133" t="s">
        <v>6207</v>
      </c>
    </row>
    <row r="134" spans="1:5">
      <c r="A134" t="s">
        <v>6446</v>
      </c>
      <c r="B134" t="str">
        <f>"."&amp;C134</f>
        <v>.divider-error</v>
      </c>
      <c r="C134" t="s">
        <v>6437</v>
      </c>
      <c r="D134" t="s">
        <v>6163</v>
      </c>
      <c r="E134" t="s">
        <v>6170</v>
      </c>
    </row>
    <row r="135" spans="1:5">
      <c r="A135" t="s">
        <v>6446</v>
      </c>
      <c r="B135" t="str">
        <f>"."&amp;C135</f>
        <v>.divider-info</v>
      </c>
      <c r="C135" t="s">
        <v>6436</v>
      </c>
      <c r="D135" t="s">
        <v>6163</v>
      </c>
      <c r="E135" t="s">
        <v>6164</v>
      </c>
    </row>
    <row r="136" spans="1:5">
      <c r="A136" t="s">
        <v>6446</v>
      </c>
      <c r="B136" t="str">
        <f>"."&amp;C136</f>
        <v>.divider-neutral</v>
      </c>
      <c r="C136" t="s">
        <v>6430</v>
      </c>
      <c r="D136" t="s">
        <v>6163</v>
      </c>
      <c r="E136" t="s">
        <v>6201</v>
      </c>
    </row>
    <row r="137" spans="1:5">
      <c r="A137" t="s">
        <v>6446</v>
      </c>
      <c r="B137" t="str">
        <f>"."&amp;C137</f>
        <v>.divider-primary</v>
      </c>
      <c r="C137" t="s">
        <v>6431</v>
      </c>
      <c r="D137" t="s">
        <v>6163</v>
      </c>
      <c r="E137" t="s">
        <v>6203</v>
      </c>
    </row>
    <row r="138" spans="1:5">
      <c r="A138" t="s">
        <v>6446</v>
      </c>
      <c r="B138" t="str">
        <f>"."&amp;C138</f>
        <v>.divider-secondary</v>
      </c>
      <c r="C138" t="s">
        <v>6432</v>
      </c>
      <c r="D138" t="s">
        <v>6163</v>
      </c>
      <c r="E138" t="s">
        <v>6205</v>
      </c>
    </row>
    <row r="139" spans="1:5">
      <c r="A139" t="s">
        <v>6446</v>
      </c>
      <c r="B139" t="str">
        <f>"."&amp;C139</f>
        <v>.divider-success</v>
      </c>
      <c r="C139" t="s">
        <v>6434</v>
      </c>
      <c r="D139" t="s">
        <v>6163</v>
      </c>
      <c r="E139" t="s">
        <v>6166</v>
      </c>
    </row>
    <row r="140" spans="1:5">
      <c r="A140" t="s">
        <v>6446</v>
      </c>
      <c r="B140" t="str">
        <f>"."&amp;C140</f>
        <v>.divider-warning</v>
      </c>
      <c r="C140" t="s">
        <v>6435</v>
      </c>
      <c r="D140" t="s">
        <v>6163</v>
      </c>
      <c r="E140" t="s">
        <v>6168</v>
      </c>
    </row>
    <row r="141" spans="1:5">
      <c r="A141" t="s">
        <v>6446</v>
      </c>
      <c r="B141" t="str">
        <f>"."&amp;C141</f>
        <v>.divider</v>
      </c>
      <c r="C141" t="s">
        <v>1532</v>
      </c>
      <c r="D141" t="s">
        <v>6139</v>
      </c>
      <c r="E141" t="s">
        <v>6429</v>
      </c>
    </row>
    <row r="142" spans="1:5">
      <c r="A142" t="s">
        <v>6446</v>
      </c>
      <c r="B142" t="str">
        <f>"."&amp;C142</f>
        <v>.divider-horizontal</v>
      </c>
      <c r="C142" t="s">
        <v>6440</v>
      </c>
      <c r="D142" t="s">
        <v>6172</v>
      </c>
      <c r="E142" t="s">
        <v>6441</v>
      </c>
    </row>
    <row r="143" spans="1:5">
      <c r="A143" t="s">
        <v>6446</v>
      </c>
      <c r="B143" t="str">
        <f>"."&amp;C143</f>
        <v>.divider-vertical</v>
      </c>
      <c r="C143" t="s">
        <v>6438</v>
      </c>
      <c r="D143" t="s">
        <v>6172</v>
      </c>
      <c r="E143" t="s">
        <v>6439</v>
      </c>
    </row>
    <row r="144" spans="1:5">
      <c r="A144" t="s">
        <v>6446</v>
      </c>
      <c r="B144" t="str">
        <f>"."&amp;C144</f>
        <v>.divider-end</v>
      </c>
      <c r="C144" t="s">
        <v>6444</v>
      </c>
      <c r="D144" t="s">
        <v>6367</v>
      </c>
      <c r="E144" t="s">
        <v>6445</v>
      </c>
    </row>
    <row r="145" spans="1:5">
      <c r="A145" t="s">
        <v>6446</v>
      </c>
      <c r="B145" t="str">
        <f>"."&amp;C145</f>
        <v>.divider-start</v>
      </c>
      <c r="C145" t="s">
        <v>6442</v>
      </c>
      <c r="D145" t="s">
        <v>6367</v>
      </c>
      <c r="E145" t="s">
        <v>6443</v>
      </c>
    </row>
    <row r="146" spans="1:5">
      <c r="A146" t="s">
        <v>6448</v>
      </c>
      <c r="B146" t="str">
        <f>"."&amp;C146</f>
        <v>.dock</v>
      </c>
      <c r="C146" t="s">
        <v>6447</v>
      </c>
      <c r="D146" t="s">
        <v>6139</v>
      </c>
      <c r="E146" t="s">
        <v>6448</v>
      </c>
    </row>
    <row r="147" spans="1:5">
      <c r="A147" t="s">
        <v>6448</v>
      </c>
      <c r="B147" t="str">
        <f>"."&amp;C147</f>
        <v>.dock-active</v>
      </c>
      <c r="C147" t="s">
        <v>6451</v>
      </c>
      <c r="D147" t="s">
        <v>6146</v>
      </c>
      <c r="E147" t="s">
        <v>6452</v>
      </c>
    </row>
    <row r="148" spans="1:5">
      <c r="A148" t="s">
        <v>6448</v>
      </c>
      <c r="B148" t="str">
        <f>"."&amp;C148</f>
        <v>.dock-label</v>
      </c>
      <c r="C148" t="s">
        <v>6449</v>
      </c>
      <c r="D148" t="s">
        <v>6141</v>
      </c>
      <c r="E148" t="s">
        <v>6450</v>
      </c>
    </row>
    <row r="149" spans="1:5">
      <c r="A149" t="s">
        <v>6448</v>
      </c>
      <c r="B149" t="str">
        <f>"."&amp;C149</f>
        <v>.dock-lg</v>
      </c>
      <c r="C149" t="s">
        <v>6459</v>
      </c>
      <c r="D149" t="s">
        <v>6213</v>
      </c>
      <c r="E149" t="s">
        <v>6460</v>
      </c>
    </row>
    <row r="150" spans="1:5">
      <c r="A150" t="s">
        <v>6448</v>
      </c>
      <c r="B150" t="str">
        <f>"."&amp;C150</f>
        <v>.dock-md</v>
      </c>
      <c r="C150" t="s">
        <v>6457</v>
      </c>
      <c r="D150" t="s">
        <v>6213</v>
      </c>
      <c r="E150" t="s">
        <v>6458</v>
      </c>
    </row>
    <row r="151" spans="1:5">
      <c r="A151" t="s">
        <v>6448</v>
      </c>
      <c r="B151" t="str">
        <f>"."&amp;C151</f>
        <v>.dock-sm</v>
      </c>
      <c r="C151" t="s">
        <v>6455</v>
      </c>
      <c r="D151" t="s">
        <v>6213</v>
      </c>
      <c r="E151" t="s">
        <v>6456</v>
      </c>
    </row>
    <row r="152" spans="1:5">
      <c r="A152" t="s">
        <v>6448</v>
      </c>
      <c r="B152" t="str">
        <f>"."&amp;C152</f>
        <v>.dock-xl</v>
      </c>
      <c r="C152" t="s">
        <v>6461</v>
      </c>
      <c r="D152" t="s">
        <v>6213</v>
      </c>
      <c r="E152" t="s">
        <v>6462</v>
      </c>
    </row>
    <row r="153" spans="1:5">
      <c r="A153" t="s">
        <v>6448</v>
      </c>
      <c r="B153" t="str">
        <f>"."&amp;C153</f>
        <v>.dock-xs</v>
      </c>
      <c r="C153" t="s">
        <v>6453</v>
      </c>
      <c r="D153" t="s">
        <v>6213</v>
      </c>
      <c r="E153" t="s">
        <v>6454</v>
      </c>
    </row>
    <row r="154" spans="1:5">
      <c r="A154" t="s">
        <v>6481</v>
      </c>
      <c r="B154" t="str">
        <f>"."&amp;C154</f>
        <v>.drawer</v>
      </c>
      <c r="C154" t="s">
        <v>6463</v>
      </c>
      <c r="D154" t="s">
        <v>6139</v>
      </c>
      <c r="E154" t="s">
        <v>6464</v>
      </c>
    </row>
    <row r="155" spans="1:5">
      <c r="A155" t="s">
        <v>6481</v>
      </c>
      <c r="B155" t="str">
        <f>"."&amp;C155</f>
        <v>.drawer-open</v>
      </c>
      <c r="C155" t="s">
        <v>6474</v>
      </c>
      <c r="D155" t="s">
        <v>6146</v>
      </c>
      <c r="E155" t="s">
        <v>6475</v>
      </c>
    </row>
    <row r="156" spans="1:5">
      <c r="A156" t="s">
        <v>6481</v>
      </c>
      <c r="B156" t="str">
        <f>"."&amp;C156</f>
        <v>.drawer-content</v>
      </c>
      <c r="C156" t="s">
        <v>6467</v>
      </c>
      <c r="D156" t="s">
        <v>6141</v>
      </c>
      <c r="E156" t="s">
        <v>6144</v>
      </c>
    </row>
    <row r="157" spans="1:5">
      <c r="A157" t="s">
        <v>6481</v>
      </c>
      <c r="B157" t="str">
        <f>"."&amp;C157</f>
        <v>.drawer-overlay</v>
      </c>
      <c r="C157" t="s">
        <v>6470</v>
      </c>
      <c r="D157" t="s">
        <v>6141</v>
      </c>
      <c r="E157" t="s">
        <v>6471</v>
      </c>
    </row>
    <row r="158" spans="1:5">
      <c r="A158" t="s">
        <v>6481</v>
      </c>
      <c r="B158" t="str">
        <f>"."&amp;C158</f>
        <v>.drawer-side</v>
      </c>
      <c r="C158" t="s">
        <v>6468</v>
      </c>
      <c r="D158" t="s">
        <v>6141</v>
      </c>
      <c r="E158" t="s">
        <v>6469</v>
      </c>
    </row>
    <row r="159" spans="1:5">
      <c r="A159" t="s">
        <v>6481</v>
      </c>
      <c r="B159" t="str">
        <f>"."&amp;C159</f>
        <v>.drawer-toggle</v>
      </c>
      <c r="C159" t="s">
        <v>6465</v>
      </c>
      <c r="D159" t="s">
        <v>6141</v>
      </c>
      <c r="E159" t="s">
        <v>6466</v>
      </c>
    </row>
    <row r="160" spans="1:5">
      <c r="A160" t="s">
        <v>6481</v>
      </c>
      <c r="B160" t="str">
        <f>"."&amp;C160</f>
        <v>.drawer-end</v>
      </c>
      <c r="C160" t="s">
        <v>6472</v>
      </c>
      <c r="D160" t="s">
        <v>6367</v>
      </c>
      <c r="E160" t="s">
        <v>6473</v>
      </c>
    </row>
    <row r="161" spans="1:5">
      <c r="A161" t="s">
        <v>6481</v>
      </c>
      <c r="B161" t="str">
        <f>"."&amp;C161</f>
        <v>.is-drawer-close:</v>
      </c>
      <c r="C161" t="s">
        <v>6479</v>
      </c>
      <c r="D161" t="s">
        <v>6477</v>
      </c>
      <c r="E161" t="s">
        <v>6480</v>
      </c>
    </row>
    <row r="162" spans="1:5">
      <c r="A162" t="s">
        <v>6481</v>
      </c>
      <c r="B162" t="str">
        <f>"."&amp;C162</f>
        <v>.is-drawer-open:</v>
      </c>
      <c r="C162" t="s">
        <v>6476</v>
      </c>
      <c r="D162" t="s">
        <v>6477</v>
      </c>
      <c r="E162" t="s">
        <v>6478</v>
      </c>
    </row>
    <row r="163" spans="1:5">
      <c r="A163" t="s">
        <v>4077</v>
      </c>
      <c r="B163" t="str">
        <f>"."&amp;C163</f>
        <v>.dropdown</v>
      </c>
      <c r="C163" t="s">
        <v>3109</v>
      </c>
      <c r="D163" t="s">
        <v>6139</v>
      </c>
      <c r="E163" t="s">
        <v>6482</v>
      </c>
    </row>
    <row r="164" spans="1:5">
      <c r="A164" t="s">
        <v>4077</v>
      </c>
      <c r="B164" t="str">
        <f>"."&amp;C164</f>
        <v>.dropdown-close</v>
      </c>
      <c r="C164" t="s">
        <v>6501</v>
      </c>
      <c r="D164" t="s">
        <v>6146</v>
      </c>
      <c r="E164" t="s">
        <v>6153</v>
      </c>
    </row>
    <row r="165" spans="1:5">
      <c r="A165" t="s">
        <v>4077</v>
      </c>
      <c r="B165" t="str">
        <f>"."&amp;C165</f>
        <v>.dropdown-hover</v>
      </c>
      <c r="C165" t="s">
        <v>6498</v>
      </c>
      <c r="D165" t="s">
        <v>6146</v>
      </c>
      <c r="E165" t="s">
        <v>6499</v>
      </c>
    </row>
    <row r="166" spans="1:5">
      <c r="A166" t="s">
        <v>4077</v>
      </c>
      <c r="B166" t="str">
        <f>"."&amp;C166</f>
        <v>.dropdown-open</v>
      </c>
      <c r="C166" t="s">
        <v>6500</v>
      </c>
      <c r="D166" t="s">
        <v>6146</v>
      </c>
      <c r="E166" t="s">
        <v>6151</v>
      </c>
    </row>
    <row r="167" spans="1:5">
      <c r="A167" t="s">
        <v>4077</v>
      </c>
      <c r="B167" t="str">
        <f>"."&amp;C167</f>
        <v>.dropdown-content</v>
      </c>
      <c r="C167" t="s">
        <v>6483</v>
      </c>
      <c r="D167" t="s">
        <v>6141</v>
      </c>
      <c r="E167" t="s">
        <v>6144</v>
      </c>
    </row>
    <row r="168" spans="1:5">
      <c r="A168" t="s">
        <v>4077</v>
      </c>
      <c r="B168" t="str">
        <f>"."&amp;C168</f>
        <v>.dropdown-bottom</v>
      </c>
      <c r="C168" t="s">
        <v>6492</v>
      </c>
      <c r="D168" t="s">
        <v>6367</v>
      </c>
      <c r="E168" t="s">
        <v>6493</v>
      </c>
    </row>
    <row r="169" spans="1:5">
      <c r="A169" t="s">
        <v>4077</v>
      </c>
      <c r="B169" t="str">
        <f>"."&amp;C169</f>
        <v>.dropdown-center</v>
      </c>
      <c r="C169" t="s">
        <v>6486</v>
      </c>
      <c r="D169" t="s">
        <v>6367</v>
      </c>
      <c r="E169" t="s">
        <v>6487</v>
      </c>
    </row>
    <row r="170" spans="1:5">
      <c r="A170" t="s">
        <v>4077</v>
      </c>
      <c r="B170" t="str">
        <f>"."&amp;C170</f>
        <v>.dropdown-end</v>
      </c>
      <c r="C170" t="s">
        <v>6488</v>
      </c>
      <c r="D170" t="s">
        <v>6367</v>
      </c>
      <c r="E170" t="s">
        <v>6489</v>
      </c>
    </row>
    <row r="171" spans="1:5">
      <c r="A171" t="s">
        <v>4077</v>
      </c>
      <c r="B171" t="str">
        <f>"."&amp;C171</f>
        <v>.dropdown-left</v>
      </c>
      <c r="C171" t="s">
        <v>6494</v>
      </c>
      <c r="D171" t="s">
        <v>6367</v>
      </c>
      <c r="E171" t="s">
        <v>6495</v>
      </c>
    </row>
    <row r="172" spans="1:5">
      <c r="A172" t="s">
        <v>4077</v>
      </c>
      <c r="B172" t="str">
        <f>"."&amp;C172</f>
        <v>.dropdown-right</v>
      </c>
      <c r="C172" t="s">
        <v>6496</v>
      </c>
      <c r="D172" t="s">
        <v>6367</v>
      </c>
      <c r="E172" t="s">
        <v>6497</v>
      </c>
    </row>
    <row r="173" spans="1:5">
      <c r="A173" t="s">
        <v>4077</v>
      </c>
      <c r="B173" t="str">
        <f>"."&amp;C173</f>
        <v>.dropdown-start</v>
      </c>
      <c r="C173" t="s">
        <v>6484</v>
      </c>
      <c r="D173" t="s">
        <v>6367</v>
      </c>
      <c r="E173" t="s">
        <v>6485</v>
      </c>
    </row>
    <row r="174" spans="1:5">
      <c r="A174" t="s">
        <v>4077</v>
      </c>
      <c r="B174" t="str">
        <f>"."&amp;C174</f>
        <v>.dropdown-top</v>
      </c>
      <c r="C174" t="s">
        <v>6490</v>
      </c>
      <c r="D174" t="s">
        <v>6367</v>
      </c>
      <c r="E174" t="s">
        <v>6491</v>
      </c>
    </row>
    <row r="175" spans="1:5">
      <c r="A175" t="s">
        <v>6510</v>
      </c>
      <c r="B175" t="str">
        <f>"."&amp;C175</f>
        <v>.fab</v>
      </c>
      <c r="C175" t="s">
        <v>6502</v>
      </c>
      <c r="D175" t="s">
        <v>6139</v>
      </c>
      <c r="E175" t="s">
        <v>6503</v>
      </c>
    </row>
    <row r="176" spans="1:5">
      <c r="A176" t="s">
        <v>6510</v>
      </c>
      <c r="B176" t="str">
        <f>"."&amp;C176</f>
        <v>.fab-flower</v>
      </c>
      <c r="C176" t="s">
        <v>6508</v>
      </c>
      <c r="D176" t="s">
        <v>6146</v>
      </c>
      <c r="E176" t="s">
        <v>6509</v>
      </c>
    </row>
    <row r="177" spans="1:5">
      <c r="A177" t="s">
        <v>6510</v>
      </c>
      <c r="B177" t="str">
        <f>"."&amp;C177</f>
        <v>.fab-close</v>
      </c>
      <c r="C177" t="s">
        <v>6504</v>
      </c>
      <c r="D177" t="s">
        <v>6141</v>
      </c>
      <c r="E177" t="s">
        <v>6505</v>
      </c>
    </row>
    <row r="178" spans="1:5">
      <c r="A178" t="s">
        <v>6510</v>
      </c>
      <c r="B178" t="str">
        <f>"."&amp;C178</f>
        <v>.fab-main-action</v>
      </c>
      <c r="C178" t="s">
        <v>6506</v>
      </c>
      <c r="D178" t="s">
        <v>6141</v>
      </c>
      <c r="E178" t="s">
        <v>6507</v>
      </c>
    </row>
    <row r="179" spans="1:5">
      <c r="A179" t="s">
        <v>6515</v>
      </c>
      <c r="B179" t="str">
        <f>"."&amp;C179</f>
        <v>.fieldset</v>
      </c>
      <c r="C179" t="s">
        <v>542</v>
      </c>
      <c r="D179" t="s">
        <v>6139</v>
      </c>
      <c r="E179" t="s">
        <v>6511</v>
      </c>
    </row>
    <row r="180" spans="1:5">
      <c r="A180" t="s">
        <v>6515</v>
      </c>
      <c r="B180" t="str">
        <f>"."&amp;C180</f>
        <v>.label</v>
      </c>
      <c r="C180" t="s">
        <v>554</v>
      </c>
      <c r="D180" t="s">
        <v>6139</v>
      </c>
      <c r="E180" t="s">
        <v>6512</v>
      </c>
    </row>
    <row r="181" spans="1:5">
      <c r="A181" t="s">
        <v>6515</v>
      </c>
      <c r="B181" t="str">
        <f>"."&amp;C181</f>
        <v>.fieldset-legend</v>
      </c>
      <c r="C181" t="s">
        <v>6513</v>
      </c>
      <c r="D181" t="s">
        <v>6141</v>
      </c>
      <c r="E181" t="s">
        <v>6514</v>
      </c>
    </row>
    <row r="182" spans="1:5">
      <c r="A182" t="s">
        <v>6532</v>
      </c>
      <c r="B182" t="str">
        <f>"."&amp;C182</f>
        <v>.file-input-accent</v>
      </c>
      <c r="C182" t="s">
        <v>6522</v>
      </c>
      <c r="D182" t="s">
        <v>6163</v>
      </c>
      <c r="E182" t="s">
        <v>6207</v>
      </c>
    </row>
    <row r="183" spans="1:5">
      <c r="A183" t="s">
        <v>6532</v>
      </c>
      <c r="B183" t="str">
        <f>"."&amp;C183</f>
        <v>.file-input-error</v>
      </c>
      <c r="C183" t="s">
        <v>6526</v>
      </c>
      <c r="D183" t="s">
        <v>6163</v>
      </c>
      <c r="E183" t="s">
        <v>6170</v>
      </c>
    </row>
    <row r="184" spans="1:5">
      <c r="A184" t="s">
        <v>6532</v>
      </c>
      <c r="B184" t="str">
        <f>"."&amp;C184</f>
        <v>.file-input-info</v>
      </c>
      <c r="C184" t="s">
        <v>6523</v>
      </c>
      <c r="D184" t="s">
        <v>6163</v>
      </c>
      <c r="E184" t="s">
        <v>6164</v>
      </c>
    </row>
    <row r="185" spans="1:5">
      <c r="A185" t="s">
        <v>6532</v>
      </c>
      <c r="B185" t="str">
        <f>"."&amp;C185</f>
        <v>.file-input-neutral</v>
      </c>
      <c r="C185" t="s">
        <v>6519</v>
      </c>
      <c r="D185" t="s">
        <v>6163</v>
      </c>
      <c r="E185" t="s">
        <v>6201</v>
      </c>
    </row>
    <row r="186" spans="1:5">
      <c r="A186" t="s">
        <v>6532</v>
      </c>
      <c r="B186" t="str">
        <f>"."&amp;C186</f>
        <v>.file-input-primary</v>
      </c>
      <c r="C186" t="s">
        <v>6520</v>
      </c>
      <c r="D186" t="s">
        <v>6163</v>
      </c>
      <c r="E186" t="s">
        <v>6203</v>
      </c>
    </row>
    <row r="187" spans="1:5">
      <c r="A187" t="s">
        <v>6532</v>
      </c>
      <c r="B187" t="str">
        <f>"."&amp;C187</f>
        <v>.file-input-secondary</v>
      </c>
      <c r="C187" t="s">
        <v>6521</v>
      </c>
      <c r="D187" t="s">
        <v>6163</v>
      </c>
      <c r="E187" t="s">
        <v>6205</v>
      </c>
    </row>
    <row r="188" spans="1:5">
      <c r="A188" t="s">
        <v>6532</v>
      </c>
      <c r="B188" t="str">
        <f>"."&amp;C188</f>
        <v>.file-input-success</v>
      </c>
      <c r="C188" t="s">
        <v>6524</v>
      </c>
      <c r="D188" t="s">
        <v>6163</v>
      </c>
      <c r="E188" t="s">
        <v>6166</v>
      </c>
    </row>
    <row r="189" spans="1:5">
      <c r="A189" t="s">
        <v>6532</v>
      </c>
      <c r="B189" t="str">
        <f>"."&amp;C189</f>
        <v>.file-input-warning</v>
      </c>
      <c r="C189" t="s">
        <v>6525</v>
      </c>
      <c r="D189" t="s">
        <v>6163</v>
      </c>
      <c r="E189" t="s">
        <v>6168</v>
      </c>
    </row>
    <row r="190" spans="1:5">
      <c r="A190" t="s">
        <v>6532</v>
      </c>
      <c r="B190" t="str">
        <f>"."&amp;C190</f>
        <v>.file-input</v>
      </c>
      <c r="C190" t="s">
        <v>6516</v>
      </c>
      <c r="D190" t="s">
        <v>6139</v>
      </c>
      <c r="E190" t="s">
        <v>6517</v>
      </c>
    </row>
    <row r="191" spans="1:5">
      <c r="A191" t="s">
        <v>6532</v>
      </c>
      <c r="B191" t="str">
        <f>"."&amp;C191</f>
        <v>.file-input-lg</v>
      </c>
      <c r="C191" t="s">
        <v>6530</v>
      </c>
      <c r="D191" t="s">
        <v>6213</v>
      </c>
      <c r="E191" t="s">
        <v>6278</v>
      </c>
    </row>
    <row r="192" spans="1:5">
      <c r="A192" t="s">
        <v>6532</v>
      </c>
      <c r="B192" t="str">
        <f>"."&amp;C192</f>
        <v>.file-input-md</v>
      </c>
      <c r="C192" t="s">
        <v>6529</v>
      </c>
      <c r="D192" t="s">
        <v>6213</v>
      </c>
      <c r="E192" t="s">
        <v>6414</v>
      </c>
    </row>
    <row r="193" spans="1:5">
      <c r="A193" t="s">
        <v>6532</v>
      </c>
      <c r="B193" t="str">
        <f>"."&amp;C193</f>
        <v>.file-input-sm</v>
      </c>
      <c r="C193" t="s">
        <v>6528</v>
      </c>
      <c r="D193" t="s">
        <v>6213</v>
      </c>
      <c r="E193" t="s">
        <v>6274</v>
      </c>
    </row>
    <row r="194" spans="1:5">
      <c r="A194" t="s">
        <v>6532</v>
      </c>
      <c r="B194" t="str">
        <f>"."&amp;C194</f>
        <v>.file-input-xl</v>
      </c>
      <c r="C194" t="s">
        <v>6531</v>
      </c>
      <c r="D194" t="s">
        <v>6213</v>
      </c>
      <c r="E194" t="s">
        <v>6280</v>
      </c>
    </row>
    <row r="195" spans="1:5">
      <c r="A195" t="s">
        <v>6532</v>
      </c>
      <c r="B195" t="str">
        <f>"."&amp;C195</f>
        <v>.file-input-xs</v>
      </c>
      <c r="C195" t="s">
        <v>6527</v>
      </c>
      <c r="D195" t="s">
        <v>6213</v>
      </c>
      <c r="E195" t="s">
        <v>6272</v>
      </c>
    </row>
    <row r="196" spans="1:5">
      <c r="A196" t="s">
        <v>6532</v>
      </c>
      <c r="B196" t="str">
        <f>"."&amp;C196</f>
        <v>.file-input-ghost</v>
      </c>
      <c r="C196" t="s">
        <v>6518</v>
      </c>
      <c r="D196" t="s">
        <v>6156</v>
      </c>
      <c r="E196" t="s">
        <v>6199</v>
      </c>
    </row>
    <row r="197" spans="1:5">
      <c r="A197" t="s">
        <v>6537</v>
      </c>
      <c r="B197" t="str">
        <f>"."&amp;C197</f>
        <v>.filter</v>
      </c>
      <c r="C197" t="s">
        <v>6533</v>
      </c>
      <c r="D197" t="s">
        <v>6139</v>
      </c>
      <c r="E197" t="s">
        <v>6534</v>
      </c>
    </row>
    <row r="198" spans="1:5">
      <c r="A198" t="s">
        <v>6537</v>
      </c>
      <c r="B198" t="str">
        <f>"."&amp;C198</f>
        <v>.filter-reset</v>
      </c>
      <c r="C198" t="s">
        <v>6535</v>
      </c>
      <c r="D198" t="s">
        <v>6141</v>
      </c>
      <c r="E198" t="s">
        <v>6536</v>
      </c>
    </row>
    <row r="199" spans="1:5">
      <c r="A199" t="s">
        <v>751</v>
      </c>
      <c r="B199" t="str">
        <f>"."&amp;C199</f>
        <v>.footer</v>
      </c>
      <c r="C199" t="s">
        <v>451</v>
      </c>
      <c r="D199" t="s">
        <v>6139</v>
      </c>
      <c r="E199" t="s">
        <v>751</v>
      </c>
    </row>
    <row r="200" spans="1:5">
      <c r="A200" t="s">
        <v>751</v>
      </c>
      <c r="B200" t="str">
        <f>"."&amp;C200</f>
        <v>.footer-horizontal</v>
      </c>
      <c r="C200" t="s">
        <v>6542</v>
      </c>
      <c r="D200" t="s">
        <v>6172</v>
      </c>
      <c r="E200" t="s">
        <v>6543</v>
      </c>
    </row>
    <row r="201" spans="1:5">
      <c r="A201" t="s">
        <v>751</v>
      </c>
      <c r="B201" t="str">
        <f>"."&amp;C201</f>
        <v>.footer-vertical</v>
      </c>
      <c r="C201" t="s">
        <v>6544</v>
      </c>
      <c r="D201" t="s">
        <v>6172</v>
      </c>
      <c r="E201" t="s">
        <v>6545</v>
      </c>
    </row>
    <row r="202" spans="1:5">
      <c r="A202" t="s">
        <v>751</v>
      </c>
      <c r="B202" t="str">
        <f>"."&amp;C202</f>
        <v>.footer-title</v>
      </c>
      <c r="C202" t="s">
        <v>6538</v>
      </c>
      <c r="D202" t="s">
        <v>6141</v>
      </c>
      <c r="E202" t="s">
        <v>6539</v>
      </c>
    </row>
    <row r="203" spans="1:5">
      <c r="A203" t="s">
        <v>751</v>
      </c>
      <c r="B203" t="str">
        <f>"."&amp;C203</f>
        <v>.footer-center</v>
      </c>
      <c r="C203" t="s">
        <v>6540</v>
      </c>
      <c r="D203" t="s">
        <v>6367</v>
      </c>
      <c r="E203" t="s">
        <v>6541</v>
      </c>
    </row>
    <row r="204" spans="1:5">
      <c r="A204" t="s">
        <v>4308</v>
      </c>
      <c r="B204" t="str">
        <f>"."&amp;C204</f>
        <v>.hero</v>
      </c>
      <c r="C204" t="s">
        <v>3135</v>
      </c>
      <c r="D204" t="s">
        <v>6139</v>
      </c>
      <c r="E204" t="s">
        <v>6546</v>
      </c>
    </row>
    <row r="205" spans="1:5">
      <c r="A205" t="s">
        <v>4308</v>
      </c>
      <c r="B205" t="str">
        <f>"."&amp;C205</f>
        <v>.hero-content</v>
      </c>
      <c r="C205" t="s">
        <v>6547</v>
      </c>
      <c r="D205" t="s">
        <v>6141</v>
      </c>
      <c r="E205" t="s">
        <v>6548</v>
      </c>
    </row>
    <row r="206" spans="1:5">
      <c r="A206" t="s">
        <v>4308</v>
      </c>
      <c r="B206" t="str">
        <f>"."&amp;C206</f>
        <v>.hero-overlay</v>
      </c>
      <c r="C206" t="s">
        <v>6549</v>
      </c>
      <c r="D206" t="s">
        <v>6141</v>
      </c>
      <c r="E206" t="s">
        <v>6550</v>
      </c>
    </row>
    <row r="207" spans="1:5">
      <c r="A207" t="s">
        <v>6705</v>
      </c>
      <c r="B207"/>
      <c r="C207" t="s">
        <v>6703</v>
      </c>
      <c r="D207" t="s">
        <v>6139</v>
      </c>
      <c r="E207" t="s">
        <v>6704</v>
      </c>
    </row>
    <row r="208" spans="1:5">
      <c r="A208" t="s">
        <v>6708</v>
      </c>
      <c r="B208"/>
      <c r="C208" t="s">
        <v>6706</v>
      </c>
      <c r="D208" t="s">
        <v>6139</v>
      </c>
      <c r="E208" t="s">
        <v>6707</v>
      </c>
    </row>
    <row r="209" spans="1:5">
      <c r="A209" t="s">
        <v>6722</v>
      </c>
      <c r="B209" t="str">
        <f>"."&amp;C209</f>
        <v>.indicator</v>
      </c>
      <c r="C209" t="s">
        <v>6709</v>
      </c>
      <c r="D209" t="s">
        <v>6139</v>
      </c>
      <c r="E209" t="s">
        <v>6154</v>
      </c>
    </row>
    <row r="210" spans="1:5">
      <c r="A210" t="s">
        <v>6722</v>
      </c>
      <c r="B210" t="str">
        <f>"."&amp;C210</f>
        <v>.indicator-item</v>
      </c>
      <c r="C210" t="s">
        <v>6710</v>
      </c>
      <c r="D210" t="s">
        <v>6141</v>
      </c>
      <c r="E210" t="s">
        <v>6711</v>
      </c>
    </row>
    <row r="211" spans="1:5">
      <c r="A211" t="s">
        <v>6722</v>
      </c>
      <c r="B211" t="str">
        <f>"."&amp;C211</f>
        <v>.indicator-bottom</v>
      </c>
      <c r="C211" t="s">
        <v>6720</v>
      </c>
      <c r="D211" t="s">
        <v>6367</v>
      </c>
      <c r="E211" t="s">
        <v>6721</v>
      </c>
    </row>
    <row r="212" spans="1:5">
      <c r="A212" t="s">
        <v>6722</v>
      </c>
      <c r="B212" t="str">
        <f>"."&amp;C212</f>
        <v>.indicator-center</v>
      </c>
      <c r="C212" t="s">
        <v>6714</v>
      </c>
      <c r="D212" t="s">
        <v>6367</v>
      </c>
      <c r="E212" t="s">
        <v>6555</v>
      </c>
    </row>
    <row r="213" spans="1:5">
      <c r="A213" t="s">
        <v>6722</v>
      </c>
      <c r="B213" t="str">
        <f>"."&amp;C213</f>
        <v>.indicator-end</v>
      </c>
      <c r="C213" t="s">
        <v>6715</v>
      </c>
      <c r="D213" t="s">
        <v>6367</v>
      </c>
      <c r="E213" t="s">
        <v>6716</v>
      </c>
    </row>
    <row r="214" spans="1:5">
      <c r="A214" t="s">
        <v>6722</v>
      </c>
      <c r="B214" t="str">
        <f>"."&amp;C214</f>
        <v>.indicator-middle</v>
      </c>
      <c r="C214" t="s">
        <v>6719</v>
      </c>
      <c r="D214" t="s">
        <v>6367</v>
      </c>
      <c r="E214" t="s">
        <v>6561</v>
      </c>
    </row>
    <row r="215" spans="1:5">
      <c r="A215" t="s">
        <v>6722</v>
      </c>
      <c r="B215" t="str">
        <f>"."&amp;C215</f>
        <v>.indicator-start</v>
      </c>
      <c r="C215" t="s">
        <v>6712</v>
      </c>
      <c r="D215" t="s">
        <v>6367</v>
      </c>
      <c r="E215" t="s">
        <v>6713</v>
      </c>
    </row>
    <row r="216" spans="1:5">
      <c r="A216" t="s">
        <v>6722</v>
      </c>
      <c r="B216" t="str">
        <f>"."&amp;C216</f>
        <v>.indicator-top</v>
      </c>
      <c r="C216" t="s">
        <v>6717</v>
      </c>
      <c r="D216" t="s">
        <v>6367</v>
      </c>
      <c r="E216" t="s">
        <v>6718</v>
      </c>
    </row>
    <row r="217" spans="1:5">
      <c r="A217" t="s">
        <v>6767</v>
      </c>
      <c r="B217" t="str">
        <f>"."&amp;C217</f>
        <v>.kbd</v>
      </c>
      <c r="C217" t="s">
        <v>553</v>
      </c>
      <c r="D217" t="s">
        <v>6139</v>
      </c>
      <c r="E217" t="s">
        <v>6761</v>
      </c>
    </row>
    <row r="218" spans="1:5">
      <c r="A218" t="s">
        <v>6767</v>
      </c>
      <c r="B218" t="str">
        <f>"."&amp;C218</f>
        <v>.kbd-lg</v>
      </c>
      <c r="C218" t="s">
        <v>6765</v>
      </c>
      <c r="D218" t="s">
        <v>6213</v>
      </c>
      <c r="E218" t="s">
        <v>6278</v>
      </c>
    </row>
    <row r="219" spans="1:5">
      <c r="A219" t="s">
        <v>6767</v>
      </c>
      <c r="B219" t="str">
        <f>"."&amp;C219</f>
        <v>.kbd-md</v>
      </c>
      <c r="C219" t="s">
        <v>6764</v>
      </c>
      <c r="D219" t="s">
        <v>6213</v>
      </c>
      <c r="E219" t="s">
        <v>6414</v>
      </c>
    </row>
    <row r="220" spans="1:5">
      <c r="A220" t="s">
        <v>6767</v>
      </c>
      <c r="B220" t="str">
        <f>"."&amp;C220</f>
        <v>.kbd-sm</v>
      </c>
      <c r="C220" t="s">
        <v>6763</v>
      </c>
      <c r="D220" t="s">
        <v>6213</v>
      </c>
      <c r="E220" t="s">
        <v>6274</v>
      </c>
    </row>
    <row r="221" spans="1:5">
      <c r="A221" t="s">
        <v>6767</v>
      </c>
      <c r="B221" t="str">
        <f>"."&amp;C221</f>
        <v>.kbd-xl</v>
      </c>
      <c r="C221" t="s">
        <v>6766</v>
      </c>
      <c r="D221" t="s">
        <v>6213</v>
      </c>
      <c r="E221" t="s">
        <v>6280</v>
      </c>
    </row>
    <row r="222" spans="1:5">
      <c r="A222" t="s">
        <v>6767</v>
      </c>
      <c r="B222" t="str">
        <f>"."&amp;C222</f>
        <v>.kbd-xs</v>
      </c>
      <c r="C222" t="s">
        <v>6762</v>
      </c>
      <c r="D222" t="s">
        <v>6213</v>
      </c>
      <c r="E222" t="s">
        <v>6272</v>
      </c>
    </row>
    <row r="223" spans="1:5">
      <c r="A223" t="s">
        <v>4347</v>
      </c>
      <c r="B223" t="str">
        <f>"."&amp;C223</f>
        <v>.floating-label</v>
      </c>
      <c r="C223" t="s">
        <v>6775</v>
      </c>
      <c r="D223" t="s">
        <v>6139</v>
      </c>
      <c r="E223" t="s">
        <v>6776</v>
      </c>
    </row>
    <row r="224" spans="1:5">
      <c r="A224" t="s">
        <v>4347</v>
      </c>
      <c r="B224" t="str">
        <f>"."&amp;C224</f>
        <v>.label</v>
      </c>
      <c r="C224" t="s">
        <v>554</v>
      </c>
      <c r="D224" t="s">
        <v>6139</v>
      </c>
      <c r="E224" t="s">
        <v>6774</v>
      </c>
    </row>
    <row r="225" spans="1:5">
      <c r="A225" t="s">
        <v>6789</v>
      </c>
      <c r="B225" t="str">
        <f>"."&amp;C225</f>
        <v>.link-accent</v>
      </c>
      <c r="C225" t="s">
        <v>6784</v>
      </c>
      <c r="D225" t="s">
        <v>6163</v>
      </c>
      <c r="E225" t="s">
        <v>6207</v>
      </c>
    </row>
    <row r="226" spans="1:5">
      <c r="A226" t="s">
        <v>6789</v>
      </c>
      <c r="B226" t="str">
        <f>"."&amp;C226</f>
        <v>.link-error</v>
      </c>
      <c r="C226" t="s">
        <v>6788</v>
      </c>
      <c r="D226" t="s">
        <v>6163</v>
      </c>
      <c r="E226" t="s">
        <v>6170</v>
      </c>
    </row>
    <row r="227" spans="1:5">
      <c r="A227" t="s">
        <v>6789</v>
      </c>
      <c r="B227" t="str">
        <f>"."&amp;C227</f>
        <v>.link-info</v>
      </c>
      <c r="C227" t="s">
        <v>6786</v>
      </c>
      <c r="D227" t="s">
        <v>6163</v>
      </c>
      <c r="E227" t="s">
        <v>6164</v>
      </c>
    </row>
    <row r="228" spans="1:5">
      <c r="A228" t="s">
        <v>6789</v>
      </c>
      <c r="B228" t="str">
        <f>"."&amp;C228</f>
        <v>.link-neutral</v>
      </c>
      <c r="C228" t="s">
        <v>6781</v>
      </c>
      <c r="D228" t="s">
        <v>6163</v>
      </c>
      <c r="E228" t="s">
        <v>6201</v>
      </c>
    </row>
    <row r="229" spans="1:5">
      <c r="A229" t="s">
        <v>6789</v>
      </c>
      <c r="B229" t="str">
        <f>"."&amp;C229</f>
        <v>.link-primary</v>
      </c>
      <c r="C229" t="s">
        <v>6782</v>
      </c>
      <c r="D229" t="s">
        <v>6163</v>
      </c>
      <c r="E229" t="s">
        <v>6203</v>
      </c>
    </row>
    <row r="230" spans="1:5">
      <c r="A230" t="s">
        <v>6789</v>
      </c>
      <c r="B230" t="str">
        <f>"."&amp;C230</f>
        <v>.link-secondary</v>
      </c>
      <c r="C230" t="s">
        <v>6783</v>
      </c>
      <c r="D230" t="s">
        <v>6163</v>
      </c>
      <c r="E230" t="s">
        <v>6205</v>
      </c>
    </row>
    <row r="231" spans="1:5">
      <c r="A231" t="s">
        <v>6789</v>
      </c>
      <c r="B231" t="str">
        <f>"."&amp;C231</f>
        <v>.link-success</v>
      </c>
      <c r="C231" t="s">
        <v>6785</v>
      </c>
      <c r="D231" t="s">
        <v>6163</v>
      </c>
      <c r="E231" t="s">
        <v>6166</v>
      </c>
    </row>
    <row r="232" spans="1:5">
      <c r="A232" t="s">
        <v>6789</v>
      </c>
      <c r="B232" t="str">
        <f>"."&amp;C232</f>
        <v>.link-warning</v>
      </c>
      <c r="C232" t="s">
        <v>6787</v>
      </c>
      <c r="D232" t="s">
        <v>6163</v>
      </c>
      <c r="E232" t="s">
        <v>6168</v>
      </c>
    </row>
    <row r="233" spans="1:5">
      <c r="A233" t="s">
        <v>6789</v>
      </c>
      <c r="B233" t="str">
        <f>"."&amp;C233</f>
        <v>.link</v>
      </c>
      <c r="C233" t="s">
        <v>477</v>
      </c>
      <c r="D233" t="s">
        <v>6139</v>
      </c>
      <c r="E233" t="s">
        <v>6778</v>
      </c>
    </row>
    <row r="234" spans="1:5">
      <c r="A234" t="s">
        <v>6789</v>
      </c>
      <c r="B234" t="str">
        <f>"."&amp;C234</f>
        <v>.link-hover</v>
      </c>
      <c r="C234" t="s">
        <v>6779</v>
      </c>
      <c r="D234" t="s">
        <v>6156</v>
      </c>
      <c r="E234" t="s">
        <v>6780</v>
      </c>
    </row>
    <row r="235" spans="1:5">
      <c r="A235" t="s">
        <v>681</v>
      </c>
      <c r="B235" t="str">
        <f>"."&amp;C235</f>
        <v>.list</v>
      </c>
      <c r="C235" t="s">
        <v>325</v>
      </c>
      <c r="D235" t="s">
        <v>6139</v>
      </c>
      <c r="E235" t="s">
        <v>6795</v>
      </c>
    </row>
    <row r="236" spans="1:5">
      <c r="A236" t="s">
        <v>681</v>
      </c>
      <c r="B236" t="str">
        <f>"."&amp;C236</f>
        <v>.list-row</v>
      </c>
      <c r="C236" t="s">
        <v>6796</v>
      </c>
      <c r="D236" t="s">
        <v>6139</v>
      </c>
      <c r="E236" t="s">
        <v>6797</v>
      </c>
    </row>
    <row r="237" spans="1:5">
      <c r="A237" t="s">
        <v>681</v>
      </c>
      <c r="B237" t="str">
        <f>"."&amp;C237</f>
        <v>.list-col-grow</v>
      </c>
      <c r="C237" t="s">
        <v>6800</v>
      </c>
      <c r="D237" t="s">
        <v>6146</v>
      </c>
      <c r="E237" t="s">
        <v>6801</v>
      </c>
    </row>
    <row r="238" spans="1:5">
      <c r="A238" t="s">
        <v>681</v>
      </c>
      <c r="B238" t="str">
        <f>"."&amp;C238</f>
        <v>.list-col-wrap</v>
      </c>
      <c r="C238" t="s">
        <v>6798</v>
      </c>
      <c r="D238" t="s">
        <v>6146</v>
      </c>
      <c r="E238" t="s">
        <v>6799</v>
      </c>
    </row>
    <row r="239" spans="1:5">
      <c r="A239" t="s">
        <v>6924</v>
      </c>
      <c r="B239" t="str">
        <f>"."&amp;C239</f>
        <v>.loading</v>
      </c>
      <c r="C239" t="s">
        <v>3208</v>
      </c>
      <c r="D239" t="s">
        <v>6139</v>
      </c>
      <c r="E239" t="s">
        <v>6906</v>
      </c>
    </row>
    <row r="240" spans="1:5">
      <c r="A240" t="s">
        <v>6924</v>
      </c>
      <c r="B240" t="str">
        <f>"."&amp;C240</f>
        <v>.loading-lg</v>
      </c>
      <c r="C240" t="s">
        <v>6922</v>
      </c>
      <c r="D240" t="s">
        <v>6213</v>
      </c>
      <c r="E240" t="s">
        <v>6278</v>
      </c>
    </row>
    <row r="241" spans="1:5">
      <c r="A241" t="s">
        <v>6924</v>
      </c>
      <c r="B241" t="str">
        <f>"."&amp;C241</f>
        <v>.loading-md</v>
      </c>
      <c r="C241" t="s">
        <v>6921</v>
      </c>
      <c r="D241" t="s">
        <v>6213</v>
      </c>
      <c r="E241" t="s">
        <v>6414</v>
      </c>
    </row>
    <row r="242" spans="1:5">
      <c r="A242" t="s">
        <v>6924</v>
      </c>
      <c r="B242" t="str">
        <f>"."&amp;C242</f>
        <v>.loading-sm</v>
      </c>
      <c r="C242" t="s">
        <v>6920</v>
      </c>
      <c r="D242" t="s">
        <v>6213</v>
      </c>
      <c r="E242" t="s">
        <v>6274</v>
      </c>
    </row>
    <row r="243" spans="1:5">
      <c r="A243" t="s">
        <v>6924</v>
      </c>
      <c r="B243" t="str">
        <f>"."&amp;C243</f>
        <v>.loading-xl</v>
      </c>
      <c r="C243" t="s">
        <v>6923</v>
      </c>
      <c r="D243" t="s">
        <v>6213</v>
      </c>
      <c r="E243" t="s">
        <v>6280</v>
      </c>
    </row>
    <row r="244" spans="1:5">
      <c r="A244" t="s">
        <v>6924</v>
      </c>
      <c r="B244" t="str">
        <f>"."&amp;C244</f>
        <v>.loading-xs</v>
      </c>
      <c r="C244" t="s">
        <v>6919</v>
      </c>
      <c r="D244" t="s">
        <v>6213</v>
      </c>
      <c r="E244" t="s">
        <v>6272</v>
      </c>
    </row>
    <row r="245" spans="1:5">
      <c r="A245" t="s">
        <v>6924</v>
      </c>
      <c r="B245" t="str">
        <f>"."&amp;C245</f>
        <v>.loading-ball</v>
      </c>
      <c r="C245" t="s">
        <v>6913</v>
      </c>
      <c r="D245" t="s">
        <v>6156</v>
      </c>
      <c r="E245" t="s">
        <v>6914</v>
      </c>
    </row>
    <row r="246" spans="1:5">
      <c r="A246" t="s">
        <v>6924</v>
      </c>
      <c r="B246" t="str">
        <f>"."&amp;C246</f>
        <v>.loading-bars</v>
      </c>
      <c r="C246" t="s">
        <v>6915</v>
      </c>
      <c r="D246" t="s">
        <v>6156</v>
      </c>
      <c r="E246" t="s">
        <v>6916</v>
      </c>
    </row>
    <row r="247" spans="1:5">
      <c r="A247" t="s">
        <v>6924</v>
      </c>
      <c r="B247" t="str">
        <f>"."&amp;C247</f>
        <v>.loading-dots</v>
      </c>
      <c r="C247" t="s">
        <v>6909</v>
      </c>
      <c r="D247" t="s">
        <v>6156</v>
      </c>
      <c r="E247" t="s">
        <v>6910</v>
      </c>
    </row>
    <row r="248" spans="1:5">
      <c r="A248" t="s">
        <v>6924</v>
      </c>
      <c r="B248" t="str">
        <f>"."&amp;C248</f>
        <v>.loading-infinity</v>
      </c>
      <c r="C248" t="s">
        <v>6917</v>
      </c>
      <c r="D248" t="s">
        <v>6156</v>
      </c>
      <c r="E248" t="s">
        <v>6918</v>
      </c>
    </row>
    <row r="249" spans="1:5">
      <c r="A249" t="s">
        <v>6924</v>
      </c>
      <c r="B249" t="str">
        <f>"."&amp;C249</f>
        <v>.loading-ring</v>
      </c>
      <c r="C249" t="s">
        <v>6911</v>
      </c>
      <c r="D249" t="s">
        <v>6156</v>
      </c>
      <c r="E249" t="s">
        <v>6912</v>
      </c>
    </row>
    <row r="250" spans="1:5">
      <c r="A250" t="s">
        <v>6924</v>
      </c>
      <c r="B250" t="str">
        <f>"."&amp;C250</f>
        <v>.loading-spinner</v>
      </c>
      <c r="C250" t="s">
        <v>6907</v>
      </c>
      <c r="D250" t="s">
        <v>6156</v>
      </c>
      <c r="E250" t="s">
        <v>6908</v>
      </c>
    </row>
    <row r="251" spans="1:5">
      <c r="A251" t="s">
        <v>6972</v>
      </c>
      <c r="B251" t="str">
        <f>"."&amp;C251</f>
        <v>.mask</v>
      </c>
      <c r="C251" t="s">
        <v>6937</v>
      </c>
      <c r="D251" t="s">
        <v>6139</v>
      </c>
      <c r="E251" t="s">
        <v>6938</v>
      </c>
    </row>
    <row r="252" spans="1:5">
      <c r="A252" t="s">
        <v>6972</v>
      </c>
      <c r="B252" t="str">
        <f>"."&amp;C252</f>
        <v>.mask-half-1</v>
      </c>
      <c r="C252" t="s">
        <v>6968</v>
      </c>
      <c r="D252" t="s">
        <v>6146</v>
      </c>
      <c r="E252" t="s">
        <v>6969</v>
      </c>
    </row>
    <row r="253" spans="1:5">
      <c r="A253" t="s">
        <v>6972</v>
      </c>
      <c r="B253" t="str">
        <f>"."&amp;C253</f>
        <v>.mask-half-2</v>
      </c>
      <c r="C253" t="s">
        <v>6970</v>
      </c>
      <c r="D253" t="s">
        <v>6146</v>
      </c>
      <c r="E253" t="s">
        <v>6971</v>
      </c>
    </row>
    <row r="254" spans="1:5">
      <c r="A254" t="s">
        <v>6972</v>
      </c>
      <c r="B254" t="str">
        <f>"."&amp;C254</f>
        <v>.mask-circle</v>
      </c>
      <c r="C254" t="s">
        <v>6954</v>
      </c>
      <c r="D254" t="s">
        <v>6156</v>
      </c>
      <c r="E254" t="s">
        <v>6955</v>
      </c>
    </row>
    <row r="255" spans="1:5">
      <c r="A255" t="s">
        <v>6972</v>
      </c>
      <c r="B255" t="str">
        <f>"."&amp;C255</f>
        <v>.mask-decagon</v>
      </c>
      <c r="C255" t="s">
        <v>6947</v>
      </c>
      <c r="D255" t="s">
        <v>6156</v>
      </c>
      <c r="E255" t="s">
        <v>6948</v>
      </c>
    </row>
    <row r="256" spans="1:5">
      <c r="A256" t="s">
        <v>6972</v>
      </c>
      <c r="B256" t="str">
        <f>"."&amp;C256</f>
        <v>.mask-diamond</v>
      </c>
      <c r="C256" t="s">
        <v>6951</v>
      </c>
      <c r="D256" t="s">
        <v>6156</v>
      </c>
      <c r="E256" t="s">
        <v>6952</v>
      </c>
    </row>
    <row r="257" spans="1:5">
      <c r="A257" t="s">
        <v>6972</v>
      </c>
      <c r="B257" t="str">
        <f>"."&amp;C257</f>
        <v>.mask-heart</v>
      </c>
      <c r="C257" t="s">
        <v>6941</v>
      </c>
      <c r="D257" t="s">
        <v>6156</v>
      </c>
      <c r="E257" t="s">
        <v>6942</v>
      </c>
    </row>
    <row r="258" spans="1:5">
      <c r="A258" t="s">
        <v>6972</v>
      </c>
      <c r="B258" t="str">
        <f>"."&amp;C258</f>
        <v>.mask-hexagon</v>
      </c>
      <c r="C258" t="s">
        <v>6943</v>
      </c>
      <c r="D258" t="s">
        <v>6156</v>
      </c>
      <c r="E258" t="s">
        <v>6944</v>
      </c>
    </row>
    <row r="259" spans="1:5">
      <c r="A259" t="s">
        <v>6972</v>
      </c>
      <c r="B259" t="str">
        <f>"."&amp;C259</f>
        <v>.mask-hexagon-2</v>
      </c>
      <c r="C259" t="s">
        <v>6945</v>
      </c>
      <c r="D259" t="s">
        <v>6156</v>
      </c>
      <c r="E259" t="s">
        <v>6946</v>
      </c>
    </row>
    <row r="260" spans="1:5">
      <c r="A260" t="s">
        <v>6972</v>
      </c>
      <c r="B260" t="str">
        <f>"."&amp;C260</f>
        <v>.mask-pentagon</v>
      </c>
      <c r="C260" t="s">
        <v>6949</v>
      </c>
      <c r="D260" t="s">
        <v>6156</v>
      </c>
      <c r="E260" t="s">
        <v>6950</v>
      </c>
    </row>
    <row r="261" spans="1:5">
      <c r="A261" t="s">
        <v>6972</v>
      </c>
      <c r="B261" t="str">
        <f>"."&amp;C261</f>
        <v>.mask-square</v>
      </c>
      <c r="C261" t="s">
        <v>6953</v>
      </c>
      <c r="D261" t="s">
        <v>6156</v>
      </c>
      <c r="E261" t="s">
        <v>3122</v>
      </c>
    </row>
    <row r="262" spans="1:5">
      <c r="A262" t="s">
        <v>6972</v>
      </c>
      <c r="B262" t="str">
        <f>"."&amp;C262</f>
        <v>.mask-squircle</v>
      </c>
      <c r="C262" t="s">
        <v>6939</v>
      </c>
      <c r="D262" t="s">
        <v>6156</v>
      </c>
      <c r="E262" t="s">
        <v>6940</v>
      </c>
    </row>
    <row r="263" spans="1:5">
      <c r="A263" t="s">
        <v>6972</v>
      </c>
      <c r="B263" t="str">
        <f>"."&amp;C263</f>
        <v>.mask-star</v>
      </c>
      <c r="C263" t="s">
        <v>6956</v>
      </c>
      <c r="D263" t="s">
        <v>6156</v>
      </c>
      <c r="E263" t="s">
        <v>6957</v>
      </c>
    </row>
    <row r="264" spans="1:5">
      <c r="A264" t="s">
        <v>6972</v>
      </c>
      <c r="B264" t="str">
        <f>"."&amp;C264</f>
        <v>.mask-star-2</v>
      </c>
      <c r="C264" t="s">
        <v>6958</v>
      </c>
      <c r="D264" t="s">
        <v>6156</v>
      </c>
      <c r="E264" t="s">
        <v>6959</v>
      </c>
    </row>
    <row r="265" spans="1:5">
      <c r="A265" t="s">
        <v>6972</v>
      </c>
      <c r="B265" t="str">
        <f>"."&amp;C265</f>
        <v>.mask-triangle</v>
      </c>
      <c r="C265" t="s">
        <v>6960</v>
      </c>
      <c r="D265" t="s">
        <v>6156</v>
      </c>
      <c r="E265" t="s">
        <v>6961</v>
      </c>
    </row>
    <row r="266" spans="1:5">
      <c r="A266" t="s">
        <v>6972</v>
      </c>
      <c r="B266" t="str">
        <f>"."&amp;C266</f>
        <v>.mask-triangle-2</v>
      </c>
      <c r="C266" t="s">
        <v>6962</v>
      </c>
      <c r="D266" t="s">
        <v>6156</v>
      </c>
      <c r="E266" t="s">
        <v>6963</v>
      </c>
    </row>
    <row r="267" spans="1:5">
      <c r="A267" t="s">
        <v>6972</v>
      </c>
      <c r="B267" t="str">
        <f>"."&amp;C267</f>
        <v>.mask-triangle-3</v>
      </c>
      <c r="C267" t="s">
        <v>6964</v>
      </c>
      <c r="D267" t="s">
        <v>6156</v>
      </c>
      <c r="E267" t="s">
        <v>6965</v>
      </c>
    </row>
    <row r="268" spans="1:5">
      <c r="A268" t="s">
        <v>6972</v>
      </c>
      <c r="B268" t="str">
        <f>"."&amp;C268</f>
        <v>.mask-triangle-4</v>
      </c>
      <c r="C268" t="s">
        <v>6966</v>
      </c>
      <c r="D268" t="s">
        <v>6156</v>
      </c>
      <c r="E268" t="s">
        <v>6967</v>
      </c>
    </row>
    <row r="269" spans="1:5">
      <c r="A269" t="s">
        <v>4373</v>
      </c>
      <c r="B269" t="str">
        <f>"."&amp;C269</f>
        <v>.menu</v>
      </c>
      <c r="C269" t="s">
        <v>562</v>
      </c>
      <c r="D269" t="s">
        <v>6139</v>
      </c>
      <c r="E269" t="s">
        <v>6973</v>
      </c>
    </row>
    <row r="270" spans="1:5">
      <c r="A270" t="s">
        <v>4373</v>
      </c>
      <c r="B270" t="str">
        <f>"."&amp;C270</f>
        <v>.menu-horizontal</v>
      </c>
      <c r="C270" t="s">
        <v>6995</v>
      </c>
      <c r="D270" t="s">
        <v>6172</v>
      </c>
      <c r="E270" t="s">
        <v>6996</v>
      </c>
    </row>
    <row r="271" spans="1:5">
      <c r="A271" t="s">
        <v>4373</v>
      </c>
      <c r="B271" t="str">
        <f>"."&amp;C271</f>
        <v>.menu-vertical</v>
      </c>
      <c r="C271" t="s">
        <v>6993</v>
      </c>
      <c r="D271" t="s">
        <v>6172</v>
      </c>
      <c r="E271" t="s">
        <v>6994</v>
      </c>
    </row>
    <row r="272" spans="1:5">
      <c r="A272" t="s">
        <v>4373</v>
      </c>
      <c r="B272" t="str">
        <f>"."&amp;C272</f>
        <v>.menu-active</v>
      </c>
      <c r="C272" t="s">
        <v>6982</v>
      </c>
      <c r="D272" t="s">
        <v>6146</v>
      </c>
      <c r="E272" t="s">
        <v>6983</v>
      </c>
    </row>
    <row r="273" spans="1:5">
      <c r="A273" t="s">
        <v>4373</v>
      </c>
      <c r="B273" t="str">
        <f>"."&amp;C273</f>
        <v>.menu-disabled</v>
      </c>
      <c r="C273" t="s">
        <v>6980</v>
      </c>
      <c r="D273" t="s">
        <v>6146</v>
      </c>
      <c r="E273" t="s">
        <v>6981</v>
      </c>
    </row>
    <row r="274" spans="1:5">
      <c r="A274" t="s">
        <v>4373</v>
      </c>
      <c r="B274" t="str">
        <f>"."&amp;C274</f>
        <v>.menu-dropdown-show</v>
      </c>
      <c r="C274" t="s">
        <v>6986</v>
      </c>
      <c r="D274" t="s">
        <v>6146</v>
      </c>
      <c r="E274" t="s">
        <v>6987</v>
      </c>
    </row>
    <row r="275" spans="1:5">
      <c r="A275" t="s">
        <v>4373</v>
      </c>
      <c r="B275" t="str">
        <f>"."&amp;C275</f>
        <v>.menu-focus</v>
      </c>
      <c r="C275" t="s">
        <v>6984</v>
      </c>
      <c r="D275" t="s">
        <v>6146</v>
      </c>
      <c r="E275" t="s">
        <v>6985</v>
      </c>
    </row>
    <row r="276" spans="1:5">
      <c r="A276" t="s">
        <v>4373</v>
      </c>
      <c r="B276" t="str">
        <f>"."&amp;C276</f>
        <v>.menu-dropdown</v>
      </c>
      <c r="C276" t="s">
        <v>6976</v>
      </c>
      <c r="D276" t="s">
        <v>6141</v>
      </c>
      <c r="E276" t="s">
        <v>6977</v>
      </c>
    </row>
    <row r="277" spans="1:5">
      <c r="A277" t="s">
        <v>4373</v>
      </c>
      <c r="B277" t="str">
        <f>"."&amp;C277</f>
        <v>.menu-dropdown-toggle</v>
      </c>
      <c r="C277" t="s">
        <v>6978</v>
      </c>
      <c r="D277" t="s">
        <v>6141</v>
      </c>
      <c r="E277" t="s">
        <v>6979</v>
      </c>
    </row>
    <row r="278" spans="1:5">
      <c r="A278" t="s">
        <v>4373</v>
      </c>
      <c r="B278" t="str">
        <f>"."&amp;C278</f>
        <v>.menu-title</v>
      </c>
      <c r="C278" t="s">
        <v>6974</v>
      </c>
      <c r="D278" t="s">
        <v>6141</v>
      </c>
      <c r="E278" t="s">
        <v>6975</v>
      </c>
    </row>
    <row r="279" spans="1:5">
      <c r="A279" t="s">
        <v>4373</v>
      </c>
      <c r="B279" t="str">
        <f>"."&amp;C279</f>
        <v>.menu-lg</v>
      </c>
      <c r="C279" t="s">
        <v>6991</v>
      </c>
      <c r="D279" t="s">
        <v>6213</v>
      </c>
      <c r="E279" t="s">
        <v>6278</v>
      </c>
    </row>
    <row r="280" spans="1:5">
      <c r="A280" t="s">
        <v>4373</v>
      </c>
      <c r="B280" t="str">
        <f>"."&amp;C280</f>
        <v>.menu-md</v>
      </c>
      <c r="C280" t="s">
        <v>6990</v>
      </c>
      <c r="D280" t="s">
        <v>6213</v>
      </c>
      <c r="E280" t="s">
        <v>6414</v>
      </c>
    </row>
    <row r="281" spans="1:5">
      <c r="A281" t="s">
        <v>4373</v>
      </c>
      <c r="B281" t="str">
        <f>"."&amp;C281</f>
        <v>.menu-sm</v>
      </c>
      <c r="C281" t="s">
        <v>6989</v>
      </c>
      <c r="D281" t="s">
        <v>6213</v>
      </c>
      <c r="E281" t="s">
        <v>6274</v>
      </c>
    </row>
    <row r="282" spans="1:5">
      <c r="A282" t="s">
        <v>4373</v>
      </c>
      <c r="B282" t="str">
        <f>"."&amp;C282</f>
        <v>.menu-xl</v>
      </c>
      <c r="C282" t="s">
        <v>6992</v>
      </c>
      <c r="D282" t="s">
        <v>6213</v>
      </c>
      <c r="E282" t="s">
        <v>6280</v>
      </c>
    </row>
    <row r="283" spans="1:5">
      <c r="A283" t="s">
        <v>4373</v>
      </c>
      <c r="B283" t="str">
        <f>"."&amp;C283</f>
        <v>.menu-xs</v>
      </c>
      <c r="C283" t="s">
        <v>6988</v>
      </c>
      <c r="D283" t="s">
        <v>6213</v>
      </c>
      <c r="E283" t="s">
        <v>6272</v>
      </c>
    </row>
    <row r="284" spans="1:5">
      <c r="A284" t="s">
        <v>3543</v>
      </c>
      <c r="B284" t="str">
        <f>"."&amp;C284</f>
        <v>.modal</v>
      </c>
      <c r="C284" t="s">
        <v>2104</v>
      </c>
      <c r="D284" t="s">
        <v>6139</v>
      </c>
      <c r="E284" t="s">
        <v>3543</v>
      </c>
    </row>
    <row r="285" spans="1:5">
      <c r="A285" t="s">
        <v>3543</v>
      </c>
      <c r="B285" t="str">
        <f>"."&amp;C285</f>
        <v>.modal-open</v>
      </c>
      <c r="C285" t="s">
        <v>7041</v>
      </c>
      <c r="D285" t="s">
        <v>6146</v>
      </c>
      <c r="E285" t="s">
        <v>7042</v>
      </c>
    </row>
    <row r="286" spans="1:5">
      <c r="A286" t="s">
        <v>3543</v>
      </c>
      <c r="B286" t="str">
        <f>"."&amp;C286</f>
        <v>.modal-action</v>
      </c>
      <c r="C286" t="s">
        <v>7036</v>
      </c>
      <c r="D286" t="s">
        <v>6141</v>
      </c>
      <c r="E286" t="s">
        <v>6315</v>
      </c>
    </row>
    <row r="287" spans="1:5">
      <c r="A287" t="s">
        <v>3543</v>
      </c>
      <c r="B287" t="str">
        <f>"."&amp;C287</f>
        <v>.modal-backdrop</v>
      </c>
      <c r="C287" t="s">
        <v>7037</v>
      </c>
      <c r="D287" t="s">
        <v>6141</v>
      </c>
      <c r="E287" t="s">
        <v>7038</v>
      </c>
    </row>
    <row r="288" spans="1:5">
      <c r="A288" t="s">
        <v>3543</v>
      </c>
      <c r="B288" t="str">
        <f>"."&amp;C288</f>
        <v>.modal-box</v>
      </c>
      <c r="C288" t="s">
        <v>7034</v>
      </c>
      <c r="D288" t="s">
        <v>6141</v>
      </c>
      <c r="E288" t="s">
        <v>7035</v>
      </c>
    </row>
    <row r="289" spans="1:5">
      <c r="A289" t="s">
        <v>3543</v>
      </c>
      <c r="B289" t="str">
        <f>"."&amp;C289</f>
        <v>.modal-toggle</v>
      </c>
      <c r="C289" t="s">
        <v>7039</v>
      </c>
      <c r="D289" t="s">
        <v>6141</v>
      </c>
      <c r="E289" t="s">
        <v>7040</v>
      </c>
    </row>
    <row r="290" spans="1:5">
      <c r="A290" t="s">
        <v>3543</v>
      </c>
      <c r="B290" t="str">
        <f>"."&amp;C290</f>
        <v>.modal-bottom</v>
      </c>
      <c r="C290" t="s">
        <v>7047</v>
      </c>
      <c r="D290" t="s">
        <v>6367</v>
      </c>
      <c r="E290" t="s">
        <v>7048</v>
      </c>
    </row>
    <row r="291" spans="1:5">
      <c r="A291" t="s">
        <v>3543</v>
      </c>
      <c r="B291" t="str">
        <f>"."&amp;C291</f>
        <v>.modal-end</v>
      </c>
      <c r="C291" t="s">
        <v>7051</v>
      </c>
      <c r="D291" t="s">
        <v>6367</v>
      </c>
      <c r="E291" t="s">
        <v>7052</v>
      </c>
    </row>
    <row r="292" spans="1:5">
      <c r="A292" t="s">
        <v>3543</v>
      </c>
      <c r="B292" t="str">
        <f>"."&amp;C292</f>
        <v>.modal-middle</v>
      </c>
      <c r="C292" t="s">
        <v>7045</v>
      </c>
      <c r="D292" t="s">
        <v>6367</v>
      </c>
      <c r="E292" t="s">
        <v>7046</v>
      </c>
    </row>
    <row r="293" spans="1:5">
      <c r="A293" t="s">
        <v>3543</v>
      </c>
      <c r="B293" t="str">
        <f>"."&amp;C293</f>
        <v>.modal-start</v>
      </c>
      <c r="C293" t="s">
        <v>7049</v>
      </c>
      <c r="D293" t="s">
        <v>6367</v>
      </c>
      <c r="E293" t="s">
        <v>7050</v>
      </c>
    </row>
    <row r="294" spans="1:5">
      <c r="A294" t="s">
        <v>3543</v>
      </c>
      <c r="B294" t="str">
        <f>"."&amp;C294</f>
        <v>.modal-top</v>
      </c>
      <c r="C294" t="s">
        <v>7043</v>
      </c>
      <c r="D294" t="s">
        <v>6367</v>
      </c>
      <c r="E294" t="s">
        <v>7044</v>
      </c>
    </row>
    <row r="295" spans="1:5">
      <c r="A295" t="s">
        <v>3545</v>
      </c>
      <c r="B295" t="str">
        <f>"."&amp;C295</f>
        <v>.navbar</v>
      </c>
      <c r="C295" t="s">
        <v>7062</v>
      </c>
      <c r="D295" t="s">
        <v>6139</v>
      </c>
      <c r="E295" t="s">
        <v>7063</v>
      </c>
    </row>
    <row r="296" spans="1:5">
      <c r="A296" t="s">
        <v>3545</v>
      </c>
      <c r="B296" t="str">
        <f>"."&amp;C296</f>
        <v>.navbar-center</v>
      </c>
      <c r="C296" t="s">
        <v>7066</v>
      </c>
      <c r="D296" t="s">
        <v>6141</v>
      </c>
      <c r="E296" t="s">
        <v>7067</v>
      </c>
    </row>
    <row r="297" spans="1:5">
      <c r="A297" t="s">
        <v>3545</v>
      </c>
      <c r="B297" t="str">
        <f>"."&amp;C297</f>
        <v>.navbar-end</v>
      </c>
      <c r="C297" t="s">
        <v>7068</v>
      </c>
      <c r="D297" t="s">
        <v>6141</v>
      </c>
      <c r="E297" t="s">
        <v>7069</v>
      </c>
    </row>
    <row r="298" spans="1:5">
      <c r="A298" t="s">
        <v>3545</v>
      </c>
      <c r="B298" t="str">
        <f>"."&amp;C298</f>
        <v>.navbar-start</v>
      </c>
      <c r="C298" t="s">
        <v>7064</v>
      </c>
      <c r="D298" t="s">
        <v>6141</v>
      </c>
      <c r="E298" t="s">
        <v>7065</v>
      </c>
    </row>
    <row r="299" spans="1:5">
      <c r="A299" t="s">
        <v>3549</v>
      </c>
      <c r="B299" t="str">
        <f>"."&amp;C299</f>
        <v>.join</v>
      </c>
      <c r="C299" t="s">
        <v>6625</v>
      </c>
      <c r="D299" t="s">
        <v>6139</v>
      </c>
      <c r="E299" t="s">
        <v>6626</v>
      </c>
    </row>
    <row r="300" spans="1:5">
      <c r="A300" t="s">
        <v>3549</v>
      </c>
      <c r="B300" t="str">
        <f>"."&amp;C300</f>
        <v>.join-horizontal</v>
      </c>
      <c r="C300" t="s">
        <v>6631</v>
      </c>
      <c r="D300" t="s">
        <v>6172</v>
      </c>
      <c r="E300" t="s">
        <v>6632</v>
      </c>
    </row>
    <row r="301" spans="1:5">
      <c r="A301" t="s">
        <v>3549</v>
      </c>
      <c r="B301" t="str">
        <f>"."&amp;C301</f>
        <v>.join-vertical</v>
      </c>
      <c r="C301" t="s">
        <v>6629</v>
      </c>
      <c r="D301" t="s">
        <v>6172</v>
      </c>
      <c r="E301" t="s">
        <v>6630</v>
      </c>
    </row>
    <row r="302" spans="1:5">
      <c r="A302" t="s">
        <v>3549</v>
      </c>
      <c r="B302" t="str">
        <f>"."&amp;C302</f>
        <v>.join-item</v>
      </c>
      <c r="C302" t="s">
        <v>6627</v>
      </c>
      <c r="D302" t="s">
        <v>6141</v>
      </c>
      <c r="E302" t="s">
        <v>6628</v>
      </c>
    </row>
    <row r="303" spans="1:5">
      <c r="A303" t="s">
        <v>7018</v>
      </c>
      <c r="B303" t="str">
        <f>"."&amp;C303</f>
        <v>.mockup-phone</v>
      </c>
      <c r="C303" t="s">
        <v>7017</v>
      </c>
      <c r="D303" t="s">
        <v>6139</v>
      </c>
      <c r="E303" t="s">
        <v>7018</v>
      </c>
    </row>
    <row r="304" spans="1:5">
      <c r="A304" t="s">
        <v>7018</v>
      </c>
      <c r="B304" t="str">
        <f>"."&amp;C304</f>
        <v>.mockup-phone-camera</v>
      </c>
      <c r="C304" t="s">
        <v>7019</v>
      </c>
      <c r="D304" t="s">
        <v>6141</v>
      </c>
      <c r="E304" t="s">
        <v>7020</v>
      </c>
    </row>
    <row r="305" spans="1:5">
      <c r="A305" t="s">
        <v>7018</v>
      </c>
      <c r="B305" t="str">
        <f>"."&amp;C305</f>
        <v>.mockup-phone-display</v>
      </c>
      <c r="C305" t="s">
        <v>7021</v>
      </c>
      <c r="D305" t="s">
        <v>6141</v>
      </c>
      <c r="E305" t="s">
        <v>7022</v>
      </c>
    </row>
    <row r="306" spans="1:5">
      <c r="A306" t="s">
        <v>3553</v>
      </c>
      <c r="B306" t="str">
        <f>"."&amp;C306</f>
        <v>.progress-accent</v>
      </c>
      <c r="C306" t="s">
        <v>7075</v>
      </c>
      <c r="D306" t="s">
        <v>6163</v>
      </c>
      <c r="E306" t="s">
        <v>6207</v>
      </c>
    </row>
    <row r="307" spans="1:5">
      <c r="A307" t="s">
        <v>3553</v>
      </c>
      <c r="B307" t="str">
        <f>"."&amp;C307</f>
        <v>.progress-error</v>
      </c>
      <c r="C307" t="s">
        <v>7079</v>
      </c>
      <c r="D307" t="s">
        <v>6163</v>
      </c>
      <c r="E307" t="s">
        <v>6170</v>
      </c>
    </row>
    <row r="308" spans="1:5">
      <c r="A308" t="s">
        <v>3553</v>
      </c>
      <c r="B308" t="str">
        <f>"."&amp;C308</f>
        <v>.progress-info</v>
      </c>
      <c r="C308" t="s">
        <v>7076</v>
      </c>
      <c r="D308" t="s">
        <v>6163</v>
      </c>
      <c r="E308" t="s">
        <v>6164</v>
      </c>
    </row>
    <row r="309" spans="1:5">
      <c r="A309" t="s">
        <v>3553</v>
      </c>
      <c r="B309" t="str">
        <f>"."&amp;C309</f>
        <v>.progress-neutral</v>
      </c>
      <c r="C309" t="s">
        <v>7072</v>
      </c>
      <c r="D309" t="s">
        <v>6163</v>
      </c>
      <c r="E309" t="s">
        <v>6201</v>
      </c>
    </row>
    <row r="310" spans="1:5">
      <c r="A310" t="s">
        <v>3553</v>
      </c>
      <c r="B310" t="str">
        <f>"."&amp;C310</f>
        <v>.progress-primary</v>
      </c>
      <c r="C310" t="s">
        <v>7073</v>
      </c>
      <c r="D310" t="s">
        <v>6163</v>
      </c>
      <c r="E310" t="s">
        <v>6203</v>
      </c>
    </row>
    <row r="311" spans="1:5">
      <c r="A311" t="s">
        <v>3553</v>
      </c>
      <c r="B311" t="str">
        <f>"."&amp;C311</f>
        <v>.progress-secondary</v>
      </c>
      <c r="C311" t="s">
        <v>7074</v>
      </c>
      <c r="D311" t="s">
        <v>6163</v>
      </c>
      <c r="E311" t="s">
        <v>6205</v>
      </c>
    </row>
    <row r="312" spans="1:5">
      <c r="A312" t="s">
        <v>3553</v>
      </c>
      <c r="B312" t="str">
        <f>"."&amp;C312</f>
        <v>.progress-success</v>
      </c>
      <c r="C312" t="s">
        <v>7077</v>
      </c>
      <c r="D312" t="s">
        <v>6163</v>
      </c>
      <c r="E312" t="s">
        <v>6166</v>
      </c>
    </row>
    <row r="313" spans="1:5">
      <c r="A313" t="s">
        <v>3553</v>
      </c>
      <c r="B313" t="str">
        <f>"."&amp;C313</f>
        <v>.progress-warning</v>
      </c>
      <c r="C313" t="s">
        <v>7078</v>
      </c>
      <c r="D313" t="s">
        <v>6163</v>
      </c>
      <c r="E313" t="s">
        <v>6168</v>
      </c>
    </row>
    <row r="314" spans="1:5">
      <c r="A314" t="s">
        <v>3553</v>
      </c>
      <c r="B314" t="str">
        <f>"."&amp;C314</f>
        <v>.progress</v>
      </c>
      <c r="C314" t="s">
        <v>573</v>
      </c>
      <c r="D314" t="s">
        <v>6139</v>
      </c>
      <c r="E314" t="s">
        <v>7071</v>
      </c>
    </row>
    <row r="315" spans="1:5">
      <c r="A315" t="s">
        <v>7090</v>
      </c>
      <c r="B315" t="str">
        <f>"."&amp;C315</f>
        <v>.radial-progress</v>
      </c>
      <c r="C315" t="s">
        <v>7088</v>
      </c>
      <c r="D315" t="s">
        <v>6139</v>
      </c>
      <c r="E315" t="s">
        <v>7089</v>
      </c>
    </row>
    <row r="316" spans="1:5">
      <c r="A316" t="s">
        <v>7107</v>
      </c>
      <c r="B316" t="str">
        <f>"."&amp;C316</f>
        <v>.radio-accent</v>
      </c>
      <c r="C316" t="s">
        <v>7097</v>
      </c>
      <c r="D316" t="s">
        <v>6163</v>
      </c>
      <c r="E316" t="s">
        <v>6207</v>
      </c>
    </row>
    <row r="317" spans="1:5">
      <c r="A317" t="s">
        <v>7107</v>
      </c>
      <c r="B317" t="str">
        <f>"."&amp;C317</f>
        <v>.radio-error</v>
      </c>
      <c r="C317" t="s">
        <v>7101</v>
      </c>
      <c r="D317" t="s">
        <v>6163</v>
      </c>
      <c r="E317" t="s">
        <v>6170</v>
      </c>
    </row>
    <row r="318" spans="1:5">
      <c r="A318" t="s">
        <v>7107</v>
      </c>
      <c r="B318" t="str">
        <f>"."&amp;C318</f>
        <v>.radio-info</v>
      </c>
      <c r="C318" t="s">
        <v>7100</v>
      </c>
      <c r="D318" t="s">
        <v>6163</v>
      </c>
      <c r="E318" t="s">
        <v>6164</v>
      </c>
    </row>
    <row r="319" spans="1:5">
      <c r="A319" t="s">
        <v>7107</v>
      </c>
      <c r="B319" t="str">
        <f>"."&amp;C319</f>
        <v>.radio-neutral</v>
      </c>
      <c r="C319" t="s">
        <v>7094</v>
      </c>
      <c r="D319" t="s">
        <v>6163</v>
      </c>
      <c r="E319" t="s">
        <v>6201</v>
      </c>
    </row>
    <row r="320" spans="1:5">
      <c r="A320" t="s">
        <v>7107</v>
      </c>
      <c r="B320" t="str">
        <f>"."&amp;C320</f>
        <v>.radio-primary</v>
      </c>
      <c r="C320" t="s">
        <v>7095</v>
      </c>
      <c r="D320" t="s">
        <v>6163</v>
      </c>
      <c r="E320" t="s">
        <v>6203</v>
      </c>
    </row>
    <row r="321" spans="1:5">
      <c r="A321" t="s">
        <v>7107</v>
      </c>
      <c r="B321" t="str">
        <f>"."&amp;C321</f>
        <v>.radio-secondary</v>
      </c>
      <c r="C321" t="s">
        <v>7096</v>
      </c>
      <c r="D321" t="s">
        <v>6163</v>
      </c>
      <c r="E321" t="s">
        <v>6205</v>
      </c>
    </row>
    <row r="322" spans="1:5">
      <c r="A322" t="s">
        <v>7107</v>
      </c>
      <c r="B322" t="str">
        <f>"."&amp;C322</f>
        <v>.radio-success</v>
      </c>
      <c r="C322" t="s">
        <v>7098</v>
      </c>
      <c r="D322" t="s">
        <v>6163</v>
      </c>
      <c r="E322" t="s">
        <v>6166</v>
      </c>
    </row>
    <row r="323" spans="1:5">
      <c r="A323" t="s">
        <v>7107</v>
      </c>
      <c r="B323" t="str">
        <f>"."&amp;C323</f>
        <v>.radio-warning</v>
      </c>
      <c r="C323" t="s">
        <v>7099</v>
      </c>
      <c r="D323" t="s">
        <v>6163</v>
      </c>
      <c r="E323" t="s">
        <v>6168</v>
      </c>
    </row>
    <row r="324" spans="1:5">
      <c r="A324" t="s">
        <v>7107</v>
      </c>
      <c r="B324" t="str">
        <f>"."&amp;C324</f>
        <v>.radio</v>
      </c>
      <c r="C324" t="s">
        <v>1966</v>
      </c>
      <c r="D324" t="s">
        <v>6139</v>
      </c>
      <c r="E324" t="s">
        <v>7093</v>
      </c>
    </row>
    <row r="325" spans="1:5">
      <c r="A325" t="s">
        <v>7107</v>
      </c>
      <c r="B325" t="str">
        <f>"."&amp;C325</f>
        <v>.radio-lg</v>
      </c>
      <c r="C325" t="s">
        <v>7105</v>
      </c>
      <c r="D325" t="s">
        <v>6213</v>
      </c>
      <c r="E325" t="s">
        <v>6278</v>
      </c>
    </row>
    <row r="326" spans="1:5">
      <c r="A326" t="s">
        <v>7107</v>
      </c>
      <c r="B326" t="str">
        <f>"."&amp;C326</f>
        <v>.radio-md</v>
      </c>
      <c r="C326" t="s">
        <v>7104</v>
      </c>
      <c r="D326" t="s">
        <v>6213</v>
      </c>
      <c r="E326" t="s">
        <v>6414</v>
      </c>
    </row>
    <row r="327" spans="1:5">
      <c r="A327" t="s">
        <v>7107</v>
      </c>
      <c r="B327" t="str">
        <f>"."&amp;C327</f>
        <v>.radio-sm</v>
      </c>
      <c r="C327" t="s">
        <v>7103</v>
      </c>
      <c r="D327" t="s">
        <v>6213</v>
      </c>
      <c r="E327" t="s">
        <v>6274</v>
      </c>
    </row>
    <row r="328" spans="1:5">
      <c r="A328" t="s">
        <v>7107</v>
      </c>
      <c r="B328" t="str">
        <f>"."&amp;C328</f>
        <v>.radio-xl</v>
      </c>
      <c r="C328" t="s">
        <v>7106</v>
      </c>
      <c r="D328" t="s">
        <v>6213</v>
      </c>
      <c r="E328" t="s">
        <v>6280</v>
      </c>
    </row>
    <row r="329" spans="1:5">
      <c r="A329" t="s">
        <v>7107</v>
      </c>
      <c r="B329" t="str">
        <f>"."&amp;C329</f>
        <v>.radio-xs</v>
      </c>
      <c r="C329" t="s">
        <v>7102</v>
      </c>
      <c r="D329" t="s">
        <v>6213</v>
      </c>
      <c r="E329" t="s">
        <v>6272</v>
      </c>
    </row>
    <row r="330" spans="1:5">
      <c r="A330" t="s">
        <v>7135</v>
      </c>
      <c r="B330" t="str">
        <f>"."&amp;C330</f>
        <v>.range-accent</v>
      </c>
      <c r="C330" t="s">
        <v>7125</v>
      </c>
      <c r="D330" t="s">
        <v>6163</v>
      </c>
      <c r="E330" t="s">
        <v>6207</v>
      </c>
    </row>
    <row r="331" spans="1:5">
      <c r="A331" t="s">
        <v>7135</v>
      </c>
      <c r="B331" t="str">
        <f>"."&amp;C331</f>
        <v>.range-error</v>
      </c>
      <c r="C331" t="s">
        <v>7129</v>
      </c>
      <c r="D331" t="s">
        <v>6163</v>
      </c>
      <c r="E331" t="s">
        <v>6170</v>
      </c>
    </row>
    <row r="332" spans="1:5">
      <c r="A332" t="s">
        <v>7135</v>
      </c>
      <c r="B332" t="str">
        <f>"."&amp;C332</f>
        <v>.range-info</v>
      </c>
      <c r="C332" t="s">
        <v>7128</v>
      </c>
      <c r="D332" t="s">
        <v>6163</v>
      </c>
      <c r="E332" t="s">
        <v>6164</v>
      </c>
    </row>
    <row r="333" spans="1:5">
      <c r="A333" t="s">
        <v>7135</v>
      </c>
      <c r="B333" t="str">
        <f>"."&amp;C333</f>
        <v>.range-neutral</v>
      </c>
      <c r="C333" t="s">
        <v>7122</v>
      </c>
      <c r="D333" t="s">
        <v>6163</v>
      </c>
      <c r="E333" t="s">
        <v>6201</v>
      </c>
    </row>
    <row r="334" spans="1:5">
      <c r="A334" t="s">
        <v>7135</v>
      </c>
      <c r="B334" t="str">
        <f>"."&amp;C334</f>
        <v>.range-primary</v>
      </c>
      <c r="C334" t="s">
        <v>7123</v>
      </c>
      <c r="D334" t="s">
        <v>6163</v>
      </c>
      <c r="E334" t="s">
        <v>6203</v>
      </c>
    </row>
    <row r="335" spans="1:5">
      <c r="A335" t="s">
        <v>7135</v>
      </c>
      <c r="B335" t="str">
        <f>"."&amp;C335</f>
        <v>.range-secondary</v>
      </c>
      <c r="C335" t="s">
        <v>7124</v>
      </c>
      <c r="D335" t="s">
        <v>6163</v>
      </c>
      <c r="E335" t="s">
        <v>6205</v>
      </c>
    </row>
    <row r="336" spans="1:5">
      <c r="A336" t="s">
        <v>7135</v>
      </c>
      <c r="B336" t="str">
        <f>"."&amp;C336</f>
        <v>.range-success</v>
      </c>
      <c r="C336" t="s">
        <v>7126</v>
      </c>
      <c r="D336" t="s">
        <v>6163</v>
      </c>
      <c r="E336" t="s">
        <v>6166</v>
      </c>
    </row>
    <row r="337" spans="1:5">
      <c r="A337" t="s">
        <v>7135</v>
      </c>
      <c r="B337" t="str">
        <f>"."&amp;C337</f>
        <v>.range-warning</v>
      </c>
      <c r="C337" t="s">
        <v>7127</v>
      </c>
      <c r="D337" t="s">
        <v>6163</v>
      </c>
      <c r="E337" t="s">
        <v>6168</v>
      </c>
    </row>
    <row r="338" spans="1:5">
      <c r="A338" t="s">
        <v>7135</v>
      </c>
      <c r="B338" t="str">
        <f>"."&amp;C338</f>
        <v>.range</v>
      </c>
      <c r="C338" t="s">
        <v>3092</v>
      </c>
      <c r="D338" t="s">
        <v>6139</v>
      </c>
      <c r="E338" t="s">
        <v>7121</v>
      </c>
    </row>
    <row r="339" spans="1:5">
      <c r="A339" t="s">
        <v>7135</v>
      </c>
      <c r="B339" t="str">
        <f>"."&amp;C339</f>
        <v>.range-lg</v>
      </c>
      <c r="C339" t="s">
        <v>7133</v>
      </c>
      <c r="D339" t="s">
        <v>6213</v>
      </c>
      <c r="E339" t="s">
        <v>6278</v>
      </c>
    </row>
    <row r="340" spans="1:5">
      <c r="A340" t="s">
        <v>7135</v>
      </c>
      <c r="B340" t="str">
        <f>"."&amp;C340</f>
        <v>.range-md</v>
      </c>
      <c r="C340" t="s">
        <v>7132</v>
      </c>
      <c r="D340" t="s">
        <v>6213</v>
      </c>
      <c r="E340" t="s">
        <v>6414</v>
      </c>
    </row>
    <row r="341" spans="1:5">
      <c r="A341" t="s">
        <v>7135</v>
      </c>
      <c r="B341" t="str">
        <f>"."&amp;C341</f>
        <v>.range-sm</v>
      </c>
      <c r="C341" t="s">
        <v>7131</v>
      </c>
      <c r="D341" t="s">
        <v>6213</v>
      </c>
      <c r="E341" t="s">
        <v>6274</v>
      </c>
    </row>
    <row r="342" spans="1:5">
      <c r="A342" t="s">
        <v>7135</v>
      </c>
      <c r="B342" t="str">
        <f>"."&amp;C342</f>
        <v>.range-xl</v>
      </c>
      <c r="C342" t="s">
        <v>7134</v>
      </c>
      <c r="D342" t="s">
        <v>6213</v>
      </c>
      <c r="E342" t="s">
        <v>6280</v>
      </c>
    </row>
    <row r="343" spans="1:5">
      <c r="A343" t="s">
        <v>7135</v>
      </c>
      <c r="B343" t="str">
        <f>"."&amp;C343</f>
        <v>.range-xs</v>
      </c>
      <c r="C343" t="s">
        <v>7130</v>
      </c>
      <c r="D343" t="s">
        <v>6213</v>
      </c>
      <c r="E343" t="s">
        <v>6272</v>
      </c>
    </row>
    <row r="344" spans="1:5">
      <c r="A344" t="s">
        <v>7161</v>
      </c>
      <c r="B344" t="str">
        <f>"."&amp;C344</f>
        <v>.rating</v>
      </c>
      <c r="C344" t="s">
        <v>7150</v>
      </c>
      <c r="D344" t="s">
        <v>6139</v>
      </c>
      <c r="E344" t="s">
        <v>7151</v>
      </c>
    </row>
    <row r="345" spans="1:5">
      <c r="A345" t="s">
        <v>7161</v>
      </c>
      <c r="B345" t="str">
        <f>"."&amp;C345</f>
        <v>.rating-half</v>
      </c>
      <c r="C345" t="s">
        <v>7152</v>
      </c>
      <c r="D345" t="s">
        <v>6146</v>
      </c>
      <c r="E345" t="s">
        <v>7153</v>
      </c>
    </row>
    <row r="346" spans="1:5">
      <c r="A346" t="s">
        <v>7161</v>
      </c>
      <c r="B346" t="str">
        <f>"."&amp;C346</f>
        <v>.rating-hidden</v>
      </c>
      <c r="C346" t="s">
        <v>7154</v>
      </c>
      <c r="D346" t="s">
        <v>6146</v>
      </c>
      <c r="E346" t="s">
        <v>7155</v>
      </c>
    </row>
    <row r="347" spans="1:5">
      <c r="A347" t="s">
        <v>7161</v>
      </c>
      <c r="B347" t="str">
        <f>"."&amp;C347</f>
        <v>.rating-lg</v>
      </c>
      <c r="C347" t="s">
        <v>7159</v>
      </c>
      <c r="D347" t="s">
        <v>6213</v>
      </c>
      <c r="E347" t="s">
        <v>6278</v>
      </c>
    </row>
    <row r="348" spans="1:5">
      <c r="A348" t="s">
        <v>7161</v>
      </c>
      <c r="B348" t="str">
        <f>"."&amp;C348</f>
        <v>.rating-md</v>
      </c>
      <c r="C348" t="s">
        <v>7158</v>
      </c>
      <c r="D348" t="s">
        <v>6213</v>
      </c>
      <c r="E348" t="s">
        <v>6414</v>
      </c>
    </row>
    <row r="349" spans="1:5">
      <c r="A349" t="s">
        <v>7161</v>
      </c>
      <c r="B349" t="str">
        <f>"."&amp;C349</f>
        <v>.rating-sm</v>
      </c>
      <c r="C349" t="s">
        <v>7157</v>
      </c>
      <c r="D349" t="s">
        <v>6213</v>
      </c>
      <c r="E349" t="s">
        <v>6274</v>
      </c>
    </row>
    <row r="350" spans="1:5">
      <c r="A350" t="s">
        <v>7161</v>
      </c>
      <c r="B350" t="str">
        <f>"."&amp;C350</f>
        <v>.rating-xl</v>
      </c>
      <c r="C350" t="s">
        <v>7160</v>
      </c>
      <c r="D350" t="s">
        <v>6213</v>
      </c>
      <c r="E350" t="s">
        <v>6280</v>
      </c>
    </row>
    <row r="351" spans="1:5">
      <c r="A351" t="s">
        <v>7161</v>
      </c>
      <c r="B351" t="str">
        <f>"."&amp;C351</f>
        <v>.rating-xs</v>
      </c>
      <c r="C351" t="s">
        <v>7156</v>
      </c>
      <c r="D351" t="s">
        <v>6213</v>
      </c>
      <c r="E351" t="s">
        <v>6272</v>
      </c>
    </row>
    <row r="352" spans="1:5">
      <c r="A352" t="s">
        <v>7185</v>
      </c>
      <c r="B352" t="str">
        <f>"."&amp;C352</f>
        <v>.select-accent</v>
      </c>
      <c r="C352" t="s">
        <v>7175</v>
      </c>
      <c r="D352" t="s">
        <v>6163</v>
      </c>
      <c r="E352" t="s">
        <v>6207</v>
      </c>
    </row>
    <row r="353" spans="1:5">
      <c r="A353" t="s">
        <v>7185</v>
      </c>
      <c r="B353" t="str">
        <f>"."&amp;C353</f>
        <v>.select-error</v>
      </c>
      <c r="C353" t="s">
        <v>7179</v>
      </c>
      <c r="D353" t="s">
        <v>6163</v>
      </c>
      <c r="E353" t="s">
        <v>6170</v>
      </c>
    </row>
    <row r="354" spans="1:5">
      <c r="A354" t="s">
        <v>7185</v>
      </c>
      <c r="B354" t="str">
        <f>"."&amp;C354</f>
        <v>.select-info</v>
      </c>
      <c r="C354" t="s">
        <v>7176</v>
      </c>
      <c r="D354" t="s">
        <v>6163</v>
      </c>
      <c r="E354" t="s">
        <v>6164</v>
      </c>
    </row>
    <row r="355" spans="1:5">
      <c r="A355" t="s">
        <v>7185</v>
      </c>
      <c r="B355" t="str">
        <f>"."&amp;C355</f>
        <v>.select-neutral</v>
      </c>
      <c r="C355" t="s">
        <v>7172</v>
      </c>
      <c r="D355" t="s">
        <v>6163</v>
      </c>
      <c r="E355" t="s">
        <v>6201</v>
      </c>
    </row>
    <row r="356" spans="1:5">
      <c r="A356" t="s">
        <v>7185</v>
      </c>
      <c r="B356" t="str">
        <f>"."&amp;C356</f>
        <v>.select-primary</v>
      </c>
      <c r="C356" t="s">
        <v>7173</v>
      </c>
      <c r="D356" t="s">
        <v>6163</v>
      </c>
      <c r="E356" t="s">
        <v>6203</v>
      </c>
    </row>
    <row r="357" spans="1:5">
      <c r="A357" t="s">
        <v>7185</v>
      </c>
      <c r="B357" t="str">
        <f>"."&amp;C357</f>
        <v>.select-secondary</v>
      </c>
      <c r="C357" t="s">
        <v>7174</v>
      </c>
      <c r="D357" t="s">
        <v>6163</v>
      </c>
      <c r="E357" t="s">
        <v>6205</v>
      </c>
    </row>
    <row r="358" spans="1:5">
      <c r="A358" t="s">
        <v>7185</v>
      </c>
      <c r="B358" t="str">
        <f>"."&amp;C358</f>
        <v>.select-success</v>
      </c>
      <c r="C358" t="s">
        <v>7177</v>
      </c>
      <c r="D358" t="s">
        <v>6163</v>
      </c>
      <c r="E358" t="s">
        <v>6166</v>
      </c>
    </row>
    <row r="359" spans="1:5">
      <c r="A359" t="s">
        <v>7185</v>
      </c>
      <c r="B359" t="str">
        <f>"."&amp;C359</f>
        <v>.select-warning</v>
      </c>
      <c r="C359" t="s">
        <v>7178</v>
      </c>
      <c r="D359" t="s">
        <v>6163</v>
      </c>
      <c r="E359" t="s">
        <v>6168</v>
      </c>
    </row>
    <row r="360" spans="1:5">
      <c r="A360" t="s">
        <v>7185</v>
      </c>
      <c r="B360" t="str">
        <f>"."&amp;C360</f>
        <v>.select</v>
      </c>
      <c r="C360" t="s">
        <v>582</v>
      </c>
      <c r="D360" t="s">
        <v>6139</v>
      </c>
      <c r="E360" t="s">
        <v>7170</v>
      </c>
    </row>
    <row r="361" spans="1:5">
      <c r="A361" t="s">
        <v>7185</v>
      </c>
      <c r="B361" t="str">
        <f>"."&amp;C361</f>
        <v>.select-lg</v>
      </c>
      <c r="C361" t="s">
        <v>7183</v>
      </c>
      <c r="D361" t="s">
        <v>6213</v>
      </c>
      <c r="E361" t="s">
        <v>6278</v>
      </c>
    </row>
    <row r="362" spans="1:5">
      <c r="A362" t="s">
        <v>7185</v>
      </c>
      <c r="B362" t="str">
        <f>"."&amp;C362</f>
        <v>.select-md</v>
      </c>
      <c r="C362" t="s">
        <v>7182</v>
      </c>
      <c r="D362" t="s">
        <v>6213</v>
      </c>
      <c r="E362" t="s">
        <v>6414</v>
      </c>
    </row>
    <row r="363" spans="1:5">
      <c r="A363" t="s">
        <v>7185</v>
      </c>
      <c r="B363" t="str">
        <f>"."&amp;C363</f>
        <v>.select-sm</v>
      </c>
      <c r="C363" t="s">
        <v>7181</v>
      </c>
      <c r="D363" t="s">
        <v>6213</v>
      </c>
      <c r="E363" t="s">
        <v>6274</v>
      </c>
    </row>
    <row r="364" spans="1:5">
      <c r="A364" t="s">
        <v>7185</v>
      </c>
      <c r="B364" t="str">
        <f>"."&amp;C364</f>
        <v>.select-xl</v>
      </c>
      <c r="C364" t="s">
        <v>7184</v>
      </c>
      <c r="D364" t="s">
        <v>6213</v>
      </c>
      <c r="E364" t="s">
        <v>6280</v>
      </c>
    </row>
    <row r="365" spans="1:5">
      <c r="A365" t="s">
        <v>7185</v>
      </c>
      <c r="B365" t="str">
        <f>"."&amp;C365</f>
        <v>.select-xs</v>
      </c>
      <c r="C365" t="s">
        <v>7180</v>
      </c>
      <c r="D365" t="s">
        <v>6213</v>
      </c>
      <c r="E365" t="s">
        <v>6272</v>
      </c>
    </row>
    <row r="366" spans="1:5">
      <c r="A366" t="s">
        <v>7185</v>
      </c>
      <c r="B366" t="str">
        <f>"."&amp;C366</f>
        <v>.select-ghost</v>
      </c>
      <c r="C366" t="s">
        <v>7171</v>
      </c>
      <c r="D366" t="s">
        <v>6156</v>
      </c>
      <c r="E366" t="s">
        <v>6199</v>
      </c>
    </row>
    <row r="367" spans="1:5">
      <c r="A367" t="s">
        <v>7204</v>
      </c>
      <c r="B367" t="str">
        <f>"."&amp;C367</f>
        <v>.skeleton</v>
      </c>
      <c r="C367" t="s">
        <v>7200</v>
      </c>
      <c r="D367" t="s">
        <v>6139</v>
      </c>
      <c r="E367" t="s">
        <v>7201</v>
      </c>
    </row>
    <row r="368" spans="1:5">
      <c r="A368" t="s">
        <v>7204</v>
      </c>
      <c r="B368" t="str">
        <f>"."&amp;C368</f>
        <v>.skeleton-text</v>
      </c>
      <c r="C368" t="s">
        <v>7202</v>
      </c>
      <c r="D368" t="s">
        <v>6146</v>
      </c>
      <c r="E368" t="s">
        <v>7203</v>
      </c>
    </row>
    <row r="369" spans="1:5">
      <c r="A369" t="s">
        <v>7216</v>
      </c>
      <c r="B369" t="str">
        <f>"."&amp;C369</f>
        <v>.stack</v>
      </c>
      <c r="C369" t="s">
        <v>3160</v>
      </c>
      <c r="D369" t="s">
        <v>6139</v>
      </c>
      <c r="E369" t="s">
        <v>7207</v>
      </c>
    </row>
    <row r="370" spans="1:5">
      <c r="A370" t="s">
        <v>7216</v>
      </c>
      <c r="B370" t="str">
        <f>"."&amp;C370</f>
        <v>.stack-bottom</v>
      </c>
      <c r="C370" t="s">
        <v>7210</v>
      </c>
      <c r="D370" t="s">
        <v>6146</v>
      </c>
      <c r="E370" t="s">
        <v>7211</v>
      </c>
    </row>
    <row r="371" spans="1:5">
      <c r="A371" t="s">
        <v>7216</v>
      </c>
      <c r="B371" t="str">
        <f>"."&amp;C371</f>
        <v>.stack-end</v>
      </c>
      <c r="C371" t="s">
        <v>7214</v>
      </c>
      <c r="D371" t="s">
        <v>6146</v>
      </c>
      <c r="E371" t="s">
        <v>7215</v>
      </c>
    </row>
    <row r="372" spans="1:5">
      <c r="A372" t="s">
        <v>7216</v>
      </c>
      <c r="B372" t="str">
        <f>"."&amp;C372</f>
        <v>.stack-start</v>
      </c>
      <c r="C372" t="s">
        <v>7212</v>
      </c>
      <c r="D372" t="s">
        <v>6146</v>
      </c>
      <c r="E372" t="s">
        <v>7213</v>
      </c>
    </row>
    <row r="373" spans="1:5">
      <c r="A373" t="s">
        <v>7216</v>
      </c>
      <c r="B373" t="str">
        <f>"."&amp;C373</f>
        <v>.stack-top</v>
      </c>
      <c r="C373" t="s">
        <v>7208</v>
      </c>
      <c r="D373" t="s">
        <v>6146</v>
      </c>
      <c r="E373" t="s">
        <v>7209</v>
      </c>
    </row>
    <row r="374" spans="1:5">
      <c r="A374" t="s">
        <v>7239</v>
      </c>
      <c r="B374" t="str">
        <f>"."&amp;C374</f>
        <v>.stats</v>
      </c>
      <c r="C374" t="s">
        <v>7222</v>
      </c>
      <c r="D374" t="s">
        <v>6139</v>
      </c>
      <c r="E374" t="s">
        <v>7223</v>
      </c>
    </row>
    <row r="375" spans="1:5">
      <c r="A375" t="s">
        <v>7239</v>
      </c>
      <c r="B375" t="str">
        <f>"."&amp;C375</f>
        <v>.stats-horizontal</v>
      </c>
      <c r="C375" t="s">
        <v>7235</v>
      </c>
      <c r="D375" t="s">
        <v>6172</v>
      </c>
      <c r="E375" t="s">
        <v>7236</v>
      </c>
    </row>
    <row r="376" spans="1:5">
      <c r="A376" t="s">
        <v>7239</v>
      </c>
      <c r="B376" t="str">
        <f>"."&amp;C376</f>
        <v>.stats-vertical</v>
      </c>
      <c r="C376" t="s">
        <v>7237</v>
      </c>
      <c r="D376" t="s">
        <v>6172</v>
      </c>
      <c r="E376" t="s">
        <v>7238</v>
      </c>
    </row>
    <row r="377" spans="1:5">
      <c r="A377" t="s">
        <v>7239</v>
      </c>
      <c r="B377" t="str">
        <f>"."&amp;C377</f>
        <v>.stat</v>
      </c>
      <c r="C377" t="s">
        <v>7224</v>
      </c>
      <c r="D377" t="s">
        <v>6141</v>
      </c>
      <c r="E377" t="s">
        <v>7225</v>
      </c>
    </row>
    <row r="378" spans="1:5">
      <c r="A378" t="s">
        <v>7239</v>
      </c>
      <c r="B378" t="str">
        <f>"."&amp;C378</f>
        <v>.stat-actions</v>
      </c>
      <c r="C378" t="s">
        <v>7233</v>
      </c>
      <c r="D378" t="s">
        <v>6141</v>
      </c>
      <c r="E378" t="s">
        <v>7234</v>
      </c>
    </row>
    <row r="379" spans="1:5">
      <c r="A379" t="s">
        <v>7239</v>
      </c>
      <c r="B379" t="str">
        <f>"."&amp;C379</f>
        <v>.stat-desc</v>
      </c>
      <c r="C379" t="s">
        <v>7229</v>
      </c>
      <c r="D379" t="s">
        <v>6141</v>
      </c>
      <c r="E379" t="s">
        <v>7230</v>
      </c>
    </row>
    <row r="380" spans="1:5">
      <c r="A380" t="s">
        <v>7239</v>
      </c>
      <c r="B380" t="str">
        <f>"."&amp;C380</f>
        <v>.stat-figure</v>
      </c>
      <c r="C380" t="s">
        <v>7231</v>
      </c>
      <c r="D380" t="s">
        <v>6141</v>
      </c>
      <c r="E380" t="s">
        <v>7232</v>
      </c>
    </row>
    <row r="381" spans="1:5">
      <c r="A381" t="s">
        <v>7239</v>
      </c>
      <c r="B381" t="str">
        <f>"."&amp;C381</f>
        <v>.stat-title</v>
      </c>
      <c r="C381" t="s">
        <v>7226</v>
      </c>
      <c r="D381" t="s">
        <v>6141</v>
      </c>
      <c r="E381" t="s">
        <v>6142</v>
      </c>
    </row>
    <row r="382" spans="1:5">
      <c r="A382" t="s">
        <v>7239</v>
      </c>
      <c r="B382" t="str">
        <f>"."&amp;C382</f>
        <v>.stat-value</v>
      </c>
      <c r="C382" t="s">
        <v>7227</v>
      </c>
      <c r="D382" t="s">
        <v>6141</v>
      </c>
      <c r="E382" t="s">
        <v>7228</v>
      </c>
    </row>
    <row r="383" spans="1:5">
      <c r="A383" t="s">
        <v>7264</v>
      </c>
      <c r="B383" t="str">
        <f>"."&amp;C383</f>
        <v>.status-accent</v>
      </c>
      <c r="C383" t="s">
        <v>7253</v>
      </c>
      <c r="D383" t="s">
        <v>6163</v>
      </c>
      <c r="E383" t="s">
        <v>6207</v>
      </c>
    </row>
    <row r="384" spans="1:5">
      <c r="A384" t="s">
        <v>7264</v>
      </c>
      <c r="B384" t="str">
        <f>"."&amp;C384</f>
        <v>.status-error</v>
      </c>
      <c r="C384" t="s">
        <v>7257</v>
      </c>
      <c r="D384" t="s">
        <v>6163</v>
      </c>
      <c r="E384" t="s">
        <v>6170</v>
      </c>
    </row>
    <row r="385" spans="1:5">
      <c r="A385" t="s">
        <v>7264</v>
      </c>
      <c r="B385" t="str">
        <f>"."&amp;C385</f>
        <v>.status-info</v>
      </c>
      <c r="C385" t="s">
        <v>7254</v>
      </c>
      <c r="D385" t="s">
        <v>6163</v>
      </c>
      <c r="E385" t="s">
        <v>6164</v>
      </c>
    </row>
    <row r="386" spans="1:5">
      <c r="A386" t="s">
        <v>7264</v>
      </c>
      <c r="B386" t="str">
        <f>"."&amp;C386</f>
        <v>.status-neutral</v>
      </c>
      <c r="C386" t="s">
        <v>7250</v>
      </c>
      <c r="D386" t="s">
        <v>6163</v>
      </c>
      <c r="E386" t="s">
        <v>6201</v>
      </c>
    </row>
    <row r="387" spans="1:5">
      <c r="A387" t="s">
        <v>7264</v>
      </c>
      <c r="B387" t="str">
        <f>"."&amp;C387</f>
        <v>.status-primary</v>
      </c>
      <c r="C387" t="s">
        <v>7251</v>
      </c>
      <c r="D387" t="s">
        <v>6163</v>
      </c>
      <c r="E387" t="s">
        <v>6203</v>
      </c>
    </row>
    <row r="388" spans="1:5">
      <c r="A388" t="s">
        <v>7264</v>
      </c>
      <c r="B388" t="str">
        <f>"."&amp;C388</f>
        <v>.status-secondary</v>
      </c>
      <c r="C388" t="s">
        <v>7252</v>
      </c>
      <c r="D388" t="s">
        <v>6163</v>
      </c>
      <c r="E388" t="s">
        <v>6205</v>
      </c>
    </row>
    <row r="389" spans="1:5">
      <c r="A389" t="s">
        <v>7264</v>
      </c>
      <c r="B389" t="str">
        <f>"."&amp;C389</f>
        <v>.status-success</v>
      </c>
      <c r="C389" t="s">
        <v>7255</v>
      </c>
      <c r="D389" t="s">
        <v>6163</v>
      </c>
      <c r="E389" t="s">
        <v>6166</v>
      </c>
    </row>
    <row r="390" spans="1:5">
      <c r="A390" t="s">
        <v>7264</v>
      </c>
      <c r="B390" t="str">
        <f>"."&amp;C390</f>
        <v>.status-warning</v>
      </c>
      <c r="C390" t="s">
        <v>7256</v>
      </c>
      <c r="D390" t="s">
        <v>6163</v>
      </c>
      <c r="E390" t="s">
        <v>6168</v>
      </c>
    </row>
    <row r="391" spans="1:5">
      <c r="A391" t="s">
        <v>7264</v>
      </c>
      <c r="B391" t="str">
        <f>"."&amp;C391</f>
        <v>.status</v>
      </c>
      <c r="C391" t="s">
        <v>346</v>
      </c>
      <c r="D391" t="s">
        <v>6139</v>
      </c>
      <c r="E391" t="s">
        <v>7249</v>
      </c>
    </row>
    <row r="392" spans="1:5">
      <c r="A392" t="s">
        <v>7264</v>
      </c>
      <c r="B392" t="str">
        <f>"."&amp;C392</f>
        <v>.status-lg</v>
      </c>
      <c r="C392" t="s">
        <v>7262</v>
      </c>
      <c r="D392" t="s">
        <v>6213</v>
      </c>
      <c r="E392" t="s">
        <v>6220</v>
      </c>
    </row>
    <row r="393" spans="1:5">
      <c r="A393" t="s">
        <v>7264</v>
      </c>
      <c r="B393" t="str">
        <f>"."&amp;C393</f>
        <v>.status-md</v>
      </c>
      <c r="C393" t="s">
        <v>7260</v>
      </c>
      <c r="D393" t="s">
        <v>6213</v>
      </c>
      <c r="E393" t="s">
        <v>7261</v>
      </c>
    </row>
    <row r="394" spans="1:5">
      <c r="A394" t="s">
        <v>7264</v>
      </c>
      <c r="B394" t="str">
        <f>"."&amp;C394</f>
        <v>.status-sm</v>
      </c>
      <c r="C394" t="s">
        <v>7259</v>
      </c>
      <c r="D394" t="s">
        <v>6213</v>
      </c>
      <c r="E394" t="s">
        <v>6216</v>
      </c>
    </row>
    <row r="395" spans="1:5">
      <c r="A395" t="s">
        <v>7264</v>
      </c>
      <c r="B395" t="str">
        <f>"."&amp;C395</f>
        <v>.status-xl</v>
      </c>
      <c r="C395" t="s">
        <v>7263</v>
      </c>
      <c r="D395" t="s">
        <v>6213</v>
      </c>
      <c r="E395" t="s">
        <v>6222</v>
      </c>
    </row>
    <row r="396" spans="1:5">
      <c r="A396" t="s">
        <v>7264</v>
      </c>
      <c r="B396" t="str">
        <f>"."&amp;C396</f>
        <v>.status-xs</v>
      </c>
      <c r="C396" t="s">
        <v>7258</v>
      </c>
      <c r="D396" t="s">
        <v>6213</v>
      </c>
      <c r="E396" t="s">
        <v>6214</v>
      </c>
    </row>
    <row r="397" spans="1:5">
      <c r="A397" t="s">
        <v>7297</v>
      </c>
      <c r="B397" t="str">
        <f>"."&amp;C397</f>
        <v>.step-accent</v>
      </c>
      <c r="C397" t="s">
        <v>7288</v>
      </c>
      <c r="D397" t="s">
        <v>6163</v>
      </c>
      <c r="E397" t="s">
        <v>6207</v>
      </c>
    </row>
    <row r="398" spans="1:5">
      <c r="A398" t="s">
        <v>7297</v>
      </c>
      <c r="B398" t="str">
        <f>"."&amp;C398</f>
        <v>.step-error</v>
      </c>
      <c r="C398" t="s">
        <v>7292</v>
      </c>
      <c r="D398" t="s">
        <v>6163</v>
      </c>
      <c r="E398" t="s">
        <v>6170</v>
      </c>
    </row>
    <row r="399" spans="1:5">
      <c r="A399" t="s">
        <v>7297</v>
      </c>
      <c r="B399" t="str">
        <f>"."&amp;C399</f>
        <v>.step-info</v>
      </c>
      <c r="C399" t="s">
        <v>7289</v>
      </c>
      <c r="D399" t="s">
        <v>6163</v>
      </c>
      <c r="E399" t="s">
        <v>6164</v>
      </c>
    </row>
    <row r="400" spans="1:5">
      <c r="A400" t="s">
        <v>7297</v>
      </c>
      <c r="B400" t="str">
        <f>"."&amp;C400</f>
        <v>.step-neutral</v>
      </c>
      <c r="C400" t="s">
        <v>7285</v>
      </c>
      <c r="D400" t="s">
        <v>6163</v>
      </c>
      <c r="E400" t="s">
        <v>6201</v>
      </c>
    </row>
    <row r="401" spans="1:5">
      <c r="A401" t="s">
        <v>7297</v>
      </c>
      <c r="B401" t="str">
        <f>"."&amp;C401</f>
        <v>.step-primary</v>
      </c>
      <c r="C401" t="s">
        <v>7286</v>
      </c>
      <c r="D401" t="s">
        <v>6163</v>
      </c>
      <c r="E401" t="s">
        <v>6203</v>
      </c>
    </row>
    <row r="402" spans="1:5">
      <c r="A402" t="s">
        <v>7297</v>
      </c>
      <c r="B402" t="str">
        <f>"."&amp;C402</f>
        <v>.step-secondary</v>
      </c>
      <c r="C402" t="s">
        <v>7287</v>
      </c>
      <c r="D402" t="s">
        <v>6163</v>
      </c>
      <c r="E402" t="s">
        <v>6205</v>
      </c>
    </row>
    <row r="403" spans="1:5">
      <c r="A403" t="s">
        <v>7297</v>
      </c>
      <c r="B403" t="str">
        <f>"."&amp;C403</f>
        <v>.step-success</v>
      </c>
      <c r="C403" t="s">
        <v>7290</v>
      </c>
      <c r="D403" t="s">
        <v>6163</v>
      </c>
      <c r="E403" t="s">
        <v>6166</v>
      </c>
    </row>
    <row r="404" spans="1:5">
      <c r="A404" t="s">
        <v>7297</v>
      </c>
      <c r="B404" t="str">
        <f>"."&amp;C404</f>
        <v>.step-warning</v>
      </c>
      <c r="C404" t="s">
        <v>7291</v>
      </c>
      <c r="D404" t="s">
        <v>6163</v>
      </c>
      <c r="E404" t="s">
        <v>6168</v>
      </c>
    </row>
    <row r="405" spans="1:5">
      <c r="A405" t="s">
        <v>7297</v>
      </c>
      <c r="B405" t="str">
        <f>"."&amp;C405</f>
        <v>.steps</v>
      </c>
      <c r="C405" t="s">
        <v>7279</v>
      </c>
      <c r="D405" t="s">
        <v>6139</v>
      </c>
      <c r="E405" t="s">
        <v>7280</v>
      </c>
    </row>
    <row r="406" spans="1:5">
      <c r="A406" t="s">
        <v>7297</v>
      </c>
      <c r="B406" t="str">
        <f>"."&amp;C406</f>
        <v>.steps-horizontal</v>
      </c>
      <c r="C406" t="s">
        <v>7295</v>
      </c>
      <c r="D406" t="s">
        <v>6172</v>
      </c>
      <c r="E406" t="s">
        <v>7296</v>
      </c>
    </row>
    <row r="407" spans="1:5">
      <c r="A407" t="s">
        <v>7297</v>
      </c>
      <c r="B407" t="str">
        <f>"."&amp;C407</f>
        <v>.steps-vertical</v>
      </c>
      <c r="C407" t="s">
        <v>7293</v>
      </c>
      <c r="D407" t="s">
        <v>6172</v>
      </c>
      <c r="E407" t="s">
        <v>7294</v>
      </c>
    </row>
    <row r="408" spans="1:5">
      <c r="A408" t="s">
        <v>7297</v>
      </c>
      <c r="B408" t="str">
        <f>"."&amp;C408</f>
        <v>.step</v>
      </c>
      <c r="C408" t="s">
        <v>7281</v>
      </c>
      <c r="D408" t="s">
        <v>6141</v>
      </c>
      <c r="E408" t="s">
        <v>7282</v>
      </c>
    </row>
    <row r="409" spans="1:5">
      <c r="A409" t="s">
        <v>7297</v>
      </c>
      <c r="B409" t="str">
        <f>"."&amp;C409</f>
        <v>.step-icon</v>
      </c>
      <c r="C409" t="s">
        <v>7283</v>
      </c>
      <c r="D409" t="s">
        <v>6141</v>
      </c>
      <c r="E409" t="s">
        <v>7284</v>
      </c>
    </row>
    <row r="410" spans="1:5">
      <c r="A410" t="s">
        <v>7325</v>
      </c>
      <c r="B410" t="str">
        <f>"."&amp;C410</f>
        <v>.swap</v>
      </c>
      <c r="C410" t="s">
        <v>7311</v>
      </c>
      <c r="D410" t="s">
        <v>6139</v>
      </c>
      <c r="E410" t="s">
        <v>7312</v>
      </c>
    </row>
    <row r="411" spans="1:5">
      <c r="A411" t="s">
        <v>7325</v>
      </c>
      <c r="B411" t="str">
        <f>"."&amp;C411</f>
        <v>.swap-active</v>
      </c>
      <c r="C411" t="s">
        <v>7319</v>
      </c>
      <c r="D411" t="s">
        <v>6146</v>
      </c>
      <c r="E411" t="s">
        <v>7320</v>
      </c>
    </row>
    <row r="412" spans="1:5">
      <c r="A412" t="s">
        <v>7325</v>
      </c>
      <c r="B412" t="str">
        <f>"."&amp;C412</f>
        <v>.swap-indeterminate</v>
      </c>
      <c r="C412" t="s">
        <v>7317</v>
      </c>
      <c r="D412" t="s">
        <v>6141</v>
      </c>
      <c r="E412" t="s">
        <v>7318</v>
      </c>
    </row>
    <row r="413" spans="1:5">
      <c r="A413" t="s">
        <v>7325</v>
      </c>
      <c r="B413" t="str">
        <f>"."&amp;C413</f>
        <v>.swap-off</v>
      </c>
      <c r="C413" t="s">
        <v>7315</v>
      </c>
      <c r="D413" t="s">
        <v>6141</v>
      </c>
      <c r="E413" t="s">
        <v>7316</v>
      </c>
    </row>
    <row r="414" spans="1:5">
      <c r="A414" t="s">
        <v>7325</v>
      </c>
      <c r="B414" t="str">
        <f>"."&amp;C414</f>
        <v>.swap-on</v>
      </c>
      <c r="C414" t="s">
        <v>7313</v>
      </c>
      <c r="D414" t="s">
        <v>6141</v>
      </c>
      <c r="E414" t="s">
        <v>7314</v>
      </c>
    </row>
    <row r="415" spans="1:5">
      <c r="A415" t="s">
        <v>7325</v>
      </c>
      <c r="B415" t="str">
        <f>"."&amp;C415</f>
        <v>.swap-flip</v>
      </c>
      <c r="C415" t="s">
        <v>7323</v>
      </c>
      <c r="D415" t="s">
        <v>6156</v>
      </c>
      <c r="E415" t="s">
        <v>7324</v>
      </c>
    </row>
    <row r="416" spans="1:5">
      <c r="A416" t="s">
        <v>7325</v>
      </c>
      <c r="B416" t="str">
        <f>"."&amp;C416</f>
        <v>.swap-rotate</v>
      </c>
      <c r="C416" t="s">
        <v>7321</v>
      </c>
      <c r="D416" t="s">
        <v>6156</v>
      </c>
      <c r="E416" t="s">
        <v>7322</v>
      </c>
    </row>
    <row r="417" spans="1:5">
      <c r="A417" t="s">
        <v>93</v>
      </c>
      <c r="B417" t="str">
        <f>"."&amp;C417</f>
        <v>.table</v>
      </c>
      <c r="C417" t="s">
        <v>91</v>
      </c>
      <c r="D417" t="s">
        <v>6139</v>
      </c>
      <c r="E417" t="s">
        <v>7333</v>
      </c>
    </row>
    <row r="418" spans="1:5">
      <c r="A418" t="s">
        <v>93</v>
      </c>
      <c r="B418" t="str">
        <f>"."&amp;C418</f>
        <v>.table-pin-cols</v>
      </c>
      <c r="C418" t="s">
        <v>7338</v>
      </c>
      <c r="D418" t="s">
        <v>6146</v>
      </c>
      <c r="E418" t="s">
        <v>7339</v>
      </c>
    </row>
    <row r="419" spans="1:5">
      <c r="A419" t="s">
        <v>93</v>
      </c>
      <c r="B419" t="str">
        <f>"."&amp;C419</f>
        <v>.table-pin-rows</v>
      </c>
      <c r="C419" t="s">
        <v>7336</v>
      </c>
      <c r="D419" t="s">
        <v>6146</v>
      </c>
      <c r="E419" t="s">
        <v>7337</v>
      </c>
    </row>
    <row r="420" spans="1:5">
      <c r="A420" t="s">
        <v>93</v>
      </c>
      <c r="B420" t="str">
        <f>"."&amp;C420</f>
        <v>.table-zebra</v>
      </c>
      <c r="C420" t="s">
        <v>7334</v>
      </c>
      <c r="D420" t="s">
        <v>6146</v>
      </c>
      <c r="E420" t="s">
        <v>7335</v>
      </c>
    </row>
    <row r="421" spans="1:5">
      <c r="A421" t="s">
        <v>93</v>
      </c>
      <c r="B421" t="str">
        <f>"."&amp;C421</f>
        <v>.table-lg</v>
      </c>
      <c r="C421" t="s">
        <v>7343</v>
      </c>
      <c r="D421" t="s">
        <v>6213</v>
      </c>
      <c r="E421" t="s">
        <v>6278</v>
      </c>
    </row>
    <row r="422" spans="1:5">
      <c r="A422" t="s">
        <v>93</v>
      </c>
      <c r="B422" t="str">
        <f>"."&amp;C422</f>
        <v>.table-md</v>
      </c>
      <c r="C422" t="s">
        <v>7342</v>
      </c>
      <c r="D422" t="s">
        <v>6213</v>
      </c>
      <c r="E422" t="s">
        <v>6414</v>
      </c>
    </row>
    <row r="423" spans="1:5">
      <c r="A423" t="s">
        <v>93</v>
      </c>
      <c r="B423" t="str">
        <f>"."&amp;C423</f>
        <v>.table-sm</v>
      </c>
      <c r="C423" t="s">
        <v>7341</v>
      </c>
      <c r="D423" t="s">
        <v>6213</v>
      </c>
      <c r="E423" t="s">
        <v>6274</v>
      </c>
    </row>
    <row r="424" spans="1:5">
      <c r="A424" t="s">
        <v>93</v>
      </c>
      <c r="B424" t="str">
        <f>"."&amp;C424</f>
        <v>.table-xl</v>
      </c>
      <c r="C424" t="s">
        <v>7344</v>
      </c>
      <c r="D424" t="s">
        <v>6213</v>
      </c>
      <c r="E424" t="s">
        <v>6280</v>
      </c>
    </row>
    <row r="425" spans="1:5">
      <c r="A425" t="s">
        <v>93</v>
      </c>
      <c r="B425" t="str">
        <f>"."&amp;C425</f>
        <v>.table-xs</v>
      </c>
      <c r="C425" t="s">
        <v>7340</v>
      </c>
      <c r="D425" t="s">
        <v>6213</v>
      </c>
      <c r="E425" t="s">
        <v>6272</v>
      </c>
    </row>
    <row r="426" spans="1:5">
      <c r="A426" t="s">
        <v>4467</v>
      </c>
      <c r="B426" t="str">
        <f>"."&amp;C426</f>
        <v>.tabs</v>
      </c>
      <c r="C426" t="s">
        <v>4567</v>
      </c>
      <c r="D426" t="s">
        <v>6139</v>
      </c>
      <c r="E426" t="s">
        <v>6637</v>
      </c>
    </row>
    <row r="427" spans="1:5">
      <c r="A427" t="s">
        <v>4467</v>
      </c>
      <c r="B427" t="str">
        <f>"."&amp;C427</f>
        <v>.tab-active</v>
      </c>
      <c r="C427" t="s">
        <v>6647</v>
      </c>
      <c r="D427" t="s">
        <v>6146</v>
      </c>
      <c r="E427" t="s">
        <v>6648</v>
      </c>
    </row>
    <row r="428" spans="1:5">
      <c r="A428" t="s">
        <v>4467</v>
      </c>
      <c r="B428" t="str">
        <f>"."&amp;C428</f>
        <v>.tab-disabled</v>
      </c>
      <c r="C428" t="s">
        <v>6649</v>
      </c>
      <c r="D428" t="s">
        <v>6146</v>
      </c>
      <c r="E428" t="s">
        <v>6650</v>
      </c>
    </row>
    <row r="429" spans="1:5">
      <c r="A429" t="s">
        <v>4467</v>
      </c>
      <c r="B429" t="str">
        <f>"."&amp;C429</f>
        <v>.tab</v>
      </c>
      <c r="C429" t="s">
        <v>2731</v>
      </c>
      <c r="D429" t="s">
        <v>6141</v>
      </c>
      <c r="E429" t="s">
        <v>6638</v>
      </c>
    </row>
    <row r="430" spans="1:5">
      <c r="A430" t="s">
        <v>4467</v>
      </c>
      <c r="B430" t="str">
        <f>"."&amp;C430</f>
        <v>.tab-content</v>
      </c>
      <c r="C430" t="s">
        <v>6639</v>
      </c>
      <c r="D430" t="s">
        <v>6141</v>
      </c>
      <c r="E430" t="s">
        <v>6640</v>
      </c>
    </row>
    <row r="431" spans="1:5">
      <c r="A431" t="s">
        <v>4467</v>
      </c>
      <c r="B431" t="str">
        <f>"."&amp;C431</f>
        <v>.tabs-bottom</v>
      </c>
      <c r="C431" t="s">
        <v>6653</v>
      </c>
      <c r="D431" t="s">
        <v>6367</v>
      </c>
      <c r="E431" t="s">
        <v>6654</v>
      </c>
    </row>
    <row r="432" spans="1:5">
      <c r="A432" t="s">
        <v>4467</v>
      </c>
      <c r="B432" t="str">
        <f>"."&amp;C432</f>
        <v>.tabs-top</v>
      </c>
      <c r="C432" t="s">
        <v>6651</v>
      </c>
      <c r="D432" t="s">
        <v>6367</v>
      </c>
      <c r="E432" t="s">
        <v>6652</v>
      </c>
    </row>
    <row r="433" spans="1:5">
      <c r="A433" t="s">
        <v>4467</v>
      </c>
      <c r="B433" t="str">
        <f>"."&amp;C433</f>
        <v>.tabs-lg</v>
      </c>
      <c r="C433" t="s">
        <v>6658</v>
      </c>
      <c r="D433" t="s">
        <v>6213</v>
      </c>
      <c r="E433" t="s">
        <v>6278</v>
      </c>
    </row>
    <row r="434" spans="1:5">
      <c r="A434" t="s">
        <v>4467</v>
      </c>
      <c r="B434" t="str">
        <f>"."&amp;C434</f>
        <v>.tabs-md</v>
      </c>
      <c r="C434" t="s">
        <v>6657</v>
      </c>
      <c r="D434" t="s">
        <v>6213</v>
      </c>
      <c r="E434" t="s">
        <v>6414</v>
      </c>
    </row>
    <row r="435" spans="1:5">
      <c r="A435" t="s">
        <v>4467</v>
      </c>
      <c r="B435" t="str">
        <f>"."&amp;C435</f>
        <v>.tabs-sm</v>
      </c>
      <c r="C435" t="s">
        <v>6656</v>
      </c>
      <c r="D435" t="s">
        <v>6213</v>
      </c>
      <c r="E435" t="s">
        <v>6274</v>
      </c>
    </row>
    <row r="436" spans="1:5">
      <c r="A436" t="s">
        <v>4467</v>
      </c>
      <c r="B436" t="str">
        <f>"."&amp;C436</f>
        <v>.tabs-xl</v>
      </c>
      <c r="C436" t="s">
        <v>6659</v>
      </c>
      <c r="D436" t="s">
        <v>6213</v>
      </c>
      <c r="E436" t="s">
        <v>6280</v>
      </c>
    </row>
    <row r="437" spans="1:5">
      <c r="A437" t="s">
        <v>4467</v>
      </c>
      <c r="B437" t="str">
        <f>"."&amp;C437</f>
        <v>.tabs-xs</v>
      </c>
      <c r="C437" t="s">
        <v>6655</v>
      </c>
      <c r="D437" t="s">
        <v>6213</v>
      </c>
      <c r="E437" t="s">
        <v>6272</v>
      </c>
    </row>
    <row r="438" spans="1:5">
      <c r="A438" t="s">
        <v>4467</v>
      </c>
      <c r="B438" t="str">
        <f>"."&amp;C438</f>
        <v>.tabs-border</v>
      </c>
      <c r="C438" t="s">
        <v>6643</v>
      </c>
      <c r="D438" t="s">
        <v>6156</v>
      </c>
      <c r="E438" t="s">
        <v>6644</v>
      </c>
    </row>
    <row r="439" spans="1:5">
      <c r="A439" t="s">
        <v>4467</v>
      </c>
      <c r="B439" t="str">
        <f>"."&amp;C439</f>
        <v>.tabs-box</v>
      </c>
      <c r="C439" t="s">
        <v>6641</v>
      </c>
      <c r="D439" t="s">
        <v>6156</v>
      </c>
      <c r="E439" t="s">
        <v>6642</v>
      </c>
    </row>
    <row r="440" spans="1:5">
      <c r="A440" t="s">
        <v>4467</v>
      </c>
      <c r="B440" t="str">
        <f>"."&amp;C440</f>
        <v>.tabs-lift</v>
      </c>
      <c r="C440" t="s">
        <v>6645</v>
      </c>
      <c r="D440" t="s">
        <v>6156</v>
      </c>
      <c r="E440" t="s">
        <v>6646</v>
      </c>
    </row>
    <row r="441" spans="1:5">
      <c r="A441" t="s">
        <v>7354</v>
      </c>
      <c r="B441" t="str">
        <f>"."&amp;C441</f>
        <v>.text-rotate</v>
      </c>
      <c r="C441" t="s">
        <v>7352</v>
      </c>
      <c r="D441" t="s">
        <v>6139</v>
      </c>
      <c r="E441" t="s">
        <v>7353</v>
      </c>
    </row>
    <row r="442" spans="1:5">
      <c r="A442" t="s">
        <v>6746</v>
      </c>
      <c r="B442" t="str">
        <f>"."&amp;C442</f>
        <v>.input-accent</v>
      </c>
      <c r="C442" t="s">
        <v>6736</v>
      </c>
      <c r="D442" t="s">
        <v>6163</v>
      </c>
      <c r="E442" t="s">
        <v>6207</v>
      </c>
    </row>
    <row r="443" spans="1:5">
      <c r="A443" t="s">
        <v>6746</v>
      </c>
      <c r="B443" t="str">
        <f>"."&amp;C443</f>
        <v>.input-error</v>
      </c>
      <c r="C443" t="s">
        <v>6740</v>
      </c>
      <c r="D443" t="s">
        <v>6163</v>
      </c>
      <c r="E443" t="s">
        <v>6170</v>
      </c>
    </row>
    <row r="444" spans="1:5">
      <c r="A444" t="s">
        <v>6746</v>
      </c>
      <c r="B444" t="str">
        <f>"."&amp;C444</f>
        <v>.input-info</v>
      </c>
      <c r="C444" t="s">
        <v>6737</v>
      </c>
      <c r="D444" t="s">
        <v>6163</v>
      </c>
      <c r="E444" t="s">
        <v>6164</v>
      </c>
    </row>
    <row r="445" spans="1:5">
      <c r="A445" t="s">
        <v>6746</v>
      </c>
      <c r="B445" t="str">
        <f>"."&amp;C445</f>
        <v>.input-neutral</v>
      </c>
      <c r="C445" t="s">
        <v>6733</v>
      </c>
      <c r="D445" t="s">
        <v>6163</v>
      </c>
      <c r="E445" t="s">
        <v>6201</v>
      </c>
    </row>
    <row r="446" spans="1:5">
      <c r="A446" t="s">
        <v>6746</v>
      </c>
      <c r="B446" t="str">
        <f>"."&amp;C446</f>
        <v>.input-primary</v>
      </c>
      <c r="C446" t="s">
        <v>6734</v>
      </c>
      <c r="D446" t="s">
        <v>6163</v>
      </c>
      <c r="E446" t="s">
        <v>6203</v>
      </c>
    </row>
    <row r="447" spans="1:5">
      <c r="A447" t="s">
        <v>6746</v>
      </c>
      <c r="B447" t="str">
        <f>"."&amp;C447</f>
        <v>.input-secondary</v>
      </c>
      <c r="C447" t="s">
        <v>6735</v>
      </c>
      <c r="D447" t="s">
        <v>6163</v>
      </c>
      <c r="E447" t="s">
        <v>6205</v>
      </c>
    </row>
    <row r="448" spans="1:5">
      <c r="A448" t="s">
        <v>6746</v>
      </c>
      <c r="B448" t="str">
        <f>"."&amp;C448</f>
        <v>.input-success</v>
      </c>
      <c r="C448" t="s">
        <v>6738</v>
      </c>
      <c r="D448" t="s">
        <v>6163</v>
      </c>
      <c r="E448" t="s">
        <v>6166</v>
      </c>
    </row>
    <row r="449" spans="1:5">
      <c r="A449" t="s">
        <v>6746</v>
      </c>
      <c r="B449" t="str">
        <f>"."&amp;C449</f>
        <v>.input-warning</v>
      </c>
      <c r="C449" t="s">
        <v>6739</v>
      </c>
      <c r="D449" t="s">
        <v>6163</v>
      </c>
      <c r="E449" t="s">
        <v>6168</v>
      </c>
    </row>
    <row r="450" spans="1:5">
      <c r="A450" t="s">
        <v>6746</v>
      </c>
      <c r="B450" t="str">
        <f>"."&amp;C450</f>
        <v>.input</v>
      </c>
      <c r="C450" t="s">
        <v>551</v>
      </c>
      <c r="D450" t="s">
        <v>6139</v>
      </c>
      <c r="E450" t="s">
        <v>6731</v>
      </c>
    </row>
    <row r="451" spans="1:5">
      <c r="A451" t="s">
        <v>6746</v>
      </c>
      <c r="B451" t="str">
        <f>"."&amp;C451</f>
        <v>.input-lg</v>
      </c>
      <c r="C451" t="s">
        <v>6744</v>
      </c>
      <c r="D451" t="s">
        <v>6213</v>
      </c>
      <c r="E451" t="s">
        <v>6278</v>
      </c>
    </row>
    <row r="452" spans="1:5">
      <c r="A452" t="s">
        <v>6746</v>
      </c>
      <c r="B452" t="str">
        <f>"."&amp;C452</f>
        <v>.input-md</v>
      </c>
      <c r="C452" t="s">
        <v>6743</v>
      </c>
      <c r="D452" t="s">
        <v>6213</v>
      </c>
      <c r="E452" t="s">
        <v>6414</v>
      </c>
    </row>
    <row r="453" spans="1:5">
      <c r="A453" t="s">
        <v>6746</v>
      </c>
      <c r="B453" t="str">
        <f>"."&amp;C453</f>
        <v>.input-sm</v>
      </c>
      <c r="C453" t="s">
        <v>6742</v>
      </c>
      <c r="D453" t="s">
        <v>6213</v>
      </c>
      <c r="E453" t="s">
        <v>6274</v>
      </c>
    </row>
    <row r="454" spans="1:5">
      <c r="A454" t="s">
        <v>6746</v>
      </c>
      <c r="B454" t="str">
        <f>"."&amp;C454</f>
        <v>.input-xl</v>
      </c>
      <c r="C454" t="s">
        <v>6745</v>
      </c>
      <c r="D454" t="s">
        <v>6213</v>
      </c>
      <c r="E454" t="s">
        <v>6280</v>
      </c>
    </row>
    <row r="455" spans="1:5">
      <c r="A455" t="s">
        <v>6746</v>
      </c>
      <c r="B455" t="str">
        <f>"."&amp;C455</f>
        <v>.input-xs</v>
      </c>
      <c r="C455" t="s">
        <v>6741</v>
      </c>
      <c r="D455" t="s">
        <v>6213</v>
      </c>
      <c r="E455" t="s">
        <v>6272</v>
      </c>
    </row>
    <row r="456" spans="1:5">
      <c r="A456" t="s">
        <v>6746</v>
      </c>
      <c r="B456" t="str">
        <f>"."&amp;C456</f>
        <v>.input-ghost</v>
      </c>
      <c r="C456" t="s">
        <v>6732</v>
      </c>
      <c r="D456" t="s">
        <v>6156</v>
      </c>
      <c r="E456" t="s">
        <v>6199</v>
      </c>
    </row>
    <row r="457" spans="1:5">
      <c r="A457" t="s">
        <v>6688</v>
      </c>
      <c r="B457" t="str">
        <f>"."&amp;C457</f>
        <v>.textarea-accent</v>
      </c>
      <c r="C457" t="s">
        <v>6678</v>
      </c>
      <c r="D457" t="s">
        <v>6163</v>
      </c>
      <c r="E457" t="s">
        <v>6207</v>
      </c>
    </row>
    <row r="458" spans="1:5">
      <c r="A458" t="s">
        <v>6688</v>
      </c>
      <c r="B458" t="str">
        <f>"."&amp;C458</f>
        <v>.textarea-error</v>
      </c>
      <c r="C458" t="s">
        <v>6682</v>
      </c>
      <c r="D458" t="s">
        <v>6163</v>
      </c>
      <c r="E458" t="s">
        <v>6170</v>
      </c>
    </row>
    <row r="459" spans="1:5">
      <c r="A459" t="s">
        <v>6688</v>
      </c>
      <c r="B459" t="str">
        <f>"."&amp;C459</f>
        <v>.textarea-info</v>
      </c>
      <c r="C459" t="s">
        <v>6679</v>
      </c>
      <c r="D459" t="s">
        <v>6163</v>
      </c>
      <c r="E459" t="s">
        <v>6164</v>
      </c>
    </row>
    <row r="460" spans="1:5">
      <c r="A460" t="s">
        <v>6688</v>
      </c>
      <c r="B460" t="str">
        <f>"."&amp;C460</f>
        <v>.textarea-neutral</v>
      </c>
      <c r="C460" t="s">
        <v>6675</v>
      </c>
      <c r="D460" t="s">
        <v>6163</v>
      </c>
      <c r="E460" t="s">
        <v>6201</v>
      </c>
    </row>
    <row r="461" spans="1:5">
      <c r="A461" t="s">
        <v>6688</v>
      </c>
      <c r="B461" t="str">
        <f>"."&amp;C461</f>
        <v>.textarea-primary</v>
      </c>
      <c r="C461" t="s">
        <v>6676</v>
      </c>
      <c r="D461" t="s">
        <v>6163</v>
      </c>
      <c r="E461" t="s">
        <v>6203</v>
      </c>
    </row>
    <row r="462" spans="1:5">
      <c r="A462" t="s">
        <v>6688</v>
      </c>
      <c r="B462" t="str">
        <f>"."&amp;C462</f>
        <v>.textarea-secondary</v>
      </c>
      <c r="C462" t="s">
        <v>6677</v>
      </c>
      <c r="D462" t="s">
        <v>6163</v>
      </c>
      <c r="E462" t="s">
        <v>6205</v>
      </c>
    </row>
    <row r="463" spans="1:5">
      <c r="A463" t="s">
        <v>6688</v>
      </c>
      <c r="B463" t="str">
        <f>"."&amp;C463</f>
        <v>.textarea-success</v>
      </c>
      <c r="C463" t="s">
        <v>6680</v>
      </c>
      <c r="D463" t="s">
        <v>6163</v>
      </c>
      <c r="E463" t="s">
        <v>6166</v>
      </c>
    </row>
    <row r="464" spans="1:5">
      <c r="A464" t="s">
        <v>6688</v>
      </c>
      <c r="B464" t="str">
        <f>"."&amp;C464</f>
        <v>.textarea-warning</v>
      </c>
      <c r="C464" t="s">
        <v>6681</v>
      </c>
      <c r="D464" t="s">
        <v>6163</v>
      </c>
      <c r="E464" t="s">
        <v>6168</v>
      </c>
    </row>
    <row r="465" spans="1:5">
      <c r="A465" t="s">
        <v>6688</v>
      </c>
      <c r="B465" t="str">
        <f>"."&amp;C465</f>
        <v>.textarea</v>
      </c>
      <c r="C465" t="s">
        <v>596</v>
      </c>
      <c r="D465" t="s">
        <v>6139</v>
      </c>
      <c r="E465" t="s">
        <v>6673</v>
      </c>
    </row>
    <row r="466" spans="1:5">
      <c r="A466" t="s">
        <v>6688</v>
      </c>
      <c r="B466" t="str">
        <f>"."&amp;C466</f>
        <v>.textarea-lg</v>
      </c>
      <c r="C466" t="s">
        <v>6686</v>
      </c>
      <c r="D466" t="s">
        <v>6213</v>
      </c>
      <c r="E466" t="s">
        <v>6278</v>
      </c>
    </row>
    <row r="467" spans="1:5">
      <c r="A467" t="s">
        <v>6688</v>
      </c>
      <c r="B467" t="str">
        <f>"."&amp;C467</f>
        <v>.textarea-md</v>
      </c>
      <c r="C467" t="s">
        <v>6685</v>
      </c>
      <c r="D467" t="s">
        <v>6213</v>
      </c>
      <c r="E467" t="s">
        <v>6414</v>
      </c>
    </row>
    <row r="468" spans="1:5">
      <c r="A468" t="s">
        <v>6688</v>
      </c>
      <c r="B468" t="str">
        <f>"."&amp;C468</f>
        <v>.textarea-sm</v>
      </c>
      <c r="C468" t="s">
        <v>6684</v>
      </c>
      <c r="D468" t="s">
        <v>6213</v>
      </c>
      <c r="E468" t="s">
        <v>6274</v>
      </c>
    </row>
    <row r="469" spans="1:5">
      <c r="A469" t="s">
        <v>6688</v>
      </c>
      <c r="B469" t="str">
        <f>"."&amp;C469</f>
        <v>.textarea-xl</v>
      </c>
      <c r="C469" t="s">
        <v>6687</v>
      </c>
      <c r="D469" t="s">
        <v>6213</v>
      </c>
      <c r="E469" t="s">
        <v>6280</v>
      </c>
    </row>
    <row r="470" spans="1:5">
      <c r="A470" t="s">
        <v>6688</v>
      </c>
      <c r="B470" t="str">
        <f>"."&amp;C470</f>
        <v>.textarea-xs</v>
      </c>
      <c r="C470" t="s">
        <v>6683</v>
      </c>
      <c r="D470" t="s">
        <v>6213</v>
      </c>
      <c r="E470" t="s">
        <v>6272</v>
      </c>
    </row>
    <row r="471" spans="1:5">
      <c r="A471" t="s">
        <v>6688</v>
      </c>
      <c r="B471" t="str">
        <f>"."&amp;C471</f>
        <v>.textarea-ghost</v>
      </c>
      <c r="C471" t="s">
        <v>6674</v>
      </c>
      <c r="D471" t="s">
        <v>6156</v>
      </c>
      <c r="E471" t="s">
        <v>6199</v>
      </c>
    </row>
    <row r="472" spans="1:5">
      <c r="A472" t="s">
        <v>7358</v>
      </c>
      <c r="B472" t="str">
        <f>"."&amp;C472</f>
        <v>.theme-controller</v>
      </c>
      <c r="C472" t="s">
        <v>7356</v>
      </c>
      <c r="D472" t="s">
        <v>6139</v>
      </c>
      <c r="E472" t="s">
        <v>7357</v>
      </c>
    </row>
    <row r="473" spans="1:5">
      <c r="A473" t="s">
        <v>7378</v>
      </c>
      <c r="B473" t="str">
        <f>"."&amp;C473</f>
        <v>.timeline</v>
      </c>
      <c r="C473" t="s">
        <v>2828</v>
      </c>
      <c r="D473" t="s">
        <v>6139</v>
      </c>
      <c r="E473" t="s">
        <v>7361</v>
      </c>
    </row>
    <row r="474" spans="1:5">
      <c r="A474" t="s">
        <v>7378</v>
      </c>
      <c r="B474" t="str">
        <f>"."&amp;C474</f>
        <v>.timeline-horizontal</v>
      </c>
      <c r="C474" t="s">
        <v>7374</v>
      </c>
      <c r="D474" t="s">
        <v>6172</v>
      </c>
      <c r="E474" t="s">
        <v>7375</v>
      </c>
    </row>
    <row r="475" spans="1:5">
      <c r="A475" t="s">
        <v>7378</v>
      </c>
      <c r="B475" t="str">
        <f>"."&amp;C475</f>
        <v>.timeline-vertical</v>
      </c>
      <c r="C475" t="s">
        <v>7376</v>
      </c>
      <c r="D475" t="s">
        <v>6172</v>
      </c>
      <c r="E475" t="s">
        <v>7377</v>
      </c>
    </row>
    <row r="476" spans="1:5">
      <c r="A476" t="s">
        <v>7378</v>
      </c>
      <c r="B476" t="str">
        <f>"."&amp;C476</f>
        <v>.timeline-box</v>
      </c>
      <c r="C476" t="s">
        <v>7370</v>
      </c>
      <c r="D476" t="s">
        <v>6146</v>
      </c>
      <c r="E476" t="s">
        <v>7371</v>
      </c>
    </row>
    <row r="477" spans="1:5">
      <c r="A477" t="s">
        <v>7378</v>
      </c>
      <c r="B477" t="str">
        <f>"."&amp;C477</f>
        <v>.timeline-compact</v>
      </c>
      <c r="C477" t="s">
        <v>7372</v>
      </c>
      <c r="D477" t="s">
        <v>6146</v>
      </c>
      <c r="E477" t="s">
        <v>7373</v>
      </c>
    </row>
    <row r="478" spans="1:5">
      <c r="A478" t="s">
        <v>7378</v>
      </c>
      <c r="B478" t="str">
        <f>"."&amp;C478</f>
        <v>.timeline-snap-icon</v>
      </c>
      <c r="C478" t="s">
        <v>7368</v>
      </c>
      <c r="D478" t="s">
        <v>6146</v>
      </c>
      <c r="E478" t="s">
        <v>7369</v>
      </c>
    </row>
    <row r="479" spans="1:5">
      <c r="A479" t="s">
        <v>7378</v>
      </c>
      <c r="B479" t="str">
        <f>"."&amp;C479</f>
        <v>.timeline-end</v>
      </c>
      <c r="C479" t="s">
        <v>7366</v>
      </c>
      <c r="D479" t="s">
        <v>6141</v>
      </c>
      <c r="E479" t="s">
        <v>7367</v>
      </c>
    </row>
    <row r="480" spans="1:5">
      <c r="A480" t="s">
        <v>7378</v>
      </c>
      <c r="B480" t="str">
        <f>"."&amp;C480</f>
        <v>.timeline-middle</v>
      </c>
      <c r="C480" t="s">
        <v>7364</v>
      </c>
      <c r="D480" t="s">
        <v>6141</v>
      </c>
      <c r="E480" t="s">
        <v>7365</v>
      </c>
    </row>
    <row r="481" spans="1:5">
      <c r="A481" t="s">
        <v>7378</v>
      </c>
      <c r="B481" t="str">
        <f>"."&amp;C481</f>
        <v>.timeline-start</v>
      </c>
      <c r="C481" t="s">
        <v>7362</v>
      </c>
      <c r="D481" t="s">
        <v>6141</v>
      </c>
      <c r="E481" t="s">
        <v>7363</v>
      </c>
    </row>
    <row r="482" spans="1:5">
      <c r="A482" t="s">
        <v>3563</v>
      </c>
      <c r="B482" t="str">
        <f>"."&amp;C482</f>
        <v>.toast</v>
      </c>
      <c r="C482" t="s">
        <v>3143</v>
      </c>
      <c r="D482" t="s">
        <v>6139</v>
      </c>
      <c r="E482" t="s">
        <v>6551</v>
      </c>
    </row>
    <row r="483" spans="1:5">
      <c r="A483" t="s">
        <v>3563</v>
      </c>
      <c r="B483" t="str">
        <f>"."&amp;C483</f>
        <v>.toast-bottom</v>
      </c>
      <c r="C483" t="s">
        <v>6562</v>
      </c>
      <c r="D483" t="s">
        <v>6367</v>
      </c>
      <c r="E483" t="s">
        <v>6563</v>
      </c>
    </row>
    <row r="484" spans="1:5">
      <c r="A484" t="s">
        <v>3563</v>
      </c>
      <c r="B484" t="str">
        <f>"."&amp;C484</f>
        <v>.toast-center</v>
      </c>
      <c r="C484" t="s">
        <v>6554</v>
      </c>
      <c r="D484" t="s">
        <v>6367</v>
      </c>
      <c r="E484" t="s">
        <v>6555</v>
      </c>
    </row>
    <row r="485" spans="1:5">
      <c r="A485" t="s">
        <v>3563</v>
      </c>
      <c r="B485" t="str">
        <f>"."&amp;C485</f>
        <v>.toast-end</v>
      </c>
      <c r="C485" t="s">
        <v>6556</v>
      </c>
      <c r="D485" t="s">
        <v>6367</v>
      </c>
      <c r="E485" t="s">
        <v>6557</v>
      </c>
    </row>
    <row r="486" spans="1:5">
      <c r="A486" t="s">
        <v>3563</v>
      </c>
      <c r="B486" t="str">
        <f>"."&amp;C486</f>
        <v>.toast-middle</v>
      </c>
      <c r="C486" t="s">
        <v>6560</v>
      </c>
      <c r="D486" t="s">
        <v>6367</v>
      </c>
      <c r="E486" t="s">
        <v>6561</v>
      </c>
    </row>
    <row r="487" spans="1:5">
      <c r="A487" t="s">
        <v>3563</v>
      </c>
      <c r="B487" t="str">
        <f>"."&amp;C487</f>
        <v>.toast-start</v>
      </c>
      <c r="C487" t="s">
        <v>6552</v>
      </c>
      <c r="D487" t="s">
        <v>6367</v>
      </c>
      <c r="E487" t="s">
        <v>6553</v>
      </c>
    </row>
    <row r="488" spans="1:5">
      <c r="A488" t="s">
        <v>3563</v>
      </c>
      <c r="B488" t="str">
        <f>"."&amp;C488</f>
        <v>.toast-top</v>
      </c>
      <c r="C488" t="s">
        <v>6558</v>
      </c>
      <c r="D488" t="s">
        <v>6367</v>
      </c>
      <c r="E488" t="s">
        <v>6559</v>
      </c>
    </row>
    <row r="489" spans="1:5">
      <c r="A489" t="s">
        <v>6584</v>
      </c>
      <c r="B489" t="str">
        <f>"."&amp;C489</f>
        <v>.toggle-accent</v>
      </c>
      <c r="C489" t="s">
        <v>6573</v>
      </c>
      <c r="D489" t="s">
        <v>6163</v>
      </c>
      <c r="E489" t="s">
        <v>6207</v>
      </c>
    </row>
    <row r="490" spans="1:5">
      <c r="A490" t="s">
        <v>6584</v>
      </c>
      <c r="B490" t="str">
        <f>"."&amp;C490</f>
        <v>.toggle-error</v>
      </c>
      <c r="C490" t="s">
        <v>6578</v>
      </c>
      <c r="D490" t="s">
        <v>6163</v>
      </c>
      <c r="E490" t="s">
        <v>6170</v>
      </c>
    </row>
    <row r="491" spans="1:5">
      <c r="A491" t="s">
        <v>6584</v>
      </c>
      <c r="B491" t="str">
        <f>"."&amp;C491</f>
        <v>.toggle-info</v>
      </c>
      <c r="C491" t="s">
        <v>6577</v>
      </c>
      <c r="D491" t="s">
        <v>6163</v>
      </c>
      <c r="E491" t="s">
        <v>6164</v>
      </c>
    </row>
    <row r="492" spans="1:5">
      <c r="A492" t="s">
        <v>6584</v>
      </c>
      <c r="B492" t="str">
        <f>"."&amp;C492</f>
        <v>.toggle-neutral</v>
      </c>
      <c r="C492" t="s">
        <v>6574</v>
      </c>
      <c r="D492" t="s">
        <v>6163</v>
      </c>
      <c r="E492" t="s">
        <v>6201</v>
      </c>
    </row>
    <row r="493" spans="1:5">
      <c r="A493" t="s">
        <v>6584</v>
      </c>
      <c r="B493" t="str">
        <f>"."&amp;C493</f>
        <v>.toggle-primary</v>
      </c>
      <c r="C493" t="s">
        <v>6571</v>
      </c>
      <c r="D493" t="s">
        <v>6163</v>
      </c>
      <c r="E493" t="s">
        <v>6203</v>
      </c>
    </row>
    <row r="494" spans="1:5">
      <c r="A494" t="s">
        <v>6584</v>
      </c>
      <c r="B494" t="str">
        <f>"."&amp;C494</f>
        <v>.toggle-secondary</v>
      </c>
      <c r="C494" t="s">
        <v>6572</v>
      </c>
      <c r="D494" t="s">
        <v>6163</v>
      </c>
      <c r="E494" t="s">
        <v>6205</v>
      </c>
    </row>
    <row r="495" spans="1:5">
      <c r="A495" t="s">
        <v>6584</v>
      </c>
      <c r="B495" t="str">
        <f>"."&amp;C495</f>
        <v>.toggle-success</v>
      </c>
      <c r="C495" t="s">
        <v>6575</v>
      </c>
      <c r="D495" t="s">
        <v>6163</v>
      </c>
      <c r="E495" t="s">
        <v>6166</v>
      </c>
    </row>
    <row r="496" spans="1:5">
      <c r="A496" t="s">
        <v>6584</v>
      </c>
      <c r="B496" t="str">
        <f>"."&amp;C496</f>
        <v>.toggle-warning</v>
      </c>
      <c r="C496" t="s">
        <v>6576</v>
      </c>
      <c r="D496" t="s">
        <v>6163</v>
      </c>
      <c r="E496" t="s">
        <v>6168</v>
      </c>
    </row>
    <row r="497" spans="1:5">
      <c r="A497" t="s">
        <v>6584</v>
      </c>
      <c r="B497" t="str">
        <f>"."&amp;C497</f>
        <v>.toggle</v>
      </c>
      <c r="C497" t="s">
        <v>3110</v>
      </c>
      <c r="D497" t="s">
        <v>6139</v>
      </c>
      <c r="E497" t="s">
        <v>6570</v>
      </c>
    </row>
    <row r="498" spans="1:5">
      <c r="A498" t="s">
        <v>6584</v>
      </c>
      <c r="B498" t="str">
        <f>"."&amp;C498</f>
        <v>.toggle-lg</v>
      </c>
      <c r="C498" t="s">
        <v>6582</v>
      </c>
      <c r="D498" t="s">
        <v>6213</v>
      </c>
      <c r="E498" t="s">
        <v>6278</v>
      </c>
    </row>
    <row r="499" spans="1:5">
      <c r="A499" t="s">
        <v>6584</v>
      </c>
      <c r="B499" t="str">
        <f>"."&amp;C499</f>
        <v>.toggle-md</v>
      </c>
      <c r="C499" t="s">
        <v>6581</v>
      </c>
      <c r="D499" t="s">
        <v>6213</v>
      </c>
      <c r="E499" t="s">
        <v>6414</v>
      </c>
    </row>
    <row r="500" spans="1:5">
      <c r="A500" t="s">
        <v>6584</v>
      </c>
      <c r="B500" t="str">
        <f>"."&amp;C500</f>
        <v>.toggle-sm</v>
      </c>
      <c r="C500" t="s">
        <v>6580</v>
      </c>
      <c r="D500" t="s">
        <v>6213</v>
      </c>
      <c r="E500" t="s">
        <v>6274</v>
      </c>
    </row>
    <row r="501" spans="1:5">
      <c r="A501" t="s">
        <v>6584</v>
      </c>
      <c r="B501" t="str">
        <f>"."&amp;C501</f>
        <v>.toggle-xl</v>
      </c>
      <c r="C501" t="s">
        <v>6583</v>
      </c>
      <c r="D501" t="s">
        <v>6213</v>
      </c>
      <c r="E501" t="s">
        <v>6280</v>
      </c>
    </row>
    <row r="502" spans="1:5">
      <c r="A502" t="s">
        <v>6584</v>
      </c>
      <c r="B502" t="str">
        <f>"."&amp;C502</f>
        <v>.toggle-xs</v>
      </c>
      <c r="C502" t="s">
        <v>6579</v>
      </c>
      <c r="D502" t="s">
        <v>6213</v>
      </c>
      <c r="E502" t="s">
        <v>6272</v>
      </c>
    </row>
    <row r="503" spans="1:5">
      <c r="A503" t="s">
        <v>6605</v>
      </c>
      <c r="B503" t="str">
        <f>"."&amp;C503</f>
        <v>.tooltip-accent</v>
      </c>
      <c r="C503" t="s">
        <v>6600</v>
      </c>
      <c r="D503" t="s">
        <v>6163</v>
      </c>
      <c r="E503" t="s">
        <v>6207</v>
      </c>
    </row>
    <row r="504" spans="1:5">
      <c r="A504" t="s">
        <v>6605</v>
      </c>
      <c r="B504" t="str">
        <f>"."&amp;C504</f>
        <v>.tooltip-error</v>
      </c>
      <c r="C504" t="s">
        <v>6604</v>
      </c>
      <c r="D504" t="s">
        <v>6163</v>
      </c>
      <c r="E504" t="s">
        <v>6170</v>
      </c>
    </row>
    <row r="505" spans="1:5">
      <c r="A505" t="s">
        <v>6605</v>
      </c>
      <c r="B505" t="str">
        <f>"."&amp;C505</f>
        <v>.tooltip-info</v>
      </c>
      <c r="C505" t="s">
        <v>6601</v>
      </c>
      <c r="D505" t="s">
        <v>6163</v>
      </c>
      <c r="E505" t="s">
        <v>6164</v>
      </c>
    </row>
    <row r="506" spans="1:5">
      <c r="A506" t="s">
        <v>6605</v>
      </c>
      <c r="B506" t="str">
        <f>"."&amp;C506</f>
        <v>.tooltip-neutral</v>
      </c>
      <c r="C506" t="s">
        <v>6597</v>
      </c>
      <c r="D506" t="s">
        <v>6163</v>
      </c>
      <c r="E506" t="s">
        <v>6201</v>
      </c>
    </row>
    <row r="507" spans="1:5">
      <c r="A507" t="s">
        <v>6605</v>
      </c>
      <c r="B507" t="str">
        <f>"."&amp;C507</f>
        <v>.tooltip-primary</v>
      </c>
      <c r="C507" t="s">
        <v>6598</v>
      </c>
      <c r="D507" t="s">
        <v>6163</v>
      </c>
      <c r="E507" t="s">
        <v>6203</v>
      </c>
    </row>
    <row r="508" spans="1:5">
      <c r="A508" t="s">
        <v>6605</v>
      </c>
      <c r="B508" t="str">
        <f>"."&amp;C508</f>
        <v>.tooltip-secondary</v>
      </c>
      <c r="C508" t="s">
        <v>6599</v>
      </c>
      <c r="D508" t="s">
        <v>6163</v>
      </c>
      <c r="E508" t="s">
        <v>6205</v>
      </c>
    </row>
    <row r="509" spans="1:5">
      <c r="A509" t="s">
        <v>6605</v>
      </c>
      <c r="B509" t="str">
        <f>"."&amp;C509</f>
        <v>.tooltip-success</v>
      </c>
      <c r="C509" t="s">
        <v>6602</v>
      </c>
      <c r="D509" t="s">
        <v>6163</v>
      </c>
      <c r="E509" t="s">
        <v>6166</v>
      </c>
    </row>
    <row r="510" spans="1:5">
      <c r="A510" t="s">
        <v>6605</v>
      </c>
      <c r="B510" t="str">
        <f>"."&amp;C510</f>
        <v>.tooltip-warning</v>
      </c>
      <c r="C510" t="s">
        <v>6603</v>
      </c>
      <c r="D510" t="s">
        <v>6163</v>
      </c>
      <c r="E510" t="s">
        <v>6168</v>
      </c>
    </row>
    <row r="511" spans="1:5">
      <c r="A511" t="s">
        <v>6605</v>
      </c>
      <c r="B511" t="str">
        <f>"."&amp;C511</f>
        <v>.tooltip</v>
      </c>
      <c r="C511" t="s">
        <v>2871</v>
      </c>
      <c r="D511" t="s">
        <v>6139</v>
      </c>
      <c r="E511" t="s">
        <v>6154</v>
      </c>
    </row>
    <row r="512" spans="1:5">
      <c r="A512" t="s">
        <v>6605</v>
      </c>
      <c r="B512" t="str">
        <f>"."&amp;C512</f>
        <v>.tooltip-open</v>
      </c>
      <c r="C512" t="s">
        <v>6595</v>
      </c>
      <c r="D512" t="s">
        <v>6146</v>
      </c>
      <c r="E512" t="s">
        <v>6596</v>
      </c>
    </row>
    <row r="513" spans="1:5">
      <c r="A513" t="s">
        <v>6605</v>
      </c>
      <c r="B513" t="str">
        <f>"."&amp;C513</f>
        <v>.tooltip-content</v>
      </c>
      <c r="C513" t="s">
        <v>6585</v>
      </c>
      <c r="D513" t="s">
        <v>6141</v>
      </c>
      <c r="E513" t="s">
        <v>6586</v>
      </c>
    </row>
    <row r="514" spans="1:5">
      <c r="A514" t="s">
        <v>6605</v>
      </c>
      <c r="B514" t="str">
        <f>"."&amp;C514</f>
        <v>.tooltip-bottom</v>
      </c>
      <c r="C514" t="s">
        <v>6589</v>
      </c>
      <c r="D514" t="s">
        <v>6367</v>
      </c>
      <c r="E514" t="s">
        <v>6590</v>
      </c>
    </row>
    <row r="515" spans="1:5">
      <c r="A515" t="s">
        <v>6605</v>
      </c>
      <c r="B515" t="str">
        <f>"."&amp;C515</f>
        <v>.tooltip-left</v>
      </c>
      <c r="C515" t="s">
        <v>6591</v>
      </c>
      <c r="D515" t="s">
        <v>6367</v>
      </c>
      <c r="E515" t="s">
        <v>6592</v>
      </c>
    </row>
    <row r="516" spans="1:5">
      <c r="A516" t="s">
        <v>6605</v>
      </c>
      <c r="B516" t="str">
        <f>"."&amp;C516</f>
        <v>.tooltip-right</v>
      </c>
      <c r="C516" t="s">
        <v>6593</v>
      </c>
      <c r="D516" t="s">
        <v>6367</v>
      </c>
      <c r="E516" t="s">
        <v>6594</v>
      </c>
    </row>
    <row r="517" spans="1:5">
      <c r="A517" t="s">
        <v>6605</v>
      </c>
      <c r="B517" t="str">
        <f>"."&amp;C517</f>
        <v>.tooltip-top</v>
      </c>
      <c r="C517" t="s">
        <v>6587</v>
      </c>
      <c r="D517" t="s">
        <v>6367</v>
      </c>
      <c r="E517" t="s">
        <v>6588</v>
      </c>
    </row>
    <row r="518" spans="1:5">
      <c r="A518" t="s">
        <v>6624</v>
      </c>
      <c r="B518" t="str">
        <f>"."&amp;C518</f>
        <v>.validator</v>
      </c>
      <c r="C518" t="s">
        <v>6620</v>
      </c>
      <c r="D518" t="s">
        <v>6139</v>
      </c>
      <c r="E518" t="s">
        <v>6621</v>
      </c>
    </row>
    <row r="519" spans="1:5">
      <c r="A519" t="s">
        <v>6624</v>
      </c>
      <c r="B519"/>
      <c r="C519" t="s">
        <v>6620</v>
      </c>
      <c r="D519" t="s">
        <v>6139</v>
      </c>
      <c r="E519" t="s">
        <v>6621</v>
      </c>
    </row>
    <row r="520" spans="1:5">
      <c r="A520" t="s">
        <v>6624</v>
      </c>
      <c r="B520" t="str">
        <f>"."&amp;C520</f>
        <v>.validator-hint</v>
      </c>
      <c r="C520" t="s">
        <v>6622</v>
      </c>
      <c r="D520" t="s">
        <v>6141</v>
      </c>
      <c r="E520" t="s">
        <v>6623</v>
      </c>
    </row>
    <row r="521" spans="1:5">
      <c r="A521" t="s">
        <v>6624</v>
      </c>
      <c r="B521"/>
      <c r="C521" t="s">
        <v>6622</v>
      </c>
      <c r="D521" t="s">
        <v>6141</v>
      </c>
      <c r="E521" t="s">
        <v>6623</v>
      </c>
    </row>
    <row r="522" spans="1:5">
      <c r="A522" t="s">
        <v>7025</v>
      </c>
      <c r="B522" t="str">
        <f>"."&amp;C522</f>
        <v>.mockup-window</v>
      </c>
      <c r="C522" t="s">
        <v>7023</v>
      </c>
      <c r="D522" t="s">
        <v>6139</v>
      </c>
      <c r="E522" t="s">
        <v>7024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E1FEA-918C-C04E-A397-AA40F84C2DE3}">
  <dimension ref="A1:C789"/>
  <sheetViews>
    <sheetView topLeftCell="A728" workbookViewId="0">
      <selection activeCell="B553" sqref="B553"/>
    </sheetView>
  </sheetViews>
  <sheetFormatPr baseColWidth="10" defaultRowHeight="16"/>
  <cols>
    <col min="1" max="1" width="36.5" bestFit="1" customWidth="1"/>
    <col min="2" max="2" width="36.5" customWidth="1"/>
  </cols>
  <sheetData>
    <row r="1" spans="1:3">
      <c r="A1" s="27" t="s">
        <v>3884</v>
      </c>
      <c r="B1" s="27"/>
      <c r="C1" s="29"/>
    </row>
    <row r="2" spans="1:3">
      <c r="C2" s="29"/>
    </row>
    <row r="3" spans="1:3">
      <c r="A3" s="2" t="s">
        <v>3568</v>
      </c>
      <c r="B3" t="s">
        <v>3884</v>
      </c>
      <c r="C3" s="29" t="s">
        <v>3568</v>
      </c>
    </row>
    <row r="4" spans="1:3">
      <c r="A4" s="2" t="s">
        <v>3885</v>
      </c>
      <c r="B4" t="s">
        <v>3884</v>
      </c>
      <c r="C4" s="29" t="s">
        <v>3885</v>
      </c>
    </row>
    <row r="5" spans="1:3">
      <c r="A5" s="2" t="s">
        <v>3886</v>
      </c>
      <c r="B5" t="s">
        <v>3884</v>
      </c>
      <c r="C5" s="29" t="s">
        <v>3886</v>
      </c>
    </row>
    <row r="6" spans="1:3">
      <c r="A6" s="2" t="s">
        <v>3887</v>
      </c>
      <c r="B6" t="s">
        <v>3884</v>
      </c>
      <c r="C6" s="29" t="s">
        <v>3887</v>
      </c>
    </row>
    <row r="7" spans="1:3">
      <c r="A7" s="2" t="s">
        <v>3888</v>
      </c>
      <c r="B7" t="s">
        <v>3884</v>
      </c>
      <c r="C7" s="29" t="s">
        <v>3888</v>
      </c>
    </row>
    <row r="8" spans="1:3">
      <c r="A8" s="2" t="s">
        <v>3889</v>
      </c>
      <c r="B8" t="s">
        <v>3884</v>
      </c>
      <c r="C8" s="29" t="s">
        <v>3889</v>
      </c>
    </row>
    <row r="9" spans="1:3">
      <c r="A9" s="2" t="s">
        <v>3890</v>
      </c>
      <c r="B9" t="s">
        <v>3884</v>
      </c>
      <c r="C9" s="29" t="s">
        <v>3890</v>
      </c>
    </row>
    <row r="10" spans="1:3">
      <c r="A10" s="2" t="s">
        <v>3891</v>
      </c>
      <c r="B10" t="s">
        <v>3884</v>
      </c>
      <c r="C10" s="29" t="s">
        <v>3891</v>
      </c>
    </row>
    <row r="11" spans="1:3">
      <c r="A11" s="2" t="s">
        <v>3892</v>
      </c>
      <c r="B11" t="s">
        <v>3884</v>
      </c>
      <c r="C11" s="29" t="s">
        <v>3892</v>
      </c>
    </row>
    <row r="12" spans="1:3">
      <c r="A12" s="2" t="s">
        <v>3893</v>
      </c>
      <c r="B12" t="s">
        <v>3884</v>
      </c>
      <c r="C12" s="29" t="s">
        <v>3893</v>
      </c>
    </row>
    <row r="13" spans="1:3">
      <c r="A13" s="2" t="s">
        <v>3894</v>
      </c>
      <c r="B13" t="s">
        <v>3884</v>
      </c>
      <c r="C13" s="29" t="s">
        <v>3894</v>
      </c>
    </row>
    <row r="14" spans="1:3">
      <c r="C14" s="29"/>
    </row>
    <row r="15" spans="1:3">
      <c r="A15" s="27" t="s">
        <v>3895</v>
      </c>
      <c r="B15" s="27"/>
      <c r="C15" s="29"/>
    </row>
    <row r="16" spans="1:3">
      <c r="C16" s="29"/>
    </row>
    <row r="17" spans="1:3">
      <c r="A17" s="2" t="s">
        <v>3896</v>
      </c>
      <c r="B17" t="s">
        <v>3895</v>
      </c>
      <c r="C17" s="29" t="s">
        <v>3896</v>
      </c>
    </row>
    <row r="18" spans="1:3">
      <c r="A18" s="2" t="s">
        <v>3897</v>
      </c>
      <c r="B18" t="s">
        <v>3895</v>
      </c>
      <c r="C18" s="29" t="s">
        <v>3897</v>
      </c>
    </row>
    <row r="19" spans="1:3">
      <c r="A19" s="2" t="s">
        <v>3898</v>
      </c>
      <c r="B19" t="s">
        <v>3895</v>
      </c>
      <c r="C19" s="29" t="s">
        <v>3898</v>
      </c>
    </row>
    <row r="20" spans="1:3">
      <c r="A20" s="2" t="s">
        <v>3899</v>
      </c>
      <c r="B20" t="s">
        <v>3895</v>
      </c>
      <c r="C20" s="29" t="s">
        <v>3899</v>
      </c>
    </row>
    <row r="21" spans="1:3">
      <c r="A21" s="2" t="s">
        <v>3900</v>
      </c>
      <c r="B21" t="s">
        <v>3895</v>
      </c>
      <c r="C21" s="29" t="s">
        <v>3900</v>
      </c>
    </row>
    <row r="22" spans="1:3">
      <c r="A22" s="2" t="s">
        <v>3901</v>
      </c>
      <c r="B22" t="s">
        <v>3895</v>
      </c>
      <c r="C22" s="29" t="s">
        <v>3901</v>
      </c>
    </row>
    <row r="23" spans="1:3">
      <c r="A23" s="2" t="s">
        <v>3902</v>
      </c>
      <c r="B23" t="s">
        <v>3895</v>
      </c>
      <c r="C23" s="29" t="s">
        <v>3902</v>
      </c>
    </row>
    <row r="24" spans="1:3">
      <c r="A24" s="2" t="s">
        <v>3903</v>
      </c>
      <c r="B24" t="s">
        <v>3895</v>
      </c>
      <c r="C24" s="29" t="s">
        <v>3903</v>
      </c>
    </row>
    <row r="25" spans="1:3">
      <c r="A25" s="2" t="s">
        <v>3904</v>
      </c>
      <c r="B25" t="s">
        <v>3895</v>
      </c>
      <c r="C25" s="29" t="s">
        <v>3904</v>
      </c>
    </row>
    <row r="26" spans="1:3">
      <c r="A26" s="2" t="s">
        <v>3905</v>
      </c>
      <c r="B26" t="s">
        <v>3895</v>
      </c>
      <c r="C26" s="29" t="s">
        <v>3905</v>
      </c>
    </row>
    <row r="27" spans="1:3">
      <c r="A27" s="2" t="s">
        <v>3906</v>
      </c>
      <c r="B27" t="s">
        <v>3895</v>
      </c>
      <c r="C27" s="29" t="s">
        <v>3906</v>
      </c>
    </row>
    <row r="28" spans="1:3">
      <c r="A28" s="2" t="s">
        <v>3907</v>
      </c>
      <c r="B28" t="s">
        <v>3895</v>
      </c>
      <c r="C28" s="29" t="s">
        <v>3907</v>
      </c>
    </row>
    <row r="29" spans="1:3">
      <c r="A29" s="2" t="s">
        <v>3908</v>
      </c>
      <c r="B29" t="s">
        <v>3895</v>
      </c>
      <c r="C29" s="29" t="s">
        <v>3908</v>
      </c>
    </row>
    <row r="30" spans="1:3">
      <c r="A30" s="2" t="s">
        <v>3909</v>
      </c>
      <c r="B30" t="s">
        <v>3895</v>
      </c>
      <c r="C30" s="29" t="s">
        <v>3909</v>
      </c>
    </row>
    <row r="31" spans="1:3">
      <c r="A31" s="2" t="s">
        <v>3910</v>
      </c>
      <c r="B31" t="s">
        <v>3895</v>
      </c>
      <c r="C31" s="29" t="s">
        <v>3910</v>
      </c>
    </row>
    <row r="32" spans="1:3">
      <c r="A32" s="2" t="s">
        <v>3911</v>
      </c>
      <c r="B32" t="s">
        <v>3895</v>
      </c>
      <c r="C32" s="29" t="s">
        <v>3911</v>
      </c>
    </row>
    <row r="33" spans="1:3">
      <c r="A33" s="2" t="s">
        <v>3912</v>
      </c>
      <c r="B33" t="s">
        <v>3895</v>
      </c>
      <c r="C33" s="29" t="s">
        <v>3912</v>
      </c>
    </row>
    <row r="34" spans="1:3">
      <c r="A34" s="2" t="s">
        <v>3913</v>
      </c>
      <c r="B34" t="s">
        <v>3895</v>
      </c>
      <c r="C34" s="29" t="s">
        <v>3913</v>
      </c>
    </row>
    <row r="35" spans="1:3">
      <c r="A35" s="2" t="s">
        <v>3914</v>
      </c>
      <c r="B35" t="s">
        <v>3895</v>
      </c>
      <c r="C35" s="29" t="s">
        <v>3914</v>
      </c>
    </row>
    <row r="36" spans="1:3">
      <c r="A36" s="2" t="s">
        <v>3915</v>
      </c>
      <c r="B36" t="s">
        <v>3895</v>
      </c>
      <c r="C36" s="29" t="s">
        <v>3915</v>
      </c>
    </row>
    <row r="37" spans="1:3">
      <c r="A37" s="2" t="s">
        <v>3916</v>
      </c>
      <c r="B37" t="s">
        <v>3895</v>
      </c>
      <c r="C37" s="29" t="s">
        <v>3916</v>
      </c>
    </row>
    <row r="38" spans="1:3">
      <c r="A38" s="2" t="s">
        <v>3917</v>
      </c>
      <c r="B38" t="s">
        <v>3895</v>
      </c>
      <c r="C38" s="29" t="s">
        <v>3917</v>
      </c>
    </row>
    <row r="39" spans="1:3">
      <c r="A39" s="2" t="s">
        <v>3918</v>
      </c>
      <c r="B39" t="s">
        <v>3895</v>
      </c>
      <c r="C39" s="29" t="s">
        <v>3918</v>
      </c>
    </row>
    <row r="40" spans="1:3">
      <c r="A40" s="2" t="s">
        <v>3919</v>
      </c>
      <c r="B40" t="s">
        <v>3895</v>
      </c>
      <c r="C40" s="29" t="s">
        <v>3919</v>
      </c>
    </row>
    <row r="41" spans="1:3">
      <c r="A41" s="2" t="s">
        <v>3920</v>
      </c>
      <c r="B41" t="s">
        <v>3895</v>
      </c>
      <c r="C41" s="29" t="s">
        <v>3920</v>
      </c>
    </row>
    <row r="42" spans="1:3">
      <c r="A42" s="2" t="s">
        <v>3921</v>
      </c>
      <c r="B42" t="s">
        <v>3895</v>
      </c>
      <c r="C42" s="29" t="s">
        <v>3921</v>
      </c>
    </row>
    <row r="43" spans="1:3">
      <c r="C43" s="29"/>
    </row>
    <row r="44" spans="1:3">
      <c r="A44" s="27" t="s">
        <v>3922</v>
      </c>
      <c r="B44" s="27"/>
      <c r="C44" s="29"/>
    </row>
    <row r="45" spans="1:3">
      <c r="C45" s="29"/>
    </row>
    <row r="46" spans="1:3">
      <c r="A46" s="2" t="s">
        <v>3646</v>
      </c>
      <c r="B46" t="s">
        <v>3922</v>
      </c>
      <c r="C46" s="29" t="s">
        <v>3646</v>
      </c>
    </row>
    <row r="47" spans="1:3">
      <c r="A47" s="2" t="s">
        <v>3923</v>
      </c>
      <c r="B47" t="s">
        <v>3922</v>
      </c>
      <c r="C47" s="29" t="s">
        <v>3923</v>
      </c>
    </row>
    <row r="48" spans="1:3">
      <c r="A48" s="2" t="s">
        <v>3649</v>
      </c>
      <c r="B48" t="s">
        <v>3922</v>
      </c>
      <c r="C48" s="29" t="s">
        <v>3649</v>
      </c>
    </row>
    <row r="49" spans="1:3">
      <c r="A49" s="2" t="s">
        <v>3924</v>
      </c>
      <c r="B49" t="s">
        <v>3922</v>
      </c>
      <c r="C49" s="29" t="s">
        <v>3924</v>
      </c>
    </row>
    <row r="50" spans="1:3">
      <c r="A50" s="2" t="s">
        <v>3651</v>
      </c>
      <c r="B50" t="s">
        <v>3922</v>
      </c>
      <c r="C50" s="29" t="s">
        <v>3651</v>
      </c>
    </row>
    <row r="51" spans="1:3">
      <c r="A51" s="2" t="s">
        <v>3925</v>
      </c>
      <c r="B51" t="s">
        <v>3922</v>
      </c>
      <c r="C51" s="29" t="s">
        <v>3925</v>
      </c>
    </row>
    <row r="52" spans="1:3">
      <c r="A52" s="2" t="s">
        <v>3926</v>
      </c>
      <c r="B52" t="s">
        <v>3922</v>
      </c>
      <c r="C52" s="29" t="s">
        <v>3926</v>
      </c>
    </row>
    <row r="53" spans="1:3">
      <c r="A53" s="2" t="s">
        <v>3927</v>
      </c>
      <c r="B53" t="s">
        <v>3922</v>
      </c>
      <c r="C53" s="29" t="s">
        <v>3927</v>
      </c>
    </row>
    <row r="54" spans="1:3">
      <c r="A54" s="2" t="s">
        <v>3928</v>
      </c>
      <c r="B54" t="s">
        <v>3922</v>
      </c>
      <c r="C54" s="29" t="s">
        <v>3928</v>
      </c>
    </row>
    <row r="56" spans="1:3">
      <c r="A56" s="27" t="s">
        <v>3526</v>
      </c>
      <c r="B56" s="27"/>
    </row>
    <row r="58" spans="1:3">
      <c r="A58" s="2" t="s">
        <v>3929</v>
      </c>
      <c r="B58" t="s">
        <v>3526</v>
      </c>
      <c r="C58" s="29" t="s">
        <v>3929</v>
      </c>
    </row>
    <row r="59" spans="1:3">
      <c r="A59" s="2" t="s">
        <v>3930</v>
      </c>
      <c r="B59" t="s">
        <v>3526</v>
      </c>
      <c r="C59" s="29" t="s">
        <v>3930</v>
      </c>
    </row>
    <row r="60" spans="1:3">
      <c r="A60" s="2" t="s">
        <v>3931</v>
      </c>
      <c r="B60" t="s">
        <v>3526</v>
      </c>
      <c r="C60" s="29" t="s">
        <v>3931</v>
      </c>
    </row>
    <row r="61" spans="1:3">
      <c r="A61" s="2" t="s">
        <v>3932</v>
      </c>
      <c r="B61" t="s">
        <v>3526</v>
      </c>
      <c r="C61" s="29" t="s">
        <v>3932</v>
      </c>
    </row>
    <row r="62" spans="1:3">
      <c r="A62" s="2" t="s">
        <v>3933</v>
      </c>
      <c r="B62" t="s">
        <v>3526</v>
      </c>
      <c r="C62" s="29" t="s">
        <v>3933</v>
      </c>
    </row>
    <row r="63" spans="1:3">
      <c r="A63" s="2" t="s">
        <v>3934</v>
      </c>
      <c r="B63" t="s">
        <v>3526</v>
      </c>
      <c r="C63" s="29" t="s">
        <v>3934</v>
      </c>
    </row>
    <row r="64" spans="1:3">
      <c r="A64" s="2" t="s">
        <v>3935</v>
      </c>
      <c r="B64" t="s">
        <v>3526</v>
      </c>
      <c r="C64" s="29" t="s">
        <v>3935</v>
      </c>
    </row>
    <row r="65" spans="1:3">
      <c r="A65" s="2" t="s">
        <v>3935</v>
      </c>
      <c r="B65" t="s">
        <v>3526</v>
      </c>
      <c r="C65" s="29" t="s">
        <v>3935</v>
      </c>
    </row>
    <row r="66" spans="1:3">
      <c r="A66" s="2" t="s">
        <v>3936</v>
      </c>
      <c r="B66" t="s">
        <v>3526</v>
      </c>
      <c r="C66" s="29" t="s">
        <v>3936</v>
      </c>
    </row>
    <row r="67" spans="1:3">
      <c r="A67" s="2" t="s">
        <v>3937</v>
      </c>
      <c r="B67" t="s">
        <v>3526</v>
      </c>
      <c r="C67" s="29" t="s">
        <v>3937</v>
      </c>
    </row>
    <row r="68" spans="1:3">
      <c r="A68" s="2" t="s">
        <v>3938</v>
      </c>
      <c r="B68" t="s">
        <v>3526</v>
      </c>
      <c r="C68" s="29" t="s">
        <v>3938</v>
      </c>
    </row>
    <row r="69" spans="1:3">
      <c r="A69" s="2" t="s">
        <v>3939</v>
      </c>
      <c r="B69" t="s">
        <v>3526</v>
      </c>
      <c r="C69" s="29" t="s">
        <v>3939</v>
      </c>
    </row>
    <row r="70" spans="1:3">
      <c r="A70" s="2" t="s">
        <v>3940</v>
      </c>
      <c r="B70" t="s">
        <v>3526</v>
      </c>
      <c r="C70" s="29" t="s">
        <v>3940</v>
      </c>
    </row>
    <row r="71" spans="1:3">
      <c r="A71" s="2" t="s">
        <v>3941</v>
      </c>
      <c r="B71" t="s">
        <v>3526</v>
      </c>
      <c r="C71" s="29" t="s">
        <v>3941</v>
      </c>
    </row>
    <row r="72" spans="1:3">
      <c r="A72" s="2" t="s">
        <v>3942</v>
      </c>
      <c r="B72" t="s">
        <v>3526</v>
      </c>
      <c r="C72" s="29" t="s">
        <v>3942</v>
      </c>
    </row>
    <row r="73" spans="1:3">
      <c r="A73" s="2" t="s">
        <v>3943</v>
      </c>
      <c r="B73" t="s">
        <v>3526</v>
      </c>
      <c r="C73" s="29" t="s">
        <v>3943</v>
      </c>
    </row>
    <row r="74" spans="1:3">
      <c r="A74" s="2" t="s">
        <v>3944</v>
      </c>
      <c r="B74" t="s">
        <v>3526</v>
      </c>
      <c r="C74" s="29" t="s">
        <v>3944</v>
      </c>
    </row>
    <row r="75" spans="1:3">
      <c r="A75" s="2" t="s">
        <v>3945</v>
      </c>
      <c r="B75" t="s">
        <v>3526</v>
      </c>
      <c r="C75" s="29" t="s">
        <v>3945</v>
      </c>
    </row>
    <row r="76" spans="1:3">
      <c r="A76" s="2" t="s">
        <v>3946</v>
      </c>
      <c r="B76" t="s">
        <v>3526</v>
      </c>
      <c r="C76" s="29" t="s">
        <v>3946</v>
      </c>
    </row>
    <row r="77" spans="1:3">
      <c r="A77" s="2" t="s">
        <v>3947</v>
      </c>
      <c r="B77" t="s">
        <v>3526</v>
      </c>
      <c r="C77" s="29" t="s">
        <v>3947</v>
      </c>
    </row>
    <row r="78" spans="1:3">
      <c r="A78" s="2" t="s">
        <v>3948</v>
      </c>
      <c r="B78" t="s">
        <v>3526</v>
      </c>
      <c r="C78" s="29" t="s">
        <v>3948</v>
      </c>
    </row>
    <row r="79" spans="1:3">
      <c r="A79" s="2" t="s">
        <v>3949</v>
      </c>
      <c r="B79" t="s">
        <v>3526</v>
      </c>
      <c r="C79" s="29" t="s">
        <v>3949</v>
      </c>
    </row>
    <row r="80" spans="1:3">
      <c r="A80" s="2" t="s">
        <v>3950</v>
      </c>
      <c r="B80" t="s">
        <v>3526</v>
      </c>
      <c r="C80" s="29" t="s">
        <v>3950</v>
      </c>
    </row>
    <row r="81" spans="1:3">
      <c r="A81" s="2" t="s">
        <v>3951</v>
      </c>
      <c r="B81" t="s">
        <v>3526</v>
      </c>
      <c r="C81" s="29" t="s">
        <v>3951</v>
      </c>
    </row>
    <row r="82" spans="1:3">
      <c r="A82" s="2" t="s">
        <v>3952</v>
      </c>
      <c r="B82" t="s">
        <v>3526</v>
      </c>
      <c r="C82" s="29" t="s">
        <v>3952</v>
      </c>
    </row>
    <row r="83" spans="1:3">
      <c r="A83" s="2" t="s">
        <v>3953</v>
      </c>
      <c r="B83" t="s">
        <v>3526</v>
      </c>
      <c r="C83" s="29" t="s">
        <v>3953</v>
      </c>
    </row>
    <row r="84" spans="1:3">
      <c r="A84" s="2" t="s">
        <v>3954</v>
      </c>
      <c r="B84" t="s">
        <v>3526</v>
      </c>
      <c r="C84" s="29" t="s">
        <v>3954</v>
      </c>
    </row>
    <row r="85" spans="1:3">
      <c r="A85" s="2" t="s">
        <v>3955</v>
      </c>
      <c r="B85" t="s">
        <v>3526</v>
      </c>
      <c r="C85" s="29" t="s">
        <v>3955</v>
      </c>
    </row>
    <row r="86" spans="1:3">
      <c r="A86" s="2" t="s">
        <v>3956</v>
      </c>
      <c r="B86" t="s">
        <v>3526</v>
      </c>
      <c r="C86" s="29" t="s">
        <v>3956</v>
      </c>
    </row>
    <row r="87" spans="1:3">
      <c r="A87" s="2" t="s">
        <v>3957</v>
      </c>
      <c r="B87" t="s">
        <v>3526</v>
      </c>
      <c r="C87" s="29" t="s">
        <v>3957</v>
      </c>
    </row>
    <row r="88" spans="1:3">
      <c r="A88" s="2" t="s">
        <v>3958</v>
      </c>
      <c r="B88" t="s">
        <v>3526</v>
      </c>
      <c r="C88" s="29" t="s">
        <v>3958</v>
      </c>
    </row>
    <row r="89" spans="1:3">
      <c r="A89" s="2" t="s">
        <v>3959</v>
      </c>
      <c r="B89" t="s">
        <v>3526</v>
      </c>
      <c r="C89" s="29" t="s">
        <v>3959</v>
      </c>
    </row>
    <row r="90" spans="1:3">
      <c r="A90" s="2" t="s">
        <v>3960</v>
      </c>
      <c r="B90" t="s">
        <v>3526</v>
      </c>
      <c r="C90" s="29" t="s">
        <v>3960</v>
      </c>
    </row>
    <row r="91" spans="1:3">
      <c r="A91" s="2" t="s">
        <v>3961</v>
      </c>
      <c r="B91" t="s">
        <v>3526</v>
      </c>
      <c r="C91" s="29" t="s">
        <v>3961</v>
      </c>
    </row>
    <row r="92" spans="1:3">
      <c r="A92" s="2" t="s">
        <v>3962</v>
      </c>
      <c r="B92" t="s">
        <v>3526</v>
      </c>
      <c r="C92" s="29" t="s">
        <v>3962</v>
      </c>
    </row>
    <row r="93" spans="1:3">
      <c r="A93" s="2" t="s">
        <v>3963</v>
      </c>
      <c r="B93" t="s">
        <v>3526</v>
      </c>
      <c r="C93" s="29" t="s">
        <v>3963</v>
      </c>
    </row>
    <row r="94" spans="1:3">
      <c r="A94" s="2" t="s">
        <v>3964</v>
      </c>
      <c r="B94" t="s">
        <v>3526</v>
      </c>
      <c r="C94" s="29" t="s">
        <v>3964</v>
      </c>
    </row>
    <row r="95" spans="1:3">
      <c r="A95" s="2" t="s">
        <v>3965</v>
      </c>
      <c r="B95" t="s">
        <v>3526</v>
      </c>
      <c r="C95" s="29" t="s">
        <v>3965</v>
      </c>
    </row>
    <row r="96" spans="1:3">
      <c r="A96" s="2" t="s">
        <v>3966</v>
      </c>
      <c r="B96" t="s">
        <v>3526</v>
      </c>
      <c r="C96" s="29" t="s">
        <v>3966</v>
      </c>
    </row>
    <row r="97" spans="1:3">
      <c r="A97" s="2" t="s">
        <v>3967</v>
      </c>
      <c r="B97" t="s">
        <v>3526</v>
      </c>
      <c r="C97" s="29" t="s">
        <v>3967</v>
      </c>
    </row>
    <row r="98" spans="1:3">
      <c r="A98" s="2" t="s">
        <v>3968</v>
      </c>
      <c r="B98" t="s">
        <v>3526</v>
      </c>
      <c r="C98" s="29" t="s">
        <v>3968</v>
      </c>
    </row>
    <row r="99" spans="1:3">
      <c r="A99" s="2" t="s">
        <v>3969</v>
      </c>
      <c r="B99" t="s">
        <v>3526</v>
      </c>
      <c r="C99" s="29" t="s">
        <v>3969</v>
      </c>
    </row>
    <row r="100" spans="1:3">
      <c r="A100" s="2" t="s">
        <v>3970</v>
      </c>
      <c r="B100" t="s">
        <v>3526</v>
      </c>
      <c r="C100" s="29" t="s">
        <v>3970</v>
      </c>
    </row>
    <row r="101" spans="1:3">
      <c r="A101" s="2" t="s">
        <v>3971</v>
      </c>
      <c r="B101" t="s">
        <v>3526</v>
      </c>
      <c r="C101" s="29" t="s">
        <v>3971</v>
      </c>
    </row>
    <row r="102" spans="1:3">
      <c r="A102" s="2" t="s">
        <v>3972</v>
      </c>
      <c r="B102" t="s">
        <v>3526</v>
      </c>
      <c r="C102" s="29" t="s">
        <v>3972</v>
      </c>
    </row>
    <row r="103" spans="1:3">
      <c r="A103" s="2" t="s">
        <v>3973</v>
      </c>
      <c r="B103" t="s">
        <v>3526</v>
      </c>
      <c r="C103" s="29" t="s">
        <v>3973</v>
      </c>
    </row>
    <row r="104" spans="1:3">
      <c r="A104" s="2" t="s">
        <v>3974</v>
      </c>
      <c r="B104" t="s">
        <v>3526</v>
      </c>
      <c r="C104" s="29" t="s">
        <v>3974</v>
      </c>
    </row>
    <row r="105" spans="1:3">
      <c r="A105" s="2" t="s">
        <v>3975</v>
      </c>
      <c r="B105" t="s">
        <v>3526</v>
      </c>
      <c r="C105" s="29" t="s">
        <v>3975</v>
      </c>
    </row>
    <row r="106" spans="1:3">
      <c r="A106" s="2" t="s">
        <v>3976</v>
      </c>
      <c r="B106" t="s">
        <v>3526</v>
      </c>
      <c r="C106" s="29" t="s">
        <v>3976</v>
      </c>
    </row>
    <row r="107" spans="1:3">
      <c r="A107" s="2" t="s">
        <v>3977</v>
      </c>
      <c r="B107" t="s">
        <v>3526</v>
      </c>
      <c r="C107" s="29" t="s">
        <v>3977</v>
      </c>
    </row>
    <row r="108" spans="1:3">
      <c r="A108" s="2" t="s">
        <v>3978</v>
      </c>
      <c r="B108" t="s">
        <v>3526</v>
      </c>
      <c r="C108" s="29" t="s">
        <v>3978</v>
      </c>
    </row>
    <row r="109" spans="1:3">
      <c r="A109" s="2" t="s">
        <v>3979</v>
      </c>
      <c r="B109" t="s">
        <v>3526</v>
      </c>
      <c r="C109" s="29" t="s">
        <v>3979</v>
      </c>
    </row>
    <row r="110" spans="1:3">
      <c r="A110" s="2" t="s">
        <v>3980</v>
      </c>
      <c r="B110" t="s">
        <v>3526</v>
      </c>
      <c r="C110" s="29" t="s">
        <v>3980</v>
      </c>
    </row>
    <row r="111" spans="1:3">
      <c r="A111" s="2" t="s">
        <v>3981</v>
      </c>
      <c r="B111" t="s">
        <v>3526</v>
      </c>
      <c r="C111" s="29" t="s">
        <v>3981</v>
      </c>
    </row>
    <row r="112" spans="1:3">
      <c r="A112" s="2" t="s">
        <v>3982</v>
      </c>
      <c r="B112" t="s">
        <v>3526</v>
      </c>
      <c r="C112" s="29" t="s">
        <v>3982</v>
      </c>
    </row>
    <row r="113" spans="1:3">
      <c r="A113" s="2" t="s">
        <v>3983</v>
      </c>
      <c r="B113" t="s">
        <v>3526</v>
      </c>
      <c r="C113" s="29" t="s">
        <v>3983</v>
      </c>
    </row>
    <row r="114" spans="1:3">
      <c r="A114" s="2" t="s">
        <v>3984</v>
      </c>
      <c r="B114" t="s">
        <v>3526</v>
      </c>
      <c r="C114" s="29" t="s">
        <v>3984</v>
      </c>
    </row>
    <row r="115" spans="1:3">
      <c r="A115" s="2" t="s">
        <v>3985</v>
      </c>
      <c r="B115" t="s">
        <v>3526</v>
      </c>
      <c r="C115" s="29" t="s">
        <v>3985</v>
      </c>
    </row>
    <row r="116" spans="1:3">
      <c r="A116" s="2" t="s">
        <v>3986</v>
      </c>
      <c r="B116" t="s">
        <v>3526</v>
      </c>
      <c r="C116" s="29" t="s">
        <v>3986</v>
      </c>
    </row>
    <row r="117" spans="1:3">
      <c r="A117" s="2" t="s">
        <v>3987</v>
      </c>
      <c r="B117" t="s">
        <v>3526</v>
      </c>
      <c r="C117" s="29" t="s">
        <v>3987</v>
      </c>
    </row>
    <row r="118" spans="1:3">
      <c r="A118" s="2" t="s">
        <v>3988</v>
      </c>
      <c r="B118" t="s">
        <v>3526</v>
      </c>
      <c r="C118" s="29" t="s">
        <v>3988</v>
      </c>
    </row>
    <row r="119" spans="1:3">
      <c r="A119" s="2" t="s">
        <v>3989</v>
      </c>
      <c r="B119" t="s">
        <v>3526</v>
      </c>
      <c r="C119" s="29" t="s">
        <v>3989</v>
      </c>
    </row>
    <row r="120" spans="1:3">
      <c r="A120" s="2" t="s">
        <v>3990</v>
      </c>
      <c r="B120" t="s">
        <v>3526</v>
      </c>
      <c r="C120" s="29" t="s">
        <v>3990</v>
      </c>
    </row>
    <row r="121" spans="1:3">
      <c r="A121" s="2" t="s">
        <v>3991</v>
      </c>
      <c r="B121" t="s">
        <v>3526</v>
      </c>
      <c r="C121" s="29" t="s">
        <v>3991</v>
      </c>
    </row>
    <row r="122" spans="1:3">
      <c r="A122" s="2" t="s">
        <v>3992</v>
      </c>
      <c r="B122" t="s">
        <v>3526</v>
      </c>
      <c r="C122" s="29" t="s">
        <v>3992</v>
      </c>
    </row>
    <row r="123" spans="1:3">
      <c r="A123" s="2" t="s">
        <v>3993</v>
      </c>
      <c r="B123" t="s">
        <v>3526</v>
      </c>
      <c r="C123" s="29" t="s">
        <v>3993</v>
      </c>
    </row>
    <row r="125" spans="1:3">
      <c r="A125" s="27" t="s">
        <v>3994</v>
      </c>
      <c r="B125" s="27"/>
    </row>
    <row r="127" spans="1:3">
      <c r="A127" s="2" t="s">
        <v>3995</v>
      </c>
      <c r="B127" t="s">
        <v>3994</v>
      </c>
      <c r="C127" t="s">
        <v>3995</v>
      </c>
    </row>
    <row r="128" spans="1:3">
      <c r="A128" s="2" t="s">
        <v>3996</v>
      </c>
      <c r="B128" t="s">
        <v>3994</v>
      </c>
      <c r="C128" t="s">
        <v>3996</v>
      </c>
    </row>
    <row r="129" spans="1:3">
      <c r="A129" s="2" t="s">
        <v>3997</v>
      </c>
      <c r="B129" t="s">
        <v>3994</v>
      </c>
      <c r="C129" t="s">
        <v>3997</v>
      </c>
    </row>
    <row r="130" spans="1:3">
      <c r="A130" s="2" t="s">
        <v>3998</v>
      </c>
      <c r="B130" t="s">
        <v>3994</v>
      </c>
      <c r="C130" t="s">
        <v>3998</v>
      </c>
    </row>
    <row r="131" spans="1:3">
      <c r="A131" s="2" t="s">
        <v>3999</v>
      </c>
      <c r="B131" t="s">
        <v>3994</v>
      </c>
      <c r="C131" t="s">
        <v>3999</v>
      </c>
    </row>
    <row r="132" spans="1:3">
      <c r="A132" s="2" t="s">
        <v>4000</v>
      </c>
      <c r="B132" t="s">
        <v>3994</v>
      </c>
      <c r="C132" t="s">
        <v>4000</v>
      </c>
    </row>
    <row r="133" spans="1:3">
      <c r="A133" s="2" t="s">
        <v>4001</v>
      </c>
      <c r="B133" t="s">
        <v>3994</v>
      </c>
      <c r="C133" t="s">
        <v>4001</v>
      </c>
    </row>
    <row r="134" spans="1:3">
      <c r="A134" s="2" t="s">
        <v>4002</v>
      </c>
      <c r="B134" t="s">
        <v>3994</v>
      </c>
      <c r="C134" t="s">
        <v>4002</v>
      </c>
    </row>
    <row r="136" spans="1:3">
      <c r="A136" s="27" t="s">
        <v>4003</v>
      </c>
      <c r="B136" s="27"/>
    </row>
    <row r="138" spans="1:3">
      <c r="A138" s="2" t="s">
        <v>4004</v>
      </c>
      <c r="B138" t="s">
        <v>4003</v>
      </c>
      <c r="C138" t="s">
        <v>4004</v>
      </c>
    </row>
    <row r="140" spans="1:3">
      <c r="A140" s="27" t="s">
        <v>4005</v>
      </c>
      <c r="B140" s="27"/>
      <c r="C140" t="s">
        <v>4005</v>
      </c>
    </row>
    <row r="142" spans="1:3">
      <c r="A142" s="2" t="s">
        <v>4006</v>
      </c>
      <c r="B142" t="s">
        <v>4005</v>
      </c>
      <c r="C142" t="s">
        <v>4006</v>
      </c>
    </row>
    <row r="143" spans="1:3">
      <c r="A143" s="2" t="s">
        <v>4007</v>
      </c>
      <c r="B143" t="s">
        <v>4005</v>
      </c>
      <c r="C143" t="s">
        <v>4007</v>
      </c>
    </row>
    <row r="144" spans="1:3">
      <c r="A144" s="2" t="s">
        <v>4008</v>
      </c>
      <c r="B144" t="s">
        <v>4005</v>
      </c>
      <c r="C144" t="s">
        <v>4008</v>
      </c>
    </row>
    <row r="145" spans="1:3">
      <c r="A145" s="2" t="s">
        <v>4009</v>
      </c>
      <c r="B145" t="s">
        <v>4005</v>
      </c>
      <c r="C145" t="s">
        <v>4009</v>
      </c>
    </row>
    <row r="146" spans="1:3">
      <c r="A146" s="2" t="s">
        <v>4010</v>
      </c>
      <c r="B146" t="s">
        <v>4005</v>
      </c>
      <c r="C146" t="s">
        <v>4010</v>
      </c>
    </row>
    <row r="148" spans="1:3">
      <c r="A148" s="27" t="s">
        <v>4011</v>
      </c>
      <c r="B148" s="27"/>
    </row>
    <row r="150" spans="1:3">
      <c r="A150" s="2" t="s">
        <v>4012</v>
      </c>
      <c r="B150" t="s">
        <v>4011</v>
      </c>
      <c r="C150" t="s">
        <v>4012</v>
      </c>
    </row>
    <row r="152" spans="1:3">
      <c r="A152" s="27" t="s">
        <v>3528</v>
      </c>
      <c r="B152" s="27"/>
    </row>
    <row r="154" spans="1:3">
      <c r="A154" s="2" t="s">
        <v>4013</v>
      </c>
      <c r="B154" t="s">
        <v>3528</v>
      </c>
      <c r="C154" t="s">
        <v>4013</v>
      </c>
    </row>
    <row r="155" spans="1:3">
      <c r="A155" s="2" t="s">
        <v>4014</v>
      </c>
      <c r="B155" t="s">
        <v>3528</v>
      </c>
      <c r="C155" t="s">
        <v>4014</v>
      </c>
    </row>
    <row r="156" spans="1:3">
      <c r="A156" s="2" t="s">
        <v>4015</v>
      </c>
      <c r="B156" t="s">
        <v>3528</v>
      </c>
      <c r="C156" t="s">
        <v>4015</v>
      </c>
    </row>
    <row r="157" spans="1:3">
      <c r="A157" s="2" t="s">
        <v>4016</v>
      </c>
      <c r="B157" t="s">
        <v>3528</v>
      </c>
      <c r="C157" t="s">
        <v>4016</v>
      </c>
    </row>
    <row r="158" spans="1:3">
      <c r="A158" s="2" t="s">
        <v>4017</v>
      </c>
      <c r="B158" t="s">
        <v>3528</v>
      </c>
      <c r="C158" t="s">
        <v>4017</v>
      </c>
    </row>
    <row r="159" spans="1:3">
      <c r="A159" s="2" t="s">
        <v>4018</v>
      </c>
      <c r="B159" t="s">
        <v>3528</v>
      </c>
      <c r="C159" t="s">
        <v>4018</v>
      </c>
    </row>
    <row r="160" spans="1:3">
      <c r="A160" s="2" t="s">
        <v>4019</v>
      </c>
      <c r="B160" t="s">
        <v>3528</v>
      </c>
      <c r="C160" t="s">
        <v>4019</v>
      </c>
    </row>
    <row r="161" spans="1:3">
      <c r="A161" s="2" t="s">
        <v>4020</v>
      </c>
      <c r="B161" t="s">
        <v>3528</v>
      </c>
      <c r="C161" t="s">
        <v>4020</v>
      </c>
    </row>
    <row r="162" spans="1:3">
      <c r="A162" s="2" t="s">
        <v>4021</v>
      </c>
      <c r="B162" t="s">
        <v>3528</v>
      </c>
      <c r="C162" t="s">
        <v>4021</v>
      </c>
    </row>
    <row r="163" spans="1:3">
      <c r="A163" s="2" t="s">
        <v>4022</v>
      </c>
      <c r="B163" t="s">
        <v>3528</v>
      </c>
      <c r="C163" t="s">
        <v>4022</v>
      </c>
    </row>
    <row r="164" spans="1:3">
      <c r="A164" s="2" t="s">
        <v>4023</v>
      </c>
      <c r="B164" t="s">
        <v>3528</v>
      </c>
      <c r="C164" t="s">
        <v>4023</v>
      </c>
    </row>
    <row r="165" spans="1:3">
      <c r="A165" s="2" t="s">
        <v>4024</v>
      </c>
      <c r="B165" t="s">
        <v>3528</v>
      </c>
      <c r="C165" t="s">
        <v>4024</v>
      </c>
    </row>
    <row r="166" spans="1:3">
      <c r="A166" s="2" t="s">
        <v>4025</v>
      </c>
      <c r="B166" t="s">
        <v>3528</v>
      </c>
      <c r="C166" t="s">
        <v>4025</v>
      </c>
    </row>
    <row r="167" spans="1:3">
      <c r="A167" s="2" t="s">
        <v>4026</v>
      </c>
      <c r="B167" t="s">
        <v>3528</v>
      </c>
      <c r="C167" t="s">
        <v>4026</v>
      </c>
    </row>
    <row r="168" spans="1:3">
      <c r="A168" s="2" t="s">
        <v>4027</v>
      </c>
      <c r="B168" t="s">
        <v>3528</v>
      </c>
      <c r="C168" t="s">
        <v>4027</v>
      </c>
    </row>
    <row r="169" spans="1:3">
      <c r="A169" s="2" t="s">
        <v>4028</v>
      </c>
      <c r="B169" t="s">
        <v>3528</v>
      </c>
      <c r="C169" t="s">
        <v>4028</v>
      </c>
    </row>
    <row r="170" spans="1:3">
      <c r="A170" s="2" t="s">
        <v>4029</v>
      </c>
      <c r="B170" t="s">
        <v>3528</v>
      </c>
      <c r="C170" t="s">
        <v>4029</v>
      </c>
    </row>
    <row r="171" spans="1:3">
      <c r="A171" s="2" t="s">
        <v>4030</v>
      </c>
      <c r="B171" t="s">
        <v>3528</v>
      </c>
      <c r="C171" t="s">
        <v>4030</v>
      </c>
    </row>
    <row r="172" spans="1:3">
      <c r="A172" s="2" t="s">
        <v>4031</v>
      </c>
      <c r="B172" t="s">
        <v>3528</v>
      </c>
      <c r="C172" t="s">
        <v>4031</v>
      </c>
    </row>
    <row r="173" spans="1:3">
      <c r="A173" s="2" t="s">
        <v>4032</v>
      </c>
      <c r="B173" t="s">
        <v>3528</v>
      </c>
      <c r="C173" t="s">
        <v>4032</v>
      </c>
    </row>
    <row r="174" spans="1:3">
      <c r="A174" s="2" t="s">
        <v>4033</v>
      </c>
      <c r="B174" t="s">
        <v>3528</v>
      </c>
      <c r="C174" t="s">
        <v>4033</v>
      </c>
    </row>
    <row r="175" spans="1:3">
      <c r="A175" s="2" t="s">
        <v>4034</v>
      </c>
      <c r="B175" t="s">
        <v>3528</v>
      </c>
      <c r="C175" t="s">
        <v>4034</v>
      </c>
    </row>
    <row r="176" spans="1:3">
      <c r="A176" s="2" t="s">
        <v>4035</v>
      </c>
      <c r="B176" t="s">
        <v>3528</v>
      </c>
      <c r="C176" t="s">
        <v>4035</v>
      </c>
    </row>
    <row r="177" spans="1:3">
      <c r="A177" s="2" t="s">
        <v>4036</v>
      </c>
      <c r="B177" t="s">
        <v>3528</v>
      </c>
      <c r="C177" t="s">
        <v>4036</v>
      </c>
    </row>
    <row r="178" spans="1:3">
      <c r="A178" s="2" t="s">
        <v>4037</v>
      </c>
      <c r="B178" t="s">
        <v>3528</v>
      </c>
      <c r="C178" t="s">
        <v>4037</v>
      </c>
    </row>
    <row r="179" spans="1:3">
      <c r="A179" s="2" t="s">
        <v>4038</v>
      </c>
      <c r="B179" t="s">
        <v>3528</v>
      </c>
      <c r="C179" t="s">
        <v>4038</v>
      </c>
    </row>
    <row r="180" spans="1:3">
      <c r="A180" s="2" t="s">
        <v>4039</v>
      </c>
      <c r="B180" t="s">
        <v>3528</v>
      </c>
      <c r="C180" t="s">
        <v>4039</v>
      </c>
    </row>
    <row r="181" spans="1:3">
      <c r="A181" s="2" t="s">
        <v>4040</v>
      </c>
      <c r="B181" t="s">
        <v>3528</v>
      </c>
      <c r="C181" t="s">
        <v>4040</v>
      </c>
    </row>
    <row r="182" spans="1:3">
      <c r="A182" s="2" t="s">
        <v>4041</v>
      </c>
      <c r="B182" t="s">
        <v>3528</v>
      </c>
      <c r="C182" t="s">
        <v>4041</v>
      </c>
    </row>
    <row r="183" spans="1:3">
      <c r="A183" s="2" t="s">
        <v>4042</v>
      </c>
      <c r="B183" t="s">
        <v>3528</v>
      </c>
      <c r="C183" t="s">
        <v>4042</v>
      </c>
    </row>
    <row r="184" spans="1:3">
      <c r="A184" s="2" t="s">
        <v>4043</v>
      </c>
      <c r="B184" t="s">
        <v>3528</v>
      </c>
      <c r="C184" t="s">
        <v>4043</v>
      </c>
    </row>
    <row r="185" spans="1:3">
      <c r="A185" s="2" t="s">
        <v>4044</v>
      </c>
      <c r="B185" t="s">
        <v>3528</v>
      </c>
      <c r="C185" t="s">
        <v>4044</v>
      </c>
    </row>
    <row r="186" spans="1:3">
      <c r="A186" s="2" t="s">
        <v>4045</v>
      </c>
      <c r="B186" t="s">
        <v>3528</v>
      </c>
      <c r="C186" t="s">
        <v>4045</v>
      </c>
    </row>
    <row r="187" spans="1:3">
      <c r="A187" s="2" t="s">
        <v>4046</v>
      </c>
      <c r="B187" t="s">
        <v>3528</v>
      </c>
      <c r="C187" t="s">
        <v>4046</v>
      </c>
    </row>
    <row r="188" spans="1:3">
      <c r="A188" s="2" t="s">
        <v>4047</v>
      </c>
      <c r="B188" t="s">
        <v>3528</v>
      </c>
      <c r="C188" t="s">
        <v>4047</v>
      </c>
    </row>
    <row r="189" spans="1:3">
      <c r="A189" s="2" t="s">
        <v>4048</v>
      </c>
      <c r="B189" t="s">
        <v>3528</v>
      </c>
      <c r="C189" t="s">
        <v>4048</v>
      </c>
    </row>
    <row r="190" spans="1:3">
      <c r="A190" s="2" t="s">
        <v>4049</v>
      </c>
      <c r="B190" t="s">
        <v>3528</v>
      </c>
      <c r="C190" t="s">
        <v>4049</v>
      </c>
    </row>
    <row r="191" spans="1:3">
      <c r="A191" s="2" t="s">
        <v>4050</v>
      </c>
      <c r="B191" t="s">
        <v>3528</v>
      </c>
      <c r="C191" t="s">
        <v>4050</v>
      </c>
    </row>
    <row r="192" spans="1:3">
      <c r="A192" s="2" t="s">
        <v>4051</v>
      </c>
      <c r="B192" t="s">
        <v>3528</v>
      </c>
      <c r="C192" t="s">
        <v>4051</v>
      </c>
    </row>
    <row r="193" spans="1:3">
      <c r="A193" s="2" t="s">
        <v>4052</v>
      </c>
      <c r="B193" t="s">
        <v>3528</v>
      </c>
      <c r="C193" t="s">
        <v>4052</v>
      </c>
    </row>
    <row r="194" spans="1:3">
      <c r="A194" s="2" t="s">
        <v>4053</v>
      </c>
      <c r="B194" t="s">
        <v>3528</v>
      </c>
      <c r="C194" t="s">
        <v>4053</v>
      </c>
    </row>
    <row r="195" spans="1:3">
      <c r="A195" s="2" t="s">
        <v>4054</v>
      </c>
      <c r="B195" t="s">
        <v>3528</v>
      </c>
      <c r="C195" t="s">
        <v>4054</v>
      </c>
    </row>
    <row r="196" spans="1:3">
      <c r="A196" s="2" t="s">
        <v>4055</v>
      </c>
      <c r="B196" t="s">
        <v>3528</v>
      </c>
      <c r="C196" t="s">
        <v>4055</v>
      </c>
    </row>
    <row r="197" spans="1:3">
      <c r="A197" s="2" t="s">
        <v>4056</v>
      </c>
      <c r="B197" t="s">
        <v>3528</v>
      </c>
      <c r="C197" t="s">
        <v>4056</v>
      </c>
    </row>
    <row r="198" spans="1:3">
      <c r="A198" s="2" t="s">
        <v>4057</v>
      </c>
      <c r="B198" t="s">
        <v>3528</v>
      </c>
      <c r="C198" t="s">
        <v>4057</v>
      </c>
    </row>
    <row r="199" spans="1:3">
      <c r="A199" s="2" t="s">
        <v>4058</v>
      </c>
      <c r="B199" t="s">
        <v>3528</v>
      </c>
      <c r="C199" t="s">
        <v>4058</v>
      </c>
    </row>
    <row r="200" spans="1:3">
      <c r="A200" s="2" t="s">
        <v>4059</v>
      </c>
      <c r="B200" t="s">
        <v>3528</v>
      </c>
      <c r="C200" t="s">
        <v>4059</v>
      </c>
    </row>
    <row r="201" spans="1:3">
      <c r="A201" s="2" t="s">
        <v>4060</v>
      </c>
      <c r="B201" t="s">
        <v>3528</v>
      </c>
      <c r="C201" t="s">
        <v>4060</v>
      </c>
    </row>
    <row r="202" spans="1:3">
      <c r="A202" s="2" t="s">
        <v>4061</v>
      </c>
      <c r="B202" t="s">
        <v>3528</v>
      </c>
      <c r="C202" t="s">
        <v>4061</v>
      </c>
    </row>
    <row r="203" spans="1:3">
      <c r="A203" s="2" t="s">
        <v>4062</v>
      </c>
      <c r="B203" t="s">
        <v>3528</v>
      </c>
      <c r="C203" t="s">
        <v>4062</v>
      </c>
    </row>
    <row r="204" spans="1:3">
      <c r="A204" s="2" t="s">
        <v>4063</v>
      </c>
      <c r="B204" t="s">
        <v>3528</v>
      </c>
      <c r="C204" t="s">
        <v>4063</v>
      </c>
    </row>
    <row r="205" spans="1:3">
      <c r="A205" s="2" t="s">
        <v>4064</v>
      </c>
      <c r="B205" t="s">
        <v>3528</v>
      </c>
      <c r="C205" t="s">
        <v>4064</v>
      </c>
    </row>
    <row r="206" spans="1:3">
      <c r="A206" s="2" t="s">
        <v>4065</v>
      </c>
      <c r="B206" t="s">
        <v>3528</v>
      </c>
      <c r="C206" t="s">
        <v>4065</v>
      </c>
    </row>
    <row r="207" spans="1:3">
      <c r="A207" s="2" t="s">
        <v>4066</v>
      </c>
      <c r="B207" t="s">
        <v>3528</v>
      </c>
      <c r="C207" t="s">
        <v>4066</v>
      </c>
    </row>
    <row r="208" spans="1:3">
      <c r="A208" s="2" t="s">
        <v>4067</v>
      </c>
      <c r="B208" t="s">
        <v>3528</v>
      </c>
      <c r="C208" t="s">
        <v>4067</v>
      </c>
    </row>
    <row r="209" spans="1:3">
      <c r="A209" s="2" t="s">
        <v>4068</v>
      </c>
      <c r="B209" t="s">
        <v>3528</v>
      </c>
      <c r="C209" t="s">
        <v>4068</v>
      </c>
    </row>
    <row r="210" spans="1:3">
      <c r="A210" s="2" t="s">
        <v>4069</v>
      </c>
      <c r="B210" t="s">
        <v>3528</v>
      </c>
      <c r="C210" t="s">
        <v>4069</v>
      </c>
    </row>
    <row r="211" spans="1:3">
      <c r="A211" s="2" t="s">
        <v>4070</v>
      </c>
      <c r="B211" t="s">
        <v>3528</v>
      </c>
      <c r="C211" t="s">
        <v>4070</v>
      </c>
    </row>
    <row r="212" spans="1:3">
      <c r="A212" s="2" t="s">
        <v>4071</v>
      </c>
      <c r="B212" t="s">
        <v>3528</v>
      </c>
      <c r="C212" t="s">
        <v>4071</v>
      </c>
    </row>
    <row r="213" spans="1:3">
      <c r="A213" s="2" t="s">
        <v>4072</v>
      </c>
      <c r="B213" t="s">
        <v>3528</v>
      </c>
      <c r="C213" t="s">
        <v>4072</v>
      </c>
    </row>
    <row r="214" spans="1:3">
      <c r="A214" s="2" t="s">
        <v>4073</v>
      </c>
      <c r="B214" t="s">
        <v>3528</v>
      </c>
      <c r="C214" t="s">
        <v>4073</v>
      </c>
    </row>
    <row r="215" spans="1:3">
      <c r="A215" s="2" t="s">
        <v>4074</v>
      </c>
      <c r="B215" t="s">
        <v>3528</v>
      </c>
      <c r="C215" t="s">
        <v>4074</v>
      </c>
    </row>
    <row r="216" spans="1:3">
      <c r="A216" s="2" t="s">
        <v>4075</v>
      </c>
      <c r="B216" t="s">
        <v>3528</v>
      </c>
      <c r="C216" t="s">
        <v>4075</v>
      </c>
    </row>
    <row r="217" spans="1:3">
      <c r="A217" s="2" t="s">
        <v>4076</v>
      </c>
      <c r="B217" t="s">
        <v>3528</v>
      </c>
      <c r="C217" t="s">
        <v>4076</v>
      </c>
    </row>
    <row r="219" spans="1:3">
      <c r="A219" s="27" t="s">
        <v>4077</v>
      </c>
      <c r="B219" s="27"/>
    </row>
    <row r="221" spans="1:3">
      <c r="A221" s="2" t="s">
        <v>3724</v>
      </c>
      <c r="B221" t="s">
        <v>4077</v>
      </c>
      <c r="C221" s="29" t="s">
        <v>3724</v>
      </c>
    </row>
    <row r="222" spans="1:3">
      <c r="A222" s="2" t="s">
        <v>4078</v>
      </c>
      <c r="B222" t="s">
        <v>4077</v>
      </c>
      <c r="C222" s="29" t="s">
        <v>4078</v>
      </c>
    </row>
    <row r="223" spans="1:3">
      <c r="A223" s="2" t="s">
        <v>3726</v>
      </c>
      <c r="B223" t="s">
        <v>4077</v>
      </c>
      <c r="C223" s="29" t="s">
        <v>3726</v>
      </c>
    </row>
    <row r="224" spans="1:3">
      <c r="A224" s="2" t="s">
        <v>3728</v>
      </c>
      <c r="B224" t="s">
        <v>4077</v>
      </c>
      <c r="C224" s="29" t="s">
        <v>3728</v>
      </c>
    </row>
    <row r="225" spans="1:3">
      <c r="A225" s="2" t="s">
        <v>3731</v>
      </c>
      <c r="B225" t="s">
        <v>4077</v>
      </c>
      <c r="C225" s="29" t="s">
        <v>3731</v>
      </c>
    </row>
    <row r="226" spans="1:3">
      <c r="A226" s="2" t="s">
        <v>4079</v>
      </c>
      <c r="B226" t="s">
        <v>4077</v>
      </c>
      <c r="C226" s="29" t="s">
        <v>4079</v>
      </c>
    </row>
    <row r="227" spans="1:3">
      <c r="A227" s="2" t="s">
        <v>4080</v>
      </c>
      <c r="B227" t="s">
        <v>4077</v>
      </c>
      <c r="C227" s="29" t="s">
        <v>4080</v>
      </c>
    </row>
    <row r="228" spans="1:3">
      <c r="A228" s="2" t="s">
        <v>4081</v>
      </c>
      <c r="B228" t="s">
        <v>4077</v>
      </c>
      <c r="C228" s="29" t="s">
        <v>4081</v>
      </c>
    </row>
    <row r="229" spans="1:3">
      <c r="A229" s="2" t="s">
        <v>4082</v>
      </c>
      <c r="B229" t="s">
        <v>4077</v>
      </c>
      <c r="C229" s="29" t="s">
        <v>4082</v>
      </c>
    </row>
    <row r="231" spans="1:3">
      <c r="A231" s="27" t="s">
        <v>4083</v>
      </c>
      <c r="B231" s="27"/>
    </row>
    <row r="233" spans="1:3">
      <c r="A233" s="2" t="s">
        <v>4084</v>
      </c>
      <c r="B233" t="s">
        <v>4083</v>
      </c>
      <c r="C233" s="43" t="s">
        <v>4084</v>
      </c>
    </row>
    <row r="234" spans="1:3">
      <c r="A234" s="2" t="s">
        <v>4085</v>
      </c>
      <c r="B234" t="s">
        <v>4083</v>
      </c>
      <c r="C234" s="44" t="s">
        <v>4085</v>
      </c>
    </row>
    <row r="235" spans="1:3">
      <c r="A235" s="2" t="s">
        <v>4086</v>
      </c>
      <c r="B235" t="s">
        <v>4083</v>
      </c>
      <c r="C235" s="43" t="s">
        <v>4086</v>
      </c>
    </row>
    <row r="236" spans="1:3">
      <c r="A236" s="2" t="s">
        <v>4087</v>
      </c>
      <c r="B236" t="s">
        <v>4083</v>
      </c>
      <c r="C236" s="44" t="s">
        <v>4087</v>
      </c>
    </row>
    <row r="237" spans="1:3">
      <c r="A237" s="2" t="s">
        <v>4088</v>
      </c>
      <c r="B237" t="s">
        <v>4083</v>
      </c>
      <c r="C237" s="43" t="s">
        <v>4088</v>
      </c>
    </row>
    <row r="238" spans="1:3">
      <c r="A238" s="2" t="s">
        <v>4089</v>
      </c>
      <c r="B238" t="s">
        <v>4083</v>
      </c>
      <c r="C238" s="44" t="s">
        <v>4089</v>
      </c>
    </row>
    <row r="239" spans="1:3">
      <c r="A239" s="2" t="s">
        <v>4090</v>
      </c>
      <c r="B239" t="s">
        <v>4083</v>
      </c>
      <c r="C239" s="43" t="s">
        <v>4090</v>
      </c>
    </row>
    <row r="240" spans="1:3">
      <c r="A240" s="2" t="s">
        <v>4091</v>
      </c>
      <c r="B240" t="s">
        <v>4083</v>
      </c>
      <c r="C240" s="44" t="s">
        <v>4091</v>
      </c>
    </row>
    <row r="241" spans="1:3">
      <c r="A241" s="2" t="s">
        <v>4092</v>
      </c>
      <c r="B241" t="s">
        <v>4083</v>
      </c>
      <c r="C241" s="43" t="s">
        <v>4092</v>
      </c>
    </row>
    <row r="242" spans="1:3">
      <c r="A242" s="2" t="s">
        <v>4093</v>
      </c>
      <c r="B242" t="s">
        <v>4083</v>
      </c>
      <c r="C242" s="44" t="s">
        <v>4093</v>
      </c>
    </row>
    <row r="243" spans="1:3">
      <c r="A243" s="2" t="s">
        <v>4094</v>
      </c>
      <c r="B243" t="s">
        <v>4083</v>
      </c>
      <c r="C243" s="45" t="s">
        <v>4094</v>
      </c>
    </row>
    <row r="245" spans="1:3">
      <c r="A245" s="27" t="s">
        <v>4095</v>
      </c>
      <c r="B245" s="27"/>
    </row>
    <row r="247" spans="1:3">
      <c r="A247" s="2" t="s">
        <v>4096</v>
      </c>
      <c r="B247" t="s">
        <v>4095</v>
      </c>
      <c r="C247" s="29" t="s">
        <v>4096</v>
      </c>
    </row>
    <row r="248" spans="1:3">
      <c r="A248" s="2" t="s">
        <v>4097</v>
      </c>
      <c r="B248" t="s">
        <v>4095</v>
      </c>
      <c r="C248" s="29" t="s">
        <v>4097</v>
      </c>
    </row>
    <row r="249" spans="1:3">
      <c r="A249" s="2" t="s">
        <v>4098</v>
      </c>
      <c r="B249" t="s">
        <v>4095</v>
      </c>
      <c r="C249" s="29" t="s">
        <v>4098</v>
      </c>
    </row>
    <row r="250" spans="1:3">
      <c r="A250" s="2" t="s">
        <v>4099</v>
      </c>
      <c r="B250" t="s">
        <v>4095</v>
      </c>
      <c r="C250" s="29" t="s">
        <v>4099</v>
      </c>
    </row>
    <row r="251" spans="1:3">
      <c r="A251" s="2" t="s">
        <v>4100</v>
      </c>
      <c r="B251" t="s">
        <v>4095</v>
      </c>
      <c r="C251" s="29" t="s">
        <v>4100</v>
      </c>
    </row>
    <row r="252" spans="1:3">
      <c r="A252" s="2" t="s">
        <v>4101</v>
      </c>
      <c r="B252" t="s">
        <v>4095</v>
      </c>
      <c r="C252" s="29" t="s">
        <v>4101</v>
      </c>
    </row>
    <row r="253" spans="1:3">
      <c r="A253" s="2" t="s">
        <v>4102</v>
      </c>
      <c r="B253" t="s">
        <v>4095</v>
      </c>
      <c r="C253" s="29" t="s">
        <v>4102</v>
      </c>
    </row>
    <row r="254" spans="1:3">
      <c r="A254" s="2" t="s">
        <v>4103</v>
      </c>
      <c r="B254" t="s">
        <v>4095</v>
      </c>
      <c r="C254" s="29" t="s">
        <v>4103</v>
      </c>
    </row>
    <row r="255" spans="1:3">
      <c r="A255" s="2" t="s">
        <v>4104</v>
      </c>
      <c r="B255" t="s">
        <v>4095</v>
      </c>
      <c r="C255" s="29" t="s">
        <v>4104</v>
      </c>
    </row>
    <row r="256" spans="1:3">
      <c r="A256" s="2" t="s">
        <v>4105</v>
      </c>
      <c r="B256" t="s">
        <v>4095</v>
      </c>
      <c r="C256" s="29" t="s">
        <v>4105</v>
      </c>
    </row>
    <row r="257" spans="1:3">
      <c r="A257" s="2" t="s">
        <v>4106</v>
      </c>
      <c r="B257" t="s">
        <v>4095</v>
      </c>
      <c r="C257" s="29" t="s">
        <v>4106</v>
      </c>
    </row>
    <row r="258" spans="1:3">
      <c r="A258" s="2" t="s">
        <v>4107</v>
      </c>
      <c r="B258" t="s">
        <v>4095</v>
      </c>
      <c r="C258" s="29" t="s">
        <v>4107</v>
      </c>
    </row>
    <row r="259" spans="1:3">
      <c r="A259" s="2" t="s">
        <v>4108</v>
      </c>
      <c r="B259" t="s">
        <v>4095</v>
      </c>
      <c r="C259" s="29" t="s">
        <v>4108</v>
      </c>
    </row>
    <row r="261" spans="1:3">
      <c r="A261" s="27" t="s">
        <v>3534</v>
      </c>
      <c r="B261" s="27"/>
    </row>
    <row r="263" spans="1:3">
      <c r="A263" s="2" t="s">
        <v>3870</v>
      </c>
      <c r="B263" t="s">
        <v>3534</v>
      </c>
      <c r="C263" s="29" t="s">
        <v>3870</v>
      </c>
    </row>
    <row r="264" spans="1:3">
      <c r="A264" s="2" t="s">
        <v>4109</v>
      </c>
      <c r="B264" t="s">
        <v>3534</v>
      </c>
      <c r="C264" s="29" t="s">
        <v>4109</v>
      </c>
    </row>
    <row r="265" spans="1:3">
      <c r="A265" s="2" t="s">
        <v>4110</v>
      </c>
      <c r="B265" t="s">
        <v>3534</v>
      </c>
      <c r="C265" s="29" t="s">
        <v>4110</v>
      </c>
    </row>
    <row r="266" spans="1:3">
      <c r="A266" s="2" t="s">
        <v>4111</v>
      </c>
      <c r="B266" t="s">
        <v>3534</v>
      </c>
      <c r="C266" s="29" t="s">
        <v>4111</v>
      </c>
    </row>
    <row r="267" spans="1:3">
      <c r="A267" s="2" t="s">
        <v>4112</v>
      </c>
      <c r="B267" t="s">
        <v>3534</v>
      </c>
      <c r="C267" s="29" t="s">
        <v>4112</v>
      </c>
    </row>
    <row r="268" spans="1:3">
      <c r="A268" s="2" t="s">
        <v>4113</v>
      </c>
      <c r="B268" t="s">
        <v>3534</v>
      </c>
      <c r="C268" s="29" t="s">
        <v>4113</v>
      </c>
    </row>
    <row r="269" spans="1:3">
      <c r="A269" s="2" t="s">
        <v>4114</v>
      </c>
      <c r="B269" t="s">
        <v>3534</v>
      </c>
      <c r="C269" s="29" t="s">
        <v>4114</v>
      </c>
    </row>
    <row r="270" spans="1:3">
      <c r="A270" s="2" t="s">
        <v>4115</v>
      </c>
      <c r="B270" t="s">
        <v>3534</v>
      </c>
      <c r="C270" s="29" t="s">
        <v>4115</v>
      </c>
    </row>
    <row r="271" spans="1:3">
      <c r="A271" s="2" t="s">
        <v>4116</v>
      </c>
      <c r="B271" t="s">
        <v>3534</v>
      </c>
      <c r="C271" s="29" t="s">
        <v>4116</v>
      </c>
    </row>
    <row r="272" spans="1:3">
      <c r="A272" s="2" t="s">
        <v>4117</v>
      </c>
      <c r="B272" t="s">
        <v>3534</v>
      </c>
      <c r="C272" s="29" t="s">
        <v>4117</v>
      </c>
    </row>
    <row r="273" spans="1:3">
      <c r="A273" s="2" t="s">
        <v>4118</v>
      </c>
      <c r="B273" t="s">
        <v>3534</v>
      </c>
      <c r="C273" s="29" t="s">
        <v>4118</v>
      </c>
    </row>
    <row r="274" spans="1:3">
      <c r="A274" s="2" t="s">
        <v>4119</v>
      </c>
      <c r="B274" t="s">
        <v>3534</v>
      </c>
      <c r="C274" s="29" t="s">
        <v>4119</v>
      </c>
    </row>
    <row r="275" spans="1:3">
      <c r="A275" s="2" t="s">
        <v>4120</v>
      </c>
      <c r="B275" t="s">
        <v>3534</v>
      </c>
      <c r="C275" s="29" t="s">
        <v>4120</v>
      </c>
    </row>
    <row r="276" spans="1:3">
      <c r="A276" s="2" t="s">
        <v>4121</v>
      </c>
      <c r="B276" t="s">
        <v>3534</v>
      </c>
      <c r="C276" s="29" t="s">
        <v>4121</v>
      </c>
    </row>
    <row r="277" spans="1:3">
      <c r="A277" s="2" t="s">
        <v>4122</v>
      </c>
      <c r="B277" t="s">
        <v>3534</v>
      </c>
      <c r="C277" s="29" t="s">
        <v>4122</v>
      </c>
    </row>
    <row r="278" spans="1:3">
      <c r="A278" s="2" t="s">
        <v>4123</v>
      </c>
      <c r="B278" t="s">
        <v>3534</v>
      </c>
      <c r="C278" s="29" t="s">
        <v>4123</v>
      </c>
    </row>
    <row r="279" spans="1:3">
      <c r="A279" s="2" t="s">
        <v>3876</v>
      </c>
      <c r="B279" t="s">
        <v>3534</v>
      </c>
      <c r="C279" s="29" t="s">
        <v>3876</v>
      </c>
    </row>
    <row r="280" spans="1:3">
      <c r="A280" s="2" t="s">
        <v>4124</v>
      </c>
      <c r="B280" t="s">
        <v>3534</v>
      </c>
      <c r="C280" s="29" t="s">
        <v>4124</v>
      </c>
    </row>
    <row r="281" spans="1:3">
      <c r="A281" s="2" t="s">
        <v>4125</v>
      </c>
      <c r="B281" t="s">
        <v>3534</v>
      </c>
      <c r="C281" s="29" t="s">
        <v>4125</v>
      </c>
    </row>
    <row r="282" spans="1:3">
      <c r="A282" s="2" t="s">
        <v>4126</v>
      </c>
      <c r="B282" t="s">
        <v>3534</v>
      </c>
      <c r="C282" s="29" t="s">
        <v>4126</v>
      </c>
    </row>
    <row r="284" spans="1:3">
      <c r="A284" s="27" t="s">
        <v>3535</v>
      </c>
      <c r="B284" s="27"/>
    </row>
    <row r="286" spans="1:3">
      <c r="A286" s="2" t="s">
        <v>4127</v>
      </c>
      <c r="B286" t="s">
        <v>3535</v>
      </c>
      <c r="C286" t="s">
        <v>4127</v>
      </c>
    </row>
    <row r="287" spans="1:3">
      <c r="A287" s="2" t="s">
        <v>4128</v>
      </c>
      <c r="B287" t="s">
        <v>3535</v>
      </c>
      <c r="C287" t="s">
        <v>4128</v>
      </c>
    </row>
    <row r="288" spans="1:3">
      <c r="A288" s="2" t="s">
        <v>4129</v>
      </c>
      <c r="B288" t="s">
        <v>3535</v>
      </c>
      <c r="C288" t="s">
        <v>4129</v>
      </c>
    </row>
    <row r="289" spans="1:3">
      <c r="A289" s="2" t="s">
        <v>4130</v>
      </c>
      <c r="B289" t="s">
        <v>3535</v>
      </c>
      <c r="C289" t="s">
        <v>4130</v>
      </c>
    </row>
    <row r="290" spans="1:3">
      <c r="A290" s="2" t="s">
        <v>4131</v>
      </c>
      <c r="B290" t="s">
        <v>3535</v>
      </c>
      <c r="C290" t="s">
        <v>4131</v>
      </c>
    </row>
    <row r="291" spans="1:3">
      <c r="A291" s="2" t="s">
        <v>4132</v>
      </c>
      <c r="B291" t="s">
        <v>3535</v>
      </c>
      <c r="C291" t="s">
        <v>4132</v>
      </c>
    </row>
    <row r="292" spans="1:3">
      <c r="A292" s="2" t="s">
        <v>4133</v>
      </c>
      <c r="B292" t="s">
        <v>3535</v>
      </c>
      <c r="C292" t="s">
        <v>4133</v>
      </c>
    </row>
    <row r="293" spans="1:3">
      <c r="A293" s="2" t="s">
        <v>4134</v>
      </c>
      <c r="B293" t="s">
        <v>3535</v>
      </c>
      <c r="C293" t="s">
        <v>4134</v>
      </c>
    </row>
    <row r="294" spans="1:3">
      <c r="A294" s="2" t="s">
        <v>4135</v>
      </c>
      <c r="B294" t="s">
        <v>3535</v>
      </c>
      <c r="C294" t="s">
        <v>4135</v>
      </c>
    </row>
    <row r="295" spans="1:3">
      <c r="A295" s="2" t="s">
        <v>4136</v>
      </c>
      <c r="B295" t="s">
        <v>3535</v>
      </c>
      <c r="C295" t="s">
        <v>4136</v>
      </c>
    </row>
    <row r="296" spans="1:3">
      <c r="A296" s="2" t="s">
        <v>4137</v>
      </c>
      <c r="B296" t="s">
        <v>3535</v>
      </c>
      <c r="C296" t="s">
        <v>4137</v>
      </c>
    </row>
    <row r="297" spans="1:3">
      <c r="A297" s="2" t="s">
        <v>4138</v>
      </c>
      <c r="B297" t="s">
        <v>3535</v>
      </c>
      <c r="C297" t="s">
        <v>4138</v>
      </c>
    </row>
    <row r="298" spans="1:3">
      <c r="A298" s="2" t="s">
        <v>4139</v>
      </c>
      <c r="B298" t="s">
        <v>3535</v>
      </c>
      <c r="C298" t="s">
        <v>4139</v>
      </c>
    </row>
    <row r="299" spans="1:3">
      <c r="A299" s="2" t="s">
        <v>4140</v>
      </c>
      <c r="B299" t="s">
        <v>3535</v>
      </c>
      <c r="C299" t="s">
        <v>4140</v>
      </c>
    </row>
    <row r="300" spans="1:3">
      <c r="A300" s="2" t="s">
        <v>4141</v>
      </c>
      <c r="B300" t="s">
        <v>3535</v>
      </c>
      <c r="C300" t="s">
        <v>4141</v>
      </c>
    </row>
    <row r="301" spans="1:3">
      <c r="A301" s="2" t="s">
        <v>4142</v>
      </c>
      <c r="B301" t="s">
        <v>3535</v>
      </c>
      <c r="C301" t="s">
        <v>4142</v>
      </c>
    </row>
    <row r="302" spans="1:3">
      <c r="A302" s="2" t="s">
        <v>4143</v>
      </c>
      <c r="B302" t="s">
        <v>3535</v>
      </c>
      <c r="C302" t="s">
        <v>4143</v>
      </c>
    </row>
    <row r="303" spans="1:3">
      <c r="A303" s="2" t="s">
        <v>4144</v>
      </c>
      <c r="B303" t="s">
        <v>3535</v>
      </c>
      <c r="C303" t="s">
        <v>4144</v>
      </c>
    </row>
    <row r="304" spans="1:3">
      <c r="A304" s="2" t="s">
        <v>4145</v>
      </c>
      <c r="B304" t="s">
        <v>3535</v>
      </c>
      <c r="C304" t="s">
        <v>4145</v>
      </c>
    </row>
    <row r="305" spans="1:3">
      <c r="A305" s="2" t="s">
        <v>4146</v>
      </c>
      <c r="B305" t="s">
        <v>3535</v>
      </c>
      <c r="C305" t="s">
        <v>4146</v>
      </c>
    </row>
    <row r="306" spans="1:3">
      <c r="A306" s="2" t="s">
        <v>4147</v>
      </c>
      <c r="B306" t="s">
        <v>3535</v>
      </c>
      <c r="C306" t="s">
        <v>4147</v>
      </c>
    </row>
    <row r="307" spans="1:3">
      <c r="A307" s="2" t="s">
        <v>4148</v>
      </c>
      <c r="B307" t="s">
        <v>3535</v>
      </c>
      <c r="C307" t="s">
        <v>4148</v>
      </c>
    </row>
    <row r="308" spans="1:3">
      <c r="A308" s="2" t="s">
        <v>4149</v>
      </c>
      <c r="B308" t="s">
        <v>3535</v>
      </c>
      <c r="C308" t="s">
        <v>4149</v>
      </c>
    </row>
    <row r="309" spans="1:3">
      <c r="A309" s="2" t="s">
        <v>4150</v>
      </c>
      <c r="B309" t="s">
        <v>3535</v>
      </c>
      <c r="C309" t="s">
        <v>4150</v>
      </c>
    </row>
    <row r="310" spans="1:3">
      <c r="A310" s="2" t="s">
        <v>4151</v>
      </c>
      <c r="B310" t="s">
        <v>3535</v>
      </c>
      <c r="C310" t="s">
        <v>4151</v>
      </c>
    </row>
    <row r="311" spans="1:3">
      <c r="A311" s="2" t="s">
        <v>4152</v>
      </c>
      <c r="B311" t="s">
        <v>3535</v>
      </c>
      <c r="C311" t="s">
        <v>4152</v>
      </c>
    </row>
    <row r="312" spans="1:3">
      <c r="A312" s="2" t="s">
        <v>4153</v>
      </c>
      <c r="B312" t="s">
        <v>3535</v>
      </c>
      <c r="C312" t="s">
        <v>4153</v>
      </c>
    </row>
    <row r="313" spans="1:3">
      <c r="A313" s="2" t="s">
        <v>4154</v>
      </c>
      <c r="B313" t="s">
        <v>3535</v>
      </c>
      <c r="C313" t="s">
        <v>4154</v>
      </c>
    </row>
    <row r="314" spans="1:3">
      <c r="A314" s="2" t="s">
        <v>4155</v>
      </c>
      <c r="B314" t="s">
        <v>3535</v>
      </c>
      <c r="C314" t="s">
        <v>4155</v>
      </c>
    </row>
    <row r="315" spans="1:3">
      <c r="A315" s="2" t="s">
        <v>4156</v>
      </c>
      <c r="B315" t="s">
        <v>3535</v>
      </c>
      <c r="C315" t="s">
        <v>4156</v>
      </c>
    </row>
    <row r="316" spans="1:3">
      <c r="A316" s="2" t="s">
        <v>4157</v>
      </c>
      <c r="B316" t="s">
        <v>3535</v>
      </c>
      <c r="C316" t="s">
        <v>4157</v>
      </c>
    </row>
    <row r="317" spans="1:3">
      <c r="A317" s="2" t="s">
        <v>4158</v>
      </c>
      <c r="B317" t="s">
        <v>3535</v>
      </c>
      <c r="C317" t="s">
        <v>4158</v>
      </c>
    </row>
    <row r="318" spans="1:3">
      <c r="A318" s="2" t="s">
        <v>4159</v>
      </c>
      <c r="B318" t="s">
        <v>3535</v>
      </c>
      <c r="C318" t="s">
        <v>4159</v>
      </c>
    </row>
    <row r="319" spans="1:3">
      <c r="A319" s="2" t="s">
        <v>4160</v>
      </c>
      <c r="B319" t="s">
        <v>3535</v>
      </c>
      <c r="C319" t="s">
        <v>4160</v>
      </c>
    </row>
    <row r="320" spans="1:3">
      <c r="A320" s="2" t="s">
        <v>4161</v>
      </c>
      <c r="B320" t="s">
        <v>3535</v>
      </c>
      <c r="C320" t="s">
        <v>4161</v>
      </c>
    </row>
    <row r="321" spans="1:3">
      <c r="A321" s="2" t="s">
        <v>4162</v>
      </c>
      <c r="B321" t="s">
        <v>3535</v>
      </c>
      <c r="C321" t="s">
        <v>4162</v>
      </c>
    </row>
    <row r="322" spans="1:3">
      <c r="A322" s="2" t="s">
        <v>4163</v>
      </c>
      <c r="B322" t="s">
        <v>3535</v>
      </c>
      <c r="C322" t="s">
        <v>4163</v>
      </c>
    </row>
    <row r="323" spans="1:3">
      <c r="A323" s="2" t="s">
        <v>4164</v>
      </c>
      <c r="B323" t="s">
        <v>3535</v>
      </c>
      <c r="C323" t="s">
        <v>4164</v>
      </c>
    </row>
    <row r="324" spans="1:3">
      <c r="A324" s="2" t="s">
        <v>4165</v>
      </c>
      <c r="B324" t="s">
        <v>3535</v>
      </c>
      <c r="C324" t="s">
        <v>4165</v>
      </c>
    </row>
    <row r="325" spans="1:3">
      <c r="A325" s="2" t="s">
        <v>4166</v>
      </c>
      <c r="B325" t="s">
        <v>3535</v>
      </c>
      <c r="C325" t="s">
        <v>4166</v>
      </c>
    </row>
    <row r="326" spans="1:3">
      <c r="A326" s="2" t="s">
        <v>4166</v>
      </c>
      <c r="B326" t="s">
        <v>3535</v>
      </c>
      <c r="C326" t="s">
        <v>4166</v>
      </c>
    </row>
    <row r="327" spans="1:3">
      <c r="A327" s="2" t="s">
        <v>4167</v>
      </c>
      <c r="B327" t="s">
        <v>3535</v>
      </c>
      <c r="C327" t="s">
        <v>4167</v>
      </c>
    </row>
    <row r="328" spans="1:3">
      <c r="A328" s="2" t="s">
        <v>4168</v>
      </c>
      <c r="B328" t="s">
        <v>3535</v>
      </c>
      <c r="C328" t="s">
        <v>4168</v>
      </c>
    </row>
    <row r="329" spans="1:3">
      <c r="A329" s="2" t="s">
        <v>4169</v>
      </c>
      <c r="B329" t="s">
        <v>3535</v>
      </c>
      <c r="C329" t="s">
        <v>4169</v>
      </c>
    </row>
    <row r="330" spans="1:3">
      <c r="A330" s="2" t="s">
        <v>4170</v>
      </c>
      <c r="B330" t="s">
        <v>3535</v>
      </c>
      <c r="C330" t="s">
        <v>4170</v>
      </c>
    </row>
    <row r="331" spans="1:3">
      <c r="A331" s="2" t="s">
        <v>4171</v>
      </c>
      <c r="B331" t="s">
        <v>3535</v>
      </c>
      <c r="C331" t="s">
        <v>4171</v>
      </c>
    </row>
    <row r="332" spans="1:3">
      <c r="A332" s="2" t="s">
        <v>4172</v>
      </c>
      <c r="B332" t="s">
        <v>3535</v>
      </c>
      <c r="C332" t="s">
        <v>4172</v>
      </c>
    </row>
    <row r="333" spans="1:3">
      <c r="A333" s="2" t="s">
        <v>4173</v>
      </c>
      <c r="B333" t="s">
        <v>3535</v>
      </c>
      <c r="C333" t="s">
        <v>4173</v>
      </c>
    </row>
    <row r="334" spans="1:3">
      <c r="A334" s="2" t="s">
        <v>4174</v>
      </c>
      <c r="B334" t="s">
        <v>3535</v>
      </c>
      <c r="C334" t="s">
        <v>4174</v>
      </c>
    </row>
    <row r="335" spans="1:3">
      <c r="A335" s="2" t="s">
        <v>4175</v>
      </c>
      <c r="B335" t="s">
        <v>3535</v>
      </c>
      <c r="C335" t="s">
        <v>4175</v>
      </c>
    </row>
    <row r="336" spans="1:3">
      <c r="A336" s="2" t="s">
        <v>4176</v>
      </c>
      <c r="B336" t="s">
        <v>3535</v>
      </c>
      <c r="C336" t="s">
        <v>4176</v>
      </c>
    </row>
    <row r="337" spans="1:3">
      <c r="A337" s="2" t="s">
        <v>4177</v>
      </c>
      <c r="B337" t="s">
        <v>3535</v>
      </c>
      <c r="C337" t="s">
        <v>4177</v>
      </c>
    </row>
    <row r="338" spans="1:3">
      <c r="A338" s="2" t="s">
        <v>4178</v>
      </c>
      <c r="B338" t="s">
        <v>3535</v>
      </c>
      <c r="C338" t="s">
        <v>4178</v>
      </c>
    </row>
    <row r="339" spans="1:3">
      <c r="A339" s="2" t="s">
        <v>4179</v>
      </c>
      <c r="B339" t="s">
        <v>3535</v>
      </c>
      <c r="C339" t="s">
        <v>4179</v>
      </c>
    </row>
    <row r="340" spans="1:3">
      <c r="A340" s="2" t="s">
        <v>4180</v>
      </c>
      <c r="B340" t="s">
        <v>3535</v>
      </c>
      <c r="C340" t="s">
        <v>4180</v>
      </c>
    </row>
    <row r="341" spans="1:3">
      <c r="A341" s="2" t="s">
        <v>4181</v>
      </c>
      <c r="B341" t="s">
        <v>3535</v>
      </c>
      <c r="C341" t="s">
        <v>4181</v>
      </c>
    </row>
    <row r="342" spans="1:3">
      <c r="A342" s="2" t="s">
        <v>4182</v>
      </c>
      <c r="B342" t="s">
        <v>3535</v>
      </c>
      <c r="C342" t="s">
        <v>4182</v>
      </c>
    </row>
    <row r="343" spans="1:3">
      <c r="A343" s="2" t="s">
        <v>4183</v>
      </c>
      <c r="B343" t="s">
        <v>3535</v>
      </c>
      <c r="C343" t="s">
        <v>4183</v>
      </c>
    </row>
    <row r="344" spans="1:3">
      <c r="A344" s="2" t="s">
        <v>4184</v>
      </c>
      <c r="B344" t="s">
        <v>3535</v>
      </c>
      <c r="C344" t="s">
        <v>4184</v>
      </c>
    </row>
    <row r="345" spans="1:3">
      <c r="A345" s="2" t="s">
        <v>4185</v>
      </c>
      <c r="B345" t="s">
        <v>3535</v>
      </c>
      <c r="C345" t="s">
        <v>4185</v>
      </c>
    </row>
    <row r="346" spans="1:3">
      <c r="A346" s="2" t="s">
        <v>4186</v>
      </c>
      <c r="B346" t="s">
        <v>3535</v>
      </c>
      <c r="C346" t="s">
        <v>4186</v>
      </c>
    </row>
    <row r="347" spans="1:3">
      <c r="A347" s="2" t="s">
        <v>4187</v>
      </c>
      <c r="B347" t="s">
        <v>3535</v>
      </c>
      <c r="C347" t="s">
        <v>4187</v>
      </c>
    </row>
    <row r="348" spans="1:3">
      <c r="A348" s="2" t="s">
        <v>4188</v>
      </c>
      <c r="B348" t="s">
        <v>3535</v>
      </c>
      <c r="C348" t="s">
        <v>4188</v>
      </c>
    </row>
    <row r="349" spans="1:3">
      <c r="A349" s="2" t="s">
        <v>4189</v>
      </c>
      <c r="B349" t="s">
        <v>3535</v>
      </c>
      <c r="C349" t="s">
        <v>4189</v>
      </c>
    </row>
    <row r="350" spans="1:3">
      <c r="A350" s="2" t="s">
        <v>4190</v>
      </c>
      <c r="B350" t="s">
        <v>3535</v>
      </c>
      <c r="C350" t="s">
        <v>4190</v>
      </c>
    </row>
    <row r="351" spans="1:3">
      <c r="A351" s="2" t="s">
        <v>4191</v>
      </c>
      <c r="B351" t="s">
        <v>3535</v>
      </c>
      <c r="C351" t="s">
        <v>4191</v>
      </c>
    </row>
    <row r="352" spans="1:3">
      <c r="A352" s="2" t="s">
        <v>4192</v>
      </c>
      <c r="B352" t="s">
        <v>3535</v>
      </c>
      <c r="C352" t="s">
        <v>4192</v>
      </c>
    </row>
    <row r="353" spans="1:3">
      <c r="A353" s="2" t="s">
        <v>4193</v>
      </c>
      <c r="B353" t="s">
        <v>3535</v>
      </c>
      <c r="C353" t="s">
        <v>4193</v>
      </c>
    </row>
    <row r="354" spans="1:3">
      <c r="A354" s="2" t="s">
        <v>4194</v>
      </c>
      <c r="B354" t="s">
        <v>3535</v>
      </c>
      <c r="C354" t="s">
        <v>4194</v>
      </c>
    </row>
    <row r="355" spans="1:3">
      <c r="A355" s="2" t="s">
        <v>4195</v>
      </c>
      <c r="B355" t="s">
        <v>3535</v>
      </c>
      <c r="C355" t="s">
        <v>4195</v>
      </c>
    </row>
    <row r="356" spans="1:3">
      <c r="A356" s="2" t="s">
        <v>4196</v>
      </c>
      <c r="B356" t="s">
        <v>3535</v>
      </c>
      <c r="C356" t="s">
        <v>4196</v>
      </c>
    </row>
    <row r="357" spans="1:3">
      <c r="A357" s="2" t="s">
        <v>4197</v>
      </c>
      <c r="B357" t="s">
        <v>3535</v>
      </c>
      <c r="C357" t="s">
        <v>4197</v>
      </c>
    </row>
    <row r="358" spans="1:3">
      <c r="A358" s="2" t="s">
        <v>4198</v>
      </c>
      <c r="B358" t="s">
        <v>3535</v>
      </c>
      <c r="C358" t="s">
        <v>4198</v>
      </c>
    </row>
    <row r="359" spans="1:3">
      <c r="A359" s="2" t="s">
        <v>4199</v>
      </c>
      <c r="B359" t="s">
        <v>3535</v>
      </c>
      <c r="C359" t="s">
        <v>4199</v>
      </c>
    </row>
    <row r="360" spans="1:3">
      <c r="A360" s="2" t="s">
        <v>4200</v>
      </c>
      <c r="B360" t="s">
        <v>3535</v>
      </c>
      <c r="C360" t="s">
        <v>4200</v>
      </c>
    </row>
    <row r="361" spans="1:3">
      <c r="A361" s="2" t="s">
        <v>4201</v>
      </c>
      <c r="B361" t="s">
        <v>3535</v>
      </c>
      <c r="C361" t="s">
        <v>4201</v>
      </c>
    </row>
    <row r="362" spans="1:3">
      <c r="A362" s="2" t="s">
        <v>4202</v>
      </c>
      <c r="B362" t="s">
        <v>3535</v>
      </c>
      <c r="C362" t="s">
        <v>4202</v>
      </c>
    </row>
    <row r="363" spans="1:3">
      <c r="A363" s="2" t="s">
        <v>4203</v>
      </c>
      <c r="B363" t="s">
        <v>3535</v>
      </c>
      <c r="C363" t="s">
        <v>4203</v>
      </c>
    </row>
    <row r="364" spans="1:3">
      <c r="A364" s="2" t="s">
        <v>4204</v>
      </c>
      <c r="B364" t="s">
        <v>3535</v>
      </c>
      <c r="C364" t="s">
        <v>4204</v>
      </c>
    </row>
    <row r="365" spans="1:3">
      <c r="A365" s="2" t="s">
        <v>4205</v>
      </c>
      <c r="B365" t="s">
        <v>3535</v>
      </c>
      <c r="C365" t="s">
        <v>4205</v>
      </c>
    </row>
    <row r="366" spans="1:3">
      <c r="A366" s="2" t="s">
        <v>4206</v>
      </c>
      <c r="B366" t="s">
        <v>3535</v>
      </c>
      <c r="C366" t="s">
        <v>4206</v>
      </c>
    </row>
    <row r="367" spans="1:3">
      <c r="A367" s="2" t="s">
        <v>4207</v>
      </c>
      <c r="B367" t="s">
        <v>3535</v>
      </c>
      <c r="C367" t="s">
        <v>4207</v>
      </c>
    </row>
    <row r="368" spans="1:3">
      <c r="A368" s="2" t="s">
        <v>4208</v>
      </c>
      <c r="B368" t="s">
        <v>3535</v>
      </c>
      <c r="C368" t="s">
        <v>4208</v>
      </c>
    </row>
    <row r="369" spans="1:3">
      <c r="A369" s="2" t="s">
        <v>4209</v>
      </c>
      <c r="B369" t="s">
        <v>3535</v>
      </c>
      <c r="C369" t="s">
        <v>4209</v>
      </c>
    </row>
    <row r="370" spans="1:3">
      <c r="A370" s="2" t="s">
        <v>4210</v>
      </c>
      <c r="B370" t="s">
        <v>3535</v>
      </c>
      <c r="C370" t="s">
        <v>4210</v>
      </c>
    </row>
    <row r="371" spans="1:3">
      <c r="A371" s="2" t="s">
        <v>4211</v>
      </c>
      <c r="B371" t="s">
        <v>3535</v>
      </c>
      <c r="C371" t="s">
        <v>4211</v>
      </c>
    </row>
    <row r="372" spans="1:3">
      <c r="A372" s="2" t="s">
        <v>4212</v>
      </c>
      <c r="B372" t="s">
        <v>3535</v>
      </c>
      <c r="C372" t="s">
        <v>4212</v>
      </c>
    </row>
    <row r="373" spans="1:3">
      <c r="A373" s="2" t="s">
        <v>4213</v>
      </c>
      <c r="B373" t="s">
        <v>3535</v>
      </c>
      <c r="C373" t="s">
        <v>4213</v>
      </c>
    </row>
    <row r="374" spans="1:3">
      <c r="A374" s="2" t="s">
        <v>4214</v>
      </c>
      <c r="B374" t="s">
        <v>3535</v>
      </c>
      <c r="C374" t="s">
        <v>4214</v>
      </c>
    </row>
    <row r="375" spans="1:3">
      <c r="A375" s="2" t="s">
        <v>4215</v>
      </c>
      <c r="B375" t="s">
        <v>3535</v>
      </c>
      <c r="C375" t="s">
        <v>4215</v>
      </c>
    </row>
    <row r="376" spans="1:3">
      <c r="A376" s="2" t="s">
        <v>4216</v>
      </c>
      <c r="B376" t="s">
        <v>3535</v>
      </c>
      <c r="C376" t="s">
        <v>4216</v>
      </c>
    </row>
    <row r="377" spans="1:3">
      <c r="A377" s="2" t="s">
        <v>4217</v>
      </c>
      <c r="B377" t="s">
        <v>3535</v>
      </c>
      <c r="C377" t="s">
        <v>4217</v>
      </c>
    </row>
    <row r="378" spans="1:3">
      <c r="A378" s="2" t="s">
        <v>4218</v>
      </c>
      <c r="B378" t="s">
        <v>3535</v>
      </c>
      <c r="C378" t="s">
        <v>4218</v>
      </c>
    </row>
    <row r="379" spans="1:3">
      <c r="A379" s="2" t="s">
        <v>4219</v>
      </c>
      <c r="B379" t="s">
        <v>3535</v>
      </c>
      <c r="C379" t="s">
        <v>4219</v>
      </c>
    </row>
    <row r="380" spans="1:3">
      <c r="A380" s="2" t="s">
        <v>4220</v>
      </c>
      <c r="B380" t="s">
        <v>3535</v>
      </c>
      <c r="C380" t="s">
        <v>4220</v>
      </c>
    </row>
    <row r="381" spans="1:3">
      <c r="A381" s="2" t="s">
        <v>4221</v>
      </c>
      <c r="B381" t="s">
        <v>3535</v>
      </c>
      <c r="C381" t="s">
        <v>4221</v>
      </c>
    </row>
    <row r="382" spans="1:3">
      <c r="A382" s="2" t="s">
        <v>4222</v>
      </c>
      <c r="B382" t="s">
        <v>3535</v>
      </c>
      <c r="C382" t="s">
        <v>4222</v>
      </c>
    </row>
    <row r="383" spans="1:3">
      <c r="A383" s="2" t="s">
        <v>4223</v>
      </c>
      <c r="B383" t="s">
        <v>3535</v>
      </c>
      <c r="C383" t="s">
        <v>4223</v>
      </c>
    </row>
    <row r="384" spans="1:3">
      <c r="A384" s="2" t="s">
        <v>4224</v>
      </c>
      <c r="B384" t="s">
        <v>3535</v>
      </c>
      <c r="C384" t="s">
        <v>4224</v>
      </c>
    </row>
    <row r="385" spans="1:3">
      <c r="A385" s="2" t="s">
        <v>4225</v>
      </c>
      <c r="B385" t="s">
        <v>3535</v>
      </c>
      <c r="C385" t="s">
        <v>4225</v>
      </c>
    </row>
    <row r="386" spans="1:3">
      <c r="A386" s="2" t="s">
        <v>4226</v>
      </c>
      <c r="B386" t="s">
        <v>3535</v>
      </c>
      <c r="C386" t="s">
        <v>4226</v>
      </c>
    </row>
    <row r="387" spans="1:3">
      <c r="A387" s="2" t="s">
        <v>4227</v>
      </c>
      <c r="B387" t="s">
        <v>3535</v>
      </c>
      <c r="C387" t="s">
        <v>4227</v>
      </c>
    </row>
    <row r="388" spans="1:3">
      <c r="A388" s="2" t="s">
        <v>4228</v>
      </c>
      <c r="B388" t="s">
        <v>3535</v>
      </c>
      <c r="C388" t="s">
        <v>4228</v>
      </c>
    </row>
    <row r="389" spans="1:3">
      <c r="A389" s="2" t="s">
        <v>4229</v>
      </c>
      <c r="B389" t="s">
        <v>3535</v>
      </c>
      <c r="C389" t="s">
        <v>4229</v>
      </c>
    </row>
    <row r="390" spans="1:3">
      <c r="A390" s="2" t="s">
        <v>4230</v>
      </c>
      <c r="B390" t="s">
        <v>3535</v>
      </c>
      <c r="C390" t="s">
        <v>4230</v>
      </c>
    </row>
    <row r="391" spans="1:3">
      <c r="A391" s="2" t="s">
        <v>4231</v>
      </c>
      <c r="B391" t="s">
        <v>3535</v>
      </c>
      <c r="C391" t="s">
        <v>4231</v>
      </c>
    </row>
    <row r="392" spans="1:3">
      <c r="A392" s="2" t="s">
        <v>4232</v>
      </c>
      <c r="B392" t="s">
        <v>3535</v>
      </c>
      <c r="C392" t="s">
        <v>4232</v>
      </c>
    </row>
    <row r="393" spans="1:3">
      <c r="A393" s="2" t="s">
        <v>4233</v>
      </c>
      <c r="B393" t="s">
        <v>3535</v>
      </c>
      <c r="C393" t="s">
        <v>4233</v>
      </c>
    </row>
    <row r="394" spans="1:3">
      <c r="A394" s="2" t="s">
        <v>4234</v>
      </c>
      <c r="B394" t="s">
        <v>3535</v>
      </c>
      <c r="C394" t="s">
        <v>4234</v>
      </c>
    </row>
    <row r="395" spans="1:3">
      <c r="A395" s="2" t="s">
        <v>4235</v>
      </c>
      <c r="B395" t="s">
        <v>3535</v>
      </c>
      <c r="C395" t="s">
        <v>4235</v>
      </c>
    </row>
    <row r="396" spans="1:3">
      <c r="A396" s="2" t="s">
        <v>4236</v>
      </c>
      <c r="B396" t="s">
        <v>3535</v>
      </c>
      <c r="C396" t="s">
        <v>4236</v>
      </c>
    </row>
    <row r="397" spans="1:3">
      <c r="A397" s="2" t="s">
        <v>4237</v>
      </c>
      <c r="B397" t="s">
        <v>3535</v>
      </c>
      <c r="C397" t="s">
        <v>4237</v>
      </c>
    </row>
    <row r="398" spans="1:3">
      <c r="A398" s="2" t="s">
        <v>4238</v>
      </c>
      <c r="B398" t="s">
        <v>3535</v>
      </c>
      <c r="C398" t="s">
        <v>4238</v>
      </c>
    </row>
    <row r="399" spans="1:3">
      <c r="A399" s="2" t="s">
        <v>4239</v>
      </c>
      <c r="B399" t="s">
        <v>3535</v>
      </c>
      <c r="C399" t="s">
        <v>4239</v>
      </c>
    </row>
    <row r="400" spans="1:3">
      <c r="A400" s="2" t="s">
        <v>4240</v>
      </c>
      <c r="B400" t="s">
        <v>3535</v>
      </c>
      <c r="C400" t="s">
        <v>4240</v>
      </c>
    </row>
    <row r="401" spans="1:3">
      <c r="A401" s="2" t="s">
        <v>4241</v>
      </c>
      <c r="B401" t="s">
        <v>3535</v>
      </c>
      <c r="C401" t="s">
        <v>4241</v>
      </c>
    </row>
    <row r="402" spans="1:3">
      <c r="A402" s="2" t="s">
        <v>4242</v>
      </c>
      <c r="B402" t="s">
        <v>3535</v>
      </c>
      <c r="C402" t="s">
        <v>4242</v>
      </c>
    </row>
    <row r="403" spans="1:3">
      <c r="A403" s="2" t="s">
        <v>4243</v>
      </c>
      <c r="B403" t="s">
        <v>3535</v>
      </c>
      <c r="C403" t="s">
        <v>4243</v>
      </c>
    </row>
    <row r="404" spans="1:3">
      <c r="A404" s="2" t="s">
        <v>4244</v>
      </c>
      <c r="B404" t="s">
        <v>3535</v>
      </c>
      <c r="C404" t="s">
        <v>4244</v>
      </c>
    </row>
    <row r="405" spans="1:3">
      <c r="A405" s="2" t="s">
        <v>4245</v>
      </c>
      <c r="B405" t="s">
        <v>3535</v>
      </c>
      <c r="C405" t="s">
        <v>4245</v>
      </c>
    </row>
    <row r="406" spans="1:3">
      <c r="A406" s="2" t="s">
        <v>4246</v>
      </c>
      <c r="B406" t="s">
        <v>3535</v>
      </c>
      <c r="C406" t="s">
        <v>4246</v>
      </c>
    </row>
    <row r="407" spans="1:3">
      <c r="A407" s="2" t="s">
        <v>4247</v>
      </c>
      <c r="B407" t="s">
        <v>3535</v>
      </c>
      <c r="C407" t="s">
        <v>4247</v>
      </c>
    </row>
    <row r="408" spans="1:3">
      <c r="A408" s="2" t="s">
        <v>4248</v>
      </c>
      <c r="B408" t="s">
        <v>3535</v>
      </c>
      <c r="C408" t="s">
        <v>4248</v>
      </c>
    </row>
    <row r="409" spans="1:3">
      <c r="A409" s="2" t="s">
        <v>4249</v>
      </c>
      <c r="B409" t="s">
        <v>3535</v>
      </c>
      <c r="C409" t="s">
        <v>4249</v>
      </c>
    </row>
    <row r="410" spans="1:3">
      <c r="A410" s="2" t="s">
        <v>4250</v>
      </c>
      <c r="B410" t="s">
        <v>3535</v>
      </c>
      <c r="C410" t="s">
        <v>4250</v>
      </c>
    </row>
    <row r="411" spans="1:3">
      <c r="A411" s="2" t="s">
        <v>4251</v>
      </c>
      <c r="B411" t="s">
        <v>3535</v>
      </c>
      <c r="C411" t="s">
        <v>4251</v>
      </c>
    </row>
    <row r="412" spans="1:3">
      <c r="A412" s="2" t="s">
        <v>4252</v>
      </c>
      <c r="B412" t="s">
        <v>3535</v>
      </c>
      <c r="C412" t="s">
        <v>4252</v>
      </c>
    </row>
    <row r="413" spans="1:3">
      <c r="A413" s="2" t="s">
        <v>4253</v>
      </c>
      <c r="B413" t="s">
        <v>3535</v>
      </c>
      <c r="C413" t="s">
        <v>4253</v>
      </c>
    </row>
    <row r="414" spans="1:3">
      <c r="A414" s="2" t="s">
        <v>4254</v>
      </c>
      <c r="B414" t="s">
        <v>3535</v>
      </c>
      <c r="C414" t="s">
        <v>4254</v>
      </c>
    </row>
    <row r="415" spans="1:3">
      <c r="A415" s="2" t="s">
        <v>4255</v>
      </c>
      <c r="B415" t="s">
        <v>3535</v>
      </c>
      <c r="C415" t="s">
        <v>4255</v>
      </c>
    </row>
    <row r="416" spans="1:3">
      <c r="A416" s="2" t="s">
        <v>4256</v>
      </c>
      <c r="B416" t="s">
        <v>3535</v>
      </c>
      <c r="C416" t="s">
        <v>4256</v>
      </c>
    </row>
    <row r="417" spans="1:3">
      <c r="A417" s="2" t="s">
        <v>4257</v>
      </c>
      <c r="B417" t="s">
        <v>3535</v>
      </c>
      <c r="C417" t="s">
        <v>4257</v>
      </c>
    </row>
    <row r="418" spans="1:3">
      <c r="A418" s="2" t="s">
        <v>4258</v>
      </c>
      <c r="B418" t="s">
        <v>3535</v>
      </c>
      <c r="C418" t="s">
        <v>4258</v>
      </c>
    </row>
    <row r="419" spans="1:3">
      <c r="A419" s="2" t="s">
        <v>4259</v>
      </c>
      <c r="B419" t="s">
        <v>3535</v>
      </c>
      <c r="C419" t="s">
        <v>4259</v>
      </c>
    </row>
    <row r="420" spans="1:3">
      <c r="A420" s="2" t="s">
        <v>4260</v>
      </c>
      <c r="B420" t="s">
        <v>3535</v>
      </c>
      <c r="C420" t="s">
        <v>4260</v>
      </c>
    </row>
    <row r="421" spans="1:3">
      <c r="A421" s="2" t="s">
        <v>4261</v>
      </c>
      <c r="B421" t="s">
        <v>3535</v>
      </c>
      <c r="C421" t="s">
        <v>4261</v>
      </c>
    </row>
    <row r="422" spans="1:3">
      <c r="A422" s="2" t="s">
        <v>4262</v>
      </c>
      <c r="B422" t="s">
        <v>3535</v>
      </c>
      <c r="C422" t="s">
        <v>4262</v>
      </c>
    </row>
    <row r="423" spans="1:3">
      <c r="A423" s="2" t="s">
        <v>4263</v>
      </c>
      <c r="B423" t="s">
        <v>3535</v>
      </c>
      <c r="C423" t="s">
        <v>4263</v>
      </c>
    </row>
    <row r="424" spans="1:3">
      <c r="A424" s="2" t="s">
        <v>4264</v>
      </c>
      <c r="B424" t="s">
        <v>3535</v>
      </c>
      <c r="C424" t="s">
        <v>4264</v>
      </c>
    </row>
    <row r="425" spans="1:3">
      <c r="A425" s="2" t="s">
        <v>4265</v>
      </c>
      <c r="B425" t="s">
        <v>3535</v>
      </c>
      <c r="C425" t="s">
        <v>4265</v>
      </c>
    </row>
    <row r="426" spans="1:3">
      <c r="A426" s="2" t="s">
        <v>4266</v>
      </c>
      <c r="B426" t="s">
        <v>3535</v>
      </c>
      <c r="C426" t="s">
        <v>4266</v>
      </c>
    </row>
    <row r="427" spans="1:3">
      <c r="A427" s="2" t="s">
        <v>4267</v>
      </c>
      <c r="B427" t="s">
        <v>3535</v>
      </c>
      <c r="C427" t="s">
        <v>4267</v>
      </c>
    </row>
    <row r="428" spans="1:3">
      <c r="A428" s="2" t="s">
        <v>4268</v>
      </c>
      <c r="B428" t="s">
        <v>3535</v>
      </c>
      <c r="C428" t="s">
        <v>4268</v>
      </c>
    </row>
    <row r="429" spans="1:3">
      <c r="A429" s="2" t="s">
        <v>4269</v>
      </c>
      <c r="B429" t="s">
        <v>3535</v>
      </c>
      <c r="C429" t="s">
        <v>4269</v>
      </c>
    </row>
    <row r="430" spans="1:3">
      <c r="A430" s="2" t="s">
        <v>4270</v>
      </c>
      <c r="B430" t="s">
        <v>3535</v>
      </c>
      <c r="C430" t="s">
        <v>4270</v>
      </c>
    </row>
    <row r="431" spans="1:3">
      <c r="A431" s="2" t="s">
        <v>4271</v>
      </c>
      <c r="B431" t="s">
        <v>3535</v>
      </c>
      <c r="C431" t="s">
        <v>4271</v>
      </c>
    </row>
    <row r="432" spans="1:3">
      <c r="A432" s="2" t="s">
        <v>4272</v>
      </c>
      <c r="B432" t="s">
        <v>3535</v>
      </c>
      <c r="C432" t="s">
        <v>4272</v>
      </c>
    </row>
    <row r="433" spans="1:3">
      <c r="A433" s="2" t="s">
        <v>4273</v>
      </c>
      <c r="B433" t="s">
        <v>3535</v>
      </c>
      <c r="C433" t="s">
        <v>4273</v>
      </c>
    </row>
    <row r="434" spans="1:3">
      <c r="A434" s="2" t="s">
        <v>4274</v>
      </c>
      <c r="B434" t="s">
        <v>3535</v>
      </c>
      <c r="C434" t="s">
        <v>4274</v>
      </c>
    </row>
    <row r="435" spans="1:3">
      <c r="A435" s="2" t="s">
        <v>4275</v>
      </c>
      <c r="B435" t="s">
        <v>3535</v>
      </c>
      <c r="C435" t="s">
        <v>4275</v>
      </c>
    </row>
    <row r="436" spans="1:3">
      <c r="A436" s="2" t="s">
        <v>4276</v>
      </c>
      <c r="B436" t="s">
        <v>3535</v>
      </c>
      <c r="C436" t="s">
        <v>4276</v>
      </c>
    </row>
    <row r="437" spans="1:3">
      <c r="A437" s="2" t="s">
        <v>4277</v>
      </c>
      <c r="B437" t="s">
        <v>3535</v>
      </c>
      <c r="C437" t="s">
        <v>4277</v>
      </c>
    </row>
    <row r="438" spans="1:3">
      <c r="A438" s="2" t="s">
        <v>4278</v>
      </c>
      <c r="B438" t="s">
        <v>3535</v>
      </c>
      <c r="C438" t="s">
        <v>4278</v>
      </c>
    </row>
    <row r="439" spans="1:3">
      <c r="A439" s="2" t="s">
        <v>4279</v>
      </c>
      <c r="B439" t="s">
        <v>3535</v>
      </c>
      <c r="C439" t="s">
        <v>4279</v>
      </c>
    </row>
    <row r="440" spans="1:3">
      <c r="A440" s="2" t="s">
        <v>4280</v>
      </c>
      <c r="B440" t="s">
        <v>3535</v>
      </c>
      <c r="C440" t="s">
        <v>4280</v>
      </c>
    </row>
    <row r="441" spans="1:3">
      <c r="A441" s="2" t="s">
        <v>4281</v>
      </c>
      <c r="B441" t="s">
        <v>3535</v>
      </c>
      <c r="C441" t="s">
        <v>4281</v>
      </c>
    </row>
    <row r="442" spans="1:3">
      <c r="A442" s="2" t="s">
        <v>4282</v>
      </c>
      <c r="B442" t="s">
        <v>3535</v>
      </c>
      <c r="C442" t="s">
        <v>4282</v>
      </c>
    </row>
    <row r="443" spans="1:3">
      <c r="A443" s="2" t="s">
        <v>4283</v>
      </c>
      <c r="B443" t="s">
        <v>3535</v>
      </c>
      <c r="C443" t="s">
        <v>4283</v>
      </c>
    </row>
    <row r="444" spans="1:3">
      <c r="A444" s="2" t="s">
        <v>4284</v>
      </c>
      <c r="B444" t="s">
        <v>3535</v>
      </c>
      <c r="C444" t="s">
        <v>4284</v>
      </c>
    </row>
    <row r="445" spans="1:3">
      <c r="A445" s="2" t="s">
        <v>4285</v>
      </c>
      <c r="B445" t="s">
        <v>3535</v>
      </c>
      <c r="C445" t="s">
        <v>4285</v>
      </c>
    </row>
    <row r="446" spans="1:3">
      <c r="A446" s="2" t="s">
        <v>4286</v>
      </c>
      <c r="B446" t="s">
        <v>3535</v>
      </c>
      <c r="C446" t="s">
        <v>4286</v>
      </c>
    </row>
    <row r="447" spans="1:3">
      <c r="A447" s="2" t="s">
        <v>4287</v>
      </c>
      <c r="B447" t="s">
        <v>3535</v>
      </c>
      <c r="C447" t="s">
        <v>4287</v>
      </c>
    </row>
    <row r="448" spans="1:3">
      <c r="A448" s="2" t="s">
        <v>4288</v>
      </c>
      <c r="B448" t="s">
        <v>3535</v>
      </c>
      <c r="C448" t="s">
        <v>4288</v>
      </c>
    </row>
    <row r="449" spans="1:3">
      <c r="A449" s="2" t="s">
        <v>4289</v>
      </c>
      <c r="B449" t="s">
        <v>3535</v>
      </c>
      <c r="C449" t="s">
        <v>4289</v>
      </c>
    </row>
    <row r="450" spans="1:3">
      <c r="A450" s="2" t="s">
        <v>4290</v>
      </c>
      <c r="B450" t="s">
        <v>3535</v>
      </c>
      <c r="C450" t="s">
        <v>4290</v>
      </c>
    </row>
    <row r="452" spans="1:3">
      <c r="A452" s="27" t="s">
        <v>4291</v>
      </c>
      <c r="B452" s="27"/>
    </row>
    <row r="454" spans="1:3">
      <c r="A454" s="2" t="s">
        <v>4292</v>
      </c>
      <c r="B454" t="s">
        <v>4291</v>
      </c>
      <c r="C454" t="s">
        <v>4292</v>
      </c>
    </row>
    <row r="456" spans="1:3">
      <c r="A456" s="27" t="s">
        <v>4293</v>
      </c>
      <c r="B456" s="27"/>
    </row>
    <row r="458" spans="1:3">
      <c r="A458" s="2" t="s">
        <v>4294</v>
      </c>
      <c r="B458" t="s">
        <v>4293</v>
      </c>
      <c r="C458" t="s">
        <v>4294</v>
      </c>
    </row>
    <row r="459" spans="1:3">
      <c r="A459" s="2" t="s">
        <v>4295</v>
      </c>
      <c r="B459" t="s">
        <v>4293</v>
      </c>
      <c r="C459" t="s">
        <v>4295</v>
      </c>
    </row>
    <row r="460" spans="1:3">
      <c r="A460" s="2" t="s">
        <v>4296</v>
      </c>
      <c r="B460" t="s">
        <v>4293</v>
      </c>
      <c r="C460" t="s">
        <v>4296</v>
      </c>
    </row>
    <row r="461" spans="1:3">
      <c r="A461" s="2" t="s">
        <v>4297</v>
      </c>
      <c r="B461" t="s">
        <v>4293</v>
      </c>
      <c r="C461" t="s">
        <v>4297</v>
      </c>
    </row>
    <row r="462" spans="1:3">
      <c r="A462" s="2" t="s">
        <v>4298</v>
      </c>
      <c r="B462" t="s">
        <v>4293</v>
      </c>
      <c r="C462" t="s">
        <v>4298</v>
      </c>
    </row>
    <row r="463" spans="1:3">
      <c r="A463" s="2" t="s">
        <v>4299</v>
      </c>
      <c r="B463" t="s">
        <v>4293</v>
      </c>
      <c r="C463" t="s">
        <v>4299</v>
      </c>
    </row>
    <row r="464" spans="1:3">
      <c r="A464" s="2" t="s">
        <v>4300</v>
      </c>
      <c r="B464" t="s">
        <v>4293</v>
      </c>
      <c r="C464" t="s">
        <v>4300</v>
      </c>
    </row>
    <row r="465" spans="1:3">
      <c r="A465" s="2" t="s">
        <v>4301</v>
      </c>
      <c r="B465" t="s">
        <v>4293</v>
      </c>
      <c r="C465" t="s">
        <v>4301</v>
      </c>
    </row>
    <row r="466" spans="1:3">
      <c r="A466" s="2" t="s">
        <v>4302</v>
      </c>
      <c r="B466" t="s">
        <v>4293</v>
      </c>
      <c r="C466" t="s">
        <v>4302</v>
      </c>
    </row>
    <row r="467" spans="1:3">
      <c r="A467" s="2" t="s">
        <v>4303</v>
      </c>
      <c r="B467" t="s">
        <v>4293</v>
      </c>
      <c r="C467" t="s">
        <v>4303</v>
      </c>
    </row>
    <row r="468" spans="1:3">
      <c r="A468" s="2" t="s">
        <v>4304</v>
      </c>
      <c r="B468" t="s">
        <v>4293</v>
      </c>
      <c r="C468" t="s">
        <v>4304</v>
      </c>
    </row>
    <row r="469" spans="1:3">
      <c r="A469" s="2" t="s">
        <v>4305</v>
      </c>
      <c r="B469" t="s">
        <v>4293</v>
      </c>
      <c r="C469" t="s">
        <v>4305</v>
      </c>
    </row>
    <row r="470" spans="1:3">
      <c r="A470" s="2" t="s">
        <v>4306</v>
      </c>
      <c r="B470" t="s">
        <v>4293</v>
      </c>
      <c r="C470" t="s">
        <v>4306</v>
      </c>
    </row>
    <row r="471" spans="1:3">
      <c r="A471" s="2" t="s">
        <v>4307</v>
      </c>
      <c r="B471" t="s">
        <v>4293</v>
      </c>
      <c r="C471" t="s">
        <v>4307</v>
      </c>
    </row>
    <row r="473" spans="1:3">
      <c r="A473" s="27" t="s">
        <v>4308</v>
      </c>
      <c r="B473" s="27"/>
    </row>
    <row r="475" spans="1:3">
      <c r="A475" s="2" t="s">
        <v>4309</v>
      </c>
      <c r="B475" t="s">
        <v>4308</v>
      </c>
      <c r="C475" s="29" t="s">
        <v>4309</v>
      </c>
    </row>
    <row r="476" spans="1:3">
      <c r="A476" s="2" t="s">
        <v>4310</v>
      </c>
      <c r="B476" t="s">
        <v>4308</v>
      </c>
      <c r="C476" s="29" t="s">
        <v>4310</v>
      </c>
    </row>
    <row r="477" spans="1:3">
      <c r="A477" s="2" t="s">
        <v>4311</v>
      </c>
      <c r="B477" t="s">
        <v>4308</v>
      </c>
      <c r="C477" s="29" t="s">
        <v>4311</v>
      </c>
    </row>
    <row r="478" spans="1:3">
      <c r="A478" s="2" t="s">
        <v>4312</v>
      </c>
      <c r="B478" t="s">
        <v>4308</v>
      </c>
      <c r="C478" s="29" t="s">
        <v>4312</v>
      </c>
    </row>
    <row r="479" spans="1:3">
      <c r="A479" s="2" t="s">
        <v>4313</v>
      </c>
      <c r="B479" t="s">
        <v>4308</v>
      </c>
      <c r="C479" s="29" t="s">
        <v>4313</v>
      </c>
    </row>
    <row r="480" spans="1:3">
      <c r="A480" s="2" t="s">
        <v>4314</v>
      </c>
      <c r="B480" t="s">
        <v>4308</v>
      </c>
      <c r="C480" s="29" t="s">
        <v>4314</v>
      </c>
    </row>
    <row r="481" spans="1:3">
      <c r="A481" s="2" t="s">
        <v>4315</v>
      </c>
      <c r="B481" t="s">
        <v>4308</v>
      </c>
      <c r="C481" s="29" t="s">
        <v>4315</v>
      </c>
    </row>
    <row r="482" spans="1:3">
      <c r="A482" s="2" t="s">
        <v>4316</v>
      </c>
      <c r="B482" t="s">
        <v>4308</v>
      </c>
      <c r="C482" s="29" t="s">
        <v>4316</v>
      </c>
    </row>
    <row r="483" spans="1:3">
      <c r="A483" s="2" t="s">
        <v>4317</v>
      </c>
      <c r="B483" t="s">
        <v>4308</v>
      </c>
      <c r="C483" s="29" t="s">
        <v>4317</v>
      </c>
    </row>
    <row r="485" spans="1:3">
      <c r="A485" s="27" t="s">
        <v>4318</v>
      </c>
      <c r="B485" s="27"/>
    </row>
    <row r="487" spans="1:3">
      <c r="A487" s="2" t="s">
        <v>4319</v>
      </c>
      <c r="B487" t="s">
        <v>4318</v>
      </c>
      <c r="C487" t="s">
        <v>4319</v>
      </c>
    </row>
    <row r="488" spans="1:3">
      <c r="A488" s="2" t="s">
        <v>4320</v>
      </c>
      <c r="B488" t="s">
        <v>4318</v>
      </c>
      <c r="C488" t="s">
        <v>4320</v>
      </c>
    </row>
    <row r="489" spans="1:3">
      <c r="A489" s="2" t="s">
        <v>4321</v>
      </c>
      <c r="B489" t="s">
        <v>4318</v>
      </c>
      <c r="C489" t="s">
        <v>4321</v>
      </c>
    </row>
    <row r="491" spans="1:3">
      <c r="A491" s="27" t="s">
        <v>3537</v>
      </c>
      <c r="B491" s="27"/>
    </row>
    <row r="493" spans="1:3">
      <c r="A493" s="2" t="s">
        <v>4322</v>
      </c>
      <c r="B493" t="s">
        <v>3537</v>
      </c>
      <c r="C493" t="s">
        <v>4322</v>
      </c>
    </row>
    <row r="494" spans="1:3">
      <c r="A494" s="2" t="s">
        <v>4323</v>
      </c>
      <c r="B494" t="s">
        <v>3537</v>
      </c>
      <c r="C494" t="s">
        <v>4323</v>
      </c>
    </row>
    <row r="495" spans="1:3">
      <c r="A495" s="2" t="s">
        <v>4324</v>
      </c>
      <c r="B495" t="s">
        <v>3537</v>
      </c>
      <c r="C495" t="s">
        <v>4324</v>
      </c>
    </row>
    <row r="496" spans="1:3">
      <c r="A496" s="2" t="s">
        <v>4325</v>
      </c>
      <c r="B496" t="s">
        <v>3537</v>
      </c>
      <c r="C496" t="s">
        <v>4325</v>
      </c>
    </row>
    <row r="497" spans="1:3">
      <c r="A497" s="2" t="s">
        <v>4326</v>
      </c>
      <c r="B497" t="s">
        <v>3537</v>
      </c>
      <c r="C497" t="s">
        <v>4326</v>
      </c>
    </row>
    <row r="498" spans="1:3">
      <c r="A498" s="2" t="s">
        <v>4327</v>
      </c>
      <c r="B498" t="s">
        <v>3537</v>
      </c>
      <c r="C498" t="s">
        <v>4327</v>
      </c>
    </row>
    <row r="499" spans="1:3">
      <c r="A499" s="2" t="s">
        <v>4328</v>
      </c>
      <c r="B499" t="s">
        <v>3537</v>
      </c>
      <c r="C499" t="s">
        <v>4328</v>
      </c>
    </row>
    <row r="500" spans="1:3">
      <c r="A500" s="2" t="s">
        <v>4329</v>
      </c>
      <c r="B500" t="s">
        <v>3537</v>
      </c>
      <c r="C500" t="s">
        <v>4329</v>
      </c>
    </row>
    <row r="501" spans="1:3">
      <c r="A501" s="2" t="s">
        <v>4330</v>
      </c>
      <c r="B501" t="s">
        <v>3537</v>
      </c>
      <c r="C501" t="s">
        <v>4330</v>
      </c>
    </row>
    <row r="502" spans="1:3">
      <c r="A502" s="2" t="s">
        <v>4331</v>
      </c>
      <c r="B502" t="s">
        <v>3537</v>
      </c>
      <c r="C502" t="s">
        <v>4331</v>
      </c>
    </row>
    <row r="503" spans="1:3">
      <c r="A503" s="2" t="s">
        <v>4332</v>
      </c>
      <c r="B503" t="s">
        <v>3537</v>
      </c>
      <c r="C503" t="s">
        <v>4332</v>
      </c>
    </row>
    <row r="504" spans="1:3">
      <c r="A504" s="2" t="s">
        <v>4333</v>
      </c>
      <c r="B504" t="s">
        <v>3537</v>
      </c>
      <c r="C504" t="s">
        <v>4333</v>
      </c>
    </row>
    <row r="505" spans="1:3">
      <c r="A505" s="2" t="s">
        <v>4334</v>
      </c>
      <c r="B505" t="s">
        <v>3537</v>
      </c>
      <c r="C505" t="s">
        <v>4334</v>
      </c>
    </row>
    <row r="506" spans="1:3">
      <c r="A506" s="2" t="s">
        <v>4335</v>
      </c>
      <c r="B506" t="s">
        <v>3537</v>
      </c>
      <c r="C506" t="s">
        <v>4335</v>
      </c>
    </row>
    <row r="507" spans="1:3">
      <c r="A507" s="2" t="s">
        <v>4336</v>
      </c>
      <c r="B507" t="s">
        <v>3537</v>
      </c>
      <c r="C507" t="s">
        <v>4336</v>
      </c>
    </row>
    <row r="508" spans="1:3">
      <c r="A508" s="2" t="s">
        <v>4337</v>
      </c>
      <c r="B508" t="s">
        <v>3537</v>
      </c>
      <c r="C508" t="s">
        <v>4337</v>
      </c>
    </row>
    <row r="509" spans="1:3">
      <c r="A509" s="2" t="s">
        <v>4338</v>
      </c>
      <c r="B509" t="s">
        <v>3537</v>
      </c>
      <c r="C509" t="s">
        <v>4338</v>
      </c>
    </row>
    <row r="510" spans="1:3">
      <c r="A510" s="2" t="s">
        <v>4339</v>
      </c>
      <c r="B510" t="s">
        <v>3537</v>
      </c>
      <c r="C510" t="s">
        <v>4339</v>
      </c>
    </row>
    <row r="511" spans="1:3">
      <c r="A511" s="2" t="s">
        <v>4340</v>
      </c>
      <c r="B511" t="s">
        <v>3537</v>
      </c>
      <c r="C511" t="s">
        <v>4340</v>
      </c>
    </row>
    <row r="512" spans="1:3">
      <c r="A512" s="2" t="s">
        <v>4341</v>
      </c>
      <c r="B512" t="s">
        <v>3537</v>
      </c>
      <c r="C512" t="s">
        <v>4341</v>
      </c>
    </row>
    <row r="513" spans="1:3">
      <c r="A513" s="2" t="s">
        <v>4342</v>
      </c>
      <c r="B513" t="s">
        <v>3537</v>
      </c>
      <c r="C513" t="s">
        <v>4342</v>
      </c>
    </row>
    <row r="514" spans="1:3">
      <c r="A514" s="2" t="s">
        <v>4343</v>
      </c>
      <c r="B514" t="s">
        <v>3537</v>
      </c>
      <c r="C514" t="s">
        <v>4343</v>
      </c>
    </row>
    <row r="515" spans="1:3">
      <c r="A515" s="2" t="s">
        <v>4344</v>
      </c>
      <c r="B515" t="s">
        <v>3537</v>
      </c>
      <c r="C515" t="s">
        <v>4344</v>
      </c>
    </row>
    <row r="516" spans="1:3">
      <c r="A516" s="2" t="s">
        <v>4345</v>
      </c>
      <c r="B516" t="s">
        <v>3537</v>
      </c>
      <c r="C516" t="s">
        <v>4345</v>
      </c>
    </row>
    <row r="517" spans="1:3">
      <c r="A517" s="2" t="s">
        <v>4346</v>
      </c>
      <c r="B517" t="s">
        <v>3537</v>
      </c>
      <c r="C517" t="s">
        <v>4346</v>
      </c>
    </row>
    <row r="519" spans="1:3">
      <c r="A519" s="27" t="s">
        <v>4347</v>
      </c>
      <c r="B519" s="27"/>
    </row>
    <row r="521" spans="1:3">
      <c r="A521" s="2" t="s">
        <v>4348</v>
      </c>
      <c r="B521" t="s">
        <v>4347</v>
      </c>
      <c r="C521" s="29" t="s">
        <v>4348</v>
      </c>
    </row>
    <row r="522" spans="1:3">
      <c r="A522" s="2" t="s">
        <v>4349</v>
      </c>
      <c r="B522" t="s">
        <v>4347</v>
      </c>
      <c r="C522" s="29" t="s">
        <v>4349</v>
      </c>
    </row>
    <row r="523" spans="1:3">
      <c r="A523" s="2" t="s">
        <v>4350</v>
      </c>
      <c r="B523" t="s">
        <v>4347</v>
      </c>
      <c r="C523" s="29" t="s">
        <v>4350</v>
      </c>
    </row>
    <row r="524" spans="1:3">
      <c r="A524" s="2" t="s">
        <v>4351</v>
      </c>
      <c r="B524" t="s">
        <v>4347</v>
      </c>
      <c r="C524" s="29" t="s">
        <v>4351</v>
      </c>
    </row>
    <row r="526" spans="1:3">
      <c r="A526" s="27" t="s">
        <v>4352</v>
      </c>
      <c r="B526" s="27"/>
    </row>
    <row r="528" spans="1:3">
      <c r="A528" s="2" t="s">
        <v>4353</v>
      </c>
      <c r="B528" t="s">
        <v>4352</v>
      </c>
      <c r="C528" s="29" t="s">
        <v>4353</v>
      </c>
    </row>
    <row r="529" spans="1:3">
      <c r="A529" s="2" t="s">
        <v>4354</v>
      </c>
      <c r="B529" t="s">
        <v>4352</v>
      </c>
      <c r="C529" s="29" t="s">
        <v>4354</v>
      </c>
    </row>
    <row r="530" spans="1:3">
      <c r="A530" s="2" t="s">
        <v>4355</v>
      </c>
      <c r="B530" t="s">
        <v>4352</v>
      </c>
      <c r="C530" s="29" t="s">
        <v>4355</v>
      </c>
    </row>
    <row r="531" spans="1:3">
      <c r="A531" s="2" t="s">
        <v>4356</v>
      </c>
      <c r="B531" t="s">
        <v>4352</v>
      </c>
      <c r="C531" s="29" t="s">
        <v>4356</v>
      </c>
    </row>
    <row r="532" spans="1:3">
      <c r="A532" s="2" t="s">
        <v>4357</v>
      </c>
      <c r="B532" t="s">
        <v>4352</v>
      </c>
      <c r="C532" s="29" t="s">
        <v>4357</v>
      </c>
    </row>
    <row r="534" spans="1:3">
      <c r="A534" s="27" t="s">
        <v>681</v>
      </c>
      <c r="B534" s="27"/>
    </row>
    <row r="536" spans="1:3">
      <c r="A536" s="2" t="s">
        <v>4358</v>
      </c>
      <c r="B536" t="s">
        <v>681</v>
      </c>
      <c r="C536" s="29" t="s">
        <v>4358</v>
      </c>
    </row>
    <row r="537" spans="1:3">
      <c r="A537" s="2" t="s">
        <v>4359</v>
      </c>
      <c r="B537" t="s">
        <v>681</v>
      </c>
      <c r="C537" s="29" t="s">
        <v>4359</v>
      </c>
    </row>
    <row r="538" spans="1:3">
      <c r="A538" s="2" t="s">
        <v>4360</v>
      </c>
      <c r="B538" t="s">
        <v>681</v>
      </c>
      <c r="C538" s="29" t="s">
        <v>4360</v>
      </c>
    </row>
    <row r="539" spans="1:3">
      <c r="A539" s="2" t="s">
        <v>4361</v>
      </c>
      <c r="B539" t="s">
        <v>681</v>
      </c>
      <c r="C539" s="29" t="s">
        <v>4361</v>
      </c>
    </row>
    <row r="540" spans="1:3">
      <c r="A540" s="2" t="s">
        <v>4362</v>
      </c>
      <c r="B540" t="s">
        <v>681</v>
      </c>
      <c r="C540" s="29" t="s">
        <v>4362</v>
      </c>
    </row>
    <row r="541" spans="1:3">
      <c r="A541" s="2" t="s">
        <v>4363</v>
      </c>
      <c r="B541" t="s">
        <v>681</v>
      </c>
      <c r="C541" s="29" t="s">
        <v>4363</v>
      </c>
    </row>
    <row r="542" spans="1:3">
      <c r="A542" s="2" t="s">
        <v>4364</v>
      </c>
      <c r="B542" t="s">
        <v>681</v>
      </c>
      <c r="C542" s="29" t="s">
        <v>4364</v>
      </c>
    </row>
    <row r="544" spans="1:3">
      <c r="A544" s="27" t="s">
        <v>4365</v>
      </c>
      <c r="B544" s="27"/>
    </row>
    <row r="546" spans="1:3">
      <c r="A546" s="2" t="s">
        <v>4366</v>
      </c>
      <c r="B546" t="s">
        <v>4365</v>
      </c>
      <c r="C546" t="s">
        <v>4366</v>
      </c>
    </row>
    <row r="548" spans="1:3">
      <c r="A548" s="27" t="s">
        <v>4367</v>
      </c>
      <c r="B548" s="27"/>
    </row>
    <row r="550" spans="1:3">
      <c r="A550" s="2" t="s">
        <v>4368</v>
      </c>
      <c r="B550" t="s">
        <v>4367</v>
      </c>
      <c r="C550" t="s">
        <v>4368</v>
      </c>
    </row>
    <row r="551" spans="1:3">
      <c r="A551" s="2" t="s">
        <v>4369</v>
      </c>
      <c r="B551" t="s">
        <v>4367</v>
      </c>
      <c r="C551" t="s">
        <v>4369</v>
      </c>
    </row>
    <row r="552" spans="1:3">
      <c r="A552" s="2" t="s">
        <v>4370</v>
      </c>
      <c r="B552" t="s">
        <v>4367</v>
      </c>
      <c r="C552" t="s">
        <v>4370</v>
      </c>
    </row>
    <row r="553" spans="1:3">
      <c r="A553" s="2" t="s">
        <v>4371</v>
      </c>
      <c r="B553" t="s">
        <v>4367</v>
      </c>
      <c r="C553" t="s">
        <v>4371</v>
      </c>
    </row>
    <row r="554" spans="1:3">
      <c r="A554" s="2" t="s">
        <v>4372</v>
      </c>
      <c r="B554" t="s">
        <v>4367</v>
      </c>
      <c r="C554" t="s">
        <v>4372</v>
      </c>
    </row>
    <row r="556" spans="1:3">
      <c r="A556" s="27" t="s">
        <v>4373</v>
      </c>
      <c r="B556" s="27"/>
    </row>
    <row r="558" spans="1:3">
      <c r="A558" s="2" t="s">
        <v>4374</v>
      </c>
      <c r="B558" t="s">
        <v>4373</v>
      </c>
      <c r="C558" s="29" t="s">
        <v>4374</v>
      </c>
    </row>
    <row r="559" spans="1:3">
      <c r="A559" s="2" t="s">
        <v>4375</v>
      </c>
      <c r="B559" t="s">
        <v>4373</v>
      </c>
      <c r="C559" s="29" t="s">
        <v>4375</v>
      </c>
    </row>
    <row r="560" spans="1:3">
      <c r="A560" s="2" t="s">
        <v>4376</v>
      </c>
      <c r="B560" t="s">
        <v>4373</v>
      </c>
      <c r="C560" s="29" t="s">
        <v>4376</v>
      </c>
    </row>
    <row r="561" spans="1:3">
      <c r="A561" s="2" t="s">
        <v>4377</v>
      </c>
      <c r="B561" t="s">
        <v>4373</v>
      </c>
      <c r="C561" s="29" t="s">
        <v>4377</v>
      </c>
    </row>
    <row r="562" spans="1:3">
      <c r="A562" s="2" t="s">
        <v>4378</v>
      </c>
      <c r="B562" t="s">
        <v>4373</v>
      </c>
      <c r="C562" s="29" t="s">
        <v>4378</v>
      </c>
    </row>
    <row r="563" spans="1:3">
      <c r="A563" s="2" t="s">
        <v>4379</v>
      </c>
      <c r="B563" t="s">
        <v>4373</v>
      </c>
      <c r="C563" s="29" t="s">
        <v>4379</v>
      </c>
    </row>
    <row r="565" spans="1:3">
      <c r="A565" s="27" t="s">
        <v>4380</v>
      </c>
      <c r="B565" s="27"/>
    </row>
    <row r="567" spans="1:3">
      <c r="A567" s="2" t="s">
        <v>4381</v>
      </c>
      <c r="B567" t="s">
        <v>4380</v>
      </c>
      <c r="C567" s="29" t="s">
        <v>4381</v>
      </c>
    </row>
    <row r="568" spans="1:3">
      <c r="A568" s="2" t="s">
        <v>4382</v>
      </c>
      <c r="B568" t="s">
        <v>4380</v>
      </c>
      <c r="C568" s="29" t="s">
        <v>4382</v>
      </c>
    </row>
    <row r="569" spans="1:3">
      <c r="A569" s="2" t="s">
        <v>4383</v>
      </c>
      <c r="B569" t="s">
        <v>4380</v>
      </c>
      <c r="C569" s="29" t="s">
        <v>4383</v>
      </c>
    </row>
    <row r="571" spans="1:3">
      <c r="A571" s="27" t="s">
        <v>3543</v>
      </c>
      <c r="B571" s="27"/>
    </row>
    <row r="573" spans="1:3">
      <c r="A573" s="2" t="s">
        <v>3640</v>
      </c>
      <c r="B573" t="s">
        <v>3543</v>
      </c>
      <c r="C573" s="29" t="s">
        <v>3640</v>
      </c>
    </row>
    <row r="574" spans="1:3">
      <c r="A574" s="2" t="s">
        <v>4384</v>
      </c>
      <c r="B574" t="s">
        <v>3543</v>
      </c>
      <c r="C574" s="29" t="s">
        <v>4384</v>
      </c>
    </row>
    <row r="575" spans="1:3">
      <c r="A575" s="2" t="s">
        <v>4385</v>
      </c>
      <c r="B575" t="s">
        <v>3543</v>
      </c>
      <c r="C575" s="29" t="s">
        <v>4385</v>
      </c>
    </row>
    <row r="576" spans="1:3">
      <c r="A576" s="2" t="s">
        <v>4386</v>
      </c>
      <c r="B576" t="s">
        <v>3543</v>
      </c>
      <c r="C576" s="29" t="s">
        <v>4386</v>
      </c>
    </row>
    <row r="577" spans="1:3">
      <c r="A577" s="2" t="s">
        <v>4387</v>
      </c>
      <c r="B577" t="s">
        <v>3543</v>
      </c>
      <c r="C577" s="29" t="s">
        <v>4387</v>
      </c>
    </row>
    <row r="578" spans="1:3">
      <c r="A578" s="2" t="s">
        <v>4388</v>
      </c>
      <c r="B578" t="s">
        <v>3543</v>
      </c>
      <c r="C578" s="29" t="s">
        <v>4388</v>
      </c>
    </row>
    <row r="579" spans="1:3">
      <c r="A579" s="2" t="s">
        <v>4389</v>
      </c>
      <c r="B579" t="s">
        <v>3543</v>
      </c>
      <c r="C579" s="29" t="s">
        <v>4389</v>
      </c>
    </row>
    <row r="580" spans="1:3">
      <c r="A580" s="2" t="s">
        <v>4390</v>
      </c>
      <c r="B580" t="s">
        <v>3543</v>
      </c>
      <c r="C580" s="29" t="s">
        <v>4390</v>
      </c>
    </row>
    <row r="581" spans="1:3">
      <c r="A581" s="2" t="s">
        <v>3670</v>
      </c>
      <c r="B581" t="s">
        <v>3543</v>
      </c>
      <c r="C581" s="29" t="s">
        <v>3670</v>
      </c>
    </row>
    <row r="582" spans="1:3">
      <c r="A582" s="2" t="s">
        <v>4391</v>
      </c>
      <c r="B582" t="s">
        <v>3543</v>
      </c>
      <c r="C582" s="29" t="s">
        <v>4391</v>
      </c>
    </row>
    <row r="584" spans="1:3">
      <c r="A584" s="27" t="s">
        <v>3545</v>
      </c>
      <c r="B584" s="27"/>
    </row>
    <row r="586" spans="1:3">
      <c r="A586" s="2" t="s">
        <v>4392</v>
      </c>
      <c r="B586" t="s">
        <v>3545</v>
      </c>
      <c r="C586" s="28" t="s">
        <v>4392</v>
      </c>
    </row>
    <row r="587" spans="1:3">
      <c r="A587" s="2" t="s">
        <v>4393</v>
      </c>
      <c r="B587" t="s">
        <v>3545</v>
      </c>
      <c r="C587" s="28" t="s">
        <v>4393</v>
      </c>
    </row>
    <row r="588" spans="1:3">
      <c r="A588" s="2" t="s">
        <v>4394</v>
      </c>
      <c r="B588" t="s">
        <v>3545</v>
      </c>
      <c r="C588" s="28" t="s">
        <v>4394</v>
      </c>
    </row>
    <row r="589" spans="1:3">
      <c r="A589" s="2" t="s">
        <v>4395</v>
      </c>
      <c r="B589" t="s">
        <v>3545</v>
      </c>
      <c r="C589" s="28" t="s">
        <v>4395</v>
      </c>
    </row>
    <row r="590" spans="1:3">
      <c r="A590" s="2" t="s">
        <v>4396</v>
      </c>
      <c r="B590" t="s">
        <v>3545</v>
      </c>
      <c r="C590" s="28" t="s">
        <v>4396</v>
      </c>
    </row>
    <row r="591" spans="1:3">
      <c r="A591" s="2" t="s">
        <v>4397</v>
      </c>
      <c r="B591" t="s">
        <v>3545</v>
      </c>
      <c r="C591" s="28" t="s">
        <v>4397</v>
      </c>
    </row>
    <row r="592" spans="1:3">
      <c r="A592" s="2" t="s">
        <v>4398</v>
      </c>
      <c r="B592" t="s">
        <v>3545</v>
      </c>
      <c r="C592" s="28" t="s">
        <v>4398</v>
      </c>
    </row>
    <row r="593" spans="1:3">
      <c r="A593" s="2" t="s">
        <v>4399</v>
      </c>
      <c r="B593" t="s">
        <v>3545</v>
      </c>
      <c r="C593" s="28" t="s">
        <v>4399</v>
      </c>
    </row>
    <row r="594" spans="1:3">
      <c r="A594" s="2" t="s">
        <v>4400</v>
      </c>
      <c r="B594" t="s">
        <v>3545</v>
      </c>
      <c r="C594" s="28" t="s">
        <v>4400</v>
      </c>
    </row>
    <row r="595" spans="1:3">
      <c r="A595" s="2" t="s">
        <v>4401</v>
      </c>
      <c r="B595" t="s">
        <v>3545</v>
      </c>
      <c r="C595" s="28" t="s">
        <v>4401</v>
      </c>
    </row>
    <row r="596" spans="1:3">
      <c r="A596" s="2" t="s">
        <v>4402</v>
      </c>
      <c r="B596" t="s">
        <v>3545</v>
      </c>
      <c r="C596" s="28" t="s">
        <v>4402</v>
      </c>
    </row>
    <row r="597" spans="1:3">
      <c r="A597" s="2" t="s">
        <v>4403</v>
      </c>
      <c r="B597" t="s">
        <v>3545</v>
      </c>
      <c r="C597" s="28" t="s">
        <v>4403</v>
      </c>
    </row>
    <row r="598" spans="1:3">
      <c r="A598" s="2" t="s">
        <v>4404</v>
      </c>
      <c r="B598" t="s">
        <v>3545</v>
      </c>
      <c r="C598" s="28" t="s">
        <v>4404</v>
      </c>
    </row>
    <row r="599" spans="1:3">
      <c r="A599" s="2" t="s">
        <v>4405</v>
      </c>
      <c r="B599" t="s">
        <v>3545</v>
      </c>
      <c r="C599" s="28" t="s">
        <v>4405</v>
      </c>
    </row>
    <row r="600" spans="1:3">
      <c r="A600" s="2" t="s">
        <v>4406</v>
      </c>
      <c r="B600" t="s">
        <v>3545</v>
      </c>
      <c r="C600" s="28" t="s">
        <v>4406</v>
      </c>
    </row>
    <row r="601" spans="1:3">
      <c r="A601" s="2" t="s">
        <v>4407</v>
      </c>
      <c r="B601" t="s">
        <v>3545</v>
      </c>
      <c r="C601" s="28" t="s">
        <v>4407</v>
      </c>
    </row>
    <row r="602" spans="1:3">
      <c r="A602" s="2" t="s">
        <v>4408</v>
      </c>
      <c r="B602" t="s">
        <v>3545</v>
      </c>
      <c r="C602" s="28" t="s">
        <v>4408</v>
      </c>
    </row>
    <row r="603" spans="1:3">
      <c r="A603" s="2" t="s">
        <v>4409</v>
      </c>
      <c r="B603" t="s">
        <v>3545</v>
      </c>
      <c r="C603" s="28" t="s">
        <v>4409</v>
      </c>
    </row>
    <row r="604" spans="1:3">
      <c r="A604" s="2" t="s">
        <v>4410</v>
      </c>
      <c r="B604" t="s">
        <v>3545</v>
      </c>
      <c r="C604" s="28" t="s">
        <v>4410</v>
      </c>
    </row>
    <row r="605" spans="1:3">
      <c r="A605" s="2" t="s">
        <v>4411</v>
      </c>
      <c r="B605" t="s">
        <v>3545</v>
      </c>
      <c r="C605" s="28" t="s">
        <v>4411</v>
      </c>
    </row>
    <row r="606" spans="1:3">
      <c r="A606" s="2" t="s">
        <v>4412</v>
      </c>
      <c r="B606" t="s">
        <v>3545</v>
      </c>
      <c r="C606" s="28" t="s">
        <v>4412</v>
      </c>
    </row>
    <row r="607" spans="1:3">
      <c r="A607" s="2" t="s">
        <v>4413</v>
      </c>
      <c r="B607" t="s">
        <v>3545</v>
      </c>
      <c r="C607" s="28" t="s">
        <v>4413</v>
      </c>
    </row>
    <row r="608" spans="1:3">
      <c r="A608" s="2" t="s">
        <v>4414</v>
      </c>
      <c r="B608" t="s">
        <v>3545</v>
      </c>
      <c r="C608" s="28" t="s">
        <v>4414</v>
      </c>
    </row>
    <row r="609" spans="1:3">
      <c r="A609" s="2" t="s">
        <v>4415</v>
      </c>
      <c r="B609" t="s">
        <v>3545</v>
      </c>
      <c r="C609" s="28" t="s">
        <v>4415</v>
      </c>
    </row>
    <row r="611" spans="1:3">
      <c r="A611" s="27" t="s">
        <v>4416</v>
      </c>
      <c r="B611" s="27"/>
    </row>
    <row r="613" spans="1:3">
      <c r="A613" s="2" t="s">
        <v>4417</v>
      </c>
      <c r="B613" t="s">
        <v>4416</v>
      </c>
      <c r="C613" t="s">
        <v>4417</v>
      </c>
    </row>
    <row r="615" spans="1:3">
      <c r="A615" s="27" t="s">
        <v>3549</v>
      </c>
      <c r="B615" s="27"/>
    </row>
    <row r="617" spans="1:3">
      <c r="A617" s="2" t="s">
        <v>3666</v>
      </c>
      <c r="B617" t="s">
        <v>3549</v>
      </c>
      <c r="C617" s="29" t="s">
        <v>3666</v>
      </c>
    </row>
    <row r="618" spans="1:3">
      <c r="A618" s="2" t="s">
        <v>4418</v>
      </c>
      <c r="B618" t="s">
        <v>3549</v>
      </c>
      <c r="C618" s="29" t="s">
        <v>4418</v>
      </c>
    </row>
    <row r="619" spans="1:3">
      <c r="A619" s="2" t="s">
        <v>4419</v>
      </c>
      <c r="B619" t="s">
        <v>3549</v>
      </c>
      <c r="C619" s="29" t="s">
        <v>4419</v>
      </c>
    </row>
    <row r="620" spans="1:3">
      <c r="A620" s="2" t="s">
        <v>4420</v>
      </c>
      <c r="B620" t="s">
        <v>3549</v>
      </c>
      <c r="C620" s="29" t="s">
        <v>4420</v>
      </c>
    </row>
    <row r="621" spans="1:3">
      <c r="A621" s="2" t="s">
        <v>4421</v>
      </c>
      <c r="B621" t="s">
        <v>3549</v>
      </c>
      <c r="C621" s="29" t="s">
        <v>4421</v>
      </c>
    </row>
    <row r="622" spans="1:3">
      <c r="A622" s="2" t="s">
        <v>4422</v>
      </c>
      <c r="B622" t="s">
        <v>3549</v>
      </c>
      <c r="C622" s="29" t="s">
        <v>4422</v>
      </c>
    </row>
    <row r="623" spans="1:3">
      <c r="A623" s="2" t="s">
        <v>4423</v>
      </c>
      <c r="B623" t="s">
        <v>3549</v>
      </c>
      <c r="C623" s="29" t="s">
        <v>4423</v>
      </c>
    </row>
    <row r="624" spans="1:3">
      <c r="A624" s="2" t="s">
        <v>4424</v>
      </c>
      <c r="B624" t="s">
        <v>3549</v>
      </c>
      <c r="C624" s="29" t="s">
        <v>4424</v>
      </c>
    </row>
    <row r="626" spans="1:3">
      <c r="A626" s="27" t="s">
        <v>4425</v>
      </c>
      <c r="B626" s="27"/>
    </row>
    <row r="628" spans="1:3">
      <c r="A628" s="2" t="s">
        <v>4426</v>
      </c>
      <c r="B628" t="s">
        <v>4425</v>
      </c>
      <c r="C628" s="29" t="s">
        <v>4426</v>
      </c>
    </row>
    <row r="629" spans="1:3">
      <c r="A629" s="2" t="s">
        <v>4427</v>
      </c>
      <c r="B629" t="s">
        <v>4425</v>
      </c>
      <c r="C629" s="29" t="s">
        <v>4427</v>
      </c>
    </row>
    <row r="630" spans="1:3">
      <c r="A630" s="2" t="s">
        <v>4428</v>
      </c>
      <c r="B630" t="s">
        <v>4425</v>
      </c>
      <c r="C630" s="29" t="s">
        <v>4428</v>
      </c>
    </row>
    <row r="631" spans="1:3">
      <c r="A631" s="2" t="s">
        <v>4429</v>
      </c>
      <c r="B631" t="s">
        <v>4425</v>
      </c>
      <c r="C631" s="29" t="s">
        <v>4429</v>
      </c>
    </row>
    <row r="632" spans="1:3">
      <c r="A632" s="2" t="s">
        <v>4430</v>
      </c>
      <c r="B632" t="s">
        <v>4425</v>
      </c>
      <c r="C632" s="29" t="s">
        <v>4430</v>
      </c>
    </row>
    <row r="633" spans="1:3">
      <c r="A633" s="2" t="s">
        <v>4431</v>
      </c>
      <c r="B633" t="s">
        <v>4425</v>
      </c>
      <c r="C633" s="29" t="s">
        <v>4431</v>
      </c>
    </row>
    <row r="635" spans="1:3">
      <c r="A635" s="27" t="s">
        <v>4432</v>
      </c>
      <c r="B635" s="27"/>
    </row>
    <row r="637" spans="1:3">
      <c r="A637" s="2" t="s">
        <v>3629</v>
      </c>
      <c r="B637" t="s">
        <v>4432</v>
      </c>
      <c r="C637" t="s">
        <v>3629</v>
      </c>
    </row>
    <row r="639" spans="1:3">
      <c r="A639" s="27" t="s">
        <v>4433</v>
      </c>
      <c r="B639" s="27"/>
    </row>
    <row r="641" spans="1:3">
      <c r="A641" s="2" t="s">
        <v>4434</v>
      </c>
      <c r="B641" t="s">
        <v>4433</v>
      </c>
      <c r="C641" t="s">
        <v>4434</v>
      </c>
    </row>
    <row r="642" spans="1:3">
      <c r="A642" s="2" t="s">
        <v>4435</v>
      </c>
      <c r="B642" t="s">
        <v>4433</v>
      </c>
      <c r="C642" t="s">
        <v>4435</v>
      </c>
    </row>
    <row r="643" spans="1:3">
      <c r="A643" s="2" t="s">
        <v>4436</v>
      </c>
      <c r="B643" t="s">
        <v>4433</v>
      </c>
      <c r="C643" t="s">
        <v>4436</v>
      </c>
    </row>
    <row r="644" spans="1:3">
      <c r="A644" s="2" t="s">
        <v>4437</v>
      </c>
      <c r="B644" t="s">
        <v>4433</v>
      </c>
      <c r="C644" t="s">
        <v>4437</v>
      </c>
    </row>
    <row r="645" spans="1:3">
      <c r="A645" s="2" t="s">
        <v>4438</v>
      </c>
      <c r="B645" t="s">
        <v>4433</v>
      </c>
      <c r="C645" t="s">
        <v>4438</v>
      </c>
    </row>
    <row r="647" spans="1:3">
      <c r="A647" s="27" t="s">
        <v>3556</v>
      </c>
      <c r="B647" s="27"/>
    </row>
    <row r="649" spans="1:3">
      <c r="A649" s="2" t="s">
        <v>4439</v>
      </c>
      <c r="B649" t="s">
        <v>3556</v>
      </c>
      <c r="C649" t="s">
        <v>4439</v>
      </c>
    </row>
    <row r="650" spans="1:3">
      <c r="A650" s="2" t="s">
        <v>4440</v>
      </c>
      <c r="B650" t="s">
        <v>3556</v>
      </c>
      <c r="C650" t="s">
        <v>4440</v>
      </c>
    </row>
    <row r="651" spans="1:3">
      <c r="A651" s="2" t="s">
        <v>4441</v>
      </c>
      <c r="B651" t="s">
        <v>3556</v>
      </c>
      <c r="C651" t="s">
        <v>4441</v>
      </c>
    </row>
    <row r="652" spans="1:3">
      <c r="A652" s="2" t="s">
        <v>4442</v>
      </c>
      <c r="B652" t="s">
        <v>3556</v>
      </c>
      <c r="C652" t="s">
        <v>4442</v>
      </c>
    </row>
    <row r="653" spans="1:3">
      <c r="A653" s="2" t="s">
        <v>4443</v>
      </c>
      <c r="B653" t="s">
        <v>3556</v>
      </c>
      <c r="C653" t="s">
        <v>4443</v>
      </c>
    </row>
    <row r="654" spans="1:3">
      <c r="A654" s="2" t="s">
        <v>4444</v>
      </c>
      <c r="B654" t="s">
        <v>3556</v>
      </c>
      <c r="C654" t="s">
        <v>4444</v>
      </c>
    </row>
    <row r="655" spans="1:3">
      <c r="A655" s="2" t="s">
        <v>4445</v>
      </c>
      <c r="B655" t="s">
        <v>3556</v>
      </c>
      <c r="C655" t="s">
        <v>4445</v>
      </c>
    </row>
    <row r="657" spans="1:3">
      <c r="A657" s="27" t="s">
        <v>3558</v>
      </c>
      <c r="B657" s="27"/>
    </row>
    <row r="659" spans="1:3">
      <c r="A659" s="2" t="s">
        <v>4446</v>
      </c>
      <c r="B659" t="s">
        <v>3558</v>
      </c>
      <c r="C659" t="s">
        <v>4446</v>
      </c>
    </row>
    <row r="660" spans="1:3">
      <c r="A660" s="2" t="s">
        <v>4447</v>
      </c>
      <c r="B660" t="s">
        <v>3558</v>
      </c>
      <c r="C660" t="s">
        <v>4447</v>
      </c>
    </row>
    <row r="661" spans="1:3">
      <c r="A661" s="2" t="s">
        <v>4448</v>
      </c>
      <c r="B661" t="s">
        <v>3558</v>
      </c>
      <c r="C661" t="s">
        <v>4448</v>
      </c>
    </row>
    <row r="662" spans="1:3">
      <c r="A662" s="2" t="s">
        <v>4449</v>
      </c>
      <c r="B662" t="s">
        <v>3558</v>
      </c>
      <c r="C662" t="s">
        <v>4449</v>
      </c>
    </row>
    <row r="663" spans="1:3">
      <c r="A663" s="2" t="s">
        <v>4450</v>
      </c>
      <c r="B663" t="s">
        <v>3558</v>
      </c>
      <c r="C663" t="s">
        <v>4450</v>
      </c>
    </row>
    <row r="664" spans="1:3">
      <c r="A664" s="2" t="s">
        <v>4451</v>
      </c>
      <c r="B664" t="s">
        <v>3558</v>
      </c>
      <c r="C664" t="s">
        <v>4451</v>
      </c>
    </row>
    <row r="665" spans="1:3">
      <c r="A665" s="2" t="s">
        <v>4452</v>
      </c>
      <c r="B665" t="s">
        <v>3558</v>
      </c>
      <c r="C665" t="s">
        <v>4452</v>
      </c>
    </row>
    <row r="666" spans="1:3">
      <c r="A666" s="2" t="s">
        <v>4453</v>
      </c>
      <c r="B666" t="s">
        <v>3558</v>
      </c>
      <c r="C666" t="s">
        <v>4453</v>
      </c>
    </row>
    <row r="667" spans="1:3">
      <c r="A667" s="2" t="s">
        <v>4454</v>
      </c>
      <c r="B667" t="s">
        <v>3558</v>
      </c>
      <c r="C667" t="s">
        <v>4454</v>
      </c>
    </row>
    <row r="668" spans="1:3">
      <c r="A668" s="2" t="s">
        <v>4455</v>
      </c>
      <c r="B668" t="s">
        <v>3558</v>
      </c>
      <c r="C668" t="s">
        <v>4455</v>
      </c>
    </row>
    <row r="669" spans="1:3">
      <c r="A669" s="2" t="s">
        <v>4456</v>
      </c>
      <c r="B669" t="s">
        <v>3558</v>
      </c>
      <c r="C669" t="s">
        <v>4456</v>
      </c>
    </row>
    <row r="670" spans="1:3">
      <c r="A670" s="2" t="s">
        <v>4457</v>
      </c>
      <c r="B670" t="s">
        <v>3558</v>
      </c>
      <c r="C670" t="s">
        <v>4457</v>
      </c>
    </row>
    <row r="672" spans="1:3">
      <c r="A672" s="27" t="s">
        <v>93</v>
      </c>
      <c r="B672" s="27"/>
    </row>
    <row r="674" spans="1:3">
      <c r="A674" s="2" t="s">
        <v>4458</v>
      </c>
      <c r="B674" t="s">
        <v>93</v>
      </c>
      <c r="C674" s="29" t="s">
        <v>4458</v>
      </c>
    </row>
    <row r="675" spans="1:3">
      <c r="A675" s="2" t="s">
        <v>4459</v>
      </c>
      <c r="B675" t="s">
        <v>93</v>
      </c>
      <c r="C675" s="29" t="s">
        <v>4459</v>
      </c>
    </row>
    <row r="676" spans="1:3">
      <c r="A676" s="2" t="s">
        <v>4460</v>
      </c>
      <c r="B676" t="s">
        <v>93</v>
      </c>
      <c r="C676" s="29" t="s">
        <v>4460</v>
      </c>
    </row>
    <row r="677" spans="1:3">
      <c r="A677" s="2" t="s">
        <v>4461</v>
      </c>
      <c r="B677" t="s">
        <v>93</v>
      </c>
      <c r="C677" s="29" t="s">
        <v>4461</v>
      </c>
    </row>
    <row r="678" spans="1:3">
      <c r="A678" s="2" t="s">
        <v>4462</v>
      </c>
      <c r="B678" t="s">
        <v>93</v>
      </c>
      <c r="C678" s="29" t="s">
        <v>4462</v>
      </c>
    </row>
    <row r="679" spans="1:3">
      <c r="A679" s="2" t="s">
        <v>4463</v>
      </c>
      <c r="B679" t="s">
        <v>93</v>
      </c>
      <c r="C679" s="29" t="s">
        <v>4463</v>
      </c>
    </row>
    <row r="680" spans="1:3">
      <c r="A680" s="2" t="s">
        <v>4464</v>
      </c>
      <c r="B680" t="s">
        <v>93</v>
      </c>
      <c r="C680" s="29" t="s">
        <v>4464</v>
      </c>
    </row>
    <row r="681" spans="1:3">
      <c r="A681" s="2" t="s">
        <v>4465</v>
      </c>
      <c r="B681" t="s">
        <v>93</v>
      </c>
      <c r="C681" s="29" t="s">
        <v>4465</v>
      </c>
    </row>
    <row r="682" spans="1:3">
      <c r="A682" s="2" t="s">
        <v>4466</v>
      </c>
      <c r="B682" t="s">
        <v>93</v>
      </c>
      <c r="C682" s="29" t="s">
        <v>4466</v>
      </c>
    </row>
    <row r="684" spans="1:3">
      <c r="A684" s="27" t="s">
        <v>4467</v>
      </c>
      <c r="B684" s="27"/>
    </row>
    <row r="686" spans="1:3">
      <c r="A686" s="2" t="s">
        <v>4468</v>
      </c>
      <c r="B686" t="s">
        <v>4467</v>
      </c>
      <c r="C686" s="29" t="s">
        <v>4468</v>
      </c>
    </row>
    <row r="687" spans="1:3">
      <c r="A687" s="2" t="s">
        <v>4469</v>
      </c>
      <c r="B687" t="s">
        <v>4467</v>
      </c>
      <c r="C687" s="29" t="s">
        <v>4469</v>
      </c>
    </row>
    <row r="688" spans="1:3">
      <c r="A688" s="2" t="s">
        <v>4470</v>
      </c>
      <c r="B688" t="s">
        <v>4467</v>
      </c>
      <c r="C688" s="29" t="s">
        <v>4470</v>
      </c>
    </row>
    <row r="689" spans="1:3">
      <c r="A689" s="2" t="s">
        <v>4471</v>
      </c>
      <c r="B689" t="s">
        <v>4467</v>
      </c>
      <c r="C689" s="29" t="s">
        <v>4471</v>
      </c>
    </row>
    <row r="690" spans="1:3">
      <c r="A690" s="2" t="s">
        <v>4472</v>
      </c>
      <c r="B690" t="s">
        <v>4467</v>
      </c>
      <c r="C690" s="29" t="s">
        <v>4472</v>
      </c>
    </row>
    <row r="691" spans="1:3">
      <c r="A691" s="2" t="s">
        <v>4473</v>
      </c>
      <c r="B691" t="s">
        <v>4467</v>
      </c>
      <c r="C691" s="29" t="s">
        <v>4473</v>
      </c>
    </row>
    <row r="692" spans="1:3">
      <c r="A692" s="2" t="s">
        <v>4474</v>
      </c>
      <c r="B692" t="s">
        <v>4467</v>
      </c>
      <c r="C692" s="29" t="s">
        <v>4474</v>
      </c>
    </row>
    <row r="693" spans="1:3">
      <c r="A693" s="2" t="s">
        <v>4475</v>
      </c>
      <c r="B693" t="s">
        <v>4467</v>
      </c>
      <c r="C693" s="29" t="s">
        <v>4475</v>
      </c>
    </row>
    <row r="694" spans="1:3">
      <c r="A694" s="2" t="s">
        <v>4476</v>
      </c>
      <c r="B694" t="s">
        <v>4467</v>
      </c>
      <c r="C694" s="29" t="s">
        <v>4476</v>
      </c>
    </row>
    <row r="695" spans="1:3">
      <c r="A695" s="2" t="s">
        <v>4477</v>
      </c>
      <c r="B695" t="s">
        <v>4467</v>
      </c>
      <c r="C695" s="29" t="s">
        <v>4477</v>
      </c>
    </row>
    <row r="697" spans="1:3">
      <c r="A697" s="27" t="s">
        <v>4478</v>
      </c>
      <c r="B697" s="27"/>
    </row>
    <row r="699" spans="1:3">
      <c r="A699" s="2" t="s">
        <v>4479</v>
      </c>
      <c r="B699" t="s">
        <v>4478</v>
      </c>
      <c r="C699" s="29" t="s">
        <v>4479</v>
      </c>
    </row>
    <row r="700" spans="1:3">
      <c r="A700" s="2" t="s">
        <v>4480</v>
      </c>
      <c r="B700" t="s">
        <v>4478</v>
      </c>
      <c r="C700" s="29" t="s">
        <v>4480</v>
      </c>
    </row>
    <row r="701" spans="1:3">
      <c r="A701" s="2" t="s">
        <v>4481</v>
      </c>
      <c r="B701" t="s">
        <v>4478</v>
      </c>
      <c r="C701" s="29" t="s">
        <v>4481</v>
      </c>
    </row>
    <row r="702" spans="1:3">
      <c r="A702" s="2" t="s">
        <v>4482</v>
      </c>
      <c r="B702" t="s">
        <v>4478</v>
      </c>
      <c r="C702" s="29" t="s">
        <v>4482</v>
      </c>
    </row>
    <row r="703" spans="1:3">
      <c r="A703" s="2" t="s">
        <v>4483</v>
      </c>
      <c r="B703" t="s">
        <v>4478</v>
      </c>
      <c r="C703" s="29" t="s">
        <v>4483</v>
      </c>
    </row>
    <row r="704" spans="1:3">
      <c r="A704" s="2" t="s">
        <v>4484</v>
      </c>
      <c r="B704" t="s">
        <v>4478</v>
      </c>
      <c r="C704" s="29" t="s">
        <v>4484</v>
      </c>
    </row>
    <row r="705" spans="1:3">
      <c r="A705" s="2" t="s">
        <v>4485</v>
      </c>
      <c r="B705" t="s">
        <v>4478</v>
      </c>
      <c r="C705" s="29" t="s">
        <v>4485</v>
      </c>
    </row>
    <row r="707" spans="1:3">
      <c r="A707" s="27" t="s">
        <v>4486</v>
      </c>
      <c r="B707" s="27"/>
    </row>
    <row r="709" spans="1:3">
      <c r="A709" s="2" t="s">
        <v>4487</v>
      </c>
      <c r="B709" t="s">
        <v>4486</v>
      </c>
      <c r="C709" t="s">
        <v>4487</v>
      </c>
    </row>
    <row r="710" spans="1:3">
      <c r="A710" s="2" t="s">
        <v>4488</v>
      </c>
      <c r="B710" t="s">
        <v>4486</v>
      </c>
      <c r="C710" t="s">
        <v>4488</v>
      </c>
    </row>
    <row r="711" spans="1:3">
      <c r="A711" s="2" t="s">
        <v>4489</v>
      </c>
      <c r="B711" t="s">
        <v>4486</v>
      </c>
      <c r="C711" t="s">
        <v>4489</v>
      </c>
    </row>
    <row r="712" spans="1:3">
      <c r="A712" s="2" t="s">
        <v>4490</v>
      </c>
      <c r="B712" t="s">
        <v>4486</v>
      </c>
      <c r="C712" t="s">
        <v>4490</v>
      </c>
    </row>
    <row r="713" spans="1:3">
      <c r="A713" s="2" t="s">
        <v>4491</v>
      </c>
      <c r="B713" t="s">
        <v>4486</v>
      </c>
      <c r="C713" t="s">
        <v>4491</v>
      </c>
    </row>
    <row r="714" spans="1:3">
      <c r="A714" s="2" t="s">
        <v>4492</v>
      </c>
      <c r="B714" t="s">
        <v>4486</v>
      </c>
      <c r="C714" t="s">
        <v>4492</v>
      </c>
    </row>
    <row r="715" spans="1:3">
      <c r="A715" s="2" t="s">
        <v>4493</v>
      </c>
      <c r="B715" t="s">
        <v>4486</v>
      </c>
      <c r="C715" t="s">
        <v>4493</v>
      </c>
    </row>
    <row r="716" spans="1:3">
      <c r="A716" s="2" t="s">
        <v>4494</v>
      </c>
      <c r="B716" t="s">
        <v>4486</v>
      </c>
      <c r="C716" t="s">
        <v>4494</v>
      </c>
    </row>
    <row r="717" spans="1:3">
      <c r="A717" s="2" t="s">
        <v>4495</v>
      </c>
      <c r="B717" t="s">
        <v>4486</v>
      </c>
      <c r="C717" t="s">
        <v>4495</v>
      </c>
    </row>
    <row r="718" spans="1:3">
      <c r="A718" s="2" t="s">
        <v>4496</v>
      </c>
      <c r="B718" t="s">
        <v>4486</v>
      </c>
      <c r="C718" t="s">
        <v>4496</v>
      </c>
    </row>
    <row r="719" spans="1:3">
      <c r="A719" s="2" t="s">
        <v>4497</v>
      </c>
      <c r="B719" t="s">
        <v>4486</v>
      </c>
      <c r="C719" t="s">
        <v>4497</v>
      </c>
    </row>
    <row r="720" spans="1:3">
      <c r="A720" s="2" t="s">
        <v>4498</v>
      </c>
      <c r="B720" t="s">
        <v>4486</v>
      </c>
      <c r="C720" t="s">
        <v>4498</v>
      </c>
    </row>
    <row r="721" spans="1:3">
      <c r="A721" s="2" t="s">
        <v>4499</v>
      </c>
      <c r="B721" t="s">
        <v>4486</v>
      </c>
      <c r="C721" t="s">
        <v>4499</v>
      </c>
    </row>
    <row r="722" spans="1:3">
      <c r="A722" s="2" t="s">
        <v>4500</v>
      </c>
      <c r="B722" t="s">
        <v>4486</v>
      </c>
      <c r="C722" t="s">
        <v>4500</v>
      </c>
    </row>
    <row r="723" spans="1:3">
      <c r="A723" s="2" t="s">
        <v>4500</v>
      </c>
      <c r="B723" t="s">
        <v>4486</v>
      </c>
      <c r="C723" t="s">
        <v>4500</v>
      </c>
    </row>
    <row r="724" spans="1:3">
      <c r="A724" s="2" t="s">
        <v>4501</v>
      </c>
      <c r="B724" t="s">
        <v>4486</v>
      </c>
      <c r="C724" t="s">
        <v>4501</v>
      </c>
    </row>
    <row r="725" spans="1:3">
      <c r="A725" s="2" t="s">
        <v>4501</v>
      </c>
      <c r="B725" t="s">
        <v>4486</v>
      </c>
      <c r="C725" t="s">
        <v>4501</v>
      </c>
    </row>
    <row r="726" spans="1:3">
      <c r="A726" s="2" t="s">
        <v>4502</v>
      </c>
      <c r="B726" t="s">
        <v>4486</v>
      </c>
      <c r="C726" t="s">
        <v>4502</v>
      </c>
    </row>
    <row r="727" spans="1:3">
      <c r="A727" s="2" t="s">
        <v>4503</v>
      </c>
      <c r="B727" t="s">
        <v>4486</v>
      </c>
      <c r="C727" t="s">
        <v>4503</v>
      </c>
    </row>
    <row r="728" spans="1:3">
      <c r="A728" s="2" t="s">
        <v>4504</v>
      </c>
      <c r="B728" t="s">
        <v>4486</v>
      </c>
      <c r="C728" t="s">
        <v>4504</v>
      </c>
    </row>
    <row r="729" spans="1:3">
      <c r="A729" s="2" t="s">
        <v>4505</v>
      </c>
      <c r="B729" t="s">
        <v>4486</v>
      </c>
      <c r="C729" t="s">
        <v>4505</v>
      </c>
    </row>
    <row r="730" spans="1:3">
      <c r="A730" s="2" t="s">
        <v>4506</v>
      </c>
      <c r="B730" t="s">
        <v>4486</v>
      </c>
      <c r="C730" t="s">
        <v>4506</v>
      </c>
    </row>
    <row r="731" spans="1:3">
      <c r="A731" s="2" t="s">
        <v>4507</v>
      </c>
      <c r="B731" t="s">
        <v>4486</v>
      </c>
      <c r="C731" t="s">
        <v>4507</v>
      </c>
    </row>
    <row r="732" spans="1:3">
      <c r="A732" s="2" t="s">
        <v>4508</v>
      </c>
      <c r="B732" t="s">
        <v>4486</v>
      </c>
      <c r="C732" t="s">
        <v>4508</v>
      </c>
    </row>
    <row r="733" spans="1:3">
      <c r="A733" s="2" t="s">
        <v>4509</v>
      </c>
      <c r="B733" t="s">
        <v>4486</v>
      </c>
      <c r="C733" t="s">
        <v>4509</v>
      </c>
    </row>
    <row r="734" spans="1:3">
      <c r="A734" s="2" t="s">
        <v>4510</v>
      </c>
      <c r="B734" t="s">
        <v>4486</v>
      </c>
      <c r="C734" t="s">
        <v>4510</v>
      </c>
    </row>
    <row r="735" spans="1:3">
      <c r="A735" s="2" t="s">
        <v>4511</v>
      </c>
      <c r="B735" t="s">
        <v>4486</v>
      </c>
      <c r="C735" t="s">
        <v>4511</v>
      </c>
    </row>
    <row r="736" spans="1:3">
      <c r="A736" s="2" t="s">
        <v>4512</v>
      </c>
      <c r="B736" t="s">
        <v>4486</v>
      </c>
      <c r="C736" t="s">
        <v>4512</v>
      </c>
    </row>
    <row r="737" spans="1:3">
      <c r="A737" s="2" t="s">
        <v>4513</v>
      </c>
      <c r="B737" t="s">
        <v>4486</v>
      </c>
      <c r="C737" t="s">
        <v>4513</v>
      </c>
    </row>
    <row r="738" spans="1:3">
      <c r="A738" s="2" t="s">
        <v>4514</v>
      </c>
      <c r="B738" t="s">
        <v>4486</v>
      </c>
      <c r="C738" t="s">
        <v>4514</v>
      </c>
    </row>
    <row r="739" spans="1:3">
      <c r="A739" s="2" t="s">
        <v>4515</v>
      </c>
      <c r="B739" t="s">
        <v>4486</v>
      </c>
      <c r="C739" t="s">
        <v>4515</v>
      </c>
    </row>
    <row r="740" spans="1:3">
      <c r="A740" s="2" t="s">
        <v>4516</v>
      </c>
      <c r="B740" t="s">
        <v>4486</v>
      </c>
      <c r="C740" t="s">
        <v>4516</v>
      </c>
    </row>
    <row r="741" spans="1:3">
      <c r="A741" s="2" t="s">
        <v>4517</v>
      </c>
      <c r="B741" t="s">
        <v>4486</v>
      </c>
      <c r="C741" t="s">
        <v>4517</v>
      </c>
    </row>
    <row r="742" spans="1:3">
      <c r="A742" s="2" t="s">
        <v>4518</v>
      </c>
      <c r="B742" t="s">
        <v>4486</v>
      </c>
      <c r="C742" t="s">
        <v>4518</v>
      </c>
    </row>
    <row r="743" spans="1:3">
      <c r="A743" s="2" t="s">
        <v>4519</v>
      </c>
      <c r="B743" t="s">
        <v>4486</v>
      </c>
      <c r="C743" t="s">
        <v>4519</v>
      </c>
    </row>
    <row r="744" spans="1:3">
      <c r="A744" s="2" t="s">
        <v>4520</v>
      </c>
      <c r="B744" t="s">
        <v>4486</v>
      </c>
      <c r="C744" t="s">
        <v>4520</v>
      </c>
    </row>
    <row r="745" spans="1:3">
      <c r="A745" s="2" t="s">
        <v>4521</v>
      </c>
      <c r="B745" t="s">
        <v>4486</v>
      </c>
      <c r="C745" t="s">
        <v>4521</v>
      </c>
    </row>
    <row r="746" spans="1:3">
      <c r="A746" s="2" t="s">
        <v>4522</v>
      </c>
      <c r="B746" t="s">
        <v>4486</v>
      </c>
      <c r="C746" t="s">
        <v>4522</v>
      </c>
    </row>
    <row r="747" spans="1:3">
      <c r="A747" s="2" t="s">
        <v>4523</v>
      </c>
      <c r="B747" t="s">
        <v>4486</v>
      </c>
      <c r="C747" t="s">
        <v>4523</v>
      </c>
    </row>
    <row r="748" spans="1:3">
      <c r="A748" s="2" t="s">
        <v>4524</v>
      </c>
      <c r="B748" t="s">
        <v>4486</v>
      </c>
      <c r="C748" t="s">
        <v>4524</v>
      </c>
    </row>
    <row r="749" spans="1:3">
      <c r="A749" s="2" t="s">
        <v>4525</v>
      </c>
      <c r="B749" t="s">
        <v>4486</v>
      </c>
      <c r="C749" t="s">
        <v>4525</v>
      </c>
    </row>
    <row r="750" spans="1:3">
      <c r="A750" s="2" t="s">
        <v>4526</v>
      </c>
      <c r="B750" t="s">
        <v>4486</v>
      </c>
      <c r="C750" t="s">
        <v>4526</v>
      </c>
    </row>
    <row r="751" spans="1:3">
      <c r="A751" s="2" t="s">
        <v>4527</v>
      </c>
      <c r="B751" t="s">
        <v>4486</v>
      </c>
      <c r="C751" t="s">
        <v>4527</v>
      </c>
    </row>
    <row r="752" spans="1:3">
      <c r="A752" s="2" t="s">
        <v>4528</v>
      </c>
      <c r="B752" t="s">
        <v>4486</v>
      </c>
      <c r="C752" t="s">
        <v>4528</v>
      </c>
    </row>
    <row r="753" spans="1:3">
      <c r="A753" s="2" t="s">
        <v>4529</v>
      </c>
      <c r="B753" t="s">
        <v>4486</v>
      </c>
      <c r="C753" t="s">
        <v>4529</v>
      </c>
    </row>
    <row r="754" spans="1:3">
      <c r="A754" s="2" t="s">
        <v>4530</v>
      </c>
      <c r="B754" t="s">
        <v>4486</v>
      </c>
      <c r="C754" t="s">
        <v>4530</v>
      </c>
    </row>
    <row r="755" spans="1:3">
      <c r="A755" s="2" t="s">
        <v>4531</v>
      </c>
      <c r="B755" t="s">
        <v>4486</v>
      </c>
      <c r="C755" t="s">
        <v>4531</v>
      </c>
    </row>
    <row r="756" spans="1:3">
      <c r="A756" s="2" t="s">
        <v>4532</v>
      </c>
      <c r="B756" t="s">
        <v>4486</v>
      </c>
      <c r="C756" t="s">
        <v>4532</v>
      </c>
    </row>
    <row r="757" spans="1:3">
      <c r="A757" s="2" t="s">
        <v>4533</v>
      </c>
      <c r="B757" t="s">
        <v>4486</v>
      </c>
      <c r="C757" t="s">
        <v>4533</v>
      </c>
    </row>
    <row r="758" spans="1:3">
      <c r="A758" s="2" t="s">
        <v>4534</v>
      </c>
      <c r="B758" t="s">
        <v>4486</v>
      </c>
      <c r="C758" t="s">
        <v>4534</v>
      </c>
    </row>
    <row r="759" spans="1:3">
      <c r="A759" s="2" t="s">
        <v>4535</v>
      </c>
      <c r="B759" t="s">
        <v>4486</v>
      </c>
      <c r="C759" t="s">
        <v>4535</v>
      </c>
    </row>
    <row r="760" spans="1:3">
      <c r="A760" s="2" t="s">
        <v>4536</v>
      </c>
      <c r="B760" t="s">
        <v>4486</v>
      </c>
      <c r="C760" t="s">
        <v>4536</v>
      </c>
    </row>
    <row r="761" spans="1:3">
      <c r="A761" s="2" t="s">
        <v>4537</v>
      </c>
      <c r="B761" t="s">
        <v>4486</v>
      </c>
      <c r="C761" t="s">
        <v>4537</v>
      </c>
    </row>
    <row r="762" spans="1:3">
      <c r="A762" s="2" t="s">
        <v>4538</v>
      </c>
      <c r="B762" t="s">
        <v>4486</v>
      </c>
      <c r="C762" t="s">
        <v>4538</v>
      </c>
    </row>
    <row r="763" spans="1:3">
      <c r="A763" s="2" t="s">
        <v>4539</v>
      </c>
      <c r="B763" t="s">
        <v>4486</v>
      </c>
      <c r="C763" t="s">
        <v>4539</v>
      </c>
    </row>
    <row r="764" spans="1:3">
      <c r="A764" s="2" t="s">
        <v>4540</v>
      </c>
      <c r="B764" t="s">
        <v>4486</v>
      </c>
      <c r="C764" t="s">
        <v>4540</v>
      </c>
    </row>
    <row r="765" spans="1:3">
      <c r="A765" s="2" t="s">
        <v>4541</v>
      </c>
      <c r="B765" t="s">
        <v>4486</v>
      </c>
      <c r="C765" t="s">
        <v>4541</v>
      </c>
    </row>
    <row r="766" spans="1:3">
      <c r="A766" s="2" t="s">
        <v>4542</v>
      </c>
      <c r="B766" t="s">
        <v>4486</v>
      </c>
      <c r="C766" t="s">
        <v>4542</v>
      </c>
    </row>
    <row r="767" spans="1:3">
      <c r="A767" s="2" t="s">
        <v>4543</v>
      </c>
      <c r="B767" t="s">
        <v>4486</v>
      </c>
      <c r="C767" t="s">
        <v>4543</v>
      </c>
    </row>
    <row r="768" spans="1:3">
      <c r="A768" s="2" t="s">
        <v>4544</v>
      </c>
      <c r="B768" t="s">
        <v>4486</v>
      </c>
      <c r="C768" t="s">
        <v>4544</v>
      </c>
    </row>
    <row r="769" spans="1:3">
      <c r="A769" s="2" t="s">
        <v>4545</v>
      </c>
      <c r="B769" t="s">
        <v>4486</v>
      </c>
      <c r="C769" t="s">
        <v>4545</v>
      </c>
    </row>
    <row r="770" spans="1:3">
      <c r="A770" s="2" t="s">
        <v>4546</v>
      </c>
      <c r="B770" t="s">
        <v>4486</v>
      </c>
      <c r="C770" t="s">
        <v>4546</v>
      </c>
    </row>
    <row r="771" spans="1:3">
      <c r="A771" s="2" t="s">
        <v>4547</v>
      </c>
      <c r="B771" t="s">
        <v>4486</v>
      </c>
      <c r="C771" t="s">
        <v>4547</v>
      </c>
    </row>
    <row r="772" spans="1:3">
      <c r="A772" s="2" t="s">
        <v>4548</v>
      </c>
      <c r="B772" t="s">
        <v>4486</v>
      </c>
      <c r="C772" t="s">
        <v>4548</v>
      </c>
    </row>
    <row r="773" spans="1:3">
      <c r="A773" s="2" t="s">
        <v>4549</v>
      </c>
      <c r="B773" t="s">
        <v>4486</v>
      </c>
      <c r="C773" t="s">
        <v>4549</v>
      </c>
    </row>
    <row r="774" spans="1:3">
      <c r="A774" s="2" t="s">
        <v>4550</v>
      </c>
      <c r="B774" t="s">
        <v>4486</v>
      </c>
      <c r="C774" t="s">
        <v>4550</v>
      </c>
    </row>
    <row r="776" spans="1:3">
      <c r="A776" s="27" t="s">
        <v>4551</v>
      </c>
      <c r="B776" s="27"/>
    </row>
    <row r="778" spans="1:3">
      <c r="A778" s="2" t="s">
        <v>4552</v>
      </c>
      <c r="B778" t="s">
        <v>4551</v>
      </c>
      <c r="C778" s="29" t="s">
        <v>4552</v>
      </c>
    </row>
    <row r="779" spans="1:3">
      <c r="A779" s="2" t="s">
        <v>4553</v>
      </c>
      <c r="B779" t="s">
        <v>4551</v>
      </c>
      <c r="C779" s="29" t="s">
        <v>4553</v>
      </c>
    </row>
    <row r="780" spans="1:3">
      <c r="A780" s="2" t="s">
        <v>4554</v>
      </c>
      <c r="B780" t="s">
        <v>4551</v>
      </c>
      <c r="C780" s="29" t="s">
        <v>4554</v>
      </c>
    </row>
    <row r="781" spans="1:3">
      <c r="A781" s="2" t="s">
        <v>4555</v>
      </c>
      <c r="B781" t="s">
        <v>4551</v>
      </c>
      <c r="C781" s="29" t="s">
        <v>4555</v>
      </c>
    </row>
    <row r="782" spans="1:3">
      <c r="A782" s="2" t="s">
        <v>4556</v>
      </c>
      <c r="B782" t="s">
        <v>4551</v>
      </c>
      <c r="C782" s="29" t="s">
        <v>4556</v>
      </c>
    </row>
    <row r="784" spans="1:3">
      <c r="A784" s="27" t="s">
        <v>4557</v>
      </c>
      <c r="B784" s="27"/>
    </row>
    <row r="786" spans="1:3">
      <c r="A786" s="2" t="s">
        <v>4558</v>
      </c>
      <c r="B786" t="s">
        <v>4557</v>
      </c>
      <c r="C786" t="s">
        <v>4558</v>
      </c>
    </row>
    <row r="787" spans="1:3">
      <c r="A787" s="2" t="s">
        <v>4559</v>
      </c>
      <c r="B787" t="s">
        <v>4557</v>
      </c>
      <c r="C787" t="s">
        <v>4559</v>
      </c>
    </row>
    <row r="788" spans="1:3">
      <c r="A788" s="2" t="s">
        <v>4560</v>
      </c>
      <c r="B788" t="s">
        <v>4557</v>
      </c>
      <c r="C788" t="s">
        <v>4560</v>
      </c>
    </row>
    <row r="789" spans="1:3">
      <c r="A789" s="2" t="s">
        <v>4561</v>
      </c>
      <c r="B789" t="s">
        <v>4557</v>
      </c>
      <c r="C789" t="s">
        <v>4561</v>
      </c>
    </row>
  </sheetData>
  <hyperlinks>
    <hyperlink ref="A3" r:id="rId1" display="https://bulma.dev/classes/breadcrumb/breadcrumb" xr:uid="{18195D48-D4E8-3B42-94E2-2397630D55E0}"/>
    <hyperlink ref="A4" r:id="rId2" display="https://bulma.dev/classes/breadcrumb/breadcrumb.has-arrow-separator" xr:uid="{4F56C030-0A11-A140-926B-E498AD6202E8}"/>
    <hyperlink ref="A5" r:id="rId3" display="https://bulma.dev/classes/breadcrumb/breadcrumb.has-bullet-separator" xr:uid="{B7A4371B-937D-A645-9235-0AFADD1C6294}"/>
    <hyperlink ref="A6" r:id="rId4" display="https://bulma.dev/classes/breadcrumb/breadcrumb.has-dot-separator" xr:uid="{F9FC5037-1BB1-1643-BE17-792EC6237CF8}"/>
    <hyperlink ref="A7" r:id="rId5" display="https://bulma.dev/classes/breadcrumb/breadcrumb.has-succeeds-separator" xr:uid="{C0064542-4862-F64B-BCE4-D64B4831B284}"/>
    <hyperlink ref="A8" r:id="rId6" display="https://bulma.dev/classes/breadcrumb/breadcrumb.is-centered" xr:uid="{066CB5E4-8A19-104F-91B3-13926A8817AB}"/>
    <hyperlink ref="A9" r:id="rId7" display="https://bulma.dev/classes/breadcrumb/breadcrumb.is-large" xr:uid="{89E6F8E5-4FED-094A-9721-18A3F0CFCC63}"/>
    <hyperlink ref="A10" r:id="rId8" display="https://bulma.dev/classes/breadcrumb/breadcrumb.is-medium" xr:uid="{83F096C4-53E2-4648-B82A-9E2FF7A5FEBE}"/>
    <hyperlink ref="A11" r:id="rId9" display="https://bulma.dev/classes/breadcrumb/breadcrumb.is-right" xr:uid="{3BB852CB-2F04-E742-88C7-092E9332D462}"/>
    <hyperlink ref="A12" r:id="rId10" display="https://bulma.dev/classes/breadcrumb/breadcrumb.is-small" xr:uid="{2AC86152-6819-F245-A733-095605E9D01B}"/>
    <hyperlink ref="A13" r:id="rId11" display="https://bulma.dev/classes/breadcrumb/has-succeeds-separator" xr:uid="{29E7CCB7-0D55-3B44-94B7-010B176DCBA5}"/>
    <hyperlink ref="A17" r:id="rId12" display="https://bulma.dev/classes/button/button" xr:uid="{9A3E60A7-D07F-8F43-9A57-1F496014B6F0}"/>
    <hyperlink ref="A18" r:id="rId13" display="https://bulma.dev/classes/button/button.is-black" xr:uid="{E101AD9F-CEAD-4740-8FFC-8C40A5A37F8B}"/>
    <hyperlink ref="A19" r:id="rId14" display="https://bulma.dev/classes/button/button.is-danger" xr:uid="{E7E3A541-4E21-1143-8572-A07546455697}"/>
    <hyperlink ref="A20" r:id="rId15" display="https://bulma.dev/classes/button/button.is-dark" xr:uid="{A946A3F9-2621-674D-84BE-7F0BB2FAC515}"/>
    <hyperlink ref="A21" r:id="rId16" display="https://bulma.dev/classes/button/button.is-fullwidth" xr:uid="{483A69E6-2FF8-9C4B-8CB3-AB5430B00B6D}"/>
    <hyperlink ref="A22" r:id="rId17" display="https://bulma.dev/classes/button/button.is-info" xr:uid="{A8BE307B-8A78-AE48-8FCE-E7130C7534E5}"/>
    <hyperlink ref="A23" r:id="rId18" display="https://bulma.dev/classes/button/button.is-large" xr:uid="{CC740ED7-B14B-084B-B420-67C5D96FCC25}"/>
    <hyperlink ref="A24" r:id="rId19" display="https://bulma.dev/classes/button/button.is-light" xr:uid="{8B821688-3298-D942-97FF-1294074B4629}"/>
    <hyperlink ref="A25" r:id="rId20" display="https://bulma.dev/classes/button/button.is-link" xr:uid="{6CDBCBB7-4BE7-5049-82ED-305C4884E5F9}"/>
    <hyperlink ref="A26" r:id="rId21" display="https://bulma.dev/classes/button/button.is-loading" xr:uid="{F8BFF2AC-D9B3-3545-954C-EFB42F985953}"/>
    <hyperlink ref="A27" r:id="rId22" display="https://bulma.dev/classes/button/button.is-medium" xr:uid="{BCEC8ABF-D43E-2744-9783-FE51E598DA4C}"/>
    <hyperlink ref="A28" r:id="rId23" display="https://bulma.dev/classes/button/button.is-normal" xr:uid="{EBBC2EF2-BC54-C342-BB15-EB0769DC1229}"/>
    <hyperlink ref="A29" r:id="rId24" display="https://bulma.dev/classes/button/button.is-primary" xr:uid="{3EAFE6E3-EE85-6348-89FC-87BCDA0F3379}"/>
    <hyperlink ref="A30" r:id="rId25" display="https://bulma.dev/classes/button/button.is-rounded" xr:uid="{8DC20D09-5FB7-BF41-989C-CFFBC116DC7A}"/>
    <hyperlink ref="A31" r:id="rId26" display="https://bulma.dev/classes/button/button.is-small" xr:uid="{C8E313B3-5C28-8A45-B8F8-E41597AA4F95}"/>
    <hyperlink ref="A32" r:id="rId27" display="https://bulma.dev/classes/button/button.is-static" xr:uid="{71945CEC-5751-BD41-BF27-8F0AACF1743B}"/>
    <hyperlink ref="A33" r:id="rId28" display="https://bulma.dev/classes/button/button.is-success" xr:uid="{9956E3B0-130D-FC4D-A9E5-D36769133603}"/>
    <hyperlink ref="A34" r:id="rId29" display="https://bulma.dev/classes/button/button.is-text" xr:uid="{C2194943-5F5B-7643-9D04-276BDCE0D9FD}"/>
    <hyperlink ref="A35" r:id="rId30" display="https://bulma.dev/classes/button/button.is-warning" xr:uid="{0A97607F-FB18-7F4B-A13A-226F2A5BA307}"/>
    <hyperlink ref="A36" r:id="rId31" display="https://bulma.dev/classes/button/button.is-white" xr:uid="{F84F3662-6A6B-AB41-B24B-77F46DBF91A3}"/>
    <hyperlink ref="A37" r:id="rId32" display="https://bulma.dev/classes/button/buttons" xr:uid="{1111960D-A5C1-7343-B085-9AD89DB9FE65}"/>
    <hyperlink ref="A38" r:id="rId33" display="https://bulma.dev/classes/button/buttons.has-addons" xr:uid="{F99B519E-0B47-0246-B613-BE5748AC8841}"/>
    <hyperlink ref="A39" r:id="rId34" display="https://bulma.dev/classes/button/buttons.is-centered" xr:uid="{9036F707-9ECB-1C41-A683-8F89059B066C}"/>
    <hyperlink ref="A40" r:id="rId35" display="https://bulma.dev/classes/button/buttons.is-right" xr:uid="{277B4E55-017D-7E48-A6E1-413AE6B9B917}"/>
    <hyperlink ref="A41" r:id="rId36" display="https://bulma.dev/classes/button/is-hovered" xr:uid="{14E6496D-ED35-3144-A885-55EC00EA8D30}"/>
    <hyperlink ref="A42" r:id="rId37" display="https://bulma.dev/classes/button/is-outlined" xr:uid="{7A85462D-E7E7-7D4D-82C4-D0C5EA86BF42}"/>
    <hyperlink ref="A46" r:id="rId38" display="https://bulma.dev/classes/card/card" xr:uid="{01397247-1A92-4F47-9285-259733D92236}"/>
    <hyperlink ref="A47" r:id="rId39" display="https://bulma.dev/classes/card/card-content" xr:uid="{8896F795-6F7B-654E-979E-CD6E71887266}"/>
    <hyperlink ref="A48" r:id="rId40" display="https://bulma.dev/classes/card/card-footer" xr:uid="{34F25993-96CC-3445-8511-4849B57BA3A4}"/>
    <hyperlink ref="A49" r:id="rId41" display="https://bulma.dev/classes/card/card-footer-item" xr:uid="{B1113054-2926-D54F-ACFE-57A6C7047A0B}"/>
    <hyperlink ref="A50" r:id="rId42" display="https://bulma.dev/classes/card/card-header" xr:uid="{38E2FAFF-A951-A940-9ACA-A8C033DD03EA}"/>
    <hyperlink ref="A51" r:id="rId43" display="https://bulma.dev/classes/card/card-header-icon" xr:uid="{1FEC242F-029C-054C-82CB-284A42B892D2}"/>
    <hyperlink ref="A52" r:id="rId44" display="https://bulma.dev/classes/card/card-header-title" xr:uid="{1F440496-F8AC-E246-9898-8ACE6F6595DA}"/>
    <hyperlink ref="A53" r:id="rId45" display="https://bulma.dev/classes/card/card-header-title.is-centered" xr:uid="{7911E2D9-48ED-0640-BC92-5FCE19935A6D}"/>
    <hyperlink ref="A54" r:id="rId46" display="https://bulma.dev/classes/card/card-image" xr:uid="{6453F2FB-13AB-C846-8381-C053AD1B95AF}"/>
    <hyperlink ref="A58" r:id="rId47" display="https://bulma.dev/classes/colors/has-background-black" xr:uid="{4F393D13-A46A-7E46-A3BA-6769AF58261D}"/>
    <hyperlink ref="A59" r:id="rId48" display="https://bulma.dev/classes/colors/has-background-black-bis" xr:uid="{30E5A939-EFB0-8745-810A-2251DCF40640}"/>
    <hyperlink ref="A60" r:id="rId49" display="https://bulma.dev/classes/colors/has-background-black-ter" xr:uid="{2E6475C6-4C52-324F-B488-97D26C7293AF}"/>
    <hyperlink ref="A61" r:id="rId50" display="https://bulma.dev/classes/colors/has-background-danger" xr:uid="{DBF2AD6E-2E8D-8A41-A55B-8A7B6D1DA66F}"/>
    <hyperlink ref="A62" r:id="rId51" display="https://bulma.dev/classes/colors/has-background-danger-dark" xr:uid="{2FF4D6A9-459D-8D48-A0F0-27F52B6F85B9}"/>
    <hyperlink ref="A63" r:id="rId52" display="https://bulma.dev/classes/colors/has-background-danger-light" xr:uid="{CD9C6F81-7FC0-D743-91CF-55A4A4EEF585}"/>
    <hyperlink ref="A64" r:id="rId53" display="https://bulma.dev/classes/colors/has-background-dark" xr:uid="{16D85D35-7240-BF46-B3FA-8160FF5087D4}"/>
    <hyperlink ref="A65" r:id="rId54" display="https://bulma.dev/classes/colors/has-background-dark" xr:uid="{24556CF9-5256-834D-90BB-F597B15ABF61}"/>
    <hyperlink ref="A66" r:id="rId55" display="https://bulma.dev/classes/colors/has-background-grey" xr:uid="{00204802-8E81-CE4A-9163-D9E65165C90B}"/>
    <hyperlink ref="A67" r:id="rId56" display="https://bulma.dev/classes/colors/has-background-grey-dark" xr:uid="{446461B2-6226-304A-94C9-584C26473DF3}"/>
    <hyperlink ref="A68" r:id="rId57" display="https://bulma.dev/classes/colors/has-background-grey-darker" xr:uid="{70CB05D4-8538-6245-A462-247FAAB9210E}"/>
    <hyperlink ref="A69" r:id="rId58" display="https://bulma.dev/classes/colors/has-background-grey-light" xr:uid="{694D8A96-2ABF-2140-ADB6-3724AA5A4238}"/>
    <hyperlink ref="A70" r:id="rId59" display="https://bulma.dev/classes/colors/has-background-grey-lighter" xr:uid="{58105909-1B89-854E-A3B9-9CA7746FE0C3}"/>
    <hyperlink ref="A71" r:id="rId60" display="https://bulma.dev/classes/colors/has-background-info" xr:uid="{2A13357A-5AC3-F849-B6DD-939CEDD34E06}"/>
    <hyperlink ref="A72" r:id="rId61" display="https://bulma.dev/classes/colors/has-background-info-dark" xr:uid="{C96D9377-8C7F-6347-839B-2D074CBD673E}"/>
    <hyperlink ref="A73" r:id="rId62" display="https://bulma.dev/classes/colors/has-background-info-light" xr:uid="{47005A48-9D68-3E45-9FEB-2051A8598EB6}"/>
    <hyperlink ref="A74" r:id="rId63" display="https://bulma.dev/classes/colors/has-background-light" xr:uid="{2F6A3C5E-8FB3-E64F-A432-AE834A93817B}"/>
    <hyperlink ref="A75" r:id="rId64" display="https://bulma.dev/classes/colors/has-background-link" xr:uid="{878D0CA9-3612-ED44-B07C-40E1B3294B3F}"/>
    <hyperlink ref="A76" r:id="rId65" display="https://bulma.dev/classes/colors/has-background-link-dark" xr:uid="{DB4C07A2-9FE7-9F4B-949E-7C06848CBF6F}"/>
    <hyperlink ref="A77" r:id="rId66" display="https://bulma.dev/classes/colors/has-background-link-light" xr:uid="{ED07EFB0-AFB3-574D-8054-CA79F696C2F1}"/>
    <hyperlink ref="A78" r:id="rId67" display="https://bulma.dev/classes/colors/has-background-primary" xr:uid="{E6747004-56F8-B147-B3D4-3963FE464239}"/>
    <hyperlink ref="A79" r:id="rId68" display="https://bulma.dev/classes/colors/has-background-primary-dark" xr:uid="{5880C8A3-5515-8F4B-AA71-2E9BE9425B0B}"/>
    <hyperlink ref="A80" r:id="rId69" display="https://bulma.dev/classes/colors/has-background-primary-light" xr:uid="{2BD37090-B642-4246-BBCD-66D269F07004}"/>
    <hyperlink ref="A81" r:id="rId70" display="https://bulma.dev/classes/colors/has-background-success" xr:uid="{87340EA6-9FEE-564D-9C31-AF39C2AADCDB}"/>
    <hyperlink ref="A82" r:id="rId71" display="https://bulma.dev/classes/colors/has-background-success-dark" xr:uid="{1D19F52A-175E-134C-B2C3-EACDDF864A3C}"/>
    <hyperlink ref="A83" r:id="rId72" display="https://bulma.dev/classes/colors/has-background-success-light" xr:uid="{9111C51D-6EF8-5442-A306-2F67BE15D7D3}"/>
    <hyperlink ref="A84" r:id="rId73" display="https://bulma.dev/classes/colors/has-background-warning" xr:uid="{55497ED7-9AF6-2145-9D87-88FAF8788693}"/>
    <hyperlink ref="A85" r:id="rId74" display="https://bulma.dev/classes/colors/has-background-warning-dark" xr:uid="{2C3E0B23-096B-AF4B-B16F-9040737F3A10}"/>
    <hyperlink ref="A86" r:id="rId75" display="https://bulma.dev/classes/colors/has-background-warning-light" xr:uid="{D4C91E60-929F-A343-8233-839157D9ED0F}"/>
    <hyperlink ref="A87" r:id="rId76" display="https://bulma.dev/classes/colors/has-background-white" xr:uid="{6637D593-959B-BE44-9404-F832B7C013C7}"/>
    <hyperlink ref="A88" r:id="rId77" display="https://bulma.dev/classes/colors/has-background-white-bis" xr:uid="{6C29DED0-CE28-3948-B74D-85F35B188835}"/>
    <hyperlink ref="A89" r:id="rId78" display="https://bulma.dev/classes/colors/has-background-white-ter" xr:uid="{D79FD476-C93C-F64B-B529-314BA52E62D2}"/>
    <hyperlink ref="A90" r:id="rId79" display="https://bulma.dev/classes/colors/has-text-black" xr:uid="{60B405CD-825C-8D4F-9689-85996C1A4B0B}"/>
    <hyperlink ref="A91" r:id="rId80" display="https://bulma.dev/classes/colors/has-text-black-bis" xr:uid="{1D3B18F8-6B86-F949-9979-B3EA33CB7EF5}"/>
    <hyperlink ref="A92" r:id="rId81" display="https://bulma.dev/classes/colors/has-text-black-ter" xr:uid="{1F2562BF-F520-8641-B0C9-DA5B361EB021}"/>
    <hyperlink ref="A93" r:id="rId82" display="https://bulma.dev/classes/colors/has-text-danger" xr:uid="{D6FE0E0C-41AF-B54E-977C-6C5B2AB1DF80}"/>
    <hyperlink ref="A94" r:id="rId83" display="https://bulma.dev/classes/colors/has-text-danger-dark" xr:uid="{3F6AB0CE-FABA-9842-8437-0C0EBA7CB935}"/>
    <hyperlink ref="A95" r:id="rId84" display="https://bulma.dev/classes/colors/has-text-danger-light" xr:uid="{07B61AE9-D4D2-F647-B795-543848B03EDC}"/>
    <hyperlink ref="A96" r:id="rId85" display="https://bulma.dev/classes/colors/has-text-dark" xr:uid="{4E38095C-3B44-DA46-9F53-DC38BB03F21F}"/>
    <hyperlink ref="A97" r:id="rId86" display="https://bulma.dev/classes/colors/has-text-grey" xr:uid="{87A51841-6CD3-D849-A72E-4DBDDA32FCA7}"/>
    <hyperlink ref="A98" r:id="rId87" display="https://bulma.dev/classes/colors/has-text-grey-dark" xr:uid="{EDD35E37-6EEB-BC48-878B-AADBD5D9B9CB}"/>
    <hyperlink ref="A99" r:id="rId88" display="https://bulma.dev/classes/colors/has-text-grey-darker" xr:uid="{97C4CC14-4F3D-8B45-A3A4-DE8358347FE3}"/>
    <hyperlink ref="A100" r:id="rId89" display="https://bulma.dev/classes/colors/has-text-grey-light" xr:uid="{7AADBDA7-6F13-5D4D-B649-E2509A989B16}"/>
    <hyperlink ref="A101" r:id="rId90" display="https://bulma.dev/classes/colors/has-text-grey-lighter" xr:uid="{A5501011-6F34-C242-82C3-16AE3AAAA384}"/>
    <hyperlink ref="A102" r:id="rId91" display="https://bulma.dev/classes/colors/has-text-info" xr:uid="{9728113A-2646-A14C-8509-59885C9C5A73}"/>
    <hyperlink ref="A103" r:id="rId92" display="https://bulma.dev/classes/colors/has-text-info-dark" xr:uid="{867D8D74-C116-D14F-BEA1-D71686810A52}"/>
    <hyperlink ref="A104" r:id="rId93" display="https://bulma.dev/classes/colors/has-text-info-light" xr:uid="{ECAC90FD-D746-0942-B893-88603DAD8985}"/>
    <hyperlink ref="A105" r:id="rId94" display="https://bulma.dev/classes/colors/has-text-light" xr:uid="{59CFE4F8-F863-8B4B-A59A-87DAF38F4394}"/>
    <hyperlink ref="A106" r:id="rId95" display="https://bulma.dev/classes/colors/has-text-link" xr:uid="{282BE814-DCD8-8B49-A223-57D0D477A247}"/>
    <hyperlink ref="A107" r:id="rId96" display="https://bulma.dev/classes/colors/has-text-link-dark" xr:uid="{6F3D5A18-54C0-D54B-8077-5DEF01AA390B}"/>
    <hyperlink ref="A108" r:id="rId97" display="https://bulma.dev/classes/colors/has-text-link-light" xr:uid="{8EF8D163-0D95-A64F-9663-697E1FFB8812}"/>
    <hyperlink ref="A109" r:id="rId98" display="https://bulma.dev/classes/colors/has-text-primary" xr:uid="{B251A41F-664B-4F48-90A1-47D07EFE637E}"/>
    <hyperlink ref="A110" r:id="rId99" display="https://bulma.dev/classes/colors/has-text-primary-dark" xr:uid="{F26DE4D8-9C2C-7549-9835-031998CAE9B3}"/>
    <hyperlink ref="A111" r:id="rId100" display="https://bulma.dev/classes/colors/has-text-primary-light" xr:uid="{DDE73A15-8A08-0146-B4A6-6B1A89E258AC}"/>
    <hyperlink ref="A112" r:id="rId101" display="https://bulma.dev/classes/colors/has-text-success" xr:uid="{4E099765-21F2-A94F-99BA-7D8B8BE365B4}"/>
    <hyperlink ref="A113" r:id="rId102" display="https://bulma.dev/classes/colors/has-text-success-dark" xr:uid="{1DBD25B2-0E9D-AC42-A3A1-BD6E0B94C043}"/>
    <hyperlink ref="A114" r:id="rId103" display="https://bulma.dev/classes/colors/has-text-success-light" xr:uid="{700324C7-89C4-5544-B590-E239C907F247}"/>
    <hyperlink ref="A115" r:id="rId104" display="https://bulma.dev/classes/colors/has-text-warning" xr:uid="{2FD56058-9A60-2D4A-B662-B3CAB0492F29}"/>
    <hyperlink ref="A116" r:id="rId105" display="https://bulma.dev/classes/colors/has-text-warning-dark" xr:uid="{4ECD4C10-12CA-D545-9587-942F81D005E6}"/>
    <hyperlink ref="A117" r:id="rId106" display="https://bulma.dev/classes/colors/has-text-warning-light" xr:uid="{E5BBE333-ADC4-9045-869E-87E136B6164E}"/>
    <hyperlink ref="A118" r:id="rId107" display="https://bulma.dev/classes/colors/has-text-white" xr:uid="{9D935490-02DC-EE4C-852D-4A3C1A62C803}"/>
    <hyperlink ref="A119" r:id="rId108" display="https://bulma.dev/classes/colors/has-text-white-bis" xr:uid="{5947EECD-A5AB-5047-A705-CCDFD4A12BF7}"/>
    <hyperlink ref="A120" r:id="rId109" display="https://bulma.dev/classes/colors/has-text-white-ter" xr:uid="{521865D0-BDF6-0C4A-A41E-4033056A66F8}"/>
    <hyperlink ref="A121" r:id="rId110" display="https://bulma.dev/classes/colors/is-info" xr:uid="{0E92B882-4DF1-1441-AED4-70656EB4D1B0}"/>
    <hyperlink ref="A122" r:id="rId111" display="https://bulma.dev/classes/colors/is-inverted" xr:uid="{481D689E-A504-C94C-B11C-0A1ED7B3F6BF}"/>
    <hyperlink ref="A123" r:id="rId112" display="https://bulma.dev/classes/colors/is-transparent" xr:uid="{CDD061E4-ED8B-DD49-88A9-44800EFC758C}"/>
    <hyperlink ref="A127" r:id="rId113" display="https://bulma.dev/classes/column/column" xr:uid="{4D70CEE2-8802-5F45-98FB-286532ED1FF8}"/>
    <hyperlink ref="A128" r:id="rId114" display="https://bulma.dev/classes/column/columns" xr:uid="{34C2A664-EFC4-7045-9C49-B906D31FFC15}"/>
    <hyperlink ref="A129" r:id="rId115" display="https://bulma.dev/classes/column/columns.is-centered" xr:uid="{35669713-97CD-584E-B8EC-6D1E85B8C1DE}"/>
    <hyperlink ref="A130" r:id="rId116" display="https://bulma.dev/classes/column/columns.is-gapless" xr:uid="{03A2B5FD-2667-094C-8FAC-99AFA0DC5500}"/>
    <hyperlink ref="A131" r:id="rId117" display="https://bulma.dev/classes/column/columns.is-mobile" xr:uid="{52345441-8E62-C84D-BD99-3150DB46F5BC}"/>
    <hyperlink ref="A132" r:id="rId118" display="https://bulma.dev/classes/column/columns.is-multiline" xr:uid="{80A2C777-3274-C046-ACA4-983F08CA1F67}"/>
    <hyperlink ref="A133" r:id="rId119" display="https://bulma.dev/classes/column/columns.is-variable" xr:uid="{76580496-0EE6-3949-B5A6-BD2633E78386}"/>
    <hyperlink ref="A134" r:id="rId120" display="https://bulma.dev/classes/column/columns.is-vcentered" xr:uid="{1B0FD886-0584-094D-9DD9-6BF51BC6E82C}"/>
    <hyperlink ref="A138" r:id="rId121" display="https://bulma.dev/classes/container/is-fluid" xr:uid="{E8DA9433-6C73-D845-9833-F527F96C0823}"/>
    <hyperlink ref="A142" r:id="rId122" display="https://bulma.dev/classes/containers/box" xr:uid="{8CDAE2BB-6CCC-924C-A1C3-F0365144368C}"/>
    <hyperlink ref="A143" r:id="rId123" display="https://bulma.dev/classes/containers/container" xr:uid="{E55D7F6B-9B4B-9841-AAD5-27EAFC39A348}"/>
    <hyperlink ref="A144" r:id="rId124" display="https://bulma.dev/classes/containers/content" xr:uid="{6B68CD5E-6EE3-2844-B7A1-1B3933A5A83F}"/>
    <hyperlink ref="A145" r:id="rId125" display="https://bulma.dev/classes/containers/footer" xr:uid="{063072D4-0161-CD4B-B0A0-84AB1CECE53E}"/>
    <hyperlink ref="A146" r:id="rId126" display="https://bulma.dev/classes/containers/section" xr:uid="{C7E576A8-AD3C-6F43-8BDF-2E8889DD901A}"/>
    <hyperlink ref="A150" r:id="rId127" display="https://bulma.dev/classes/delete/delete" xr:uid="{0A930AE4-982F-B640-8EEE-E19D572B4F56}"/>
    <hyperlink ref="A154" r:id="rId128" display="https://bulma.dev/classes/display/block" xr:uid="{9E8C429B-4418-774C-A3CD-FC30C6043FE2}"/>
    <hyperlink ref="A155" r:id="rId129" display="https://bulma.dev/classes/display/is-block-desktop" xr:uid="{6EB2AC55-08D4-0A49-ABB5-062DDE56A0E1}"/>
    <hyperlink ref="A156" r:id="rId130" display="https://bulma.dev/classes/display/is-block-desktop-only" xr:uid="{11545865-F77D-EC4A-97E6-DA13DFAEC46F}"/>
    <hyperlink ref="A157" r:id="rId131" display="https://bulma.dev/classes/display/is-block-fullhd" xr:uid="{CA78A069-438F-7E42-A147-6AA26138B832}"/>
    <hyperlink ref="A158" r:id="rId132" display="https://bulma.dev/classes/display/is-block-mobile" xr:uid="{D8441E6C-8B66-D34E-8B3B-CC2A73D47296}"/>
    <hyperlink ref="A159" r:id="rId133" display="https://bulma.dev/classes/display/is-block-tablet" xr:uid="{8A14AFFB-FF6A-C841-8576-DAB6FF9A4272}"/>
    <hyperlink ref="A160" r:id="rId134" display="https://bulma.dev/classes/display/is-block-tablet-only" xr:uid="{A14E436D-CBB0-E641-AB52-66E11F6B40F7}"/>
    <hyperlink ref="A161" r:id="rId135" display="https://bulma.dev/classes/display/is-block-touch" xr:uid="{F8A8908F-B4D4-BC41-BDC4-51B746EDCD52}"/>
    <hyperlink ref="A162" r:id="rId136" display="https://bulma.dev/classes/display/is-block-widescreen" xr:uid="{30E7F411-05F7-2544-B1CD-29CC2FF2EFEF}"/>
    <hyperlink ref="A163" r:id="rId137" display="https://bulma.dev/classes/display/is-block-widescreen-only" xr:uid="{10327F6C-B40E-7949-9E04-785906AE5302}"/>
    <hyperlink ref="A164" r:id="rId138" display="https://bulma.dev/classes/display/is-flex-desktop" xr:uid="{16FBD028-7F25-D244-8AC1-694919F2B04C}"/>
    <hyperlink ref="A165" r:id="rId139" display="https://bulma.dev/classes/display/is-flex-desktop-only" xr:uid="{6722E894-6C5D-D840-A978-66E5A3A2C29F}"/>
    <hyperlink ref="A166" r:id="rId140" display="https://bulma.dev/classes/display/is-flex-fullhd" xr:uid="{81E84038-770B-1644-9D75-477F10227484}"/>
    <hyperlink ref="A167" r:id="rId141" display="https://bulma.dev/classes/display/is-flex-mobile" xr:uid="{8DD57834-2924-5C49-B2A7-2E620179F37D}"/>
    <hyperlink ref="A168" r:id="rId142" display="https://bulma.dev/classes/display/is-flex-tablet" xr:uid="{08A49BBB-7217-CD40-987F-AFD634A45F8F}"/>
    <hyperlink ref="A169" r:id="rId143" display="https://bulma.dev/classes/display/is-flex-tablet-only" xr:uid="{D3DD962D-7655-8B4D-8754-78579AA6D10C}"/>
    <hyperlink ref="A170" r:id="rId144" display="https://bulma.dev/classes/display/is-flex-touch" xr:uid="{78F78982-9E75-DA48-AAAA-8FCC81A66020}"/>
    <hyperlink ref="A171" r:id="rId145" display="https://bulma.dev/classes/display/is-flex-widescreen" xr:uid="{74D793A7-0DEF-A84C-9FB2-4556BA97DFA6}"/>
    <hyperlink ref="A172" r:id="rId146" display="https://bulma.dev/classes/display/is-flex-widescreen-only" xr:uid="{6C75C567-FA1D-4447-AEF1-95D1D1A780C4}"/>
    <hyperlink ref="A173" r:id="rId147" display="https://bulma.dev/classes/display/is-hidden-desktop" xr:uid="{F5D54A49-13FE-2A44-9F1F-9E1CB9599DB1}"/>
    <hyperlink ref="A174" r:id="rId148" display="https://bulma.dev/classes/display/is-hidden-desktop-only" xr:uid="{9D38D6C4-C757-F143-BAA7-4ACA5049C575}"/>
    <hyperlink ref="A175" r:id="rId149" display="https://bulma.dev/classes/display/is-hidden-fullhd" xr:uid="{6D99223B-ACA9-7D4C-9440-C5F843E992D9}"/>
    <hyperlink ref="A176" r:id="rId150" display="https://bulma.dev/classes/display/is-hidden-mobile" xr:uid="{2173268A-451D-5D4A-B065-7BCD6B9B9983}"/>
    <hyperlink ref="A177" r:id="rId151" display="https://bulma.dev/classes/display/is-hidden-tablet" xr:uid="{C87FA970-187F-2146-8727-05457EB15CA3}"/>
    <hyperlink ref="A178" r:id="rId152" display="https://bulma.dev/classes/display/is-hidden-tablet-only" xr:uid="{3E088553-B39F-5B4F-960B-38FCB33B1E9B}"/>
    <hyperlink ref="A179" r:id="rId153" display="https://bulma.dev/classes/display/is-hidden-touch" xr:uid="{AAB12766-92AB-DB4E-8A35-DB57559231B9}"/>
    <hyperlink ref="A180" r:id="rId154" display="https://bulma.dev/classes/display/is-hidden-widescreen" xr:uid="{DC199CC0-A416-BC4C-B95F-D82B9D2F0029}"/>
    <hyperlink ref="A181" r:id="rId155" display="https://bulma.dev/classes/display/is-hidden-widescreen-only" xr:uid="{4BA522FB-1A96-E64E-9B87-8F158100153D}"/>
    <hyperlink ref="A182" r:id="rId156" display="https://bulma.dev/classes/display/is-inline-block-desktop" xr:uid="{247D050F-3634-2B42-A3E7-F98A4FD69312}"/>
    <hyperlink ref="A183" r:id="rId157" display="https://bulma.dev/classes/display/is-inline-block-desktop-only" xr:uid="{DE4D9186-F733-1941-8DD6-0B6BE5AC5AFB}"/>
    <hyperlink ref="A184" r:id="rId158" display="https://bulma.dev/classes/display/is-inline-block-fullhd" xr:uid="{2CE60286-1ABC-334F-B3B1-E8345808A34E}"/>
    <hyperlink ref="A185" r:id="rId159" display="https://bulma.dev/classes/display/is-inline-block-mobile" xr:uid="{DABBB92F-323D-5949-BE73-FBA2EE3D5BC3}"/>
    <hyperlink ref="A186" r:id="rId160" display="https://bulma.dev/classes/display/is-inline-block-tablet" xr:uid="{C76961BB-8D13-1747-8F64-159D3491E4E7}"/>
    <hyperlink ref="A187" r:id="rId161" display="https://bulma.dev/classes/display/is-inline-block-tablet-only" xr:uid="{63A1F663-8156-C346-9F38-39D66B57B31D}"/>
    <hyperlink ref="A188" r:id="rId162" display="https://bulma.dev/classes/display/is-inline-block-touch" xr:uid="{EDE98ACC-F33A-BA46-BEE5-FACAEB1E4F62}"/>
    <hyperlink ref="A189" r:id="rId163" display="https://bulma.dev/classes/display/is-inline-block-widescreen" xr:uid="{ECFE9E38-1B90-A34E-9A12-08AE4F82A655}"/>
    <hyperlink ref="A190" r:id="rId164" display="https://bulma.dev/classes/display/is-inline-block-widescreen-only" xr:uid="{0060BE2E-3687-B04D-A47F-0D041651EDBE}"/>
    <hyperlink ref="A191" r:id="rId165" display="https://bulma.dev/classes/display/is-inline-desktop" xr:uid="{350BDF8E-C138-9944-992D-377D463A88C4}"/>
    <hyperlink ref="A192" r:id="rId166" display="https://bulma.dev/classes/display/is-inline-desktop-only" xr:uid="{A1B2883F-49E1-124E-8BFD-E4E2984404E6}"/>
    <hyperlink ref="A193" r:id="rId167" display="https://bulma.dev/classes/display/is-inline-flex-desktop" xr:uid="{4FB883C4-1DE4-3644-8756-3CFB1AEE0666}"/>
    <hyperlink ref="A194" r:id="rId168" display="https://bulma.dev/classes/display/is-inline-flex-desktop-only" xr:uid="{CF4993B4-AAEC-464D-A8E0-8B6308F5485A}"/>
    <hyperlink ref="A195" r:id="rId169" display="https://bulma.dev/classes/display/is-inline-flex-fullhd" xr:uid="{E8C4B010-AE0B-1B40-9A5C-D33D8F01BB9F}"/>
    <hyperlink ref="A196" r:id="rId170" display="https://bulma.dev/classes/display/is-inline-flex-mobile" xr:uid="{82727B68-3E67-F444-8032-4284B3730C4D}"/>
    <hyperlink ref="A197" r:id="rId171" display="https://bulma.dev/classes/display/is-inline-flex-tablet" xr:uid="{A5ECE5D1-1547-5942-A20B-CBE99165C272}"/>
    <hyperlink ref="A198" r:id="rId172" display="https://bulma.dev/classes/display/is-inline-flex-tablet-only" xr:uid="{C8E02E80-FE9E-0949-9CD9-453505715930}"/>
    <hyperlink ref="A199" r:id="rId173" display="https://bulma.dev/classes/display/is-inline-flex-touch" xr:uid="{2739DE76-B4A1-644D-88BD-B2CD37024659}"/>
    <hyperlink ref="A200" r:id="rId174" display="https://bulma.dev/classes/display/is-inline-flex-widescreen" xr:uid="{32D3889F-A63D-9446-B7E9-10F346D59637}"/>
    <hyperlink ref="A201" r:id="rId175" display="https://bulma.dev/classes/display/is-inline-flex-widescreen-only" xr:uid="{40C47831-4A61-6F48-8EF2-00D007E74C5C}"/>
    <hyperlink ref="A202" r:id="rId176" display="https://bulma.dev/classes/display/is-inline-fullhd" xr:uid="{EA178AFC-007A-FC40-ACD9-732044E5941F}"/>
    <hyperlink ref="A203" r:id="rId177" display="https://bulma.dev/classes/display/is-inline-mobile" xr:uid="{82F8C1F9-567F-A94D-B72D-8ACF6034BAF0}"/>
    <hyperlink ref="A204" r:id="rId178" display="https://bulma.dev/classes/display/is-inline-tablet" xr:uid="{BFB5F1A6-D1B7-CD47-8DF4-11FECEABF66D}"/>
    <hyperlink ref="A205" r:id="rId179" display="https://bulma.dev/classes/display/is-inline-tablet-only" xr:uid="{CE8080B6-5CA4-624E-B448-EDFB1BED1357}"/>
    <hyperlink ref="A206" r:id="rId180" display="https://bulma.dev/classes/display/is-inline-touch" xr:uid="{8A6F5853-2A89-7B44-85E8-AB28E622243B}"/>
    <hyperlink ref="A207" r:id="rId181" display="https://bulma.dev/classes/display/is-inline-widescreen" xr:uid="{2C6A453F-4CFF-604E-96A6-01843888EF8B}"/>
    <hyperlink ref="A208" r:id="rId182" display="https://bulma.dev/classes/display/is-inline-widescreen-only" xr:uid="{F083042D-5FA0-D448-93C5-71DFDF12B45E}"/>
    <hyperlink ref="A209" r:id="rId183" display="https://bulma.dev/classes/display/is-invisible-desktop" xr:uid="{D46B4AC5-ADFE-7249-8CA8-EA705989CE77}"/>
    <hyperlink ref="A210" r:id="rId184" display="https://bulma.dev/classes/display/is-invisible-desktop-only" xr:uid="{EFE863C3-C3EE-5B48-8F3B-4E3D0B086F3B}"/>
    <hyperlink ref="A211" r:id="rId185" display="https://bulma.dev/classes/display/is-invisible-fullhd" xr:uid="{AA8E8F29-7055-EF4F-A57C-DE65464CB906}"/>
    <hyperlink ref="A212" r:id="rId186" display="https://bulma.dev/classes/display/is-invisible-mobile" xr:uid="{2E240988-D84C-6E4A-9160-007FD63525ED}"/>
    <hyperlink ref="A213" r:id="rId187" display="https://bulma.dev/classes/display/is-invisible-tablet" xr:uid="{24D81B34-1B08-FB46-A12F-63903D9A9FB4}"/>
    <hyperlink ref="A214" r:id="rId188" display="https://bulma.dev/classes/display/is-invisible-tablet-only" xr:uid="{A704B194-1250-FA43-82FE-69F9E9BEBB39}"/>
    <hyperlink ref="A215" r:id="rId189" display="https://bulma.dev/classes/display/is-invisible-touch" xr:uid="{55C86DC3-42C3-3745-B3CB-D6B1449AB9B6}"/>
    <hyperlink ref="A216" r:id="rId190" display="https://bulma.dev/classes/display/is-invisible-widescreen" xr:uid="{05A87EBF-7CA0-8348-AFB0-D71D19663692}"/>
    <hyperlink ref="A217" r:id="rId191" display="https://bulma.dev/classes/display/is-invisible-widescreen-only" xr:uid="{5AC049C0-7EC0-E342-A619-FE2DA71B99FD}"/>
    <hyperlink ref="A221" r:id="rId192" display="https://bulma.dev/classes/dropdown/dropdown" xr:uid="{35FB0FA7-CB45-C945-8DD5-CB063E90EB46}"/>
    <hyperlink ref="A222" r:id="rId193" display="https://bulma.dev/classes/dropdown/dropdown-content" xr:uid="{02C9A02F-2637-0D49-B5F4-ADAC52397000}"/>
    <hyperlink ref="A223" r:id="rId194" display="https://bulma.dev/classes/dropdown/dropdown-divider" xr:uid="{8A913497-A41E-1649-BBE8-272E48D96084}"/>
    <hyperlink ref="A224" r:id="rId195" display="https://bulma.dev/classes/dropdown/dropdown-item" xr:uid="{B37380E5-1BDB-C944-91AB-F03BC8CD50FE}"/>
    <hyperlink ref="A225" r:id="rId196" display="https://bulma.dev/classes/dropdown/dropdown-menu" xr:uid="{F3EED1C5-4903-0146-9811-AE73F9CEE945}"/>
    <hyperlink ref="A226" r:id="rId197" display="https://bulma.dev/classes/dropdown/dropdown.is-active" xr:uid="{7BC84369-7DD3-0A4F-8AB3-B1BFC5EAEDE0}"/>
    <hyperlink ref="A227" r:id="rId198" display="https://bulma.dev/classes/dropdown/dropdown.is-right" xr:uid="{DAA682A4-4F37-AE4D-80CA-1ABECC55A758}"/>
    <hyperlink ref="A228" r:id="rId199" display="https://bulma.dev/classes/dropdown/dropdown.is-up" xr:uid="{31CBC631-37F5-5D44-A775-F86E9EDB1D6D}"/>
    <hyperlink ref="A229" r:id="rId200" display="https://bulma.dev/classes/dropdown/is-hoverable" xr:uid="{3EFFBC3B-87F1-E34F-8117-555655408C4C}"/>
    <hyperlink ref="A233" r:id="rId201" display="https://bulma.dev/classes/field/field" xr:uid="{3C8C9A23-C246-D74D-8D5F-44A1739D0C1C}"/>
    <hyperlink ref="A234" r:id="rId202" display="https://bulma.dev/classes/field/field-body" xr:uid="{63FA0D68-A81E-D442-B067-2597988788C0}"/>
    <hyperlink ref="A235" r:id="rId203" display="https://bulma.dev/classes/field/field-label" xr:uid="{E475D278-C9DE-BA4D-B6DF-CC733582FBED}"/>
    <hyperlink ref="A236" r:id="rId204" display="https://bulma.dev/classes/field/field.has-addons" xr:uid="{2F67D310-1964-2041-A96F-7F7D99618E68}"/>
    <hyperlink ref="A237" r:id="rId205" display="https://bulma.dev/classes/field/field.has-addons.has-addons-centered" xr:uid="{C39FFDE3-2FC6-C642-B138-B46F7F2F4ADF}"/>
    <hyperlink ref="A238" r:id="rId206" display="https://bulma.dev/classes/field/field.has-addons.has-addons-fullwidth" xr:uid="{B69E1816-A8C2-924E-BD07-6DBF25700717}"/>
    <hyperlink ref="A239" r:id="rId207" display="https://bulma.dev/classes/field/field.has-addons.has-addons-right" xr:uid="{82F72A48-56F0-A148-A421-BD0160D131A3}"/>
    <hyperlink ref="A240" r:id="rId208" display="https://bulma.dev/classes/field/field.is-grouped" xr:uid="{B823867D-33EC-2A47-87C3-A0496B0230A1}"/>
    <hyperlink ref="A241" r:id="rId209" display="https://bulma.dev/classes/field/field.is-grouped.is-grouped-centered" xr:uid="{6E0A3A93-8A81-094A-B21B-A6AB66F1BC9A}"/>
    <hyperlink ref="A242" r:id="rId210" display="https://bulma.dev/classes/field/field.is-grouped.is-grouped-multiline" xr:uid="{B5E2FF16-47A6-604C-8B6B-A01BD411346C}"/>
    <hyperlink ref="A243" r:id="rId211" display="https://bulma.dev/classes/field/field.is-grouped.is-grouped-right" xr:uid="{CB504439-394D-2745-82B0-463E4D98D8DD}"/>
    <hyperlink ref="A247" r:id="rId212" display="https://bulma.dev/classes/file/file" xr:uid="{3D2308A3-6CDC-F24E-8C02-DD72549B36AE}"/>
    <hyperlink ref="A248" r:id="rId213" display="https://bulma.dev/classes/file/file-cta" xr:uid="{54EB4300-9A4F-864C-AAC8-8DCF5F23FDB6}"/>
    <hyperlink ref="A249" r:id="rId214" display="https://bulma.dev/classes/file/file-icon" xr:uid="{275A7CAC-27F0-3241-B9B5-CDE266831DE6}"/>
    <hyperlink ref="A250" r:id="rId215" display="https://bulma.dev/classes/file/file-input" xr:uid="{2E5A4192-2D6F-624D-9DA4-4E8D931D48C9}"/>
    <hyperlink ref="A251" r:id="rId216" display="https://bulma.dev/classes/file/file-label" xr:uid="{BAB504EA-C111-E141-872B-1FDD0F44E8BA}"/>
    <hyperlink ref="A252" r:id="rId217" display="https://bulma.dev/classes/file/file-name" xr:uid="{B492B9E6-80FD-C44E-A795-A6A270DBCDFD}"/>
    <hyperlink ref="A253" r:id="rId218" display="https://bulma.dev/classes/file/file.has-name" xr:uid="{6B69A40C-665E-6B4C-A4E4-830F882F44EB}"/>
    <hyperlink ref="A254" r:id="rId219" display="https://bulma.dev/classes/file/file.has-name.is-empty" xr:uid="{83742090-2940-174A-B554-7F12AC8D0257}"/>
    <hyperlink ref="A255" r:id="rId220" display="https://bulma.dev/classes/file/file.is-boxed" xr:uid="{42F7ABF2-7914-9845-BD58-54EBE1CA99E0}"/>
    <hyperlink ref="A256" r:id="rId221" display="https://bulma.dev/classes/file/file.is-boxed.has-name" xr:uid="{3D0D924D-DB43-5B4C-B7B6-E4450F0DB0E4}"/>
    <hyperlink ref="A257" r:id="rId222" display="https://bulma.dev/classes/file/file.is-centered" xr:uid="{33E1800C-F77A-7443-92AA-E96497ED12D8}"/>
    <hyperlink ref="A258" r:id="rId223" display="https://bulma.dev/classes/file/file.is-fullwidth" xr:uid="{2B481440-682C-BB4B-AEBC-EA758EE227C9}"/>
    <hyperlink ref="A259" r:id="rId224" display="https://bulma.dev/classes/file/file.is-right" xr:uid="{A89E9A12-133A-E141-A467-03BD93D35EAF}"/>
    <hyperlink ref="A263" r:id="rId225" display="https://bulma.dev/classes/forms/checkbox" xr:uid="{E17C8824-95C8-F14E-B306-80113142A535}"/>
    <hyperlink ref="A264" r:id="rId226" display="https://bulma.dev/classes/forms/control" xr:uid="{356D472B-1FB0-0547-B26A-2F6BE3FB81CB}"/>
    <hyperlink ref="A265" r:id="rId227" display="https://bulma.dev/classes/forms/control.has-icons-left" xr:uid="{D08956A6-0FA9-2043-9E22-55864DC133E7}"/>
    <hyperlink ref="A266" r:id="rId228" display="https://bulma.dev/classes/forms/control.has-icons-right" xr:uid="{D7EBB332-BAF3-3248-A02E-2212C1CE8D21}"/>
    <hyperlink ref="A267" r:id="rId229" display="https://bulma.dev/classes/forms/control.is-loading" xr:uid="{3DD96EDD-AC38-5B42-98E6-C7A7C8354ED1}"/>
    <hyperlink ref="A268" r:id="rId230" display="https://bulma.dev/classes/forms/has-name" xr:uid="{407826D6-2554-8640-B276-B524049823D8}"/>
    <hyperlink ref="A269" r:id="rId231" display="https://bulma.dev/classes/forms/input" xr:uid="{FC4804A8-0E5E-0A4F-93DA-D969FF00C214}"/>
    <hyperlink ref="A270" r:id="rId232" display="https://bulma.dev/classes/forms/input.is-rounded" xr:uid="{3D1E02BD-30C7-BD4D-922B-F60E6A462751}"/>
    <hyperlink ref="A271" r:id="rId233" display="https://bulma.dev/classes/forms/input.is-static" xr:uid="{46015679-4F9E-AF49-B24A-41F60B33EC4B}"/>
    <hyperlink ref="A272" r:id="rId234" display="https://bulma.dev/classes/forms/is-expanded" xr:uid="{12F956FC-831A-F94C-B948-111932F704DC}"/>
    <hyperlink ref="A273" r:id="rId235" display="https://bulma.dev/classes/forms/is-focused" xr:uid="{66CEF738-CB15-8241-9095-B86430FB8681}"/>
    <hyperlink ref="A274" r:id="rId236" display="https://bulma.dev/classes/forms/is-horizontal" xr:uid="{6E46C73F-0B15-F146-AA25-3FE47F4A261A}"/>
    <hyperlink ref="A275" r:id="rId237" display="https://bulma.dev/classes/forms/is-left" xr:uid="{30FA6E07-8ECB-5745-A961-45ABF7543B60}"/>
    <hyperlink ref="A276" r:id="rId238" display="https://bulma.dev/classes/forms/is-multiple" xr:uid="{C8937D61-1059-0D4F-B3BD-713C3A6B35E6}"/>
    <hyperlink ref="A277" r:id="rId239" display="https://bulma.dev/classes/forms/is-normal" xr:uid="{C4CAB1B9-B293-CD4C-B274-9CF43430EF36}"/>
    <hyperlink ref="A278" r:id="rId240" display="https://bulma.dev/classes/forms/is-right" xr:uid="{097E570C-65AC-4F4E-9079-722127DCC058}"/>
    <hyperlink ref="A279" r:id="rId241" display="https://bulma.dev/classes/forms/radio" xr:uid="{751DC565-4F87-4F48-B276-5F77DF5F87B9}"/>
    <hyperlink ref="A280" r:id="rId242" display="https://bulma.dev/classes/forms/select" xr:uid="{E95FAB7C-1404-3A4D-B978-33760BFED29A}"/>
    <hyperlink ref="A281" r:id="rId243" display="https://bulma.dev/classes/forms/textarea" xr:uid="{037E8516-92D2-D543-9D97-B5296D989F9B}"/>
    <hyperlink ref="A282" r:id="rId244" display="https://bulma.dev/classes/forms/textarea.has-fixed-size" xr:uid="{15078837-8600-3045-A13D-AF3AEF5DC4C7}"/>
    <hyperlink ref="A286" r:id="rId245" display="https://bulma.dev/classes/grid/is-0" xr:uid="{6FD08BA0-E24E-BF45-97E4-31AD9E6B557D}"/>
    <hyperlink ref="A287" r:id="rId246" display="https://bulma.dev/classes/grid/is-0-desktop" xr:uid="{C268AE8C-6333-D040-8F02-D0734CA3321F}"/>
    <hyperlink ref="A288" r:id="rId247" display="https://bulma.dev/classes/grid/is-0-desktop-only" xr:uid="{AFADF144-B9AB-FA43-AF4D-08A7458BF43F}"/>
    <hyperlink ref="A289" r:id="rId248" display="https://bulma.dev/classes/grid/is-0-fullhd" xr:uid="{BCECC125-07E7-5E4C-8FFE-D54CE96BF5CF}"/>
    <hyperlink ref="A290" r:id="rId249" display="https://bulma.dev/classes/grid/is-0-mobile" xr:uid="{AF14DE84-C6BD-A549-8566-EE26AD56267E}"/>
    <hyperlink ref="A291" r:id="rId250" display="https://bulma.dev/classes/grid/is-0-tablet" xr:uid="{51C37657-71C5-5840-8FC9-EAC7FC5CEEA2}"/>
    <hyperlink ref="A292" r:id="rId251" display="https://bulma.dev/classes/grid/is-0-tablet-only" xr:uid="{CEED3182-B1EB-D144-BA38-A039B09C1C89}"/>
    <hyperlink ref="A293" r:id="rId252" display="https://bulma.dev/classes/grid/is-0-touch" xr:uid="{4E113E1A-1088-4B4F-B90D-ABBA64905F69}"/>
    <hyperlink ref="A294" r:id="rId253" display="https://bulma.dev/classes/grid/is-0-widescreen" xr:uid="{7B6D3570-AFEC-724E-8097-D99A53D2701F}"/>
    <hyperlink ref="A295" r:id="rId254" display="https://bulma.dev/classes/grid/is-0-widescreen-only" xr:uid="{0886FF52-984A-6B40-90F3-40180F7E51CB}"/>
    <hyperlink ref="A296" r:id="rId255" display="https://bulma.dev/classes/grid/is-desktop" xr:uid="{D6F77E85-5AB1-7D4B-B15E-5E24799A1353}"/>
    <hyperlink ref="A297" r:id="rId256" display="https://bulma.dev/classes/grid/is-four-fifths" xr:uid="{F7492008-9B6A-B843-8A58-8FD3AAF63FFD}"/>
    <hyperlink ref="A298" r:id="rId257" display="https://bulma.dev/classes/grid/is-four-fifths-desktop" xr:uid="{5946CDEA-1CF5-2140-8C87-A99AB39A7B4D}"/>
    <hyperlink ref="A299" r:id="rId258" display="https://bulma.dev/classes/grid/is-four-fifths-fullhd" xr:uid="{008DFF2E-5A9D-584A-83F4-B9DB5BCDDF3A}"/>
    <hyperlink ref="A300" r:id="rId259" display="https://bulma.dev/classes/grid/is-four-fifths-mobile" xr:uid="{B27C3CD2-7D99-2349-884A-7DADBF8C992D}"/>
    <hyperlink ref="A301" r:id="rId260" display="https://bulma.dev/classes/grid/is-four-fifths-touch" xr:uid="{9DC22FD4-1AB4-FB4E-AFDC-361C60FAC3D2}"/>
    <hyperlink ref="A302" r:id="rId261" display="https://bulma.dev/classes/grid/is-four-fifths-widescreen" xr:uid="{B68A8A65-2A6A-3346-BB14-76A1AAC27CE5}"/>
    <hyperlink ref="A303" r:id="rId262" display="https://bulma.dev/classes/grid/is-full" xr:uid="{6670D706-DB03-1246-BC5E-C6A464F4D788}"/>
    <hyperlink ref="A304" r:id="rId263" display="https://bulma.dev/classes/grid/is-full-desktop" xr:uid="{3138EEFE-CC50-5647-A1E9-8190DF47C9AC}"/>
    <hyperlink ref="A305" r:id="rId264" display="https://bulma.dev/classes/grid/is-full-mobile" xr:uid="{361DEB36-D910-5347-AA11-6CD503CFB741}"/>
    <hyperlink ref="A306" r:id="rId265" display="https://bulma.dev/classes/grid/is-full-tablet" xr:uid="{CF38F5EF-161C-D546-9A86-168531E927EF}"/>
    <hyperlink ref="A307" r:id="rId266" display="https://bulma.dev/classes/grid/is-full-touch" xr:uid="{DFCC23F2-B582-9640-9E9D-54050856C20C}"/>
    <hyperlink ref="A308" r:id="rId267" display="https://bulma.dev/classes/grid/is-full-widescreen" xr:uid="{E1B8CE75-C0E1-B741-AB3F-E821A2EF2C2C}"/>
    <hyperlink ref="A309" r:id="rId268" display="https://bulma.dev/classes/grid/is-half" xr:uid="{ED0791D4-3FAD-574A-90B6-ED9C8ECA1A0D}"/>
    <hyperlink ref="A310" r:id="rId269" display="https://bulma.dev/classes/grid/is-half-desktop" xr:uid="{5AE731D4-657D-7140-90D4-3473B06F92B0}"/>
    <hyperlink ref="A311" r:id="rId270" display="https://bulma.dev/classes/grid/is-half-fullhd" xr:uid="{513C7165-7D72-0F42-952F-DEF46DA5820F}"/>
    <hyperlink ref="A312" r:id="rId271" display="https://bulma.dev/classes/grid/is-half-mobile" xr:uid="{67EFE52A-1E87-BC40-ABB2-13E6B80234B6}"/>
    <hyperlink ref="A313" r:id="rId272" display="https://bulma.dev/classes/grid/is-half-tablet" xr:uid="{EDD7FC37-1F25-DD45-A323-B44C9D02A73B}"/>
    <hyperlink ref="A314" r:id="rId273" display="https://bulma.dev/classes/grid/is-half-touch" xr:uid="{F78DCF5F-B01A-4E46-9FB6-57DDF8620B43}"/>
    <hyperlink ref="A315" r:id="rId274" display="https://bulma.dev/classes/grid/is-half-widescreen" xr:uid="{D4DD35C6-1D65-9C4E-BF4F-D5D1BCF93E20}"/>
    <hyperlink ref="A316" r:id="rId275" display="https://bulma.dev/classes/grid/is-narrow" xr:uid="{23C1CEDC-F076-3F4F-B3F2-CF22B745BBC8}"/>
    <hyperlink ref="A317" r:id="rId276" display="https://bulma.dev/classes/grid/is-narrow-desktop" xr:uid="{E95CAFCD-25A1-F34F-8784-3F5A90BA21C3}"/>
    <hyperlink ref="A318" r:id="rId277" display="https://bulma.dev/classes/grid/is-narrow-fullhd" xr:uid="{3E7A19F6-8DEA-154E-B552-6EBAC588BA14}"/>
    <hyperlink ref="A319" r:id="rId278" display="https://bulma.dev/classes/grid/is-narrow-mobile" xr:uid="{447A700C-A4AC-3C4A-8895-EE20459AE8C0}"/>
    <hyperlink ref="A320" r:id="rId279" display="https://bulma.dev/classes/grid/is-narrow-tablet" xr:uid="{ED31DE20-2080-2542-B95F-D1F40F71030A}"/>
    <hyperlink ref="A321" r:id="rId280" display="https://bulma.dev/classes/grid/is-narrow-touch" xr:uid="{86DB46A0-A538-5B47-A5B3-87F2BF88D7A0}"/>
    <hyperlink ref="A322" r:id="rId281" display="https://bulma.dev/classes/grid/is-narrow-widescreen" xr:uid="{83A54F8C-8AF0-1643-89AB-E20F12186D8A}"/>
    <hyperlink ref="A323" r:id="rId282" display="https://bulma.dev/classes/grid/is-offset-0" xr:uid="{35039BF7-7646-FE42-B528-DE6EF54A963B}"/>
    <hyperlink ref="A324" r:id="rId283" display="https://bulma.dev/classes/grid/is-offset-0-desktop" xr:uid="{AB681EA1-83AB-854D-A550-483D022D5C40}"/>
    <hyperlink ref="A325" r:id="rId284" display="https://bulma.dev/classes/grid/is-offset-0-fullhd" xr:uid="{F8583A1B-5EC8-3442-A7C7-DFF396AD4EA4}"/>
    <hyperlink ref="A326" r:id="rId285" display="https://bulma.dev/classes/grid/is-offset-0-fullhd" xr:uid="{A7682C38-88A4-6349-BF98-C85F41668373}"/>
    <hyperlink ref="A327" r:id="rId286" display="https://bulma.dev/classes/grid/is-offset-0-mobile" xr:uid="{B5C3B00A-510D-9249-AE86-35741B8A8986}"/>
    <hyperlink ref="A328" r:id="rId287" display="https://bulma.dev/classes/grid/is-offset-0-tablet" xr:uid="{44A67873-70A5-F644-ABCD-288DE042F6E3}"/>
    <hyperlink ref="A329" r:id="rId288" display="https://bulma.dev/classes/grid/is-offset-0-touch" xr:uid="{3618B00D-6869-7341-B1DB-2012CD770528}"/>
    <hyperlink ref="A330" r:id="rId289" display="https://bulma.dev/classes/grid/is-offset-0-widescreen" xr:uid="{7EFBD50B-FB7F-734B-862C-C60C2A3FF1EF}"/>
    <hyperlink ref="A331" r:id="rId290" display="https://bulma.dev/classes/grid/is-offset-1" xr:uid="{DA448E95-C1BC-A348-94D2-CAD0D23E4C47}"/>
    <hyperlink ref="A332" r:id="rId291" display="https://bulma.dev/classes/grid/is-offset-1-desktop" xr:uid="{E91E8424-2430-A444-A806-626FF6D0AA43}"/>
    <hyperlink ref="A333" r:id="rId292" display="https://bulma.dev/classes/grid/is-offset-1-mobile" xr:uid="{CE3280FD-152F-594D-BBC9-8B8899B86733}"/>
    <hyperlink ref="A334" r:id="rId293" display="https://bulma.dev/classes/grid/is-offset-1-tablet" xr:uid="{F3F6955D-CEF5-0045-B515-DF3B3182D555}"/>
    <hyperlink ref="A335" r:id="rId294" display="https://bulma.dev/classes/grid/is-offset-1-touch" xr:uid="{904B06FB-F7DF-044A-9C5D-975DE8959EF0}"/>
    <hyperlink ref="A336" r:id="rId295" display="https://bulma.dev/classes/grid/is-offset-1-widescreen" xr:uid="{47662EB2-A05D-5B43-9F0B-DDBDA2BA7509}"/>
    <hyperlink ref="A337" r:id="rId296" display="https://bulma.dev/classes/grid/is-offset-four-fifths" xr:uid="{4AD69F9C-1B81-4444-8CC0-5DAA21E1D253}"/>
    <hyperlink ref="A338" r:id="rId297" display="https://bulma.dev/classes/grid/is-offset-four-fifths-desktop" xr:uid="{24D456DB-E42E-C844-87FE-71A29FCB326B}"/>
    <hyperlink ref="A339" r:id="rId298" display="https://bulma.dev/classes/grid/is-offset-four-fifths-fullhd" xr:uid="{28CE3E2E-43F4-E949-8FCB-25AE47D135E1}"/>
    <hyperlink ref="A340" r:id="rId299" display="https://bulma.dev/classes/grid/is-offset-four-fifths-mobile" xr:uid="{08DE3BDB-1D01-FA4F-ACDC-5B847CFA4049}"/>
    <hyperlink ref="A341" r:id="rId300" display="https://bulma.dev/classes/grid/is-offset-four-fifths-tablet" xr:uid="{6F5F22DD-6077-774F-92BB-0C89EF08C781}"/>
    <hyperlink ref="A342" r:id="rId301" display="https://bulma.dev/classes/grid/is-offset-four-fifths-touch" xr:uid="{D6BB40A1-9F19-E84C-BDC6-8600E18F0A6A}"/>
    <hyperlink ref="A343" r:id="rId302" display="https://bulma.dev/classes/grid/is-offset-four-fifths-widescreen" xr:uid="{7EEC812F-7D90-2146-9F88-0A866E423AC8}"/>
    <hyperlink ref="A344" r:id="rId303" display="https://bulma.dev/classes/grid/is-offset-half" xr:uid="{923EE54D-723D-3941-9353-AC6997573245}"/>
    <hyperlink ref="A345" r:id="rId304" display="https://bulma.dev/classes/grid/is-offset-half-desktop" xr:uid="{E342A42D-140A-5844-B71C-4420B465FADB}"/>
    <hyperlink ref="A346" r:id="rId305" display="https://bulma.dev/classes/grid/is-offset-half-fullhd" xr:uid="{4E70A5D8-F1E5-3141-AFB8-85033050ACB2}"/>
    <hyperlink ref="A347" r:id="rId306" display="https://bulma.dev/classes/grid/is-offset-half-mobile" xr:uid="{A9F6F435-0790-AB46-83CF-39E9D6B273D6}"/>
    <hyperlink ref="A348" r:id="rId307" display="https://bulma.dev/classes/grid/is-offset-half-tablet" xr:uid="{BCC991DD-B283-5C4D-A703-0F20C64E7E9B}"/>
    <hyperlink ref="A349" r:id="rId308" display="https://bulma.dev/classes/grid/is-offset-half-touch" xr:uid="{12E73D93-347A-A54B-9F7A-3C3AB4D831C3}"/>
    <hyperlink ref="A350" r:id="rId309" display="https://bulma.dev/classes/grid/is-offset-half-widescreen" xr:uid="{B449FC5F-7F1D-734D-AA14-6EDBC6685538}"/>
    <hyperlink ref="A351" r:id="rId310" display="https://bulma.dev/classes/grid/is-offset-one-fifth" xr:uid="{CC9CD974-2696-CC4B-8399-232ED3F17CB7}"/>
    <hyperlink ref="A352" r:id="rId311" display="https://bulma.dev/classes/grid/is-offset-one-fifth-desktop" xr:uid="{226840EB-C1A5-144E-9778-2B18A968F838}"/>
    <hyperlink ref="A353" r:id="rId312" display="https://bulma.dev/classes/grid/is-offset-one-fifth-fullhd" xr:uid="{346CDD77-2931-3B4B-9453-613619F97848}"/>
    <hyperlink ref="A354" r:id="rId313" display="https://bulma.dev/classes/grid/is-offset-one-fifth-mobile" xr:uid="{7939539C-921C-4546-A8E5-DBF168B7A1CF}"/>
    <hyperlink ref="A355" r:id="rId314" display="https://bulma.dev/classes/grid/is-offset-one-fifth-tablet" xr:uid="{2FDEA3F3-08EB-F84D-898C-A0B96D1060B3}"/>
    <hyperlink ref="A356" r:id="rId315" display="https://bulma.dev/classes/grid/is-offset-one-fifth-touch" xr:uid="{99306E13-6901-7D4C-940B-D393A9CD157C}"/>
    <hyperlink ref="A357" r:id="rId316" display="https://bulma.dev/classes/grid/is-offset-one-fifth-widescreen" xr:uid="{25693B9B-3BDB-2649-8790-5EEAD6F91847}"/>
    <hyperlink ref="A358" r:id="rId317" display="https://bulma.dev/classes/grid/is-offset-one-quarter" xr:uid="{BE0946B6-EE6F-614D-A944-E51B9E426908}"/>
    <hyperlink ref="A359" r:id="rId318" display="https://bulma.dev/classes/grid/is-offset-one-quarter-desktop" xr:uid="{878EAF30-34AF-5340-9500-88FEA3C911A7}"/>
    <hyperlink ref="A360" r:id="rId319" display="https://bulma.dev/classes/grid/is-offset-one-quarter-fullhd" xr:uid="{9E1A41C6-7002-B94B-A986-CC59A9AB1383}"/>
    <hyperlink ref="A361" r:id="rId320" display="https://bulma.dev/classes/grid/is-offset-one-quarter-mobile" xr:uid="{19C58768-3870-E24A-BABA-0290A3CBFA80}"/>
    <hyperlink ref="A362" r:id="rId321" display="https://bulma.dev/classes/grid/is-offset-one-quarter-tablet" xr:uid="{DBB89C62-44BA-7849-B5B5-37310091EEC5}"/>
    <hyperlink ref="A363" r:id="rId322" display="https://bulma.dev/classes/grid/is-offset-one-quarter-touch" xr:uid="{4AF8918F-2C38-DF48-B9D7-FBD7BE9045C2}"/>
    <hyperlink ref="A364" r:id="rId323" display="https://bulma.dev/classes/grid/is-offset-one-quarter-widescreen" xr:uid="{242A5AF4-C441-8145-93FB-BE76612A6DBF}"/>
    <hyperlink ref="A365" r:id="rId324" display="https://bulma.dev/classes/grid/is-offset-one-third" xr:uid="{F03ACC65-26EB-4440-AD82-FCAE73E64FBC}"/>
    <hyperlink ref="A366" r:id="rId325" display="https://bulma.dev/classes/grid/is-offset-one-third-desktop" xr:uid="{DE7134AC-8777-2141-B916-713DC83A7229}"/>
    <hyperlink ref="A367" r:id="rId326" display="https://bulma.dev/classes/grid/is-offset-one-third-fullhd" xr:uid="{DAC52558-3301-234A-A283-10FF855E2A58}"/>
    <hyperlink ref="A368" r:id="rId327" display="https://bulma.dev/classes/grid/is-offset-one-third-mobile" xr:uid="{AE4B9EEB-5A86-E54E-8008-2465FB687A58}"/>
    <hyperlink ref="A369" r:id="rId328" display="https://bulma.dev/classes/grid/is-offset-one-third-tablet" xr:uid="{8DB5F09B-A0D8-C84C-B701-C10FC9E885F2}"/>
    <hyperlink ref="A370" r:id="rId329" display="https://bulma.dev/classes/grid/is-offset-one-third-touch" xr:uid="{B61A6BEE-FEBA-3340-9CF6-0BE8D6689C2C}"/>
    <hyperlink ref="A371" r:id="rId330" display="https://bulma.dev/classes/grid/is-offset-one-third-widescreen" xr:uid="{53C18FC5-88FA-C444-BF99-E8E57182F50D}"/>
    <hyperlink ref="A372" r:id="rId331" display="https://bulma.dev/classes/grid/is-offset-three-fifths" xr:uid="{3AB46AE1-7359-0640-A827-FF9EA15E956E}"/>
    <hyperlink ref="A373" r:id="rId332" display="https://bulma.dev/classes/grid/is-offset-three-fifths-desktop" xr:uid="{3A392E81-8358-F143-9778-F1A7D76EA779}"/>
    <hyperlink ref="A374" r:id="rId333" display="https://bulma.dev/classes/grid/is-offset-three-fifths-fullhd" xr:uid="{959F39C4-DF29-8440-A7E7-EC32BD15C237}"/>
    <hyperlink ref="A375" r:id="rId334" display="https://bulma.dev/classes/grid/is-offset-three-fifths-mobile" xr:uid="{94F20B15-6862-5945-9CFD-2AB3D1A882CF}"/>
    <hyperlink ref="A376" r:id="rId335" display="https://bulma.dev/classes/grid/is-offset-three-fifths-tablet" xr:uid="{290FEEBF-5418-1447-832B-6AAB7960C6F1}"/>
    <hyperlink ref="A377" r:id="rId336" display="https://bulma.dev/classes/grid/is-offset-three-fifths-touch" xr:uid="{7B83383F-8E9F-7348-8D87-EA589BC5BB09}"/>
    <hyperlink ref="A378" r:id="rId337" display="https://bulma.dev/classes/grid/is-offset-three-fifths-widescreen" xr:uid="{5085A0D3-6783-544F-A263-2EA253F2465E}"/>
    <hyperlink ref="A379" r:id="rId338" display="https://bulma.dev/classes/grid/is-offset-three-quarters" xr:uid="{2B1BF278-F49F-764A-965B-75227A07F4CB}"/>
    <hyperlink ref="A380" r:id="rId339" display="https://bulma.dev/classes/grid/is-offset-three-quarters-desktop" xr:uid="{A7B9C0F5-2E00-FB44-98B6-90F94BF97A14}"/>
    <hyperlink ref="A381" r:id="rId340" display="https://bulma.dev/classes/grid/is-offset-three-quarters-fullhd" xr:uid="{B71616C2-5A24-FE4C-B9DA-E5D20B5B39F1}"/>
    <hyperlink ref="A382" r:id="rId341" display="https://bulma.dev/classes/grid/is-offset-three-quarters-mobile" xr:uid="{428F8DAE-F76B-224A-8FF7-15BE7CFC0357}"/>
    <hyperlink ref="A383" r:id="rId342" display="https://bulma.dev/classes/grid/is-offset-three-quarters-tablet" xr:uid="{EC8D4405-E951-AD4C-8283-990558977A8F}"/>
    <hyperlink ref="A384" r:id="rId343" display="https://bulma.dev/classes/grid/is-offset-three-quarters-touch" xr:uid="{4F39E224-8565-1846-A460-D80B82439639}"/>
    <hyperlink ref="A385" r:id="rId344" display="https://bulma.dev/classes/grid/is-offset-three-quarters-widescreen" xr:uid="{FDE506AD-C5F1-A841-A3B4-45A30E394DC0}"/>
    <hyperlink ref="A386" r:id="rId345" display="https://bulma.dev/classes/grid/is-offset-two-fifths" xr:uid="{28FA81F7-581A-A14B-A6DB-ED690400BA22}"/>
    <hyperlink ref="A387" r:id="rId346" display="https://bulma.dev/classes/grid/is-offset-two-fifths-desktop" xr:uid="{A9F4325B-02FC-594D-8664-AAB58D16A2BA}"/>
    <hyperlink ref="A388" r:id="rId347" display="https://bulma.dev/classes/grid/is-offset-two-fifths-fullhd" xr:uid="{BE29DFD5-02AF-024B-A497-966DD2A0D445}"/>
    <hyperlink ref="A389" r:id="rId348" display="https://bulma.dev/classes/grid/is-offset-two-fifths-mobile" xr:uid="{971D2863-8EC4-1040-A467-A93406130EA6}"/>
    <hyperlink ref="A390" r:id="rId349" display="https://bulma.dev/classes/grid/is-offset-two-fifths-tablet" xr:uid="{591DEA1A-6AA8-7842-9F93-CBA6717A332D}"/>
    <hyperlink ref="A391" r:id="rId350" display="https://bulma.dev/classes/grid/is-offset-two-fifths-touch" xr:uid="{71575BE3-4AAE-4F4C-811E-1992004CE3E3}"/>
    <hyperlink ref="A392" r:id="rId351" display="https://bulma.dev/classes/grid/is-offset-two-fifths-widescreen" xr:uid="{A248DBA8-3144-FC45-A4C8-B78279DFB8EB}"/>
    <hyperlink ref="A393" r:id="rId352" display="https://bulma.dev/classes/grid/is-offset-two-thirds" xr:uid="{AFA1D172-9B3D-844A-A0F0-7FF415A40309}"/>
    <hyperlink ref="A394" r:id="rId353" display="https://bulma.dev/classes/grid/is-offset-two-thirds-desktop" xr:uid="{E948061D-9562-DD4B-98D1-7BA71D0A4C7D}"/>
    <hyperlink ref="A395" r:id="rId354" display="https://bulma.dev/classes/grid/is-offset-two-thirds-desktop-mobile" xr:uid="{9D5FB148-2DBA-974C-AD0D-6515A8692EB8}"/>
    <hyperlink ref="A396" r:id="rId355" display="https://bulma.dev/classes/grid/is-offset-two-thirds-desktop-tablet" xr:uid="{0C881CA7-5156-6840-A042-C8F3A6A597FB}"/>
    <hyperlink ref="A397" r:id="rId356" display="https://bulma.dev/classes/grid/is-offset-two-thirds-desktop-touch" xr:uid="{9A3E6D79-B201-D84D-B16E-C399434A7A91}"/>
    <hyperlink ref="A398" r:id="rId357" display="https://bulma.dev/classes/grid/is-offset-two-thirds-desktop-widescreen" xr:uid="{68FBD3E7-B8ED-2B4E-81F6-16F6C0BA0D3A}"/>
    <hyperlink ref="A399" r:id="rId358" display="https://bulma.dev/classes/grid/is-offset-two-thirds-fullhd" xr:uid="{7250FE2F-48DF-1144-98AE-66593B1CAA80}"/>
    <hyperlink ref="A400" r:id="rId359" display="https://bulma.dev/classes/grid/is-one-fifth" xr:uid="{070A6493-C386-3040-8D5F-55D96A2C06F6}"/>
    <hyperlink ref="A401" r:id="rId360" display="https://bulma.dev/classes/grid/is-one-fifth-desktop" xr:uid="{AF4849F7-D3EC-C040-AE28-EF5C142DA2F1}"/>
    <hyperlink ref="A402" r:id="rId361" display="https://bulma.dev/classes/grid/is-one-fifth-fullhd" xr:uid="{9725209F-3F82-2F4F-84B8-1A67F9BB3284}"/>
    <hyperlink ref="A403" r:id="rId362" display="https://bulma.dev/classes/grid/is-one-fifth-mobile" xr:uid="{5A399CBE-6D39-0D45-AD27-2EBD26AEB1F7}"/>
    <hyperlink ref="A404" r:id="rId363" display="https://bulma.dev/classes/grid/is-one-fifth-tablet" xr:uid="{5A046B66-C0C3-CA41-A67A-2530B92EC2F9}"/>
    <hyperlink ref="A405" r:id="rId364" display="https://bulma.dev/classes/grid/is-one-fifth-touch" xr:uid="{E6E2E194-9EE3-2D42-8D9C-A42ADA8F1B04}"/>
    <hyperlink ref="A406" r:id="rId365" display="https://bulma.dev/classes/grid/is-one-fifth-widescreen" xr:uid="{0D76BA33-9FB8-DD49-B4F3-EA745A872FA3}"/>
    <hyperlink ref="A407" r:id="rId366" display="https://bulma.dev/classes/grid/is-one-quarter" xr:uid="{A05EC8EE-895C-7949-A524-5B0683B08B99}"/>
    <hyperlink ref="A408" r:id="rId367" display="https://bulma.dev/classes/grid/is-one-quarter-desktop" xr:uid="{29F3D7C6-8CCC-4241-9612-D7C0D7101EA0}"/>
    <hyperlink ref="A409" r:id="rId368" display="https://bulma.dev/classes/grid/is-one-quarter-fullhd" xr:uid="{2B372937-0E93-D04A-80F7-0F6B7D5CF621}"/>
    <hyperlink ref="A410" r:id="rId369" display="https://bulma.dev/classes/grid/is-one-quarter-mobile" xr:uid="{BFDF5F22-9A9E-0947-AA90-9819A863BB92}"/>
    <hyperlink ref="A411" r:id="rId370" display="https://bulma.dev/classes/grid/is-one-quarter-tablet" xr:uid="{FE50FA01-2EF3-384F-A94E-5A7011852FAB}"/>
    <hyperlink ref="A412" r:id="rId371" display="https://bulma.dev/classes/grid/is-one-quarter-touch" xr:uid="{FB3BB848-6AB4-0046-BB44-6689214F5157}"/>
    <hyperlink ref="A413" r:id="rId372" display="https://bulma.dev/classes/grid/is-one-quarter-widescreen" xr:uid="{F7887E5C-02C6-8D4C-AB84-A8D596588A42}"/>
    <hyperlink ref="A414" r:id="rId373" display="https://bulma.dev/classes/grid/is-one-third" xr:uid="{33D1CF24-60EB-564D-858D-EAC159F85314}"/>
    <hyperlink ref="A415" r:id="rId374" display="https://bulma.dev/classes/grid/is-one-third-desktop" xr:uid="{F4596719-C089-5747-9A70-E62DC824EAD8}"/>
    <hyperlink ref="A416" r:id="rId375" display="https://bulma.dev/classes/grid/is-one-third-fullhd" xr:uid="{D982D77E-1760-504A-9245-A4773DB46626}"/>
    <hyperlink ref="A417" r:id="rId376" display="https://bulma.dev/classes/grid/is-one-third-mobile" xr:uid="{F0DD237A-95DF-364E-B240-4BECAC733EC5}"/>
    <hyperlink ref="A418" r:id="rId377" display="https://bulma.dev/classes/grid/is-one-third-tablet" xr:uid="{EC5D6FF2-2853-0F4D-BB60-3954C2BA5B46}"/>
    <hyperlink ref="A419" r:id="rId378" display="https://bulma.dev/classes/grid/is-one-third-touch" xr:uid="{12F2D7B9-D43F-3E4B-ADD2-D76D6566098F}"/>
    <hyperlink ref="A420" r:id="rId379" display="https://bulma.dev/classes/grid/is-one-third-widescreen" xr:uid="{E674B333-B339-684B-A19B-7B3BD9BB15F1}"/>
    <hyperlink ref="A421" r:id="rId380" display="https://bulma.dev/classes/grid/is-three-fifths" xr:uid="{6D491D4F-D324-2F46-BABA-1509C44D7CD4}"/>
    <hyperlink ref="A422" r:id="rId381" display="https://bulma.dev/classes/grid/is-three-fifths-desktop" xr:uid="{8F5F9010-3DAE-364D-952E-8FCA44D3C11F}"/>
    <hyperlink ref="A423" r:id="rId382" display="https://bulma.dev/classes/grid/is-three-fifths-fullhd" xr:uid="{678D4784-9172-CC4E-B673-FDF1DF1489DF}"/>
    <hyperlink ref="A424" r:id="rId383" display="https://bulma.dev/classes/grid/is-three-fifths-mobile" xr:uid="{C0FF1AAA-5C43-3F4B-802C-9C8C8C8B3249}"/>
    <hyperlink ref="A425" r:id="rId384" display="https://bulma.dev/classes/grid/is-three-fifths-tablet" xr:uid="{943EFF1C-7A88-494F-B7B4-8517583DF90E}"/>
    <hyperlink ref="A426" r:id="rId385" display="https://bulma.dev/classes/grid/is-three-fifths-touch" xr:uid="{76736D8B-C417-A046-9940-8EEAE2B8CA14}"/>
    <hyperlink ref="A427" r:id="rId386" display="https://bulma.dev/classes/grid/is-three-fifths-widescreen" xr:uid="{BDA45961-73E8-FD4D-BD7A-A369346B78F1}"/>
    <hyperlink ref="A428" r:id="rId387" display="https://bulma.dev/classes/grid/is-three-quarters" xr:uid="{446F07C9-80B4-EF49-BA62-4E2ACE6D83B8}"/>
    <hyperlink ref="A429" r:id="rId388" display="https://bulma.dev/classes/grid/is-three-quarters-desktop" xr:uid="{DCB6ABF2-9397-B641-9E5F-297FFE661AC1}"/>
    <hyperlink ref="A430" r:id="rId389" display="https://bulma.dev/classes/grid/is-three-quarters-fullhd" xr:uid="{1BF42BE6-AD10-984B-8256-995134C01184}"/>
    <hyperlink ref="A431" r:id="rId390" display="https://bulma.dev/classes/grid/is-three-quarters-mobile" xr:uid="{B2A611C7-BCA4-B04F-9E51-2834E852CFE0}"/>
    <hyperlink ref="A432" r:id="rId391" display="https://bulma.dev/classes/grid/is-three-quarters-tablet" xr:uid="{6D1581B1-D5C8-D940-913E-1C097FA1CFAA}"/>
    <hyperlink ref="A433" r:id="rId392" display="https://bulma.dev/classes/grid/is-three-quarters-touch" xr:uid="{12A55530-D71F-784D-B561-1C2FF6E93E61}"/>
    <hyperlink ref="A434" r:id="rId393" display="https://bulma.dev/classes/grid/is-three-quarters-widescreen" xr:uid="{E6F1E40A-9083-EB43-B1AA-CF3D9E086273}"/>
    <hyperlink ref="A435" r:id="rId394" display="https://bulma.dev/classes/grid/is-two-fifths" xr:uid="{84DF24BD-AE7E-154E-ACB8-E18FB28FA88A}"/>
    <hyperlink ref="A436" r:id="rId395" display="https://bulma.dev/classes/grid/is-two-fifths-desktop" xr:uid="{CA2E5E1C-19C7-E74E-910E-5D2D127B6413}"/>
    <hyperlink ref="A437" r:id="rId396" display="https://bulma.dev/classes/grid/is-two-fifths-fullhd" xr:uid="{0B56732F-C770-8946-8977-BDC2BA069233}"/>
    <hyperlink ref="A438" r:id="rId397" display="https://bulma.dev/classes/grid/is-two-fifths-mobile" xr:uid="{5DEE1E5F-71BB-0444-A5FC-7646C1DC8918}"/>
    <hyperlink ref="A439" r:id="rId398" display="https://bulma.dev/classes/grid/is-two-fifths-tablet" xr:uid="{A2C5BA87-0BF8-0D4E-8E19-B247240B7A55}"/>
    <hyperlink ref="A440" r:id="rId399" display="https://bulma.dev/classes/grid/is-two-fifths-touch" xr:uid="{B9B4182D-DB52-214E-9F4D-8C9D3FA5991B}"/>
    <hyperlink ref="A441" r:id="rId400" display="https://bulma.dev/classes/grid/is-two-fifths-widescreen" xr:uid="{C578A7EF-BAFC-A749-B2C0-23B975608E47}"/>
    <hyperlink ref="A442" r:id="rId401" display="https://bulma.dev/classes/grid/is-two-thirds" xr:uid="{F17B3F7D-5CD7-984C-B9FA-0F5E0C28C6CA}"/>
    <hyperlink ref="A443" r:id="rId402" display="https://bulma.dev/classes/grid/is-two-thirds-desktop" xr:uid="{2DA792B9-03A0-894D-9C41-59C4B28D7DCF}"/>
    <hyperlink ref="A444" r:id="rId403" display="https://bulma.dev/classes/grid/is-two-thirds-fullhd" xr:uid="{776511F4-090B-4342-B6E8-F95959214E99}"/>
    <hyperlink ref="A445" r:id="rId404" display="https://bulma.dev/classes/grid/is-two-thirds-mobile" xr:uid="{C3B61FB4-DE36-C844-AB78-0726BD453EDC}"/>
    <hyperlink ref="A446" r:id="rId405" display="https://bulma.dev/classes/grid/is-two-thirds-tablet" xr:uid="{E906B4BC-EF82-6145-86F5-9B034CB4AACB}"/>
    <hyperlink ref="A447" r:id="rId406" display="https://bulma.dev/classes/grid/is-two-thirds-touch" xr:uid="{5CA315C3-3F74-8E45-B7FE-C214BC3AA205}"/>
    <hyperlink ref="A448" r:id="rId407" display="https://bulma.dev/classes/grid/is-two-thirds-widescreen" xr:uid="{73F5FB8D-7CEC-D74F-8E15-395302FCE450}"/>
    <hyperlink ref="A449" r:id="rId408" display="https://bulma.dev/classes/grid/is-variable" xr:uid="{DA06947D-E73C-3A41-AFE8-BC340B8A45F4}"/>
    <hyperlink ref="A450" r:id="rId409" display="https://bulma.dev/classes/grid/is-widescreen" xr:uid="{5493CC6D-76E0-3F4C-8B91-8B20D6E8769E}"/>
    <hyperlink ref="A454" r:id="rId410" display="https://bulma.dev/classes/help/help" xr:uid="{5321F3CB-5C46-CB4F-AD1B-8C324B763B51}"/>
    <hyperlink ref="A458" r:id="rId411" display="https://bulma.dev/classes/helpers/is-clearfix" xr:uid="{FDCDE2AA-8C54-3141-8361-6EFEE89775D5}"/>
    <hyperlink ref="A459" r:id="rId412" display="https://bulma.dev/classes/helpers/is-clipped" xr:uid="{F41F0E03-8B76-F042-95E1-15EBC4F5D624}"/>
    <hyperlink ref="A460" r:id="rId413" display="https://bulma.dev/classes/helpers/is-hidden" xr:uid="{6682418B-79CA-7E43-A537-DBDD5EF40EF0}"/>
    <hyperlink ref="A461" r:id="rId414" display="https://bulma.dev/classes/helpers/is-invisible" xr:uid="{6AFD81AD-AFB4-F845-83FC-43B3F4B815DA}"/>
    <hyperlink ref="A462" r:id="rId415" display="https://bulma.dev/classes/helpers/is-marginless" xr:uid="{4CFACFC6-A674-C348-9D97-CB15D26D371B}"/>
    <hyperlink ref="A463" r:id="rId416" display="https://bulma.dev/classes/helpers/is-overlay" xr:uid="{9CD4A86A-4F0D-0B47-AFF5-0E2D01270C3C}"/>
    <hyperlink ref="A464" r:id="rId417" display="https://bulma.dev/classes/helpers/is-paddingless" xr:uid="{983B9485-A813-A941-9C1A-DB6432119001}"/>
    <hyperlink ref="A465" r:id="rId418" display="https://bulma.dev/classes/helpers/is-pulled-left" xr:uid="{3459E02A-E167-5B49-8419-697EA52E9A23}"/>
    <hyperlink ref="A466" r:id="rId419" display="https://bulma.dev/classes/helpers/is-pulled-right" xr:uid="{B401057D-075B-E54D-B560-53883E2C920D}"/>
    <hyperlink ref="A467" r:id="rId420" display="https://bulma.dev/classes/helpers/is-radiusless" xr:uid="{C1D8A5FE-2DF9-3046-AF5E-8548AA25D2C6}"/>
    <hyperlink ref="A468" r:id="rId421" display="https://bulma.dev/classes/helpers/is-relative" xr:uid="{63ED0D50-5806-4348-88D8-7B9FA0C25082}"/>
    <hyperlink ref="A469" r:id="rId422" display="https://bulma.dev/classes/helpers/is-shadowless" xr:uid="{B24D6679-CF00-3741-9CE2-61498D89AD70}"/>
    <hyperlink ref="A470" r:id="rId423" display="https://bulma.dev/classes/helpers/is-sr-only" xr:uid="{97FF915F-CD0E-A84E-9F64-5B6E973961A2}"/>
    <hyperlink ref="A471" r:id="rId424" display="https://bulma.dev/classes/helpers/is-unselectable" xr:uid="{551B8940-8954-F745-98CD-BD81D13C8BF3}"/>
    <hyperlink ref="A475" r:id="rId425" display="https://bulma.dev/classes/hero/hero" xr:uid="{C81790EF-7A7F-6845-ABCE-3241E1B0F1A8}"/>
    <hyperlink ref="A476" r:id="rId426" display="https://bulma.dev/classes/hero/hero-body" xr:uid="{48606EB3-5CDD-4549-BFFC-BB801867C3DD}"/>
    <hyperlink ref="A477" r:id="rId427" display="https://bulma.dev/classes/hero/hero-foot" xr:uid="{862C2CC1-F565-7A49-BE16-F94BFA81F910}"/>
    <hyperlink ref="A478" r:id="rId428" display="https://bulma.dev/classes/hero/hero-head" xr:uid="{46F1D3E1-F139-3546-8832-24A3AB494D58}"/>
    <hyperlink ref="A479" r:id="rId429" display="https://bulma.dev/classes/hero/hero-video" xr:uid="{BE3716A6-F8C8-5C43-B659-0E3D95E39EE0}"/>
    <hyperlink ref="A480" r:id="rId430" display="https://bulma.dev/classes/hero/hero.is-fullheight" xr:uid="{F7633ABE-6214-3541-A7AC-8A98AB1A783D}"/>
    <hyperlink ref="A481" r:id="rId431" display="https://bulma.dev/classes/hero/hero.is-fullheight-with-navbar" xr:uid="{231E68D7-D9AE-7747-9C8D-D21E74AAA818}"/>
    <hyperlink ref="A482" r:id="rId432" display="https://bulma.dev/classes/hero/hero.is-halfheight" xr:uid="{9C71D31C-D2E8-1243-9703-06A837C4DF52}"/>
    <hyperlink ref="A483" r:id="rId433" display="https://bulma.dev/classes/hero/hero.is-small" xr:uid="{C5061AB5-25A8-1745-A6A9-15CC9098B63F}"/>
    <hyperlink ref="A487" r:id="rId434" display="https://bulma.dev/classes/icon/has-icons-left" xr:uid="{7A0C5DBD-8748-4946-9FDD-3DB11BFEF77F}"/>
    <hyperlink ref="A488" r:id="rId435" display="https://bulma.dev/classes/icon/has-icons-right" xr:uid="{BC99636A-1F7C-D14C-A9EF-E8CFCFA1AD91}"/>
    <hyperlink ref="A489" r:id="rId436" display="https://bulma.dev/classes/icon/icon" xr:uid="{1AC2D4F5-FBA1-AC41-8D8B-2DF76B4BD87E}"/>
    <hyperlink ref="A493" r:id="rId437" display="https://bulma.dev/classes/images/has-ratio" xr:uid="{0301E061-D948-414A-AFA2-DD33278B211B}"/>
    <hyperlink ref="A494" r:id="rId438" display="https://bulma.dev/classes/images/image" xr:uid="{A9A32EA8-AE42-6B40-A0E6-C1D5B18B6734}"/>
    <hyperlink ref="A495" r:id="rId439" display="https://bulma.dev/classes/images/image.is-128x128" xr:uid="{FFC67802-C694-784C-AA6F-080980309214}"/>
    <hyperlink ref="A496" r:id="rId440" display="https://bulma.dev/classes/images/image.is-16by9" xr:uid="{EF8D97E1-F963-734E-9AA5-2099D6224F0D}"/>
    <hyperlink ref="A497" r:id="rId441" display="https://bulma.dev/classes/images/image.is-16x16" xr:uid="{5878CBA5-43FF-A84B-932F-6E0055627D2A}"/>
    <hyperlink ref="A498" r:id="rId442" display="https://bulma.dev/classes/images/image.is-1by1" xr:uid="{3E14D685-D020-B645-99D5-F46B9A7F3501}"/>
    <hyperlink ref="A499" r:id="rId443" display="https://bulma.dev/classes/images/image.is-1by2" xr:uid="{E3BAFAA2-52A5-314E-AF4F-F0AEC5DA1DB5}"/>
    <hyperlink ref="A500" r:id="rId444" display="https://bulma.dev/classes/images/image.is-1by3" xr:uid="{87A4ACE1-5BF1-8A48-B5E6-D2F0CA045192}"/>
    <hyperlink ref="A501" r:id="rId445" display="https://bulma.dev/classes/images/image.is-24x24" xr:uid="{6107F6D0-1F15-434A-B822-74B6B9926D8F}"/>
    <hyperlink ref="A502" r:id="rId446" display="https://bulma.dev/classes/images/image.is-2by1" xr:uid="{3E2CD699-2706-594F-848F-713489E1EE36}"/>
    <hyperlink ref="A503" r:id="rId447" display="https://bulma.dev/classes/images/image.is-2by3" xr:uid="{BF54006C-0FE8-464F-B3DE-03CF7D8C8DBE}"/>
    <hyperlink ref="A504" r:id="rId448" display="https://bulma.dev/classes/images/image.is-32x32" xr:uid="{85A3AD32-1C46-9249-964A-D07A0E3B22F8}"/>
    <hyperlink ref="A505" r:id="rId449" display="https://bulma.dev/classes/images/image.is-3by1" xr:uid="{C8D4E72C-E479-0240-B735-8796C4A61395}"/>
    <hyperlink ref="A506" r:id="rId450" display="https://bulma.dev/classes/images/image.is-3by2" xr:uid="{22EC551F-B89B-5D45-84E6-7BDABD05F90C}"/>
    <hyperlink ref="A507" r:id="rId451" display="https://bulma.dev/classes/images/image.is-3by4" xr:uid="{3BCC026B-0E47-0B4A-BA06-2CF8BE6A1480}"/>
    <hyperlink ref="A508" r:id="rId452" display="https://bulma.dev/classes/images/image.is-3by5" xr:uid="{6113D083-D886-B646-AF30-F04C6DA17D5E}"/>
    <hyperlink ref="A509" r:id="rId453" display="https://bulma.dev/classes/images/image.is-48x48" xr:uid="{5B805EF4-5560-0043-912B-28FD73724C2B}"/>
    <hyperlink ref="A510" r:id="rId454" display="https://bulma.dev/classes/images/image.is-4by3" xr:uid="{380FC3E4-A7F9-C843-ABD3-4D1A685581FE}"/>
    <hyperlink ref="A511" r:id="rId455" display="https://bulma.dev/classes/images/image.is-4by5" xr:uid="{09C64D42-D08E-4C4A-ABF2-384764E134E9}"/>
    <hyperlink ref="A512" r:id="rId456" display="https://bulma.dev/classes/images/image.is-5by3" xr:uid="{1BEC8F74-B724-0441-84C7-9398849E3A23}"/>
    <hyperlink ref="A513" r:id="rId457" display="https://bulma.dev/classes/images/image.is-5by4" xr:uid="{901D1BCA-C0EC-AB4F-BA10-B28A893FE60A}"/>
    <hyperlink ref="A514" r:id="rId458" display="https://bulma.dev/classes/images/image.is-64x64" xr:uid="{48A481A7-1074-D04C-8193-1CDA5E38DB1D}"/>
    <hyperlink ref="A515" r:id="rId459" display="https://bulma.dev/classes/images/image.is-96x96" xr:uid="{2288BE53-D235-4843-9A10-08C61DD9C18C}"/>
    <hyperlink ref="A516" r:id="rId460" display="https://bulma.dev/classes/images/image.is-9by16" xr:uid="{5BD86DCF-B41C-B247-BE23-132F3405D9F9}"/>
    <hyperlink ref="A517" r:id="rId461" display="https://bulma.dev/classes/images/image.is-square" xr:uid="{D2B0C836-AC2E-0445-80D6-ED3A09DAD35E}"/>
    <hyperlink ref="A521" r:id="rId462" display="https://bulma.dev/classes/label/label" xr:uid="{59979318-4DC3-3349-B743-EA2B5471DDBB}"/>
    <hyperlink ref="A522" r:id="rId463" display="https://bulma.dev/classes/label/label.is-large" xr:uid="{0E1DDD0A-7F1E-BE43-A109-85A5A4EF16A5}"/>
    <hyperlink ref="A523" r:id="rId464" display="https://bulma.dev/classes/label/label.is-medium" xr:uid="{83D71CFF-F16D-2846-8F62-5A8356BBEB97}"/>
    <hyperlink ref="A524" r:id="rId465" display="https://bulma.dev/classes/label/label.is-small" xr:uid="{9639631D-0726-1042-993D-83DE0A40A76F}"/>
    <hyperlink ref="A528" r:id="rId466" display="https://bulma.dev/classes/level/level" xr:uid="{7A68D249-636C-E846-ABBF-900F04A4A3DC}"/>
    <hyperlink ref="A529" r:id="rId467" display="https://bulma.dev/classes/level/level-item" xr:uid="{C510C883-A319-C743-BFF7-CFF6745A18BD}"/>
    <hyperlink ref="A530" r:id="rId468" display="https://bulma.dev/classes/level/level-left" xr:uid="{CA542F6F-C14D-0448-9788-664EF6790B4C}"/>
    <hyperlink ref="A531" r:id="rId469" display="https://bulma.dev/classes/level/level-right" xr:uid="{F464CD49-D0E4-F648-BA99-60953DAAA994}"/>
    <hyperlink ref="A532" r:id="rId470" display="https://bulma.dev/classes/level/level.is-mobile" xr:uid="{2A52B978-B900-194E-9A45-828E50F6DDC3}"/>
    <hyperlink ref="A536" r:id="rId471" display="https://bulma.dev/classes/list/is-lower-alpha" xr:uid="{798661B4-022F-1A47-A18A-4EB4E45A2EA5}"/>
    <hyperlink ref="A537" r:id="rId472" display="https://bulma.dev/classes/list/is-lower-roman" xr:uid="{097655BB-C30F-9449-9346-31492116293A}"/>
    <hyperlink ref="A538" r:id="rId473" display="https://bulma.dev/classes/list/is-upper-alpha" xr:uid="{AB5BAF01-205A-B245-A8A7-559FBDC53259}"/>
    <hyperlink ref="A539" r:id="rId474" display="https://bulma.dev/classes/list/is-upper-roman" xr:uid="{6F2EAE78-8A72-2F4E-A401-D8D49330DB50}"/>
    <hyperlink ref="A540" r:id="rId475" display="https://bulma.dev/classes/list/list" xr:uid="{DF51A915-33A8-5F4A-A504-EBAE409C5E87}"/>
    <hyperlink ref="A541" r:id="rId476" display="https://bulma.dev/classes/list/list-item" xr:uid="{C0A47AE0-6EE0-2D4D-BD80-A67B9D7D188A}"/>
    <hyperlink ref="A542" r:id="rId477" display="https://bulma.dev/classes/list/list-item.is-active" xr:uid="{CCD1D269-FB34-B043-8BC0-3BDBD926E139}"/>
    <hyperlink ref="A546" r:id="rId478" display="https://bulma.dev/classes/loader/loader" xr:uid="{C8416841-734D-7B4E-9766-473C495F4CE0}"/>
    <hyperlink ref="A550" r:id="rId479" display="https://bulma.dev/classes/media/media" xr:uid="{849192D5-9296-8141-8A52-E02037252A37}"/>
    <hyperlink ref="A551" r:id="rId480" display="https://bulma.dev/classes/media/media-content" xr:uid="{D6E77956-496A-F049-A9C1-B41115EFE954}"/>
    <hyperlink ref="A552" r:id="rId481" display="https://bulma.dev/classes/media/media-left" xr:uid="{D4D7F461-F8EC-F841-9C93-7F5C1EC389F1}"/>
    <hyperlink ref="A553" r:id="rId482" display="https://bulma.dev/classes/media/media-right" xr:uid="{C1F00331-7456-FB4A-8779-02F48DE7F7DB}"/>
    <hyperlink ref="A554" r:id="rId483" display="https://bulma.dev/classes/media/media.is-large" xr:uid="{EF0F6FD2-B9A2-0644-91CE-E8E20B4A34A7}"/>
    <hyperlink ref="A558" r:id="rId484" display="https://bulma.dev/classes/menu/menu" xr:uid="{3DE62832-22E8-0344-A060-3D3F74D7AD9B}"/>
    <hyperlink ref="A559" r:id="rId485" display="https://bulma.dev/classes/menu/menu-label" xr:uid="{158C1DEC-324B-804F-B89D-E7C130FABFFB}"/>
    <hyperlink ref="A560" r:id="rId486" display="https://bulma.dev/classes/menu/menu-list" xr:uid="{F5465F17-18B6-6848-B06A-44C48C3D8B6A}"/>
    <hyperlink ref="A561" r:id="rId487" display="https://bulma.dev/classes/menu/menu.is-large" xr:uid="{647D7633-D3DD-AF4C-A181-D6D25DE72AEF}"/>
    <hyperlink ref="A562" r:id="rId488" display="https://bulma.dev/classes/menu/menu.is-medium" xr:uid="{3FC343D6-0345-1942-BC3E-0276C0EFA446}"/>
    <hyperlink ref="A563" r:id="rId489" display="https://bulma.dev/classes/menu/menu.is-small" xr:uid="{DA9BDE8B-37DD-F24A-99C9-6ABD03C4EE77}"/>
    <hyperlink ref="A567" r:id="rId490" display="https://bulma.dev/classes/message/message" xr:uid="{DA545A1E-5B17-AA41-86DD-FD69FE873520}"/>
    <hyperlink ref="A568" r:id="rId491" display="https://bulma.dev/classes/message/message-body" xr:uid="{C922E00F-E376-604C-8702-A728E39D0BD9}"/>
    <hyperlink ref="A569" r:id="rId492" display="https://bulma.dev/classes/message/message-header" xr:uid="{FE007B3D-4281-2946-870D-29ABCC39291C}"/>
    <hyperlink ref="A573" r:id="rId493" display="https://bulma.dev/classes/modal/modal" xr:uid="{376F65E3-417A-B647-BA5A-4BA17B01449A}"/>
    <hyperlink ref="A574" r:id="rId494" display="https://bulma.dev/classes/modal/modal-background" xr:uid="{6394479F-25B2-6B4E-A2D9-9C9747FA87CB}"/>
    <hyperlink ref="A575" r:id="rId495" display="https://bulma.dev/classes/modal/modal-card" xr:uid="{97C4EEDA-2E71-9447-9C6F-87AAC51084A6}"/>
    <hyperlink ref="A576" r:id="rId496" display="https://bulma.dev/classes/modal/modal-card-body" xr:uid="{448ED633-3A9B-3D4D-8599-BC868981C659}"/>
    <hyperlink ref="A577" r:id="rId497" display="https://bulma.dev/classes/modal/modal-card-foot" xr:uid="{EB95566B-1006-6A40-BA87-76B15460F07D}"/>
    <hyperlink ref="A578" r:id="rId498" display="https://bulma.dev/classes/modal/modal-card-head" xr:uid="{70F8FBFE-850F-5E4F-BB0B-9CA9812112B6}"/>
    <hyperlink ref="A579" r:id="rId499" display="https://bulma.dev/classes/modal/modal-card-title" xr:uid="{10ED2CF4-CCE1-BA49-9F9D-C0D90C9AD80D}"/>
    <hyperlink ref="A580" r:id="rId500" display="https://bulma.dev/classes/modal/modal-close" xr:uid="{0775EE87-C4E1-8E4B-8E6A-3FD938C2CF4A}"/>
    <hyperlink ref="A581" r:id="rId501" display="https://bulma.dev/classes/modal/modal-content" xr:uid="{5BCE9C9A-20A5-A148-9E2D-BC969497B4A9}"/>
    <hyperlink ref="A582" r:id="rId502" display="https://bulma.dev/classes/modal/modal.is-active" xr:uid="{444FD324-1A70-2340-8233-5274F2B57605}"/>
    <hyperlink ref="A586" r:id="rId503" display="https://bulma.dev/classes/navbar/is-arrowless" xr:uid="{416F42D4-070B-074C-AD8D-28D85B743D13}"/>
    <hyperlink ref="A587" r:id="rId504" display="https://bulma.dev/classes/navbar/navbar" xr:uid="{69E7E281-F73B-A84E-991F-EACF2299DE6E}"/>
    <hyperlink ref="A588" r:id="rId505" display="https://bulma.dev/classes/navbar/navbar-brand" xr:uid="{E667C874-903A-AB48-86AF-185993021212}"/>
    <hyperlink ref="A589" r:id="rId506" display="https://bulma.dev/classes/navbar/navbar-burger" xr:uid="{480B922B-37CE-B14C-92F7-040D19628B31}"/>
    <hyperlink ref="A590" r:id="rId507" display="https://bulma.dev/classes/navbar/navbar-divider" xr:uid="{9BC12EEC-6473-414A-B04F-80DACBA4F7AC}"/>
    <hyperlink ref="A591" r:id="rId508" display="https://bulma.dev/classes/navbar/navbar-dropdown" xr:uid="{D4BCDBA5-C73F-794A-A31D-17EB6E6F10F7}"/>
    <hyperlink ref="A592" r:id="rId509" display="https://bulma.dev/classes/navbar/navbar-end" xr:uid="{393FD5C7-0BD8-A648-961F-48D68C249233}"/>
    <hyperlink ref="A593" r:id="rId510" display="https://bulma.dev/classes/navbar/navbar-item" xr:uid="{9EED0C55-E18C-1B4C-9B0E-CE715F6E0315}"/>
    <hyperlink ref="A594" r:id="rId511" display="https://bulma.dev/classes/navbar/navbar-link" xr:uid="{57AF992E-EBBA-A34F-8F17-4C0E49D92E3D}"/>
    <hyperlink ref="A595" r:id="rId512" display="https://bulma.dev/classes/navbar/navbar-menu" xr:uid="{F48A39A6-313B-4644-B3C2-10703857001F}"/>
    <hyperlink ref="A596" r:id="rId513" display="https://bulma.dev/classes/navbar/navbar-start" xr:uid="{E5357F59-E274-C441-B423-F0091279DB4F}"/>
    <hyperlink ref="A597" r:id="rId514" display="https://bulma.dev/classes/navbar/navbar.has-shadow" xr:uid="{945AB9BF-AB40-DF49-B77A-3430FDB1BB80}"/>
    <hyperlink ref="A598" r:id="rId515" display="https://bulma.dev/classes/navbar/navbar.is-black" xr:uid="{C9E68377-2061-1C44-BA08-8F2596BD62F9}"/>
    <hyperlink ref="A599" r:id="rId516" display="https://bulma.dev/classes/navbar/navbar.is-danger" xr:uid="{BA411C84-09AD-0C45-B5A2-24A615AE4AB0}"/>
    <hyperlink ref="A600" r:id="rId517" display="https://bulma.dev/classes/navbar/navbar.is-dark" xr:uid="{46B9E8AA-CF79-9F44-B9C3-64EE76F001A9}"/>
    <hyperlink ref="A601" r:id="rId518" display="https://bulma.dev/classes/navbar/navbar.is-fixed-bottom" xr:uid="{4A0BAB7C-86FB-2F41-90C9-D882FFD81A75}"/>
    <hyperlink ref="A602" r:id="rId519" display="https://bulma.dev/classes/navbar/navbar.is-fixed-top" xr:uid="{D519CB1A-8F85-1549-A3D5-648E8555D6EC}"/>
    <hyperlink ref="A603" r:id="rId520" display="https://bulma.dev/classes/navbar/navbar.is-info" xr:uid="{6A7DF10C-D5BA-6C4C-97EF-64E8C66EE114}"/>
    <hyperlink ref="A604" r:id="rId521" display="https://bulma.dev/classes/navbar/navbar.is-light" xr:uid="{D6A9993A-EE7B-E842-8B7F-89DEB9742F8A}"/>
    <hyperlink ref="A605" r:id="rId522" display="https://bulma.dev/classes/navbar/navbar.is-link" xr:uid="{99691BD9-24BA-2E4C-87D9-7BF061DBDCDD}"/>
    <hyperlink ref="A606" r:id="rId523" display="https://bulma.dev/classes/navbar/navbar.is-primary" xr:uid="{40824D6B-3D0A-E749-8B9E-D9254FC7B1BD}"/>
    <hyperlink ref="A607" r:id="rId524" display="https://bulma.dev/classes/navbar/navbar.is-success" xr:uid="{076C0440-92D3-5D45-A254-E28E4A514B07}"/>
    <hyperlink ref="A608" r:id="rId525" display="https://bulma.dev/classes/navbar/navbar.is-warning" xr:uid="{366B5BAA-E53D-1640-9AF1-6C87FD54D615}"/>
    <hyperlink ref="A609" r:id="rId526" display="https://bulma.dev/classes/navbar/navbar.is-white" xr:uid="{FBC368A0-58A5-D44F-97F3-00446CEF8D1D}"/>
    <hyperlink ref="A613" r:id="rId527" display="https://bulma.dev/classes/notification/notification" xr:uid="{C9644BCA-873A-0F44-A8BB-D1542573EF77}"/>
    <hyperlink ref="A617" r:id="rId528" display="https://bulma.dev/classes/pagination/pagination" xr:uid="{B49036D4-FEF2-574E-B397-3E0D9D986402}"/>
    <hyperlink ref="A618" r:id="rId529" display="https://bulma.dev/classes/pagination/pagination-ellipsis" xr:uid="{37A843EC-A251-4444-BA37-603329754C90}"/>
    <hyperlink ref="A619" r:id="rId530" display="https://bulma.dev/classes/pagination/pagination-link" xr:uid="{43FC473E-55AB-E247-B20D-3B3AB460AB6F}"/>
    <hyperlink ref="A620" r:id="rId531" display="https://bulma.dev/classes/pagination/pagination-link.is-current" xr:uid="{87BF57DF-D267-054D-A3E1-7EBA48F16E6A}"/>
    <hyperlink ref="A621" r:id="rId532" display="https://bulma.dev/classes/pagination/pagination-list" xr:uid="{481DBA78-4716-1349-9E26-60C9C53FE12C}"/>
    <hyperlink ref="A622" r:id="rId533" display="https://bulma.dev/classes/pagination/pagination-next" xr:uid="{FC1B45E5-72F3-2E4B-905C-11FE65157BFA}"/>
    <hyperlink ref="A623" r:id="rId534" display="https://bulma.dev/classes/pagination/pagination-previous" xr:uid="{CD6FE686-38F8-6446-B114-A772F19FB2E4}"/>
    <hyperlink ref="A624" r:id="rId535" display="https://bulma.dev/classes/pagination/pagination.is-rounded" xr:uid="{F0F6C10C-3133-8446-9969-32F48E49B0CB}"/>
    <hyperlink ref="A628" r:id="rId536" display="https://bulma.dev/classes/panel/panel" xr:uid="{BCF71327-740D-7E43-A24A-600A03176FB4}"/>
    <hyperlink ref="A629" r:id="rId537" display="https://bulma.dev/classes/panel/panel-block" xr:uid="{1CCAA887-05A9-3241-B46F-379263BAEFFE}"/>
    <hyperlink ref="A630" r:id="rId538" display="https://bulma.dev/classes/panel/panel-heading" xr:uid="{E8078E3A-7D83-5343-993F-A20F553915A8}"/>
    <hyperlink ref="A631" r:id="rId539" display="https://bulma.dev/classes/panel/panel-icon" xr:uid="{83BA68B9-4789-1249-AD77-6B463AE31A6B}"/>
    <hyperlink ref="A632" r:id="rId540" display="https://bulma.dev/classes/panel/panel-list" xr:uid="{4DD752A8-6CC8-BD4A-8172-73EEA8CBB62A}"/>
    <hyperlink ref="A633" r:id="rId541" display="https://bulma.dev/classes/panel/panel-tabs" xr:uid="{8AD87D55-F22A-6942-92D4-A9D5D5BCFE31}"/>
    <hyperlink ref="A637" r:id="rId542" display="https://bulma.dev/classes/progress-bar/progress" xr:uid="{363E3911-E64B-FB4D-943E-FD387F1A6DBA}"/>
    <hyperlink ref="A641" r:id="rId543" display="https://bulma.dev/classes/responsive-helpers/is-block" xr:uid="{5CD77074-E110-1D4E-A983-BE93815AEFF2}"/>
    <hyperlink ref="A642" r:id="rId544" display="https://bulma.dev/classes/responsive-helpers/is-flex" xr:uid="{6C6D2030-8633-6C44-B61B-9DA01B14B4ED}"/>
    <hyperlink ref="A643" r:id="rId545" display="https://bulma.dev/classes/responsive-helpers/is-inline" xr:uid="{B6397FD5-3E19-784D-9303-23A1D830CE49}"/>
    <hyperlink ref="A644" r:id="rId546" display="https://bulma.dev/classes/responsive-helpers/is-inline-block" xr:uid="{429AB1C5-12DB-A345-87A1-298442212B47}"/>
    <hyperlink ref="A645" r:id="rId547" display="https://bulma.dev/classes/responsive-helpers/is-inline-flex" xr:uid="{5809F628-15BE-0E4E-9EF9-701CA2D9888A}"/>
    <hyperlink ref="A649" r:id="rId548" display="https://bulma.dev/classes/sizing/are-large" xr:uid="{4CF0878E-3960-7F4F-952F-B79CAA9B3AD4}"/>
    <hyperlink ref="A650" r:id="rId549" display="https://bulma.dev/classes/sizing/are-medium" xr:uid="{8801C35D-F70B-704B-B7DB-F8AEC02BF4AD}"/>
    <hyperlink ref="A651" r:id="rId550" display="https://bulma.dev/classes/sizing/are-small" xr:uid="{0D0A46C0-67F6-2B46-AFBD-EE78574F5110}"/>
    <hyperlink ref="A652" r:id="rId551" display="https://bulma.dev/classes/sizing/is-fullheight" xr:uid="{FE953C9D-1C8B-764B-AB90-D14FA1140586}"/>
    <hyperlink ref="A653" r:id="rId552" display="https://bulma.dev/classes/sizing/is-fullheight-with-navbar" xr:uid="{26CBB265-398A-4649-925B-8754C1CDD255}"/>
    <hyperlink ref="A654" r:id="rId553" display="https://bulma.dev/classes/sizing/is-fullwidth" xr:uid="{77E1B6E6-70FA-474D-8727-9854453D9584}"/>
    <hyperlink ref="A655" r:id="rId554" display="https://bulma.dev/classes/sizing/is-small" xr:uid="{7200AA0B-09F4-144E-BAF9-16F71A27F534}"/>
    <hyperlink ref="A659" r:id="rId555" display="https://bulma.dev/classes/spacing/is-size-1" xr:uid="{EEE71404-9957-6843-90C3-1A428D586C4C}"/>
    <hyperlink ref="A660" r:id="rId556" display="https://bulma.dev/classes/spacing/mb-0" xr:uid="{6EF926AD-800C-B34A-B1A4-BC265C647E33}"/>
    <hyperlink ref="A661" r:id="rId557" display="https://bulma.dev/classes/spacing/ml-0" xr:uid="{463CBA33-058E-1847-8E1B-8F9FB4D7284E}"/>
    <hyperlink ref="A662" r:id="rId558" display="https://bulma.dev/classes/spacing/mr-0" xr:uid="{DE7C137A-52A8-434B-B77D-A69CF26F3194}"/>
    <hyperlink ref="A663" r:id="rId559" display="https://bulma.dev/classes/spacing/mt-0" xr:uid="{E890542F-3F0E-9C41-B571-4A8D4468835E}"/>
    <hyperlink ref="A664" r:id="rId560" display="https://bulma.dev/classes/spacing/mx-0" xr:uid="{66103284-571E-2D4C-9A73-D4EB16BFB1AE}"/>
    <hyperlink ref="A665" r:id="rId561" display="https://bulma.dev/classes/spacing/my-0" xr:uid="{1A503DF7-D1FD-1742-99EC-6DE3BD59BCD3}"/>
    <hyperlink ref="A666" r:id="rId562" display="https://bulma.dev/classes/spacing/pb-0" xr:uid="{E7C71169-3CF9-7741-9C9D-F65F11265795}"/>
    <hyperlink ref="A667" r:id="rId563" display="https://bulma.dev/classes/spacing/pl-0" xr:uid="{9BFB0CD6-C833-964C-A15F-F034D0992ABD}"/>
    <hyperlink ref="A668" r:id="rId564" display="https://bulma.dev/classes/spacing/pr-0" xr:uid="{E1E8EAB9-7D64-624F-A21D-0FFA3953610C}"/>
    <hyperlink ref="A669" r:id="rId565" display="https://bulma.dev/classes/spacing/pt-0" xr:uid="{69382938-7DD8-8541-B955-361F92061559}"/>
    <hyperlink ref="A670" r:id="rId566" display="https://bulma.dev/classes/spacing/py-0" xr:uid="{1CE262A2-12BF-F44C-B090-26195D8F0739}"/>
    <hyperlink ref="A674" r:id="rId567" display="https://bulma.dev/classes/table/is-selected" xr:uid="{DB98ECE1-1305-DF44-ACC0-1A91749703BC}"/>
    <hyperlink ref="A675" r:id="rId568" display="https://bulma.dev/classes/table/table" xr:uid="{5C408DC9-E238-444F-B267-2350F53E72E7}"/>
    <hyperlink ref="A676" r:id="rId569" display="https://bulma.dev/classes/table/table-container" xr:uid="{6DCB782C-4241-3C4C-9256-5B597AB7FB98}"/>
    <hyperlink ref="A677" r:id="rId570" display="https://bulma.dev/classes/table/table.is-bordered" xr:uid="{0ACF476C-4E88-8D49-8144-AE44846D4BFC}"/>
    <hyperlink ref="A678" r:id="rId571" display="https://bulma.dev/classes/table/table.is-fullwidth" xr:uid="{836C5A62-93CC-0D48-A7E5-56970A3886E5}"/>
    <hyperlink ref="A679" r:id="rId572" display="https://bulma.dev/classes/table/table.is-hoverable" xr:uid="{4A6CCA04-1F92-1C42-A9AD-A83C79351038}"/>
    <hyperlink ref="A680" r:id="rId573" display="https://bulma.dev/classes/table/table.is-hoverable.is-striped" xr:uid="{E8D131A2-3BFE-5841-B75C-9AE99D639D0E}"/>
    <hyperlink ref="A681" r:id="rId574" display="https://bulma.dev/classes/table/table.is-narrow" xr:uid="{2E55B04A-2618-334E-943D-5EA9CAEAC14B}"/>
    <hyperlink ref="A682" r:id="rId575" display="https://bulma.dev/classes/table/table.is-striped" xr:uid="{44D6A3D8-F242-8B4D-AC2A-CB9720EB6C9E}"/>
    <hyperlink ref="A686" r:id="rId576" display="https://bulma.dev/classes/tabs/tabs" xr:uid="{A47826FC-2403-0546-BFD1-0347961BC41B}"/>
    <hyperlink ref="A687" r:id="rId577" display="https://bulma.dev/classes/tabs/tabs.is-boxed" xr:uid="{9243CCA2-C9DA-4D4A-BF14-BE9663EE728A}"/>
    <hyperlink ref="A688" r:id="rId578" display="https://bulma.dev/classes/tabs/tabs.is-centered" xr:uid="{FE936B8C-FD37-7040-8951-6D7341F0691A}"/>
    <hyperlink ref="A689" r:id="rId579" display="https://bulma.dev/classes/tabs/tabs.is-fullwidth" xr:uid="{218797F6-9FA2-D540-B321-A6E6522863F1}"/>
    <hyperlink ref="A690" r:id="rId580" display="https://bulma.dev/classes/tabs/tabs.is-large" xr:uid="{D03D238D-AC4C-6E42-B35A-971946B506AF}"/>
    <hyperlink ref="A691" r:id="rId581" display="https://bulma.dev/classes/tabs/tabs.is-medium" xr:uid="{AB07AC93-C271-3149-9367-CF8D6983902C}"/>
    <hyperlink ref="A692" r:id="rId582" display="https://bulma.dev/classes/tabs/tabs.is-right" xr:uid="{7827187E-8832-D442-9768-C797E08C2E61}"/>
    <hyperlink ref="A693" r:id="rId583" display="https://bulma.dev/classes/tabs/tabs.is-small" xr:uid="{7B5D7940-F858-564A-97BA-802B28012056}"/>
    <hyperlink ref="A694" r:id="rId584" display="https://bulma.dev/classes/tabs/tabs.is-toggle" xr:uid="{98A055DE-5F2A-6E42-AC2D-C01025D5871C}"/>
    <hyperlink ref="A695" r:id="rId585" display="https://bulma.dev/classes/tabs/tabs.is-toggle.is-toggle-rounded" xr:uid="{4363794D-A487-A947-9648-A11FFF475F8F}"/>
    <hyperlink ref="A699" r:id="rId586" display="https://bulma.dev/classes/tags/tag" xr:uid="{C8492A6B-E450-4F4D-B309-1C0E7731ECD3}"/>
    <hyperlink ref="A700" r:id="rId587" display="https://bulma.dev/classes/tags/tags" xr:uid="{C223F5DC-6E3D-104D-B88E-2222DD5297A6}"/>
    <hyperlink ref="A701" r:id="rId588" display="https://bulma.dev/classes/tags/tags.are-large" xr:uid="{18F47A66-F1C8-BB4A-A34C-DD10D6A528A9}"/>
    <hyperlink ref="A702" r:id="rId589" display="https://bulma.dev/classes/tags/tags.are-medium" xr:uid="{D0D6BA31-A52F-AA4E-88E1-5E42F1CD2B87}"/>
    <hyperlink ref="A703" r:id="rId590" display="https://bulma.dev/classes/tags/tags.has-addons" xr:uid="{AC8A7679-2267-814F-8120-0A2EAB517AAC}"/>
    <hyperlink ref="A704" r:id="rId591" display="https://bulma.dev/classes/tags/tags.is-centered" xr:uid="{EC2F51CE-04F2-FD4A-9AC1-53CA47F85B72}"/>
    <hyperlink ref="A705" r:id="rId592" display="https://bulma.dev/classes/tags/tags.is-right" xr:uid="{EA198FBF-475F-364C-BD08-1401C7D89DDF}"/>
    <hyperlink ref="A709" r:id="rId593" display="https://bulma.dev/classes/text-utilities/has-text-centered" xr:uid="{3C6E63A0-2292-2C4B-A9D9-3F28926B6FAA}"/>
    <hyperlink ref="A710" r:id="rId594" display="https://bulma.dev/classes/text-utilities/has-text-centered-desktop" xr:uid="{565A680F-FC97-9844-A684-9677A3FD4C74}"/>
    <hyperlink ref="A711" r:id="rId595" display="https://bulma.dev/classes/text-utilities/has-text-centered-desktop-only" xr:uid="{23E291B6-F544-5446-A2F9-12D1C050BDA9}"/>
    <hyperlink ref="A712" r:id="rId596" display="https://bulma.dev/classes/text-utilities/has-text-centered-fullhd" xr:uid="{6C8896F4-8AB6-CD44-8AE8-5902BCE27C4F}"/>
    <hyperlink ref="A713" r:id="rId597" display="https://bulma.dev/classes/text-utilities/has-text-centered-mobile" xr:uid="{BA757786-431A-254E-B098-328A64375679}"/>
    <hyperlink ref="A714" r:id="rId598" display="https://bulma.dev/classes/text-utilities/has-text-centered-tablet" xr:uid="{D9616C75-3B3C-4B47-BAC6-FDB80E29227A}"/>
    <hyperlink ref="A715" r:id="rId599" display="https://bulma.dev/classes/text-utilities/has-text-centered-tablet-only" xr:uid="{3AC73FA0-D871-6F45-9CA3-C427F3EBC1E1}"/>
    <hyperlink ref="A716" r:id="rId600" display="https://bulma.dev/classes/text-utilities/has-text-centered-tablet-widescreen" xr:uid="{913A1873-0559-9644-8654-9AC52F0C4E09}"/>
    <hyperlink ref="A717" r:id="rId601" display="https://bulma.dev/classes/text-utilities/has-text-centered-tablet-widescreen-only" xr:uid="{6AFF9559-DE24-F94D-924C-05FD409FC628}"/>
    <hyperlink ref="A718" r:id="rId602" display="https://bulma.dev/classes/text-utilities/has-text-centered-touch" xr:uid="{68B86A4A-8B62-4348-B522-0C0AA3975D5A}"/>
    <hyperlink ref="A719" r:id="rId603" display="https://bulma.dev/classes/text-utilities/has-text-justified" xr:uid="{572D7433-E11F-9340-8B1A-706A68A118DD}"/>
    <hyperlink ref="A720" r:id="rId604" display="https://bulma.dev/classes/text-utilities/has-text-justified-desktop" xr:uid="{F8D7BC5D-1AA8-9A49-B201-95C60C6FE3F8}"/>
    <hyperlink ref="A721" r:id="rId605" display="https://bulma.dev/classes/text-utilities/has-text-justified-desktop-only" xr:uid="{0BE2E8E0-0577-D547-93BF-FBC9AFAB800C}"/>
    <hyperlink ref="A722" r:id="rId606" display="https://bulma.dev/classes/text-utilities/has-text-justified-fullhd" xr:uid="{53FA4B40-7407-2F41-8C45-9798BA42B895}"/>
    <hyperlink ref="A723" r:id="rId607" display="https://bulma.dev/classes/text-utilities/has-text-justified-fullhd" xr:uid="{B1959B4C-F6DD-D347-B129-C22440E1CB91}"/>
    <hyperlink ref="A724" r:id="rId608" display="https://bulma.dev/classes/text-utilities/has-text-justified-mobile" xr:uid="{0339DFEF-1D04-BE49-9F49-36AFEF2E4D72}"/>
    <hyperlink ref="A725" r:id="rId609" display="https://bulma.dev/classes/text-utilities/has-text-justified-mobile" xr:uid="{90C44A98-5FCF-2845-AE9A-070A49F781AF}"/>
    <hyperlink ref="A726" r:id="rId610" display="https://bulma.dev/classes/text-utilities/has-text-justified-tablet" xr:uid="{3AB09714-C71D-0C41-AA80-9A5FE3115FE8}"/>
    <hyperlink ref="A727" r:id="rId611" display="https://bulma.dev/classes/text-utilities/has-text-justified-tablet-only" xr:uid="{876ED996-1898-804D-9C50-2182DA72D2A0}"/>
    <hyperlink ref="A728" r:id="rId612" display="https://bulma.dev/classes/text-utilities/has-text-justified-touch" xr:uid="{A87FD447-93FD-4F40-A72E-BF07CAE6908B}"/>
    <hyperlink ref="A729" r:id="rId613" display="https://bulma.dev/classes/text-utilities/has-text-justified-widescreen" xr:uid="{7555F2C6-D624-4946-BA9A-6FD9B5FD06EB}"/>
    <hyperlink ref="A730" r:id="rId614" display="https://bulma.dev/classes/text-utilities/has-text-justified-widescreen-only" xr:uid="{DA61368A-346E-6044-BAE6-274E355DADE3}"/>
    <hyperlink ref="A731" r:id="rId615" display="https://bulma.dev/classes/text-utilities/has-text-left" xr:uid="{26D1BBA5-ECFD-4642-B940-D9F3464FD6C5}"/>
    <hyperlink ref="A732" r:id="rId616" display="https://bulma.dev/classes/text-utilities/has-text-left-desktop" xr:uid="{28C8BEE6-29E1-D741-B39F-A566AAD84A8D}"/>
    <hyperlink ref="A733" r:id="rId617" display="https://bulma.dev/classes/text-utilities/has-text-left-desktop-only" xr:uid="{30DFD93A-C60B-3A47-A212-F32B5A068E8D}"/>
    <hyperlink ref="A734" r:id="rId618" display="https://bulma.dev/classes/text-utilities/has-text-left-fullhd" xr:uid="{34E9D58C-D68B-D54D-B4AD-1127A604F267}"/>
    <hyperlink ref="A735" r:id="rId619" display="https://bulma.dev/classes/text-utilities/has-text-left-mobile" xr:uid="{512D379D-F087-7847-9B6E-F41343B1BA57}"/>
    <hyperlink ref="A736" r:id="rId620" display="https://bulma.dev/classes/text-utilities/has-text-left-tablet-only" xr:uid="{4BE91814-7497-A143-8618-EA73A0A7DD50}"/>
    <hyperlink ref="A737" r:id="rId621" display="https://bulma.dev/classes/text-utilities/has-text-left-touch" xr:uid="{84F57CB4-1759-EA40-A091-47AC577EAC87}"/>
    <hyperlink ref="A738" r:id="rId622" display="https://bulma.dev/classes/text-utilities/has-text-left-widescreen" xr:uid="{C7B6527A-ECDB-B346-AC42-7877AE8374EA}"/>
    <hyperlink ref="A739" r:id="rId623" display="https://bulma.dev/classes/text-utilities/has-text-left-widescreen-only" xr:uid="{A59887F9-ED38-A848-90CE-F97D087867C0}"/>
    <hyperlink ref="A740" r:id="rId624" display="https://bulma.dev/classes/text-utilities/has-text-right" xr:uid="{C0270D1C-E131-7645-92A9-29B4A41DC929}"/>
    <hyperlink ref="A741" r:id="rId625" display="https://bulma.dev/classes/text-utilities/has-text-right-desktop" xr:uid="{D193D78A-E48D-7240-BE7C-202D6CBD8B84}"/>
    <hyperlink ref="A742" r:id="rId626" display="https://bulma.dev/classes/text-utilities/has-text-right-desktop-only" xr:uid="{4B562AD5-E33A-ED4E-907B-7B83B53BAD11}"/>
    <hyperlink ref="A743" r:id="rId627" display="https://bulma.dev/classes/text-utilities/has-text-right-fullhd" xr:uid="{9E97223B-FE2B-AD4A-9B24-CF35AEC032C0}"/>
    <hyperlink ref="A744" r:id="rId628" display="https://bulma.dev/classes/text-utilities/has-text-right-mobile" xr:uid="{71C00184-4149-D04C-A993-BF524A5274AA}"/>
    <hyperlink ref="A745" r:id="rId629" display="https://bulma.dev/classes/text-utilities/has-text-right-tablet" xr:uid="{8E782D93-321C-DA49-B5BE-2F42014D5A49}"/>
    <hyperlink ref="A746" r:id="rId630" display="https://bulma.dev/classes/text-utilities/has-text-right-tablet-only" xr:uid="{50A93C76-3419-1F43-92B4-A07CC9961AA3}"/>
    <hyperlink ref="A747" r:id="rId631" display="https://bulma.dev/classes/text-utilities/has-text-right-touch" xr:uid="{25F00765-F2C6-F245-84F3-DEB7F4F09A09}"/>
    <hyperlink ref="A748" r:id="rId632" display="https://bulma.dev/classes/text-utilities/has-text-right-widescreen" xr:uid="{52D58216-1E46-C842-942F-9951186C942B}"/>
    <hyperlink ref="A749" r:id="rId633" display="https://bulma.dev/classes/text-utilities/has-text-right-widescreen-only" xr:uid="{2D0CAC35-A3BE-6440-BE5F-79840D7DC3BC}"/>
    <hyperlink ref="A750" r:id="rId634" display="https://bulma.dev/classes/text-utilities/has-text-weight-bold" xr:uid="{6DCA30D8-8DE1-0449-B779-3CFB9F4C102E}"/>
    <hyperlink ref="A751" r:id="rId635" display="https://bulma.dev/classes/text-utilities/has-text-weight-light" xr:uid="{F13CD980-A70A-3742-B0A6-0C5F9BF88DEF}"/>
    <hyperlink ref="A752" r:id="rId636" display="https://bulma.dev/classes/text-utilities/has-text-weight-medium" xr:uid="{54CFCDFB-1D17-8B4A-AD9A-AC71F7A9D6D6}"/>
    <hyperlink ref="A753" r:id="rId637" display="https://bulma.dev/classes/text-utilities/has-text-weight-normal" xr:uid="{27BA0769-642E-214F-906E-0361AF9DFEF8}"/>
    <hyperlink ref="A754" r:id="rId638" display="https://bulma.dev/classes/text-utilities/has-text-weight-semibold" xr:uid="{7FCCF3B9-0DC1-4349-95D3-CBA91F138395}"/>
    <hyperlink ref="A755" r:id="rId639" display="https://bulma.dev/classes/text-utilities/heading" xr:uid="{D20813E2-18AC-5844-ADFE-AF05BDDC9795}"/>
    <hyperlink ref="A756" r:id="rId640" display="https://bulma.dev/classes/text-utilities/highlight" xr:uid="{3FD69002-38E4-824D-B403-E500A39A6AEC}"/>
    <hyperlink ref="A757" r:id="rId641" display="https://bulma.dev/classes/text-utilities/is-capitalized" xr:uid="{D6A95534-ADE4-3645-8AFF-83B270F8CDCA}"/>
    <hyperlink ref="A758" r:id="rId642" display="https://bulma.dev/classes/text-utilities/is-family-code" xr:uid="{34D12F7F-8A38-E146-8583-437F78BB6F46}"/>
    <hyperlink ref="A759" r:id="rId643" display="https://bulma.dev/classes/text-utilities/is-family-monospace" xr:uid="{7DE16F6D-CCA4-1D45-94EC-DB8E5C72AD72}"/>
    <hyperlink ref="A760" r:id="rId644" display="https://bulma.dev/classes/text-utilities/is-family-primary" xr:uid="{A26B214C-BDFC-B944-B705-438EAD23CB87}"/>
    <hyperlink ref="A761" r:id="rId645" display="https://bulma.dev/classes/text-utilities/is-family-sans-serif" xr:uid="{58C2E9BF-1708-7A4C-9B07-4BFE51C1E4B6}"/>
    <hyperlink ref="A762" r:id="rId646" display="https://bulma.dev/classes/text-utilities/is-family-secondary" xr:uid="{E3F4663C-01C8-A647-8E13-7AC1D3DEE1BD}"/>
    <hyperlink ref="A763" r:id="rId647" display="https://bulma.dev/classes/text-utilities/is-italic" xr:uid="{17938D6D-8231-F448-BCC2-57F05CD0ED6B}"/>
    <hyperlink ref="A764" r:id="rId648" display="https://bulma.dev/classes/text-utilities/is-lowercase" xr:uid="{040A12E0-2972-8845-930E-7176403A3CD1}"/>
    <hyperlink ref="A765" r:id="rId649" display="https://bulma.dev/classes/text-utilities/is-size-*" xr:uid="{76C30A18-83A3-4244-AD4F-F4A9D1B6D501}"/>
    <hyperlink ref="A766" r:id="rId650" display="https://bulma.dev/classes/text-utilities/is-size-1-desktop" xr:uid="{77C46720-FDCA-6948-8BCA-B412EBFC91B5}"/>
    <hyperlink ref="A767" r:id="rId651" display="https://bulma.dev/classes/text-utilities/is-size-1-fullhd" xr:uid="{5674144B-CCAB-944B-908D-717800DB4874}"/>
    <hyperlink ref="A768" r:id="rId652" display="https://bulma.dev/classes/text-utilities/is-size-1-mobile" xr:uid="{20061455-4E20-3447-8288-FAA3B52B4E03}"/>
    <hyperlink ref="A769" r:id="rId653" display="https://bulma.dev/classes/text-utilities/is-size-1-tablet" xr:uid="{1F3A9999-7BA5-084B-ADEB-638104DCEAFF}"/>
    <hyperlink ref="A770" r:id="rId654" display="https://bulma.dev/classes/text-utilities/is-size-1-touch" xr:uid="{3D3132D7-ED34-8B48-B0FB-027B8CFFD150}"/>
    <hyperlink ref="A771" r:id="rId655" display="https://bulma.dev/classes/text-utilities/is-size-1-widescreen" xr:uid="{2F2A1B0C-AAF5-1D41-AC7E-F9AF146709FF}"/>
    <hyperlink ref="A772" r:id="rId656" display="https://bulma.dev/classes/text-utilities/is-spaced" xr:uid="{48960190-68A0-8148-8272-A91C8293899A}"/>
    <hyperlink ref="A773" r:id="rId657" display="https://bulma.dev/classes/text-utilities/is-uppercase" xr:uid="{5D1217C9-DD6A-4049-AB47-F7310A5E98F7}"/>
    <hyperlink ref="A774" r:id="rId658" display="https://bulma.dev/classes/text-utilities/number" xr:uid="{36A6E346-C973-154A-BCDD-190DBD167692}"/>
    <hyperlink ref="A778" r:id="rId659" display="https://bulma.dev/classes/tile/tile" xr:uid="{6BED2457-ACBD-3644-956A-10344D149164}"/>
    <hyperlink ref="A779" r:id="rId660" display="https://bulma.dev/classes/tile/tile.is-ancestor" xr:uid="{C61A8387-8F7A-934D-8082-CBF53395E0BF}"/>
    <hyperlink ref="A780" r:id="rId661" display="https://bulma.dev/classes/tile/tile.is-child" xr:uid="{3F789043-DFB9-DC4F-97CC-65F7CDC78809}"/>
    <hyperlink ref="A781" r:id="rId662" display="https://bulma.dev/classes/tile/tile.is-parent" xr:uid="{6E514522-19FB-FD48-9706-B7E2F9BD44D0}"/>
    <hyperlink ref="A782" r:id="rId663" display="https://bulma.dev/classes/tile/tile.is-vertical" xr:uid="{4BCE58D2-E2CB-FA4C-87FF-AEBE357E6C11}"/>
    <hyperlink ref="A786" r:id="rId664" display="https://bulma.dev/classes/title-and-subtitle/subtitle" xr:uid="{AFBECE0F-9055-B741-9DC6-7B144703A32A}"/>
    <hyperlink ref="A787" r:id="rId665" display="https://bulma.dev/classes/title-and-subtitle/subtitle.is-*" xr:uid="{DD8813FD-9150-0E4E-9415-76AB61B4652B}"/>
    <hyperlink ref="A788" r:id="rId666" display="https://bulma.dev/classes/title-and-subtitle/title" xr:uid="{40D9D85D-E715-9543-95A0-9095042395AB}"/>
    <hyperlink ref="A789" r:id="rId667" display="https://bulma.dev/classes/title-and-subtitle/title.is-*" xr:uid="{C1494E4F-0C6C-AA45-8DE2-12653293FC61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3A389-36E7-5540-89A1-71626CA19AB0}">
  <dimension ref="C5:H590"/>
  <sheetViews>
    <sheetView topLeftCell="A528" workbookViewId="0">
      <selection activeCell="D565" sqref="D545:D565"/>
    </sheetView>
  </sheetViews>
  <sheetFormatPr baseColWidth="10" defaultRowHeight="16"/>
  <cols>
    <col min="3" max="4" width="11" customWidth="1"/>
  </cols>
  <sheetData>
    <row r="5" spans="3:4">
      <c r="C5" t="s">
        <v>99</v>
      </c>
      <c r="D5" t="s">
        <v>101</v>
      </c>
    </row>
    <row r="7" spans="3:4">
      <c r="D7" s="1"/>
    </row>
    <row r="8" spans="3:4">
      <c r="C8" t="s">
        <v>3478</v>
      </c>
      <c r="D8" s="25" t="s">
        <v>3479</v>
      </c>
    </row>
    <row r="9" spans="3:4">
      <c r="C9" t="s">
        <v>3478</v>
      </c>
      <c r="D9" s="25" t="s">
        <v>3480</v>
      </c>
    </row>
    <row r="10" spans="3:4">
      <c r="C10" t="s">
        <v>3478</v>
      </c>
      <c r="D10" s="25" t="s">
        <v>3481</v>
      </c>
    </row>
    <row r="11" spans="3:4">
      <c r="C11" t="s">
        <v>3478</v>
      </c>
      <c r="D11" s="25" t="s">
        <v>3482</v>
      </c>
    </row>
    <row r="12" spans="3:4">
      <c r="C12" t="s">
        <v>3478</v>
      </c>
      <c r="D12" s="25" t="s">
        <v>3483</v>
      </c>
    </row>
    <row r="13" spans="3:4">
      <c r="C13" t="s">
        <v>3478</v>
      </c>
      <c r="D13" s="25" t="s">
        <v>3484</v>
      </c>
    </row>
    <row r="14" spans="3:4">
      <c r="C14" t="s">
        <v>3478</v>
      </c>
      <c r="D14" s="25" t="s">
        <v>3485</v>
      </c>
    </row>
    <row r="15" spans="3:4">
      <c r="D15" s="25"/>
    </row>
    <row r="16" spans="3:4">
      <c r="D16" s="25"/>
    </row>
    <row r="17" spans="3:4">
      <c r="D17" s="25"/>
    </row>
    <row r="18" spans="3:4">
      <c r="D18" s="25"/>
    </row>
    <row r="19" spans="3:4">
      <c r="D19" s="25"/>
    </row>
    <row r="20" spans="3:4">
      <c r="D20" s="25"/>
    </row>
    <row r="21" spans="3:4">
      <c r="C21" t="s">
        <v>3487</v>
      </c>
      <c r="D21" s="25" t="s">
        <v>3488</v>
      </c>
    </row>
    <row r="22" spans="3:4">
      <c r="C22" t="s">
        <v>3487</v>
      </c>
      <c r="D22" s="25" t="s">
        <v>3489</v>
      </c>
    </row>
    <row r="23" spans="3:4">
      <c r="C23" t="s">
        <v>3487</v>
      </c>
      <c r="D23" s="25" t="s">
        <v>3490</v>
      </c>
    </row>
    <row r="24" spans="3:4">
      <c r="C24" t="s">
        <v>3487</v>
      </c>
      <c r="D24" s="25" t="s">
        <v>3491</v>
      </c>
    </row>
    <row r="25" spans="3:4">
      <c r="C25" t="s">
        <v>3487</v>
      </c>
      <c r="D25" s="25" t="s">
        <v>3492</v>
      </c>
    </row>
    <row r="26" spans="3:4">
      <c r="C26" t="s">
        <v>3487</v>
      </c>
      <c r="D26" s="25" t="s">
        <v>3493</v>
      </c>
    </row>
    <row r="27" spans="3:4">
      <c r="C27" t="s">
        <v>3487</v>
      </c>
      <c r="D27" s="25" t="s">
        <v>3494</v>
      </c>
    </row>
    <row r="28" spans="3:4">
      <c r="C28" t="s">
        <v>3487</v>
      </c>
      <c r="D28" s="25" t="s">
        <v>3495</v>
      </c>
    </row>
    <row r="29" spans="3:4">
      <c r="C29" t="s">
        <v>3487</v>
      </c>
      <c r="D29" s="25" t="s">
        <v>3496</v>
      </c>
    </row>
    <row r="30" spans="3:4">
      <c r="C30" t="s">
        <v>3487</v>
      </c>
      <c r="D30" s="25" t="s">
        <v>3497</v>
      </c>
    </row>
    <row r="31" spans="3:4">
      <c r="C31" t="s">
        <v>3487</v>
      </c>
      <c r="D31" s="25" t="s">
        <v>3498</v>
      </c>
    </row>
    <row r="32" spans="3:4">
      <c r="C32" t="s">
        <v>3487</v>
      </c>
      <c r="D32" s="25" t="s">
        <v>3499</v>
      </c>
    </row>
    <row r="33" spans="3:4">
      <c r="D33" s="25"/>
    </row>
    <row r="34" spans="3:4">
      <c r="D34" s="25"/>
    </row>
    <row r="35" spans="3:4">
      <c r="D35" s="25"/>
    </row>
    <row r="36" spans="3:4">
      <c r="D36" s="25"/>
    </row>
    <row r="37" spans="3:4">
      <c r="D37" s="25"/>
    </row>
    <row r="38" spans="3:4">
      <c r="C38" t="s">
        <v>3506</v>
      </c>
      <c r="D38" s="25" t="s">
        <v>3508</v>
      </c>
    </row>
    <row r="39" spans="3:4">
      <c r="C39" t="s">
        <v>3506</v>
      </c>
      <c r="D39" s="25" t="s">
        <v>3509</v>
      </c>
    </row>
    <row r="40" spans="3:4">
      <c r="C40" t="s">
        <v>3506</v>
      </c>
      <c r="D40" s="25" t="s">
        <v>3510</v>
      </c>
    </row>
    <row r="41" spans="3:4">
      <c r="C41" t="s">
        <v>3506</v>
      </c>
      <c r="D41" s="25" t="s">
        <v>3511</v>
      </c>
    </row>
    <row r="42" spans="3:4">
      <c r="C42" t="s">
        <v>3506</v>
      </c>
      <c r="D42" s="25" t="s">
        <v>3512</v>
      </c>
    </row>
    <row r="43" spans="3:4">
      <c r="C43" t="s">
        <v>3506</v>
      </c>
      <c r="D43" s="25" t="s">
        <v>3513</v>
      </c>
    </row>
    <row r="44" spans="3:4">
      <c r="C44" t="s">
        <v>3506</v>
      </c>
      <c r="D44" s="25" t="s">
        <v>3514</v>
      </c>
    </row>
    <row r="45" spans="3:4">
      <c r="C45" t="s">
        <v>3506</v>
      </c>
      <c r="D45" s="25" t="s">
        <v>3515</v>
      </c>
    </row>
    <row r="46" spans="3:4">
      <c r="C46" t="s">
        <v>3506</v>
      </c>
      <c r="D46" s="25" t="s">
        <v>3516</v>
      </c>
    </row>
    <row r="47" spans="3:4">
      <c r="C47" t="s">
        <v>3506</v>
      </c>
      <c r="D47" s="25" t="s">
        <v>3517</v>
      </c>
    </row>
    <row r="48" spans="3:4">
      <c r="D48" s="25"/>
    </row>
    <row r="49" spans="3:4">
      <c r="D49" s="25"/>
    </row>
    <row r="50" spans="3:4">
      <c r="D50" s="25"/>
    </row>
    <row r="51" spans="3:4">
      <c r="C51" t="s">
        <v>3518</v>
      </c>
      <c r="D51" s="25" t="s">
        <v>3568</v>
      </c>
    </row>
    <row r="52" spans="3:4">
      <c r="C52" t="s">
        <v>3518</v>
      </c>
      <c r="D52" s="25" t="s">
        <v>3569</v>
      </c>
    </row>
    <row r="53" spans="3:4">
      <c r="D53" s="25"/>
    </row>
    <row r="54" spans="3:4">
      <c r="C54" t="s">
        <v>3521</v>
      </c>
      <c r="D54" s="25" t="s">
        <v>3570</v>
      </c>
    </row>
    <row r="55" spans="3:4">
      <c r="C55" t="s">
        <v>3521</v>
      </c>
      <c r="D55" s="25" t="s">
        <v>3571</v>
      </c>
    </row>
    <row r="56" spans="3:4">
      <c r="C56" t="s">
        <v>3521</v>
      </c>
      <c r="D56" s="25" t="s">
        <v>3572</v>
      </c>
    </row>
    <row r="57" spans="3:4">
      <c r="C57" t="s">
        <v>3521</v>
      </c>
      <c r="D57" s="25" t="s">
        <v>3573</v>
      </c>
    </row>
    <row r="58" spans="3:4">
      <c r="C58" t="s">
        <v>3521</v>
      </c>
      <c r="D58" s="25" t="s">
        <v>3574</v>
      </c>
    </row>
    <row r="59" spans="3:4">
      <c r="C59" t="s">
        <v>3521</v>
      </c>
      <c r="D59" s="25" t="s">
        <v>3575</v>
      </c>
    </row>
    <row r="60" spans="3:4">
      <c r="C60" t="s">
        <v>3521</v>
      </c>
      <c r="D60" s="25" t="s">
        <v>3576</v>
      </c>
    </row>
    <row r="61" spans="3:4">
      <c r="C61" t="s">
        <v>3521</v>
      </c>
      <c r="D61" s="25" t="s">
        <v>3577</v>
      </c>
    </row>
    <row r="62" spans="3:4">
      <c r="C62" t="s">
        <v>3521</v>
      </c>
      <c r="D62" s="25" t="s">
        <v>3578</v>
      </c>
    </row>
    <row r="63" spans="3:4">
      <c r="C63" t="s">
        <v>3521</v>
      </c>
      <c r="D63" s="25" t="s">
        <v>3579</v>
      </c>
    </row>
    <row r="64" spans="3:4">
      <c r="C64" t="s">
        <v>3521</v>
      </c>
      <c r="D64" s="25" t="s">
        <v>3580</v>
      </c>
    </row>
    <row r="65" spans="3:4">
      <c r="C65" t="s">
        <v>3521</v>
      </c>
      <c r="D65" s="25" t="s">
        <v>3581</v>
      </c>
    </row>
    <row r="66" spans="3:4">
      <c r="C66" t="s">
        <v>3521</v>
      </c>
      <c r="D66" s="25" t="s">
        <v>3582</v>
      </c>
    </row>
    <row r="67" spans="3:4">
      <c r="C67" t="s">
        <v>3521</v>
      </c>
      <c r="D67" s="25" t="s">
        <v>3583</v>
      </c>
    </row>
    <row r="68" spans="3:4">
      <c r="C68" t="s">
        <v>3521</v>
      </c>
      <c r="D68" s="25" t="s">
        <v>3584</v>
      </c>
    </row>
    <row r="69" spans="3:4">
      <c r="C69" t="s">
        <v>3521</v>
      </c>
      <c r="D69" s="25" t="s">
        <v>3585</v>
      </c>
    </row>
    <row r="70" spans="3:4">
      <c r="C70" t="s">
        <v>3521</v>
      </c>
      <c r="D70" s="25" t="s">
        <v>3586</v>
      </c>
    </row>
    <row r="71" spans="3:4">
      <c r="C71" t="s">
        <v>3521</v>
      </c>
      <c r="D71" s="25" t="s">
        <v>3587</v>
      </c>
    </row>
    <row r="72" spans="3:4">
      <c r="C72" t="s">
        <v>3521</v>
      </c>
      <c r="D72" s="25" t="s">
        <v>3588</v>
      </c>
    </row>
    <row r="73" spans="3:4">
      <c r="C73" t="s">
        <v>3521</v>
      </c>
      <c r="D73" s="25" t="s">
        <v>3589</v>
      </c>
    </row>
    <row r="74" spans="3:4">
      <c r="D74" s="25"/>
    </row>
    <row r="75" spans="3:4">
      <c r="D75" s="25"/>
    </row>
    <row r="76" spans="3:4">
      <c r="D76" s="25"/>
    </row>
    <row r="77" spans="3:4">
      <c r="C77" t="s">
        <v>3519</v>
      </c>
      <c r="D77" s="25" t="s">
        <v>3592</v>
      </c>
    </row>
    <row r="78" spans="3:4">
      <c r="C78" t="s">
        <v>3519</v>
      </c>
      <c r="D78" s="25" t="s">
        <v>3593</v>
      </c>
    </row>
    <row r="79" spans="3:4">
      <c r="C79" t="s">
        <v>3519</v>
      </c>
      <c r="D79" s="25" t="s">
        <v>3594</v>
      </c>
    </row>
    <row r="80" spans="3:4">
      <c r="C80" t="s">
        <v>3519</v>
      </c>
      <c r="D80" s="25" t="s">
        <v>3595</v>
      </c>
    </row>
    <row r="81" spans="3:4">
      <c r="C81" t="s">
        <v>3519</v>
      </c>
      <c r="D81" s="25" t="s">
        <v>3596</v>
      </c>
    </row>
    <row r="82" spans="3:4">
      <c r="C82" t="s">
        <v>3519</v>
      </c>
      <c r="D82" s="25" t="s">
        <v>3597</v>
      </c>
    </row>
    <row r="83" spans="3:4">
      <c r="D83" s="25"/>
    </row>
    <row r="84" spans="3:4">
      <c r="D84" s="25"/>
    </row>
    <row r="85" spans="3:4">
      <c r="C85" t="s">
        <v>3520</v>
      </c>
      <c r="D85" s="25" t="s">
        <v>3598</v>
      </c>
    </row>
    <row r="86" spans="3:4">
      <c r="C86" t="s">
        <v>3520</v>
      </c>
      <c r="D86" s="25" t="s">
        <v>3599</v>
      </c>
    </row>
    <row r="87" spans="3:4">
      <c r="C87" t="s">
        <v>3520</v>
      </c>
      <c r="D87" s="25" t="s">
        <v>3600</v>
      </c>
    </row>
    <row r="88" spans="3:4">
      <c r="C88" t="s">
        <v>3520</v>
      </c>
      <c r="D88" s="25" t="s">
        <v>3601</v>
      </c>
    </row>
    <row r="89" spans="3:4">
      <c r="C89" t="s">
        <v>3520</v>
      </c>
      <c r="D89" s="25" t="s">
        <v>3602</v>
      </c>
    </row>
    <row r="90" spans="3:4">
      <c r="C90" t="s">
        <v>3520</v>
      </c>
      <c r="D90" s="25" t="s">
        <v>3603</v>
      </c>
    </row>
    <row r="91" spans="3:4">
      <c r="C91" t="s">
        <v>3520</v>
      </c>
      <c r="D91" s="25" t="s">
        <v>3604</v>
      </c>
    </row>
    <row r="92" spans="3:4">
      <c r="D92" s="25"/>
    </row>
    <row r="93" spans="3:4">
      <c r="D93" s="25"/>
    </row>
    <row r="94" spans="3:4">
      <c r="C94" t="s">
        <v>3523</v>
      </c>
      <c r="D94" s="25" t="s">
        <v>3605</v>
      </c>
    </row>
    <row r="95" spans="3:4">
      <c r="C95" t="s">
        <v>3523</v>
      </c>
      <c r="D95" s="25" t="s">
        <v>3606</v>
      </c>
    </row>
    <row r="96" spans="3:4">
      <c r="C96" t="s">
        <v>3523</v>
      </c>
      <c r="D96" s="25" t="s">
        <v>3607</v>
      </c>
    </row>
    <row r="97" spans="3:4">
      <c r="C97" t="s">
        <v>3523</v>
      </c>
      <c r="D97" s="25" t="s">
        <v>3608</v>
      </c>
    </row>
    <row r="98" spans="3:4">
      <c r="C98" t="s">
        <v>3523</v>
      </c>
      <c r="D98" s="25" t="s">
        <v>3609</v>
      </c>
    </row>
    <row r="99" spans="3:4">
      <c r="C99" t="s">
        <v>3523</v>
      </c>
      <c r="D99" s="25" t="s">
        <v>3610</v>
      </c>
    </row>
    <row r="100" spans="3:4">
      <c r="C100" t="s">
        <v>3523</v>
      </c>
      <c r="D100" s="25" t="s">
        <v>3611</v>
      </c>
    </row>
    <row r="101" spans="3:4">
      <c r="C101" t="s">
        <v>3523</v>
      </c>
      <c r="D101" s="25" t="s">
        <v>3612</v>
      </c>
    </row>
    <row r="102" spans="3:4">
      <c r="C102" t="s">
        <v>3523</v>
      </c>
      <c r="D102" s="25" t="s">
        <v>3613</v>
      </c>
    </row>
    <row r="103" spans="3:4">
      <c r="C103" t="s">
        <v>3523</v>
      </c>
      <c r="D103" s="25" t="s">
        <v>3614</v>
      </c>
    </row>
    <row r="104" spans="3:4">
      <c r="D104" s="25"/>
    </row>
    <row r="105" spans="3:4">
      <c r="C105" t="s">
        <v>3538</v>
      </c>
      <c r="D105" s="25" t="s">
        <v>3618</v>
      </c>
    </row>
    <row r="106" spans="3:4">
      <c r="C106" t="s">
        <v>3538</v>
      </c>
      <c r="D106" s="25" t="s">
        <v>3619</v>
      </c>
    </row>
    <row r="107" spans="3:4">
      <c r="D107" s="25"/>
    </row>
    <row r="108" spans="3:4">
      <c r="C108" t="s">
        <v>3563</v>
      </c>
      <c r="D108" s="25" t="s">
        <v>3622</v>
      </c>
    </row>
    <row r="109" spans="3:4">
      <c r="C109" t="s">
        <v>3563</v>
      </c>
      <c r="D109" s="25" t="s">
        <v>3564</v>
      </c>
    </row>
    <row r="110" spans="3:4">
      <c r="C110" t="s">
        <v>3563</v>
      </c>
      <c r="D110" s="25" t="s">
        <v>3623</v>
      </c>
    </row>
    <row r="111" spans="3:4">
      <c r="D111" s="25"/>
    </row>
    <row r="112" spans="3:4">
      <c r="C112" t="s">
        <v>3550</v>
      </c>
      <c r="D112" s="25" t="s">
        <v>3626</v>
      </c>
    </row>
    <row r="113" spans="3:4">
      <c r="C113" t="s">
        <v>3550</v>
      </c>
      <c r="D113" s="25" t="s">
        <v>3627</v>
      </c>
    </row>
    <row r="114" spans="3:4">
      <c r="D114" s="25"/>
    </row>
    <row r="115" spans="3:4">
      <c r="C115" t="s">
        <v>3553</v>
      </c>
      <c r="D115" s="25" t="s">
        <v>3628</v>
      </c>
    </row>
    <row r="116" spans="3:4">
      <c r="C116" t="s">
        <v>3553</v>
      </c>
      <c r="D116" s="25" t="s">
        <v>3629</v>
      </c>
    </row>
    <row r="117" spans="3:4">
      <c r="C117" t="s">
        <v>3553</v>
      </c>
      <c r="D117" s="25" t="s">
        <v>3630</v>
      </c>
    </row>
    <row r="118" spans="3:4">
      <c r="C118" t="s">
        <v>3553</v>
      </c>
      <c r="D118" s="25" t="s">
        <v>3631</v>
      </c>
    </row>
    <row r="119" spans="3:4">
      <c r="C119" t="s">
        <v>3553</v>
      </c>
      <c r="D119" s="25" t="s">
        <v>3632</v>
      </c>
    </row>
    <row r="120" spans="3:4">
      <c r="C120" t="s">
        <v>3553</v>
      </c>
      <c r="D120" s="25" t="s">
        <v>3633</v>
      </c>
    </row>
    <row r="121" spans="3:4">
      <c r="C121" t="s">
        <v>3553</v>
      </c>
      <c r="D121" s="25" t="s">
        <v>3634</v>
      </c>
    </row>
    <row r="122" spans="3:4">
      <c r="C122" t="s">
        <v>3553</v>
      </c>
      <c r="D122" s="25" t="s">
        <v>3635</v>
      </c>
    </row>
    <row r="123" spans="3:4">
      <c r="C123" t="s">
        <v>3553</v>
      </c>
      <c r="D123" s="25" t="s">
        <v>3636</v>
      </c>
    </row>
    <row r="124" spans="3:4">
      <c r="D124" s="25"/>
    </row>
    <row r="125" spans="3:4">
      <c r="C125" t="s">
        <v>3543</v>
      </c>
      <c r="D125" s="25" t="s">
        <v>3640</v>
      </c>
    </row>
    <row r="126" spans="3:4">
      <c r="C126" t="s">
        <v>3543</v>
      </c>
      <c r="D126" s="25" t="s">
        <v>3641</v>
      </c>
    </row>
    <row r="127" spans="3:4">
      <c r="C127" t="s">
        <v>3543</v>
      </c>
      <c r="D127" s="25" t="s">
        <v>3642</v>
      </c>
    </row>
    <row r="128" spans="3:4">
      <c r="C128" t="s">
        <v>3543</v>
      </c>
      <c r="D128" s="25" t="s">
        <v>3643</v>
      </c>
    </row>
    <row r="129" spans="3:4">
      <c r="C129" t="s">
        <v>3543</v>
      </c>
      <c r="D129" s="25" t="s">
        <v>3644</v>
      </c>
    </row>
    <row r="130" spans="3:4">
      <c r="C130" t="s">
        <v>3543</v>
      </c>
      <c r="D130" s="25" t="s">
        <v>3645</v>
      </c>
    </row>
    <row r="131" spans="3:4">
      <c r="D131" s="25"/>
    </row>
    <row r="132" spans="3:4">
      <c r="C132" t="s">
        <v>3522</v>
      </c>
      <c r="D132" s="25" t="s">
        <v>3646</v>
      </c>
    </row>
    <row r="133" spans="3:4">
      <c r="C133" t="s">
        <v>3522</v>
      </c>
      <c r="D133" s="25" t="s">
        <v>3659</v>
      </c>
    </row>
    <row r="134" spans="3:4">
      <c r="C134" t="s">
        <v>3522</v>
      </c>
      <c r="D134" s="25" t="s">
        <v>3660</v>
      </c>
    </row>
    <row r="135" spans="3:4">
      <c r="C135" t="s">
        <v>3522</v>
      </c>
      <c r="D135" s="25" t="s">
        <v>3647</v>
      </c>
    </row>
    <row r="136" spans="3:4">
      <c r="C136" t="s">
        <v>3522</v>
      </c>
      <c r="D136" s="25" t="s">
        <v>3648</v>
      </c>
    </row>
    <row r="137" spans="3:4">
      <c r="C137" t="s">
        <v>3522</v>
      </c>
      <c r="D137" s="25" t="s">
        <v>3649</v>
      </c>
    </row>
    <row r="138" spans="3:4">
      <c r="C138" t="s">
        <v>3522</v>
      </c>
      <c r="D138" s="25" t="s">
        <v>3650</v>
      </c>
    </row>
    <row r="139" spans="3:4">
      <c r="C139" t="s">
        <v>3522</v>
      </c>
      <c r="D139" s="25" t="s">
        <v>3651</v>
      </c>
    </row>
    <row r="140" spans="3:4">
      <c r="C140" t="s">
        <v>3522</v>
      </c>
      <c r="D140" s="25" t="s">
        <v>3652</v>
      </c>
    </row>
    <row r="141" spans="3:4">
      <c r="C141" t="s">
        <v>3522</v>
      </c>
      <c r="D141" s="25" t="s">
        <v>3653</v>
      </c>
    </row>
    <row r="142" spans="3:4">
      <c r="C142" t="s">
        <v>3522</v>
      </c>
      <c r="D142" s="25" t="s">
        <v>3654</v>
      </c>
    </row>
    <row r="143" spans="3:4">
      <c r="C143" t="s">
        <v>3522</v>
      </c>
      <c r="D143" s="25" t="s">
        <v>3655</v>
      </c>
    </row>
    <row r="144" spans="3:4">
      <c r="C144" t="s">
        <v>3522</v>
      </c>
      <c r="D144" s="25" t="s">
        <v>3656</v>
      </c>
    </row>
    <row r="145" spans="3:4">
      <c r="C145" t="s">
        <v>3522</v>
      </c>
      <c r="D145" s="25" t="s">
        <v>3657</v>
      </c>
    </row>
    <row r="146" spans="3:4">
      <c r="C146" t="s">
        <v>3522</v>
      </c>
      <c r="D146" s="25" t="s">
        <v>3658</v>
      </c>
    </row>
    <row r="147" spans="3:4">
      <c r="C147" t="s">
        <v>3522</v>
      </c>
      <c r="D147" s="25" t="s">
        <v>3663</v>
      </c>
    </row>
    <row r="148" spans="3:4">
      <c r="C148" t="s">
        <v>3522</v>
      </c>
      <c r="D148" s="25" t="s">
        <v>3661</v>
      </c>
    </row>
    <row r="149" spans="3:4">
      <c r="C149" t="s">
        <v>3522</v>
      </c>
      <c r="D149" s="25" t="s">
        <v>3651</v>
      </c>
    </row>
    <row r="150" spans="3:4">
      <c r="C150" t="s">
        <v>3522</v>
      </c>
      <c r="D150" s="25" t="s">
        <v>3662</v>
      </c>
    </row>
    <row r="151" spans="3:4">
      <c r="C151" t="s">
        <v>3565</v>
      </c>
      <c r="D151" s="25" t="s">
        <v>3566</v>
      </c>
    </row>
    <row r="152" spans="3:4">
      <c r="D152" s="25"/>
    </row>
    <row r="153" spans="3:4">
      <c r="C153" t="s">
        <v>3549</v>
      </c>
      <c r="D153" s="25" t="s">
        <v>3664</v>
      </c>
    </row>
    <row r="154" spans="3:4">
      <c r="C154" t="s">
        <v>3549</v>
      </c>
      <c r="D154" s="25" t="s">
        <v>3665</v>
      </c>
    </row>
    <row r="155" spans="3:4">
      <c r="C155" t="s">
        <v>3549</v>
      </c>
      <c r="D155" s="25" t="s">
        <v>3666</v>
      </c>
    </row>
    <row r="156" spans="3:4">
      <c r="C156" t="s">
        <v>3549</v>
      </c>
      <c r="D156" s="25" t="s">
        <v>3667</v>
      </c>
    </row>
    <row r="157" spans="3:4">
      <c r="C157" t="s">
        <v>3549</v>
      </c>
      <c r="D157" s="25" t="s">
        <v>3668</v>
      </c>
    </row>
    <row r="158" spans="3:4">
      <c r="D158" s="25"/>
    </row>
    <row r="159" spans="3:4">
      <c r="C159" t="s">
        <v>3544</v>
      </c>
      <c r="D159" s="25" t="s">
        <v>3669</v>
      </c>
    </row>
    <row r="160" spans="3:4">
      <c r="C160" t="s">
        <v>3544</v>
      </c>
      <c r="D160" s="25" t="s">
        <v>3670</v>
      </c>
    </row>
    <row r="161" spans="3:4">
      <c r="C161" t="s">
        <v>3544</v>
      </c>
      <c r="D161" s="25" t="s">
        <v>3671</v>
      </c>
    </row>
    <row r="162" spans="3:4">
      <c r="C162" t="s">
        <v>3544</v>
      </c>
      <c r="D162" s="25" t="s">
        <v>3672</v>
      </c>
    </row>
    <row r="163" spans="3:4">
      <c r="C163" t="s">
        <v>3544</v>
      </c>
      <c r="D163" s="25" t="s">
        <v>3673</v>
      </c>
    </row>
    <row r="164" spans="3:4">
      <c r="C164" t="s">
        <v>3544</v>
      </c>
      <c r="D164" s="25" t="s">
        <v>3674</v>
      </c>
    </row>
    <row r="165" spans="3:4">
      <c r="C165" t="s">
        <v>3544</v>
      </c>
      <c r="D165" s="25" t="s">
        <v>3675</v>
      </c>
    </row>
    <row r="166" spans="3:4">
      <c r="C166" t="s">
        <v>3544</v>
      </c>
      <c r="D166" s="25" t="s">
        <v>3676</v>
      </c>
    </row>
    <row r="167" spans="3:4">
      <c r="C167" t="s">
        <v>3544</v>
      </c>
      <c r="D167" s="25" t="s">
        <v>3677</v>
      </c>
    </row>
    <row r="168" spans="3:4">
      <c r="C168" t="s">
        <v>3544</v>
      </c>
      <c r="D168" s="25" t="s">
        <v>3678</v>
      </c>
    </row>
    <row r="169" spans="3:4">
      <c r="C169" t="s">
        <v>3544</v>
      </c>
      <c r="D169" s="25" t="s">
        <v>3679</v>
      </c>
    </row>
    <row r="170" spans="3:4">
      <c r="C170" t="s">
        <v>3544</v>
      </c>
      <c r="D170" s="25" t="s">
        <v>3681</v>
      </c>
    </row>
    <row r="171" spans="3:4">
      <c r="C171" t="s">
        <v>3544</v>
      </c>
      <c r="D171" s="25" t="s">
        <v>3680</v>
      </c>
    </row>
    <row r="172" spans="3:4">
      <c r="C172" t="s">
        <v>3544</v>
      </c>
      <c r="D172" s="25" t="s">
        <v>3682</v>
      </c>
    </row>
    <row r="173" spans="3:4">
      <c r="D173" s="25"/>
    </row>
    <row r="174" spans="3:4">
      <c r="D174" s="25"/>
    </row>
    <row r="175" spans="3:4">
      <c r="C175" t="s">
        <v>3507</v>
      </c>
      <c r="D175" s="25" t="s">
        <v>3683</v>
      </c>
    </row>
    <row r="176" spans="3:4">
      <c r="C176" t="s">
        <v>3507</v>
      </c>
      <c r="D176" s="25" t="s">
        <v>3684</v>
      </c>
    </row>
    <row r="177" spans="3:4">
      <c r="C177" t="s">
        <v>3507</v>
      </c>
      <c r="D177" s="25" t="s">
        <v>3685</v>
      </c>
    </row>
    <row r="178" spans="3:4">
      <c r="C178" t="s">
        <v>3507</v>
      </c>
      <c r="D178" s="25" t="s">
        <v>3686</v>
      </c>
    </row>
    <row r="179" spans="3:4">
      <c r="C179" t="s">
        <v>3507</v>
      </c>
      <c r="D179" s="25" t="s">
        <v>3687</v>
      </c>
    </row>
    <row r="180" spans="3:4">
      <c r="C180" t="s">
        <v>3507</v>
      </c>
      <c r="D180" s="25" t="s">
        <v>3688</v>
      </c>
    </row>
    <row r="181" spans="3:4">
      <c r="C181" t="s">
        <v>3507</v>
      </c>
      <c r="D181" s="25" t="s">
        <v>3689</v>
      </c>
    </row>
    <row r="182" spans="3:4">
      <c r="C182" t="s">
        <v>3507</v>
      </c>
      <c r="D182" s="25" t="s">
        <v>3690</v>
      </c>
    </row>
    <row r="183" spans="3:4">
      <c r="C183" t="s">
        <v>3507</v>
      </c>
      <c r="D183" s="25" t="s">
        <v>3691</v>
      </c>
    </row>
    <row r="184" spans="3:4">
      <c r="C184" t="s">
        <v>3507</v>
      </c>
      <c r="D184" s="25" t="s">
        <v>3692</v>
      </c>
    </row>
    <row r="185" spans="3:4">
      <c r="C185" t="s">
        <v>3507</v>
      </c>
      <c r="D185" s="25" t="s">
        <v>3693</v>
      </c>
    </row>
    <row r="186" spans="3:4">
      <c r="C186" t="s">
        <v>3507</v>
      </c>
      <c r="D186" s="25" t="s">
        <v>3694</v>
      </c>
    </row>
    <row r="187" spans="3:4">
      <c r="C187" t="s">
        <v>3507</v>
      </c>
      <c r="D187" s="25" t="s">
        <v>3695</v>
      </c>
    </row>
    <row r="188" spans="3:4">
      <c r="C188" t="s">
        <v>3507</v>
      </c>
      <c r="D188" s="25" t="s">
        <v>3696</v>
      </c>
    </row>
    <row r="189" spans="3:4">
      <c r="C189" t="s">
        <v>3507</v>
      </c>
      <c r="D189" s="25" t="s">
        <v>3697</v>
      </c>
    </row>
    <row r="190" spans="3:4">
      <c r="C190" t="s">
        <v>3507</v>
      </c>
      <c r="D190" s="25" t="s">
        <v>3698</v>
      </c>
    </row>
    <row r="191" spans="3:4">
      <c r="C191" t="s">
        <v>3507</v>
      </c>
      <c r="D191" s="25" t="s">
        <v>3699</v>
      </c>
    </row>
    <row r="192" spans="3:4">
      <c r="C192" t="s">
        <v>3507</v>
      </c>
      <c r="D192" s="25" t="s">
        <v>3700</v>
      </c>
    </row>
    <row r="193" spans="3:4">
      <c r="C193" t="s">
        <v>3507</v>
      </c>
      <c r="D193" s="25" t="s">
        <v>3701</v>
      </c>
    </row>
    <row r="194" spans="3:4">
      <c r="C194" t="s">
        <v>3507</v>
      </c>
      <c r="D194" s="25" t="s">
        <v>3702</v>
      </c>
    </row>
    <row r="195" spans="3:4">
      <c r="C195" t="s">
        <v>3507</v>
      </c>
      <c r="D195" s="25" t="s">
        <v>3703</v>
      </c>
    </row>
    <row r="196" spans="3:4">
      <c r="C196" t="s">
        <v>3507</v>
      </c>
      <c r="D196" s="25" t="s">
        <v>3704</v>
      </c>
    </row>
    <row r="197" spans="3:4">
      <c r="C197" t="s">
        <v>3507</v>
      </c>
      <c r="D197" s="25" t="s">
        <v>3705</v>
      </c>
    </row>
    <row r="198" spans="3:4">
      <c r="C198" t="s">
        <v>3507</v>
      </c>
      <c r="D198" s="25" t="s">
        <v>3706</v>
      </c>
    </row>
    <row r="199" spans="3:4">
      <c r="D199" s="25"/>
    </row>
    <row r="200" spans="3:4">
      <c r="C200" t="s">
        <v>3537</v>
      </c>
      <c r="D200" s="25" t="s">
        <v>3715</v>
      </c>
    </row>
    <row r="201" spans="3:4">
      <c r="C201" t="s">
        <v>3537</v>
      </c>
      <c r="D201" s="25" t="s">
        <v>3716</v>
      </c>
    </row>
    <row r="202" spans="3:4">
      <c r="D202" s="25"/>
    </row>
    <row r="203" spans="3:4">
      <c r="C203" t="s">
        <v>3560</v>
      </c>
      <c r="D203" s="25" t="s">
        <v>3717</v>
      </c>
    </row>
    <row r="204" spans="3:4">
      <c r="C204" t="s">
        <v>3560</v>
      </c>
      <c r="D204" s="25" t="s">
        <v>3718</v>
      </c>
    </row>
    <row r="205" spans="3:4">
      <c r="C205" t="s">
        <v>3560</v>
      </c>
      <c r="D205" s="25" t="s">
        <v>3719</v>
      </c>
    </row>
    <row r="206" spans="3:4">
      <c r="C206" t="s">
        <v>3560</v>
      </c>
      <c r="D206" s="25" t="s">
        <v>3720</v>
      </c>
    </row>
    <row r="207" spans="3:4">
      <c r="C207" t="s">
        <v>3560</v>
      </c>
      <c r="D207" s="25" t="s">
        <v>3721</v>
      </c>
    </row>
    <row r="208" spans="3:4">
      <c r="C208" t="s">
        <v>3560</v>
      </c>
      <c r="D208" s="25" t="s">
        <v>3722</v>
      </c>
    </row>
    <row r="209" spans="3:4">
      <c r="D209" s="25"/>
    </row>
    <row r="210" spans="3:4">
      <c r="C210" t="s">
        <v>3530</v>
      </c>
      <c r="D210" s="25" t="s">
        <v>3724</v>
      </c>
    </row>
    <row r="211" spans="3:4">
      <c r="C211" t="s">
        <v>3530</v>
      </c>
      <c r="D211" s="25" t="s">
        <v>3725</v>
      </c>
    </row>
    <row r="212" spans="3:4">
      <c r="C212" t="s">
        <v>3530</v>
      </c>
      <c r="D212" s="25" t="s">
        <v>3726</v>
      </c>
    </row>
    <row r="213" spans="3:4">
      <c r="C213" t="s">
        <v>3530</v>
      </c>
      <c r="D213" s="25" t="s">
        <v>3727</v>
      </c>
    </row>
    <row r="214" spans="3:4">
      <c r="C214" t="s">
        <v>3530</v>
      </c>
      <c r="D214" s="25" t="s">
        <v>3728</v>
      </c>
    </row>
    <row r="215" spans="3:4">
      <c r="C215" t="s">
        <v>3530</v>
      </c>
      <c r="D215" s="25" t="s">
        <v>3729</v>
      </c>
    </row>
    <row r="216" spans="3:4">
      <c r="C216" t="s">
        <v>3530</v>
      </c>
      <c r="D216" s="25" t="s">
        <v>3730</v>
      </c>
    </row>
    <row r="217" spans="3:4">
      <c r="C217" t="s">
        <v>3530</v>
      </c>
      <c r="D217" s="25" t="s">
        <v>3731</v>
      </c>
    </row>
    <row r="218" spans="3:4">
      <c r="C218" t="s">
        <v>3530</v>
      </c>
      <c r="D218" s="25" t="s">
        <v>3732</v>
      </c>
    </row>
    <row r="219" spans="3:4">
      <c r="C219" t="s">
        <v>3530</v>
      </c>
      <c r="D219" s="25" t="s">
        <v>3733</v>
      </c>
    </row>
    <row r="220" spans="3:4">
      <c r="C220" t="s">
        <v>3530</v>
      </c>
      <c r="D220" s="25" t="s">
        <v>3734</v>
      </c>
    </row>
    <row r="221" spans="3:4">
      <c r="C221" t="s">
        <v>3530</v>
      </c>
      <c r="D221" s="25" t="s">
        <v>3735</v>
      </c>
    </row>
    <row r="222" spans="3:4">
      <c r="C222" t="s">
        <v>3530</v>
      </c>
      <c r="D222" s="25" t="s">
        <v>3736</v>
      </c>
    </row>
    <row r="223" spans="3:4">
      <c r="C223" t="s">
        <v>3530</v>
      </c>
      <c r="D223" s="25" t="s">
        <v>3737</v>
      </c>
    </row>
    <row r="224" spans="3:4">
      <c r="C224" t="s">
        <v>3530</v>
      </c>
      <c r="D224" s="25" t="s">
        <v>3738</v>
      </c>
    </row>
    <row r="225" spans="3:4">
      <c r="C225" t="s">
        <v>3530</v>
      </c>
      <c r="D225" s="25" t="s">
        <v>3739</v>
      </c>
    </row>
    <row r="226" spans="3:4">
      <c r="C226" t="s">
        <v>3530</v>
      </c>
      <c r="D226" s="25" t="s">
        <v>3740</v>
      </c>
    </row>
    <row r="227" spans="3:4">
      <c r="C227" t="s">
        <v>3530</v>
      </c>
      <c r="D227" s="25" t="s">
        <v>3741</v>
      </c>
    </row>
    <row r="228" spans="3:4">
      <c r="C228" t="s">
        <v>3530</v>
      </c>
      <c r="D228" s="25" t="s">
        <v>3742</v>
      </c>
    </row>
    <row r="229" spans="3:4">
      <c r="C229" t="s">
        <v>3530</v>
      </c>
      <c r="D229" s="25" t="s">
        <v>3743</v>
      </c>
    </row>
    <row r="230" spans="3:4">
      <c r="C230" t="s">
        <v>3530</v>
      </c>
      <c r="D230" s="25" t="s">
        <v>3744</v>
      </c>
    </row>
    <row r="231" spans="3:4">
      <c r="C231" t="s">
        <v>3530</v>
      </c>
      <c r="D231" s="25" t="s">
        <v>3745</v>
      </c>
    </row>
    <row r="232" spans="3:4">
      <c r="C232" t="s">
        <v>3530</v>
      </c>
      <c r="D232" s="25" t="s">
        <v>3746</v>
      </c>
    </row>
    <row r="233" spans="3:4">
      <c r="C233" t="s">
        <v>3530</v>
      </c>
      <c r="D233" s="25" t="s">
        <v>3748</v>
      </c>
    </row>
    <row r="234" spans="3:4">
      <c r="C234" t="s">
        <v>3530</v>
      </c>
      <c r="D234" s="25" t="s">
        <v>3747</v>
      </c>
    </row>
    <row r="235" spans="3:4">
      <c r="C235" t="s">
        <v>3530</v>
      </c>
      <c r="D235" s="25" t="s">
        <v>3749</v>
      </c>
    </row>
    <row r="236" spans="3:4">
      <c r="D236" s="25"/>
    </row>
    <row r="237" spans="3:4">
      <c r="C237" t="s">
        <v>3531</v>
      </c>
      <c r="D237" s="25" t="s">
        <v>3750</v>
      </c>
    </row>
    <row r="238" spans="3:4">
      <c r="C238" t="s">
        <v>3531</v>
      </c>
      <c r="D238" s="25" t="s">
        <v>3751</v>
      </c>
    </row>
    <row r="239" spans="3:4">
      <c r="C239" t="s">
        <v>3531</v>
      </c>
      <c r="D239" s="25" t="s">
        <v>3752</v>
      </c>
    </row>
    <row r="240" spans="3:4">
      <c r="D240" s="25"/>
    </row>
    <row r="241" spans="3:4">
      <c r="C241" t="s">
        <v>3562</v>
      </c>
      <c r="D241" s="25" t="s">
        <v>3753</v>
      </c>
    </row>
    <row r="242" spans="3:4">
      <c r="C242" t="s">
        <v>3562</v>
      </c>
      <c r="D242" s="25" t="s">
        <v>3754</v>
      </c>
    </row>
    <row r="243" spans="3:4">
      <c r="C243" t="s">
        <v>3562</v>
      </c>
      <c r="D243" s="25" t="s">
        <v>3755</v>
      </c>
    </row>
    <row r="244" spans="3:4">
      <c r="C244" t="s">
        <v>3562</v>
      </c>
      <c r="D244" s="25" t="s">
        <v>3756</v>
      </c>
    </row>
    <row r="245" spans="3:4">
      <c r="C245" t="s">
        <v>3562</v>
      </c>
      <c r="D245" s="25" t="s">
        <v>3757</v>
      </c>
    </row>
    <row r="246" spans="3:4">
      <c r="C246" t="s">
        <v>3562</v>
      </c>
      <c r="D246" s="25" t="s">
        <v>3758</v>
      </c>
    </row>
    <row r="247" spans="3:4">
      <c r="C247" t="s">
        <v>3562</v>
      </c>
      <c r="D247" s="25" t="s">
        <v>3759</v>
      </c>
    </row>
    <row r="248" spans="3:4">
      <c r="C248" t="s">
        <v>3562</v>
      </c>
      <c r="D248" s="25" t="s">
        <v>3760</v>
      </c>
    </row>
    <row r="249" spans="3:4">
      <c r="C249" t="s">
        <v>3562</v>
      </c>
      <c r="D249" s="25" t="s">
        <v>3761</v>
      </c>
    </row>
    <row r="250" spans="3:4">
      <c r="C250" t="s">
        <v>3562</v>
      </c>
      <c r="D250" s="25" t="s">
        <v>3762</v>
      </c>
    </row>
    <row r="251" spans="3:4">
      <c r="C251" t="s">
        <v>3562</v>
      </c>
      <c r="D251" s="25" t="s">
        <v>3763</v>
      </c>
    </row>
    <row r="252" spans="3:4">
      <c r="C252" t="s">
        <v>3562</v>
      </c>
      <c r="D252" s="25" t="s">
        <v>3764</v>
      </c>
    </row>
    <row r="253" spans="3:4">
      <c r="C253" t="s">
        <v>3562</v>
      </c>
      <c r="D253" s="25" t="s">
        <v>3765</v>
      </c>
    </row>
    <row r="254" spans="3:4">
      <c r="C254" t="s">
        <v>3562</v>
      </c>
      <c r="D254" s="25" t="s">
        <v>3766</v>
      </c>
    </row>
    <row r="255" spans="3:4">
      <c r="C255" t="s">
        <v>3562</v>
      </c>
      <c r="D255" s="25" t="s">
        <v>3767</v>
      </c>
    </row>
    <row r="256" spans="3:4">
      <c r="C256" t="s">
        <v>3562</v>
      </c>
      <c r="D256" s="25" t="s">
        <v>3768</v>
      </c>
    </row>
    <row r="257" spans="3:4">
      <c r="C257" t="s">
        <v>3562</v>
      </c>
      <c r="D257" s="25" t="s">
        <v>3769</v>
      </c>
    </row>
    <row r="258" spans="3:4">
      <c r="C258" t="s">
        <v>3562</v>
      </c>
      <c r="D258" s="25" t="s">
        <v>3770</v>
      </c>
    </row>
    <row r="259" spans="3:4">
      <c r="C259" t="s">
        <v>3562</v>
      </c>
      <c r="D259" s="25" t="s">
        <v>3771</v>
      </c>
    </row>
    <row r="260" spans="3:4">
      <c r="C260" t="s">
        <v>3562</v>
      </c>
      <c r="D260" s="25" t="s">
        <v>3772</v>
      </c>
    </row>
    <row r="261" spans="3:4">
      <c r="C261" t="s">
        <v>3562</v>
      </c>
      <c r="D261" s="25" t="s">
        <v>3773</v>
      </c>
    </row>
    <row r="262" spans="3:4">
      <c r="D262" s="25"/>
    </row>
    <row r="263" spans="3:4">
      <c r="C263" t="s">
        <v>3567</v>
      </c>
      <c r="D263" s="25" t="s">
        <v>3774</v>
      </c>
    </row>
    <row r="264" spans="3:4">
      <c r="C264" t="s">
        <v>3567</v>
      </c>
      <c r="D264" s="25" t="s">
        <v>3775</v>
      </c>
    </row>
    <row r="265" spans="3:4">
      <c r="C265" t="s">
        <v>3567</v>
      </c>
      <c r="D265" s="25" t="s">
        <v>3776</v>
      </c>
    </row>
    <row r="266" spans="3:4">
      <c r="C266" t="s">
        <v>3567</v>
      </c>
      <c r="D266" s="25" t="s">
        <v>3777</v>
      </c>
    </row>
    <row r="267" spans="3:4">
      <c r="C267" t="s">
        <v>3567</v>
      </c>
      <c r="D267" s="25" t="s">
        <v>3778</v>
      </c>
    </row>
    <row r="268" spans="3:4">
      <c r="C268" t="s">
        <v>3567</v>
      </c>
      <c r="D268" s="25" t="s">
        <v>3779</v>
      </c>
    </row>
    <row r="269" spans="3:4">
      <c r="C269" t="s">
        <v>3567</v>
      </c>
      <c r="D269" s="25" t="s">
        <v>3780</v>
      </c>
    </row>
    <row r="270" spans="3:4">
      <c r="C270" t="s">
        <v>3567</v>
      </c>
      <c r="D270" s="25" t="s">
        <v>3781</v>
      </c>
    </row>
    <row r="271" spans="3:4">
      <c r="C271" t="s">
        <v>3567</v>
      </c>
      <c r="D271" s="25" t="s">
        <v>3782</v>
      </c>
    </row>
    <row r="272" spans="3:4">
      <c r="C272" t="s">
        <v>3567</v>
      </c>
      <c r="D272" s="25" t="s">
        <v>3783</v>
      </c>
    </row>
    <row r="273" spans="3:4">
      <c r="C273" t="s">
        <v>3567</v>
      </c>
      <c r="D273" s="25" t="s">
        <v>3784</v>
      </c>
    </row>
    <row r="274" spans="3:4">
      <c r="C274" t="s">
        <v>3567</v>
      </c>
      <c r="D274" s="25" t="s">
        <v>3785</v>
      </c>
    </row>
    <row r="275" spans="3:4">
      <c r="C275" t="s">
        <v>3567</v>
      </c>
      <c r="D275" s="25" t="s">
        <v>3786</v>
      </c>
    </row>
    <row r="276" spans="3:4">
      <c r="C276" t="s">
        <v>3567</v>
      </c>
      <c r="D276" s="25" t="s">
        <v>3787</v>
      </c>
    </row>
    <row r="277" spans="3:4">
      <c r="C277" t="s">
        <v>3567</v>
      </c>
      <c r="D277" s="25" t="s">
        <v>3788</v>
      </c>
    </row>
    <row r="278" spans="3:4">
      <c r="C278" t="s">
        <v>3567</v>
      </c>
      <c r="D278" s="25" t="s">
        <v>3789</v>
      </c>
    </row>
    <row r="279" spans="3:4">
      <c r="C279" t="s">
        <v>3567</v>
      </c>
      <c r="D279" s="25" t="s">
        <v>3789</v>
      </c>
    </row>
    <row r="280" spans="3:4">
      <c r="C280" t="s">
        <v>3567</v>
      </c>
      <c r="D280" s="25" t="s">
        <v>3790</v>
      </c>
    </row>
    <row r="281" spans="3:4">
      <c r="C281" t="s">
        <v>3567</v>
      </c>
      <c r="D281" s="25" t="s">
        <v>3791</v>
      </c>
    </row>
    <row r="282" spans="3:4">
      <c r="C282" t="s">
        <v>3567</v>
      </c>
      <c r="D282" s="25" t="s">
        <v>3792</v>
      </c>
    </row>
    <row r="283" spans="3:4">
      <c r="C283" t="s">
        <v>3567</v>
      </c>
      <c r="D283" s="25" t="s">
        <v>3793</v>
      </c>
    </row>
    <row r="284" spans="3:4">
      <c r="C284" t="s">
        <v>3567</v>
      </c>
      <c r="D284" s="25" t="s">
        <v>3794</v>
      </c>
    </row>
    <row r="285" spans="3:4">
      <c r="C285" t="s">
        <v>3567</v>
      </c>
      <c r="D285" s="25" t="s">
        <v>3795</v>
      </c>
    </row>
    <row r="286" spans="3:4">
      <c r="C286" t="s">
        <v>3567</v>
      </c>
      <c r="D286" s="25" t="s">
        <v>3796</v>
      </c>
    </row>
    <row r="287" spans="3:4">
      <c r="C287" t="s">
        <v>3567</v>
      </c>
      <c r="D287" s="25" t="s">
        <v>3797</v>
      </c>
    </row>
    <row r="288" spans="3:4">
      <c r="C288" t="s">
        <v>3567</v>
      </c>
      <c r="D288" s="25" t="s">
        <v>3798</v>
      </c>
    </row>
    <row r="289" spans="3:4">
      <c r="C289" t="s">
        <v>3567</v>
      </c>
      <c r="D289" s="25" t="s">
        <v>3799</v>
      </c>
    </row>
    <row r="290" spans="3:4">
      <c r="C290" t="s">
        <v>3567</v>
      </c>
      <c r="D290" s="25" t="s">
        <v>3800</v>
      </c>
    </row>
    <row r="291" spans="3:4">
      <c r="C291" t="s">
        <v>3567</v>
      </c>
      <c r="D291" s="25" t="s">
        <v>3801</v>
      </c>
    </row>
    <row r="292" spans="3:4">
      <c r="C292" t="s">
        <v>3567</v>
      </c>
      <c r="D292" s="25" t="s">
        <v>3802</v>
      </c>
    </row>
    <row r="293" spans="3:4">
      <c r="C293" t="s">
        <v>3567</v>
      </c>
      <c r="D293" s="25" t="s">
        <v>3803</v>
      </c>
    </row>
    <row r="294" spans="3:4">
      <c r="C294" t="s">
        <v>3567</v>
      </c>
      <c r="D294" s="25" t="s">
        <v>3804</v>
      </c>
    </row>
    <row r="295" spans="3:4">
      <c r="C295" t="s">
        <v>3567</v>
      </c>
      <c r="D295" s="25" t="s">
        <v>3805</v>
      </c>
    </row>
    <row r="296" spans="3:4">
      <c r="C296" t="s">
        <v>3567</v>
      </c>
      <c r="D296" s="25" t="s">
        <v>3806</v>
      </c>
    </row>
    <row r="297" spans="3:4">
      <c r="C297" t="s">
        <v>3567</v>
      </c>
      <c r="D297" s="25" t="s">
        <v>3807</v>
      </c>
    </row>
    <row r="298" spans="3:4">
      <c r="C298" t="s">
        <v>3567</v>
      </c>
      <c r="D298" s="25" t="s">
        <v>3808</v>
      </c>
    </row>
    <row r="299" spans="3:4">
      <c r="C299" t="s">
        <v>3567</v>
      </c>
      <c r="D299" s="25" t="s">
        <v>3809</v>
      </c>
    </row>
    <row r="300" spans="3:4">
      <c r="C300" t="s">
        <v>3567</v>
      </c>
      <c r="D300" s="25" t="s">
        <v>3810</v>
      </c>
    </row>
    <row r="301" spans="3:4">
      <c r="C301" t="s">
        <v>3567</v>
      </c>
      <c r="D301" s="25" t="s">
        <v>3811</v>
      </c>
    </row>
    <row r="302" spans="3:4">
      <c r="C302" t="s">
        <v>3567</v>
      </c>
      <c r="D302" s="25" t="s">
        <v>3812</v>
      </c>
    </row>
    <row r="303" spans="3:4">
      <c r="C303" t="s">
        <v>3567</v>
      </c>
      <c r="D303" s="25" t="s">
        <v>3813</v>
      </c>
    </row>
    <row r="304" spans="3:4">
      <c r="C304" t="s">
        <v>3567</v>
      </c>
      <c r="D304" s="25" t="s">
        <v>3814</v>
      </c>
    </row>
    <row r="305" spans="3:4">
      <c r="C305" t="s">
        <v>3567</v>
      </c>
      <c r="D305" s="25" t="s">
        <v>3815</v>
      </c>
    </row>
    <row r="306" spans="3:4">
      <c r="C306" t="s">
        <v>3567</v>
      </c>
      <c r="D306" s="25" t="s">
        <v>3816</v>
      </c>
    </row>
    <row r="307" spans="3:4">
      <c r="C307" t="s">
        <v>3567</v>
      </c>
      <c r="D307" s="25" t="s">
        <v>3817</v>
      </c>
    </row>
    <row r="308" spans="3:4">
      <c r="C308" t="s">
        <v>3567</v>
      </c>
      <c r="D308" s="25" t="s">
        <v>3818</v>
      </c>
    </row>
    <row r="309" spans="3:4">
      <c r="C309" t="s">
        <v>3567</v>
      </c>
      <c r="D309" s="25" t="s">
        <v>3819</v>
      </c>
    </row>
    <row r="310" spans="3:4">
      <c r="C310" t="s">
        <v>3567</v>
      </c>
      <c r="D310" s="25" t="s">
        <v>3820</v>
      </c>
    </row>
    <row r="311" spans="3:4">
      <c r="C311" t="s">
        <v>3567</v>
      </c>
      <c r="D311" s="25" t="s">
        <v>3821</v>
      </c>
    </row>
    <row r="312" spans="3:4">
      <c r="C312" t="s">
        <v>3567</v>
      </c>
      <c r="D312" s="25" t="s">
        <v>3822</v>
      </c>
    </row>
    <row r="313" spans="3:4">
      <c r="C313" t="s">
        <v>3567</v>
      </c>
      <c r="D313" s="25" t="s">
        <v>3823</v>
      </c>
    </row>
    <row r="314" spans="3:4">
      <c r="C314" t="s">
        <v>3567</v>
      </c>
      <c r="D314" s="25" t="s">
        <v>3824</v>
      </c>
    </row>
    <row r="315" spans="3:4">
      <c r="C315" t="s">
        <v>3567</v>
      </c>
      <c r="D315" s="25" t="s">
        <v>3825</v>
      </c>
    </row>
    <row r="316" spans="3:4">
      <c r="C316" t="s">
        <v>3567</v>
      </c>
      <c r="D316" s="25" t="s">
        <v>3826</v>
      </c>
    </row>
    <row r="317" spans="3:4">
      <c r="C317" t="s">
        <v>3567</v>
      </c>
      <c r="D317" s="25" t="s">
        <v>3827</v>
      </c>
    </row>
    <row r="318" spans="3:4">
      <c r="C318" t="s">
        <v>3567</v>
      </c>
      <c r="D318" s="25" t="s">
        <v>3828</v>
      </c>
    </row>
    <row r="319" spans="3:4">
      <c r="C319" t="s">
        <v>3567</v>
      </c>
      <c r="D319" s="25" t="s">
        <v>3829</v>
      </c>
    </row>
    <row r="320" spans="3:4">
      <c r="C320" t="s">
        <v>3567</v>
      </c>
      <c r="D320" s="25" t="s">
        <v>3830</v>
      </c>
    </row>
    <row r="321" spans="3:4">
      <c r="C321" t="s">
        <v>3567</v>
      </c>
      <c r="D321" s="25" t="s">
        <v>3831</v>
      </c>
    </row>
    <row r="322" spans="3:4">
      <c r="C322" t="s">
        <v>3567</v>
      </c>
      <c r="D322" s="25" t="s">
        <v>3831</v>
      </c>
    </row>
    <row r="323" spans="3:4">
      <c r="C323" t="s">
        <v>3567</v>
      </c>
      <c r="D323" s="25" t="s">
        <v>3831</v>
      </c>
    </row>
    <row r="324" spans="3:4">
      <c r="C324" t="s">
        <v>3567</v>
      </c>
      <c r="D324" s="25" t="s">
        <v>3832</v>
      </c>
    </row>
    <row r="325" spans="3:4">
      <c r="C325" t="s">
        <v>3567</v>
      </c>
      <c r="D325" s="25" t="s">
        <v>3832</v>
      </c>
    </row>
    <row r="326" spans="3:4">
      <c r="C326" t="s">
        <v>3567</v>
      </c>
      <c r="D326" s="25" t="s">
        <v>3832</v>
      </c>
    </row>
    <row r="327" spans="3:4">
      <c r="C327" t="s">
        <v>3567</v>
      </c>
      <c r="D327" s="25" t="s">
        <v>3833</v>
      </c>
    </row>
    <row r="328" spans="3:4">
      <c r="C328" t="s">
        <v>3567</v>
      </c>
      <c r="D328" s="25" t="s">
        <v>3834</v>
      </c>
    </row>
    <row r="329" spans="3:4">
      <c r="C329" t="s">
        <v>3567</v>
      </c>
      <c r="D329" s="25" t="s">
        <v>3835</v>
      </c>
    </row>
    <row r="330" spans="3:4">
      <c r="D330" s="25"/>
    </row>
    <row r="331" spans="3:4">
      <c r="C331" t="s">
        <v>3526</v>
      </c>
      <c r="D331" s="25" t="s">
        <v>3837</v>
      </c>
    </row>
    <row r="332" spans="3:4">
      <c r="C332" t="s">
        <v>3526</v>
      </c>
      <c r="D332" s="25" t="s">
        <v>3838</v>
      </c>
    </row>
    <row r="333" spans="3:4">
      <c r="C333" t="s">
        <v>3526</v>
      </c>
      <c r="D333" s="25" t="s">
        <v>3839</v>
      </c>
    </row>
    <row r="334" spans="3:4">
      <c r="C334" t="s">
        <v>3526</v>
      </c>
      <c r="D334" s="25" t="s">
        <v>3840</v>
      </c>
    </row>
    <row r="335" spans="3:4">
      <c r="C335" t="s">
        <v>3526</v>
      </c>
      <c r="D335" s="25" t="s">
        <v>3841</v>
      </c>
    </row>
    <row r="336" spans="3:4">
      <c r="C336" t="s">
        <v>3526</v>
      </c>
      <c r="D336" s="25" t="s">
        <v>3842</v>
      </c>
    </row>
    <row r="337" spans="3:4">
      <c r="C337" t="s">
        <v>3526</v>
      </c>
      <c r="D337" s="25" t="s">
        <v>3843</v>
      </c>
    </row>
    <row r="338" spans="3:4">
      <c r="C338" t="s">
        <v>3526</v>
      </c>
      <c r="D338" s="25" t="s">
        <v>3844</v>
      </c>
    </row>
    <row r="339" spans="3:4">
      <c r="C339" t="s">
        <v>3526</v>
      </c>
      <c r="D339" s="25" t="s">
        <v>3845</v>
      </c>
    </row>
    <row r="340" spans="3:4">
      <c r="C340" t="s">
        <v>3526</v>
      </c>
      <c r="D340" s="25" t="s">
        <v>3846</v>
      </c>
    </row>
    <row r="341" spans="3:4">
      <c r="C341" t="s">
        <v>3526</v>
      </c>
      <c r="D341" s="25" t="s">
        <v>3847</v>
      </c>
    </row>
    <row r="342" spans="3:4">
      <c r="C342" t="s">
        <v>3526</v>
      </c>
      <c r="D342" s="25" t="s">
        <v>3848</v>
      </c>
    </row>
    <row r="343" spans="3:4">
      <c r="C343" t="s">
        <v>3526</v>
      </c>
      <c r="D343" s="25" t="s">
        <v>3849</v>
      </c>
    </row>
    <row r="344" spans="3:4">
      <c r="C344" t="s">
        <v>3526</v>
      </c>
      <c r="D344" s="25" t="s">
        <v>3850</v>
      </c>
    </row>
    <row r="345" spans="3:4">
      <c r="C345" t="s">
        <v>3526</v>
      </c>
      <c r="D345" s="25" t="s">
        <v>3851</v>
      </c>
    </row>
    <row r="346" spans="3:4">
      <c r="C346" t="s">
        <v>3526</v>
      </c>
      <c r="D346" s="25" t="s">
        <v>3852</v>
      </c>
    </row>
    <row r="347" spans="3:4">
      <c r="C347" t="s">
        <v>3526</v>
      </c>
      <c r="D347" s="25" t="s">
        <v>3853</v>
      </c>
    </row>
    <row r="348" spans="3:4">
      <c r="C348" t="s">
        <v>3526</v>
      </c>
      <c r="D348" s="25" t="s">
        <v>3854</v>
      </c>
    </row>
    <row r="349" spans="3:4">
      <c r="C349" t="s">
        <v>3526</v>
      </c>
      <c r="D349" s="25" t="s">
        <v>3855</v>
      </c>
    </row>
    <row r="350" spans="3:4">
      <c r="C350" t="s">
        <v>3526</v>
      </c>
      <c r="D350" s="25" t="s">
        <v>3856</v>
      </c>
    </row>
    <row r="351" spans="3:4">
      <c r="C351" t="s">
        <v>3526</v>
      </c>
      <c r="D351" s="25" t="s">
        <v>3857</v>
      </c>
    </row>
    <row r="352" spans="3:4">
      <c r="C352" t="s">
        <v>3526</v>
      </c>
      <c r="D352" s="25" t="s">
        <v>3858</v>
      </c>
    </row>
    <row r="353" spans="3:4">
      <c r="C353" t="s">
        <v>3526</v>
      </c>
      <c r="D353" s="25" t="s">
        <v>3859</v>
      </c>
    </row>
    <row r="354" spans="3:4">
      <c r="C354" t="s">
        <v>3526</v>
      </c>
      <c r="D354" s="25" t="s">
        <v>3860</v>
      </c>
    </row>
    <row r="355" spans="3:4">
      <c r="C355" t="s">
        <v>3526</v>
      </c>
      <c r="D355" s="25" t="s">
        <v>3861</v>
      </c>
    </row>
    <row r="356" spans="3:4">
      <c r="C356" t="s">
        <v>3526</v>
      </c>
      <c r="D356" s="25" t="s">
        <v>3862</v>
      </c>
    </row>
    <row r="357" spans="3:4">
      <c r="C357" t="s">
        <v>3526</v>
      </c>
      <c r="D357" s="25" t="s">
        <v>3863</v>
      </c>
    </row>
    <row r="358" spans="3:4">
      <c r="C358" t="s">
        <v>3526</v>
      </c>
      <c r="D358" s="25" t="s">
        <v>3864</v>
      </c>
    </row>
    <row r="359" spans="3:4">
      <c r="C359" t="s">
        <v>3526</v>
      </c>
      <c r="D359" s="25" t="s">
        <v>3865</v>
      </c>
    </row>
    <row r="361" spans="3:4">
      <c r="C361" t="s">
        <v>3533</v>
      </c>
      <c r="D361" t="s">
        <v>3870</v>
      </c>
    </row>
    <row r="362" spans="3:4">
      <c r="C362" t="s">
        <v>3533</v>
      </c>
      <c r="D362" t="s">
        <v>3724</v>
      </c>
    </row>
    <row r="363" spans="3:4">
      <c r="C363" t="s">
        <v>3533</v>
      </c>
      <c r="D363" t="s">
        <v>3871</v>
      </c>
    </row>
    <row r="364" spans="3:4">
      <c r="C364" t="s">
        <v>3533</v>
      </c>
      <c r="D364" t="s">
        <v>3872</v>
      </c>
    </row>
    <row r="365" spans="3:4">
      <c r="C365" t="s">
        <v>3533</v>
      </c>
      <c r="D365" t="s">
        <v>3873</v>
      </c>
    </row>
    <row r="366" spans="3:4">
      <c r="C366" t="s">
        <v>3533</v>
      </c>
      <c r="D366" t="s">
        <v>3874</v>
      </c>
    </row>
    <row r="367" spans="3:4">
      <c r="C367" t="s">
        <v>3533</v>
      </c>
      <c r="D367" t="s">
        <v>3875</v>
      </c>
    </row>
    <row r="368" spans="3:4">
      <c r="C368" t="s">
        <v>3533</v>
      </c>
      <c r="D368" t="s">
        <v>3876</v>
      </c>
    </row>
    <row r="369" spans="3:4">
      <c r="C369" t="s">
        <v>3533</v>
      </c>
      <c r="D369" t="s">
        <v>3877</v>
      </c>
    </row>
    <row r="371" spans="3:4">
      <c r="C371" t="s">
        <v>3527</v>
      </c>
      <c r="D371" s="25" t="s">
        <v>3878</v>
      </c>
    </row>
    <row r="372" spans="3:4">
      <c r="C372" t="s">
        <v>3527</v>
      </c>
      <c r="D372" s="25" t="s">
        <v>3879</v>
      </c>
    </row>
    <row r="373" spans="3:4">
      <c r="C373" t="s">
        <v>3527</v>
      </c>
      <c r="D373" s="25" t="s">
        <v>3880</v>
      </c>
    </row>
    <row r="374" spans="3:4">
      <c r="C374" t="s">
        <v>3527</v>
      </c>
      <c r="D374" s="25" t="s">
        <v>3881</v>
      </c>
    </row>
    <row r="375" spans="3:4">
      <c r="C375" t="s">
        <v>3527</v>
      </c>
      <c r="D375" s="25" t="s">
        <v>3882</v>
      </c>
    </row>
    <row r="376" spans="3:4">
      <c r="C376" t="s">
        <v>3527</v>
      </c>
      <c r="D376" s="25" t="s">
        <v>3883</v>
      </c>
    </row>
    <row r="383" spans="3:4">
      <c r="C383" t="s">
        <v>3534</v>
      </c>
      <c r="D383" s="25" t="s">
        <v>4738</v>
      </c>
    </row>
    <row r="384" spans="3:4">
      <c r="C384" t="s">
        <v>3534</v>
      </c>
      <c r="D384" s="25" t="s">
        <v>4739</v>
      </c>
    </row>
    <row r="385" spans="3:4">
      <c r="C385" t="s">
        <v>3534</v>
      </c>
      <c r="D385" s="25" t="s">
        <v>4740</v>
      </c>
    </row>
    <row r="386" spans="3:4">
      <c r="C386" t="s">
        <v>3534</v>
      </c>
      <c r="D386" s="25" t="s">
        <v>7410</v>
      </c>
    </row>
    <row r="387" spans="3:4">
      <c r="C387" t="s">
        <v>3534</v>
      </c>
      <c r="D387" s="25" t="s">
        <v>7411</v>
      </c>
    </row>
    <row r="388" spans="3:4">
      <c r="C388" t="s">
        <v>3534</v>
      </c>
      <c r="D388" s="25" t="s">
        <v>4990</v>
      </c>
    </row>
    <row r="389" spans="3:4">
      <c r="C389" t="s">
        <v>3534</v>
      </c>
      <c r="D389" s="25" t="s">
        <v>4991</v>
      </c>
    </row>
    <row r="390" spans="3:4">
      <c r="C390" t="s">
        <v>3534</v>
      </c>
      <c r="D390" s="25" t="s">
        <v>4992</v>
      </c>
    </row>
    <row r="391" spans="3:4">
      <c r="C391" t="s">
        <v>3534</v>
      </c>
      <c r="D391" s="25" t="s">
        <v>4993</v>
      </c>
    </row>
    <row r="392" spans="3:4">
      <c r="C392" t="s">
        <v>3534</v>
      </c>
      <c r="D392" s="25" t="s">
        <v>4994</v>
      </c>
    </row>
    <row r="393" spans="3:4">
      <c r="C393" t="s">
        <v>3534</v>
      </c>
      <c r="D393" s="25" t="s">
        <v>4995</v>
      </c>
    </row>
    <row r="394" spans="3:4">
      <c r="C394" t="s">
        <v>3534</v>
      </c>
      <c r="D394" s="25" t="s">
        <v>7422</v>
      </c>
    </row>
    <row r="395" spans="3:4">
      <c r="C395" t="s">
        <v>3534</v>
      </c>
      <c r="D395" s="25" t="s">
        <v>4996</v>
      </c>
    </row>
    <row r="396" spans="3:4">
      <c r="C396" t="s">
        <v>3534</v>
      </c>
      <c r="D396" s="25" t="s">
        <v>4997</v>
      </c>
    </row>
    <row r="397" spans="3:4">
      <c r="C397" t="s">
        <v>3534</v>
      </c>
      <c r="D397" s="25" t="s">
        <v>7423</v>
      </c>
    </row>
    <row r="398" spans="3:4">
      <c r="C398" t="s">
        <v>3534</v>
      </c>
      <c r="D398" s="25" t="s">
        <v>4998</v>
      </c>
    </row>
    <row r="399" spans="3:4">
      <c r="C399" t="s">
        <v>3534</v>
      </c>
      <c r="D399" s="25" t="s">
        <v>4999</v>
      </c>
    </row>
    <row r="400" spans="3:4">
      <c r="C400" t="s">
        <v>3534</v>
      </c>
      <c r="D400" s="25" t="s">
        <v>7424</v>
      </c>
    </row>
    <row r="401" spans="3:4">
      <c r="C401" t="s">
        <v>3534</v>
      </c>
      <c r="D401" s="25" t="s">
        <v>7425</v>
      </c>
    </row>
    <row r="402" spans="3:4">
      <c r="C402" t="s">
        <v>3534</v>
      </c>
      <c r="D402" s="25" t="s">
        <v>5000</v>
      </c>
    </row>
    <row r="403" spans="3:4">
      <c r="C403" t="s">
        <v>3534</v>
      </c>
      <c r="D403" s="25" t="s">
        <v>5002</v>
      </c>
    </row>
    <row r="404" spans="3:4">
      <c r="C404" t="s">
        <v>3534</v>
      </c>
      <c r="D404" s="25" t="s">
        <v>5003</v>
      </c>
    </row>
    <row r="405" spans="3:4">
      <c r="C405" t="s">
        <v>3534</v>
      </c>
      <c r="D405" s="25" t="s">
        <v>5004</v>
      </c>
    </row>
    <row r="406" spans="3:4">
      <c r="C406" t="s">
        <v>3534</v>
      </c>
      <c r="D406" s="25" t="s">
        <v>5005</v>
      </c>
    </row>
    <row r="407" spans="3:4">
      <c r="C407" t="s">
        <v>3534</v>
      </c>
      <c r="D407" s="25" t="s">
        <v>5006</v>
      </c>
    </row>
    <row r="408" spans="3:4">
      <c r="C408" t="s">
        <v>3534</v>
      </c>
      <c r="D408" s="25" t="s">
        <v>7426</v>
      </c>
    </row>
    <row r="409" spans="3:4">
      <c r="C409" t="s">
        <v>3534</v>
      </c>
      <c r="D409" s="25" t="s">
        <v>5164</v>
      </c>
    </row>
    <row r="410" spans="3:4">
      <c r="C410" t="s">
        <v>3534</v>
      </c>
      <c r="D410" s="25" t="s">
        <v>5165</v>
      </c>
    </row>
    <row r="411" spans="3:4">
      <c r="C411" t="s">
        <v>3534</v>
      </c>
      <c r="D411" s="25" t="s">
        <v>7427</v>
      </c>
    </row>
    <row r="412" spans="3:4">
      <c r="C412" t="s">
        <v>3534</v>
      </c>
      <c r="D412" s="25" t="s">
        <v>6050</v>
      </c>
    </row>
    <row r="413" spans="3:4">
      <c r="C413" t="s">
        <v>3534</v>
      </c>
      <c r="D413" s="25" t="s">
        <v>6051</v>
      </c>
    </row>
    <row r="416" spans="3:4">
      <c r="C416" t="s">
        <v>3539</v>
      </c>
      <c r="D416" s="25" t="s">
        <v>5202</v>
      </c>
    </row>
    <row r="417" spans="3:4">
      <c r="C417" t="s">
        <v>3539</v>
      </c>
      <c r="D417" s="25" t="s">
        <v>10120</v>
      </c>
    </row>
    <row r="418" spans="3:4">
      <c r="C418" t="s">
        <v>3539</v>
      </c>
      <c r="D418" s="25" t="s">
        <v>10121</v>
      </c>
    </row>
    <row r="419" spans="3:4">
      <c r="C419" t="s">
        <v>3539</v>
      </c>
      <c r="D419" s="25" t="s">
        <v>10122</v>
      </c>
    </row>
    <row r="420" spans="3:4">
      <c r="C420" t="s">
        <v>3539</v>
      </c>
      <c r="D420" s="25" t="s">
        <v>10123</v>
      </c>
    </row>
    <row r="421" spans="3:4">
      <c r="C421" t="s">
        <v>3539</v>
      </c>
      <c r="D421" s="25" t="s">
        <v>5211</v>
      </c>
    </row>
    <row r="422" spans="3:4">
      <c r="C422" t="s">
        <v>3539</v>
      </c>
      <c r="D422" s="25" t="s">
        <v>5212</v>
      </c>
    </row>
    <row r="423" spans="3:4">
      <c r="C423" t="s">
        <v>3539</v>
      </c>
      <c r="D423" s="25" t="s">
        <v>5213</v>
      </c>
    </row>
    <row r="424" spans="3:4">
      <c r="C424" t="s">
        <v>3539</v>
      </c>
      <c r="D424" s="25" t="s">
        <v>5214</v>
      </c>
    </row>
    <row r="425" spans="3:4">
      <c r="C425" t="s">
        <v>3539</v>
      </c>
      <c r="D425" s="25" t="s">
        <v>5215</v>
      </c>
    </row>
    <row r="426" spans="3:4">
      <c r="C426" t="s">
        <v>3539</v>
      </c>
      <c r="D426" s="25" t="s">
        <v>5216</v>
      </c>
    </row>
    <row r="427" spans="3:4">
      <c r="C427" t="s">
        <v>3539</v>
      </c>
      <c r="D427" s="25" t="s">
        <v>5217</v>
      </c>
    </row>
    <row r="428" spans="3:4">
      <c r="C428" t="s">
        <v>3539</v>
      </c>
      <c r="D428" s="25" t="s">
        <v>5218</v>
      </c>
    </row>
    <row r="429" spans="3:4">
      <c r="C429" t="s">
        <v>3539</v>
      </c>
      <c r="D429" s="25" t="s">
        <v>5219</v>
      </c>
    </row>
    <row r="430" spans="3:4">
      <c r="C430" t="s">
        <v>3539</v>
      </c>
      <c r="D430" s="25" t="s">
        <v>5203</v>
      </c>
    </row>
    <row r="431" spans="3:4">
      <c r="C431" t="s">
        <v>3539</v>
      </c>
      <c r="D431" s="25" t="s">
        <v>5204</v>
      </c>
    </row>
    <row r="432" spans="3:4">
      <c r="C432" t="s">
        <v>3539</v>
      </c>
      <c r="D432" s="25" t="s">
        <v>5205</v>
      </c>
    </row>
    <row r="433" spans="3:4">
      <c r="C433" t="s">
        <v>3539</v>
      </c>
      <c r="D433" s="25" t="s">
        <v>5206</v>
      </c>
    </row>
    <row r="434" spans="3:4">
      <c r="C434" t="s">
        <v>3539</v>
      </c>
      <c r="D434" s="25" t="s">
        <v>5207</v>
      </c>
    </row>
    <row r="435" spans="3:4">
      <c r="C435" t="s">
        <v>3539</v>
      </c>
      <c r="D435" s="25" t="s">
        <v>5208</v>
      </c>
    </row>
    <row r="436" spans="3:4">
      <c r="C436" t="s">
        <v>3539</v>
      </c>
      <c r="D436" s="25" t="s">
        <v>5209</v>
      </c>
    </row>
    <row r="437" spans="3:4">
      <c r="C437" t="s">
        <v>3539</v>
      </c>
      <c r="D437" s="25" t="s">
        <v>5210</v>
      </c>
    </row>
    <row r="440" spans="3:4">
      <c r="C440" t="s">
        <v>3532</v>
      </c>
      <c r="D440" s="25" t="s">
        <v>10126</v>
      </c>
    </row>
    <row r="441" spans="3:4">
      <c r="C441" t="s">
        <v>3532</v>
      </c>
      <c r="D441" s="25" t="s">
        <v>10131</v>
      </c>
    </row>
    <row r="442" spans="3:4">
      <c r="C442" t="s">
        <v>3532</v>
      </c>
      <c r="D442" s="25" t="s">
        <v>10132</v>
      </c>
    </row>
    <row r="443" spans="3:4">
      <c r="C443" t="s">
        <v>3532</v>
      </c>
      <c r="D443" s="25" t="s">
        <v>10133</v>
      </c>
    </row>
    <row r="444" spans="3:4">
      <c r="C444" t="s">
        <v>3532</v>
      </c>
      <c r="D444" s="25" t="s">
        <v>10134</v>
      </c>
    </row>
    <row r="445" spans="3:4">
      <c r="C445" t="s">
        <v>3532</v>
      </c>
      <c r="D445" t="s">
        <v>10135</v>
      </c>
    </row>
    <row r="446" spans="3:4">
      <c r="C446" t="s">
        <v>3532</v>
      </c>
      <c r="D446" t="s">
        <v>10136</v>
      </c>
    </row>
    <row r="447" spans="3:4">
      <c r="C447" t="s">
        <v>3532</v>
      </c>
      <c r="D447" t="s">
        <v>10137</v>
      </c>
    </row>
    <row r="448" spans="3:4">
      <c r="C448" t="s">
        <v>3532</v>
      </c>
      <c r="D448" t="s">
        <v>10138</v>
      </c>
    </row>
    <row r="449" spans="3:4">
      <c r="C449" t="s">
        <v>3532</v>
      </c>
      <c r="D449" t="s">
        <v>10139</v>
      </c>
    </row>
    <row r="450" spans="3:4">
      <c r="C450" t="s">
        <v>3532</v>
      </c>
      <c r="D450" s="25" t="s">
        <v>10140</v>
      </c>
    </row>
    <row r="451" spans="3:4">
      <c r="C451" t="s">
        <v>3532</v>
      </c>
      <c r="D451" s="25" t="s">
        <v>10141</v>
      </c>
    </row>
    <row r="452" spans="3:4">
      <c r="C452" t="s">
        <v>3532</v>
      </c>
      <c r="D452" s="25" t="s">
        <v>10142</v>
      </c>
    </row>
    <row r="453" spans="3:4">
      <c r="C453" t="s">
        <v>3532</v>
      </c>
      <c r="D453" s="25" t="s">
        <v>10143</v>
      </c>
    </row>
    <row r="454" spans="3:4">
      <c r="C454" t="s">
        <v>3532</v>
      </c>
      <c r="D454" s="25" t="s">
        <v>10144</v>
      </c>
    </row>
    <row r="455" spans="3:4">
      <c r="C455" t="s">
        <v>3532</v>
      </c>
      <c r="D455" t="s">
        <v>10145</v>
      </c>
    </row>
    <row r="456" spans="3:4">
      <c r="C456" t="s">
        <v>3532</v>
      </c>
      <c r="D456" t="s">
        <v>10146</v>
      </c>
    </row>
    <row r="457" spans="3:4">
      <c r="C457" t="s">
        <v>3532</v>
      </c>
      <c r="D457" t="s">
        <v>10147</v>
      </c>
    </row>
    <row r="458" spans="3:4">
      <c r="C458" t="s">
        <v>3532</v>
      </c>
      <c r="D458" t="s">
        <v>10148</v>
      </c>
    </row>
    <row r="459" spans="3:4">
      <c r="C459" t="s">
        <v>3532</v>
      </c>
      <c r="D459" t="s">
        <v>10149</v>
      </c>
    </row>
    <row r="460" spans="3:4">
      <c r="C460" t="s">
        <v>3532</v>
      </c>
      <c r="D460" t="s">
        <v>10150</v>
      </c>
    </row>
    <row r="461" spans="3:4">
      <c r="C461" t="s">
        <v>3532</v>
      </c>
      <c r="D461" t="s">
        <v>10151</v>
      </c>
    </row>
    <row r="462" spans="3:4">
      <c r="C462" t="s">
        <v>3532</v>
      </c>
      <c r="D462" t="s">
        <v>10152</v>
      </c>
    </row>
    <row r="463" spans="3:4">
      <c r="C463" t="s">
        <v>3532</v>
      </c>
      <c r="D463" t="s">
        <v>10153</v>
      </c>
    </row>
    <row r="464" spans="3:4">
      <c r="C464" t="s">
        <v>3532</v>
      </c>
      <c r="D464" t="s">
        <v>10154</v>
      </c>
    </row>
    <row r="465" spans="3:4">
      <c r="C465" t="s">
        <v>3532</v>
      </c>
      <c r="D465" t="s">
        <v>10155</v>
      </c>
    </row>
    <row r="466" spans="3:4">
      <c r="C466" t="s">
        <v>3532</v>
      </c>
      <c r="D466" t="s">
        <v>4902</v>
      </c>
    </row>
    <row r="467" spans="3:4">
      <c r="C467" t="s">
        <v>3532</v>
      </c>
      <c r="D467" t="s">
        <v>4907</v>
      </c>
    </row>
    <row r="468" spans="3:4">
      <c r="C468" t="s">
        <v>3532</v>
      </c>
      <c r="D468" t="s">
        <v>4919</v>
      </c>
    </row>
    <row r="469" spans="3:4">
      <c r="C469" t="s">
        <v>3532</v>
      </c>
      <c r="D469" t="s">
        <v>4936</v>
      </c>
    </row>
    <row r="470" spans="3:4">
      <c r="C470" t="s">
        <v>3532</v>
      </c>
      <c r="D470" t="s">
        <v>4950</v>
      </c>
    </row>
    <row r="471" spans="3:4">
      <c r="C471" t="s">
        <v>3532</v>
      </c>
      <c r="D471" t="s">
        <v>4960</v>
      </c>
    </row>
    <row r="472" spans="3:4">
      <c r="C472" t="s">
        <v>3532</v>
      </c>
      <c r="D472" t="s">
        <v>4961</v>
      </c>
    </row>
    <row r="473" spans="3:4">
      <c r="C473" t="s">
        <v>3532</v>
      </c>
      <c r="D473" t="s">
        <v>4962</v>
      </c>
    </row>
    <row r="474" spans="3:4">
      <c r="C474" t="s">
        <v>3532</v>
      </c>
      <c r="D474" t="s">
        <v>4963</v>
      </c>
    </row>
    <row r="475" spans="3:4">
      <c r="C475" t="s">
        <v>3532</v>
      </c>
      <c r="D475" t="s">
        <v>4964</v>
      </c>
    </row>
    <row r="476" spans="3:4">
      <c r="C476" t="s">
        <v>3532</v>
      </c>
      <c r="D476" t="s">
        <v>4965</v>
      </c>
    </row>
    <row r="477" spans="3:4">
      <c r="C477" t="s">
        <v>3532</v>
      </c>
      <c r="D477" t="s">
        <v>4966</v>
      </c>
    </row>
    <row r="478" spans="3:4">
      <c r="C478" t="s">
        <v>3532</v>
      </c>
      <c r="D478" t="s">
        <v>4967</v>
      </c>
    </row>
    <row r="479" spans="3:4">
      <c r="C479" t="s">
        <v>3532</v>
      </c>
      <c r="D479" t="s">
        <v>4968</v>
      </c>
    </row>
    <row r="480" spans="3:4">
      <c r="C480" t="s">
        <v>3532</v>
      </c>
      <c r="D480" t="s">
        <v>4969</v>
      </c>
    </row>
    <row r="481" spans="3:4">
      <c r="C481" t="s">
        <v>3532</v>
      </c>
      <c r="D481" t="s">
        <v>4970</v>
      </c>
    </row>
    <row r="482" spans="3:4">
      <c r="C482" t="s">
        <v>3532</v>
      </c>
      <c r="D482" t="s">
        <v>4971</v>
      </c>
    </row>
    <row r="483" spans="3:4">
      <c r="C483" t="s">
        <v>3532</v>
      </c>
      <c r="D483" s="25" t="s">
        <v>10156</v>
      </c>
    </row>
    <row r="484" spans="3:4">
      <c r="C484" t="s">
        <v>3532</v>
      </c>
      <c r="D484" s="25" t="s">
        <v>10157</v>
      </c>
    </row>
    <row r="485" spans="3:4">
      <c r="C485" t="s">
        <v>3532</v>
      </c>
      <c r="D485" s="25" t="s">
        <v>10158</v>
      </c>
    </row>
    <row r="486" spans="3:4">
      <c r="C486" t="s">
        <v>3532</v>
      </c>
      <c r="D486" s="25" t="s">
        <v>10159</v>
      </c>
    </row>
    <row r="487" spans="3:4">
      <c r="C487" t="s">
        <v>3532</v>
      </c>
      <c r="D487" s="25" t="s">
        <v>10160</v>
      </c>
    </row>
    <row r="488" spans="3:4">
      <c r="C488" t="s">
        <v>3532</v>
      </c>
      <c r="D488" s="25" t="s">
        <v>5166</v>
      </c>
    </row>
    <row r="489" spans="3:4">
      <c r="C489" t="s">
        <v>3532</v>
      </c>
      <c r="D489" s="25" t="s">
        <v>5167</v>
      </c>
    </row>
    <row r="490" spans="3:4">
      <c r="C490" t="s">
        <v>3532</v>
      </c>
      <c r="D490" s="25" t="s">
        <v>5168</v>
      </c>
    </row>
    <row r="491" spans="3:4">
      <c r="C491" t="s">
        <v>3532</v>
      </c>
      <c r="D491" s="25" t="s">
        <v>5169</v>
      </c>
    </row>
    <row r="492" spans="3:4">
      <c r="C492" t="s">
        <v>3532</v>
      </c>
      <c r="D492" s="25" t="s">
        <v>5170</v>
      </c>
    </row>
    <row r="493" spans="3:4">
      <c r="C493" t="s">
        <v>3532</v>
      </c>
      <c r="D493" t="s">
        <v>5171</v>
      </c>
    </row>
    <row r="494" spans="3:4">
      <c r="C494" t="s">
        <v>3532</v>
      </c>
      <c r="D494" t="s">
        <v>5172</v>
      </c>
    </row>
    <row r="495" spans="3:4">
      <c r="C495" t="s">
        <v>3532</v>
      </c>
      <c r="D495" t="s">
        <v>5173</v>
      </c>
    </row>
    <row r="496" spans="3:4">
      <c r="C496" t="s">
        <v>3532</v>
      </c>
      <c r="D496" t="s">
        <v>5174</v>
      </c>
    </row>
    <row r="497" spans="3:4">
      <c r="C497" t="s">
        <v>3532</v>
      </c>
      <c r="D497" t="s">
        <v>5175</v>
      </c>
    </row>
    <row r="498" spans="3:4">
      <c r="C498" t="s">
        <v>3532</v>
      </c>
      <c r="D498" t="s">
        <v>5176</v>
      </c>
    </row>
    <row r="499" spans="3:4">
      <c r="C499" t="s">
        <v>3532</v>
      </c>
      <c r="D499" t="s">
        <v>5177</v>
      </c>
    </row>
    <row r="500" spans="3:4">
      <c r="C500" t="s">
        <v>3532</v>
      </c>
      <c r="D500" t="s">
        <v>5178</v>
      </c>
    </row>
    <row r="501" spans="3:4">
      <c r="C501" t="s">
        <v>3532</v>
      </c>
      <c r="D501" t="s">
        <v>5179</v>
      </c>
    </row>
    <row r="502" spans="3:4">
      <c r="C502" t="s">
        <v>3532</v>
      </c>
      <c r="D502" t="s">
        <v>5180</v>
      </c>
    </row>
    <row r="503" spans="3:4">
      <c r="C503" t="s">
        <v>3532</v>
      </c>
      <c r="D503" t="s">
        <v>5181</v>
      </c>
    </row>
    <row r="504" spans="3:4">
      <c r="C504" t="s">
        <v>3532</v>
      </c>
      <c r="D504" t="s">
        <v>5182</v>
      </c>
    </row>
    <row r="505" spans="3:4">
      <c r="C505" t="s">
        <v>3532</v>
      </c>
      <c r="D505" t="s">
        <v>5183</v>
      </c>
    </row>
    <row r="506" spans="3:4">
      <c r="C506" t="s">
        <v>3532</v>
      </c>
      <c r="D506" t="s">
        <v>5184</v>
      </c>
    </row>
    <row r="507" spans="3:4">
      <c r="C507" t="s">
        <v>3532</v>
      </c>
      <c r="D507" t="s">
        <v>5185</v>
      </c>
    </row>
    <row r="508" spans="3:4">
      <c r="C508" t="s">
        <v>3532</v>
      </c>
      <c r="D508" t="s">
        <v>5186</v>
      </c>
    </row>
    <row r="509" spans="3:4">
      <c r="C509" t="s">
        <v>3532</v>
      </c>
      <c r="D509" t="s">
        <v>5187</v>
      </c>
    </row>
    <row r="510" spans="3:4">
      <c r="C510" t="s">
        <v>3532</v>
      </c>
      <c r="D510" t="s">
        <v>5188</v>
      </c>
    </row>
    <row r="511" spans="3:4">
      <c r="C511" t="s">
        <v>3532</v>
      </c>
      <c r="D511" t="s">
        <v>5189</v>
      </c>
    </row>
    <row r="512" spans="3:4">
      <c r="C512" t="s">
        <v>3532</v>
      </c>
      <c r="D512" t="s">
        <v>5190</v>
      </c>
    </row>
    <row r="513" spans="3:4">
      <c r="C513" t="s">
        <v>3532</v>
      </c>
      <c r="D513" t="s">
        <v>5191</v>
      </c>
    </row>
    <row r="514" spans="3:4">
      <c r="C514" t="s">
        <v>3532</v>
      </c>
      <c r="D514" t="s">
        <v>5192</v>
      </c>
    </row>
    <row r="515" spans="3:4">
      <c r="C515" t="s">
        <v>3532</v>
      </c>
      <c r="D515" t="s">
        <v>5193</v>
      </c>
    </row>
    <row r="516" spans="3:4">
      <c r="C516" t="s">
        <v>3532</v>
      </c>
      <c r="D516" t="s">
        <v>5194</v>
      </c>
    </row>
    <row r="517" spans="3:4">
      <c r="C517" t="s">
        <v>3532</v>
      </c>
      <c r="D517" t="s">
        <v>5195</v>
      </c>
    </row>
    <row r="518" spans="3:4">
      <c r="C518" t="s">
        <v>3532</v>
      </c>
      <c r="D518" t="s">
        <v>5196</v>
      </c>
    </row>
    <row r="519" spans="3:4">
      <c r="C519" t="s">
        <v>3532</v>
      </c>
      <c r="D519" t="s">
        <v>5197</v>
      </c>
    </row>
    <row r="520" spans="3:4">
      <c r="C520" t="s">
        <v>3532</v>
      </c>
      <c r="D520" t="s">
        <v>5198</v>
      </c>
    </row>
    <row r="521" spans="3:4">
      <c r="C521" t="s">
        <v>3532</v>
      </c>
      <c r="D521" t="s">
        <v>5199</v>
      </c>
    </row>
    <row r="522" spans="3:4">
      <c r="C522" t="s">
        <v>3532</v>
      </c>
      <c r="D522" t="s">
        <v>5200</v>
      </c>
    </row>
    <row r="523" spans="3:4">
      <c r="C523" t="s">
        <v>3532</v>
      </c>
      <c r="D523" t="s">
        <v>5201</v>
      </c>
    </row>
    <row r="524" spans="3:4">
      <c r="C524" t="s">
        <v>3532</v>
      </c>
      <c r="D524" s="25" t="s">
        <v>10161</v>
      </c>
    </row>
    <row r="525" spans="3:4">
      <c r="C525" t="s">
        <v>3532</v>
      </c>
      <c r="D525" s="25" t="s">
        <v>5625</v>
      </c>
    </row>
    <row r="526" spans="3:4">
      <c r="C526" t="s">
        <v>3532</v>
      </c>
      <c r="D526" s="25" t="s">
        <v>5626</v>
      </c>
    </row>
    <row r="527" spans="3:4">
      <c r="C527" t="s">
        <v>3532</v>
      </c>
      <c r="D527" s="25" t="s">
        <v>5631</v>
      </c>
    </row>
    <row r="528" spans="3:4">
      <c r="C528" t="s">
        <v>3532</v>
      </c>
      <c r="D528" s="25" t="s">
        <v>5632</v>
      </c>
    </row>
    <row r="529" spans="3:4">
      <c r="C529" t="s">
        <v>3532</v>
      </c>
      <c r="D529" t="s">
        <v>5633</v>
      </c>
    </row>
    <row r="530" spans="3:4">
      <c r="C530" t="s">
        <v>3532</v>
      </c>
      <c r="D530" t="s">
        <v>5639</v>
      </c>
    </row>
    <row r="531" spans="3:4">
      <c r="C531" t="s">
        <v>3532</v>
      </c>
      <c r="D531" t="s">
        <v>5640</v>
      </c>
    </row>
    <row r="532" spans="3:4">
      <c r="C532" t="s">
        <v>3532</v>
      </c>
      <c r="D532" t="s">
        <v>5641</v>
      </c>
    </row>
    <row r="533" spans="3:4">
      <c r="C533" t="s">
        <v>3532</v>
      </c>
      <c r="D533" t="s">
        <v>5647</v>
      </c>
    </row>
    <row r="534" spans="3:4">
      <c r="C534" t="s">
        <v>3532</v>
      </c>
      <c r="D534" t="s">
        <v>5648</v>
      </c>
    </row>
    <row r="535" spans="3:4">
      <c r="C535" t="s">
        <v>3532</v>
      </c>
      <c r="D535" t="s">
        <v>5649</v>
      </c>
    </row>
    <row r="536" spans="3:4">
      <c r="C536" t="s">
        <v>3532</v>
      </c>
      <c r="D536" t="s">
        <v>5655</v>
      </c>
    </row>
    <row r="537" spans="3:4">
      <c r="C537" t="s">
        <v>3532</v>
      </c>
      <c r="D537" t="s">
        <v>5656</v>
      </c>
    </row>
    <row r="538" spans="3:4">
      <c r="C538" t="s">
        <v>3532</v>
      </c>
      <c r="D538" t="s">
        <v>5657</v>
      </c>
    </row>
    <row r="539" spans="3:4">
      <c r="C539" t="s">
        <v>3532</v>
      </c>
      <c r="D539" t="s">
        <v>5663</v>
      </c>
    </row>
    <row r="540" spans="3:4">
      <c r="C540" t="s">
        <v>3532</v>
      </c>
      <c r="D540" t="s">
        <v>5664</v>
      </c>
    </row>
    <row r="541" spans="3:4">
      <c r="C541" t="s">
        <v>3532</v>
      </c>
      <c r="D541" t="s">
        <v>5665</v>
      </c>
    </row>
    <row r="542" spans="3:4">
      <c r="C542" t="s">
        <v>3532</v>
      </c>
      <c r="D542" t="s">
        <v>5671</v>
      </c>
    </row>
    <row r="543" spans="3:4">
      <c r="C543" t="s">
        <v>3532</v>
      </c>
      <c r="D543" t="s">
        <v>5672</v>
      </c>
    </row>
    <row r="545" spans="3:8">
      <c r="C545" s="58" t="s">
        <v>3561</v>
      </c>
      <c r="D545" s="81" t="s">
        <v>4713</v>
      </c>
    </row>
    <row r="546" spans="3:8">
      <c r="C546" s="58" t="s">
        <v>3561</v>
      </c>
      <c r="D546" s="25" t="s">
        <v>4459</v>
      </c>
    </row>
    <row r="547" spans="3:8">
      <c r="C547" s="58" t="s">
        <v>3561</v>
      </c>
      <c r="D547" s="25" t="s">
        <v>10167</v>
      </c>
    </row>
    <row r="548" spans="3:8">
      <c r="C548" s="58" t="s">
        <v>3561</v>
      </c>
      <c r="D548" s="25" t="s">
        <v>6013</v>
      </c>
    </row>
    <row r="549" spans="3:8">
      <c r="C549" s="58" t="s">
        <v>3561</v>
      </c>
      <c r="D549" s="25" t="s">
        <v>6014</v>
      </c>
    </row>
    <row r="550" spans="3:8">
      <c r="C550" s="58" t="s">
        <v>3561</v>
      </c>
      <c r="D550" s="25" t="s">
        <v>6015</v>
      </c>
    </row>
    <row r="551" spans="3:8">
      <c r="C551" s="58" t="s">
        <v>3561</v>
      </c>
      <c r="D551" s="25" t="s">
        <v>6016</v>
      </c>
    </row>
    <row r="552" spans="3:8">
      <c r="C552" s="58" t="s">
        <v>3561</v>
      </c>
      <c r="D552" s="25" t="s">
        <v>6017</v>
      </c>
      <c r="H552" t="s">
        <v>3540</v>
      </c>
    </row>
    <row r="553" spans="3:8">
      <c r="C553" s="58" t="s">
        <v>3561</v>
      </c>
      <c r="D553" s="25" t="s">
        <v>6018</v>
      </c>
      <c r="H553" t="s">
        <v>3541</v>
      </c>
    </row>
    <row r="554" spans="3:8">
      <c r="C554" s="58" t="s">
        <v>3561</v>
      </c>
      <c r="D554" s="25" t="s">
        <v>6019</v>
      </c>
    </row>
    <row r="555" spans="3:8">
      <c r="C555" s="58" t="s">
        <v>3561</v>
      </c>
      <c r="D555" s="25" t="s">
        <v>6020</v>
      </c>
    </row>
    <row r="556" spans="3:8">
      <c r="C556" s="58" t="s">
        <v>3561</v>
      </c>
      <c r="D556" s="25" t="s">
        <v>6021</v>
      </c>
    </row>
    <row r="557" spans="3:8">
      <c r="C557" s="58" t="s">
        <v>3561</v>
      </c>
      <c r="D557" s="25" t="s">
        <v>10168</v>
      </c>
    </row>
    <row r="558" spans="3:8">
      <c r="C558" s="58" t="s">
        <v>3561</v>
      </c>
      <c r="D558" s="25" t="s">
        <v>6027</v>
      </c>
      <c r="H558" t="s">
        <v>3535</v>
      </c>
    </row>
    <row r="559" spans="3:8">
      <c r="C559" s="58" t="s">
        <v>3561</v>
      </c>
      <c r="D559" s="25" t="s">
        <v>6028</v>
      </c>
      <c r="H559" t="s">
        <v>3536</v>
      </c>
    </row>
    <row r="560" spans="3:8">
      <c r="C560" s="58" t="s">
        <v>3561</v>
      </c>
      <c r="D560" s="25" t="s">
        <v>6029</v>
      </c>
    </row>
    <row r="561" spans="3:8">
      <c r="C561" s="58" t="s">
        <v>3561</v>
      </c>
      <c r="D561" s="25" t="s">
        <v>6030</v>
      </c>
      <c r="H561" t="s">
        <v>3551</v>
      </c>
    </row>
    <row r="562" spans="3:8">
      <c r="C562" s="58" t="s">
        <v>3561</v>
      </c>
      <c r="D562" s="25" t="s">
        <v>6031</v>
      </c>
      <c r="H562" t="s">
        <v>3552</v>
      </c>
    </row>
    <row r="563" spans="3:8">
      <c r="C563" s="58" t="s">
        <v>3561</v>
      </c>
      <c r="D563" s="25" t="s">
        <v>6032</v>
      </c>
    </row>
    <row r="564" spans="3:8">
      <c r="C564" s="58" t="s">
        <v>3561</v>
      </c>
      <c r="D564" s="25" t="s">
        <v>10169</v>
      </c>
      <c r="H564" t="s">
        <v>3545</v>
      </c>
    </row>
    <row r="565" spans="3:8">
      <c r="C565" s="58" t="s">
        <v>3561</v>
      </c>
      <c r="D565" s="25" t="s">
        <v>10170</v>
      </c>
      <c r="H565" t="s">
        <v>3546</v>
      </c>
    </row>
    <row r="567" spans="3:8">
      <c r="C567" t="s">
        <v>3542</v>
      </c>
      <c r="D567" t="s">
        <v>10171</v>
      </c>
      <c r="H567" t="s">
        <v>3547</v>
      </c>
    </row>
    <row r="568" spans="3:8">
      <c r="C568" t="s">
        <v>3542</v>
      </c>
      <c r="D568" t="s">
        <v>10172</v>
      </c>
      <c r="H568" t="s">
        <v>3548</v>
      </c>
    </row>
    <row r="569" spans="3:8">
      <c r="C569" t="s">
        <v>3542</v>
      </c>
      <c r="D569" t="s">
        <v>5159</v>
      </c>
    </row>
    <row r="570" spans="3:8">
      <c r="C570" t="s">
        <v>3542</v>
      </c>
      <c r="D570" s="25" t="s">
        <v>5163</v>
      </c>
      <c r="H570" t="s">
        <v>3554</v>
      </c>
    </row>
    <row r="571" spans="3:8">
      <c r="C571" t="s">
        <v>3542</v>
      </c>
      <c r="D571" s="25" t="s">
        <v>5673</v>
      </c>
      <c r="H571" t="s">
        <v>3555</v>
      </c>
    </row>
    <row r="572" spans="3:8">
      <c r="C572" t="s">
        <v>3542</v>
      </c>
      <c r="D572" s="25" t="s">
        <v>5674</v>
      </c>
    </row>
    <row r="573" spans="3:8">
      <c r="C573" t="s">
        <v>3542</v>
      </c>
      <c r="D573" s="25" t="s">
        <v>5675</v>
      </c>
      <c r="H573" t="s">
        <v>3556</v>
      </c>
    </row>
    <row r="574" spans="3:8">
      <c r="C574" t="s">
        <v>3542</v>
      </c>
      <c r="D574" s="25" t="s">
        <v>5676</v>
      </c>
      <c r="H574" t="s">
        <v>3557</v>
      </c>
    </row>
    <row r="575" spans="3:8">
      <c r="C575" t="s">
        <v>3542</v>
      </c>
      <c r="D575" s="25" t="s">
        <v>5756</v>
      </c>
    </row>
    <row r="576" spans="3:8">
      <c r="C576" t="s">
        <v>3542</v>
      </c>
      <c r="D576" s="25" t="s">
        <v>5769</v>
      </c>
      <c r="H576" t="s">
        <v>3558</v>
      </c>
    </row>
    <row r="577" spans="3:8">
      <c r="C577" t="s">
        <v>3542</v>
      </c>
      <c r="D577" s="25" t="s">
        <v>5994</v>
      </c>
      <c r="H577" t="s">
        <v>3559</v>
      </c>
    </row>
    <row r="578" spans="3:8">
      <c r="C578" t="s">
        <v>3542</v>
      </c>
      <c r="D578" s="25" t="s">
        <v>5995</v>
      </c>
    </row>
    <row r="579" spans="3:8">
      <c r="C579" t="s">
        <v>3542</v>
      </c>
      <c r="D579" s="25" t="s">
        <v>5996</v>
      </c>
    </row>
    <row r="580" spans="3:8">
      <c r="C580" t="s">
        <v>3542</v>
      </c>
      <c r="D580" s="25" t="s">
        <v>5997</v>
      </c>
      <c r="H580" t="s">
        <v>3524</v>
      </c>
    </row>
    <row r="581" spans="3:8">
      <c r="C581" t="s">
        <v>3542</v>
      </c>
      <c r="D581" s="25" t="s">
        <v>9748</v>
      </c>
      <c r="H581" t="s">
        <v>3525</v>
      </c>
    </row>
    <row r="582" spans="3:8">
      <c r="C582" t="s">
        <v>3542</v>
      </c>
      <c r="D582" s="25" t="s">
        <v>10173</v>
      </c>
    </row>
    <row r="583" spans="3:8">
      <c r="C583" t="s">
        <v>3542</v>
      </c>
      <c r="D583" s="25" t="s">
        <v>6053</v>
      </c>
    </row>
    <row r="584" spans="3:8">
      <c r="C584" t="s">
        <v>3542</v>
      </c>
      <c r="D584" s="25" t="s">
        <v>6054</v>
      </c>
    </row>
    <row r="585" spans="3:8">
      <c r="C585" t="s">
        <v>3542</v>
      </c>
      <c r="D585" s="25" t="s">
        <v>6055</v>
      </c>
    </row>
    <row r="589" spans="3:8">
      <c r="H589" t="s">
        <v>3528</v>
      </c>
    </row>
    <row r="590" spans="3:8">
      <c r="H590" t="s">
        <v>3529</v>
      </c>
    </row>
  </sheetData>
  <hyperlinks>
    <hyperlink ref="H571" r:id="rId1" display="https://bootstrapshuffle.com/classes/scrollspy/data-spy" xr:uid="{FF5B8ABE-9520-9148-B194-CD3885584431}"/>
    <hyperlink ref="D109" r:id="rId2" display="https://bootstrapshuffle.com/classes/toasts/toast" xr:uid="{8A3292BB-819A-814B-B4F3-8CA70398F621}"/>
    <hyperlink ref="D151" r:id="rId3" display="https://bootstrapshuffle.com/classes/tooltips/tooltip" xr:uid="{FD78280B-F5B2-1B4F-975D-DB0ACB4F69EE}"/>
  </hyperlinks>
  <pageMargins left="0.7" right="0.7" top="0.75" bottom="0.75" header="0.3" footer="0.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F4C6E-3777-C24A-94E6-C1839F156604}">
  <dimension ref="A1:A1756"/>
  <sheetViews>
    <sheetView topLeftCell="A390" workbookViewId="0">
      <selection activeCell="G402" sqref="G402"/>
    </sheetView>
  </sheetViews>
  <sheetFormatPr baseColWidth="10" defaultRowHeight="16"/>
  <sheetData>
    <row r="1" spans="1:1" ht="17">
      <c r="A1" s="30" t="s">
        <v>4569</v>
      </c>
    </row>
    <row r="2" spans="1:1" ht="17">
      <c r="A2" s="30" t="s">
        <v>3479</v>
      </c>
    </row>
    <row r="3" spans="1:1" ht="17">
      <c r="A3" s="30" t="s">
        <v>3480</v>
      </c>
    </row>
    <row r="4" spans="1:1" ht="17">
      <c r="A4" s="30" t="s">
        <v>3481</v>
      </c>
    </row>
    <row r="5" spans="1:1" ht="17">
      <c r="A5" s="30" t="s">
        <v>3482</v>
      </c>
    </row>
    <row r="6" spans="1:1" ht="17">
      <c r="A6" s="30" t="s">
        <v>3483</v>
      </c>
    </row>
    <row r="7" spans="1:1" ht="17">
      <c r="A7" s="30" t="s">
        <v>3484</v>
      </c>
    </row>
    <row r="8" spans="1:1" ht="17">
      <c r="A8" s="30" t="s">
        <v>4570</v>
      </c>
    </row>
    <row r="9" spans="1:1" ht="17">
      <c r="A9" s="30" t="s">
        <v>4571</v>
      </c>
    </row>
    <row r="10" spans="1:1" ht="17">
      <c r="A10" s="30" t="s">
        <v>3488</v>
      </c>
    </row>
    <row r="11" spans="1:1" ht="17">
      <c r="A11" s="30" t="s">
        <v>3489</v>
      </c>
    </row>
    <row r="12" spans="1:1" ht="17">
      <c r="A12" s="30" t="s">
        <v>3490</v>
      </c>
    </row>
    <row r="13" spans="1:1" ht="17">
      <c r="A13" s="30" t="s">
        <v>3491</v>
      </c>
    </row>
    <row r="14" spans="1:1" ht="17">
      <c r="A14" s="30" t="s">
        <v>3492</v>
      </c>
    </row>
    <row r="15" spans="1:1" ht="17">
      <c r="A15" s="30" t="s">
        <v>3493</v>
      </c>
    </row>
    <row r="16" spans="1:1" ht="17">
      <c r="A16" s="30" t="s">
        <v>3494</v>
      </c>
    </row>
    <row r="17" spans="1:1" ht="17">
      <c r="A17" s="30" t="s">
        <v>3495</v>
      </c>
    </row>
    <row r="18" spans="1:1" ht="17">
      <c r="A18" s="30" t="s">
        <v>3496</v>
      </c>
    </row>
    <row r="19" spans="1:1" ht="17">
      <c r="A19" s="30" t="s">
        <v>3497</v>
      </c>
    </row>
    <row r="20" spans="1:1" ht="17">
      <c r="A20" s="30" t="s">
        <v>3498</v>
      </c>
    </row>
    <row r="21" spans="1:1" ht="17">
      <c r="A21" s="30" t="s">
        <v>4572</v>
      </c>
    </row>
    <row r="22" spans="1:1" ht="17">
      <c r="A22" s="30" t="s">
        <v>4573</v>
      </c>
    </row>
    <row r="23" spans="1:1" ht="17">
      <c r="A23" s="30" t="s">
        <v>4574</v>
      </c>
    </row>
    <row r="24" spans="1:1" ht="17">
      <c r="A24" s="30" t="s">
        <v>4575</v>
      </c>
    </row>
    <row r="25" spans="1:1" ht="17">
      <c r="A25" s="30" t="s">
        <v>4576</v>
      </c>
    </row>
    <row r="26" spans="1:1" ht="17">
      <c r="A26" s="30" t="s">
        <v>4577</v>
      </c>
    </row>
    <row r="27" spans="1:1" ht="17">
      <c r="A27" s="30" t="s">
        <v>4578</v>
      </c>
    </row>
    <row r="28" spans="1:1" ht="17">
      <c r="A28" s="30" t="s">
        <v>4579</v>
      </c>
    </row>
    <row r="29" spans="1:1" ht="17">
      <c r="A29" s="30" t="s">
        <v>4580</v>
      </c>
    </row>
    <row r="30" spans="1:1" ht="17">
      <c r="A30" s="30" t="s">
        <v>4581</v>
      </c>
    </row>
    <row r="31" spans="1:1" ht="17">
      <c r="A31" s="30" t="s">
        <v>4582</v>
      </c>
    </row>
    <row r="32" spans="1:1" ht="17">
      <c r="A32" s="30" t="s">
        <v>4583</v>
      </c>
    </row>
    <row r="33" spans="1:1" ht="17">
      <c r="A33" s="30" t="s">
        <v>4584</v>
      </c>
    </row>
    <row r="34" spans="1:1" ht="17">
      <c r="A34" s="30" t="s">
        <v>4585</v>
      </c>
    </row>
    <row r="35" spans="1:1" ht="17">
      <c r="A35" s="30" t="s">
        <v>4586</v>
      </c>
    </row>
    <row r="36" spans="1:1" ht="17">
      <c r="A36" s="30" t="s">
        <v>4587</v>
      </c>
    </row>
    <row r="37" spans="1:1" ht="17">
      <c r="A37" s="30" t="s">
        <v>4588</v>
      </c>
    </row>
    <row r="38" spans="1:1" ht="17">
      <c r="A38" s="30" t="s">
        <v>4589</v>
      </c>
    </row>
    <row r="39" spans="1:1" ht="17">
      <c r="A39" s="30" t="s">
        <v>4590</v>
      </c>
    </row>
    <row r="40" spans="1:1" ht="17">
      <c r="A40" s="30" t="s">
        <v>4591</v>
      </c>
    </row>
    <row r="41" spans="1:1" ht="17">
      <c r="A41" s="30" t="s">
        <v>4592</v>
      </c>
    </row>
    <row r="42" spans="1:1" ht="17">
      <c r="A42" s="30" t="s">
        <v>4593</v>
      </c>
    </row>
    <row r="43" spans="1:1" ht="17">
      <c r="A43" s="30" t="s">
        <v>4594</v>
      </c>
    </row>
    <row r="44" spans="1:1" ht="17">
      <c r="A44" s="30" t="s">
        <v>4595</v>
      </c>
    </row>
    <row r="45" spans="1:1" ht="17">
      <c r="A45" s="30" t="s">
        <v>4596</v>
      </c>
    </row>
    <row r="46" spans="1:1" ht="17">
      <c r="A46" s="30" t="s">
        <v>4597</v>
      </c>
    </row>
    <row r="47" spans="1:1" ht="17">
      <c r="A47" s="30" t="s">
        <v>4598</v>
      </c>
    </row>
    <row r="48" spans="1:1" ht="17">
      <c r="A48" s="30" t="s">
        <v>4599</v>
      </c>
    </row>
    <row r="49" spans="1:1" ht="17">
      <c r="A49" s="30" t="s">
        <v>4600</v>
      </c>
    </row>
    <row r="50" spans="1:1" ht="17">
      <c r="A50" s="30" t="s">
        <v>4601</v>
      </c>
    </row>
    <row r="51" spans="1:1" ht="17">
      <c r="A51" s="30" t="s">
        <v>4602</v>
      </c>
    </row>
    <row r="52" spans="1:1" ht="17">
      <c r="A52" s="30" t="s">
        <v>4603</v>
      </c>
    </row>
    <row r="53" spans="1:1" ht="17">
      <c r="A53" s="30" t="s">
        <v>4604</v>
      </c>
    </row>
    <row r="54" spans="1:1" ht="17">
      <c r="A54" s="30" t="s">
        <v>4605</v>
      </c>
    </row>
    <row r="55" spans="1:1" ht="17">
      <c r="A55" s="30" t="s">
        <v>4606</v>
      </c>
    </row>
    <row r="56" spans="1:1" ht="17">
      <c r="A56" s="30" t="s">
        <v>4607</v>
      </c>
    </row>
    <row r="57" spans="1:1" ht="17">
      <c r="A57" s="30" t="s">
        <v>4608</v>
      </c>
    </row>
    <row r="58" spans="1:1" ht="17">
      <c r="A58" s="30" t="s">
        <v>4609</v>
      </c>
    </row>
    <row r="59" spans="1:1" ht="17">
      <c r="A59" s="30" t="s">
        <v>4610</v>
      </c>
    </row>
    <row r="60" spans="1:1" ht="17">
      <c r="A60" s="30" t="s">
        <v>4611</v>
      </c>
    </row>
    <row r="61" spans="1:1" ht="17">
      <c r="A61" s="30" t="s">
        <v>4612</v>
      </c>
    </row>
    <row r="62" spans="1:1" ht="17">
      <c r="A62" s="30" t="s">
        <v>4613</v>
      </c>
    </row>
    <row r="63" spans="1:1" ht="17">
      <c r="A63" s="30" t="s">
        <v>4614</v>
      </c>
    </row>
    <row r="64" spans="1:1" ht="17">
      <c r="A64" s="30" t="s">
        <v>4615</v>
      </c>
    </row>
    <row r="65" spans="1:1" ht="17">
      <c r="A65" s="30" t="s">
        <v>4616</v>
      </c>
    </row>
    <row r="66" spans="1:1" ht="17">
      <c r="A66" s="30" t="s">
        <v>4617</v>
      </c>
    </row>
    <row r="67" spans="1:1" ht="17">
      <c r="A67" s="30" t="s">
        <v>4618</v>
      </c>
    </row>
    <row r="68" spans="1:1" ht="17">
      <c r="A68" s="30" t="s">
        <v>4619</v>
      </c>
    </row>
    <row r="69" spans="1:1" ht="17">
      <c r="A69" s="30" t="s">
        <v>4620</v>
      </c>
    </row>
    <row r="70" spans="1:1" ht="17">
      <c r="A70" s="30" t="s">
        <v>4621</v>
      </c>
    </row>
    <row r="71" spans="1:1" ht="17">
      <c r="A71" s="30" t="s">
        <v>4622</v>
      </c>
    </row>
    <row r="72" spans="1:1" ht="17">
      <c r="A72" s="30" t="s">
        <v>4623</v>
      </c>
    </row>
    <row r="73" spans="1:1" ht="17">
      <c r="A73" s="30" t="s">
        <v>4624</v>
      </c>
    </row>
    <row r="74" spans="1:1" ht="17">
      <c r="A74" s="30" t="s">
        <v>4625</v>
      </c>
    </row>
    <row r="75" spans="1:1" ht="17">
      <c r="A75" s="30" t="s">
        <v>4626</v>
      </c>
    </row>
    <row r="76" spans="1:1" ht="17">
      <c r="A76" s="30" t="s">
        <v>4627</v>
      </c>
    </row>
    <row r="77" spans="1:1" ht="17">
      <c r="A77" s="30" t="s">
        <v>4628</v>
      </c>
    </row>
    <row r="78" spans="1:1" ht="17">
      <c r="A78" s="30" t="s">
        <v>4629</v>
      </c>
    </row>
    <row r="79" spans="1:1" ht="17">
      <c r="A79" s="30" t="s">
        <v>4630</v>
      </c>
    </row>
    <row r="80" spans="1:1" ht="17">
      <c r="A80" s="30" t="s">
        <v>4631</v>
      </c>
    </row>
    <row r="81" spans="1:1" ht="17">
      <c r="A81" s="30" t="s">
        <v>4632</v>
      </c>
    </row>
    <row r="82" spans="1:1" ht="17">
      <c r="A82" s="30" t="s">
        <v>4633</v>
      </c>
    </row>
    <row r="83" spans="1:1" ht="17">
      <c r="A83" s="30" t="s">
        <v>4634</v>
      </c>
    </row>
    <row r="84" spans="1:1" ht="17">
      <c r="A84" s="30" t="s">
        <v>4635</v>
      </c>
    </row>
    <row r="85" spans="1:1" ht="17">
      <c r="A85" s="30" t="s">
        <v>4636</v>
      </c>
    </row>
    <row r="86" spans="1:1" ht="17">
      <c r="A86" s="30" t="s">
        <v>4637</v>
      </c>
    </row>
    <row r="87" spans="1:1" ht="17">
      <c r="A87" s="30" t="s">
        <v>4638</v>
      </c>
    </row>
    <row r="88" spans="1:1" ht="17">
      <c r="A88" s="30" t="s">
        <v>4639</v>
      </c>
    </row>
    <row r="89" spans="1:1" ht="17">
      <c r="A89" s="30" t="s">
        <v>4640</v>
      </c>
    </row>
    <row r="90" spans="1:1" ht="17">
      <c r="A90" s="30" t="s">
        <v>4641</v>
      </c>
    </row>
    <row r="91" spans="1:1" ht="17">
      <c r="A91" s="30" t="s">
        <v>4642</v>
      </c>
    </row>
    <row r="92" spans="1:1" ht="17">
      <c r="A92" s="30" t="s">
        <v>4643</v>
      </c>
    </row>
    <row r="93" spans="1:1" ht="17">
      <c r="A93" s="30" t="s">
        <v>4644</v>
      </c>
    </row>
    <row r="94" spans="1:1" ht="17">
      <c r="A94" s="30" t="s">
        <v>4645</v>
      </c>
    </row>
    <row r="95" spans="1:1" ht="17">
      <c r="A95" s="30" t="s">
        <v>4646</v>
      </c>
    </row>
    <row r="96" spans="1:1" ht="17">
      <c r="A96" s="30" t="s">
        <v>4647</v>
      </c>
    </row>
    <row r="97" spans="1:1" ht="17">
      <c r="A97" s="30" t="s">
        <v>4648</v>
      </c>
    </row>
    <row r="98" spans="1:1" ht="17">
      <c r="A98" s="30" t="s">
        <v>4649</v>
      </c>
    </row>
    <row r="99" spans="1:1" ht="17">
      <c r="A99" s="30" t="s">
        <v>4650</v>
      </c>
    </row>
    <row r="100" spans="1:1" ht="17">
      <c r="A100" s="30" t="s">
        <v>4651</v>
      </c>
    </row>
    <row r="101" spans="1:1" ht="17">
      <c r="A101" s="30" t="s">
        <v>4652</v>
      </c>
    </row>
    <row r="102" spans="1:1" ht="17">
      <c r="A102" s="30" t="s">
        <v>4653</v>
      </c>
    </row>
    <row r="103" spans="1:1" ht="17">
      <c r="A103" s="30" t="s">
        <v>4654</v>
      </c>
    </row>
    <row r="104" spans="1:1" ht="17">
      <c r="A104" s="30" t="s">
        <v>4655</v>
      </c>
    </row>
    <row r="105" spans="1:1" ht="17">
      <c r="A105" s="30" t="s">
        <v>4656</v>
      </c>
    </row>
    <row r="106" spans="1:1" ht="17">
      <c r="A106" s="30" t="s">
        <v>4657</v>
      </c>
    </row>
    <row r="107" spans="1:1" ht="17">
      <c r="A107" s="30" t="s">
        <v>4658</v>
      </c>
    </row>
    <row r="108" spans="1:1" ht="17">
      <c r="A108" s="30" t="s">
        <v>4659</v>
      </c>
    </row>
    <row r="109" spans="1:1" ht="17">
      <c r="A109" s="30" t="s">
        <v>4660</v>
      </c>
    </row>
    <row r="110" spans="1:1" ht="17">
      <c r="A110" s="30" t="s">
        <v>4661</v>
      </c>
    </row>
    <row r="111" spans="1:1" ht="17">
      <c r="A111" s="30" t="s">
        <v>4662</v>
      </c>
    </row>
    <row r="112" spans="1:1" ht="17">
      <c r="A112" s="30" t="s">
        <v>4663</v>
      </c>
    </row>
    <row r="113" spans="1:1" ht="17">
      <c r="A113" s="30" t="s">
        <v>4664</v>
      </c>
    </row>
    <row r="114" spans="1:1" ht="17">
      <c r="A114" s="30" t="s">
        <v>4665</v>
      </c>
    </row>
    <row r="115" spans="1:1" ht="17">
      <c r="A115" s="30" t="s">
        <v>4666</v>
      </c>
    </row>
    <row r="116" spans="1:1" ht="17">
      <c r="A116" s="30" t="s">
        <v>4667</v>
      </c>
    </row>
    <row r="117" spans="1:1" ht="17">
      <c r="A117" s="30" t="s">
        <v>4668</v>
      </c>
    </row>
    <row r="118" spans="1:1" ht="17">
      <c r="A118" s="30" t="s">
        <v>4669</v>
      </c>
    </row>
    <row r="119" spans="1:1" ht="17">
      <c r="A119" s="30" t="s">
        <v>4670</v>
      </c>
    </row>
    <row r="120" spans="1:1" ht="17">
      <c r="A120" s="30" t="s">
        <v>4671</v>
      </c>
    </row>
    <row r="121" spans="1:1" ht="17">
      <c r="A121" s="30" t="s">
        <v>4672</v>
      </c>
    </row>
    <row r="122" spans="1:1" ht="17">
      <c r="A122" s="30" t="s">
        <v>4673</v>
      </c>
    </row>
    <row r="123" spans="1:1" ht="17">
      <c r="A123" s="30" t="s">
        <v>4674</v>
      </c>
    </row>
    <row r="124" spans="1:1" ht="17">
      <c r="A124" s="30" t="s">
        <v>4675</v>
      </c>
    </row>
    <row r="125" spans="1:1" ht="17">
      <c r="A125" s="30" t="s">
        <v>4676</v>
      </c>
    </row>
    <row r="126" spans="1:1" ht="17">
      <c r="A126" s="30" t="s">
        <v>4677</v>
      </c>
    </row>
    <row r="127" spans="1:1" ht="17">
      <c r="A127" s="30" t="s">
        <v>4678</v>
      </c>
    </row>
    <row r="128" spans="1:1" ht="17">
      <c r="A128" s="30" t="s">
        <v>4679</v>
      </c>
    </row>
    <row r="129" spans="1:1" ht="17">
      <c r="A129" s="30" t="s">
        <v>3508</v>
      </c>
    </row>
    <row r="130" spans="1:1" ht="17">
      <c r="A130" s="30" t="s">
        <v>4680</v>
      </c>
    </row>
    <row r="131" spans="1:1" ht="17">
      <c r="A131" s="30" t="s">
        <v>3837</v>
      </c>
    </row>
    <row r="132" spans="1:1" ht="17">
      <c r="A132" s="30" t="s">
        <v>3838</v>
      </c>
    </row>
    <row r="133" spans="1:1" ht="17">
      <c r="A133" s="30" t="s">
        <v>3839</v>
      </c>
    </row>
    <row r="134" spans="1:1" ht="17">
      <c r="A134" s="30" t="s">
        <v>3840</v>
      </c>
    </row>
    <row r="135" spans="1:1" ht="17">
      <c r="A135" s="30" t="s">
        <v>3841</v>
      </c>
    </row>
    <row r="136" spans="1:1" ht="17">
      <c r="A136" s="30" t="s">
        <v>3842</v>
      </c>
    </row>
    <row r="137" spans="1:1" ht="17">
      <c r="A137" s="30" t="s">
        <v>4681</v>
      </c>
    </row>
    <row r="138" spans="1:1" ht="17">
      <c r="A138" s="30" t="s">
        <v>4682</v>
      </c>
    </row>
    <row r="139" spans="1:1" ht="17">
      <c r="A139" s="30" t="s">
        <v>4683</v>
      </c>
    </row>
    <row r="140" spans="1:1" ht="17">
      <c r="A140" s="30" t="s">
        <v>4684</v>
      </c>
    </row>
    <row r="141" spans="1:1" ht="17">
      <c r="A141" s="30" t="s">
        <v>4685</v>
      </c>
    </row>
    <row r="142" spans="1:1" ht="17">
      <c r="A142" s="30" t="s">
        <v>3843</v>
      </c>
    </row>
    <row r="143" spans="1:1" ht="17">
      <c r="A143" s="30" t="s">
        <v>3844</v>
      </c>
    </row>
    <row r="144" spans="1:1" ht="17">
      <c r="A144" s="30" t="s">
        <v>3845</v>
      </c>
    </row>
    <row r="145" spans="1:1" ht="17">
      <c r="A145" s="30" t="s">
        <v>3846</v>
      </c>
    </row>
    <row r="146" spans="1:1" ht="17">
      <c r="A146" s="30" t="s">
        <v>3847</v>
      </c>
    </row>
    <row r="147" spans="1:1" ht="17">
      <c r="A147" s="30" t="s">
        <v>3848</v>
      </c>
    </row>
    <row r="148" spans="1:1" ht="17">
      <c r="A148" s="30" t="s">
        <v>3774</v>
      </c>
    </row>
    <row r="149" spans="1:1" ht="17">
      <c r="A149" s="30" t="s">
        <v>3775</v>
      </c>
    </row>
    <row r="150" spans="1:1" ht="17">
      <c r="A150" s="30" t="s">
        <v>3683</v>
      </c>
    </row>
    <row r="151" spans="1:1" ht="17">
      <c r="A151" s="30" t="s">
        <v>4686</v>
      </c>
    </row>
    <row r="152" spans="1:1" ht="17">
      <c r="A152" s="30" t="s">
        <v>3685</v>
      </c>
    </row>
    <row r="153" spans="1:1" ht="17">
      <c r="A153" s="30" t="s">
        <v>4687</v>
      </c>
    </row>
    <row r="154" spans="1:1" ht="17">
      <c r="A154" s="30" t="s">
        <v>4688</v>
      </c>
    </row>
    <row r="155" spans="1:1" ht="17">
      <c r="A155" s="30" t="s">
        <v>4689</v>
      </c>
    </row>
    <row r="156" spans="1:1" ht="17">
      <c r="A156" s="30" t="s">
        <v>4690</v>
      </c>
    </row>
    <row r="157" spans="1:1" ht="17">
      <c r="A157" s="30" t="s">
        <v>4691</v>
      </c>
    </row>
    <row r="158" spans="1:1" ht="17">
      <c r="A158" s="30" t="s">
        <v>4692</v>
      </c>
    </row>
    <row r="159" spans="1:1" ht="17">
      <c r="A159" s="30" t="s">
        <v>3686</v>
      </c>
    </row>
    <row r="160" spans="1:1" ht="17">
      <c r="A160" s="30" t="s">
        <v>3687</v>
      </c>
    </row>
    <row r="161" spans="1:1" ht="17">
      <c r="A161" s="30" t="s">
        <v>4693</v>
      </c>
    </row>
    <row r="162" spans="1:1" ht="17">
      <c r="A162" s="30" t="s">
        <v>4694</v>
      </c>
    </row>
    <row r="163" spans="1:1" ht="17">
      <c r="A163" s="30" t="s">
        <v>3688</v>
      </c>
    </row>
    <row r="164" spans="1:1" ht="17">
      <c r="A164" s="30" t="s">
        <v>3689</v>
      </c>
    </row>
    <row r="165" spans="1:1" ht="17">
      <c r="A165" s="30" t="s">
        <v>3690</v>
      </c>
    </row>
    <row r="166" spans="1:1" ht="17">
      <c r="A166" s="30" t="s">
        <v>3691</v>
      </c>
    </row>
    <row r="167" spans="1:1" ht="17">
      <c r="A167" s="30" t="s">
        <v>4695</v>
      </c>
    </row>
    <row r="168" spans="1:1" ht="17">
      <c r="A168" s="30" t="s">
        <v>4696</v>
      </c>
    </row>
    <row r="169" spans="1:1" ht="17">
      <c r="A169" s="30" t="s">
        <v>3692</v>
      </c>
    </row>
    <row r="170" spans="1:1" ht="17">
      <c r="A170" s="30" t="s">
        <v>4697</v>
      </c>
    </row>
    <row r="171" spans="1:1" ht="17">
      <c r="A171" s="30" t="s">
        <v>4698</v>
      </c>
    </row>
    <row r="172" spans="1:1" ht="17">
      <c r="A172" s="30" t="s">
        <v>3693</v>
      </c>
    </row>
    <row r="173" spans="1:1" ht="17">
      <c r="A173" s="30" t="s">
        <v>3694</v>
      </c>
    </row>
    <row r="174" spans="1:1" ht="17">
      <c r="A174" s="30" t="s">
        <v>4699</v>
      </c>
    </row>
    <row r="175" spans="1:1" ht="17">
      <c r="A175" s="30" t="s">
        <v>4700</v>
      </c>
    </row>
    <row r="176" spans="1:1" ht="17">
      <c r="A176" s="30" t="s">
        <v>4701</v>
      </c>
    </row>
    <row r="177" spans="1:1" ht="17">
      <c r="A177" s="30" t="s">
        <v>3568</v>
      </c>
    </row>
    <row r="178" spans="1:1" ht="17">
      <c r="A178" s="30" t="s">
        <v>3569</v>
      </c>
    </row>
    <row r="179" spans="1:1" ht="17">
      <c r="A179" s="30" t="s">
        <v>4702</v>
      </c>
    </row>
    <row r="180" spans="1:1" ht="17">
      <c r="A180" s="30" t="s">
        <v>4703</v>
      </c>
    </row>
    <row r="181" spans="1:1" ht="17">
      <c r="A181" s="30" t="s">
        <v>4704</v>
      </c>
    </row>
    <row r="182" spans="1:1" ht="17">
      <c r="A182" s="30" t="s">
        <v>4705</v>
      </c>
    </row>
    <row r="183" spans="1:1" ht="17">
      <c r="A183" s="30" t="s">
        <v>4706</v>
      </c>
    </row>
    <row r="184" spans="1:1" ht="17">
      <c r="A184" s="30" t="s">
        <v>4707</v>
      </c>
    </row>
    <row r="185" spans="1:1" ht="17">
      <c r="A185" s="30" t="s">
        <v>4708</v>
      </c>
    </row>
    <row r="186" spans="1:1" ht="17">
      <c r="A186" s="30" t="s">
        <v>4709</v>
      </c>
    </row>
    <row r="187" spans="1:1" ht="17">
      <c r="A187" s="30" t="s">
        <v>4710</v>
      </c>
    </row>
    <row r="188" spans="1:1" ht="17">
      <c r="A188" s="30" t="s">
        <v>4711</v>
      </c>
    </row>
    <row r="189" spans="1:1" ht="17">
      <c r="A189" s="30" t="s">
        <v>3570</v>
      </c>
    </row>
    <row r="190" spans="1:1" ht="17">
      <c r="A190" s="30" t="s">
        <v>4712</v>
      </c>
    </row>
    <row r="191" spans="1:1" ht="17">
      <c r="A191" s="30" t="s">
        <v>3571</v>
      </c>
    </row>
    <row r="192" spans="1:1" ht="17">
      <c r="A192" s="30" t="s">
        <v>3572</v>
      </c>
    </row>
    <row r="193" spans="1:1" ht="17">
      <c r="A193" s="30" t="s">
        <v>3573</v>
      </c>
    </row>
    <row r="194" spans="1:1" ht="17">
      <c r="A194" s="30" t="s">
        <v>3574</v>
      </c>
    </row>
    <row r="195" spans="1:1" ht="17">
      <c r="A195" s="30" t="s">
        <v>3592</v>
      </c>
    </row>
    <row r="196" spans="1:1" ht="17">
      <c r="A196" s="30" t="s">
        <v>3594</v>
      </c>
    </row>
    <row r="197" spans="1:1" ht="17">
      <c r="A197" s="30" t="s">
        <v>3595</v>
      </c>
    </row>
    <row r="198" spans="1:1" ht="17">
      <c r="A198" s="30" t="s">
        <v>3596</v>
      </c>
    </row>
    <row r="199" spans="1:1" ht="17">
      <c r="A199" s="30" t="s">
        <v>3575</v>
      </c>
    </row>
    <row r="200" spans="1:1" ht="17">
      <c r="A200" s="30" t="s">
        <v>3600</v>
      </c>
    </row>
    <row r="201" spans="1:1" ht="17">
      <c r="A201" s="30" t="s">
        <v>3576</v>
      </c>
    </row>
    <row r="202" spans="1:1" ht="17">
      <c r="A202" s="30" t="s">
        <v>3577</v>
      </c>
    </row>
    <row r="203" spans="1:1" ht="17">
      <c r="A203" s="30" t="s">
        <v>3578</v>
      </c>
    </row>
    <row r="204" spans="1:1" ht="17">
      <c r="A204" s="30" t="s">
        <v>3579</v>
      </c>
    </row>
    <row r="205" spans="1:1" ht="17">
      <c r="A205" s="30" t="s">
        <v>3580</v>
      </c>
    </row>
    <row r="206" spans="1:1" ht="17">
      <c r="A206" s="30" t="s">
        <v>3581</v>
      </c>
    </row>
    <row r="207" spans="1:1" ht="17">
      <c r="A207" s="30" t="s">
        <v>3582</v>
      </c>
    </row>
    <row r="208" spans="1:1" ht="17">
      <c r="A208" s="30" t="s">
        <v>3583</v>
      </c>
    </row>
    <row r="209" spans="1:1" ht="17">
      <c r="A209" s="30" t="s">
        <v>3584</v>
      </c>
    </row>
    <row r="210" spans="1:1" ht="17">
      <c r="A210" s="30" t="s">
        <v>3585</v>
      </c>
    </row>
    <row r="211" spans="1:1" ht="17">
      <c r="A211" s="30" t="s">
        <v>3586</v>
      </c>
    </row>
    <row r="212" spans="1:1" ht="17">
      <c r="A212" s="30" t="s">
        <v>3587</v>
      </c>
    </row>
    <row r="213" spans="1:1" ht="17">
      <c r="A213" s="30" t="s">
        <v>3601</v>
      </c>
    </row>
    <row r="214" spans="1:1" ht="17">
      <c r="A214" s="30" t="s">
        <v>3588</v>
      </c>
    </row>
    <row r="215" spans="1:1" ht="17">
      <c r="A215" s="30" t="s">
        <v>3597</v>
      </c>
    </row>
    <row r="216" spans="1:1" ht="17">
      <c r="A216" s="30" t="s">
        <v>3589</v>
      </c>
    </row>
    <row r="217" spans="1:1" ht="17">
      <c r="A217" s="30" t="s">
        <v>4713</v>
      </c>
    </row>
    <row r="218" spans="1:1" ht="17">
      <c r="A218" s="30" t="s">
        <v>3646</v>
      </c>
    </row>
    <row r="219" spans="1:1" ht="17">
      <c r="A219" s="30" t="s">
        <v>3660</v>
      </c>
    </row>
    <row r="220" spans="1:1" ht="17">
      <c r="A220" s="30" t="s">
        <v>3649</v>
      </c>
    </row>
    <row r="221" spans="1:1" ht="17">
      <c r="A221" s="30" t="s">
        <v>3650</v>
      </c>
    </row>
    <row r="222" spans="1:1" ht="17">
      <c r="A222" s="30" t="s">
        <v>3651</v>
      </c>
    </row>
    <row r="223" spans="1:1" ht="17">
      <c r="A223" s="30" t="s">
        <v>3652</v>
      </c>
    </row>
    <row r="224" spans="1:1" ht="17">
      <c r="A224" s="30" t="s">
        <v>3653</v>
      </c>
    </row>
    <row r="225" spans="1:1" ht="17">
      <c r="A225" s="30" t="s">
        <v>4714</v>
      </c>
    </row>
    <row r="226" spans="1:1" ht="17">
      <c r="A226" s="30" t="s">
        <v>3654</v>
      </c>
    </row>
    <row r="227" spans="1:1" ht="17">
      <c r="A227" s="30" t="s">
        <v>3655</v>
      </c>
    </row>
    <row r="228" spans="1:1" ht="17">
      <c r="A228" s="30" t="s">
        <v>3656</v>
      </c>
    </row>
    <row r="229" spans="1:1" ht="17">
      <c r="A229" s="30" t="s">
        <v>3657</v>
      </c>
    </row>
    <row r="230" spans="1:1" ht="17">
      <c r="A230" s="30" t="s">
        <v>3658</v>
      </c>
    </row>
    <row r="231" spans="1:1" ht="17">
      <c r="A231" s="30" t="s">
        <v>3663</v>
      </c>
    </row>
    <row r="232" spans="1:1" ht="17">
      <c r="A232" s="30" t="s">
        <v>4715</v>
      </c>
    </row>
    <row r="233" spans="1:1" ht="17">
      <c r="A233" s="30" t="s">
        <v>4716</v>
      </c>
    </row>
    <row r="234" spans="1:1" ht="17">
      <c r="A234" s="30" t="s">
        <v>3606</v>
      </c>
    </row>
    <row r="235" spans="1:1" ht="17">
      <c r="A235" s="30" t="s">
        <v>3607</v>
      </c>
    </row>
    <row r="236" spans="1:1" ht="17">
      <c r="A236" s="30" t="s">
        <v>3608</v>
      </c>
    </row>
    <row r="237" spans="1:1" ht="17">
      <c r="A237" s="30" t="s">
        <v>3609</v>
      </c>
    </row>
    <row r="238" spans="1:1" ht="17">
      <c r="A238" s="30" t="s">
        <v>3610</v>
      </c>
    </row>
    <row r="239" spans="1:1" ht="17">
      <c r="A239" s="30" t="s">
        <v>4717</v>
      </c>
    </row>
    <row r="240" spans="1:1" ht="17">
      <c r="A240" s="30" t="s">
        <v>4718</v>
      </c>
    </row>
    <row r="241" spans="1:1" ht="17">
      <c r="A241" s="30" t="s">
        <v>3612</v>
      </c>
    </row>
    <row r="242" spans="1:1" ht="17">
      <c r="A242" s="30" t="s">
        <v>3613</v>
      </c>
    </row>
    <row r="243" spans="1:1" ht="17">
      <c r="A243" s="30" t="s">
        <v>3614</v>
      </c>
    </row>
    <row r="244" spans="1:1" ht="17">
      <c r="A244" s="30" t="s">
        <v>4719</v>
      </c>
    </row>
    <row r="245" spans="1:1" ht="17">
      <c r="A245" s="30" t="s">
        <v>4720</v>
      </c>
    </row>
    <row r="246" spans="1:1" ht="17">
      <c r="A246" s="30" t="s">
        <v>4721</v>
      </c>
    </row>
    <row r="247" spans="1:1" ht="17">
      <c r="A247" s="30" t="s">
        <v>4722</v>
      </c>
    </row>
    <row r="248" spans="1:1" ht="17">
      <c r="A248" s="30" t="s">
        <v>4723</v>
      </c>
    </row>
    <row r="249" spans="1:1" ht="17">
      <c r="A249" s="30" t="s">
        <v>4724</v>
      </c>
    </row>
    <row r="250" spans="1:1" ht="17">
      <c r="A250" s="30" t="s">
        <v>4725</v>
      </c>
    </row>
    <row r="251" spans="1:1" ht="17">
      <c r="A251" s="30" t="s">
        <v>4726</v>
      </c>
    </row>
    <row r="252" spans="1:1" ht="17">
      <c r="A252" s="30" t="s">
        <v>4727</v>
      </c>
    </row>
    <row r="253" spans="1:1" ht="17">
      <c r="A253" s="30" t="s">
        <v>4728</v>
      </c>
    </row>
    <row r="254" spans="1:1" ht="17">
      <c r="A254" s="30" t="s">
        <v>4729</v>
      </c>
    </row>
    <row r="255" spans="1:1" ht="17">
      <c r="A255" s="30" t="s">
        <v>4730</v>
      </c>
    </row>
    <row r="256" spans="1:1" ht="17">
      <c r="A256" s="30" t="s">
        <v>4731</v>
      </c>
    </row>
    <row r="257" spans="1:1" ht="17">
      <c r="A257" s="30" t="s">
        <v>4732</v>
      </c>
    </row>
    <row r="258" spans="1:1" ht="17">
      <c r="A258" s="30" t="s">
        <v>4733</v>
      </c>
    </row>
    <row r="259" spans="1:1" ht="17">
      <c r="A259" s="30" t="s">
        <v>4734</v>
      </c>
    </row>
    <row r="260" spans="1:1" ht="17">
      <c r="A260" s="30" t="s">
        <v>4735</v>
      </c>
    </row>
    <row r="261" spans="1:1" ht="17">
      <c r="A261" s="30" t="s">
        <v>4736</v>
      </c>
    </row>
    <row r="262" spans="1:1" ht="17">
      <c r="A262" s="30" t="s">
        <v>4737</v>
      </c>
    </row>
    <row r="263" spans="1:1" ht="17">
      <c r="A263" s="30" t="s">
        <v>4738</v>
      </c>
    </row>
    <row r="264" spans="1:1" ht="17">
      <c r="A264" s="30" t="s">
        <v>4739</v>
      </c>
    </row>
    <row r="265" spans="1:1" ht="17">
      <c r="A265" s="30" t="s">
        <v>4740</v>
      </c>
    </row>
    <row r="266" spans="1:1" ht="17">
      <c r="A266" s="30" t="s">
        <v>4741</v>
      </c>
    </row>
    <row r="267" spans="1:1" ht="17">
      <c r="A267" s="30" t="s">
        <v>4742</v>
      </c>
    </row>
    <row r="268" spans="1:1" ht="17">
      <c r="A268" s="30" t="s">
        <v>4743</v>
      </c>
    </row>
    <row r="269" spans="1:1" ht="17">
      <c r="A269" s="30" t="s">
        <v>4744</v>
      </c>
    </row>
    <row r="270" spans="1:1" ht="17">
      <c r="A270" s="30" t="s">
        <v>4745</v>
      </c>
    </row>
    <row r="271" spans="1:1" ht="17">
      <c r="A271" s="30" t="s">
        <v>4746</v>
      </c>
    </row>
    <row r="272" spans="1:1" ht="17">
      <c r="A272" s="30" t="s">
        <v>4747</v>
      </c>
    </row>
    <row r="273" spans="1:1" ht="17">
      <c r="A273" s="30" t="s">
        <v>4748</v>
      </c>
    </row>
    <row r="274" spans="1:1" ht="17">
      <c r="A274" s="30" t="s">
        <v>4749</v>
      </c>
    </row>
    <row r="275" spans="1:1" ht="17">
      <c r="A275" s="30" t="s">
        <v>4750</v>
      </c>
    </row>
    <row r="276" spans="1:1" ht="17">
      <c r="A276" s="30" t="s">
        <v>4751</v>
      </c>
    </row>
    <row r="277" spans="1:1" ht="17">
      <c r="A277" s="30" t="s">
        <v>4752</v>
      </c>
    </row>
    <row r="278" spans="1:1" ht="17">
      <c r="A278" s="30" t="s">
        <v>4753</v>
      </c>
    </row>
    <row r="279" spans="1:1" ht="17">
      <c r="A279" s="30" t="s">
        <v>4754</v>
      </c>
    </row>
    <row r="280" spans="1:1" ht="17">
      <c r="A280" s="30" t="s">
        <v>4755</v>
      </c>
    </row>
    <row r="281" spans="1:1" ht="17">
      <c r="A281" s="30" t="s">
        <v>4756</v>
      </c>
    </row>
    <row r="282" spans="1:1" ht="17">
      <c r="A282" s="30" t="s">
        <v>4757</v>
      </c>
    </row>
    <row r="283" spans="1:1" ht="17">
      <c r="A283" s="30" t="s">
        <v>4758</v>
      </c>
    </row>
    <row r="284" spans="1:1" ht="17">
      <c r="A284" s="30" t="s">
        <v>4759</v>
      </c>
    </row>
    <row r="285" spans="1:1" ht="17">
      <c r="A285" s="30" t="s">
        <v>4760</v>
      </c>
    </row>
    <row r="286" spans="1:1" ht="17">
      <c r="A286" s="30" t="s">
        <v>4761</v>
      </c>
    </row>
    <row r="287" spans="1:1" ht="17">
      <c r="A287" s="30" t="s">
        <v>4762</v>
      </c>
    </row>
    <row r="288" spans="1:1" ht="17">
      <c r="A288" s="30" t="s">
        <v>4763</v>
      </c>
    </row>
    <row r="289" spans="1:1" ht="17">
      <c r="A289" s="30" t="s">
        <v>4764</v>
      </c>
    </row>
    <row r="290" spans="1:1" ht="17">
      <c r="A290" s="30" t="s">
        <v>4765</v>
      </c>
    </row>
    <row r="291" spans="1:1" ht="17">
      <c r="A291" s="30" t="s">
        <v>4766</v>
      </c>
    </row>
    <row r="292" spans="1:1" ht="17">
      <c r="A292" s="30" t="s">
        <v>4767</v>
      </c>
    </row>
    <row r="293" spans="1:1" ht="17">
      <c r="A293" s="30" t="s">
        <v>4768</v>
      </c>
    </row>
    <row r="294" spans="1:1" ht="17">
      <c r="A294" s="30" t="s">
        <v>4769</v>
      </c>
    </row>
    <row r="295" spans="1:1" ht="17">
      <c r="A295" s="30" t="s">
        <v>4770</v>
      </c>
    </row>
    <row r="296" spans="1:1" ht="17">
      <c r="A296" s="30" t="s">
        <v>4771</v>
      </c>
    </row>
    <row r="297" spans="1:1" ht="17">
      <c r="A297" s="30" t="s">
        <v>4772</v>
      </c>
    </row>
    <row r="298" spans="1:1" ht="17">
      <c r="A298" s="30" t="s">
        <v>4773</v>
      </c>
    </row>
    <row r="299" spans="1:1" ht="17">
      <c r="A299" s="30" t="s">
        <v>4774</v>
      </c>
    </row>
    <row r="300" spans="1:1" ht="17">
      <c r="A300" s="30" t="s">
        <v>4775</v>
      </c>
    </row>
    <row r="301" spans="1:1" ht="17">
      <c r="A301" s="30" t="s">
        <v>4776</v>
      </c>
    </row>
    <row r="302" spans="1:1" ht="17">
      <c r="A302" s="30" t="s">
        <v>4777</v>
      </c>
    </row>
    <row r="303" spans="1:1" ht="17">
      <c r="A303" s="30" t="s">
        <v>4778</v>
      </c>
    </row>
    <row r="304" spans="1:1" ht="17">
      <c r="A304" s="30" t="s">
        <v>4779</v>
      </c>
    </row>
    <row r="305" spans="1:1" ht="17">
      <c r="A305" s="30" t="s">
        <v>4780</v>
      </c>
    </row>
    <row r="306" spans="1:1" ht="17">
      <c r="A306" s="30" t="s">
        <v>4781</v>
      </c>
    </row>
    <row r="307" spans="1:1" ht="17">
      <c r="A307" s="30" t="s">
        <v>4782</v>
      </c>
    </row>
    <row r="308" spans="1:1" ht="17">
      <c r="A308" s="30" t="s">
        <v>4783</v>
      </c>
    </row>
    <row r="309" spans="1:1" ht="17">
      <c r="A309" s="30" t="s">
        <v>4784</v>
      </c>
    </row>
    <row r="310" spans="1:1" ht="17">
      <c r="A310" s="30" t="s">
        <v>4785</v>
      </c>
    </row>
    <row r="311" spans="1:1" ht="17">
      <c r="A311" s="30" t="s">
        <v>4786</v>
      </c>
    </row>
    <row r="312" spans="1:1" ht="17">
      <c r="A312" s="30" t="s">
        <v>4787</v>
      </c>
    </row>
    <row r="313" spans="1:1" ht="17">
      <c r="A313" s="30" t="s">
        <v>4788</v>
      </c>
    </row>
    <row r="314" spans="1:1" ht="17">
      <c r="A314" s="30" t="s">
        <v>4789</v>
      </c>
    </row>
    <row r="315" spans="1:1" ht="17">
      <c r="A315" s="30" t="s">
        <v>4790</v>
      </c>
    </row>
    <row r="316" spans="1:1" ht="17">
      <c r="A316" s="30" t="s">
        <v>4791</v>
      </c>
    </row>
    <row r="317" spans="1:1" ht="17">
      <c r="A317" s="30" t="s">
        <v>4792</v>
      </c>
    </row>
    <row r="318" spans="1:1" ht="17">
      <c r="A318" s="30" t="s">
        <v>4793</v>
      </c>
    </row>
    <row r="319" spans="1:1" ht="17">
      <c r="A319" s="30" t="s">
        <v>4794</v>
      </c>
    </row>
    <row r="320" spans="1:1" ht="17">
      <c r="A320" s="30" t="s">
        <v>4795</v>
      </c>
    </row>
    <row r="321" spans="1:1" ht="17">
      <c r="A321" s="30" t="s">
        <v>4796</v>
      </c>
    </row>
    <row r="322" spans="1:1" ht="17">
      <c r="A322" s="30" t="s">
        <v>4797</v>
      </c>
    </row>
    <row r="323" spans="1:1" ht="17">
      <c r="A323" s="30" t="s">
        <v>4798</v>
      </c>
    </row>
    <row r="324" spans="1:1" ht="17">
      <c r="A324" s="30" t="s">
        <v>4799</v>
      </c>
    </row>
    <row r="325" spans="1:1" ht="17">
      <c r="A325" s="30" t="s">
        <v>4800</v>
      </c>
    </row>
    <row r="326" spans="1:1" ht="17">
      <c r="A326" s="30" t="s">
        <v>4801</v>
      </c>
    </row>
    <row r="327" spans="1:1" ht="17">
      <c r="A327" s="30" t="s">
        <v>4802</v>
      </c>
    </row>
    <row r="328" spans="1:1" ht="17">
      <c r="A328" s="30" t="s">
        <v>4803</v>
      </c>
    </row>
    <row r="329" spans="1:1" ht="17">
      <c r="A329" s="30" t="s">
        <v>4804</v>
      </c>
    </row>
    <row r="330" spans="1:1" ht="17">
      <c r="A330" s="30" t="s">
        <v>4805</v>
      </c>
    </row>
    <row r="331" spans="1:1" ht="17">
      <c r="A331" s="30" t="s">
        <v>4806</v>
      </c>
    </row>
    <row r="332" spans="1:1" ht="17">
      <c r="A332" s="30" t="s">
        <v>4807</v>
      </c>
    </row>
    <row r="333" spans="1:1" ht="17">
      <c r="A333" s="30" t="s">
        <v>4808</v>
      </c>
    </row>
    <row r="334" spans="1:1" ht="17">
      <c r="A334" s="30" t="s">
        <v>4809</v>
      </c>
    </row>
    <row r="335" spans="1:1" ht="17">
      <c r="A335" s="30" t="s">
        <v>4810</v>
      </c>
    </row>
    <row r="336" spans="1:1" ht="17">
      <c r="A336" s="30" t="s">
        <v>4811</v>
      </c>
    </row>
    <row r="337" spans="1:1" ht="17">
      <c r="A337" s="30" t="s">
        <v>4812</v>
      </c>
    </row>
    <row r="338" spans="1:1" ht="17">
      <c r="A338" s="30" t="s">
        <v>3485</v>
      </c>
    </row>
    <row r="339" spans="1:1" ht="17">
      <c r="A339" s="30" t="s">
        <v>4813</v>
      </c>
    </row>
    <row r="340" spans="1:1" ht="17">
      <c r="A340" s="30" t="s">
        <v>4007</v>
      </c>
    </row>
    <row r="341" spans="1:1" ht="17">
      <c r="A341" s="30" t="s">
        <v>4814</v>
      </c>
    </row>
    <row r="342" spans="1:1" ht="17">
      <c r="A342" s="30" t="s">
        <v>4815</v>
      </c>
    </row>
    <row r="343" spans="1:1" ht="17">
      <c r="A343" s="30" t="s">
        <v>4816</v>
      </c>
    </row>
    <row r="344" spans="1:1" ht="17">
      <c r="A344" s="30" t="s">
        <v>4817</v>
      </c>
    </row>
    <row r="345" spans="1:1" ht="17">
      <c r="A345" s="30" t="s">
        <v>4818</v>
      </c>
    </row>
    <row r="346" spans="1:1" ht="17">
      <c r="A346" s="30" t="s">
        <v>4819</v>
      </c>
    </row>
    <row r="347" spans="1:1" ht="17">
      <c r="A347" s="30" t="s">
        <v>4820</v>
      </c>
    </row>
    <row r="348" spans="1:1" ht="17">
      <c r="A348" s="30" t="s">
        <v>4821</v>
      </c>
    </row>
    <row r="349" spans="1:1" ht="17">
      <c r="A349" s="30" t="s">
        <v>4822</v>
      </c>
    </row>
    <row r="350" spans="1:1" ht="17">
      <c r="A350" s="30" t="s">
        <v>4823</v>
      </c>
    </row>
    <row r="351" spans="1:1" ht="17">
      <c r="A351" s="30" t="s">
        <v>4824</v>
      </c>
    </row>
    <row r="352" spans="1:1" ht="17">
      <c r="A352" s="30" t="s">
        <v>4825</v>
      </c>
    </row>
    <row r="353" spans="1:1" ht="17">
      <c r="A353" s="30" t="s">
        <v>4826</v>
      </c>
    </row>
    <row r="354" spans="1:1" ht="17">
      <c r="A354" s="30" t="s">
        <v>4827</v>
      </c>
    </row>
    <row r="355" spans="1:1" ht="17">
      <c r="A355" s="30" t="s">
        <v>4828</v>
      </c>
    </row>
    <row r="356" spans="1:1" ht="17">
      <c r="A356" s="30" t="s">
        <v>4829</v>
      </c>
    </row>
    <row r="357" spans="1:1" ht="17">
      <c r="A357" s="30" t="s">
        <v>4830</v>
      </c>
    </row>
    <row r="358" spans="1:1" ht="17">
      <c r="A358" s="30" t="s">
        <v>4831</v>
      </c>
    </row>
    <row r="359" spans="1:1" ht="17">
      <c r="A359" s="30" t="s">
        <v>4832</v>
      </c>
    </row>
    <row r="360" spans="1:1" ht="17">
      <c r="A360" s="30" t="s">
        <v>4833</v>
      </c>
    </row>
    <row r="361" spans="1:1" ht="17">
      <c r="A361" s="30" t="s">
        <v>4834</v>
      </c>
    </row>
    <row r="362" spans="1:1" ht="17">
      <c r="A362" s="30" t="s">
        <v>4835</v>
      </c>
    </row>
    <row r="363" spans="1:1" ht="17">
      <c r="A363" s="30" t="s">
        <v>4836</v>
      </c>
    </row>
    <row r="364" spans="1:1" ht="17">
      <c r="A364" s="30" t="s">
        <v>4837</v>
      </c>
    </row>
    <row r="365" spans="1:1" ht="17">
      <c r="A365" s="30" t="s">
        <v>4838</v>
      </c>
    </row>
    <row r="366" spans="1:1" ht="17">
      <c r="A366" s="30" t="s">
        <v>4839</v>
      </c>
    </row>
    <row r="367" spans="1:1" ht="17">
      <c r="A367" s="30" t="s">
        <v>4840</v>
      </c>
    </row>
    <row r="368" spans="1:1" ht="17">
      <c r="A368" s="30" t="s">
        <v>4841</v>
      </c>
    </row>
    <row r="369" spans="1:1" ht="17">
      <c r="A369" s="30" t="s">
        <v>4842</v>
      </c>
    </row>
    <row r="370" spans="1:1" ht="17">
      <c r="A370" s="30" t="s">
        <v>4843</v>
      </c>
    </row>
    <row r="371" spans="1:1" ht="17">
      <c r="A371" s="30" t="s">
        <v>4844</v>
      </c>
    </row>
    <row r="372" spans="1:1" ht="17">
      <c r="A372" s="30" t="s">
        <v>4845</v>
      </c>
    </row>
    <row r="373" spans="1:1" ht="17">
      <c r="A373" s="30" t="s">
        <v>4846</v>
      </c>
    </row>
    <row r="374" spans="1:1" ht="17">
      <c r="A374" s="30" t="s">
        <v>4847</v>
      </c>
    </row>
    <row r="375" spans="1:1" ht="17">
      <c r="A375" s="30" t="s">
        <v>4848</v>
      </c>
    </row>
    <row r="376" spans="1:1" ht="17">
      <c r="A376" s="30" t="s">
        <v>4849</v>
      </c>
    </row>
    <row r="377" spans="1:1" ht="17">
      <c r="A377" s="30" t="s">
        <v>4850</v>
      </c>
    </row>
    <row r="378" spans="1:1" ht="17">
      <c r="A378" s="30" t="s">
        <v>4851</v>
      </c>
    </row>
    <row r="379" spans="1:1" ht="17">
      <c r="A379" s="30" t="s">
        <v>4852</v>
      </c>
    </row>
    <row r="380" spans="1:1" ht="17">
      <c r="A380" s="30" t="s">
        <v>4853</v>
      </c>
    </row>
    <row r="381" spans="1:1" ht="17">
      <c r="A381" s="30" t="s">
        <v>4854</v>
      </c>
    </row>
    <row r="382" spans="1:1" ht="17">
      <c r="A382" s="30" t="s">
        <v>4855</v>
      </c>
    </row>
    <row r="383" spans="1:1" ht="17">
      <c r="A383" s="30" t="s">
        <v>4856</v>
      </c>
    </row>
    <row r="384" spans="1:1" ht="17">
      <c r="A384" s="30" t="s">
        <v>4857</v>
      </c>
    </row>
    <row r="385" spans="1:1" ht="17">
      <c r="A385" s="30" t="s">
        <v>4858</v>
      </c>
    </row>
    <row r="386" spans="1:1" ht="17">
      <c r="A386" s="30" t="s">
        <v>4859</v>
      </c>
    </row>
    <row r="387" spans="1:1" ht="17">
      <c r="A387" s="30" t="s">
        <v>4860</v>
      </c>
    </row>
    <row r="388" spans="1:1" ht="17">
      <c r="A388" s="30" t="s">
        <v>4861</v>
      </c>
    </row>
    <row r="389" spans="1:1" ht="17">
      <c r="A389" s="30" t="s">
        <v>4862</v>
      </c>
    </row>
    <row r="390" spans="1:1" ht="17">
      <c r="A390" s="30" t="s">
        <v>4863</v>
      </c>
    </row>
    <row r="391" spans="1:1" ht="17">
      <c r="A391" s="30" t="s">
        <v>4864</v>
      </c>
    </row>
    <row r="392" spans="1:1" ht="17">
      <c r="A392" s="30" t="s">
        <v>4865</v>
      </c>
    </row>
    <row r="393" spans="1:1" ht="17">
      <c r="A393" s="30" t="s">
        <v>4866</v>
      </c>
    </row>
    <row r="394" spans="1:1" ht="17">
      <c r="A394" s="30" t="s">
        <v>4867</v>
      </c>
    </row>
    <row r="395" spans="1:1" ht="17">
      <c r="A395" s="30" t="s">
        <v>4868</v>
      </c>
    </row>
    <row r="396" spans="1:1" ht="17">
      <c r="A396" s="30" t="s">
        <v>4869</v>
      </c>
    </row>
    <row r="397" spans="1:1" ht="17">
      <c r="A397" s="30" t="s">
        <v>4870</v>
      </c>
    </row>
    <row r="398" spans="1:1" ht="17">
      <c r="A398" s="30" t="s">
        <v>4871</v>
      </c>
    </row>
    <row r="399" spans="1:1" ht="17">
      <c r="A399" s="30" t="s">
        <v>4872</v>
      </c>
    </row>
    <row r="400" spans="1:1" ht="17">
      <c r="A400" s="30" t="s">
        <v>4873</v>
      </c>
    </row>
    <row r="401" spans="1:1" ht="17">
      <c r="A401" s="30" t="s">
        <v>4874</v>
      </c>
    </row>
    <row r="402" spans="1:1" ht="17">
      <c r="A402" s="30" t="s">
        <v>4875</v>
      </c>
    </row>
    <row r="403" spans="1:1" ht="17">
      <c r="A403" s="30" t="s">
        <v>4876</v>
      </c>
    </row>
    <row r="404" spans="1:1" ht="17">
      <c r="A404" s="30" t="s">
        <v>4877</v>
      </c>
    </row>
    <row r="405" spans="1:1" ht="17">
      <c r="A405" s="30" t="s">
        <v>4878</v>
      </c>
    </row>
    <row r="406" spans="1:1" ht="17">
      <c r="A406" s="30" t="s">
        <v>4879</v>
      </c>
    </row>
    <row r="407" spans="1:1" ht="17">
      <c r="A407" s="30" t="s">
        <v>4880</v>
      </c>
    </row>
    <row r="408" spans="1:1" ht="17">
      <c r="A408" s="30" t="s">
        <v>4881</v>
      </c>
    </row>
    <row r="409" spans="1:1" ht="17">
      <c r="A409" s="30" t="s">
        <v>4882</v>
      </c>
    </row>
    <row r="410" spans="1:1" ht="17">
      <c r="A410" s="30" t="s">
        <v>4883</v>
      </c>
    </row>
    <row r="411" spans="1:1" ht="17">
      <c r="A411" s="30" t="s">
        <v>4884</v>
      </c>
    </row>
    <row r="412" spans="1:1" ht="17">
      <c r="A412" s="30" t="s">
        <v>4885</v>
      </c>
    </row>
    <row r="413" spans="1:1" ht="17">
      <c r="A413" s="30" t="s">
        <v>4886</v>
      </c>
    </row>
    <row r="414" spans="1:1" ht="17">
      <c r="A414" s="30" t="s">
        <v>4887</v>
      </c>
    </row>
    <row r="415" spans="1:1" ht="17">
      <c r="A415" s="30" t="s">
        <v>4888</v>
      </c>
    </row>
    <row r="416" spans="1:1" ht="17">
      <c r="A416" s="30" t="s">
        <v>4889</v>
      </c>
    </row>
    <row r="417" spans="1:1" ht="17">
      <c r="A417" s="30" t="s">
        <v>4890</v>
      </c>
    </row>
    <row r="418" spans="1:1" ht="17">
      <c r="A418" s="30" t="s">
        <v>3778</v>
      </c>
    </row>
    <row r="419" spans="1:1" ht="17">
      <c r="A419" s="30" t="s">
        <v>3779</v>
      </c>
    </row>
    <row r="420" spans="1:1" ht="17">
      <c r="A420" s="30" t="s">
        <v>3780</v>
      </c>
    </row>
    <row r="421" spans="1:1" ht="17">
      <c r="A421" s="30" t="s">
        <v>3781</v>
      </c>
    </row>
    <row r="422" spans="1:1" ht="17">
      <c r="A422" s="30" t="s">
        <v>3782</v>
      </c>
    </row>
    <row r="423" spans="1:1" ht="17">
      <c r="A423" s="30" t="s">
        <v>3783</v>
      </c>
    </row>
    <row r="424" spans="1:1" ht="17">
      <c r="A424" s="30" t="s">
        <v>3724</v>
      </c>
    </row>
    <row r="425" spans="1:1" ht="17">
      <c r="A425" s="30" t="s">
        <v>3726</v>
      </c>
    </row>
    <row r="426" spans="1:1" ht="17">
      <c r="A426" s="30" t="s">
        <v>3727</v>
      </c>
    </row>
    <row r="427" spans="1:1" ht="17">
      <c r="A427" s="30" t="s">
        <v>3728</v>
      </c>
    </row>
    <row r="428" spans="1:1" ht="17">
      <c r="A428" s="30" t="s">
        <v>3730</v>
      </c>
    </row>
    <row r="429" spans="1:1" ht="17">
      <c r="A429" s="30" t="s">
        <v>3731</v>
      </c>
    </row>
    <row r="430" spans="1:1" ht="17">
      <c r="A430" s="30" t="s">
        <v>3732</v>
      </c>
    </row>
    <row r="431" spans="1:1" ht="17">
      <c r="A431" s="30" t="s">
        <v>3733</v>
      </c>
    </row>
    <row r="432" spans="1:1" ht="17">
      <c r="A432" s="30" t="s">
        <v>3734</v>
      </c>
    </row>
    <row r="433" spans="1:1" ht="17">
      <c r="A433" s="30" t="s">
        <v>3735</v>
      </c>
    </row>
    <row r="434" spans="1:1" ht="17">
      <c r="A434" s="30" t="s">
        <v>3736</v>
      </c>
    </row>
    <row r="435" spans="1:1" ht="17">
      <c r="A435" s="30" t="s">
        <v>3737</v>
      </c>
    </row>
    <row r="436" spans="1:1" ht="17">
      <c r="A436" s="30" t="s">
        <v>3739</v>
      </c>
    </row>
    <row r="437" spans="1:1" ht="17">
      <c r="A437" s="30" t="s">
        <v>3740</v>
      </c>
    </row>
    <row r="438" spans="1:1" ht="17">
      <c r="A438" s="30" t="s">
        <v>3741</v>
      </c>
    </row>
    <row r="439" spans="1:1" ht="17">
      <c r="A439" s="30" t="s">
        <v>3742</v>
      </c>
    </row>
    <row r="440" spans="1:1" ht="17">
      <c r="A440" s="30" t="s">
        <v>3743</v>
      </c>
    </row>
    <row r="441" spans="1:1" ht="17">
      <c r="A441" s="30" t="s">
        <v>4891</v>
      </c>
    </row>
    <row r="442" spans="1:1" ht="17">
      <c r="A442" s="30" t="s">
        <v>4892</v>
      </c>
    </row>
    <row r="443" spans="1:1" ht="17">
      <c r="A443" s="30" t="s">
        <v>3744</v>
      </c>
    </row>
    <row r="444" spans="1:1" ht="17">
      <c r="A444" s="30" t="s">
        <v>3745</v>
      </c>
    </row>
    <row r="445" spans="1:1" ht="17">
      <c r="A445" s="30" t="s">
        <v>4893</v>
      </c>
    </row>
    <row r="446" spans="1:1" ht="17">
      <c r="A446" s="30" t="s">
        <v>4894</v>
      </c>
    </row>
    <row r="447" spans="1:1" ht="17">
      <c r="A447" s="30" t="s">
        <v>3748</v>
      </c>
    </row>
    <row r="448" spans="1:1" ht="17">
      <c r="A448" s="30" t="s">
        <v>4895</v>
      </c>
    </row>
    <row r="449" spans="1:1" ht="17">
      <c r="A449" s="30" t="s">
        <v>4896</v>
      </c>
    </row>
    <row r="450" spans="1:1" ht="17">
      <c r="A450" s="30" t="s">
        <v>4897</v>
      </c>
    </row>
    <row r="451" spans="1:1" ht="17">
      <c r="A451" s="30" t="s">
        <v>3499</v>
      </c>
    </row>
    <row r="452" spans="1:1" ht="17">
      <c r="A452" s="30" t="s">
        <v>3750</v>
      </c>
    </row>
    <row r="453" spans="1:1" ht="17">
      <c r="A453" s="30" t="s">
        <v>3751</v>
      </c>
    </row>
    <row r="454" spans="1:1" ht="17">
      <c r="A454" s="30" t="s">
        <v>3752</v>
      </c>
    </row>
    <row r="455" spans="1:1" ht="17">
      <c r="A455" s="30" t="s">
        <v>4898</v>
      </c>
    </row>
    <row r="456" spans="1:1" ht="17">
      <c r="A456" s="30" t="s">
        <v>4899</v>
      </c>
    </row>
    <row r="457" spans="1:1" ht="17">
      <c r="A457" s="30" t="s">
        <v>4900</v>
      </c>
    </row>
    <row r="458" spans="1:1" ht="17">
      <c r="A458" s="30" t="s">
        <v>4901</v>
      </c>
    </row>
    <row r="459" spans="1:1" ht="17">
      <c r="A459" s="30" t="s">
        <v>4902</v>
      </c>
    </row>
    <row r="460" spans="1:1" ht="17">
      <c r="A460" s="30" t="s">
        <v>4903</v>
      </c>
    </row>
    <row r="461" spans="1:1" ht="17">
      <c r="A461" s="30" t="s">
        <v>4904</v>
      </c>
    </row>
    <row r="462" spans="1:1" ht="17">
      <c r="A462" s="30" t="s">
        <v>4905</v>
      </c>
    </row>
    <row r="463" spans="1:1" ht="17">
      <c r="A463" s="30" t="s">
        <v>4906</v>
      </c>
    </row>
    <row r="464" spans="1:1" ht="17">
      <c r="A464" s="30" t="s">
        <v>4907</v>
      </c>
    </row>
    <row r="465" spans="1:1" ht="17">
      <c r="A465" s="30" t="s">
        <v>4908</v>
      </c>
    </row>
    <row r="466" spans="1:1" ht="17">
      <c r="A466" s="30" t="s">
        <v>4909</v>
      </c>
    </row>
    <row r="467" spans="1:1" ht="17">
      <c r="A467" s="30" t="s">
        <v>4910</v>
      </c>
    </row>
    <row r="468" spans="1:1" ht="17">
      <c r="A468" s="30" t="s">
        <v>4911</v>
      </c>
    </row>
    <row r="469" spans="1:1" ht="17">
      <c r="A469" s="30" t="s">
        <v>4912</v>
      </c>
    </row>
    <row r="470" spans="1:1" ht="17">
      <c r="A470" s="30" t="s">
        <v>4913</v>
      </c>
    </row>
    <row r="471" spans="1:1" ht="17">
      <c r="A471" s="30" t="s">
        <v>4914</v>
      </c>
    </row>
    <row r="472" spans="1:1" ht="17">
      <c r="A472" s="30" t="s">
        <v>4915</v>
      </c>
    </row>
    <row r="473" spans="1:1" ht="17">
      <c r="A473" s="30" t="s">
        <v>4916</v>
      </c>
    </row>
    <row r="474" spans="1:1" ht="17">
      <c r="A474" s="30" t="s">
        <v>4917</v>
      </c>
    </row>
    <row r="475" spans="1:1" ht="17">
      <c r="A475" s="30" t="s">
        <v>4918</v>
      </c>
    </row>
    <row r="476" spans="1:1" ht="17">
      <c r="A476" s="30" t="s">
        <v>4919</v>
      </c>
    </row>
    <row r="477" spans="1:1" ht="17">
      <c r="A477" s="30" t="s">
        <v>4920</v>
      </c>
    </row>
    <row r="478" spans="1:1" ht="17">
      <c r="A478" s="30" t="s">
        <v>4921</v>
      </c>
    </row>
    <row r="479" spans="1:1" ht="17">
      <c r="A479" s="30" t="s">
        <v>4922</v>
      </c>
    </row>
    <row r="480" spans="1:1" ht="17">
      <c r="A480" s="30" t="s">
        <v>4923</v>
      </c>
    </row>
    <row r="481" spans="1:1" ht="17">
      <c r="A481" s="30" t="s">
        <v>4924</v>
      </c>
    </row>
    <row r="482" spans="1:1" ht="17">
      <c r="A482" s="30" t="s">
        <v>4925</v>
      </c>
    </row>
    <row r="483" spans="1:1" ht="17">
      <c r="A483" s="30" t="s">
        <v>4926</v>
      </c>
    </row>
    <row r="484" spans="1:1" ht="17">
      <c r="A484" s="30" t="s">
        <v>4927</v>
      </c>
    </row>
    <row r="485" spans="1:1" ht="17">
      <c r="A485" s="30" t="s">
        <v>4928</v>
      </c>
    </row>
    <row r="486" spans="1:1" ht="17">
      <c r="A486" s="30" t="s">
        <v>4929</v>
      </c>
    </row>
    <row r="487" spans="1:1" ht="17">
      <c r="A487" s="30" t="s">
        <v>4930</v>
      </c>
    </row>
    <row r="488" spans="1:1" ht="17">
      <c r="A488" s="30" t="s">
        <v>4931</v>
      </c>
    </row>
    <row r="489" spans="1:1" ht="17">
      <c r="A489" s="30" t="s">
        <v>4932</v>
      </c>
    </row>
    <row r="490" spans="1:1" ht="17">
      <c r="A490" s="30" t="s">
        <v>4933</v>
      </c>
    </row>
    <row r="491" spans="1:1" ht="17">
      <c r="A491" s="30" t="s">
        <v>4934</v>
      </c>
    </row>
    <row r="492" spans="1:1" ht="17">
      <c r="A492" s="30" t="s">
        <v>4935</v>
      </c>
    </row>
    <row r="493" spans="1:1" ht="17">
      <c r="A493" s="30" t="s">
        <v>4936</v>
      </c>
    </row>
    <row r="494" spans="1:1" ht="17">
      <c r="A494" s="30" t="s">
        <v>4937</v>
      </c>
    </row>
    <row r="495" spans="1:1" ht="17">
      <c r="A495" s="30" t="s">
        <v>4938</v>
      </c>
    </row>
    <row r="496" spans="1:1" ht="17">
      <c r="A496" s="30" t="s">
        <v>4939</v>
      </c>
    </row>
    <row r="497" spans="1:1" ht="17">
      <c r="A497" s="30" t="s">
        <v>4940</v>
      </c>
    </row>
    <row r="498" spans="1:1" ht="17">
      <c r="A498" s="30" t="s">
        <v>4941</v>
      </c>
    </row>
    <row r="499" spans="1:1" ht="17">
      <c r="A499" s="30" t="s">
        <v>4942</v>
      </c>
    </row>
    <row r="500" spans="1:1" ht="17">
      <c r="A500" s="30" t="s">
        <v>4943</v>
      </c>
    </row>
    <row r="501" spans="1:1" ht="17">
      <c r="A501" s="30" t="s">
        <v>4944</v>
      </c>
    </row>
    <row r="502" spans="1:1" ht="17">
      <c r="A502" s="30" t="s">
        <v>4945</v>
      </c>
    </row>
    <row r="503" spans="1:1" ht="17">
      <c r="A503" s="30" t="s">
        <v>4946</v>
      </c>
    </row>
    <row r="504" spans="1:1" ht="17">
      <c r="A504" s="30" t="s">
        <v>4947</v>
      </c>
    </row>
    <row r="505" spans="1:1" ht="17">
      <c r="A505" s="30" t="s">
        <v>4948</v>
      </c>
    </row>
    <row r="506" spans="1:1" ht="17">
      <c r="A506" s="30" t="s">
        <v>4949</v>
      </c>
    </row>
    <row r="507" spans="1:1" ht="17">
      <c r="A507" s="30" t="s">
        <v>4950</v>
      </c>
    </row>
    <row r="508" spans="1:1" ht="17">
      <c r="A508" s="30" t="s">
        <v>4951</v>
      </c>
    </row>
    <row r="509" spans="1:1" ht="17">
      <c r="A509" s="30" t="s">
        <v>4952</v>
      </c>
    </row>
    <row r="510" spans="1:1" ht="17">
      <c r="A510" s="30" t="s">
        <v>4953</v>
      </c>
    </row>
    <row r="511" spans="1:1" ht="17">
      <c r="A511" s="30" t="s">
        <v>4954</v>
      </c>
    </row>
    <row r="512" spans="1:1" ht="17">
      <c r="A512" s="30" t="s">
        <v>4955</v>
      </c>
    </row>
    <row r="513" spans="1:1" ht="17">
      <c r="A513" s="30" t="s">
        <v>4956</v>
      </c>
    </row>
    <row r="514" spans="1:1" ht="17">
      <c r="A514" s="30" t="s">
        <v>4957</v>
      </c>
    </row>
    <row r="515" spans="1:1" ht="17">
      <c r="A515" s="30" t="s">
        <v>4958</v>
      </c>
    </row>
    <row r="516" spans="1:1" ht="17">
      <c r="A516" s="30" t="s">
        <v>4959</v>
      </c>
    </row>
    <row r="517" spans="1:1" ht="17">
      <c r="A517" s="30" t="s">
        <v>4960</v>
      </c>
    </row>
    <row r="518" spans="1:1" ht="17">
      <c r="A518" s="30" t="s">
        <v>4961</v>
      </c>
    </row>
    <row r="519" spans="1:1" ht="17">
      <c r="A519" s="30" t="s">
        <v>4962</v>
      </c>
    </row>
    <row r="520" spans="1:1" ht="17">
      <c r="A520" s="30" t="s">
        <v>4963</v>
      </c>
    </row>
    <row r="521" spans="1:1" ht="17">
      <c r="A521" s="30" t="s">
        <v>4964</v>
      </c>
    </row>
    <row r="522" spans="1:1" ht="17">
      <c r="A522" s="30" t="s">
        <v>4965</v>
      </c>
    </row>
    <row r="523" spans="1:1" ht="17">
      <c r="A523" s="30" t="s">
        <v>4966</v>
      </c>
    </row>
    <row r="524" spans="1:1" ht="17">
      <c r="A524" s="30" t="s">
        <v>4967</v>
      </c>
    </row>
    <row r="525" spans="1:1" ht="17">
      <c r="A525" s="30" t="s">
        <v>4968</v>
      </c>
    </row>
    <row r="526" spans="1:1" ht="17">
      <c r="A526" s="30" t="s">
        <v>4969</v>
      </c>
    </row>
    <row r="527" spans="1:1" ht="17">
      <c r="A527" s="30" t="s">
        <v>4970</v>
      </c>
    </row>
    <row r="528" spans="1:1" ht="17">
      <c r="A528" s="30" t="s">
        <v>4971</v>
      </c>
    </row>
    <row r="529" spans="1:1" ht="17">
      <c r="A529" s="30" t="s">
        <v>4972</v>
      </c>
    </row>
    <row r="530" spans="1:1" ht="17">
      <c r="A530" s="30" t="s">
        <v>4973</v>
      </c>
    </row>
    <row r="531" spans="1:1" ht="17">
      <c r="A531" s="30" t="s">
        <v>4974</v>
      </c>
    </row>
    <row r="532" spans="1:1" ht="17">
      <c r="A532" s="30" t="s">
        <v>4975</v>
      </c>
    </row>
    <row r="533" spans="1:1" ht="17">
      <c r="A533" s="30" t="s">
        <v>4976</v>
      </c>
    </row>
    <row r="534" spans="1:1" ht="17">
      <c r="A534" s="30" t="s">
        <v>4977</v>
      </c>
    </row>
    <row r="535" spans="1:1" ht="17">
      <c r="A535" s="30" t="s">
        <v>4978</v>
      </c>
    </row>
    <row r="536" spans="1:1" ht="17">
      <c r="A536" s="30" t="s">
        <v>4979</v>
      </c>
    </row>
    <row r="537" spans="1:1" ht="17">
      <c r="A537" s="30" t="s">
        <v>4980</v>
      </c>
    </row>
    <row r="538" spans="1:1" ht="17">
      <c r="A538" s="30" t="s">
        <v>4981</v>
      </c>
    </row>
    <row r="539" spans="1:1" ht="17">
      <c r="A539" s="30" t="s">
        <v>4982</v>
      </c>
    </row>
    <row r="540" spans="1:1" ht="17">
      <c r="A540" s="30" t="s">
        <v>4983</v>
      </c>
    </row>
    <row r="541" spans="1:1" ht="17">
      <c r="A541" s="30" t="s">
        <v>4984</v>
      </c>
    </row>
    <row r="542" spans="1:1" ht="17">
      <c r="A542" s="30" t="s">
        <v>4985</v>
      </c>
    </row>
    <row r="543" spans="1:1" ht="17">
      <c r="A543" s="30" t="s">
        <v>4986</v>
      </c>
    </row>
    <row r="544" spans="1:1" ht="17">
      <c r="A544" s="30" t="s">
        <v>4987</v>
      </c>
    </row>
    <row r="545" spans="1:1" ht="17">
      <c r="A545" s="30" t="s">
        <v>4988</v>
      </c>
    </row>
    <row r="546" spans="1:1" ht="17">
      <c r="A546" s="30" t="s">
        <v>4989</v>
      </c>
    </row>
    <row r="547" spans="1:1" ht="17">
      <c r="A547" s="30" t="s">
        <v>3785</v>
      </c>
    </row>
    <row r="548" spans="1:1" ht="17">
      <c r="A548" s="30" t="s">
        <v>4990</v>
      </c>
    </row>
    <row r="549" spans="1:1" ht="17">
      <c r="A549" s="30" t="s">
        <v>4991</v>
      </c>
    </row>
    <row r="550" spans="1:1" ht="17">
      <c r="A550" s="30" t="s">
        <v>4992</v>
      </c>
    </row>
    <row r="551" spans="1:1" ht="17">
      <c r="A551" s="30" t="s">
        <v>4993</v>
      </c>
    </row>
    <row r="552" spans="1:1" ht="17">
      <c r="A552" s="30" t="s">
        <v>4994</v>
      </c>
    </row>
    <row r="553" spans="1:1" ht="17">
      <c r="A553" s="30" t="s">
        <v>4995</v>
      </c>
    </row>
    <row r="554" spans="1:1" ht="17">
      <c r="A554" s="30" t="s">
        <v>4996</v>
      </c>
    </row>
    <row r="555" spans="1:1" ht="17">
      <c r="A555" s="30" t="s">
        <v>4997</v>
      </c>
    </row>
    <row r="556" spans="1:1" ht="17">
      <c r="A556" s="30" t="s">
        <v>4998</v>
      </c>
    </row>
    <row r="557" spans="1:1" ht="17">
      <c r="A557" s="30" t="s">
        <v>4999</v>
      </c>
    </row>
    <row r="558" spans="1:1" ht="17">
      <c r="A558" s="30" t="s">
        <v>5000</v>
      </c>
    </row>
    <row r="559" spans="1:1" ht="17">
      <c r="A559" s="30" t="s">
        <v>5001</v>
      </c>
    </row>
    <row r="560" spans="1:1" ht="17">
      <c r="A560" s="30" t="s">
        <v>5002</v>
      </c>
    </row>
    <row r="561" spans="1:1" ht="17">
      <c r="A561" s="30" t="s">
        <v>5003</v>
      </c>
    </row>
    <row r="562" spans="1:1" ht="17">
      <c r="A562" s="30" t="s">
        <v>5004</v>
      </c>
    </row>
    <row r="563" spans="1:1" ht="17">
      <c r="A563" s="30" t="s">
        <v>5005</v>
      </c>
    </row>
    <row r="564" spans="1:1" ht="17">
      <c r="A564" s="30" t="s">
        <v>5006</v>
      </c>
    </row>
    <row r="565" spans="1:1" ht="17">
      <c r="A565" s="30" t="s">
        <v>3786</v>
      </c>
    </row>
    <row r="566" spans="1:1" ht="17">
      <c r="A566" s="30" t="s">
        <v>3787</v>
      </c>
    </row>
    <row r="567" spans="1:1" ht="17">
      <c r="A567" s="30" t="s">
        <v>3788</v>
      </c>
    </row>
    <row r="568" spans="1:1" ht="17">
      <c r="A568" s="30" t="s">
        <v>3789</v>
      </c>
    </row>
    <row r="569" spans="1:1" ht="17">
      <c r="A569" s="30" t="s">
        <v>3790</v>
      </c>
    </row>
    <row r="570" spans="1:1" ht="17">
      <c r="A570" s="30" t="s">
        <v>3791</v>
      </c>
    </row>
    <row r="571" spans="1:1" ht="17">
      <c r="A571" s="30" t="s">
        <v>3795</v>
      </c>
    </row>
    <row r="572" spans="1:1" ht="17">
      <c r="A572" s="30" t="s">
        <v>3796</v>
      </c>
    </row>
    <row r="573" spans="1:1" ht="17">
      <c r="A573" s="30" t="s">
        <v>5007</v>
      </c>
    </row>
    <row r="574" spans="1:1" ht="17">
      <c r="A574" s="30" t="s">
        <v>3797</v>
      </c>
    </row>
    <row r="575" spans="1:1" ht="17">
      <c r="A575" s="30" t="s">
        <v>3798</v>
      </c>
    </row>
    <row r="576" spans="1:1" ht="17">
      <c r="A576" s="30" t="s">
        <v>3799</v>
      </c>
    </row>
    <row r="577" spans="1:1" ht="17">
      <c r="A577" s="30" t="s">
        <v>3800</v>
      </c>
    </row>
    <row r="578" spans="1:1" ht="17">
      <c r="A578" s="30" t="s">
        <v>5008</v>
      </c>
    </row>
    <row r="579" spans="1:1" ht="17">
      <c r="A579" s="30" t="s">
        <v>5009</v>
      </c>
    </row>
    <row r="580" spans="1:1" ht="17">
      <c r="A580" s="30" t="s">
        <v>5010</v>
      </c>
    </row>
    <row r="581" spans="1:1" ht="17">
      <c r="A581" s="30" t="s">
        <v>5011</v>
      </c>
    </row>
    <row r="582" spans="1:1" ht="17">
      <c r="A582" s="30" t="s">
        <v>5012</v>
      </c>
    </row>
    <row r="583" spans="1:1" ht="17">
      <c r="A583" s="30" t="s">
        <v>5013</v>
      </c>
    </row>
    <row r="584" spans="1:1" ht="17">
      <c r="A584" s="30" t="s">
        <v>5014</v>
      </c>
    </row>
    <row r="585" spans="1:1" ht="17">
      <c r="A585" s="30" t="s">
        <v>5015</v>
      </c>
    </row>
    <row r="586" spans="1:1" ht="17">
      <c r="A586" s="30" t="s">
        <v>5016</v>
      </c>
    </row>
    <row r="587" spans="1:1" ht="17">
      <c r="A587" s="30" t="s">
        <v>5017</v>
      </c>
    </row>
    <row r="588" spans="1:1" ht="17">
      <c r="A588" s="30" t="s">
        <v>5018</v>
      </c>
    </row>
    <row r="589" spans="1:1" ht="17">
      <c r="A589" s="30" t="s">
        <v>5019</v>
      </c>
    </row>
    <row r="590" spans="1:1" ht="17">
      <c r="A590" s="30" t="s">
        <v>5020</v>
      </c>
    </row>
    <row r="591" spans="1:1" ht="17">
      <c r="A591" s="30" t="s">
        <v>5021</v>
      </c>
    </row>
    <row r="592" spans="1:1" ht="17">
      <c r="A592" s="30" t="s">
        <v>5022</v>
      </c>
    </row>
    <row r="593" spans="1:1" ht="17">
      <c r="A593" s="30" t="s">
        <v>5023</v>
      </c>
    </row>
    <row r="594" spans="1:1" ht="17">
      <c r="A594" s="30" t="s">
        <v>5024</v>
      </c>
    </row>
    <row r="595" spans="1:1" ht="17">
      <c r="A595" s="30" t="s">
        <v>5025</v>
      </c>
    </row>
    <row r="596" spans="1:1" ht="17">
      <c r="A596" s="30" t="s">
        <v>5026</v>
      </c>
    </row>
    <row r="597" spans="1:1" ht="17">
      <c r="A597" s="30" t="s">
        <v>5027</v>
      </c>
    </row>
    <row r="598" spans="1:1" ht="17">
      <c r="A598" s="30" t="s">
        <v>5028</v>
      </c>
    </row>
    <row r="599" spans="1:1" ht="17">
      <c r="A599" s="30" t="s">
        <v>5029</v>
      </c>
    </row>
    <row r="600" spans="1:1" ht="17">
      <c r="A600" s="30" t="s">
        <v>5030</v>
      </c>
    </row>
    <row r="601" spans="1:1" ht="17">
      <c r="A601" s="30" t="s">
        <v>5031</v>
      </c>
    </row>
    <row r="602" spans="1:1" ht="17">
      <c r="A602" s="30" t="s">
        <v>5032</v>
      </c>
    </row>
    <row r="603" spans="1:1" ht="17">
      <c r="A603" s="30" t="s">
        <v>5033</v>
      </c>
    </row>
    <row r="604" spans="1:1" ht="17">
      <c r="A604" s="30" t="s">
        <v>5034</v>
      </c>
    </row>
    <row r="605" spans="1:1" ht="17">
      <c r="A605" s="30" t="s">
        <v>5035</v>
      </c>
    </row>
    <row r="606" spans="1:1" ht="17">
      <c r="A606" s="30" t="s">
        <v>5036</v>
      </c>
    </row>
    <row r="607" spans="1:1" ht="17">
      <c r="A607" s="30" t="s">
        <v>5037</v>
      </c>
    </row>
    <row r="608" spans="1:1" ht="17">
      <c r="A608" s="30" t="s">
        <v>5038</v>
      </c>
    </row>
    <row r="609" spans="1:1" ht="17">
      <c r="A609" s="30" t="s">
        <v>5039</v>
      </c>
    </row>
    <row r="610" spans="1:1" ht="17">
      <c r="A610" s="30" t="s">
        <v>5040</v>
      </c>
    </row>
    <row r="611" spans="1:1" ht="17">
      <c r="A611" s="30" t="s">
        <v>5041</v>
      </c>
    </row>
    <row r="612" spans="1:1" ht="17">
      <c r="A612" s="30" t="s">
        <v>5042</v>
      </c>
    </row>
    <row r="613" spans="1:1" ht="17">
      <c r="A613" s="30" t="s">
        <v>5043</v>
      </c>
    </row>
    <row r="614" spans="1:1" ht="17">
      <c r="A614" s="30" t="s">
        <v>5044</v>
      </c>
    </row>
    <row r="615" spans="1:1" ht="17">
      <c r="A615" s="30" t="s">
        <v>5045</v>
      </c>
    </row>
    <row r="616" spans="1:1" ht="17">
      <c r="A616" s="30" t="s">
        <v>5046</v>
      </c>
    </row>
    <row r="617" spans="1:1" ht="17">
      <c r="A617" s="30" t="s">
        <v>5047</v>
      </c>
    </row>
    <row r="618" spans="1:1" ht="17">
      <c r="A618" s="30" t="s">
        <v>5048</v>
      </c>
    </row>
    <row r="619" spans="1:1" ht="17">
      <c r="A619" s="30" t="s">
        <v>5049</v>
      </c>
    </row>
    <row r="620" spans="1:1" ht="17">
      <c r="A620" s="30" t="s">
        <v>5050</v>
      </c>
    </row>
    <row r="621" spans="1:1" ht="17">
      <c r="A621" s="30" t="s">
        <v>5051</v>
      </c>
    </row>
    <row r="622" spans="1:1" ht="17">
      <c r="A622" s="30" t="s">
        <v>5052</v>
      </c>
    </row>
    <row r="623" spans="1:1" ht="17">
      <c r="A623" s="30" t="s">
        <v>5053</v>
      </c>
    </row>
    <row r="624" spans="1:1" ht="17">
      <c r="A624" s="30" t="s">
        <v>5054</v>
      </c>
    </row>
    <row r="625" spans="1:1" ht="17">
      <c r="A625" s="30" t="s">
        <v>5055</v>
      </c>
    </row>
    <row r="626" spans="1:1" ht="17">
      <c r="A626" s="30" t="s">
        <v>5056</v>
      </c>
    </row>
    <row r="627" spans="1:1" ht="17">
      <c r="A627" s="30" t="s">
        <v>5057</v>
      </c>
    </row>
    <row r="628" spans="1:1" ht="17">
      <c r="A628" s="30" t="s">
        <v>5058</v>
      </c>
    </row>
    <row r="629" spans="1:1" ht="17">
      <c r="A629" s="30" t="s">
        <v>5059</v>
      </c>
    </row>
    <row r="630" spans="1:1" ht="17">
      <c r="A630" s="30" t="s">
        <v>5060</v>
      </c>
    </row>
    <row r="631" spans="1:1" ht="17">
      <c r="A631" s="30" t="s">
        <v>5061</v>
      </c>
    </row>
    <row r="632" spans="1:1" ht="17">
      <c r="A632" s="30" t="s">
        <v>5062</v>
      </c>
    </row>
    <row r="633" spans="1:1" ht="17">
      <c r="A633" s="30" t="s">
        <v>5063</v>
      </c>
    </row>
    <row r="634" spans="1:1" ht="17">
      <c r="A634" s="30" t="s">
        <v>5064</v>
      </c>
    </row>
    <row r="635" spans="1:1" ht="17">
      <c r="A635" s="30" t="s">
        <v>5065</v>
      </c>
    </row>
    <row r="636" spans="1:1" ht="17">
      <c r="A636" s="30" t="s">
        <v>5066</v>
      </c>
    </row>
    <row r="637" spans="1:1" ht="17">
      <c r="A637" s="30" t="s">
        <v>5067</v>
      </c>
    </row>
    <row r="638" spans="1:1" ht="17">
      <c r="A638" s="30" t="s">
        <v>5068</v>
      </c>
    </row>
    <row r="639" spans="1:1" ht="17">
      <c r="A639" s="30" t="s">
        <v>5069</v>
      </c>
    </row>
    <row r="640" spans="1:1" ht="17">
      <c r="A640" s="30" t="s">
        <v>5070</v>
      </c>
    </row>
    <row r="641" spans="1:1" ht="17">
      <c r="A641" s="30" t="s">
        <v>5071</v>
      </c>
    </row>
    <row r="642" spans="1:1" ht="17">
      <c r="A642" s="30" t="s">
        <v>5072</v>
      </c>
    </row>
    <row r="643" spans="1:1" ht="17">
      <c r="A643" s="30" t="s">
        <v>5073</v>
      </c>
    </row>
    <row r="644" spans="1:1" ht="17">
      <c r="A644" s="30" t="s">
        <v>5074</v>
      </c>
    </row>
    <row r="645" spans="1:1" ht="17">
      <c r="A645" s="30" t="s">
        <v>5075</v>
      </c>
    </row>
    <row r="646" spans="1:1" ht="17">
      <c r="A646" s="30" t="s">
        <v>5076</v>
      </c>
    </row>
    <row r="647" spans="1:1" ht="17">
      <c r="A647" s="30" t="s">
        <v>5077</v>
      </c>
    </row>
    <row r="648" spans="1:1" ht="17">
      <c r="A648" s="30" t="s">
        <v>5078</v>
      </c>
    </row>
    <row r="649" spans="1:1" ht="17">
      <c r="A649" s="30" t="s">
        <v>5079</v>
      </c>
    </row>
    <row r="650" spans="1:1" ht="17">
      <c r="A650" s="30" t="s">
        <v>5080</v>
      </c>
    </row>
    <row r="651" spans="1:1" ht="17">
      <c r="A651" s="30" t="s">
        <v>5081</v>
      </c>
    </row>
    <row r="652" spans="1:1" ht="17">
      <c r="A652" s="30" t="s">
        <v>5082</v>
      </c>
    </row>
    <row r="653" spans="1:1" ht="17">
      <c r="A653" s="30" t="s">
        <v>5083</v>
      </c>
    </row>
    <row r="654" spans="1:1" ht="17">
      <c r="A654" s="30" t="s">
        <v>5084</v>
      </c>
    </row>
    <row r="655" spans="1:1" ht="17">
      <c r="A655" s="30" t="s">
        <v>5085</v>
      </c>
    </row>
    <row r="656" spans="1:1" ht="17">
      <c r="A656" s="30" t="s">
        <v>5086</v>
      </c>
    </row>
    <row r="657" spans="1:1" ht="17">
      <c r="A657" s="30" t="s">
        <v>5087</v>
      </c>
    </row>
    <row r="658" spans="1:1" ht="17">
      <c r="A658" s="30" t="s">
        <v>5088</v>
      </c>
    </row>
    <row r="659" spans="1:1" ht="17">
      <c r="A659" s="30" t="s">
        <v>5089</v>
      </c>
    </row>
    <row r="660" spans="1:1" ht="17">
      <c r="A660" s="30" t="s">
        <v>5090</v>
      </c>
    </row>
    <row r="661" spans="1:1" ht="17">
      <c r="A661" s="30" t="s">
        <v>5091</v>
      </c>
    </row>
    <row r="662" spans="1:1" ht="17">
      <c r="A662" s="30" t="s">
        <v>5092</v>
      </c>
    </row>
    <row r="663" spans="1:1" ht="17">
      <c r="A663" s="30" t="s">
        <v>5093</v>
      </c>
    </row>
    <row r="664" spans="1:1" ht="17">
      <c r="A664" s="30" t="s">
        <v>5094</v>
      </c>
    </row>
    <row r="665" spans="1:1" ht="17">
      <c r="A665" s="30" t="s">
        <v>5095</v>
      </c>
    </row>
    <row r="666" spans="1:1" ht="17">
      <c r="A666" s="30" t="s">
        <v>5096</v>
      </c>
    </row>
    <row r="667" spans="1:1" ht="17">
      <c r="A667" s="30" t="s">
        <v>5097</v>
      </c>
    </row>
    <row r="668" spans="1:1" ht="17">
      <c r="A668" s="30" t="s">
        <v>5098</v>
      </c>
    </row>
    <row r="669" spans="1:1" ht="17">
      <c r="A669" s="30" t="s">
        <v>5099</v>
      </c>
    </row>
    <row r="670" spans="1:1" ht="17">
      <c r="A670" s="30" t="s">
        <v>5100</v>
      </c>
    </row>
    <row r="671" spans="1:1" ht="17">
      <c r="A671" s="30" t="s">
        <v>5101</v>
      </c>
    </row>
    <row r="672" spans="1:1" ht="17">
      <c r="A672" s="30" t="s">
        <v>5102</v>
      </c>
    </row>
    <row r="673" spans="1:1" ht="17">
      <c r="A673" s="30" t="s">
        <v>5103</v>
      </c>
    </row>
    <row r="674" spans="1:1" ht="17">
      <c r="A674" s="30" t="s">
        <v>5104</v>
      </c>
    </row>
    <row r="675" spans="1:1" ht="17">
      <c r="A675" s="30" t="s">
        <v>5105</v>
      </c>
    </row>
    <row r="676" spans="1:1" ht="17">
      <c r="A676" s="30" t="s">
        <v>5106</v>
      </c>
    </row>
    <row r="677" spans="1:1" ht="17">
      <c r="A677" s="30" t="s">
        <v>5107</v>
      </c>
    </row>
    <row r="678" spans="1:1" ht="17">
      <c r="A678" s="30" t="s">
        <v>5108</v>
      </c>
    </row>
    <row r="679" spans="1:1" ht="17">
      <c r="A679" s="30" t="s">
        <v>5109</v>
      </c>
    </row>
    <row r="680" spans="1:1" ht="17">
      <c r="A680" s="30" t="s">
        <v>5110</v>
      </c>
    </row>
    <row r="681" spans="1:1" ht="17">
      <c r="A681" s="30" t="s">
        <v>5111</v>
      </c>
    </row>
    <row r="682" spans="1:1" ht="17">
      <c r="A682" s="30" t="s">
        <v>5112</v>
      </c>
    </row>
    <row r="683" spans="1:1" ht="17">
      <c r="A683" s="30" t="s">
        <v>5113</v>
      </c>
    </row>
    <row r="684" spans="1:1" ht="17">
      <c r="A684" s="30" t="s">
        <v>5114</v>
      </c>
    </row>
    <row r="685" spans="1:1" ht="17">
      <c r="A685" s="30" t="s">
        <v>5115</v>
      </c>
    </row>
    <row r="686" spans="1:1" ht="17">
      <c r="A686" s="30" t="s">
        <v>5116</v>
      </c>
    </row>
    <row r="687" spans="1:1" ht="17">
      <c r="A687" s="30" t="s">
        <v>5117</v>
      </c>
    </row>
    <row r="688" spans="1:1" ht="17">
      <c r="A688" s="30" t="s">
        <v>5118</v>
      </c>
    </row>
    <row r="689" spans="1:1" ht="17">
      <c r="A689" s="30" t="s">
        <v>5119</v>
      </c>
    </row>
    <row r="690" spans="1:1" ht="17">
      <c r="A690" s="30" t="s">
        <v>5120</v>
      </c>
    </row>
    <row r="691" spans="1:1" ht="17">
      <c r="A691" s="30" t="s">
        <v>5121</v>
      </c>
    </row>
    <row r="692" spans="1:1" ht="17">
      <c r="A692" s="30" t="s">
        <v>5122</v>
      </c>
    </row>
    <row r="693" spans="1:1" ht="17">
      <c r="A693" s="30" t="s">
        <v>5123</v>
      </c>
    </row>
    <row r="694" spans="1:1" ht="17">
      <c r="A694" s="30" t="s">
        <v>5124</v>
      </c>
    </row>
    <row r="695" spans="1:1" ht="17">
      <c r="A695" s="30" t="s">
        <v>5125</v>
      </c>
    </row>
    <row r="696" spans="1:1" ht="17">
      <c r="A696" s="30" t="s">
        <v>5126</v>
      </c>
    </row>
    <row r="697" spans="1:1" ht="17">
      <c r="A697" s="30" t="s">
        <v>5127</v>
      </c>
    </row>
    <row r="698" spans="1:1" ht="17">
      <c r="A698" s="30" t="s">
        <v>5128</v>
      </c>
    </row>
    <row r="699" spans="1:1" ht="17">
      <c r="A699" s="30" t="s">
        <v>5129</v>
      </c>
    </row>
    <row r="700" spans="1:1" ht="17">
      <c r="A700" s="30" t="s">
        <v>5130</v>
      </c>
    </row>
    <row r="701" spans="1:1" ht="17">
      <c r="A701" s="30" t="s">
        <v>5131</v>
      </c>
    </row>
    <row r="702" spans="1:1" ht="17">
      <c r="A702" s="30" t="s">
        <v>5132</v>
      </c>
    </row>
    <row r="703" spans="1:1" ht="17">
      <c r="A703" s="30" t="s">
        <v>5133</v>
      </c>
    </row>
    <row r="704" spans="1:1" ht="17">
      <c r="A704" s="30" t="s">
        <v>5134</v>
      </c>
    </row>
    <row r="705" spans="1:1" ht="17">
      <c r="A705" s="30" t="s">
        <v>5135</v>
      </c>
    </row>
    <row r="706" spans="1:1" ht="17">
      <c r="A706" s="30" t="s">
        <v>5136</v>
      </c>
    </row>
    <row r="707" spans="1:1" ht="17">
      <c r="A707" s="30" t="s">
        <v>5137</v>
      </c>
    </row>
    <row r="708" spans="1:1" ht="17">
      <c r="A708" s="30" t="s">
        <v>5138</v>
      </c>
    </row>
    <row r="709" spans="1:1" ht="17">
      <c r="A709" s="30" t="s">
        <v>5139</v>
      </c>
    </row>
    <row r="710" spans="1:1" ht="17">
      <c r="A710" s="30" t="s">
        <v>5140</v>
      </c>
    </row>
    <row r="711" spans="1:1" ht="17">
      <c r="A711" s="30" t="s">
        <v>5141</v>
      </c>
    </row>
    <row r="712" spans="1:1" ht="17">
      <c r="A712" s="30" t="s">
        <v>5142</v>
      </c>
    </row>
    <row r="713" spans="1:1" ht="17">
      <c r="A713" s="30" t="s">
        <v>5143</v>
      </c>
    </row>
    <row r="714" spans="1:1" ht="17">
      <c r="A714" s="30" t="s">
        <v>5144</v>
      </c>
    </row>
    <row r="715" spans="1:1" ht="17">
      <c r="A715" s="30" t="s">
        <v>5145</v>
      </c>
    </row>
    <row r="716" spans="1:1" ht="17">
      <c r="A716" s="30" t="s">
        <v>5146</v>
      </c>
    </row>
    <row r="717" spans="1:1" ht="17">
      <c r="A717" s="30" t="s">
        <v>5147</v>
      </c>
    </row>
    <row r="718" spans="1:1" ht="17">
      <c r="A718" s="30" t="s">
        <v>5148</v>
      </c>
    </row>
    <row r="719" spans="1:1" ht="17">
      <c r="A719" s="30" t="s">
        <v>5149</v>
      </c>
    </row>
    <row r="720" spans="1:1" ht="17">
      <c r="A720" s="30" t="s">
        <v>5150</v>
      </c>
    </row>
    <row r="721" spans="1:1" ht="17">
      <c r="A721" s="30" t="s">
        <v>5151</v>
      </c>
    </row>
    <row r="722" spans="1:1" ht="17">
      <c r="A722" s="30" t="s">
        <v>5152</v>
      </c>
    </row>
    <row r="723" spans="1:1" ht="17">
      <c r="A723" s="30" t="s">
        <v>5153</v>
      </c>
    </row>
    <row r="724" spans="1:1" ht="17">
      <c r="A724" s="30" t="s">
        <v>5154</v>
      </c>
    </row>
    <row r="725" spans="1:1" ht="17">
      <c r="A725" s="30" t="s">
        <v>5155</v>
      </c>
    </row>
    <row r="726" spans="1:1" ht="17">
      <c r="A726" s="30" t="s">
        <v>5156</v>
      </c>
    </row>
    <row r="727" spans="1:1" ht="17">
      <c r="A727" s="30" t="s">
        <v>3801</v>
      </c>
    </row>
    <row r="728" spans="1:1" ht="17">
      <c r="A728" s="30" t="s">
        <v>3802</v>
      </c>
    </row>
    <row r="729" spans="1:1" ht="17">
      <c r="A729" s="30" t="s">
        <v>3803</v>
      </c>
    </row>
    <row r="730" spans="1:1" ht="17">
      <c r="A730" s="30" t="s">
        <v>3804</v>
      </c>
    </row>
    <row r="731" spans="1:1" ht="17">
      <c r="A731" s="30" t="s">
        <v>3805</v>
      </c>
    </row>
    <row r="732" spans="1:1" ht="17">
      <c r="A732" s="30" t="s">
        <v>3806</v>
      </c>
    </row>
    <row r="733" spans="1:1" ht="17">
      <c r="A733" s="30" t="s">
        <v>5157</v>
      </c>
    </row>
    <row r="734" spans="1:1" ht="17">
      <c r="A734" s="30" t="s">
        <v>5158</v>
      </c>
    </row>
    <row r="735" spans="1:1" ht="17">
      <c r="A735" s="30" t="s">
        <v>3715</v>
      </c>
    </row>
    <row r="736" spans="1:1" ht="17">
      <c r="A736" s="30" t="s">
        <v>3716</v>
      </c>
    </row>
    <row r="737" spans="1:1" ht="17">
      <c r="A737" s="30" t="s">
        <v>5159</v>
      </c>
    </row>
    <row r="738" spans="1:1" ht="17">
      <c r="A738" s="30" t="s">
        <v>3871</v>
      </c>
    </row>
    <row r="739" spans="1:1" ht="17">
      <c r="A739" s="30" t="s">
        <v>3873</v>
      </c>
    </row>
    <row r="740" spans="1:1" ht="17">
      <c r="A740" s="30" t="s">
        <v>3875</v>
      </c>
    </row>
    <row r="741" spans="1:1" ht="17">
      <c r="A741" s="30" t="s">
        <v>5160</v>
      </c>
    </row>
    <row r="742" spans="1:1" ht="17">
      <c r="A742" s="30" t="s">
        <v>5161</v>
      </c>
    </row>
    <row r="743" spans="1:1" ht="17">
      <c r="A743" s="30" t="s">
        <v>5162</v>
      </c>
    </row>
    <row r="744" spans="1:1" ht="17">
      <c r="A744" s="30" t="s">
        <v>5163</v>
      </c>
    </row>
    <row r="745" spans="1:1" ht="17">
      <c r="A745" s="30" t="s">
        <v>5164</v>
      </c>
    </row>
    <row r="746" spans="1:1" ht="17">
      <c r="A746" s="30" t="s">
        <v>5165</v>
      </c>
    </row>
    <row r="747" spans="1:1" ht="17">
      <c r="A747" s="30" t="s">
        <v>5166</v>
      </c>
    </row>
    <row r="748" spans="1:1" ht="17">
      <c r="A748" s="30" t="s">
        <v>5167</v>
      </c>
    </row>
    <row r="749" spans="1:1" ht="17">
      <c r="A749" s="30" t="s">
        <v>5168</v>
      </c>
    </row>
    <row r="750" spans="1:1" ht="17">
      <c r="A750" s="30" t="s">
        <v>5169</v>
      </c>
    </row>
    <row r="751" spans="1:1" ht="17">
      <c r="A751" s="30" t="s">
        <v>5170</v>
      </c>
    </row>
    <row r="752" spans="1:1" ht="17">
      <c r="A752" s="30" t="s">
        <v>5171</v>
      </c>
    </row>
    <row r="753" spans="1:1" ht="17">
      <c r="A753" s="30" t="s">
        <v>5172</v>
      </c>
    </row>
    <row r="754" spans="1:1" ht="17">
      <c r="A754" s="30" t="s">
        <v>5173</v>
      </c>
    </row>
    <row r="755" spans="1:1" ht="17">
      <c r="A755" s="30" t="s">
        <v>5174</v>
      </c>
    </row>
    <row r="756" spans="1:1" ht="17">
      <c r="A756" s="30" t="s">
        <v>5175</v>
      </c>
    </row>
    <row r="757" spans="1:1" ht="17">
      <c r="A757" s="30" t="s">
        <v>5176</v>
      </c>
    </row>
    <row r="758" spans="1:1" ht="17">
      <c r="A758" s="30" t="s">
        <v>5177</v>
      </c>
    </row>
    <row r="759" spans="1:1" ht="17">
      <c r="A759" s="30" t="s">
        <v>5178</v>
      </c>
    </row>
    <row r="760" spans="1:1" ht="17">
      <c r="A760" s="30" t="s">
        <v>5179</v>
      </c>
    </row>
    <row r="761" spans="1:1" ht="17">
      <c r="A761" s="30" t="s">
        <v>5180</v>
      </c>
    </row>
    <row r="762" spans="1:1" ht="17">
      <c r="A762" s="30" t="s">
        <v>5181</v>
      </c>
    </row>
    <row r="763" spans="1:1" ht="17">
      <c r="A763" s="30" t="s">
        <v>5182</v>
      </c>
    </row>
    <row r="764" spans="1:1" ht="17">
      <c r="A764" s="30" t="s">
        <v>5183</v>
      </c>
    </row>
    <row r="765" spans="1:1" ht="17">
      <c r="A765" s="30" t="s">
        <v>5184</v>
      </c>
    </row>
    <row r="766" spans="1:1" ht="17">
      <c r="A766" s="30" t="s">
        <v>5185</v>
      </c>
    </row>
    <row r="767" spans="1:1" ht="17">
      <c r="A767" s="30" t="s">
        <v>5186</v>
      </c>
    </row>
    <row r="768" spans="1:1" ht="17">
      <c r="A768" s="30" t="s">
        <v>5187</v>
      </c>
    </row>
    <row r="769" spans="1:1" ht="17">
      <c r="A769" s="30" t="s">
        <v>5188</v>
      </c>
    </row>
    <row r="770" spans="1:1" ht="17">
      <c r="A770" s="30" t="s">
        <v>5189</v>
      </c>
    </row>
    <row r="771" spans="1:1" ht="17">
      <c r="A771" s="30" t="s">
        <v>5190</v>
      </c>
    </row>
    <row r="772" spans="1:1" ht="17">
      <c r="A772" s="30" t="s">
        <v>5191</v>
      </c>
    </row>
    <row r="773" spans="1:1" ht="17">
      <c r="A773" s="30" t="s">
        <v>5192</v>
      </c>
    </row>
    <row r="774" spans="1:1" ht="17">
      <c r="A774" s="30" t="s">
        <v>5193</v>
      </c>
    </row>
    <row r="775" spans="1:1" ht="17">
      <c r="A775" s="30" t="s">
        <v>5194</v>
      </c>
    </row>
    <row r="776" spans="1:1" ht="17">
      <c r="A776" s="30" t="s">
        <v>5195</v>
      </c>
    </row>
    <row r="777" spans="1:1" ht="17">
      <c r="A777" s="30" t="s">
        <v>5196</v>
      </c>
    </row>
    <row r="778" spans="1:1" ht="17">
      <c r="A778" s="30" t="s">
        <v>5197</v>
      </c>
    </row>
    <row r="779" spans="1:1" ht="17">
      <c r="A779" s="30" t="s">
        <v>5198</v>
      </c>
    </row>
    <row r="780" spans="1:1" ht="17">
      <c r="A780" s="30" t="s">
        <v>5199</v>
      </c>
    </row>
    <row r="781" spans="1:1" ht="17">
      <c r="A781" s="30" t="s">
        <v>5200</v>
      </c>
    </row>
    <row r="782" spans="1:1" ht="17">
      <c r="A782" s="30" t="s">
        <v>5201</v>
      </c>
    </row>
    <row r="783" spans="1:1" ht="17">
      <c r="A783" s="30" t="s">
        <v>3807</v>
      </c>
    </row>
    <row r="784" spans="1:1" ht="17">
      <c r="A784" s="30" t="s">
        <v>3808</v>
      </c>
    </row>
    <row r="785" spans="1:1" ht="17">
      <c r="A785" s="30" t="s">
        <v>3809</v>
      </c>
    </row>
    <row r="786" spans="1:1" ht="17">
      <c r="A786" s="30" t="s">
        <v>3810</v>
      </c>
    </row>
    <row r="787" spans="1:1" ht="17">
      <c r="A787" s="30" t="s">
        <v>3811</v>
      </c>
    </row>
    <row r="788" spans="1:1" ht="17">
      <c r="A788" s="30" t="s">
        <v>3849</v>
      </c>
    </row>
    <row r="789" spans="1:1" ht="17">
      <c r="A789" s="30" t="s">
        <v>3850</v>
      </c>
    </row>
    <row r="790" spans="1:1" ht="17">
      <c r="A790" s="30" t="s">
        <v>3851</v>
      </c>
    </row>
    <row r="791" spans="1:1" ht="17">
      <c r="A791" s="30" t="s">
        <v>3852</v>
      </c>
    </row>
    <row r="792" spans="1:1" ht="17">
      <c r="A792" s="30" t="s">
        <v>3853</v>
      </c>
    </row>
    <row r="793" spans="1:1" ht="17">
      <c r="A793" s="30" t="s">
        <v>3854</v>
      </c>
    </row>
    <row r="794" spans="1:1" ht="17">
      <c r="A794" s="30" t="s">
        <v>3855</v>
      </c>
    </row>
    <row r="795" spans="1:1" ht="17">
      <c r="A795" s="30" t="s">
        <v>3856</v>
      </c>
    </row>
    <row r="796" spans="1:1" ht="17">
      <c r="A796" s="30" t="s">
        <v>5202</v>
      </c>
    </row>
    <row r="797" spans="1:1" ht="17">
      <c r="A797" s="30" t="s">
        <v>5203</v>
      </c>
    </row>
    <row r="798" spans="1:1" ht="17">
      <c r="A798" s="30" t="s">
        <v>5204</v>
      </c>
    </row>
    <row r="799" spans="1:1" ht="17">
      <c r="A799" s="30" t="s">
        <v>5205</v>
      </c>
    </row>
    <row r="800" spans="1:1" ht="17">
      <c r="A800" s="30" t="s">
        <v>5206</v>
      </c>
    </row>
    <row r="801" spans="1:1" ht="17">
      <c r="A801" s="30" t="s">
        <v>5207</v>
      </c>
    </row>
    <row r="802" spans="1:1" ht="17">
      <c r="A802" s="30" t="s">
        <v>5208</v>
      </c>
    </row>
    <row r="803" spans="1:1" ht="17">
      <c r="A803" s="30" t="s">
        <v>5209</v>
      </c>
    </row>
    <row r="804" spans="1:1" ht="17">
      <c r="A804" s="30" t="s">
        <v>5210</v>
      </c>
    </row>
    <row r="805" spans="1:1" ht="17">
      <c r="A805" s="30" t="s">
        <v>5211</v>
      </c>
    </row>
    <row r="806" spans="1:1" ht="17">
      <c r="A806" s="30" t="s">
        <v>5212</v>
      </c>
    </row>
    <row r="807" spans="1:1" ht="17">
      <c r="A807" s="30" t="s">
        <v>5213</v>
      </c>
    </row>
    <row r="808" spans="1:1" ht="17">
      <c r="A808" s="30" t="s">
        <v>5214</v>
      </c>
    </row>
    <row r="809" spans="1:1" ht="17">
      <c r="A809" s="30" t="s">
        <v>5215</v>
      </c>
    </row>
    <row r="810" spans="1:1" ht="17">
      <c r="A810" s="30" t="s">
        <v>5216</v>
      </c>
    </row>
    <row r="811" spans="1:1" ht="17">
      <c r="A811" s="30" t="s">
        <v>5217</v>
      </c>
    </row>
    <row r="812" spans="1:1" ht="17">
      <c r="A812" s="30" t="s">
        <v>5218</v>
      </c>
    </row>
    <row r="813" spans="1:1" ht="17">
      <c r="A813" s="30" t="s">
        <v>5219</v>
      </c>
    </row>
    <row r="814" spans="1:1" ht="17">
      <c r="A814" s="30" t="s">
        <v>5220</v>
      </c>
    </row>
    <row r="815" spans="1:1" ht="17">
      <c r="A815" s="30" t="s">
        <v>3812</v>
      </c>
    </row>
    <row r="816" spans="1:1" ht="17">
      <c r="A816" s="30" t="s">
        <v>5221</v>
      </c>
    </row>
    <row r="817" spans="1:1" ht="17">
      <c r="A817" s="30" t="s">
        <v>5222</v>
      </c>
    </row>
    <row r="818" spans="1:1" ht="17">
      <c r="A818" s="30" t="s">
        <v>5223</v>
      </c>
    </row>
    <row r="819" spans="1:1" ht="17">
      <c r="A819" s="30" t="s">
        <v>5224</v>
      </c>
    </row>
    <row r="820" spans="1:1" ht="17">
      <c r="A820" s="30" t="s">
        <v>5225</v>
      </c>
    </row>
    <row r="821" spans="1:1" ht="17">
      <c r="A821" s="30" t="s">
        <v>5226</v>
      </c>
    </row>
    <row r="822" spans="1:1" ht="17">
      <c r="A822" s="30" t="s">
        <v>5227</v>
      </c>
    </row>
    <row r="823" spans="1:1" ht="17">
      <c r="A823" s="30" t="s">
        <v>5228</v>
      </c>
    </row>
    <row r="824" spans="1:1" ht="17">
      <c r="A824" s="30" t="s">
        <v>5229</v>
      </c>
    </row>
    <row r="825" spans="1:1" ht="17">
      <c r="A825" s="30" t="s">
        <v>5230</v>
      </c>
    </row>
    <row r="826" spans="1:1" ht="17">
      <c r="A826" s="30" t="s">
        <v>5231</v>
      </c>
    </row>
    <row r="827" spans="1:1" ht="17">
      <c r="A827" s="30" t="s">
        <v>5232</v>
      </c>
    </row>
    <row r="828" spans="1:1" ht="17">
      <c r="A828" s="30" t="s">
        <v>5233</v>
      </c>
    </row>
    <row r="829" spans="1:1" ht="17">
      <c r="A829" s="30" t="s">
        <v>5234</v>
      </c>
    </row>
    <row r="830" spans="1:1" ht="17">
      <c r="A830" s="30" t="s">
        <v>5235</v>
      </c>
    </row>
    <row r="831" spans="1:1" ht="17">
      <c r="A831" s="30" t="s">
        <v>5236</v>
      </c>
    </row>
    <row r="832" spans="1:1" ht="17">
      <c r="A832" s="30" t="s">
        <v>5237</v>
      </c>
    </row>
    <row r="833" spans="1:1" ht="17">
      <c r="A833" s="30" t="s">
        <v>5238</v>
      </c>
    </row>
    <row r="834" spans="1:1" ht="17">
      <c r="A834" s="30" t="s">
        <v>5239</v>
      </c>
    </row>
    <row r="835" spans="1:1" ht="17">
      <c r="A835" s="30" t="s">
        <v>5240</v>
      </c>
    </row>
    <row r="836" spans="1:1" ht="17">
      <c r="A836" s="30" t="s">
        <v>5241</v>
      </c>
    </row>
    <row r="837" spans="1:1" ht="17">
      <c r="A837" s="30" t="s">
        <v>5242</v>
      </c>
    </row>
    <row r="838" spans="1:1" ht="17">
      <c r="A838" s="30" t="s">
        <v>5243</v>
      </c>
    </row>
    <row r="839" spans="1:1" ht="17">
      <c r="A839" s="30" t="s">
        <v>5244</v>
      </c>
    </row>
    <row r="840" spans="1:1" ht="17">
      <c r="A840" s="30" t="s">
        <v>5245</v>
      </c>
    </row>
    <row r="841" spans="1:1" ht="17">
      <c r="A841" s="30" t="s">
        <v>5246</v>
      </c>
    </row>
    <row r="842" spans="1:1" ht="17">
      <c r="A842" s="30" t="s">
        <v>5247</v>
      </c>
    </row>
    <row r="843" spans="1:1" ht="17">
      <c r="A843" s="30" t="s">
        <v>5248</v>
      </c>
    </row>
    <row r="844" spans="1:1" ht="17">
      <c r="A844" s="30" t="s">
        <v>5249</v>
      </c>
    </row>
    <row r="845" spans="1:1" ht="17">
      <c r="A845" s="30" t="s">
        <v>5250</v>
      </c>
    </row>
    <row r="846" spans="1:1" ht="17">
      <c r="A846" s="30" t="s">
        <v>5251</v>
      </c>
    </row>
    <row r="847" spans="1:1" ht="17">
      <c r="A847" s="30" t="s">
        <v>5252</v>
      </c>
    </row>
    <row r="848" spans="1:1" ht="17">
      <c r="A848" s="30" t="s">
        <v>5253</v>
      </c>
    </row>
    <row r="849" spans="1:1" ht="17">
      <c r="A849" s="30" t="s">
        <v>5254</v>
      </c>
    </row>
    <row r="850" spans="1:1" ht="17">
      <c r="A850" s="30" t="s">
        <v>5255</v>
      </c>
    </row>
    <row r="851" spans="1:1" ht="17">
      <c r="A851" s="30" t="s">
        <v>5256</v>
      </c>
    </row>
    <row r="852" spans="1:1" ht="17">
      <c r="A852" s="30" t="s">
        <v>5257</v>
      </c>
    </row>
    <row r="853" spans="1:1" ht="17">
      <c r="A853" s="30" t="s">
        <v>5258</v>
      </c>
    </row>
    <row r="854" spans="1:1" ht="17">
      <c r="A854" s="30" t="s">
        <v>5259</v>
      </c>
    </row>
    <row r="855" spans="1:1" ht="17">
      <c r="A855" s="30" t="s">
        <v>5260</v>
      </c>
    </row>
    <row r="856" spans="1:1" ht="17">
      <c r="A856" s="30" t="s">
        <v>5261</v>
      </c>
    </row>
    <row r="857" spans="1:1" ht="17">
      <c r="A857" s="30" t="s">
        <v>5262</v>
      </c>
    </row>
    <row r="858" spans="1:1" ht="17">
      <c r="A858" s="30" t="s">
        <v>5263</v>
      </c>
    </row>
    <row r="859" spans="1:1" ht="17">
      <c r="A859" s="30" t="s">
        <v>5264</v>
      </c>
    </row>
    <row r="860" spans="1:1" ht="17">
      <c r="A860" s="30" t="s">
        <v>5265</v>
      </c>
    </row>
    <row r="861" spans="1:1" ht="17">
      <c r="A861" s="30" t="s">
        <v>4447</v>
      </c>
    </row>
    <row r="862" spans="1:1" ht="17">
      <c r="A862" s="30" t="s">
        <v>5266</v>
      </c>
    </row>
    <row r="863" spans="1:1" ht="17">
      <c r="A863" s="30" t="s">
        <v>5267</v>
      </c>
    </row>
    <row r="864" spans="1:1" ht="17">
      <c r="A864" s="30" t="s">
        <v>5268</v>
      </c>
    </row>
    <row r="865" spans="1:1" ht="17">
      <c r="A865" s="30" t="s">
        <v>5269</v>
      </c>
    </row>
    <row r="866" spans="1:1" ht="17">
      <c r="A866" s="30" t="s">
        <v>5270</v>
      </c>
    </row>
    <row r="867" spans="1:1" ht="17">
      <c r="A867" s="30" t="s">
        <v>5271</v>
      </c>
    </row>
    <row r="868" spans="1:1" ht="17">
      <c r="A868" s="30" t="s">
        <v>5272</v>
      </c>
    </row>
    <row r="869" spans="1:1" ht="17">
      <c r="A869" s="30" t="s">
        <v>5273</v>
      </c>
    </row>
    <row r="870" spans="1:1" ht="17">
      <c r="A870" s="30" t="s">
        <v>5274</v>
      </c>
    </row>
    <row r="871" spans="1:1" ht="17">
      <c r="A871" s="30" t="s">
        <v>5275</v>
      </c>
    </row>
    <row r="872" spans="1:1" ht="17">
      <c r="A872" s="30" t="s">
        <v>5276</v>
      </c>
    </row>
    <row r="873" spans="1:1" ht="17">
      <c r="A873" s="30" t="s">
        <v>5277</v>
      </c>
    </row>
    <row r="874" spans="1:1" ht="17">
      <c r="A874" s="30" t="s">
        <v>5278</v>
      </c>
    </row>
    <row r="875" spans="1:1" ht="17">
      <c r="A875" s="30" t="s">
        <v>5279</v>
      </c>
    </row>
    <row r="876" spans="1:1" ht="17">
      <c r="A876" s="30" t="s">
        <v>5280</v>
      </c>
    </row>
    <row r="877" spans="1:1" ht="17">
      <c r="A877" s="30" t="s">
        <v>5281</v>
      </c>
    </row>
    <row r="878" spans="1:1" ht="17">
      <c r="A878" s="30" t="s">
        <v>5282</v>
      </c>
    </row>
    <row r="879" spans="1:1" ht="17">
      <c r="A879" s="30" t="s">
        <v>5283</v>
      </c>
    </row>
    <row r="880" spans="1:1" ht="17">
      <c r="A880" s="30" t="s">
        <v>5284</v>
      </c>
    </row>
    <row r="881" spans="1:1" ht="17">
      <c r="A881" s="30" t="s">
        <v>5285</v>
      </c>
    </row>
    <row r="882" spans="1:1" ht="17">
      <c r="A882" s="30" t="s">
        <v>5286</v>
      </c>
    </row>
    <row r="883" spans="1:1" ht="17">
      <c r="A883" s="30" t="s">
        <v>5287</v>
      </c>
    </row>
    <row r="884" spans="1:1" ht="17">
      <c r="A884" s="30" t="s">
        <v>5288</v>
      </c>
    </row>
    <row r="885" spans="1:1" ht="17">
      <c r="A885" s="30" t="s">
        <v>5289</v>
      </c>
    </row>
    <row r="886" spans="1:1" ht="17">
      <c r="A886" s="30" t="s">
        <v>5290</v>
      </c>
    </row>
    <row r="887" spans="1:1" ht="17">
      <c r="A887" s="30" t="s">
        <v>5291</v>
      </c>
    </row>
    <row r="888" spans="1:1" ht="17">
      <c r="A888" s="30" t="s">
        <v>5292</v>
      </c>
    </row>
    <row r="889" spans="1:1" ht="17">
      <c r="A889" s="30" t="s">
        <v>5293</v>
      </c>
    </row>
    <row r="890" spans="1:1" ht="17">
      <c r="A890" s="30" t="s">
        <v>5294</v>
      </c>
    </row>
    <row r="891" spans="1:1" ht="17">
      <c r="A891" s="30" t="s">
        <v>5295</v>
      </c>
    </row>
    <row r="892" spans="1:1" ht="17">
      <c r="A892" s="30" t="s">
        <v>5296</v>
      </c>
    </row>
    <row r="893" spans="1:1" ht="17">
      <c r="A893" s="30" t="s">
        <v>5297</v>
      </c>
    </row>
    <row r="894" spans="1:1" ht="17">
      <c r="A894" s="30" t="s">
        <v>5298</v>
      </c>
    </row>
    <row r="895" spans="1:1" ht="17">
      <c r="A895" s="30" t="s">
        <v>5299</v>
      </c>
    </row>
    <row r="896" spans="1:1" ht="17">
      <c r="A896" s="30" t="s">
        <v>5300</v>
      </c>
    </row>
    <row r="897" spans="1:1" ht="17">
      <c r="A897" s="30" t="s">
        <v>5301</v>
      </c>
    </row>
    <row r="898" spans="1:1" ht="17">
      <c r="A898" s="30" t="s">
        <v>5302</v>
      </c>
    </row>
    <row r="899" spans="1:1" ht="17">
      <c r="A899" s="30" t="s">
        <v>5303</v>
      </c>
    </row>
    <row r="900" spans="1:1" ht="17">
      <c r="A900" s="30" t="s">
        <v>5304</v>
      </c>
    </row>
    <row r="901" spans="1:1" ht="17">
      <c r="A901" s="30" t="s">
        <v>5305</v>
      </c>
    </row>
    <row r="902" spans="1:1" ht="17">
      <c r="A902" s="30" t="s">
        <v>5306</v>
      </c>
    </row>
    <row r="903" spans="1:1" ht="17">
      <c r="A903" s="30" t="s">
        <v>5307</v>
      </c>
    </row>
    <row r="904" spans="1:1" ht="17">
      <c r="A904" s="30" t="s">
        <v>5308</v>
      </c>
    </row>
    <row r="905" spans="1:1" ht="17">
      <c r="A905" s="30" t="s">
        <v>5309</v>
      </c>
    </row>
    <row r="906" spans="1:1" ht="17">
      <c r="A906" s="30" t="s">
        <v>5310</v>
      </c>
    </row>
    <row r="907" spans="1:1" ht="17">
      <c r="A907" s="30" t="s">
        <v>5311</v>
      </c>
    </row>
    <row r="908" spans="1:1" ht="17">
      <c r="A908" s="30" t="s">
        <v>5312</v>
      </c>
    </row>
    <row r="909" spans="1:1" ht="17">
      <c r="A909" s="30" t="s">
        <v>5313</v>
      </c>
    </row>
    <row r="910" spans="1:1" ht="17">
      <c r="A910" s="30" t="s">
        <v>5314</v>
      </c>
    </row>
    <row r="911" spans="1:1" ht="17">
      <c r="A911" s="30" t="s">
        <v>5315</v>
      </c>
    </row>
    <row r="912" spans="1:1" ht="17">
      <c r="A912" s="30" t="s">
        <v>5316</v>
      </c>
    </row>
    <row r="913" spans="1:1" ht="17">
      <c r="A913" s="30" t="s">
        <v>5317</v>
      </c>
    </row>
    <row r="914" spans="1:1" ht="17">
      <c r="A914" s="30" t="s">
        <v>5318</v>
      </c>
    </row>
    <row r="915" spans="1:1" ht="17">
      <c r="A915" s="30" t="s">
        <v>5319</v>
      </c>
    </row>
    <row r="916" spans="1:1" ht="17">
      <c r="A916" s="30" t="s">
        <v>5320</v>
      </c>
    </row>
    <row r="917" spans="1:1" ht="17">
      <c r="A917" s="30" t="s">
        <v>5321</v>
      </c>
    </row>
    <row r="918" spans="1:1" ht="17">
      <c r="A918" s="30" t="s">
        <v>5322</v>
      </c>
    </row>
    <row r="919" spans="1:1" ht="17">
      <c r="A919" s="30" t="s">
        <v>5323</v>
      </c>
    </row>
    <row r="920" spans="1:1" ht="17">
      <c r="A920" s="30" t="s">
        <v>5324</v>
      </c>
    </row>
    <row r="921" spans="1:1" ht="17">
      <c r="A921" s="30" t="s">
        <v>5325</v>
      </c>
    </row>
    <row r="922" spans="1:1" ht="17">
      <c r="A922" s="30" t="s">
        <v>5326</v>
      </c>
    </row>
    <row r="923" spans="1:1" ht="17">
      <c r="A923" s="30" t="s">
        <v>5327</v>
      </c>
    </row>
    <row r="924" spans="1:1" ht="17">
      <c r="A924" s="30" t="s">
        <v>5328</v>
      </c>
    </row>
    <row r="925" spans="1:1" ht="17">
      <c r="A925" s="30" t="s">
        <v>5329</v>
      </c>
    </row>
    <row r="926" spans="1:1" ht="17">
      <c r="A926" s="30" t="s">
        <v>5330</v>
      </c>
    </row>
    <row r="927" spans="1:1" ht="17">
      <c r="A927" s="30" t="s">
        <v>5331</v>
      </c>
    </row>
    <row r="928" spans="1:1" ht="17">
      <c r="A928" s="30" t="s">
        <v>5332</v>
      </c>
    </row>
    <row r="929" spans="1:1" ht="17">
      <c r="A929" s="30" t="s">
        <v>5333</v>
      </c>
    </row>
    <row r="930" spans="1:1" ht="17">
      <c r="A930" s="30" t="s">
        <v>5334</v>
      </c>
    </row>
    <row r="931" spans="1:1" ht="17">
      <c r="A931" s="30" t="s">
        <v>5335</v>
      </c>
    </row>
    <row r="932" spans="1:1" ht="17">
      <c r="A932" s="30" t="s">
        <v>5336</v>
      </c>
    </row>
    <row r="933" spans="1:1" ht="17">
      <c r="A933" s="30" t="s">
        <v>5337</v>
      </c>
    </row>
    <row r="934" spans="1:1" ht="17">
      <c r="A934" s="30" t="s">
        <v>5338</v>
      </c>
    </row>
    <row r="935" spans="1:1" ht="17">
      <c r="A935" s="30" t="s">
        <v>5339</v>
      </c>
    </row>
    <row r="936" spans="1:1" ht="17">
      <c r="A936" s="30" t="s">
        <v>5340</v>
      </c>
    </row>
    <row r="937" spans="1:1" ht="17">
      <c r="A937" s="30" t="s">
        <v>5341</v>
      </c>
    </row>
    <row r="938" spans="1:1" ht="17">
      <c r="A938" s="30" t="s">
        <v>5342</v>
      </c>
    </row>
    <row r="939" spans="1:1" ht="17">
      <c r="A939" s="30" t="s">
        <v>5343</v>
      </c>
    </row>
    <row r="940" spans="1:1" ht="17">
      <c r="A940" s="30" t="s">
        <v>5344</v>
      </c>
    </row>
    <row r="941" spans="1:1" ht="17">
      <c r="A941" s="30" t="s">
        <v>5345</v>
      </c>
    </row>
    <row r="942" spans="1:1" ht="17">
      <c r="A942" s="30" t="s">
        <v>5346</v>
      </c>
    </row>
    <row r="943" spans="1:1" ht="17">
      <c r="A943" s="30" t="s">
        <v>5347</v>
      </c>
    </row>
    <row r="944" spans="1:1" ht="17">
      <c r="A944" s="30" t="s">
        <v>5348</v>
      </c>
    </row>
    <row r="945" spans="1:1" ht="17">
      <c r="A945" s="30" t="s">
        <v>5349</v>
      </c>
    </row>
    <row r="946" spans="1:1" ht="17">
      <c r="A946" s="30" t="s">
        <v>5350</v>
      </c>
    </row>
    <row r="947" spans="1:1" ht="17">
      <c r="A947" s="30" t="s">
        <v>5351</v>
      </c>
    </row>
    <row r="948" spans="1:1" ht="17">
      <c r="A948" s="30" t="s">
        <v>3640</v>
      </c>
    </row>
    <row r="949" spans="1:1" ht="17">
      <c r="A949" s="30" t="s">
        <v>5352</v>
      </c>
    </row>
    <row r="950" spans="1:1" ht="17">
      <c r="A950" s="30" t="s">
        <v>3669</v>
      </c>
    </row>
    <row r="951" spans="1:1" ht="17">
      <c r="A951" s="30" t="s">
        <v>3670</v>
      </c>
    </row>
    <row r="952" spans="1:1" ht="17">
      <c r="A952" s="30" t="s">
        <v>3671</v>
      </c>
    </row>
    <row r="953" spans="1:1" ht="17">
      <c r="A953" s="30" t="s">
        <v>3642</v>
      </c>
    </row>
    <row r="954" spans="1:1" ht="17">
      <c r="A954" s="30" t="s">
        <v>3672</v>
      </c>
    </row>
    <row r="955" spans="1:1" ht="17">
      <c r="A955" s="30" t="s">
        <v>3673</v>
      </c>
    </row>
    <row r="956" spans="1:1" ht="17">
      <c r="A956" s="30" t="s">
        <v>3674</v>
      </c>
    </row>
    <row r="957" spans="1:1" ht="17">
      <c r="A957" s="30" t="s">
        <v>3675</v>
      </c>
    </row>
    <row r="958" spans="1:1" ht="17">
      <c r="A958" s="30" t="s">
        <v>3676</v>
      </c>
    </row>
    <row r="959" spans="1:1" ht="17">
      <c r="A959" s="30" t="s">
        <v>3677</v>
      </c>
    </row>
    <row r="960" spans="1:1" ht="17">
      <c r="A960" s="30" t="s">
        <v>3678</v>
      </c>
    </row>
    <row r="961" spans="1:1" ht="17">
      <c r="A961" s="30" t="s">
        <v>3679</v>
      </c>
    </row>
    <row r="962" spans="1:1" ht="17">
      <c r="A962" s="30" t="s">
        <v>3681</v>
      </c>
    </row>
    <row r="963" spans="1:1" ht="17">
      <c r="A963" s="30" t="s">
        <v>3643</v>
      </c>
    </row>
    <row r="964" spans="1:1" ht="17">
      <c r="A964" s="30" t="s">
        <v>3644</v>
      </c>
    </row>
    <row r="965" spans="1:1" ht="17">
      <c r="A965" s="30" t="s">
        <v>3682</v>
      </c>
    </row>
    <row r="966" spans="1:1" ht="17">
      <c r="A966" s="30" t="s">
        <v>3680</v>
      </c>
    </row>
    <row r="967" spans="1:1" ht="17">
      <c r="A967" s="30" t="s">
        <v>3645</v>
      </c>
    </row>
    <row r="968" spans="1:1" ht="17">
      <c r="A968" s="30" t="s">
        <v>5353</v>
      </c>
    </row>
    <row r="969" spans="1:1" ht="17">
      <c r="A969" s="30" t="s">
        <v>5354</v>
      </c>
    </row>
    <row r="970" spans="1:1" ht="17">
      <c r="A970" s="30" t="s">
        <v>5355</v>
      </c>
    </row>
    <row r="971" spans="1:1" ht="17">
      <c r="A971" s="30" t="s">
        <v>5356</v>
      </c>
    </row>
    <row r="972" spans="1:1" ht="17">
      <c r="A972" s="30" t="s">
        <v>5357</v>
      </c>
    </row>
    <row r="973" spans="1:1" ht="17">
      <c r="A973" s="30" t="s">
        <v>5358</v>
      </c>
    </row>
    <row r="974" spans="1:1" ht="17">
      <c r="A974" s="30" t="s">
        <v>5359</v>
      </c>
    </row>
    <row r="975" spans="1:1" ht="17">
      <c r="A975" s="30" t="s">
        <v>5360</v>
      </c>
    </row>
    <row r="976" spans="1:1" ht="17">
      <c r="A976" s="30" t="s">
        <v>5361</v>
      </c>
    </row>
    <row r="977" spans="1:1" ht="17">
      <c r="A977" s="30" t="s">
        <v>5362</v>
      </c>
    </row>
    <row r="978" spans="1:1" ht="17">
      <c r="A978" s="30" t="s">
        <v>5363</v>
      </c>
    </row>
    <row r="979" spans="1:1" ht="17">
      <c r="A979" s="30" t="s">
        <v>5364</v>
      </c>
    </row>
    <row r="980" spans="1:1" ht="17">
      <c r="A980" s="30" t="s">
        <v>5365</v>
      </c>
    </row>
    <row r="981" spans="1:1" ht="17">
      <c r="A981" s="30" t="s">
        <v>5366</v>
      </c>
    </row>
    <row r="982" spans="1:1" ht="17">
      <c r="A982" s="30" t="s">
        <v>5367</v>
      </c>
    </row>
    <row r="983" spans="1:1" ht="17">
      <c r="A983" s="30" t="s">
        <v>5368</v>
      </c>
    </row>
    <row r="984" spans="1:1" ht="17">
      <c r="A984" s="30" t="s">
        <v>5369</v>
      </c>
    </row>
    <row r="985" spans="1:1" ht="17">
      <c r="A985" s="30" t="s">
        <v>5370</v>
      </c>
    </row>
    <row r="986" spans="1:1" ht="17">
      <c r="A986" s="30" t="s">
        <v>5371</v>
      </c>
    </row>
    <row r="987" spans="1:1" ht="17">
      <c r="A987" s="30" t="s">
        <v>5372</v>
      </c>
    </row>
    <row r="988" spans="1:1" ht="17">
      <c r="A988" s="30" t="s">
        <v>5373</v>
      </c>
    </row>
    <row r="989" spans="1:1" ht="17">
      <c r="A989" s="30" t="s">
        <v>5374</v>
      </c>
    </row>
    <row r="990" spans="1:1" ht="17">
      <c r="A990" s="30" t="s">
        <v>5375</v>
      </c>
    </row>
    <row r="991" spans="1:1" ht="17">
      <c r="A991" s="30" t="s">
        <v>5376</v>
      </c>
    </row>
    <row r="992" spans="1:1" ht="17">
      <c r="A992" s="30" t="s">
        <v>5377</v>
      </c>
    </row>
    <row r="993" spans="1:1" ht="17">
      <c r="A993" s="30" t="s">
        <v>5378</v>
      </c>
    </row>
    <row r="994" spans="1:1" ht="17">
      <c r="A994" s="30" t="s">
        <v>5379</v>
      </c>
    </row>
    <row r="995" spans="1:1" ht="17">
      <c r="A995" s="30" t="s">
        <v>5380</v>
      </c>
    </row>
    <row r="996" spans="1:1" ht="17">
      <c r="A996" s="30" t="s">
        <v>5381</v>
      </c>
    </row>
    <row r="997" spans="1:1" ht="17">
      <c r="A997" s="30" t="s">
        <v>5382</v>
      </c>
    </row>
    <row r="998" spans="1:1" ht="17">
      <c r="A998" s="30" t="s">
        <v>5383</v>
      </c>
    </row>
    <row r="999" spans="1:1" ht="17">
      <c r="A999" s="30" t="s">
        <v>5384</v>
      </c>
    </row>
    <row r="1000" spans="1:1" ht="17">
      <c r="A1000" s="30" t="s">
        <v>5385</v>
      </c>
    </row>
    <row r="1001" spans="1:1" ht="17">
      <c r="A1001" s="30" t="s">
        <v>5386</v>
      </c>
    </row>
    <row r="1002" spans="1:1" ht="17">
      <c r="A1002" s="30" t="s">
        <v>5387</v>
      </c>
    </row>
    <row r="1003" spans="1:1" ht="17">
      <c r="A1003" s="30" t="s">
        <v>5388</v>
      </c>
    </row>
    <row r="1004" spans="1:1" ht="17">
      <c r="A1004" s="30" t="s">
        <v>5389</v>
      </c>
    </row>
    <row r="1005" spans="1:1" ht="17">
      <c r="A1005" s="30" t="s">
        <v>5390</v>
      </c>
    </row>
    <row r="1006" spans="1:1" ht="17">
      <c r="A1006" s="30" t="s">
        <v>5391</v>
      </c>
    </row>
    <row r="1007" spans="1:1" ht="17">
      <c r="A1007" s="30" t="s">
        <v>5392</v>
      </c>
    </row>
    <row r="1008" spans="1:1" ht="17">
      <c r="A1008" s="30" t="s">
        <v>5393</v>
      </c>
    </row>
    <row r="1009" spans="1:1" ht="17">
      <c r="A1009" s="30" t="s">
        <v>5394</v>
      </c>
    </row>
    <row r="1010" spans="1:1" ht="17">
      <c r="A1010" s="30" t="s">
        <v>4450</v>
      </c>
    </row>
    <row r="1011" spans="1:1" ht="17">
      <c r="A1011" s="30" t="s">
        <v>5395</v>
      </c>
    </row>
    <row r="1012" spans="1:1" ht="17">
      <c r="A1012" s="30" t="s">
        <v>5396</v>
      </c>
    </row>
    <row r="1013" spans="1:1" ht="17">
      <c r="A1013" s="30" t="s">
        <v>5397</v>
      </c>
    </row>
    <row r="1014" spans="1:1" ht="17">
      <c r="A1014" s="30" t="s">
        <v>5398</v>
      </c>
    </row>
    <row r="1015" spans="1:1" ht="17">
      <c r="A1015" s="30" t="s">
        <v>5399</v>
      </c>
    </row>
    <row r="1016" spans="1:1" ht="17">
      <c r="A1016" s="30" t="s">
        <v>5400</v>
      </c>
    </row>
    <row r="1017" spans="1:1" ht="17">
      <c r="A1017" s="30" t="s">
        <v>5401</v>
      </c>
    </row>
    <row r="1018" spans="1:1" ht="17">
      <c r="A1018" s="30" t="s">
        <v>5402</v>
      </c>
    </row>
    <row r="1019" spans="1:1" ht="17">
      <c r="A1019" s="30" t="s">
        <v>5403</v>
      </c>
    </row>
    <row r="1020" spans="1:1" ht="17">
      <c r="A1020" s="30" t="s">
        <v>5404</v>
      </c>
    </row>
    <row r="1021" spans="1:1" ht="17">
      <c r="A1021" s="30" t="s">
        <v>5405</v>
      </c>
    </row>
    <row r="1022" spans="1:1" ht="17">
      <c r="A1022" s="30" t="s">
        <v>5406</v>
      </c>
    </row>
    <row r="1023" spans="1:1" ht="17">
      <c r="A1023" s="30" t="s">
        <v>5407</v>
      </c>
    </row>
    <row r="1024" spans="1:1" ht="17">
      <c r="A1024" s="30" t="s">
        <v>5408</v>
      </c>
    </row>
    <row r="1025" spans="1:1" ht="17">
      <c r="A1025" s="30" t="s">
        <v>5409</v>
      </c>
    </row>
    <row r="1026" spans="1:1" ht="17">
      <c r="A1026" s="30" t="s">
        <v>5410</v>
      </c>
    </row>
    <row r="1027" spans="1:1" ht="17">
      <c r="A1027" s="30" t="s">
        <v>5411</v>
      </c>
    </row>
    <row r="1028" spans="1:1" ht="17">
      <c r="A1028" s="30" t="s">
        <v>5412</v>
      </c>
    </row>
    <row r="1029" spans="1:1" ht="17">
      <c r="A1029" s="30" t="s">
        <v>5413</v>
      </c>
    </row>
    <row r="1030" spans="1:1" ht="17">
      <c r="A1030" s="30" t="s">
        <v>5414</v>
      </c>
    </row>
    <row r="1031" spans="1:1" ht="17">
      <c r="A1031" s="30" t="s">
        <v>5415</v>
      </c>
    </row>
    <row r="1032" spans="1:1" ht="17">
      <c r="A1032" s="30" t="s">
        <v>5416</v>
      </c>
    </row>
    <row r="1033" spans="1:1" ht="17">
      <c r="A1033" s="30" t="s">
        <v>5417</v>
      </c>
    </row>
    <row r="1034" spans="1:1" ht="17">
      <c r="A1034" s="30" t="s">
        <v>5418</v>
      </c>
    </row>
    <row r="1035" spans="1:1" ht="17">
      <c r="A1035" s="30" t="s">
        <v>5419</v>
      </c>
    </row>
    <row r="1036" spans="1:1" ht="17">
      <c r="A1036" s="30" t="s">
        <v>5420</v>
      </c>
    </row>
    <row r="1037" spans="1:1" ht="17">
      <c r="A1037" s="30" t="s">
        <v>5421</v>
      </c>
    </row>
    <row r="1038" spans="1:1" ht="17">
      <c r="A1038" s="30" t="s">
        <v>5422</v>
      </c>
    </row>
    <row r="1039" spans="1:1" ht="17">
      <c r="A1039" s="30" t="s">
        <v>5423</v>
      </c>
    </row>
    <row r="1040" spans="1:1" ht="17">
      <c r="A1040" s="30" t="s">
        <v>5424</v>
      </c>
    </row>
    <row r="1041" spans="1:1" ht="17">
      <c r="A1041" s="30" t="s">
        <v>5425</v>
      </c>
    </row>
    <row r="1042" spans="1:1" ht="17">
      <c r="A1042" s="30" t="s">
        <v>5426</v>
      </c>
    </row>
    <row r="1043" spans="1:1" ht="17">
      <c r="A1043" s="30" t="s">
        <v>5427</v>
      </c>
    </row>
    <row r="1044" spans="1:1" ht="17">
      <c r="A1044" s="30" t="s">
        <v>5428</v>
      </c>
    </row>
    <row r="1045" spans="1:1" ht="17">
      <c r="A1045" s="30" t="s">
        <v>5429</v>
      </c>
    </row>
    <row r="1046" spans="1:1" ht="17">
      <c r="A1046" s="30" t="s">
        <v>5430</v>
      </c>
    </row>
    <row r="1047" spans="1:1" ht="17">
      <c r="A1047" s="30" t="s">
        <v>5431</v>
      </c>
    </row>
    <row r="1048" spans="1:1" ht="17">
      <c r="A1048" s="30" t="s">
        <v>5432</v>
      </c>
    </row>
    <row r="1049" spans="1:1" ht="17">
      <c r="A1049" s="30" t="s">
        <v>5433</v>
      </c>
    </row>
    <row r="1050" spans="1:1" ht="17">
      <c r="A1050" s="30" t="s">
        <v>5434</v>
      </c>
    </row>
    <row r="1051" spans="1:1" ht="17">
      <c r="A1051" s="30" t="s">
        <v>5435</v>
      </c>
    </row>
    <row r="1052" spans="1:1" ht="17">
      <c r="A1052" s="30" t="s">
        <v>5436</v>
      </c>
    </row>
    <row r="1053" spans="1:1" ht="17">
      <c r="A1053" s="30" t="s">
        <v>4451</v>
      </c>
    </row>
    <row r="1054" spans="1:1" ht="17">
      <c r="A1054" s="30" t="s">
        <v>5437</v>
      </c>
    </row>
    <row r="1055" spans="1:1" ht="17">
      <c r="A1055" s="30" t="s">
        <v>5438</v>
      </c>
    </row>
    <row r="1056" spans="1:1" ht="17">
      <c r="A1056" s="30" t="s">
        <v>5439</v>
      </c>
    </row>
    <row r="1057" spans="1:1" ht="17">
      <c r="A1057" s="30" t="s">
        <v>5440</v>
      </c>
    </row>
    <row r="1058" spans="1:1" ht="17">
      <c r="A1058" s="30" t="s">
        <v>5441</v>
      </c>
    </row>
    <row r="1059" spans="1:1" ht="17">
      <c r="A1059" s="30" t="s">
        <v>5442</v>
      </c>
    </row>
    <row r="1060" spans="1:1" ht="17">
      <c r="A1060" s="30" t="s">
        <v>5443</v>
      </c>
    </row>
    <row r="1061" spans="1:1" ht="17">
      <c r="A1061" s="30" t="s">
        <v>5444</v>
      </c>
    </row>
    <row r="1062" spans="1:1" ht="17">
      <c r="A1062" s="30" t="s">
        <v>5445</v>
      </c>
    </row>
    <row r="1063" spans="1:1" ht="17">
      <c r="A1063" s="30" t="s">
        <v>5446</v>
      </c>
    </row>
    <row r="1064" spans="1:1" ht="17">
      <c r="A1064" s="30" t="s">
        <v>5447</v>
      </c>
    </row>
    <row r="1065" spans="1:1" ht="17">
      <c r="A1065" s="30" t="s">
        <v>5448</v>
      </c>
    </row>
    <row r="1066" spans="1:1" ht="17">
      <c r="A1066" s="30" t="s">
        <v>5449</v>
      </c>
    </row>
    <row r="1067" spans="1:1" ht="17">
      <c r="A1067" s="30" t="s">
        <v>5450</v>
      </c>
    </row>
    <row r="1068" spans="1:1" ht="17">
      <c r="A1068" s="30" t="s">
        <v>5451</v>
      </c>
    </row>
    <row r="1069" spans="1:1" ht="17">
      <c r="A1069" s="30" t="s">
        <v>5452</v>
      </c>
    </row>
    <row r="1070" spans="1:1" ht="17">
      <c r="A1070" s="30" t="s">
        <v>5453</v>
      </c>
    </row>
    <row r="1071" spans="1:1" ht="17">
      <c r="A1071" s="30" t="s">
        <v>5454</v>
      </c>
    </row>
    <row r="1072" spans="1:1" ht="17">
      <c r="A1072" s="30" t="s">
        <v>5455</v>
      </c>
    </row>
    <row r="1073" spans="1:1" ht="17">
      <c r="A1073" s="30" t="s">
        <v>5456</v>
      </c>
    </row>
    <row r="1074" spans="1:1" ht="17">
      <c r="A1074" s="30" t="s">
        <v>5457</v>
      </c>
    </row>
    <row r="1075" spans="1:1" ht="17">
      <c r="A1075" s="30" t="s">
        <v>5458</v>
      </c>
    </row>
    <row r="1076" spans="1:1" ht="17">
      <c r="A1076" s="30" t="s">
        <v>5459</v>
      </c>
    </row>
    <row r="1077" spans="1:1" ht="17">
      <c r="A1077" s="30" t="s">
        <v>5460</v>
      </c>
    </row>
    <row r="1078" spans="1:1" ht="17">
      <c r="A1078" s="30" t="s">
        <v>5461</v>
      </c>
    </row>
    <row r="1079" spans="1:1" ht="17">
      <c r="A1079" s="30" t="s">
        <v>5462</v>
      </c>
    </row>
    <row r="1080" spans="1:1" ht="17">
      <c r="A1080" s="30" t="s">
        <v>5463</v>
      </c>
    </row>
    <row r="1081" spans="1:1" ht="17">
      <c r="A1081" s="30" t="s">
        <v>5464</v>
      </c>
    </row>
    <row r="1082" spans="1:1" ht="17">
      <c r="A1082" s="30" t="s">
        <v>5465</v>
      </c>
    </row>
    <row r="1083" spans="1:1" ht="17">
      <c r="A1083" s="30" t="s">
        <v>5466</v>
      </c>
    </row>
    <row r="1084" spans="1:1" ht="17">
      <c r="A1084" s="30" t="s">
        <v>5467</v>
      </c>
    </row>
    <row r="1085" spans="1:1" ht="17">
      <c r="A1085" s="30" t="s">
        <v>5468</v>
      </c>
    </row>
    <row r="1086" spans="1:1" ht="17">
      <c r="A1086" s="30" t="s">
        <v>5469</v>
      </c>
    </row>
    <row r="1087" spans="1:1" ht="17">
      <c r="A1087" s="30" t="s">
        <v>5470</v>
      </c>
    </row>
    <row r="1088" spans="1:1" ht="17">
      <c r="A1088" s="30" t="s">
        <v>5471</v>
      </c>
    </row>
    <row r="1089" spans="1:1" ht="17">
      <c r="A1089" s="30" t="s">
        <v>5472</v>
      </c>
    </row>
    <row r="1090" spans="1:1" ht="17">
      <c r="A1090" s="30" t="s">
        <v>5473</v>
      </c>
    </row>
    <row r="1091" spans="1:1" ht="17">
      <c r="A1091" s="30" t="s">
        <v>5474</v>
      </c>
    </row>
    <row r="1092" spans="1:1" ht="17">
      <c r="A1092" s="30" t="s">
        <v>5475</v>
      </c>
    </row>
    <row r="1093" spans="1:1" ht="17">
      <c r="A1093" s="30" t="s">
        <v>5476</v>
      </c>
    </row>
    <row r="1094" spans="1:1" ht="17">
      <c r="A1094" s="30" t="s">
        <v>5477</v>
      </c>
    </row>
    <row r="1095" spans="1:1" ht="17">
      <c r="A1095" s="30" t="s">
        <v>4452</v>
      </c>
    </row>
    <row r="1096" spans="1:1" ht="17">
      <c r="A1096" s="30" t="s">
        <v>5478</v>
      </c>
    </row>
    <row r="1097" spans="1:1" ht="17">
      <c r="A1097" s="30" t="s">
        <v>5479</v>
      </c>
    </row>
    <row r="1098" spans="1:1" ht="17">
      <c r="A1098" s="30" t="s">
        <v>5480</v>
      </c>
    </row>
    <row r="1099" spans="1:1" ht="17">
      <c r="A1099" s="30" t="s">
        <v>5481</v>
      </c>
    </row>
    <row r="1100" spans="1:1" ht="17">
      <c r="A1100" s="30" t="s">
        <v>5482</v>
      </c>
    </row>
    <row r="1101" spans="1:1" ht="17">
      <c r="A1101" s="30" t="s">
        <v>5483</v>
      </c>
    </row>
    <row r="1102" spans="1:1" ht="17">
      <c r="A1102" s="30" t="s">
        <v>5484</v>
      </c>
    </row>
    <row r="1103" spans="1:1" ht="17">
      <c r="A1103" s="30" t="s">
        <v>5485</v>
      </c>
    </row>
    <row r="1104" spans="1:1" ht="17">
      <c r="A1104" s="30" t="s">
        <v>5486</v>
      </c>
    </row>
    <row r="1105" spans="1:1" ht="17">
      <c r="A1105" s="30" t="s">
        <v>5487</v>
      </c>
    </row>
    <row r="1106" spans="1:1" ht="17">
      <c r="A1106" s="30" t="s">
        <v>5488</v>
      </c>
    </row>
    <row r="1107" spans="1:1" ht="17">
      <c r="A1107" s="30" t="s">
        <v>5489</v>
      </c>
    </row>
    <row r="1108" spans="1:1" ht="17">
      <c r="A1108" s="30" t="s">
        <v>5490</v>
      </c>
    </row>
    <row r="1109" spans="1:1" ht="17">
      <c r="A1109" s="30" t="s">
        <v>5491</v>
      </c>
    </row>
    <row r="1110" spans="1:1" ht="17">
      <c r="A1110" s="30" t="s">
        <v>5492</v>
      </c>
    </row>
    <row r="1111" spans="1:1" ht="17">
      <c r="A1111" s="30" t="s">
        <v>5493</v>
      </c>
    </row>
    <row r="1112" spans="1:1" ht="17">
      <c r="A1112" s="30" t="s">
        <v>5494</v>
      </c>
    </row>
    <row r="1113" spans="1:1" ht="17">
      <c r="A1113" s="30" t="s">
        <v>5495</v>
      </c>
    </row>
    <row r="1114" spans="1:1" ht="17">
      <c r="A1114" s="30" t="s">
        <v>5496</v>
      </c>
    </row>
    <row r="1115" spans="1:1" ht="17">
      <c r="A1115" s="30" t="s">
        <v>5497</v>
      </c>
    </row>
    <row r="1116" spans="1:1" ht="17">
      <c r="A1116" s="30" t="s">
        <v>5498</v>
      </c>
    </row>
    <row r="1117" spans="1:1" ht="17">
      <c r="A1117" s="30" t="s">
        <v>5499</v>
      </c>
    </row>
    <row r="1118" spans="1:1" ht="17">
      <c r="A1118" s="30" t="s">
        <v>5500</v>
      </c>
    </row>
    <row r="1119" spans="1:1" ht="17">
      <c r="A1119" s="30" t="s">
        <v>5501</v>
      </c>
    </row>
    <row r="1120" spans="1:1" ht="17">
      <c r="A1120" s="30" t="s">
        <v>5502</v>
      </c>
    </row>
    <row r="1121" spans="1:1" ht="17">
      <c r="A1121" s="30" t="s">
        <v>5503</v>
      </c>
    </row>
    <row r="1122" spans="1:1" ht="17">
      <c r="A1122" s="30" t="s">
        <v>5504</v>
      </c>
    </row>
    <row r="1123" spans="1:1" ht="17">
      <c r="A1123" s="30" t="s">
        <v>5505</v>
      </c>
    </row>
    <row r="1124" spans="1:1" ht="17">
      <c r="A1124" s="30" t="s">
        <v>5506</v>
      </c>
    </row>
    <row r="1125" spans="1:1" ht="17">
      <c r="A1125" s="30" t="s">
        <v>5507</v>
      </c>
    </row>
    <row r="1126" spans="1:1" ht="17">
      <c r="A1126" s="30" t="s">
        <v>5508</v>
      </c>
    </row>
    <row r="1127" spans="1:1" ht="17">
      <c r="A1127" s="30" t="s">
        <v>5509</v>
      </c>
    </row>
    <row r="1128" spans="1:1" ht="17">
      <c r="A1128" s="30" t="s">
        <v>5510</v>
      </c>
    </row>
    <row r="1129" spans="1:1" ht="17">
      <c r="A1129" s="30" t="s">
        <v>5511</v>
      </c>
    </row>
    <row r="1130" spans="1:1" ht="17">
      <c r="A1130" s="30" t="s">
        <v>5512</v>
      </c>
    </row>
    <row r="1131" spans="1:1" ht="17">
      <c r="A1131" s="30" t="s">
        <v>5513</v>
      </c>
    </row>
    <row r="1132" spans="1:1" ht="17">
      <c r="A1132" s="30" t="s">
        <v>5514</v>
      </c>
    </row>
    <row r="1133" spans="1:1" ht="17">
      <c r="A1133" s="30" t="s">
        <v>5515</v>
      </c>
    </row>
    <row r="1134" spans="1:1" ht="17">
      <c r="A1134" s="30" t="s">
        <v>5516</v>
      </c>
    </row>
    <row r="1135" spans="1:1" ht="17">
      <c r="A1135" s="30" t="s">
        <v>5517</v>
      </c>
    </row>
    <row r="1136" spans="1:1" ht="17">
      <c r="A1136" s="30" t="s">
        <v>5518</v>
      </c>
    </row>
    <row r="1137" spans="1:1" ht="17">
      <c r="A1137" s="30" t="s">
        <v>5519</v>
      </c>
    </row>
    <row r="1138" spans="1:1" ht="17">
      <c r="A1138" s="30" t="s">
        <v>5520</v>
      </c>
    </row>
    <row r="1139" spans="1:1" ht="17">
      <c r="A1139" s="30" t="s">
        <v>5521</v>
      </c>
    </row>
    <row r="1140" spans="1:1" ht="17">
      <c r="A1140" s="30" t="s">
        <v>5522</v>
      </c>
    </row>
    <row r="1141" spans="1:1" ht="17">
      <c r="A1141" s="30" t="s">
        <v>5523</v>
      </c>
    </row>
    <row r="1142" spans="1:1" ht="17">
      <c r="A1142" s="30" t="s">
        <v>5524</v>
      </c>
    </row>
    <row r="1143" spans="1:1" ht="17">
      <c r="A1143" s="30" t="s">
        <v>5525</v>
      </c>
    </row>
    <row r="1144" spans="1:1" ht="17">
      <c r="A1144" s="30" t="s">
        <v>4393</v>
      </c>
    </row>
    <row r="1145" spans="1:1" ht="17">
      <c r="A1145" s="30" t="s">
        <v>4394</v>
      </c>
    </row>
    <row r="1146" spans="1:1" ht="17">
      <c r="A1146" s="30" t="s">
        <v>5526</v>
      </c>
    </row>
    <row r="1147" spans="1:1" ht="17">
      <c r="A1147" s="30" t="s">
        <v>5527</v>
      </c>
    </row>
    <row r="1148" spans="1:1" ht="17">
      <c r="A1148" s="30" t="s">
        <v>5528</v>
      </c>
    </row>
    <row r="1149" spans="1:1" ht="17">
      <c r="A1149" s="30" t="s">
        <v>5529</v>
      </c>
    </row>
    <row r="1150" spans="1:1" ht="17">
      <c r="A1150" s="30" t="s">
        <v>5530</v>
      </c>
    </row>
    <row r="1151" spans="1:1" ht="17">
      <c r="A1151" s="30" t="s">
        <v>5531</v>
      </c>
    </row>
    <row r="1152" spans="1:1" ht="17">
      <c r="A1152" s="30" t="s">
        <v>5532</v>
      </c>
    </row>
    <row r="1153" spans="1:1" ht="17">
      <c r="A1153" s="30" t="s">
        <v>5533</v>
      </c>
    </row>
    <row r="1154" spans="1:1" ht="17">
      <c r="A1154" s="30" t="s">
        <v>5534</v>
      </c>
    </row>
    <row r="1155" spans="1:1" ht="17">
      <c r="A1155" s="30" t="s">
        <v>5535</v>
      </c>
    </row>
    <row r="1156" spans="1:1" ht="17">
      <c r="A1156" s="30" t="s">
        <v>5536</v>
      </c>
    </row>
    <row r="1157" spans="1:1" ht="17">
      <c r="A1157" s="30" t="s">
        <v>5537</v>
      </c>
    </row>
    <row r="1158" spans="1:1" ht="17">
      <c r="A1158" s="30" t="s">
        <v>5538</v>
      </c>
    </row>
    <row r="1159" spans="1:1" ht="17">
      <c r="A1159" s="30" t="s">
        <v>5539</v>
      </c>
    </row>
    <row r="1160" spans="1:1" ht="17">
      <c r="A1160" s="30" t="s">
        <v>5540</v>
      </c>
    </row>
    <row r="1161" spans="1:1" ht="17">
      <c r="A1161" s="30" t="s">
        <v>5541</v>
      </c>
    </row>
    <row r="1162" spans="1:1" ht="17">
      <c r="A1162" s="30" t="s">
        <v>5542</v>
      </c>
    </row>
    <row r="1163" spans="1:1" ht="17">
      <c r="A1163" s="30" t="s">
        <v>5543</v>
      </c>
    </row>
    <row r="1164" spans="1:1" ht="17">
      <c r="A1164" s="30" t="s">
        <v>5544</v>
      </c>
    </row>
    <row r="1165" spans="1:1" ht="17">
      <c r="A1165" s="30" t="s">
        <v>5545</v>
      </c>
    </row>
    <row r="1166" spans="1:1" ht="17">
      <c r="A1166" s="30" t="s">
        <v>5546</v>
      </c>
    </row>
    <row r="1167" spans="1:1" ht="17">
      <c r="A1167" s="30" t="s">
        <v>5547</v>
      </c>
    </row>
    <row r="1168" spans="1:1" ht="17">
      <c r="A1168" s="30" t="s">
        <v>5548</v>
      </c>
    </row>
    <row r="1169" spans="1:1" ht="17">
      <c r="A1169" s="30" t="s">
        <v>5549</v>
      </c>
    </row>
    <row r="1170" spans="1:1" ht="17">
      <c r="A1170" s="30" t="s">
        <v>5550</v>
      </c>
    </row>
    <row r="1171" spans="1:1" ht="17">
      <c r="A1171" s="30" t="s">
        <v>5551</v>
      </c>
    </row>
    <row r="1172" spans="1:1" ht="17">
      <c r="A1172" s="30" t="s">
        <v>5552</v>
      </c>
    </row>
    <row r="1173" spans="1:1" ht="17">
      <c r="A1173" s="30" t="s">
        <v>5553</v>
      </c>
    </row>
    <row r="1174" spans="1:1" ht="17">
      <c r="A1174" s="30" t="s">
        <v>5554</v>
      </c>
    </row>
    <row r="1175" spans="1:1" ht="17">
      <c r="A1175" s="30" t="s">
        <v>5555</v>
      </c>
    </row>
    <row r="1176" spans="1:1" ht="17">
      <c r="A1176" s="30" t="s">
        <v>5556</v>
      </c>
    </row>
    <row r="1177" spans="1:1" ht="17">
      <c r="A1177" s="30" t="s">
        <v>5557</v>
      </c>
    </row>
    <row r="1178" spans="1:1" ht="17">
      <c r="A1178" s="30" t="s">
        <v>5558</v>
      </c>
    </row>
    <row r="1179" spans="1:1" ht="17">
      <c r="A1179" s="30" t="s">
        <v>5559</v>
      </c>
    </row>
    <row r="1180" spans="1:1" ht="17">
      <c r="A1180" s="30" t="s">
        <v>5560</v>
      </c>
    </row>
    <row r="1181" spans="1:1" ht="17">
      <c r="A1181" s="30" t="s">
        <v>5561</v>
      </c>
    </row>
    <row r="1182" spans="1:1" ht="17">
      <c r="A1182" s="30" t="s">
        <v>5562</v>
      </c>
    </row>
    <row r="1183" spans="1:1" ht="17">
      <c r="A1183" s="30" t="s">
        <v>5563</v>
      </c>
    </row>
    <row r="1184" spans="1:1" ht="17">
      <c r="A1184" s="30" t="s">
        <v>5564</v>
      </c>
    </row>
    <row r="1185" spans="1:1" ht="17">
      <c r="A1185" s="30" t="s">
        <v>5565</v>
      </c>
    </row>
    <row r="1186" spans="1:1" ht="17">
      <c r="A1186" s="30" t="s">
        <v>5566</v>
      </c>
    </row>
    <row r="1187" spans="1:1" ht="17">
      <c r="A1187" s="30" t="s">
        <v>5567</v>
      </c>
    </row>
    <row r="1188" spans="1:1" ht="17">
      <c r="A1188" s="30" t="s">
        <v>5568</v>
      </c>
    </row>
    <row r="1189" spans="1:1" ht="17">
      <c r="A1189" s="30" t="s">
        <v>5569</v>
      </c>
    </row>
    <row r="1190" spans="1:1" ht="17">
      <c r="A1190" s="30" t="s">
        <v>5570</v>
      </c>
    </row>
    <row r="1191" spans="1:1" ht="17">
      <c r="A1191" s="30" t="s">
        <v>5571</v>
      </c>
    </row>
    <row r="1192" spans="1:1" ht="17">
      <c r="A1192" s="30" t="s">
        <v>5572</v>
      </c>
    </row>
    <row r="1193" spans="1:1" ht="17">
      <c r="A1193" s="30" t="s">
        <v>5573</v>
      </c>
    </row>
    <row r="1194" spans="1:1" ht="17">
      <c r="A1194" s="30" t="s">
        <v>5574</v>
      </c>
    </row>
    <row r="1195" spans="1:1" ht="17">
      <c r="A1195" s="30" t="s">
        <v>5575</v>
      </c>
    </row>
    <row r="1196" spans="1:1" ht="17">
      <c r="A1196" s="30" t="s">
        <v>5576</v>
      </c>
    </row>
    <row r="1197" spans="1:1" ht="17">
      <c r="A1197" s="30" t="s">
        <v>5577</v>
      </c>
    </row>
    <row r="1198" spans="1:1" ht="17">
      <c r="A1198" s="30" t="s">
        <v>5578</v>
      </c>
    </row>
    <row r="1199" spans="1:1" ht="17">
      <c r="A1199" s="30" t="s">
        <v>5579</v>
      </c>
    </row>
    <row r="1200" spans="1:1" ht="17">
      <c r="A1200" s="30" t="s">
        <v>5580</v>
      </c>
    </row>
    <row r="1201" spans="1:1" ht="17">
      <c r="A1201" s="30" t="s">
        <v>5581</v>
      </c>
    </row>
    <row r="1202" spans="1:1" ht="17">
      <c r="A1202" s="30" t="s">
        <v>5582</v>
      </c>
    </row>
    <row r="1203" spans="1:1" ht="17">
      <c r="A1203" s="30" t="s">
        <v>5583</v>
      </c>
    </row>
    <row r="1204" spans="1:1" ht="17">
      <c r="A1204" s="30" t="s">
        <v>5584</v>
      </c>
    </row>
    <row r="1205" spans="1:1" ht="17">
      <c r="A1205" s="30" t="s">
        <v>5585</v>
      </c>
    </row>
    <row r="1206" spans="1:1" ht="17">
      <c r="A1206" s="30" t="s">
        <v>5586</v>
      </c>
    </row>
    <row r="1207" spans="1:1" ht="17">
      <c r="A1207" s="30" t="s">
        <v>5587</v>
      </c>
    </row>
    <row r="1208" spans="1:1" ht="17">
      <c r="A1208" s="30" t="s">
        <v>5588</v>
      </c>
    </row>
    <row r="1209" spans="1:1" ht="17">
      <c r="A1209" s="30" t="s">
        <v>5589</v>
      </c>
    </row>
    <row r="1210" spans="1:1" ht="17">
      <c r="A1210" s="30" t="s">
        <v>5590</v>
      </c>
    </row>
    <row r="1211" spans="1:1" ht="17">
      <c r="A1211" s="30" t="s">
        <v>5591</v>
      </c>
    </row>
    <row r="1212" spans="1:1" ht="17">
      <c r="A1212" s="30" t="s">
        <v>5592</v>
      </c>
    </row>
    <row r="1213" spans="1:1" ht="17">
      <c r="A1213" s="30" t="s">
        <v>5593</v>
      </c>
    </row>
    <row r="1214" spans="1:1" ht="17">
      <c r="A1214" s="30" t="s">
        <v>5594</v>
      </c>
    </row>
    <row r="1215" spans="1:1" ht="17">
      <c r="A1215" s="30" t="s">
        <v>5595</v>
      </c>
    </row>
    <row r="1216" spans="1:1" ht="17">
      <c r="A1216" s="30" t="s">
        <v>5596</v>
      </c>
    </row>
    <row r="1217" spans="1:1" ht="17">
      <c r="A1217" s="30" t="s">
        <v>5597</v>
      </c>
    </row>
    <row r="1218" spans="1:1" ht="17">
      <c r="A1218" s="30" t="s">
        <v>5598</v>
      </c>
    </row>
    <row r="1219" spans="1:1" ht="17">
      <c r="A1219" s="30" t="s">
        <v>5599</v>
      </c>
    </row>
    <row r="1220" spans="1:1" ht="17">
      <c r="A1220" s="30" t="s">
        <v>5600</v>
      </c>
    </row>
    <row r="1221" spans="1:1" ht="17">
      <c r="A1221" s="30" t="s">
        <v>5601</v>
      </c>
    </row>
    <row r="1222" spans="1:1" ht="17">
      <c r="A1222" s="30" t="s">
        <v>5602</v>
      </c>
    </row>
    <row r="1223" spans="1:1" ht="17">
      <c r="A1223" s="30" t="s">
        <v>5603</v>
      </c>
    </row>
    <row r="1224" spans="1:1" ht="17">
      <c r="A1224" s="30" t="s">
        <v>5604</v>
      </c>
    </row>
    <row r="1225" spans="1:1" ht="17">
      <c r="A1225" s="30" t="s">
        <v>5605</v>
      </c>
    </row>
    <row r="1226" spans="1:1" ht="17">
      <c r="A1226" s="30" t="s">
        <v>5606</v>
      </c>
    </row>
    <row r="1227" spans="1:1" ht="17">
      <c r="A1227" s="30" t="s">
        <v>5607</v>
      </c>
    </row>
    <row r="1228" spans="1:1" ht="17">
      <c r="A1228" s="30" t="s">
        <v>5608</v>
      </c>
    </row>
    <row r="1229" spans="1:1" ht="17">
      <c r="A1229" s="30" t="s">
        <v>5609</v>
      </c>
    </row>
    <row r="1230" spans="1:1" ht="17">
      <c r="A1230" s="30" t="s">
        <v>5610</v>
      </c>
    </row>
    <row r="1231" spans="1:1" ht="17">
      <c r="A1231" s="30" t="s">
        <v>5611</v>
      </c>
    </row>
    <row r="1232" spans="1:1" ht="17">
      <c r="A1232" s="30" t="s">
        <v>5612</v>
      </c>
    </row>
    <row r="1233" spans="1:1" ht="17">
      <c r="A1233" s="30" t="s">
        <v>5613</v>
      </c>
    </row>
    <row r="1234" spans="1:1" ht="17">
      <c r="A1234" s="30" t="s">
        <v>5614</v>
      </c>
    </row>
    <row r="1235" spans="1:1" ht="17">
      <c r="A1235" s="30" t="s">
        <v>5615</v>
      </c>
    </row>
    <row r="1236" spans="1:1" ht="17">
      <c r="A1236" s="30" t="s">
        <v>5616</v>
      </c>
    </row>
    <row r="1237" spans="1:1" ht="17">
      <c r="A1237" s="30" t="s">
        <v>5617</v>
      </c>
    </row>
    <row r="1238" spans="1:1" ht="17">
      <c r="A1238" s="30" t="s">
        <v>5618</v>
      </c>
    </row>
    <row r="1239" spans="1:1" ht="17">
      <c r="A1239" s="30" t="s">
        <v>5619</v>
      </c>
    </row>
    <row r="1240" spans="1:1" ht="17">
      <c r="A1240" s="30" t="s">
        <v>5620</v>
      </c>
    </row>
    <row r="1241" spans="1:1" ht="17">
      <c r="A1241" s="30" t="s">
        <v>5621</v>
      </c>
    </row>
    <row r="1242" spans="1:1" ht="17">
      <c r="A1242" s="30" t="s">
        <v>5622</v>
      </c>
    </row>
    <row r="1243" spans="1:1" ht="17">
      <c r="A1243" s="30" t="s">
        <v>5623</v>
      </c>
    </row>
    <row r="1244" spans="1:1" ht="17">
      <c r="A1244" s="30" t="s">
        <v>5624</v>
      </c>
    </row>
    <row r="1245" spans="1:1" ht="17">
      <c r="A1245" s="30" t="s">
        <v>5625</v>
      </c>
    </row>
    <row r="1246" spans="1:1" ht="17">
      <c r="A1246" s="30" t="s">
        <v>5626</v>
      </c>
    </row>
    <row r="1247" spans="1:1" ht="17">
      <c r="A1247" s="30" t="s">
        <v>5627</v>
      </c>
    </row>
    <row r="1248" spans="1:1" ht="17">
      <c r="A1248" s="30" t="s">
        <v>5628</v>
      </c>
    </row>
    <row r="1249" spans="1:1" ht="17">
      <c r="A1249" s="30" t="s">
        <v>5629</v>
      </c>
    </row>
    <row r="1250" spans="1:1" ht="17">
      <c r="A1250" s="30" t="s">
        <v>5630</v>
      </c>
    </row>
    <row r="1251" spans="1:1" ht="17">
      <c r="A1251" s="30" t="s">
        <v>5631</v>
      </c>
    </row>
    <row r="1252" spans="1:1" ht="17">
      <c r="A1252" s="30" t="s">
        <v>5632</v>
      </c>
    </row>
    <row r="1253" spans="1:1" ht="17">
      <c r="A1253" s="30" t="s">
        <v>5633</v>
      </c>
    </row>
    <row r="1254" spans="1:1" ht="17">
      <c r="A1254" s="30" t="s">
        <v>5634</v>
      </c>
    </row>
    <row r="1255" spans="1:1" ht="17">
      <c r="A1255" s="30" t="s">
        <v>5635</v>
      </c>
    </row>
    <row r="1256" spans="1:1" ht="17">
      <c r="A1256" s="30" t="s">
        <v>5636</v>
      </c>
    </row>
    <row r="1257" spans="1:1" ht="17">
      <c r="A1257" s="30" t="s">
        <v>5637</v>
      </c>
    </row>
    <row r="1258" spans="1:1" ht="17">
      <c r="A1258" s="30" t="s">
        <v>5638</v>
      </c>
    </row>
    <row r="1259" spans="1:1" ht="17">
      <c r="A1259" s="30" t="s">
        <v>5639</v>
      </c>
    </row>
    <row r="1260" spans="1:1" ht="17">
      <c r="A1260" s="30" t="s">
        <v>5640</v>
      </c>
    </row>
    <row r="1261" spans="1:1" ht="17">
      <c r="A1261" s="30" t="s">
        <v>5641</v>
      </c>
    </row>
    <row r="1262" spans="1:1" ht="17">
      <c r="A1262" s="30" t="s">
        <v>5642</v>
      </c>
    </row>
    <row r="1263" spans="1:1" ht="17">
      <c r="A1263" s="30" t="s">
        <v>5643</v>
      </c>
    </row>
    <row r="1264" spans="1:1" ht="17">
      <c r="A1264" s="30" t="s">
        <v>5644</v>
      </c>
    </row>
    <row r="1265" spans="1:1" ht="17">
      <c r="A1265" s="30" t="s">
        <v>5645</v>
      </c>
    </row>
    <row r="1266" spans="1:1" ht="17">
      <c r="A1266" s="30" t="s">
        <v>5646</v>
      </c>
    </row>
    <row r="1267" spans="1:1" ht="17">
      <c r="A1267" s="30" t="s">
        <v>5647</v>
      </c>
    </row>
    <row r="1268" spans="1:1" ht="17">
      <c r="A1268" s="30" t="s">
        <v>5648</v>
      </c>
    </row>
    <row r="1269" spans="1:1" ht="17">
      <c r="A1269" s="30" t="s">
        <v>5649</v>
      </c>
    </row>
    <row r="1270" spans="1:1" ht="17">
      <c r="A1270" s="30" t="s">
        <v>5650</v>
      </c>
    </row>
    <row r="1271" spans="1:1" ht="17">
      <c r="A1271" s="30" t="s">
        <v>5651</v>
      </c>
    </row>
    <row r="1272" spans="1:1" ht="17">
      <c r="A1272" s="30" t="s">
        <v>5652</v>
      </c>
    </row>
    <row r="1273" spans="1:1" ht="17">
      <c r="A1273" s="30" t="s">
        <v>5653</v>
      </c>
    </row>
    <row r="1274" spans="1:1" ht="17">
      <c r="A1274" s="30" t="s">
        <v>5654</v>
      </c>
    </row>
    <row r="1275" spans="1:1" ht="17">
      <c r="A1275" s="30" t="s">
        <v>5655</v>
      </c>
    </row>
    <row r="1276" spans="1:1" ht="17">
      <c r="A1276" s="30" t="s">
        <v>5656</v>
      </c>
    </row>
    <row r="1277" spans="1:1" ht="17">
      <c r="A1277" s="30" t="s">
        <v>5657</v>
      </c>
    </row>
    <row r="1278" spans="1:1" ht="17">
      <c r="A1278" s="30" t="s">
        <v>5658</v>
      </c>
    </row>
    <row r="1279" spans="1:1" ht="17">
      <c r="A1279" s="30" t="s">
        <v>5659</v>
      </c>
    </row>
    <row r="1280" spans="1:1" ht="17">
      <c r="A1280" s="30" t="s">
        <v>5660</v>
      </c>
    </row>
    <row r="1281" spans="1:1" ht="17">
      <c r="A1281" s="30" t="s">
        <v>5661</v>
      </c>
    </row>
    <row r="1282" spans="1:1" ht="17">
      <c r="A1282" s="30" t="s">
        <v>5662</v>
      </c>
    </row>
    <row r="1283" spans="1:1" ht="17">
      <c r="A1283" s="30" t="s">
        <v>5663</v>
      </c>
    </row>
    <row r="1284" spans="1:1" ht="17">
      <c r="A1284" s="30" t="s">
        <v>5664</v>
      </c>
    </row>
    <row r="1285" spans="1:1" ht="17">
      <c r="A1285" s="30" t="s">
        <v>5665</v>
      </c>
    </row>
    <row r="1286" spans="1:1" ht="17">
      <c r="A1286" s="30" t="s">
        <v>5666</v>
      </c>
    </row>
    <row r="1287" spans="1:1" ht="17">
      <c r="A1287" s="30" t="s">
        <v>5667</v>
      </c>
    </row>
    <row r="1288" spans="1:1" ht="17">
      <c r="A1288" s="30" t="s">
        <v>5668</v>
      </c>
    </row>
    <row r="1289" spans="1:1" ht="17">
      <c r="A1289" s="30" t="s">
        <v>5669</v>
      </c>
    </row>
    <row r="1290" spans="1:1" ht="17">
      <c r="A1290" s="30" t="s">
        <v>5670</v>
      </c>
    </row>
    <row r="1291" spans="1:1" ht="17">
      <c r="A1291" s="30" t="s">
        <v>5671</v>
      </c>
    </row>
    <row r="1292" spans="1:1" ht="17">
      <c r="A1292" s="30" t="s">
        <v>5672</v>
      </c>
    </row>
    <row r="1293" spans="1:1" ht="17">
      <c r="A1293" s="30" t="s">
        <v>5673</v>
      </c>
    </row>
    <row r="1294" spans="1:1" ht="17">
      <c r="A1294" s="30" t="s">
        <v>5674</v>
      </c>
    </row>
    <row r="1295" spans="1:1" ht="17">
      <c r="A1295" s="30" t="s">
        <v>5675</v>
      </c>
    </row>
    <row r="1296" spans="1:1" ht="17">
      <c r="A1296" s="30" t="s">
        <v>5676</v>
      </c>
    </row>
    <row r="1297" spans="1:1" ht="17">
      <c r="A1297" s="30" t="s">
        <v>5677</v>
      </c>
    </row>
    <row r="1298" spans="1:1" ht="17">
      <c r="A1298" s="30" t="s">
        <v>5678</v>
      </c>
    </row>
    <row r="1299" spans="1:1" ht="17">
      <c r="A1299" s="30" t="s">
        <v>5679</v>
      </c>
    </row>
    <row r="1300" spans="1:1" ht="17">
      <c r="A1300" s="30" t="s">
        <v>5680</v>
      </c>
    </row>
    <row r="1301" spans="1:1" ht="17">
      <c r="A1301" s="30" t="s">
        <v>5681</v>
      </c>
    </row>
    <row r="1302" spans="1:1" ht="17">
      <c r="A1302" s="30" t="s">
        <v>5682</v>
      </c>
    </row>
    <row r="1303" spans="1:1" ht="17">
      <c r="A1303" s="30" t="s">
        <v>5683</v>
      </c>
    </row>
    <row r="1304" spans="1:1" ht="17">
      <c r="A1304" s="30" t="s">
        <v>5684</v>
      </c>
    </row>
    <row r="1305" spans="1:1" ht="17">
      <c r="A1305" s="30" t="s">
        <v>5685</v>
      </c>
    </row>
    <row r="1306" spans="1:1" ht="17">
      <c r="A1306" s="30" t="s">
        <v>5686</v>
      </c>
    </row>
    <row r="1307" spans="1:1" ht="17">
      <c r="A1307" s="30" t="s">
        <v>5687</v>
      </c>
    </row>
    <row r="1308" spans="1:1" ht="17">
      <c r="A1308" s="30" t="s">
        <v>5688</v>
      </c>
    </row>
    <row r="1309" spans="1:1" ht="17">
      <c r="A1309" s="30" t="s">
        <v>5689</v>
      </c>
    </row>
    <row r="1310" spans="1:1" ht="17">
      <c r="A1310" s="30" t="s">
        <v>5690</v>
      </c>
    </row>
    <row r="1311" spans="1:1" ht="17">
      <c r="A1311" s="30" t="s">
        <v>5691</v>
      </c>
    </row>
    <row r="1312" spans="1:1" ht="17">
      <c r="A1312" s="30" t="s">
        <v>5692</v>
      </c>
    </row>
    <row r="1313" spans="1:1" ht="17">
      <c r="A1313" s="30" t="s">
        <v>5693</v>
      </c>
    </row>
    <row r="1314" spans="1:1" ht="17">
      <c r="A1314" s="30" t="s">
        <v>5694</v>
      </c>
    </row>
    <row r="1315" spans="1:1" ht="17">
      <c r="A1315" s="30" t="s">
        <v>5695</v>
      </c>
    </row>
    <row r="1316" spans="1:1" ht="17">
      <c r="A1316" s="30" t="s">
        <v>5696</v>
      </c>
    </row>
    <row r="1317" spans="1:1" ht="17">
      <c r="A1317" s="30" t="s">
        <v>5697</v>
      </c>
    </row>
    <row r="1318" spans="1:1" ht="17">
      <c r="A1318" s="30" t="s">
        <v>5698</v>
      </c>
    </row>
    <row r="1319" spans="1:1" ht="17">
      <c r="A1319" s="30" t="s">
        <v>5699</v>
      </c>
    </row>
    <row r="1320" spans="1:1" ht="17">
      <c r="A1320" s="30" t="s">
        <v>5700</v>
      </c>
    </row>
    <row r="1321" spans="1:1" ht="17">
      <c r="A1321" s="30" t="s">
        <v>5701</v>
      </c>
    </row>
    <row r="1322" spans="1:1" ht="17">
      <c r="A1322" s="30" t="s">
        <v>5702</v>
      </c>
    </row>
    <row r="1323" spans="1:1" ht="17">
      <c r="A1323" s="30" t="s">
        <v>5703</v>
      </c>
    </row>
    <row r="1324" spans="1:1" ht="17">
      <c r="A1324" s="30" t="s">
        <v>5704</v>
      </c>
    </row>
    <row r="1325" spans="1:1" ht="17">
      <c r="A1325" s="30" t="s">
        <v>5705</v>
      </c>
    </row>
    <row r="1326" spans="1:1" ht="17">
      <c r="A1326" s="30" t="s">
        <v>5706</v>
      </c>
    </row>
    <row r="1327" spans="1:1" ht="17">
      <c r="A1327" s="30" t="s">
        <v>5707</v>
      </c>
    </row>
    <row r="1328" spans="1:1" ht="17">
      <c r="A1328" s="30" t="s">
        <v>5708</v>
      </c>
    </row>
    <row r="1329" spans="1:1" ht="17">
      <c r="A1329" s="30" t="s">
        <v>5709</v>
      </c>
    </row>
    <row r="1330" spans="1:1" ht="17">
      <c r="A1330" s="30" t="s">
        <v>5710</v>
      </c>
    </row>
    <row r="1331" spans="1:1" ht="17">
      <c r="A1331" s="30" t="s">
        <v>5711</v>
      </c>
    </row>
    <row r="1332" spans="1:1" ht="17">
      <c r="A1332" s="30" t="s">
        <v>5712</v>
      </c>
    </row>
    <row r="1333" spans="1:1" ht="17">
      <c r="A1333" s="30" t="s">
        <v>5713</v>
      </c>
    </row>
    <row r="1334" spans="1:1" ht="17">
      <c r="A1334" s="30" t="s">
        <v>5714</v>
      </c>
    </row>
    <row r="1335" spans="1:1" ht="17">
      <c r="A1335" s="30" t="s">
        <v>3666</v>
      </c>
    </row>
    <row r="1336" spans="1:1" ht="17">
      <c r="A1336" s="30" t="s">
        <v>3667</v>
      </c>
    </row>
    <row r="1337" spans="1:1" ht="17">
      <c r="A1337" s="30" t="s">
        <v>3668</v>
      </c>
    </row>
    <row r="1338" spans="1:1" ht="17">
      <c r="A1338" s="30" t="s">
        <v>4453</v>
      </c>
    </row>
    <row r="1339" spans="1:1" ht="17">
      <c r="A1339" s="30" t="s">
        <v>5715</v>
      </c>
    </row>
    <row r="1340" spans="1:1" ht="17">
      <c r="A1340" s="30" t="s">
        <v>5716</v>
      </c>
    </row>
    <row r="1341" spans="1:1" ht="17">
      <c r="A1341" s="30" t="s">
        <v>5717</v>
      </c>
    </row>
    <row r="1342" spans="1:1" ht="17">
      <c r="A1342" s="30" t="s">
        <v>5718</v>
      </c>
    </row>
    <row r="1343" spans="1:1" ht="17">
      <c r="A1343" s="30" t="s">
        <v>5719</v>
      </c>
    </row>
    <row r="1344" spans="1:1" ht="17">
      <c r="A1344" s="30" t="s">
        <v>5720</v>
      </c>
    </row>
    <row r="1345" spans="1:1" ht="17">
      <c r="A1345" s="30" t="s">
        <v>5721</v>
      </c>
    </row>
    <row r="1346" spans="1:1" ht="17">
      <c r="A1346" s="30" t="s">
        <v>5722</v>
      </c>
    </row>
    <row r="1347" spans="1:1" ht="17">
      <c r="A1347" s="30" t="s">
        <v>5723</v>
      </c>
    </row>
    <row r="1348" spans="1:1" ht="17">
      <c r="A1348" s="30" t="s">
        <v>5724</v>
      </c>
    </row>
    <row r="1349" spans="1:1" ht="17">
      <c r="A1349" s="30" t="s">
        <v>5725</v>
      </c>
    </row>
    <row r="1350" spans="1:1" ht="17">
      <c r="A1350" s="30" t="s">
        <v>5726</v>
      </c>
    </row>
    <row r="1351" spans="1:1" ht="17">
      <c r="A1351" s="30" t="s">
        <v>5727</v>
      </c>
    </row>
    <row r="1352" spans="1:1" ht="17">
      <c r="A1352" s="30" t="s">
        <v>5728</v>
      </c>
    </row>
    <row r="1353" spans="1:1" ht="17">
      <c r="A1353" s="30" t="s">
        <v>5729</v>
      </c>
    </row>
    <row r="1354" spans="1:1" ht="17">
      <c r="A1354" s="30" t="s">
        <v>5730</v>
      </c>
    </row>
    <row r="1355" spans="1:1" ht="17">
      <c r="A1355" s="30" t="s">
        <v>5731</v>
      </c>
    </row>
    <row r="1356" spans="1:1" ht="17">
      <c r="A1356" s="30" t="s">
        <v>5732</v>
      </c>
    </row>
    <row r="1357" spans="1:1" ht="17">
      <c r="A1357" s="30" t="s">
        <v>5733</v>
      </c>
    </row>
    <row r="1358" spans="1:1" ht="17">
      <c r="A1358" s="30" t="s">
        <v>5734</v>
      </c>
    </row>
    <row r="1359" spans="1:1" ht="17">
      <c r="A1359" s="30" t="s">
        <v>5735</v>
      </c>
    </row>
    <row r="1360" spans="1:1" ht="17">
      <c r="A1360" s="30" t="s">
        <v>5736</v>
      </c>
    </row>
    <row r="1361" spans="1:1" ht="17">
      <c r="A1361" s="30" t="s">
        <v>5737</v>
      </c>
    </row>
    <row r="1362" spans="1:1" ht="17">
      <c r="A1362" s="30" t="s">
        <v>5738</v>
      </c>
    </row>
    <row r="1363" spans="1:1" ht="17">
      <c r="A1363" s="30" t="s">
        <v>5739</v>
      </c>
    </row>
    <row r="1364" spans="1:1" ht="17">
      <c r="A1364" s="30" t="s">
        <v>5740</v>
      </c>
    </row>
    <row r="1365" spans="1:1" ht="17">
      <c r="A1365" s="30" t="s">
        <v>5741</v>
      </c>
    </row>
    <row r="1366" spans="1:1" ht="17">
      <c r="A1366" s="30" t="s">
        <v>5742</v>
      </c>
    </row>
    <row r="1367" spans="1:1" ht="17">
      <c r="A1367" s="30" t="s">
        <v>5743</v>
      </c>
    </row>
    <row r="1368" spans="1:1" ht="17">
      <c r="A1368" s="30" t="s">
        <v>5744</v>
      </c>
    </row>
    <row r="1369" spans="1:1" ht="17">
      <c r="A1369" s="30" t="s">
        <v>5745</v>
      </c>
    </row>
    <row r="1370" spans="1:1" ht="17">
      <c r="A1370" s="30" t="s">
        <v>5746</v>
      </c>
    </row>
    <row r="1371" spans="1:1" ht="17">
      <c r="A1371" s="30" t="s">
        <v>5747</v>
      </c>
    </row>
    <row r="1372" spans="1:1" ht="17">
      <c r="A1372" s="30" t="s">
        <v>5748</v>
      </c>
    </row>
    <row r="1373" spans="1:1" ht="17">
      <c r="A1373" s="30" t="s">
        <v>5749</v>
      </c>
    </row>
    <row r="1374" spans="1:1" ht="17">
      <c r="A1374" s="30" t="s">
        <v>5750</v>
      </c>
    </row>
    <row r="1375" spans="1:1" ht="17">
      <c r="A1375" s="30" t="s">
        <v>5751</v>
      </c>
    </row>
    <row r="1376" spans="1:1" ht="17">
      <c r="A1376" s="30" t="s">
        <v>5752</v>
      </c>
    </row>
    <row r="1377" spans="1:1" ht="17">
      <c r="A1377" s="30" t="s">
        <v>5753</v>
      </c>
    </row>
    <row r="1378" spans="1:1" ht="17">
      <c r="A1378" s="30" t="s">
        <v>5754</v>
      </c>
    </row>
    <row r="1379" spans="1:1" ht="17">
      <c r="A1379" s="30" t="s">
        <v>5755</v>
      </c>
    </row>
    <row r="1380" spans="1:1" ht="17">
      <c r="A1380" s="30" t="s">
        <v>5756</v>
      </c>
    </row>
    <row r="1381" spans="1:1" ht="17">
      <c r="A1381" s="30" t="s">
        <v>5757</v>
      </c>
    </row>
    <row r="1382" spans="1:1" ht="17">
      <c r="A1382" s="30" t="s">
        <v>5758</v>
      </c>
    </row>
    <row r="1383" spans="1:1" ht="17">
      <c r="A1383" s="30" t="s">
        <v>5759</v>
      </c>
    </row>
    <row r="1384" spans="1:1" ht="17">
      <c r="A1384" s="30" t="s">
        <v>5760</v>
      </c>
    </row>
    <row r="1385" spans="1:1" ht="17">
      <c r="A1385" s="30" t="s">
        <v>5761</v>
      </c>
    </row>
    <row r="1386" spans="1:1" ht="17">
      <c r="A1386" s="30" t="s">
        <v>5762</v>
      </c>
    </row>
    <row r="1387" spans="1:1" ht="17">
      <c r="A1387" s="30" t="s">
        <v>5763</v>
      </c>
    </row>
    <row r="1388" spans="1:1" ht="17">
      <c r="A1388" s="30" t="s">
        <v>5764</v>
      </c>
    </row>
    <row r="1389" spans="1:1" ht="17">
      <c r="A1389" s="30" t="s">
        <v>5765</v>
      </c>
    </row>
    <row r="1390" spans="1:1" ht="17">
      <c r="A1390" s="30" t="s">
        <v>5766</v>
      </c>
    </row>
    <row r="1391" spans="1:1" ht="17">
      <c r="A1391" s="30" t="s">
        <v>5767</v>
      </c>
    </row>
    <row r="1392" spans="1:1" ht="17">
      <c r="A1392" s="30" t="s">
        <v>5768</v>
      </c>
    </row>
    <row r="1393" spans="1:1" ht="17">
      <c r="A1393" s="30" t="s">
        <v>5769</v>
      </c>
    </row>
    <row r="1394" spans="1:1" ht="17">
      <c r="A1394" s="30" t="s">
        <v>5770</v>
      </c>
    </row>
    <row r="1395" spans="1:1" ht="17">
      <c r="A1395" s="30" t="s">
        <v>5771</v>
      </c>
    </row>
    <row r="1396" spans="1:1" ht="17">
      <c r="A1396" s="30" t="s">
        <v>5772</v>
      </c>
    </row>
    <row r="1397" spans="1:1" ht="17">
      <c r="A1397" s="30" t="s">
        <v>5773</v>
      </c>
    </row>
    <row r="1398" spans="1:1" ht="17">
      <c r="A1398" s="30" t="s">
        <v>5774</v>
      </c>
    </row>
    <row r="1399" spans="1:1" ht="17">
      <c r="A1399" s="30" t="s">
        <v>5775</v>
      </c>
    </row>
    <row r="1400" spans="1:1" ht="17">
      <c r="A1400" s="30" t="s">
        <v>5776</v>
      </c>
    </row>
    <row r="1401" spans="1:1" ht="17">
      <c r="A1401" s="30" t="s">
        <v>5777</v>
      </c>
    </row>
    <row r="1402" spans="1:1" ht="17">
      <c r="A1402" s="30" t="s">
        <v>5778</v>
      </c>
    </row>
    <row r="1403" spans="1:1" ht="17">
      <c r="A1403" s="30" t="s">
        <v>5779</v>
      </c>
    </row>
    <row r="1404" spans="1:1" ht="17">
      <c r="A1404" s="30" t="s">
        <v>5780</v>
      </c>
    </row>
    <row r="1405" spans="1:1" ht="17">
      <c r="A1405" s="30" t="s">
        <v>5781</v>
      </c>
    </row>
    <row r="1406" spans="1:1" ht="17">
      <c r="A1406" s="30" t="s">
        <v>5782</v>
      </c>
    </row>
    <row r="1407" spans="1:1" ht="17">
      <c r="A1407" s="30" t="s">
        <v>5783</v>
      </c>
    </row>
    <row r="1408" spans="1:1" ht="17">
      <c r="A1408" s="30" t="s">
        <v>5784</v>
      </c>
    </row>
    <row r="1409" spans="1:1" ht="17">
      <c r="A1409" s="30" t="s">
        <v>5785</v>
      </c>
    </row>
    <row r="1410" spans="1:1" ht="17">
      <c r="A1410" s="30" t="s">
        <v>5786</v>
      </c>
    </row>
    <row r="1411" spans="1:1" ht="17">
      <c r="A1411" s="30" t="s">
        <v>5787</v>
      </c>
    </row>
    <row r="1412" spans="1:1" ht="17">
      <c r="A1412" s="30" t="s">
        <v>5788</v>
      </c>
    </row>
    <row r="1413" spans="1:1" ht="17">
      <c r="A1413" s="30" t="s">
        <v>5789</v>
      </c>
    </row>
    <row r="1414" spans="1:1" ht="17">
      <c r="A1414" s="30" t="s">
        <v>5790</v>
      </c>
    </row>
    <row r="1415" spans="1:1" ht="17">
      <c r="A1415" s="30" t="s">
        <v>5791</v>
      </c>
    </row>
    <row r="1416" spans="1:1" ht="17">
      <c r="A1416" s="30" t="s">
        <v>5792</v>
      </c>
    </row>
    <row r="1417" spans="1:1" ht="17">
      <c r="A1417" s="30" t="s">
        <v>5793</v>
      </c>
    </row>
    <row r="1418" spans="1:1" ht="17">
      <c r="A1418" s="30" t="s">
        <v>5794</v>
      </c>
    </row>
    <row r="1419" spans="1:1" ht="17">
      <c r="A1419" s="30" t="s">
        <v>5795</v>
      </c>
    </row>
    <row r="1420" spans="1:1" ht="17">
      <c r="A1420" s="30" t="s">
        <v>5796</v>
      </c>
    </row>
    <row r="1421" spans="1:1" ht="17">
      <c r="A1421" s="30" t="s">
        <v>5797</v>
      </c>
    </row>
    <row r="1422" spans="1:1" ht="17">
      <c r="A1422" s="30" t="s">
        <v>5798</v>
      </c>
    </row>
    <row r="1423" spans="1:1" ht="17">
      <c r="A1423" s="30" t="s">
        <v>5799</v>
      </c>
    </row>
    <row r="1424" spans="1:1" ht="17">
      <c r="A1424" s="30" t="s">
        <v>5800</v>
      </c>
    </row>
    <row r="1425" spans="1:1" ht="17">
      <c r="A1425" s="30" t="s">
        <v>5801</v>
      </c>
    </row>
    <row r="1426" spans="1:1" ht="17">
      <c r="A1426" s="30" t="s">
        <v>5802</v>
      </c>
    </row>
    <row r="1427" spans="1:1" ht="17">
      <c r="A1427" s="30" t="s">
        <v>5803</v>
      </c>
    </row>
    <row r="1428" spans="1:1" ht="17">
      <c r="A1428" s="30" t="s">
        <v>3629</v>
      </c>
    </row>
    <row r="1429" spans="1:1" ht="17">
      <c r="A1429" s="30" t="s">
        <v>3630</v>
      </c>
    </row>
    <row r="1430" spans="1:1" ht="17">
      <c r="A1430" s="30" t="s">
        <v>3634</v>
      </c>
    </row>
    <row r="1431" spans="1:1" ht="17">
      <c r="A1431" s="30" t="s">
        <v>3635</v>
      </c>
    </row>
    <row r="1432" spans="1:1" ht="17">
      <c r="A1432" s="30" t="s">
        <v>5804</v>
      </c>
    </row>
    <row r="1433" spans="1:1" ht="17">
      <c r="A1433" s="30" t="s">
        <v>5805</v>
      </c>
    </row>
    <row r="1434" spans="1:1" ht="17">
      <c r="A1434" s="30" t="s">
        <v>5806</v>
      </c>
    </row>
    <row r="1435" spans="1:1" ht="17">
      <c r="A1435" s="30" t="s">
        <v>5807</v>
      </c>
    </row>
    <row r="1436" spans="1:1" ht="17">
      <c r="A1436" s="30" t="s">
        <v>5808</v>
      </c>
    </row>
    <row r="1437" spans="1:1" ht="17">
      <c r="A1437" s="30" t="s">
        <v>5809</v>
      </c>
    </row>
    <row r="1438" spans="1:1" ht="17">
      <c r="A1438" s="30" t="s">
        <v>5810</v>
      </c>
    </row>
    <row r="1439" spans="1:1" ht="17">
      <c r="A1439" s="30" t="s">
        <v>5811</v>
      </c>
    </row>
    <row r="1440" spans="1:1" ht="17">
      <c r="A1440" s="30" t="s">
        <v>5812</v>
      </c>
    </row>
    <row r="1441" spans="1:1" ht="17">
      <c r="A1441" s="30" t="s">
        <v>5813</v>
      </c>
    </row>
    <row r="1442" spans="1:1" ht="17">
      <c r="A1442" s="30" t="s">
        <v>5814</v>
      </c>
    </row>
    <row r="1443" spans="1:1" ht="17">
      <c r="A1443" s="30" t="s">
        <v>5815</v>
      </c>
    </row>
    <row r="1444" spans="1:1" ht="17">
      <c r="A1444" s="30" t="s">
        <v>5816</v>
      </c>
    </row>
    <row r="1445" spans="1:1" ht="17">
      <c r="A1445" s="30" t="s">
        <v>5817</v>
      </c>
    </row>
    <row r="1446" spans="1:1" ht="17">
      <c r="A1446" s="30" t="s">
        <v>5818</v>
      </c>
    </row>
    <row r="1447" spans="1:1" ht="17">
      <c r="A1447" s="30" t="s">
        <v>5819</v>
      </c>
    </row>
    <row r="1448" spans="1:1" ht="17">
      <c r="A1448" s="30" t="s">
        <v>5820</v>
      </c>
    </row>
    <row r="1449" spans="1:1" ht="17">
      <c r="A1449" s="30" t="s">
        <v>5821</v>
      </c>
    </row>
    <row r="1450" spans="1:1" ht="17">
      <c r="A1450" s="30" t="s">
        <v>5822</v>
      </c>
    </row>
    <row r="1451" spans="1:1" ht="17">
      <c r="A1451" s="30" t="s">
        <v>5823</v>
      </c>
    </row>
    <row r="1452" spans="1:1" ht="17">
      <c r="A1452" s="30" t="s">
        <v>5824</v>
      </c>
    </row>
    <row r="1453" spans="1:1" ht="17">
      <c r="A1453" s="30" t="s">
        <v>5825</v>
      </c>
    </row>
    <row r="1454" spans="1:1" ht="17">
      <c r="A1454" s="30" t="s">
        <v>5826</v>
      </c>
    </row>
    <row r="1455" spans="1:1" ht="17">
      <c r="A1455" s="30" t="s">
        <v>5827</v>
      </c>
    </row>
    <row r="1456" spans="1:1" ht="17">
      <c r="A1456" s="30" t="s">
        <v>5828</v>
      </c>
    </row>
    <row r="1457" spans="1:1" ht="17">
      <c r="A1457" s="30" t="s">
        <v>5829</v>
      </c>
    </row>
    <row r="1458" spans="1:1" ht="17">
      <c r="A1458" s="30" t="s">
        <v>5830</v>
      </c>
    </row>
    <row r="1459" spans="1:1" ht="17">
      <c r="A1459" s="30" t="s">
        <v>5831</v>
      </c>
    </row>
    <row r="1460" spans="1:1" ht="17">
      <c r="A1460" s="30" t="s">
        <v>5832</v>
      </c>
    </row>
    <row r="1461" spans="1:1" ht="17">
      <c r="A1461" s="30" t="s">
        <v>5833</v>
      </c>
    </row>
    <row r="1462" spans="1:1" ht="17">
      <c r="A1462" s="30" t="s">
        <v>5834</v>
      </c>
    </row>
    <row r="1463" spans="1:1" ht="17">
      <c r="A1463" s="30" t="s">
        <v>5835</v>
      </c>
    </row>
    <row r="1464" spans="1:1" ht="17">
      <c r="A1464" s="30" t="s">
        <v>5836</v>
      </c>
    </row>
    <row r="1465" spans="1:1" ht="17">
      <c r="A1465" s="30" t="s">
        <v>5837</v>
      </c>
    </row>
    <row r="1466" spans="1:1" ht="17">
      <c r="A1466" s="30" t="s">
        <v>5838</v>
      </c>
    </row>
    <row r="1467" spans="1:1" ht="17">
      <c r="A1467" s="30" t="s">
        <v>5839</v>
      </c>
    </row>
    <row r="1468" spans="1:1" ht="17">
      <c r="A1468" s="30" t="s">
        <v>4456</v>
      </c>
    </row>
    <row r="1469" spans="1:1" ht="17">
      <c r="A1469" s="30" t="s">
        <v>5840</v>
      </c>
    </row>
    <row r="1470" spans="1:1" ht="17">
      <c r="A1470" s="30" t="s">
        <v>5841</v>
      </c>
    </row>
    <row r="1471" spans="1:1" ht="17">
      <c r="A1471" s="30" t="s">
        <v>5842</v>
      </c>
    </row>
    <row r="1472" spans="1:1" ht="17">
      <c r="A1472" s="30" t="s">
        <v>5843</v>
      </c>
    </row>
    <row r="1473" spans="1:1" ht="17">
      <c r="A1473" s="30" t="s">
        <v>5844</v>
      </c>
    </row>
    <row r="1474" spans="1:1" ht="17">
      <c r="A1474" s="30" t="s">
        <v>5845</v>
      </c>
    </row>
    <row r="1475" spans="1:1" ht="17">
      <c r="A1475" s="30" t="s">
        <v>5846</v>
      </c>
    </row>
    <row r="1476" spans="1:1" ht="17">
      <c r="A1476" s="30" t="s">
        <v>5847</v>
      </c>
    </row>
    <row r="1477" spans="1:1" ht="17">
      <c r="A1477" s="30" t="s">
        <v>5848</v>
      </c>
    </row>
    <row r="1478" spans="1:1" ht="17">
      <c r="A1478" s="30" t="s">
        <v>5849</v>
      </c>
    </row>
    <row r="1479" spans="1:1" ht="17">
      <c r="A1479" s="30" t="s">
        <v>5850</v>
      </c>
    </row>
    <row r="1480" spans="1:1" ht="17">
      <c r="A1480" s="30" t="s">
        <v>5851</v>
      </c>
    </row>
    <row r="1481" spans="1:1" ht="17">
      <c r="A1481" s="30" t="s">
        <v>5852</v>
      </c>
    </row>
    <row r="1482" spans="1:1" ht="17">
      <c r="A1482" s="30" t="s">
        <v>5853</v>
      </c>
    </row>
    <row r="1483" spans="1:1" ht="17">
      <c r="A1483" s="30" t="s">
        <v>5854</v>
      </c>
    </row>
    <row r="1484" spans="1:1" ht="17">
      <c r="A1484" s="30" t="s">
        <v>5855</v>
      </c>
    </row>
    <row r="1485" spans="1:1" ht="17">
      <c r="A1485" s="30" t="s">
        <v>5856</v>
      </c>
    </row>
    <row r="1486" spans="1:1" ht="17">
      <c r="A1486" s="30" t="s">
        <v>5857</v>
      </c>
    </row>
    <row r="1487" spans="1:1" ht="17">
      <c r="A1487" s="30" t="s">
        <v>5858</v>
      </c>
    </row>
    <row r="1488" spans="1:1" ht="17">
      <c r="A1488" s="30" t="s">
        <v>5859</v>
      </c>
    </row>
    <row r="1489" spans="1:1" ht="17">
      <c r="A1489" s="30" t="s">
        <v>5860</v>
      </c>
    </row>
    <row r="1490" spans="1:1" ht="17">
      <c r="A1490" s="30" t="s">
        <v>5861</v>
      </c>
    </row>
    <row r="1491" spans="1:1" ht="17">
      <c r="A1491" s="30" t="s">
        <v>5862</v>
      </c>
    </row>
    <row r="1492" spans="1:1" ht="17">
      <c r="A1492" s="30" t="s">
        <v>5863</v>
      </c>
    </row>
    <row r="1493" spans="1:1" ht="17">
      <c r="A1493" s="30" t="s">
        <v>5864</v>
      </c>
    </row>
    <row r="1494" spans="1:1" ht="17">
      <c r="A1494" s="30" t="s">
        <v>5865</v>
      </c>
    </row>
    <row r="1495" spans="1:1" ht="17">
      <c r="A1495" s="30" t="s">
        <v>5866</v>
      </c>
    </row>
    <row r="1496" spans="1:1" ht="17">
      <c r="A1496" s="30" t="s">
        <v>5867</v>
      </c>
    </row>
    <row r="1497" spans="1:1" ht="17">
      <c r="A1497" s="30" t="s">
        <v>5868</v>
      </c>
    </row>
    <row r="1498" spans="1:1" ht="17">
      <c r="A1498" s="30" t="s">
        <v>5869</v>
      </c>
    </row>
    <row r="1499" spans="1:1" ht="17">
      <c r="A1499" s="30" t="s">
        <v>5870</v>
      </c>
    </row>
    <row r="1500" spans="1:1" ht="17">
      <c r="A1500" s="30" t="s">
        <v>5871</v>
      </c>
    </row>
    <row r="1501" spans="1:1" ht="17">
      <c r="A1501" s="30" t="s">
        <v>5872</v>
      </c>
    </row>
    <row r="1502" spans="1:1" ht="17">
      <c r="A1502" s="30" t="s">
        <v>5873</v>
      </c>
    </row>
    <row r="1503" spans="1:1" ht="17">
      <c r="A1503" s="30" t="s">
        <v>5874</v>
      </c>
    </row>
    <row r="1504" spans="1:1" ht="17">
      <c r="A1504" s="30" t="s">
        <v>5875</v>
      </c>
    </row>
    <row r="1505" spans="1:1" ht="17">
      <c r="A1505" s="30" t="s">
        <v>5876</v>
      </c>
    </row>
    <row r="1506" spans="1:1" ht="17">
      <c r="A1506" s="30" t="s">
        <v>5877</v>
      </c>
    </row>
    <row r="1507" spans="1:1" ht="17">
      <c r="A1507" s="30" t="s">
        <v>5878</v>
      </c>
    </row>
    <row r="1508" spans="1:1" ht="17">
      <c r="A1508" s="30" t="s">
        <v>5879</v>
      </c>
    </row>
    <row r="1509" spans="1:1" ht="17">
      <c r="A1509" s="30" t="s">
        <v>5880</v>
      </c>
    </row>
    <row r="1510" spans="1:1" ht="17">
      <c r="A1510" s="30" t="s">
        <v>5881</v>
      </c>
    </row>
    <row r="1511" spans="1:1" ht="17">
      <c r="A1511" s="30" t="s">
        <v>5882</v>
      </c>
    </row>
    <row r="1512" spans="1:1" ht="17">
      <c r="A1512" s="30" t="s">
        <v>5883</v>
      </c>
    </row>
    <row r="1513" spans="1:1" ht="17">
      <c r="A1513" s="30" t="s">
        <v>5884</v>
      </c>
    </row>
    <row r="1514" spans="1:1" ht="17">
      <c r="A1514" s="30" t="s">
        <v>5885</v>
      </c>
    </row>
    <row r="1515" spans="1:1" ht="17">
      <c r="A1515" s="30" t="s">
        <v>5886</v>
      </c>
    </row>
    <row r="1516" spans="1:1" ht="17">
      <c r="A1516" s="30" t="s">
        <v>5887</v>
      </c>
    </row>
    <row r="1517" spans="1:1" ht="17">
      <c r="A1517" s="30" t="s">
        <v>5888</v>
      </c>
    </row>
    <row r="1518" spans="1:1" ht="17">
      <c r="A1518" s="30" t="s">
        <v>5889</v>
      </c>
    </row>
    <row r="1519" spans="1:1" ht="17">
      <c r="A1519" s="30" t="s">
        <v>5890</v>
      </c>
    </row>
    <row r="1520" spans="1:1" ht="17">
      <c r="A1520" s="30" t="s">
        <v>5891</v>
      </c>
    </row>
    <row r="1521" spans="1:1" ht="17">
      <c r="A1521" s="30" t="s">
        <v>5892</v>
      </c>
    </row>
    <row r="1522" spans="1:1" ht="17">
      <c r="A1522" s="30" t="s">
        <v>5893</v>
      </c>
    </row>
    <row r="1523" spans="1:1" ht="17">
      <c r="A1523" s="30" t="s">
        <v>5894</v>
      </c>
    </row>
    <row r="1524" spans="1:1" ht="17">
      <c r="A1524" s="30" t="s">
        <v>5895</v>
      </c>
    </row>
    <row r="1525" spans="1:1" ht="17">
      <c r="A1525" s="30" t="s">
        <v>5896</v>
      </c>
    </row>
    <row r="1526" spans="1:1" ht="17">
      <c r="A1526" s="30" t="s">
        <v>5897</v>
      </c>
    </row>
    <row r="1527" spans="1:1" ht="17">
      <c r="A1527" s="30" t="s">
        <v>5898</v>
      </c>
    </row>
    <row r="1528" spans="1:1" ht="17">
      <c r="A1528" s="30" t="s">
        <v>5899</v>
      </c>
    </row>
    <row r="1529" spans="1:1" ht="17">
      <c r="A1529" s="30" t="s">
        <v>5900</v>
      </c>
    </row>
    <row r="1530" spans="1:1" ht="17">
      <c r="A1530" s="30" t="s">
        <v>5901</v>
      </c>
    </row>
    <row r="1531" spans="1:1" ht="17">
      <c r="A1531" s="30" t="s">
        <v>5902</v>
      </c>
    </row>
    <row r="1532" spans="1:1" ht="17">
      <c r="A1532" s="30" t="s">
        <v>5903</v>
      </c>
    </row>
    <row r="1533" spans="1:1" ht="17">
      <c r="A1533" s="30" t="s">
        <v>5904</v>
      </c>
    </row>
    <row r="1534" spans="1:1" ht="17">
      <c r="A1534" s="30" t="s">
        <v>5905</v>
      </c>
    </row>
    <row r="1535" spans="1:1" ht="17">
      <c r="A1535" s="30" t="s">
        <v>5906</v>
      </c>
    </row>
    <row r="1536" spans="1:1" ht="17">
      <c r="A1536" s="30" t="s">
        <v>5907</v>
      </c>
    </row>
    <row r="1537" spans="1:1" ht="17">
      <c r="A1537" s="30" t="s">
        <v>5908</v>
      </c>
    </row>
    <row r="1538" spans="1:1" ht="17">
      <c r="A1538" s="30" t="s">
        <v>5909</v>
      </c>
    </row>
    <row r="1539" spans="1:1" ht="17">
      <c r="A1539" s="30" t="s">
        <v>5910</v>
      </c>
    </row>
    <row r="1540" spans="1:1" ht="17">
      <c r="A1540" s="30" t="s">
        <v>4457</v>
      </c>
    </row>
    <row r="1541" spans="1:1" ht="17">
      <c r="A1541" s="30" t="s">
        <v>5911</v>
      </c>
    </row>
    <row r="1542" spans="1:1" ht="17">
      <c r="A1542" s="30" t="s">
        <v>5912</v>
      </c>
    </row>
    <row r="1543" spans="1:1" ht="17">
      <c r="A1543" s="30" t="s">
        <v>5913</v>
      </c>
    </row>
    <row r="1544" spans="1:1" ht="17">
      <c r="A1544" s="30" t="s">
        <v>5914</v>
      </c>
    </row>
    <row r="1545" spans="1:1" ht="17">
      <c r="A1545" s="30" t="s">
        <v>5915</v>
      </c>
    </row>
    <row r="1546" spans="1:1" ht="17">
      <c r="A1546" s="30" t="s">
        <v>5916</v>
      </c>
    </row>
    <row r="1547" spans="1:1" ht="17">
      <c r="A1547" s="30" t="s">
        <v>5917</v>
      </c>
    </row>
    <row r="1548" spans="1:1" ht="17">
      <c r="A1548" s="30" t="s">
        <v>5918</v>
      </c>
    </row>
    <row r="1549" spans="1:1" ht="17">
      <c r="A1549" s="30" t="s">
        <v>5919</v>
      </c>
    </row>
    <row r="1550" spans="1:1" ht="17">
      <c r="A1550" s="30" t="s">
        <v>5920</v>
      </c>
    </row>
    <row r="1551" spans="1:1" ht="17">
      <c r="A1551" s="30" t="s">
        <v>5921</v>
      </c>
    </row>
    <row r="1552" spans="1:1" ht="17">
      <c r="A1552" s="30" t="s">
        <v>5922</v>
      </c>
    </row>
    <row r="1553" spans="1:1" ht="17">
      <c r="A1553" s="30" t="s">
        <v>5923</v>
      </c>
    </row>
    <row r="1554" spans="1:1" ht="17">
      <c r="A1554" s="30" t="s">
        <v>5924</v>
      </c>
    </row>
    <row r="1555" spans="1:1" ht="17">
      <c r="A1555" s="30" t="s">
        <v>5925</v>
      </c>
    </row>
    <row r="1556" spans="1:1" ht="17">
      <c r="A1556" s="30" t="s">
        <v>5926</v>
      </c>
    </row>
    <row r="1557" spans="1:1" ht="17">
      <c r="A1557" s="30" t="s">
        <v>5927</v>
      </c>
    </row>
    <row r="1558" spans="1:1" ht="17">
      <c r="A1558" s="30" t="s">
        <v>5928</v>
      </c>
    </row>
    <row r="1559" spans="1:1" ht="17">
      <c r="A1559" s="30" t="s">
        <v>5929</v>
      </c>
    </row>
    <row r="1560" spans="1:1" ht="17">
      <c r="A1560" s="30" t="s">
        <v>5930</v>
      </c>
    </row>
    <row r="1561" spans="1:1" ht="17">
      <c r="A1561" s="30" t="s">
        <v>5931</v>
      </c>
    </row>
    <row r="1562" spans="1:1" ht="17">
      <c r="A1562" s="30" t="s">
        <v>5932</v>
      </c>
    </row>
    <row r="1563" spans="1:1" ht="17">
      <c r="A1563" s="30" t="s">
        <v>5933</v>
      </c>
    </row>
    <row r="1564" spans="1:1" ht="17">
      <c r="A1564" s="30" t="s">
        <v>5934</v>
      </c>
    </row>
    <row r="1565" spans="1:1" ht="17">
      <c r="A1565" s="30" t="s">
        <v>5935</v>
      </c>
    </row>
    <row r="1566" spans="1:1" ht="17">
      <c r="A1566" s="30" t="s">
        <v>5936</v>
      </c>
    </row>
    <row r="1567" spans="1:1" ht="17">
      <c r="A1567" s="30" t="s">
        <v>5937</v>
      </c>
    </row>
    <row r="1568" spans="1:1" ht="17">
      <c r="A1568" s="30" t="s">
        <v>5938</v>
      </c>
    </row>
    <row r="1569" spans="1:1" ht="17">
      <c r="A1569" s="30" t="s">
        <v>5939</v>
      </c>
    </row>
    <row r="1570" spans="1:1" ht="17">
      <c r="A1570" s="30" t="s">
        <v>5940</v>
      </c>
    </row>
    <row r="1571" spans="1:1" ht="17">
      <c r="A1571" s="30" t="s">
        <v>5941</v>
      </c>
    </row>
    <row r="1572" spans="1:1" ht="17">
      <c r="A1572" s="30" t="s">
        <v>5942</v>
      </c>
    </row>
    <row r="1573" spans="1:1" ht="17">
      <c r="A1573" s="30" t="s">
        <v>5943</v>
      </c>
    </row>
    <row r="1574" spans="1:1" ht="17">
      <c r="A1574" s="30" t="s">
        <v>5944</v>
      </c>
    </row>
    <row r="1575" spans="1:1" ht="17">
      <c r="A1575" s="30" t="s">
        <v>5945</v>
      </c>
    </row>
    <row r="1576" spans="1:1" ht="17">
      <c r="A1576" s="30" t="s">
        <v>5946</v>
      </c>
    </row>
    <row r="1577" spans="1:1" ht="17">
      <c r="A1577" s="30" t="s">
        <v>5947</v>
      </c>
    </row>
    <row r="1578" spans="1:1" ht="17">
      <c r="A1578" s="30" t="s">
        <v>5948</v>
      </c>
    </row>
    <row r="1579" spans="1:1" ht="17">
      <c r="A1579" s="30" t="s">
        <v>5949</v>
      </c>
    </row>
    <row r="1580" spans="1:1" ht="17">
      <c r="A1580" s="30" t="s">
        <v>5950</v>
      </c>
    </row>
    <row r="1581" spans="1:1" ht="17">
      <c r="A1581" s="30" t="s">
        <v>3695</v>
      </c>
    </row>
    <row r="1582" spans="1:1" ht="17">
      <c r="A1582" s="30" t="s">
        <v>3697</v>
      </c>
    </row>
    <row r="1583" spans="1:1" ht="17">
      <c r="A1583" s="30" t="s">
        <v>3698</v>
      </c>
    </row>
    <row r="1584" spans="1:1" ht="17">
      <c r="A1584" s="30" t="s">
        <v>3699</v>
      </c>
    </row>
    <row r="1585" spans="1:1" ht="17">
      <c r="A1585" s="30" t="s">
        <v>3700</v>
      </c>
    </row>
    <row r="1586" spans="1:1" ht="17">
      <c r="A1586" s="30" t="s">
        <v>3701</v>
      </c>
    </row>
    <row r="1587" spans="1:1" ht="17">
      <c r="A1587" s="30" t="s">
        <v>3702</v>
      </c>
    </row>
    <row r="1588" spans="1:1" ht="17">
      <c r="A1588" s="30" t="s">
        <v>3703</v>
      </c>
    </row>
    <row r="1589" spans="1:1" ht="17">
      <c r="A1589" s="30" t="s">
        <v>3704</v>
      </c>
    </row>
    <row r="1590" spans="1:1" ht="17">
      <c r="A1590" s="30" t="s">
        <v>3705</v>
      </c>
    </row>
    <row r="1591" spans="1:1" ht="17">
      <c r="A1591" s="30" t="s">
        <v>3706</v>
      </c>
    </row>
    <row r="1592" spans="1:1" ht="17">
      <c r="A1592" s="30" t="s">
        <v>5951</v>
      </c>
    </row>
    <row r="1593" spans="1:1" ht="17">
      <c r="A1593" s="30" t="s">
        <v>5952</v>
      </c>
    </row>
    <row r="1594" spans="1:1" ht="17">
      <c r="A1594" s="30" t="s">
        <v>5953</v>
      </c>
    </row>
    <row r="1595" spans="1:1" ht="17">
      <c r="A1595" s="30" t="s">
        <v>5954</v>
      </c>
    </row>
    <row r="1596" spans="1:1" ht="17">
      <c r="A1596" s="30" t="s">
        <v>5955</v>
      </c>
    </row>
    <row r="1597" spans="1:1" ht="17">
      <c r="A1597" s="30" t="s">
        <v>5956</v>
      </c>
    </row>
    <row r="1598" spans="1:1" ht="17">
      <c r="A1598" s="30" t="s">
        <v>5957</v>
      </c>
    </row>
    <row r="1599" spans="1:1" ht="17">
      <c r="A1599" s="30" t="s">
        <v>5958</v>
      </c>
    </row>
    <row r="1600" spans="1:1" ht="17">
      <c r="A1600" s="30" t="s">
        <v>5959</v>
      </c>
    </row>
    <row r="1601" spans="1:1" ht="17">
      <c r="A1601" s="30" t="s">
        <v>5960</v>
      </c>
    </row>
    <row r="1602" spans="1:1" ht="17">
      <c r="A1602" s="30" t="s">
        <v>5961</v>
      </c>
    </row>
    <row r="1603" spans="1:1" ht="17">
      <c r="A1603" s="30" t="s">
        <v>5962</v>
      </c>
    </row>
    <row r="1604" spans="1:1" ht="17">
      <c r="A1604" s="30" t="s">
        <v>5963</v>
      </c>
    </row>
    <row r="1605" spans="1:1" ht="17">
      <c r="A1605" s="30" t="s">
        <v>5964</v>
      </c>
    </row>
    <row r="1606" spans="1:1" ht="17">
      <c r="A1606" s="30" t="s">
        <v>5965</v>
      </c>
    </row>
    <row r="1607" spans="1:1" ht="17">
      <c r="A1607" s="30" t="s">
        <v>5966</v>
      </c>
    </row>
    <row r="1608" spans="1:1" ht="17">
      <c r="A1608" s="30" t="s">
        <v>5967</v>
      </c>
    </row>
    <row r="1609" spans="1:1" ht="17">
      <c r="A1609" s="30" t="s">
        <v>5968</v>
      </c>
    </row>
    <row r="1610" spans="1:1" ht="17">
      <c r="A1610" s="30" t="s">
        <v>5969</v>
      </c>
    </row>
    <row r="1611" spans="1:1" ht="17">
      <c r="A1611" s="30" t="s">
        <v>5970</v>
      </c>
    </row>
    <row r="1612" spans="1:1" ht="17">
      <c r="A1612" s="30" t="s">
        <v>5971</v>
      </c>
    </row>
    <row r="1613" spans="1:1" ht="17">
      <c r="A1613" s="30" t="s">
        <v>5972</v>
      </c>
    </row>
    <row r="1614" spans="1:1" ht="17">
      <c r="A1614" s="30" t="s">
        <v>5973</v>
      </c>
    </row>
    <row r="1615" spans="1:1" ht="17">
      <c r="A1615" s="30" t="s">
        <v>5974</v>
      </c>
    </row>
    <row r="1616" spans="1:1" ht="17">
      <c r="A1616" s="30" t="s">
        <v>5975</v>
      </c>
    </row>
    <row r="1617" spans="1:1" ht="17">
      <c r="A1617" s="30" t="s">
        <v>5976</v>
      </c>
    </row>
    <row r="1618" spans="1:1" ht="17">
      <c r="A1618" s="30" t="s">
        <v>5977</v>
      </c>
    </row>
    <row r="1619" spans="1:1" ht="17">
      <c r="A1619" s="30" t="s">
        <v>5978</v>
      </c>
    </row>
    <row r="1620" spans="1:1" ht="17">
      <c r="A1620" s="30" t="s">
        <v>5979</v>
      </c>
    </row>
    <row r="1621" spans="1:1" ht="17">
      <c r="A1621" s="30" t="s">
        <v>5980</v>
      </c>
    </row>
    <row r="1622" spans="1:1" ht="17">
      <c r="A1622" s="30" t="s">
        <v>5981</v>
      </c>
    </row>
    <row r="1623" spans="1:1" ht="17">
      <c r="A1623" s="30" t="s">
        <v>5982</v>
      </c>
    </row>
    <row r="1624" spans="1:1" ht="17">
      <c r="A1624" s="30" t="s">
        <v>5983</v>
      </c>
    </row>
    <row r="1625" spans="1:1" ht="17">
      <c r="A1625" s="30" t="s">
        <v>5984</v>
      </c>
    </row>
    <row r="1626" spans="1:1" ht="17">
      <c r="A1626" s="30" t="s">
        <v>5985</v>
      </c>
    </row>
    <row r="1627" spans="1:1" ht="17">
      <c r="A1627" s="30" t="s">
        <v>5986</v>
      </c>
    </row>
    <row r="1628" spans="1:1" ht="17">
      <c r="A1628" s="30" t="s">
        <v>5987</v>
      </c>
    </row>
    <row r="1629" spans="1:1" ht="17">
      <c r="A1629" s="30" t="s">
        <v>5988</v>
      </c>
    </row>
    <row r="1630" spans="1:1" ht="17">
      <c r="A1630" s="30" t="s">
        <v>5989</v>
      </c>
    </row>
    <row r="1631" spans="1:1" ht="17">
      <c r="A1631" s="30" t="s">
        <v>5990</v>
      </c>
    </row>
    <row r="1632" spans="1:1" ht="17">
      <c r="A1632" s="30" t="s">
        <v>5991</v>
      </c>
    </row>
    <row r="1633" spans="1:1" ht="17">
      <c r="A1633" s="30" t="s">
        <v>5992</v>
      </c>
    </row>
    <row r="1634" spans="1:1" ht="17">
      <c r="A1634" s="30" t="s">
        <v>5993</v>
      </c>
    </row>
    <row r="1635" spans="1:1" ht="17">
      <c r="A1635" s="30" t="s">
        <v>5994</v>
      </c>
    </row>
    <row r="1636" spans="1:1" ht="17">
      <c r="A1636" s="30" t="s">
        <v>5995</v>
      </c>
    </row>
    <row r="1637" spans="1:1" ht="17">
      <c r="A1637" s="30" t="s">
        <v>5996</v>
      </c>
    </row>
    <row r="1638" spans="1:1" ht="17">
      <c r="A1638" s="30" t="s">
        <v>5997</v>
      </c>
    </row>
    <row r="1639" spans="1:1" ht="17">
      <c r="A1639" s="30" t="s">
        <v>5998</v>
      </c>
    </row>
    <row r="1640" spans="1:1" ht="17">
      <c r="A1640" s="30" t="s">
        <v>5999</v>
      </c>
    </row>
    <row r="1641" spans="1:1" ht="17">
      <c r="A1641" s="30" t="s">
        <v>6000</v>
      </c>
    </row>
    <row r="1642" spans="1:1" ht="17">
      <c r="A1642" s="30" t="s">
        <v>3717</v>
      </c>
    </row>
    <row r="1643" spans="1:1" ht="17">
      <c r="A1643" s="30" t="s">
        <v>3719</v>
      </c>
    </row>
    <row r="1644" spans="1:1" ht="17">
      <c r="A1644" s="30" t="s">
        <v>3720</v>
      </c>
    </row>
    <row r="1645" spans="1:1" ht="17">
      <c r="A1645" s="30" t="s">
        <v>3722</v>
      </c>
    </row>
    <row r="1646" spans="1:1" ht="17">
      <c r="A1646" s="30" t="s">
        <v>6001</v>
      </c>
    </row>
    <row r="1647" spans="1:1" ht="17">
      <c r="A1647" s="30" t="s">
        <v>6002</v>
      </c>
    </row>
    <row r="1648" spans="1:1" ht="17">
      <c r="A1648" s="30" t="s">
        <v>6003</v>
      </c>
    </row>
    <row r="1649" spans="1:1" ht="17">
      <c r="A1649" s="30" t="s">
        <v>6004</v>
      </c>
    </row>
    <row r="1650" spans="1:1" ht="17">
      <c r="A1650" s="30" t="s">
        <v>6005</v>
      </c>
    </row>
    <row r="1651" spans="1:1" ht="17">
      <c r="A1651" s="30" t="s">
        <v>6006</v>
      </c>
    </row>
    <row r="1652" spans="1:1" ht="17">
      <c r="A1652" s="30" t="s">
        <v>6007</v>
      </c>
    </row>
    <row r="1653" spans="1:1" ht="17">
      <c r="A1653" s="30" t="s">
        <v>6008</v>
      </c>
    </row>
    <row r="1654" spans="1:1" ht="17">
      <c r="A1654" s="30" t="s">
        <v>6009</v>
      </c>
    </row>
    <row r="1655" spans="1:1" ht="17">
      <c r="A1655" s="30" t="s">
        <v>6010</v>
      </c>
    </row>
    <row r="1656" spans="1:1" ht="17">
      <c r="A1656" s="30" t="s">
        <v>6011</v>
      </c>
    </row>
    <row r="1657" spans="1:1" ht="17">
      <c r="A1657" s="30" t="s">
        <v>6012</v>
      </c>
    </row>
    <row r="1658" spans="1:1" ht="17">
      <c r="A1658" s="30" t="s">
        <v>4459</v>
      </c>
    </row>
    <row r="1659" spans="1:1" ht="17">
      <c r="A1659" s="30" t="s">
        <v>6013</v>
      </c>
    </row>
    <row r="1660" spans="1:1" ht="17">
      <c r="A1660" s="30" t="s">
        <v>6014</v>
      </c>
    </row>
    <row r="1661" spans="1:1" ht="17">
      <c r="A1661" s="30" t="s">
        <v>6015</v>
      </c>
    </row>
    <row r="1662" spans="1:1" ht="17">
      <c r="A1662" s="30" t="s">
        <v>6016</v>
      </c>
    </row>
    <row r="1663" spans="1:1" ht="17">
      <c r="A1663" s="30" t="s">
        <v>6017</v>
      </c>
    </row>
    <row r="1664" spans="1:1" ht="17">
      <c r="A1664" s="30" t="s">
        <v>6018</v>
      </c>
    </row>
    <row r="1665" spans="1:1" ht="17">
      <c r="A1665" s="30" t="s">
        <v>6019</v>
      </c>
    </row>
    <row r="1666" spans="1:1" ht="17">
      <c r="A1666" s="30" t="s">
        <v>6020</v>
      </c>
    </row>
    <row r="1667" spans="1:1" ht="17">
      <c r="A1667" s="30" t="s">
        <v>6021</v>
      </c>
    </row>
    <row r="1668" spans="1:1" ht="17">
      <c r="A1668" s="30" t="s">
        <v>6022</v>
      </c>
    </row>
    <row r="1669" spans="1:1" ht="17">
      <c r="A1669" s="30" t="s">
        <v>6023</v>
      </c>
    </row>
    <row r="1670" spans="1:1" ht="17">
      <c r="A1670" s="30" t="s">
        <v>6024</v>
      </c>
    </row>
    <row r="1671" spans="1:1" ht="17">
      <c r="A1671" s="30" t="s">
        <v>6025</v>
      </c>
    </row>
    <row r="1672" spans="1:1" ht="17">
      <c r="A1672" s="30" t="s">
        <v>6026</v>
      </c>
    </row>
    <row r="1673" spans="1:1" ht="17">
      <c r="A1673" s="30" t="s">
        <v>6027</v>
      </c>
    </row>
    <row r="1674" spans="1:1" ht="17">
      <c r="A1674" s="30" t="s">
        <v>6028</v>
      </c>
    </row>
    <row r="1675" spans="1:1" ht="17">
      <c r="A1675" s="30" t="s">
        <v>6029</v>
      </c>
    </row>
    <row r="1676" spans="1:1" ht="17">
      <c r="A1676" s="30" t="s">
        <v>6030</v>
      </c>
    </row>
    <row r="1677" spans="1:1" ht="17">
      <c r="A1677" s="30" t="s">
        <v>6031</v>
      </c>
    </row>
    <row r="1678" spans="1:1" ht="17">
      <c r="A1678" s="30" t="s">
        <v>6032</v>
      </c>
    </row>
    <row r="1679" spans="1:1" ht="17">
      <c r="A1679" s="30" t="s">
        <v>6033</v>
      </c>
    </row>
    <row r="1680" spans="1:1" ht="17">
      <c r="A1680" s="30" t="s">
        <v>3761</v>
      </c>
    </row>
    <row r="1681" spans="1:1" ht="17">
      <c r="A1681" s="30" t="s">
        <v>3762</v>
      </c>
    </row>
    <row r="1682" spans="1:1" ht="17">
      <c r="A1682" s="30" t="s">
        <v>3813</v>
      </c>
    </row>
    <row r="1683" spans="1:1" ht="17">
      <c r="A1683" s="30" t="s">
        <v>3763</v>
      </c>
    </row>
    <row r="1684" spans="1:1" ht="17">
      <c r="A1684" s="30" t="s">
        <v>3814</v>
      </c>
    </row>
    <row r="1685" spans="1:1" ht="17">
      <c r="A1685" s="30" t="s">
        <v>3857</v>
      </c>
    </row>
    <row r="1686" spans="1:1" ht="17">
      <c r="A1686" s="30" t="s">
        <v>3858</v>
      </c>
    </row>
    <row r="1687" spans="1:1" ht="17">
      <c r="A1687" s="30" t="s">
        <v>3815</v>
      </c>
    </row>
    <row r="1688" spans="1:1" ht="17">
      <c r="A1688" s="30" t="s">
        <v>3764</v>
      </c>
    </row>
    <row r="1689" spans="1:1" ht="17">
      <c r="A1689" s="30" t="s">
        <v>3816</v>
      </c>
    </row>
    <row r="1690" spans="1:1" ht="17">
      <c r="A1690" s="30" t="s">
        <v>3817</v>
      </c>
    </row>
    <row r="1691" spans="1:1" ht="17">
      <c r="A1691" s="30" t="s">
        <v>3859</v>
      </c>
    </row>
    <row r="1692" spans="1:1" ht="17">
      <c r="A1692" s="30" t="s">
        <v>3818</v>
      </c>
    </row>
    <row r="1693" spans="1:1" ht="17">
      <c r="A1693" s="30" t="s">
        <v>3819</v>
      </c>
    </row>
    <row r="1694" spans="1:1" ht="17">
      <c r="A1694" s="30" t="s">
        <v>3820</v>
      </c>
    </row>
    <row r="1695" spans="1:1" ht="17">
      <c r="A1695" s="30" t="s">
        <v>3860</v>
      </c>
    </row>
    <row r="1696" spans="1:1" ht="17">
      <c r="A1696" s="30" t="s">
        <v>3767</v>
      </c>
    </row>
    <row r="1697" spans="1:1" ht="17">
      <c r="A1697" s="30" t="s">
        <v>3821</v>
      </c>
    </row>
    <row r="1698" spans="1:1" ht="17">
      <c r="A1698" s="30" t="s">
        <v>3822</v>
      </c>
    </row>
    <row r="1699" spans="1:1" ht="17">
      <c r="A1699" s="30" t="s">
        <v>3823</v>
      </c>
    </row>
    <row r="1700" spans="1:1" ht="17">
      <c r="A1700" s="30" t="s">
        <v>3769</v>
      </c>
    </row>
    <row r="1701" spans="1:1" ht="17">
      <c r="A1701" s="30" t="s">
        <v>3770</v>
      </c>
    </row>
    <row r="1702" spans="1:1" ht="17">
      <c r="A1702" s="30" t="s">
        <v>6034</v>
      </c>
    </row>
    <row r="1703" spans="1:1" ht="17">
      <c r="A1703" s="30" t="s">
        <v>6035</v>
      </c>
    </row>
    <row r="1704" spans="1:1" ht="17">
      <c r="A1704" s="30" t="s">
        <v>6036</v>
      </c>
    </row>
    <row r="1705" spans="1:1" ht="17">
      <c r="A1705" s="30" t="s">
        <v>6037</v>
      </c>
    </row>
    <row r="1706" spans="1:1" ht="17">
      <c r="A1706" s="30" t="s">
        <v>3861</v>
      </c>
    </row>
    <row r="1707" spans="1:1" ht="17">
      <c r="A1707" s="30" t="s">
        <v>3824</v>
      </c>
    </row>
    <row r="1708" spans="1:1" ht="17">
      <c r="A1708" s="30" t="s">
        <v>3862</v>
      </c>
    </row>
    <row r="1709" spans="1:1" ht="17">
      <c r="A1709" s="30" t="s">
        <v>3825</v>
      </c>
    </row>
    <row r="1710" spans="1:1" ht="17">
      <c r="A1710" s="30" t="s">
        <v>3826</v>
      </c>
    </row>
    <row r="1711" spans="1:1" ht="17">
      <c r="A1711" s="30" t="s">
        <v>3827</v>
      </c>
    </row>
    <row r="1712" spans="1:1" ht="17">
      <c r="A1712" s="30" t="s">
        <v>3828</v>
      </c>
    </row>
    <row r="1713" spans="1:1" ht="17">
      <c r="A1713" s="30" t="s">
        <v>3863</v>
      </c>
    </row>
    <row r="1714" spans="1:1" ht="17">
      <c r="A1714" s="30" t="s">
        <v>3771</v>
      </c>
    </row>
    <row r="1715" spans="1:1" ht="17">
      <c r="A1715" s="30" t="s">
        <v>3772</v>
      </c>
    </row>
    <row r="1716" spans="1:1" ht="17">
      <c r="A1716" s="30" t="s">
        <v>3864</v>
      </c>
    </row>
    <row r="1717" spans="1:1" ht="17">
      <c r="A1717" s="30" t="s">
        <v>3865</v>
      </c>
    </row>
    <row r="1718" spans="1:1" ht="17">
      <c r="A1718" s="30" t="s">
        <v>3773</v>
      </c>
    </row>
    <row r="1719" spans="1:1" ht="17">
      <c r="A1719" s="30" t="s">
        <v>3829</v>
      </c>
    </row>
    <row r="1720" spans="1:1" ht="17">
      <c r="A1720" s="30" t="s">
        <v>3830</v>
      </c>
    </row>
    <row r="1721" spans="1:1" ht="17">
      <c r="A1721" s="30" t="s">
        <v>3831</v>
      </c>
    </row>
    <row r="1722" spans="1:1" ht="17">
      <c r="A1722" s="30" t="s">
        <v>3832</v>
      </c>
    </row>
    <row r="1723" spans="1:1" ht="17">
      <c r="A1723" s="30" t="s">
        <v>3833</v>
      </c>
    </row>
    <row r="1724" spans="1:1" ht="17">
      <c r="A1724" s="30" t="s">
        <v>3834</v>
      </c>
    </row>
    <row r="1725" spans="1:1" ht="17">
      <c r="A1725" s="30" t="s">
        <v>3835</v>
      </c>
    </row>
    <row r="1726" spans="1:1" ht="17">
      <c r="A1726" s="30" t="s">
        <v>3564</v>
      </c>
    </row>
    <row r="1727" spans="1:1" ht="17">
      <c r="A1727" s="30" t="s">
        <v>3622</v>
      </c>
    </row>
    <row r="1728" spans="1:1" ht="17">
      <c r="A1728" s="30" t="s">
        <v>6038</v>
      </c>
    </row>
    <row r="1729" spans="1:1" ht="17">
      <c r="A1729" s="30" t="s">
        <v>3623</v>
      </c>
    </row>
    <row r="1730" spans="1:1" ht="17">
      <c r="A1730" s="30" t="s">
        <v>3566</v>
      </c>
    </row>
    <row r="1731" spans="1:1" ht="17">
      <c r="A1731" s="30" t="s">
        <v>6039</v>
      </c>
    </row>
    <row r="1732" spans="1:1" ht="17">
      <c r="A1732" s="30" t="s">
        <v>6040</v>
      </c>
    </row>
    <row r="1733" spans="1:1" ht="17">
      <c r="A1733" s="30" t="s">
        <v>6041</v>
      </c>
    </row>
    <row r="1734" spans="1:1" ht="17">
      <c r="A1734" s="30" t="s">
        <v>6042</v>
      </c>
    </row>
    <row r="1735" spans="1:1" ht="17">
      <c r="A1735" s="30" t="s">
        <v>6043</v>
      </c>
    </row>
    <row r="1736" spans="1:1" ht="17">
      <c r="A1736" s="30" t="s">
        <v>6044</v>
      </c>
    </row>
    <row r="1737" spans="1:1" ht="17">
      <c r="A1737" s="30" t="s">
        <v>6045</v>
      </c>
    </row>
    <row r="1738" spans="1:1" ht="17">
      <c r="A1738" s="30" t="s">
        <v>6046</v>
      </c>
    </row>
    <row r="1739" spans="1:1" ht="17">
      <c r="A1739" s="30" t="s">
        <v>6047</v>
      </c>
    </row>
    <row r="1740" spans="1:1" ht="17">
      <c r="A1740" s="30" t="s">
        <v>6048</v>
      </c>
    </row>
    <row r="1741" spans="1:1" ht="17">
      <c r="A1741" s="30" t="s">
        <v>6049</v>
      </c>
    </row>
    <row r="1742" spans="1:1" ht="17">
      <c r="A1742" s="30" t="s">
        <v>6050</v>
      </c>
    </row>
    <row r="1743" spans="1:1" ht="17">
      <c r="A1743" s="30" t="s">
        <v>6051</v>
      </c>
    </row>
    <row r="1744" spans="1:1" ht="17">
      <c r="A1744" s="30" t="s">
        <v>6052</v>
      </c>
    </row>
    <row r="1745" spans="1:1" ht="17">
      <c r="A1745" s="30" t="s">
        <v>6053</v>
      </c>
    </row>
    <row r="1746" spans="1:1" ht="17">
      <c r="A1746" s="30" t="s">
        <v>6054</v>
      </c>
    </row>
    <row r="1747" spans="1:1" ht="17">
      <c r="A1747" s="30" t="s">
        <v>6055</v>
      </c>
    </row>
    <row r="1748" spans="1:1" ht="17">
      <c r="A1748" s="30" t="s">
        <v>6056</v>
      </c>
    </row>
    <row r="1749" spans="1:1" ht="17">
      <c r="A1749" s="30" t="s">
        <v>6057</v>
      </c>
    </row>
    <row r="1750" spans="1:1" ht="17">
      <c r="A1750" s="30" t="s">
        <v>6058</v>
      </c>
    </row>
    <row r="1751" spans="1:1" ht="17">
      <c r="A1751" s="30" t="s">
        <v>6059</v>
      </c>
    </row>
    <row r="1752" spans="1:1" ht="17">
      <c r="A1752" s="30" t="s">
        <v>6060</v>
      </c>
    </row>
    <row r="1753" spans="1:1" ht="17">
      <c r="A1753" s="30" t="s">
        <v>6061</v>
      </c>
    </row>
    <row r="1754" spans="1:1" ht="17">
      <c r="A1754" s="30" t="s">
        <v>6062</v>
      </c>
    </row>
    <row r="1755" spans="1:1" ht="17">
      <c r="A1755" s="30" t="s">
        <v>6063</v>
      </c>
    </row>
    <row r="1756" spans="1:1" ht="17">
      <c r="A1756" s="30" t="s">
        <v>6064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63D7F-1C96-9A49-AD8C-1E236783FF43}">
  <dimension ref="A2:A183"/>
  <sheetViews>
    <sheetView topLeftCell="A38" workbookViewId="0">
      <selection activeCell="D202" sqref="D202"/>
    </sheetView>
  </sheetViews>
  <sheetFormatPr baseColWidth="10" defaultRowHeight="16"/>
  <sheetData>
    <row r="2" spans="1:1">
      <c r="A2" s="31" t="s">
        <v>6065</v>
      </c>
    </row>
    <row r="3" spans="1:1">
      <c r="A3" s="31" t="s">
        <v>6066</v>
      </c>
    </row>
    <row r="5" spans="1:1" ht="30">
      <c r="A5" s="32" t="s">
        <v>6067</v>
      </c>
    </row>
    <row r="7" spans="1:1" ht="18">
      <c r="A7" s="33" t="s">
        <v>6068</v>
      </c>
    </row>
    <row r="9" spans="1:1">
      <c r="A9" s="34" t="s">
        <v>6069</v>
      </c>
    </row>
    <row r="11" spans="1:1" ht="18">
      <c r="A11" s="35" t="s">
        <v>6070</v>
      </c>
    </row>
    <row r="13" spans="1:1">
      <c r="A13" s="34" t="s">
        <v>6071</v>
      </c>
    </row>
    <row r="15" spans="1:1" ht="18">
      <c r="A15" s="35" t="s">
        <v>6072</v>
      </c>
    </row>
    <row r="17" spans="1:1">
      <c r="A17" s="34" t="s">
        <v>6073</v>
      </c>
    </row>
    <row r="19" spans="1:1" ht="18">
      <c r="A19" s="35" t="s">
        <v>6074</v>
      </c>
    </row>
    <row r="21" spans="1:1">
      <c r="A21" s="34" t="s">
        <v>6075</v>
      </c>
    </row>
    <row r="23" spans="1:1" ht="18">
      <c r="A23" s="35" t="s">
        <v>6076</v>
      </c>
    </row>
    <row r="25" spans="1:1">
      <c r="A25" s="34" t="s">
        <v>6077</v>
      </c>
    </row>
    <row r="27" spans="1:1" ht="18">
      <c r="A27" s="35" t="s">
        <v>6078</v>
      </c>
    </row>
    <row r="29" spans="1:1">
      <c r="A29" s="34" t="s">
        <v>6079</v>
      </c>
    </row>
    <row r="31" spans="1:1" ht="18">
      <c r="A31" s="35" t="s">
        <v>6080</v>
      </c>
    </row>
    <row r="33" spans="1:1">
      <c r="A33" s="34" t="s">
        <v>6081</v>
      </c>
    </row>
    <row r="35" spans="1:1" ht="18">
      <c r="A35" s="35" t="s">
        <v>6082</v>
      </c>
    </row>
    <row r="37" spans="1:1">
      <c r="A37" s="34" t="s">
        <v>3507</v>
      </c>
    </row>
    <row r="39" spans="1:1" ht="18">
      <c r="A39" s="35" t="s">
        <v>6083</v>
      </c>
    </row>
    <row r="41" spans="1:1">
      <c r="A41" s="34" t="s">
        <v>6084</v>
      </c>
    </row>
    <row r="43" spans="1:1" ht="18">
      <c r="A43" s="35" t="s">
        <v>6085</v>
      </c>
    </row>
    <row r="45" spans="1:1">
      <c r="A45" s="34" t="s">
        <v>3526</v>
      </c>
    </row>
    <row r="47" spans="1:1" ht="18">
      <c r="A47" s="35" t="s">
        <v>6086</v>
      </c>
    </row>
    <row r="49" spans="1:1">
      <c r="A49" s="34" t="s">
        <v>3528</v>
      </c>
    </row>
    <row r="51" spans="1:1" ht="18">
      <c r="A51" s="35" t="s">
        <v>6087</v>
      </c>
    </row>
    <row r="53" spans="1:1">
      <c r="A53" s="34" t="s">
        <v>6088</v>
      </c>
    </row>
    <row r="55" spans="1:1" ht="18">
      <c r="A55" s="35" t="s">
        <v>6089</v>
      </c>
    </row>
    <row r="57" spans="1:1">
      <c r="A57" s="34" t="s">
        <v>6090</v>
      </c>
    </row>
    <row r="59" spans="1:1" ht="18">
      <c r="A59" s="35" t="s">
        <v>6091</v>
      </c>
    </row>
    <row r="61" spans="1:1">
      <c r="A61" s="34" t="s">
        <v>3532</v>
      </c>
    </row>
    <row r="63" spans="1:1" ht="18">
      <c r="A63" s="35" t="s">
        <v>6092</v>
      </c>
    </row>
    <row r="65" spans="1:1">
      <c r="A65" s="34" t="s">
        <v>3534</v>
      </c>
    </row>
    <row r="67" spans="1:1" ht="18">
      <c r="A67" s="35" t="s">
        <v>6093</v>
      </c>
    </row>
    <row r="69" spans="1:1">
      <c r="A69" s="34" t="s">
        <v>3535</v>
      </c>
    </row>
    <row r="71" spans="1:1" ht="18">
      <c r="A71" s="35" t="s">
        <v>6094</v>
      </c>
    </row>
    <row r="73" spans="1:1">
      <c r="A73" s="34" t="s">
        <v>6095</v>
      </c>
    </row>
    <row r="75" spans="1:1" ht="18">
      <c r="A75" s="35" t="s">
        <v>6096</v>
      </c>
    </row>
    <row r="77" spans="1:1">
      <c r="A77" s="34" t="s">
        <v>6097</v>
      </c>
    </row>
    <row r="79" spans="1:1" ht="18">
      <c r="A79" s="35" t="s">
        <v>6098</v>
      </c>
    </row>
    <row r="81" spans="1:1">
      <c r="A81" s="34" t="s">
        <v>681</v>
      </c>
    </row>
    <row r="83" spans="1:1" ht="18">
      <c r="A83" s="35" t="s">
        <v>6099</v>
      </c>
    </row>
    <row r="85" spans="1:1">
      <c r="A85" s="34" t="s">
        <v>6100</v>
      </c>
    </row>
    <row r="87" spans="1:1" ht="18">
      <c r="A87" s="35" t="s">
        <v>6101</v>
      </c>
    </row>
    <row r="89" spans="1:1">
      <c r="A89" s="34" t="s">
        <v>6102</v>
      </c>
    </row>
    <row r="91" spans="1:1" ht="18">
      <c r="A91" s="35" t="s">
        <v>6103</v>
      </c>
    </row>
    <row r="93" spans="1:1">
      <c r="A93" s="34" t="s">
        <v>6104</v>
      </c>
    </row>
    <row r="95" spans="1:1">
      <c r="A95" s="2" t="s">
        <v>6105</v>
      </c>
    </row>
    <row r="97" spans="1:1">
      <c r="A97" s="34" t="s">
        <v>6106</v>
      </c>
    </row>
    <row r="99" spans="1:1" ht="18">
      <c r="A99" s="35" t="s">
        <v>6107</v>
      </c>
    </row>
    <row r="101" spans="1:1">
      <c r="A101" s="34" t="s">
        <v>6108</v>
      </c>
    </row>
    <row r="103" spans="1:1" ht="18">
      <c r="A103" s="35" t="s">
        <v>6109</v>
      </c>
    </row>
    <row r="105" spans="1:1">
      <c r="A105" s="34" t="s">
        <v>3551</v>
      </c>
    </row>
    <row r="107" spans="1:1" ht="18">
      <c r="A107" s="35" t="s">
        <v>6110</v>
      </c>
    </row>
    <row r="109" spans="1:1">
      <c r="A109" s="34" t="s">
        <v>6111</v>
      </c>
    </row>
    <row r="111" spans="1:1" ht="18">
      <c r="A111" s="35" t="s">
        <v>6112</v>
      </c>
    </row>
    <row r="113" spans="1:1">
      <c r="A113" s="34" t="s">
        <v>6113</v>
      </c>
    </row>
    <row r="115" spans="1:1" ht="18">
      <c r="A115" s="35" t="s">
        <v>6114</v>
      </c>
    </row>
    <row r="117" spans="1:1">
      <c r="A117" s="34" t="s">
        <v>6115</v>
      </c>
    </row>
    <row r="119" spans="1:1" ht="18">
      <c r="A119" s="35" t="s">
        <v>6116</v>
      </c>
    </row>
    <row r="121" spans="1:1">
      <c r="A121" s="34" t="s">
        <v>6117</v>
      </c>
    </row>
    <row r="123" spans="1:1" ht="18">
      <c r="A123" s="35" t="s">
        <v>6118</v>
      </c>
    </row>
    <row r="125" spans="1:1">
      <c r="A125" s="34" t="s">
        <v>6119</v>
      </c>
    </row>
    <row r="127" spans="1:1" ht="18">
      <c r="A127" s="35" t="s">
        <v>6120</v>
      </c>
    </row>
    <row r="129" spans="1:1">
      <c r="A129" s="34" t="s">
        <v>3556</v>
      </c>
    </row>
    <row r="131" spans="1:1">
      <c r="A131" s="2" t="s">
        <v>6121</v>
      </c>
    </row>
    <row r="133" spans="1:1">
      <c r="A133" s="34" t="s">
        <v>3558</v>
      </c>
    </row>
    <row r="135" spans="1:1" ht="18">
      <c r="A135" s="35" t="s">
        <v>6122</v>
      </c>
    </row>
    <row r="137" spans="1:1">
      <c r="A137" s="34" t="s">
        <v>6123</v>
      </c>
    </row>
    <row r="139" spans="1:1" ht="18">
      <c r="A139" s="35" t="s">
        <v>6124</v>
      </c>
    </row>
    <row r="141" spans="1:1">
      <c r="A141" s="34" t="s">
        <v>93</v>
      </c>
    </row>
    <row r="143" spans="1:1" ht="18">
      <c r="A143" s="35" t="s">
        <v>6125</v>
      </c>
    </row>
    <row r="145" spans="1:1">
      <c r="A145" s="34" t="s">
        <v>3562</v>
      </c>
    </row>
    <row r="147" spans="1:1" ht="18">
      <c r="A147" s="35" t="s">
        <v>6126</v>
      </c>
    </row>
    <row r="149" spans="1:1">
      <c r="A149" s="34" t="s">
        <v>6127</v>
      </c>
    </row>
    <row r="151" spans="1:1" ht="18">
      <c r="A151" s="35" t="s">
        <v>6128</v>
      </c>
    </row>
    <row r="153" spans="1:1">
      <c r="A153" s="34" t="s">
        <v>6129</v>
      </c>
    </row>
    <row r="155" spans="1:1" ht="18">
      <c r="A155" s="35" t="s">
        <v>6130</v>
      </c>
    </row>
    <row r="157" spans="1:1">
      <c r="A157" s="34" t="s">
        <v>3567</v>
      </c>
    </row>
    <row r="159" spans="1:1" ht="18">
      <c r="A159" s="35" t="s">
        <v>6131</v>
      </c>
    </row>
    <row r="161" spans="1:1">
      <c r="A161" s="34" t="s">
        <v>6132</v>
      </c>
    </row>
    <row r="163" spans="1:1" ht="18">
      <c r="A163" s="35" t="s">
        <v>6133</v>
      </c>
    </row>
    <row r="165" spans="1:1">
      <c r="A165" s="34" t="s">
        <v>6134</v>
      </c>
    </row>
    <row r="167" spans="1:1" ht="18">
      <c r="A167" s="35" t="s">
        <v>6135</v>
      </c>
    </row>
    <row r="169" spans="1:1">
      <c r="A169" s="34" t="s">
        <v>6136</v>
      </c>
    </row>
    <row r="171" spans="1:1" ht="18">
      <c r="A171" s="35" t="s">
        <v>6137</v>
      </c>
    </row>
    <row r="173" spans="1:1">
      <c r="A173" s="36"/>
    </row>
    <row r="175" spans="1:1">
      <c r="A175" s="2"/>
    </row>
    <row r="176" spans="1:1">
      <c r="A176" s="2"/>
    </row>
    <row r="178" spans="1:1">
      <c r="A178" s="2"/>
    </row>
    <row r="179" spans="1:1" ht="18">
      <c r="A179" s="37"/>
    </row>
    <row r="181" spans="1:1">
      <c r="A181" s="2"/>
    </row>
    <row r="183" spans="1:1">
      <c r="A183" s="2"/>
    </row>
  </sheetData>
  <hyperlinks>
    <hyperlink ref="A95" r:id="rId1" display="https://tailwind.build/classes/opacity/opacity-10" xr:uid="{DB28C6C5-B401-244D-B222-FEA645A3592C}"/>
    <hyperlink ref="A131" r:id="rId2" display="https://tailwind.build/classes/sizing/h-11" xr:uid="{CB65A2B3-E0BB-4948-87F3-9D2B59343F49}"/>
  </hyperlinks>
  <pageMargins left="0.7" right="0.7" top="0.75" bottom="0.75" header="0.3" footer="0.3"/>
  <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B823F-3ECD-2C40-A837-98AB9DFEFCF3}">
  <dimension ref="A1:J376"/>
  <sheetViews>
    <sheetView workbookViewId="0">
      <selection activeCell="E392" sqref="E392"/>
    </sheetView>
  </sheetViews>
  <sheetFormatPr baseColWidth="10" defaultColWidth="11" defaultRowHeight="16"/>
  <cols>
    <col min="1" max="1" width="33.6640625" bestFit="1" customWidth="1"/>
    <col min="2" max="2" width="4.83203125" bestFit="1" customWidth="1"/>
    <col min="3" max="7" width="7.6640625" bestFit="1" customWidth="1"/>
    <col min="8" max="8" width="12" bestFit="1" customWidth="1"/>
    <col min="9" max="10" width="27.1640625" bestFit="1" customWidth="1"/>
  </cols>
  <sheetData>
    <row r="1" spans="1:10">
      <c r="A1" t="s">
        <v>619</v>
      </c>
      <c r="B1" t="s">
        <v>620</v>
      </c>
      <c r="C1" t="s">
        <v>621</v>
      </c>
      <c r="D1" t="s">
        <v>622</v>
      </c>
      <c r="E1" t="s">
        <v>623</v>
      </c>
      <c r="F1" t="s">
        <v>624</v>
      </c>
      <c r="G1" t="s">
        <v>625</v>
      </c>
      <c r="H1" t="s">
        <v>626</v>
      </c>
      <c r="I1" t="s">
        <v>627</v>
      </c>
      <c r="J1" t="s">
        <v>628</v>
      </c>
    </row>
    <row r="2" spans="1:10">
      <c r="A2" t="s">
        <v>630</v>
      </c>
      <c r="B2">
        <v>-39</v>
      </c>
      <c r="C2" t="s">
        <v>631</v>
      </c>
      <c r="D2" t="s">
        <v>631</v>
      </c>
      <c r="E2" t="s">
        <v>631</v>
      </c>
      <c r="F2" t="s">
        <v>631</v>
      </c>
      <c r="G2" t="s">
        <v>631</v>
      </c>
      <c r="H2" t="s">
        <v>629</v>
      </c>
      <c r="I2" t="s">
        <v>632</v>
      </c>
      <c r="J2" t="s">
        <v>632</v>
      </c>
    </row>
    <row r="3" spans="1:10">
      <c r="A3" t="s">
        <v>633</v>
      </c>
      <c r="B3">
        <v>-40</v>
      </c>
      <c r="C3" t="s">
        <v>631</v>
      </c>
      <c r="D3" t="s">
        <v>631</v>
      </c>
      <c r="E3" t="s">
        <v>631</v>
      </c>
      <c r="F3" t="s">
        <v>631</v>
      </c>
      <c r="G3" t="s">
        <v>631</v>
      </c>
      <c r="H3" t="s">
        <v>629</v>
      </c>
      <c r="I3" t="s">
        <v>634</v>
      </c>
      <c r="J3" t="s">
        <v>634</v>
      </c>
    </row>
    <row r="4" spans="1:10">
      <c r="A4" t="s">
        <v>635</v>
      </c>
      <c r="B4">
        <v>-41</v>
      </c>
      <c r="C4" t="s">
        <v>631</v>
      </c>
      <c r="D4" t="s">
        <v>631</v>
      </c>
      <c r="E4" t="s">
        <v>631</v>
      </c>
      <c r="F4" t="s">
        <v>631</v>
      </c>
      <c r="G4" t="s">
        <v>631</v>
      </c>
      <c r="H4" t="s">
        <v>629</v>
      </c>
      <c r="I4" t="s">
        <v>636</v>
      </c>
      <c r="J4" t="s">
        <v>636</v>
      </c>
    </row>
    <row r="5" spans="1:10">
      <c r="A5" t="s">
        <v>637</v>
      </c>
      <c r="B5">
        <v>-42</v>
      </c>
      <c r="C5" t="s">
        <v>631</v>
      </c>
      <c r="D5" t="s">
        <v>631</v>
      </c>
      <c r="E5" t="s">
        <v>631</v>
      </c>
      <c r="F5" t="s">
        <v>631</v>
      </c>
      <c r="G5" t="s">
        <v>631</v>
      </c>
      <c r="H5" t="s">
        <v>629</v>
      </c>
      <c r="I5" t="s">
        <v>638</v>
      </c>
      <c r="J5" t="s">
        <v>638</v>
      </c>
    </row>
    <row r="6" spans="1:10">
      <c r="A6" t="s">
        <v>639</v>
      </c>
      <c r="B6">
        <v>-43</v>
      </c>
      <c r="C6" t="s">
        <v>631</v>
      </c>
      <c r="D6" t="s">
        <v>631</v>
      </c>
      <c r="E6" t="s">
        <v>631</v>
      </c>
      <c r="F6" t="s">
        <v>631</v>
      </c>
      <c r="G6" t="s">
        <v>631</v>
      </c>
      <c r="H6" t="s">
        <v>629</v>
      </c>
      <c r="I6" t="s">
        <v>640</v>
      </c>
      <c r="J6" t="s">
        <v>640</v>
      </c>
    </row>
    <row r="7" spans="1:10">
      <c r="A7" t="s">
        <v>641</v>
      </c>
      <c r="B7">
        <v>-66</v>
      </c>
      <c r="C7" t="s">
        <v>631</v>
      </c>
      <c r="D7" t="s">
        <v>631</v>
      </c>
      <c r="E7" t="s">
        <v>631</v>
      </c>
      <c r="F7" t="s">
        <v>631</v>
      </c>
      <c r="G7" t="s">
        <v>631</v>
      </c>
      <c r="H7" t="s">
        <v>629</v>
      </c>
      <c r="I7" t="s">
        <v>642</v>
      </c>
      <c r="J7" t="s">
        <v>642</v>
      </c>
    </row>
    <row r="8" spans="1:10">
      <c r="A8" t="s">
        <v>643</v>
      </c>
      <c r="B8">
        <v>-86</v>
      </c>
      <c r="C8" t="s">
        <v>631</v>
      </c>
      <c r="D8" t="s">
        <v>631</v>
      </c>
      <c r="E8" t="s">
        <v>631</v>
      </c>
      <c r="F8" t="s">
        <v>631</v>
      </c>
      <c r="G8" t="s">
        <v>631</v>
      </c>
      <c r="H8" t="s">
        <v>629</v>
      </c>
      <c r="I8" t="s">
        <v>358</v>
      </c>
      <c r="J8" t="s">
        <v>358</v>
      </c>
    </row>
    <row r="9" spans="1:10">
      <c r="A9" t="s">
        <v>644</v>
      </c>
      <c r="B9">
        <v>-87</v>
      </c>
      <c r="C9" t="s">
        <v>631</v>
      </c>
      <c r="D9" t="s">
        <v>631</v>
      </c>
      <c r="E9" t="s">
        <v>631</v>
      </c>
      <c r="F9" t="s">
        <v>631</v>
      </c>
      <c r="G9" t="s">
        <v>631</v>
      </c>
      <c r="H9" t="s">
        <v>629</v>
      </c>
      <c r="I9" t="s">
        <v>645</v>
      </c>
      <c r="J9" t="s">
        <v>645</v>
      </c>
    </row>
    <row r="10" spans="1:10">
      <c r="A10" t="s">
        <v>646</v>
      </c>
      <c r="B10">
        <v>-88</v>
      </c>
      <c r="C10" t="s">
        <v>631</v>
      </c>
      <c r="D10" t="s">
        <v>631</v>
      </c>
      <c r="E10" t="s">
        <v>631</v>
      </c>
      <c r="F10" t="s">
        <v>631</v>
      </c>
      <c r="G10" t="s">
        <v>631</v>
      </c>
      <c r="H10" t="s">
        <v>629</v>
      </c>
      <c r="I10" t="s">
        <v>647</v>
      </c>
      <c r="J10" t="s">
        <v>647</v>
      </c>
    </row>
    <row r="11" spans="1:10">
      <c r="A11" t="s">
        <v>648</v>
      </c>
      <c r="B11">
        <v>-89</v>
      </c>
      <c r="C11" t="s">
        <v>631</v>
      </c>
      <c r="D11" t="s">
        <v>631</v>
      </c>
      <c r="E11" t="s">
        <v>631</v>
      </c>
      <c r="F11" t="s">
        <v>631</v>
      </c>
      <c r="G11" t="s">
        <v>631</v>
      </c>
      <c r="H11" t="s">
        <v>629</v>
      </c>
      <c r="I11" t="s">
        <v>442</v>
      </c>
      <c r="J11" t="s">
        <v>442</v>
      </c>
    </row>
    <row r="12" spans="1:10">
      <c r="A12" t="s">
        <v>649</v>
      </c>
      <c r="B12">
        <v>-96</v>
      </c>
      <c r="C12" t="s">
        <v>631</v>
      </c>
      <c r="D12" t="s">
        <v>631</v>
      </c>
      <c r="E12" t="s">
        <v>631</v>
      </c>
      <c r="F12" t="s">
        <v>631</v>
      </c>
      <c r="G12" t="s">
        <v>631</v>
      </c>
      <c r="H12" t="s">
        <v>629</v>
      </c>
      <c r="I12" t="s">
        <v>650</v>
      </c>
      <c r="J12" t="s">
        <v>650</v>
      </c>
    </row>
    <row r="13" spans="1:10">
      <c r="A13" t="s">
        <v>651</v>
      </c>
      <c r="B13">
        <v>-98</v>
      </c>
      <c r="C13" t="s">
        <v>631</v>
      </c>
      <c r="D13" t="s">
        <v>631</v>
      </c>
      <c r="E13" t="s">
        <v>631</v>
      </c>
      <c r="F13" t="s">
        <v>631</v>
      </c>
      <c r="G13" t="s">
        <v>631</v>
      </c>
      <c r="H13" t="s">
        <v>629</v>
      </c>
      <c r="I13" t="s">
        <v>652</v>
      </c>
      <c r="J13" t="s">
        <v>652</v>
      </c>
    </row>
    <row r="14" spans="1:10">
      <c r="A14" t="s">
        <v>653</v>
      </c>
      <c r="B14">
        <v>-99</v>
      </c>
      <c r="C14" t="s">
        <v>631</v>
      </c>
      <c r="D14" t="s">
        <v>631</v>
      </c>
      <c r="E14" t="s">
        <v>631</v>
      </c>
      <c r="F14" t="s">
        <v>631</v>
      </c>
      <c r="G14" t="s">
        <v>631</v>
      </c>
      <c r="H14" t="s">
        <v>629</v>
      </c>
      <c r="I14" t="s">
        <v>654</v>
      </c>
      <c r="J14" t="s">
        <v>654</v>
      </c>
    </row>
    <row r="15" spans="1:10">
      <c r="A15" t="s">
        <v>655</v>
      </c>
      <c r="B15">
        <v>-100</v>
      </c>
      <c r="C15" t="s">
        <v>631</v>
      </c>
      <c r="D15" t="s">
        <v>631</v>
      </c>
      <c r="E15" t="s">
        <v>631</v>
      </c>
      <c r="F15" t="s">
        <v>631</v>
      </c>
      <c r="G15" t="s">
        <v>631</v>
      </c>
      <c r="H15" t="s">
        <v>629</v>
      </c>
      <c r="I15" t="s">
        <v>656</v>
      </c>
      <c r="J15" t="s">
        <v>656</v>
      </c>
    </row>
    <row r="16" spans="1:10">
      <c r="A16" t="s">
        <v>657</v>
      </c>
      <c r="B16">
        <v>-101</v>
      </c>
      <c r="C16" t="s">
        <v>631</v>
      </c>
      <c r="D16" t="s">
        <v>631</v>
      </c>
      <c r="E16" t="s">
        <v>631</v>
      </c>
      <c r="F16" t="s">
        <v>631</v>
      </c>
      <c r="G16" t="s">
        <v>631</v>
      </c>
      <c r="H16" t="s">
        <v>629</v>
      </c>
      <c r="I16" t="s">
        <v>658</v>
      </c>
      <c r="J16" t="s">
        <v>658</v>
      </c>
    </row>
    <row r="17" spans="1:10">
      <c r="A17" t="s">
        <v>659</v>
      </c>
      <c r="B17">
        <v>-103</v>
      </c>
      <c r="C17" t="s">
        <v>631</v>
      </c>
      <c r="D17" t="s">
        <v>631</v>
      </c>
      <c r="E17" t="s">
        <v>631</v>
      </c>
      <c r="F17" t="s">
        <v>631</v>
      </c>
      <c r="G17" t="s">
        <v>631</v>
      </c>
      <c r="H17" t="s">
        <v>629</v>
      </c>
      <c r="I17" t="s">
        <v>660</v>
      </c>
      <c r="J17" t="s">
        <v>660</v>
      </c>
    </row>
    <row r="18" spans="1:10">
      <c r="A18" t="s">
        <v>661</v>
      </c>
      <c r="B18">
        <v>-104</v>
      </c>
      <c r="C18" t="s">
        <v>631</v>
      </c>
      <c r="D18" t="s">
        <v>631</v>
      </c>
      <c r="E18" t="s">
        <v>631</v>
      </c>
      <c r="F18" t="s">
        <v>631</v>
      </c>
      <c r="G18" t="s">
        <v>631</v>
      </c>
      <c r="H18" t="s">
        <v>629</v>
      </c>
      <c r="I18" t="s">
        <v>662</v>
      </c>
      <c r="J18" t="s">
        <v>662</v>
      </c>
    </row>
    <row r="19" spans="1:10">
      <c r="A19" t="s">
        <v>663</v>
      </c>
      <c r="B19">
        <v>-105</v>
      </c>
      <c r="C19" t="s">
        <v>631</v>
      </c>
      <c r="D19" t="s">
        <v>631</v>
      </c>
      <c r="E19" t="s">
        <v>631</v>
      </c>
      <c r="F19" t="s">
        <v>631</v>
      </c>
      <c r="G19" t="s">
        <v>631</v>
      </c>
      <c r="H19" t="s">
        <v>629</v>
      </c>
      <c r="I19" t="s">
        <v>664</v>
      </c>
      <c r="J19" t="s">
        <v>664</v>
      </c>
    </row>
    <row r="20" spans="1:10">
      <c r="A20" t="s">
        <v>665</v>
      </c>
      <c r="B20">
        <v>-157</v>
      </c>
      <c r="D20" t="s">
        <v>631</v>
      </c>
      <c r="E20" t="s">
        <v>631</v>
      </c>
      <c r="F20" t="s">
        <v>631</v>
      </c>
      <c r="G20" t="s">
        <v>631</v>
      </c>
      <c r="H20" t="s">
        <v>629</v>
      </c>
      <c r="I20" t="s">
        <v>666</v>
      </c>
      <c r="J20" t="s">
        <v>666</v>
      </c>
    </row>
    <row r="21" spans="1:10">
      <c r="A21" t="s">
        <v>667</v>
      </c>
      <c r="B21">
        <v>-261</v>
      </c>
      <c r="D21" t="s">
        <v>631</v>
      </c>
      <c r="E21" t="s">
        <v>631</v>
      </c>
      <c r="F21" t="s">
        <v>631</v>
      </c>
      <c r="G21" t="s">
        <v>631</v>
      </c>
      <c r="H21" t="s">
        <v>629</v>
      </c>
      <c r="I21" t="s">
        <v>668</v>
      </c>
      <c r="J21" t="s">
        <v>668</v>
      </c>
    </row>
    <row r="22" spans="1:10">
      <c r="A22" t="s">
        <v>669</v>
      </c>
      <c r="B22">
        <v>-262</v>
      </c>
      <c r="D22" t="s">
        <v>631</v>
      </c>
      <c r="E22" t="s">
        <v>631</v>
      </c>
      <c r="F22" t="s">
        <v>631</v>
      </c>
      <c r="G22" t="s">
        <v>631</v>
      </c>
      <c r="H22" t="s">
        <v>629</v>
      </c>
      <c r="I22" t="s">
        <v>670</v>
      </c>
      <c r="J22" t="s">
        <v>670</v>
      </c>
    </row>
    <row r="23" spans="1:10">
      <c r="A23" t="s">
        <v>671</v>
      </c>
      <c r="B23">
        <v>-263</v>
      </c>
      <c r="D23" t="s">
        <v>631</v>
      </c>
      <c r="E23" t="s">
        <v>631</v>
      </c>
      <c r="F23" t="s">
        <v>631</v>
      </c>
      <c r="G23" t="s">
        <v>631</v>
      </c>
      <c r="H23" t="s">
        <v>629</v>
      </c>
      <c r="I23" t="s">
        <v>672</v>
      </c>
      <c r="J23" t="s">
        <v>672</v>
      </c>
    </row>
    <row r="24" spans="1:10">
      <c r="A24" t="s">
        <v>673</v>
      </c>
      <c r="B24">
        <v>-264</v>
      </c>
      <c r="D24" t="s">
        <v>631</v>
      </c>
      <c r="E24" t="s">
        <v>631</v>
      </c>
      <c r="F24" t="s">
        <v>631</v>
      </c>
      <c r="G24" t="s">
        <v>631</v>
      </c>
      <c r="H24" t="s">
        <v>629</v>
      </c>
      <c r="I24" t="s">
        <v>674</v>
      </c>
      <c r="J24" t="s">
        <v>674</v>
      </c>
    </row>
    <row r="25" spans="1:10">
      <c r="A25" t="s">
        <v>675</v>
      </c>
      <c r="B25">
        <v>-265</v>
      </c>
      <c r="D25" t="s">
        <v>631</v>
      </c>
      <c r="E25" t="s">
        <v>631</v>
      </c>
      <c r="F25" t="s">
        <v>631</v>
      </c>
      <c r="G25" t="s">
        <v>631</v>
      </c>
      <c r="H25" t="s">
        <v>629</v>
      </c>
      <c r="I25" t="s">
        <v>676</v>
      </c>
      <c r="J25" t="s">
        <v>676</v>
      </c>
    </row>
    <row r="26" spans="1:10">
      <c r="A26" t="s">
        <v>665</v>
      </c>
      <c r="B26">
        <v>-372</v>
      </c>
      <c r="G26" t="s">
        <v>631</v>
      </c>
      <c r="H26" t="s">
        <v>629</v>
      </c>
      <c r="I26" t="s">
        <v>677</v>
      </c>
      <c r="J26" t="s">
        <v>677</v>
      </c>
    </row>
    <row r="27" spans="1:10">
      <c r="A27" t="s">
        <v>665</v>
      </c>
      <c r="B27">
        <v>-373</v>
      </c>
      <c r="G27" t="s">
        <v>631</v>
      </c>
      <c r="H27" t="s">
        <v>629</v>
      </c>
      <c r="I27" t="s">
        <v>678</v>
      </c>
      <c r="J27" t="s">
        <v>678</v>
      </c>
    </row>
    <row r="28" spans="1:10">
      <c r="A28" t="s">
        <v>665</v>
      </c>
      <c r="B28">
        <v>-374</v>
      </c>
      <c r="G28" t="s">
        <v>631</v>
      </c>
      <c r="H28" t="s">
        <v>629</v>
      </c>
      <c r="I28" t="s">
        <v>679</v>
      </c>
      <c r="J28" t="s">
        <v>679</v>
      </c>
    </row>
    <row r="29" spans="1:10">
      <c r="A29" t="s">
        <v>665</v>
      </c>
      <c r="B29">
        <v>-375</v>
      </c>
      <c r="G29" t="s">
        <v>631</v>
      </c>
      <c r="H29" t="s">
        <v>629</v>
      </c>
      <c r="I29" t="s">
        <v>680</v>
      </c>
      <c r="J29" t="s">
        <v>680</v>
      </c>
    </row>
    <row r="30" spans="1:10">
      <c r="A30" t="s">
        <v>665</v>
      </c>
      <c r="B30">
        <v>-108</v>
      </c>
      <c r="C30" t="s">
        <v>631</v>
      </c>
      <c r="D30" t="s">
        <v>631</v>
      </c>
      <c r="E30" t="s">
        <v>631</v>
      </c>
      <c r="F30" t="s">
        <v>631</v>
      </c>
      <c r="G30" t="s">
        <v>631</v>
      </c>
      <c r="H30" t="s">
        <v>681</v>
      </c>
      <c r="I30" t="s">
        <v>682</v>
      </c>
      <c r="J30" t="s">
        <v>682</v>
      </c>
    </row>
    <row r="31" spans="1:10">
      <c r="A31" t="s">
        <v>665</v>
      </c>
      <c r="B31">
        <v>-109</v>
      </c>
      <c r="C31" t="s">
        <v>631</v>
      </c>
      <c r="D31" t="s">
        <v>631</v>
      </c>
      <c r="E31" t="s">
        <v>631</v>
      </c>
      <c r="F31" t="s">
        <v>631</v>
      </c>
      <c r="G31" t="s">
        <v>631</v>
      </c>
      <c r="H31" t="s">
        <v>681</v>
      </c>
      <c r="I31" t="s">
        <v>683</v>
      </c>
      <c r="J31" t="s">
        <v>683</v>
      </c>
    </row>
    <row r="32" spans="1:10">
      <c r="A32" t="s">
        <v>665</v>
      </c>
      <c r="B32">
        <v>-110</v>
      </c>
      <c r="C32" t="s">
        <v>631</v>
      </c>
      <c r="D32" t="s">
        <v>631</v>
      </c>
      <c r="E32" t="s">
        <v>631</v>
      </c>
      <c r="F32" t="s">
        <v>631</v>
      </c>
      <c r="G32" t="s">
        <v>631</v>
      </c>
      <c r="H32" t="s">
        <v>681</v>
      </c>
      <c r="I32" t="s">
        <v>684</v>
      </c>
      <c r="J32" t="s">
        <v>684</v>
      </c>
    </row>
    <row r="33" spans="1:10">
      <c r="A33" t="s">
        <v>665</v>
      </c>
      <c r="B33">
        <v>-111</v>
      </c>
      <c r="C33" t="s">
        <v>631</v>
      </c>
      <c r="D33" t="s">
        <v>631</v>
      </c>
      <c r="E33" t="s">
        <v>631</v>
      </c>
      <c r="F33" t="s">
        <v>631</v>
      </c>
      <c r="G33" t="s">
        <v>631</v>
      </c>
      <c r="H33" t="s">
        <v>681</v>
      </c>
      <c r="I33" t="s">
        <v>685</v>
      </c>
      <c r="J33" t="s">
        <v>685</v>
      </c>
    </row>
    <row r="34" spans="1:10">
      <c r="A34" t="s">
        <v>686</v>
      </c>
      <c r="B34">
        <v>-1</v>
      </c>
      <c r="C34" t="s">
        <v>631</v>
      </c>
      <c r="D34" t="s">
        <v>631</v>
      </c>
      <c r="E34" t="s">
        <v>631</v>
      </c>
      <c r="F34" t="s">
        <v>631</v>
      </c>
      <c r="G34" t="s">
        <v>631</v>
      </c>
      <c r="H34" t="s">
        <v>490</v>
      </c>
      <c r="I34" t="s">
        <v>687</v>
      </c>
      <c r="J34" t="s">
        <v>687</v>
      </c>
    </row>
    <row r="35" spans="1:10">
      <c r="A35" t="s">
        <v>688</v>
      </c>
      <c r="B35">
        <v>-2</v>
      </c>
      <c r="C35" t="s">
        <v>631</v>
      </c>
      <c r="D35" t="s">
        <v>631</v>
      </c>
      <c r="E35" t="s">
        <v>631</v>
      </c>
      <c r="F35" t="s">
        <v>631</v>
      </c>
      <c r="G35" t="s">
        <v>631</v>
      </c>
      <c r="H35" t="s">
        <v>490</v>
      </c>
      <c r="I35" t="s">
        <v>689</v>
      </c>
      <c r="J35" t="s">
        <v>689</v>
      </c>
    </row>
    <row r="36" spans="1:10">
      <c r="A36" t="s">
        <v>690</v>
      </c>
      <c r="B36">
        <v>-3</v>
      </c>
      <c r="C36" t="s">
        <v>631</v>
      </c>
      <c r="D36" t="s">
        <v>631</v>
      </c>
      <c r="E36" t="s">
        <v>631</v>
      </c>
      <c r="F36" t="s">
        <v>631</v>
      </c>
      <c r="G36" t="s">
        <v>631</v>
      </c>
      <c r="H36" t="s">
        <v>490</v>
      </c>
      <c r="I36" t="s">
        <v>691</v>
      </c>
      <c r="J36" t="s">
        <v>691</v>
      </c>
    </row>
    <row r="37" spans="1:10">
      <c r="A37" t="s">
        <v>692</v>
      </c>
      <c r="B37">
        <v>-4</v>
      </c>
      <c r="C37" t="s">
        <v>631</v>
      </c>
      <c r="D37" t="s">
        <v>631</v>
      </c>
      <c r="E37" t="s">
        <v>631</v>
      </c>
      <c r="F37" t="s">
        <v>631</v>
      </c>
      <c r="G37" t="s">
        <v>631</v>
      </c>
      <c r="H37" t="s">
        <v>490</v>
      </c>
      <c r="I37" t="s">
        <v>693</v>
      </c>
      <c r="J37" t="s">
        <v>693</v>
      </c>
    </row>
    <row r="38" spans="1:10">
      <c r="A38" t="s">
        <v>694</v>
      </c>
      <c r="B38">
        <v>-5</v>
      </c>
      <c r="C38" t="s">
        <v>631</v>
      </c>
      <c r="D38" t="s">
        <v>631</v>
      </c>
      <c r="E38" t="s">
        <v>631</v>
      </c>
      <c r="F38" t="s">
        <v>631</v>
      </c>
      <c r="G38" t="s">
        <v>631</v>
      </c>
      <c r="H38" t="s">
        <v>490</v>
      </c>
      <c r="I38" t="s">
        <v>695</v>
      </c>
      <c r="J38" t="s">
        <v>695</v>
      </c>
    </row>
    <row r="39" spans="1:10">
      <c r="A39" t="s">
        <v>696</v>
      </c>
      <c r="B39">
        <v>-6</v>
      </c>
      <c r="C39" t="s">
        <v>631</v>
      </c>
      <c r="D39" t="s">
        <v>631</v>
      </c>
      <c r="E39" t="s">
        <v>631</v>
      </c>
      <c r="F39" t="s">
        <v>631</v>
      </c>
      <c r="G39" t="s">
        <v>631</v>
      </c>
      <c r="H39" t="s">
        <v>490</v>
      </c>
      <c r="I39" t="s">
        <v>697</v>
      </c>
      <c r="J39" t="s">
        <v>697</v>
      </c>
    </row>
    <row r="40" spans="1:10">
      <c r="A40" t="s">
        <v>698</v>
      </c>
      <c r="B40">
        <v>-7</v>
      </c>
      <c r="C40" t="s">
        <v>631</v>
      </c>
      <c r="D40" t="s">
        <v>631</v>
      </c>
      <c r="E40" t="s">
        <v>631</v>
      </c>
      <c r="F40" t="s">
        <v>631</v>
      </c>
      <c r="G40" t="s">
        <v>631</v>
      </c>
      <c r="H40" t="s">
        <v>490</v>
      </c>
      <c r="I40" t="s">
        <v>699</v>
      </c>
      <c r="J40" t="s">
        <v>699</v>
      </c>
    </row>
    <row r="41" spans="1:10">
      <c r="A41" t="s">
        <v>700</v>
      </c>
      <c r="B41">
        <v>-8</v>
      </c>
      <c r="C41" t="s">
        <v>631</v>
      </c>
      <c r="D41" t="s">
        <v>631</v>
      </c>
      <c r="E41" t="s">
        <v>631</v>
      </c>
      <c r="F41" t="s">
        <v>631</v>
      </c>
      <c r="G41" t="s">
        <v>631</v>
      </c>
      <c r="H41" t="s">
        <v>490</v>
      </c>
      <c r="I41" t="s">
        <v>701</v>
      </c>
      <c r="J41" t="s">
        <v>701</v>
      </c>
    </row>
    <row r="42" spans="1:10">
      <c r="A42" t="s">
        <v>702</v>
      </c>
      <c r="B42">
        <v>-9</v>
      </c>
      <c r="C42" t="s">
        <v>631</v>
      </c>
      <c r="D42" t="s">
        <v>631</v>
      </c>
      <c r="E42" t="s">
        <v>631</v>
      </c>
      <c r="F42" t="s">
        <v>631</v>
      </c>
      <c r="G42" t="s">
        <v>631</v>
      </c>
      <c r="H42" t="s">
        <v>490</v>
      </c>
      <c r="I42" t="s">
        <v>703</v>
      </c>
      <c r="J42" t="s">
        <v>703</v>
      </c>
    </row>
    <row r="43" spans="1:10">
      <c r="A43" t="s">
        <v>704</v>
      </c>
      <c r="B43">
        <v>-10</v>
      </c>
      <c r="C43" t="s">
        <v>631</v>
      </c>
      <c r="D43" t="s">
        <v>631</v>
      </c>
      <c r="E43" t="s">
        <v>631</v>
      </c>
      <c r="F43" t="s">
        <v>631</v>
      </c>
      <c r="G43" t="s">
        <v>631</v>
      </c>
      <c r="H43" t="s">
        <v>490</v>
      </c>
      <c r="I43" t="s">
        <v>705</v>
      </c>
      <c r="J43" t="s">
        <v>705</v>
      </c>
    </row>
    <row r="44" spans="1:10">
      <c r="A44" t="s">
        <v>706</v>
      </c>
      <c r="B44">
        <v>-11</v>
      </c>
      <c r="C44" t="s">
        <v>631</v>
      </c>
      <c r="D44" t="s">
        <v>631</v>
      </c>
      <c r="E44" t="s">
        <v>631</v>
      </c>
      <c r="F44" t="s">
        <v>631</v>
      </c>
      <c r="G44" t="s">
        <v>631</v>
      </c>
      <c r="H44" t="s">
        <v>490</v>
      </c>
      <c r="I44" t="s">
        <v>707</v>
      </c>
      <c r="J44" t="s">
        <v>707</v>
      </c>
    </row>
    <row r="45" spans="1:10">
      <c r="A45" t="s">
        <v>708</v>
      </c>
      <c r="B45">
        <v>-12</v>
      </c>
      <c r="C45" t="s">
        <v>631</v>
      </c>
      <c r="D45" t="s">
        <v>631</v>
      </c>
      <c r="E45" t="s">
        <v>631</v>
      </c>
      <c r="F45" t="s">
        <v>631</v>
      </c>
      <c r="G45" t="s">
        <v>631</v>
      </c>
      <c r="H45" t="s">
        <v>490</v>
      </c>
      <c r="I45" t="s">
        <v>709</v>
      </c>
      <c r="J45" t="s">
        <v>709</v>
      </c>
    </row>
    <row r="46" spans="1:10">
      <c r="A46" t="s">
        <v>710</v>
      </c>
      <c r="B46">
        <v>-13</v>
      </c>
      <c r="C46" t="s">
        <v>631</v>
      </c>
      <c r="D46" t="s">
        <v>631</v>
      </c>
      <c r="E46" t="s">
        <v>631</v>
      </c>
      <c r="F46" t="s">
        <v>631</v>
      </c>
      <c r="G46" t="s">
        <v>631</v>
      </c>
      <c r="H46" t="s">
        <v>490</v>
      </c>
      <c r="I46" t="s">
        <v>711</v>
      </c>
      <c r="J46" t="s">
        <v>711</v>
      </c>
    </row>
    <row r="47" spans="1:10">
      <c r="A47" t="s">
        <v>712</v>
      </c>
      <c r="B47">
        <v>-14</v>
      </c>
      <c r="C47" t="s">
        <v>631</v>
      </c>
      <c r="D47" t="s">
        <v>631</v>
      </c>
      <c r="E47" t="s">
        <v>631</v>
      </c>
      <c r="F47" t="s">
        <v>631</v>
      </c>
      <c r="G47" t="s">
        <v>631</v>
      </c>
      <c r="H47" t="s">
        <v>490</v>
      </c>
      <c r="I47" t="s">
        <v>713</v>
      </c>
      <c r="J47" t="s">
        <v>713</v>
      </c>
    </row>
    <row r="48" spans="1:10">
      <c r="A48" t="s">
        <v>714</v>
      </c>
      <c r="B48">
        <v>-15</v>
      </c>
      <c r="C48" t="s">
        <v>631</v>
      </c>
      <c r="D48" t="s">
        <v>631</v>
      </c>
      <c r="E48" t="s">
        <v>631</v>
      </c>
      <c r="F48" t="s">
        <v>631</v>
      </c>
      <c r="G48" t="s">
        <v>631</v>
      </c>
      <c r="H48" t="s">
        <v>490</v>
      </c>
      <c r="I48" t="s">
        <v>715</v>
      </c>
      <c r="J48" t="s">
        <v>715</v>
      </c>
    </row>
    <row r="49" spans="1:10">
      <c r="A49" t="s">
        <v>716</v>
      </c>
      <c r="B49">
        <v>-16</v>
      </c>
      <c r="C49" t="s">
        <v>631</v>
      </c>
      <c r="D49" t="s">
        <v>631</v>
      </c>
      <c r="E49" t="s">
        <v>631</v>
      </c>
      <c r="F49" t="s">
        <v>631</v>
      </c>
      <c r="G49" t="s">
        <v>631</v>
      </c>
      <c r="H49" t="s">
        <v>490</v>
      </c>
      <c r="I49" t="s">
        <v>717</v>
      </c>
      <c r="J49" t="s">
        <v>717</v>
      </c>
    </row>
    <row r="50" spans="1:10">
      <c r="A50" t="s">
        <v>718</v>
      </c>
      <c r="B50">
        <v>-17</v>
      </c>
      <c r="C50" t="s">
        <v>631</v>
      </c>
      <c r="D50" t="s">
        <v>631</v>
      </c>
      <c r="E50" t="s">
        <v>631</v>
      </c>
      <c r="F50" t="s">
        <v>631</v>
      </c>
      <c r="G50" t="s">
        <v>631</v>
      </c>
      <c r="H50" t="s">
        <v>490</v>
      </c>
      <c r="I50" t="s">
        <v>719</v>
      </c>
      <c r="J50" t="s">
        <v>719</v>
      </c>
    </row>
    <row r="51" spans="1:10">
      <c r="A51" t="s">
        <v>720</v>
      </c>
      <c r="B51">
        <v>-18</v>
      </c>
      <c r="C51" t="s">
        <v>631</v>
      </c>
      <c r="D51" t="s">
        <v>631</v>
      </c>
      <c r="E51" t="s">
        <v>631</v>
      </c>
      <c r="F51" t="s">
        <v>631</v>
      </c>
      <c r="G51" t="s">
        <v>631</v>
      </c>
      <c r="H51" t="s">
        <v>490</v>
      </c>
      <c r="I51" t="s">
        <v>721</v>
      </c>
      <c r="J51" t="s">
        <v>721</v>
      </c>
    </row>
    <row r="52" spans="1:10">
      <c r="A52" t="s">
        <v>722</v>
      </c>
      <c r="B52">
        <v>-19</v>
      </c>
      <c r="C52" t="s">
        <v>631</v>
      </c>
      <c r="D52" t="s">
        <v>631</v>
      </c>
      <c r="E52" t="s">
        <v>631</v>
      </c>
      <c r="F52" t="s">
        <v>631</v>
      </c>
      <c r="G52" t="s">
        <v>631</v>
      </c>
      <c r="H52" t="s">
        <v>490</v>
      </c>
      <c r="I52" t="s">
        <v>723</v>
      </c>
      <c r="J52" t="s">
        <v>723</v>
      </c>
    </row>
    <row r="53" spans="1:10">
      <c r="A53" t="s">
        <v>724</v>
      </c>
      <c r="B53">
        <v>-20</v>
      </c>
      <c r="C53" t="s">
        <v>631</v>
      </c>
      <c r="D53" t="s">
        <v>631</v>
      </c>
      <c r="E53" t="s">
        <v>631</v>
      </c>
      <c r="F53" t="s">
        <v>631</v>
      </c>
      <c r="G53" t="s">
        <v>631</v>
      </c>
      <c r="H53" t="s">
        <v>490</v>
      </c>
      <c r="I53" t="s">
        <v>725</v>
      </c>
      <c r="J53" t="s">
        <v>725</v>
      </c>
    </row>
    <row r="54" spans="1:10">
      <c r="A54" t="s">
        <v>726</v>
      </c>
      <c r="B54">
        <v>-21</v>
      </c>
      <c r="C54" t="s">
        <v>631</v>
      </c>
      <c r="D54" t="s">
        <v>631</v>
      </c>
      <c r="E54" t="s">
        <v>631</v>
      </c>
      <c r="F54" t="s">
        <v>631</v>
      </c>
      <c r="G54" t="s">
        <v>631</v>
      </c>
      <c r="H54" t="s">
        <v>490</v>
      </c>
      <c r="I54" t="s">
        <v>727</v>
      </c>
      <c r="J54" t="s">
        <v>727</v>
      </c>
    </row>
    <row r="55" spans="1:10">
      <c r="A55" t="s">
        <v>728</v>
      </c>
      <c r="B55">
        <v>-22</v>
      </c>
      <c r="C55" t="s">
        <v>631</v>
      </c>
      <c r="D55" t="s">
        <v>631</v>
      </c>
      <c r="E55" t="s">
        <v>631</v>
      </c>
      <c r="F55" t="s">
        <v>631</v>
      </c>
      <c r="G55" t="s">
        <v>631</v>
      </c>
      <c r="H55" t="s">
        <v>490</v>
      </c>
      <c r="I55" t="s">
        <v>729</v>
      </c>
      <c r="J55" t="s">
        <v>729</v>
      </c>
    </row>
    <row r="56" spans="1:10">
      <c r="A56" t="s">
        <v>730</v>
      </c>
      <c r="B56">
        <v>-23</v>
      </c>
      <c r="C56" t="s">
        <v>631</v>
      </c>
      <c r="D56" t="s">
        <v>631</v>
      </c>
      <c r="E56" t="s">
        <v>631</v>
      </c>
      <c r="F56" t="s">
        <v>631</v>
      </c>
      <c r="G56" t="s">
        <v>631</v>
      </c>
      <c r="H56" t="s">
        <v>490</v>
      </c>
      <c r="I56" t="s">
        <v>731</v>
      </c>
      <c r="J56" t="s">
        <v>731</v>
      </c>
    </row>
    <row r="57" spans="1:10">
      <c r="A57" t="s">
        <v>732</v>
      </c>
      <c r="B57">
        <v>-24</v>
      </c>
      <c r="C57" t="s">
        <v>631</v>
      </c>
      <c r="D57" t="s">
        <v>631</v>
      </c>
      <c r="E57" t="s">
        <v>631</v>
      </c>
      <c r="F57" t="s">
        <v>631</v>
      </c>
      <c r="G57" t="s">
        <v>631</v>
      </c>
      <c r="H57" t="s">
        <v>490</v>
      </c>
      <c r="I57" t="s">
        <v>733</v>
      </c>
      <c r="J57" t="s">
        <v>733</v>
      </c>
    </row>
    <row r="58" spans="1:10">
      <c r="A58" t="s">
        <v>734</v>
      </c>
      <c r="B58">
        <v>-25</v>
      </c>
      <c r="C58" t="s">
        <v>631</v>
      </c>
      <c r="D58" t="s">
        <v>631</v>
      </c>
      <c r="E58" t="s">
        <v>631</v>
      </c>
      <c r="F58" t="s">
        <v>631</v>
      </c>
      <c r="G58" t="s">
        <v>631</v>
      </c>
      <c r="H58" t="s">
        <v>490</v>
      </c>
      <c r="I58" t="s">
        <v>735</v>
      </c>
      <c r="J58" t="s">
        <v>735</v>
      </c>
    </row>
    <row r="59" spans="1:10">
      <c r="A59" t="s">
        <v>736</v>
      </c>
      <c r="B59">
        <v>-26</v>
      </c>
      <c r="C59" t="s">
        <v>631</v>
      </c>
      <c r="D59" t="s">
        <v>631</v>
      </c>
      <c r="E59" t="s">
        <v>631</v>
      </c>
      <c r="F59" t="s">
        <v>631</v>
      </c>
      <c r="G59" t="s">
        <v>631</v>
      </c>
      <c r="H59" t="s">
        <v>490</v>
      </c>
      <c r="I59" t="s">
        <v>737</v>
      </c>
      <c r="J59" t="s">
        <v>737</v>
      </c>
    </row>
    <row r="60" spans="1:10">
      <c r="A60" t="s">
        <v>738</v>
      </c>
      <c r="B60">
        <v>-27</v>
      </c>
      <c r="C60" t="s">
        <v>631</v>
      </c>
      <c r="D60" t="s">
        <v>631</v>
      </c>
      <c r="E60" t="s">
        <v>631</v>
      </c>
      <c r="F60" t="s">
        <v>631</v>
      </c>
      <c r="G60" t="s">
        <v>631</v>
      </c>
      <c r="H60" t="s">
        <v>490</v>
      </c>
      <c r="I60" t="s">
        <v>739</v>
      </c>
      <c r="J60" t="s">
        <v>739</v>
      </c>
    </row>
    <row r="61" spans="1:10">
      <c r="A61" t="s">
        <v>740</v>
      </c>
      <c r="B61">
        <v>-28</v>
      </c>
      <c r="C61" t="s">
        <v>631</v>
      </c>
      <c r="D61" t="s">
        <v>631</v>
      </c>
      <c r="E61" t="s">
        <v>631</v>
      </c>
      <c r="F61" t="s">
        <v>631</v>
      </c>
      <c r="G61" t="s">
        <v>631</v>
      </c>
      <c r="H61" t="s">
        <v>490</v>
      </c>
      <c r="I61" t="s">
        <v>741</v>
      </c>
      <c r="J61" t="s">
        <v>741</v>
      </c>
    </row>
    <row r="62" spans="1:10">
      <c r="A62" t="s">
        <v>742</v>
      </c>
      <c r="B62">
        <v>-29</v>
      </c>
      <c r="C62" t="s">
        <v>631</v>
      </c>
      <c r="D62" t="s">
        <v>631</v>
      </c>
      <c r="E62" t="s">
        <v>631</v>
      </c>
      <c r="F62" t="s">
        <v>631</v>
      </c>
      <c r="G62" t="s">
        <v>631</v>
      </c>
      <c r="H62" t="s">
        <v>490</v>
      </c>
      <c r="I62" t="s">
        <v>743</v>
      </c>
      <c r="J62" t="s">
        <v>743</v>
      </c>
    </row>
    <row r="63" spans="1:10">
      <c r="A63" t="s">
        <v>744</v>
      </c>
      <c r="B63">
        <v>-30</v>
      </c>
      <c r="C63" t="s">
        <v>631</v>
      </c>
      <c r="D63" t="s">
        <v>631</v>
      </c>
      <c r="E63" t="s">
        <v>631</v>
      </c>
      <c r="F63" t="s">
        <v>631</v>
      </c>
      <c r="G63" t="s">
        <v>631</v>
      </c>
      <c r="H63" t="s">
        <v>490</v>
      </c>
      <c r="I63" t="s">
        <v>745</v>
      </c>
      <c r="J63" t="s">
        <v>745</v>
      </c>
    </row>
    <row r="64" spans="1:10">
      <c r="A64" t="s">
        <v>746</v>
      </c>
      <c r="B64">
        <v>-31</v>
      </c>
      <c r="C64" t="s">
        <v>631</v>
      </c>
      <c r="D64" t="s">
        <v>631</v>
      </c>
      <c r="E64" t="s">
        <v>631</v>
      </c>
      <c r="F64" t="s">
        <v>631</v>
      </c>
      <c r="G64" t="s">
        <v>631</v>
      </c>
      <c r="H64" t="s">
        <v>490</v>
      </c>
      <c r="I64" t="s">
        <v>747</v>
      </c>
      <c r="J64" t="s">
        <v>747</v>
      </c>
    </row>
    <row r="65" spans="1:10">
      <c r="A65" t="s">
        <v>748</v>
      </c>
      <c r="B65">
        <v>-32</v>
      </c>
      <c r="C65" t="s">
        <v>631</v>
      </c>
      <c r="D65" t="s">
        <v>631</v>
      </c>
      <c r="E65" t="s">
        <v>631</v>
      </c>
      <c r="F65" t="s">
        <v>631</v>
      </c>
      <c r="G65" t="s">
        <v>631</v>
      </c>
      <c r="H65" t="s">
        <v>490</v>
      </c>
      <c r="I65" t="s">
        <v>749</v>
      </c>
      <c r="J65" t="s">
        <v>749</v>
      </c>
    </row>
    <row r="66" spans="1:10">
      <c r="A66" t="s">
        <v>750</v>
      </c>
      <c r="B66">
        <v>-33</v>
      </c>
      <c r="C66" t="s">
        <v>631</v>
      </c>
      <c r="D66" t="s">
        <v>631</v>
      </c>
      <c r="E66" t="s">
        <v>631</v>
      </c>
      <c r="F66" t="s">
        <v>631</v>
      </c>
      <c r="G66" t="s">
        <v>631</v>
      </c>
      <c r="H66" t="s">
        <v>490</v>
      </c>
      <c r="I66" t="s">
        <v>751</v>
      </c>
      <c r="J66" t="s">
        <v>751</v>
      </c>
    </row>
    <row r="67" spans="1:10">
      <c r="A67" t="s">
        <v>752</v>
      </c>
      <c r="B67">
        <v>-34</v>
      </c>
      <c r="C67" t="s">
        <v>631</v>
      </c>
      <c r="D67" t="s">
        <v>631</v>
      </c>
      <c r="E67" t="s">
        <v>631</v>
      </c>
      <c r="F67" t="s">
        <v>631</v>
      </c>
      <c r="G67" t="s">
        <v>631</v>
      </c>
      <c r="H67" t="s">
        <v>490</v>
      </c>
      <c r="I67" t="s">
        <v>753</v>
      </c>
      <c r="J67" t="s">
        <v>753</v>
      </c>
    </row>
    <row r="68" spans="1:10">
      <c r="A68" t="s">
        <v>754</v>
      </c>
      <c r="B68">
        <v>-35</v>
      </c>
      <c r="C68" t="s">
        <v>631</v>
      </c>
      <c r="D68" t="s">
        <v>631</v>
      </c>
      <c r="E68" t="s">
        <v>631</v>
      </c>
      <c r="F68" t="s">
        <v>631</v>
      </c>
      <c r="G68" t="s">
        <v>631</v>
      </c>
      <c r="H68" t="s">
        <v>490</v>
      </c>
      <c r="I68" t="s">
        <v>56</v>
      </c>
      <c r="J68" t="s">
        <v>56</v>
      </c>
    </row>
    <row r="69" spans="1:10">
      <c r="A69" t="s">
        <v>755</v>
      </c>
      <c r="B69">
        <v>-36</v>
      </c>
      <c r="C69" t="s">
        <v>631</v>
      </c>
      <c r="D69" t="s">
        <v>631</v>
      </c>
      <c r="E69" t="s">
        <v>631</v>
      </c>
      <c r="F69" t="s">
        <v>631</v>
      </c>
      <c r="G69" t="s">
        <v>631</v>
      </c>
      <c r="H69" t="s">
        <v>490</v>
      </c>
      <c r="I69" t="s">
        <v>756</v>
      </c>
      <c r="J69" t="s">
        <v>756</v>
      </c>
    </row>
    <row r="70" spans="1:10">
      <c r="A70" t="s">
        <v>757</v>
      </c>
      <c r="B70">
        <v>-37</v>
      </c>
      <c r="C70" t="s">
        <v>631</v>
      </c>
      <c r="D70" t="s">
        <v>631</v>
      </c>
      <c r="E70" t="s">
        <v>631</v>
      </c>
      <c r="F70" t="s">
        <v>631</v>
      </c>
      <c r="G70" t="s">
        <v>631</v>
      </c>
      <c r="H70" t="s">
        <v>490</v>
      </c>
      <c r="I70" t="s">
        <v>758</v>
      </c>
      <c r="J70" t="s">
        <v>758</v>
      </c>
    </row>
    <row r="71" spans="1:10">
      <c r="A71" t="s">
        <v>759</v>
      </c>
      <c r="B71">
        <v>-38</v>
      </c>
      <c r="C71" t="s">
        <v>631</v>
      </c>
      <c r="D71" t="s">
        <v>631</v>
      </c>
      <c r="E71" t="s">
        <v>631</v>
      </c>
      <c r="F71" t="s">
        <v>631</v>
      </c>
      <c r="G71" t="s">
        <v>631</v>
      </c>
      <c r="H71" t="s">
        <v>490</v>
      </c>
      <c r="I71" t="s">
        <v>760</v>
      </c>
      <c r="J71" t="s">
        <v>760</v>
      </c>
    </row>
    <row r="72" spans="1:10">
      <c r="A72" t="s">
        <v>761</v>
      </c>
      <c r="B72">
        <v>-44</v>
      </c>
      <c r="C72" t="s">
        <v>631</v>
      </c>
      <c r="D72" t="s">
        <v>631</v>
      </c>
      <c r="E72" t="s">
        <v>631</v>
      </c>
      <c r="F72" t="s">
        <v>631</v>
      </c>
      <c r="G72" t="s">
        <v>631</v>
      </c>
      <c r="H72" t="s">
        <v>490</v>
      </c>
      <c r="I72" t="s">
        <v>762</v>
      </c>
      <c r="J72" t="s">
        <v>762</v>
      </c>
    </row>
    <row r="73" spans="1:10">
      <c r="A73" t="s">
        <v>763</v>
      </c>
      <c r="B73">
        <v>-45</v>
      </c>
      <c r="C73" t="s">
        <v>631</v>
      </c>
      <c r="D73" t="s">
        <v>631</v>
      </c>
      <c r="E73" t="s">
        <v>631</v>
      </c>
      <c r="F73" t="s">
        <v>631</v>
      </c>
      <c r="G73" t="s">
        <v>631</v>
      </c>
      <c r="H73" t="s">
        <v>490</v>
      </c>
      <c r="I73" t="s">
        <v>764</v>
      </c>
      <c r="J73" t="s">
        <v>764</v>
      </c>
    </row>
    <row r="74" spans="1:10">
      <c r="A74" t="s">
        <v>765</v>
      </c>
      <c r="B74">
        <v>-46</v>
      </c>
      <c r="C74" t="s">
        <v>631</v>
      </c>
      <c r="D74" t="s">
        <v>631</v>
      </c>
      <c r="E74" t="s">
        <v>631</v>
      </c>
      <c r="F74" t="s">
        <v>631</v>
      </c>
      <c r="G74" t="s">
        <v>631</v>
      </c>
      <c r="H74" t="s">
        <v>490</v>
      </c>
      <c r="I74" t="s">
        <v>766</v>
      </c>
      <c r="J74" t="s">
        <v>766</v>
      </c>
    </row>
    <row r="75" spans="1:10">
      <c r="A75" t="s">
        <v>767</v>
      </c>
      <c r="B75">
        <v>-47</v>
      </c>
      <c r="C75" t="s">
        <v>631</v>
      </c>
      <c r="D75" t="s">
        <v>631</v>
      </c>
      <c r="E75" t="s">
        <v>631</v>
      </c>
      <c r="F75" t="s">
        <v>631</v>
      </c>
      <c r="G75" t="s">
        <v>631</v>
      </c>
      <c r="H75" t="s">
        <v>490</v>
      </c>
      <c r="I75" t="s">
        <v>768</v>
      </c>
      <c r="J75" t="s">
        <v>768</v>
      </c>
    </row>
    <row r="76" spans="1:10">
      <c r="A76" t="s">
        <v>769</v>
      </c>
      <c r="B76">
        <v>-48</v>
      </c>
      <c r="C76" t="s">
        <v>631</v>
      </c>
      <c r="D76" t="s">
        <v>631</v>
      </c>
      <c r="E76" t="s">
        <v>631</v>
      </c>
      <c r="F76" t="s">
        <v>631</v>
      </c>
      <c r="G76" t="s">
        <v>631</v>
      </c>
      <c r="H76" t="s">
        <v>490</v>
      </c>
      <c r="I76" t="s">
        <v>681</v>
      </c>
      <c r="J76" t="s">
        <v>681</v>
      </c>
    </row>
    <row r="77" spans="1:10">
      <c r="A77" t="s">
        <v>770</v>
      </c>
      <c r="B77">
        <v>-49</v>
      </c>
      <c r="C77" t="s">
        <v>631</v>
      </c>
      <c r="D77" t="s">
        <v>631</v>
      </c>
      <c r="E77" t="s">
        <v>631</v>
      </c>
      <c r="F77" t="s">
        <v>631</v>
      </c>
      <c r="G77" t="s">
        <v>631</v>
      </c>
      <c r="H77" t="s">
        <v>490</v>
      </c>
      <c r="I77" t="s">
        <v>771</v>
      </c>
      <c r="J77" t="s">
        <v>771</v>
      </c>
    </row>
    <row r="78" spans="1:10">
      <c r="A78" t="s">
        <v>772</v>
      </c>
      <c r="B78">
        <v>-50</v>
      </c>
      <c r="C78" t="s">
        <v>631</v>
      </c>
      <c r="D78" t="s">
        <v>631</v>
      </c>
      <c r="E78" t="s">
        <v>631</v>
      </c>
      <c r="F78" t="s">
        <v>631</v>
      </c>
      <c r="G78" t="s">
        <v>631</v>
      </c>
      <c r="H78" t="s">
        <v>490</v>
      </c>
      <c r="I78" t="s">
        <v>773</v>
      </c>
      <c r="J78" t="s">
        <v>773</v>
      </c>
    </row>
    <row r="79" spans="1:10">
      <c r="A79" t="s">
        <v>774</v>
      </c>
      <c r="B79">
        <v>-51</v>
      </c>
      <c r="C79" t="s">
        <v>631</v>
      </c>
      <c r="D79" t="s">
        <v>631</v>
      </c>
      <c r="E79" t="s">
        <v>631</v>
      </c>
      <c r="F79" t="s">
        <v>631</v>
      </c>
      <c r="G79" t="s">
        <v>631</v>
      </c>
      <c r="H79" t="s">
        <v>490</v>
      </c>
      <c r="I79" t="s">
        <v>775</v>
      </c>
      <c r="J79" t="s">
        <v>775</v>
      </c>
    </row>
    <row r="80" spans="1:10">
      <c r="A80" t="s">
        <v>776</v>
      </c>
      <c r="B80">
        <v>-52</v>
      </c>
      <c r="C80" t="s">
        <v>631</v>
      </c>
      <c r="D80" t="s">
        <v>631</v>
      </c>
      <c r="E80" t="s">
        <v>631</v>
      </c>
      <c r="F80" t="s">
        <v>631</v>
      </c>
      <c r="G80" t="s">
        <v>631</v>
      </c>
      <c r="H80" t="s">
        <v>490</v>
      </c>
      <c r="I80" t="s">
        <v>777</v>
      </c>
      <c r="J80" t="s">
        <v>777</v>
      </c>
    </row>
    <row r="81" spans="1:10">
      <c r="A81" t="s">
        <v>778</v>
      </c>
      <c r="B81">
        <v>-53</v>
      </c>
      <c r="C81" t="s">
        <v>631</v>
      </c>
      <c r="D81" t="s">
        <v>631</v>
      </c>
      <c r="E81" t="s">
        <v>631</v>
      </c>
      <c r="F81" t="s">
        <v>631</v>
      </c>
      <c r="G81" t="s">
        <v>631</v>
      </c>
      <c r="H81" t="s">
        <v>490</v>
      </c>
      <c r="I81" t="s">
        <v>779</v>
      </c>
      <c r="J81" t="s">
        <v>779</v>
      </c>
    </row>
    <row r="82" spans="1:10">
      <c r="A82" t="s">
        <v>778</v>
      </c>
      <c r="B82">
        <v>-54</v>
      </c>
      <c r="C82" t="s">
        <v>631</v>
      </c>
      <c r="D82" t="s">
        <v>631</v>
      </c>
      <c r="E82" t="s">
        <v>631</v>
      </c>
      <c r="F82" t="s">
        <v>631</v>
      </c>
      <c r="G82" t="s">
        <v>631</v>
      </c>
      <c r="H82" t="s">
        <v>490</v>
      </c>
      <c r="I82" t="s">
        <v>780</v>
      </c>
      <c r="J82" t="s">
        <v>780</v>
      </c>
    </row>
    <row r="83" spans="1:10">
      <c r="A83" t="s">
        <v>781</v>
      </c>
      <c r="B83">
        <v>-55</v>
      </c>
      <c r="C83" t="s">
        <v>631</v>
      </c>
      <c r="D83" t="s">
        <v>631</v>
      </c>
      <c r="E83" t="s">
        <v>631</v>
      </c>
      <c r="F83" t="s">
        <v>631</v>
      </c>
      <c r="G83" t="s">
        <v>631</v>
      </c>
      <c r="H83" t="s">
        <v>490</v>
      </c>
      <c r="I83" t="s">
        <v>782</v>
      </c>
      <c r="J83" t="s">
        <v>782</v>
      </c>
    </row>
    <row r="84" spans="1:10">
      <c r="A84" t="s">
        <v>783</v>
      </c>
      <c r="B84">
        <v>-56</v>
      </c>
      <c r="C84" t="s">
        <v>631</v>
      </c>
      <c r="D84" t="s">
        <v>631</v>
      </c>
      <c r="E84" t="s">
        <v>631</v>
      </c>
      <c r="F84" t="s">
        <v>631</v>
      </c>
      <c r="G84" t="s">
        <v>631</v>
      </c>
      <c r="H84" t="s">
        <v>490</v>
      </c>
      <c r="I84" t="s">
        <v>784</v>
      </c>
      <c r="J84" t="s">
        <v>784</v>
      </c>
    </row>
    <row r="85" spans="1:10">
      <c r="A85" t="s">
        <v>785</v>
      </c>
      <c r="B85">
        <v>-57</v>
      </c>
      <c r="C85" t="s">
        <v>631</v>
      </c>
      <c r="D85" t="s">
        <v>631</v>
      </c>
      <c r="E85" t="s">
        <v>631</v>
      </c>
      <c r="F85" t="s">
        <v>631</v>
      </c>
      <c r="G85" t="s">
        <v>631</v>
      </c>
      <c r="H85" t="s">
        <v>490</v>
      </c>
      <c r="I85" t="s">
        <v>786</v>
      </c>
      <c r="J85" t="s">
        <v>786</v>
      </c>
    </row>
    <row r="86" spans="1:10">
      <c r="A86" t="s">
        <v>787</v>
      </c>
      <c r="B86">
        <v>-58</v>
      </c>
      <c r="C86" t="s">
        <v>631</v>
      </c>
      <c r="D86" t="s">
        <v>631</v>
      </c>
      <c r="E86" t="s">
        <v>631</v>
      </c>
      <c r="F86" t="s">
        <v>631</v>
      </c>
      <c r="G86" t="s">
        <v>631</v>
      </c>
      <c r="H86" t="s">
        <v>490</v>
      </c>
      <c r="I86" t="s">
        <v>788</v>
      </c>
      <c r="J86" t="s">
        <v>788</v>
      </c>
    </row>
    <row r="87" spans="1:10">
      <c r="A87" t="s">
        <v>789</v>
      </c>
      <c r="B87">
        <v>-59</v>
      </c>
      <c r="C87" t="s">
        <v>631</v>
      </c>
      <c r="D87" t="s">
        <v>631</v>
      </c>
      <c r="E87" t="s">
        <v>631</v>
      </c>
      <c r="F87" t="s">
        <v>631</v>
      </c>
      <c r="G87" t="s">
        <v>631</v>
      </c>
      <c r="H87" t="s">
        <v>490</v>
      </c>
      <c r="I87" t="s">
        <v>790</v>
      </c>
      <c r="J87" t="s">
        <v>790</v>
      </c>
    </row>
    <row r="88" spans="1:10">
      <c r="A88" t="s">
        <v>791</v>
      </c>
      <c r="B88">
        <v>-60</v>
      </c>
      <c r="C88" t="s">
        <v>631</v>
      </c>
      <c r="D88" t="s">
        <v>631</v>
      </c>
      <c r="E88" t="s">
        <v>631</v>
      </c>
      <c r="F88" t="s">
        <v>631</v>
      </c>
      <c r="G88" t="s">
        <v>631</v>
      </c>
      <c r="H88" t="s">
        <v>490</v>
      </c>
      <c r="I88" t="s">
        <v>792</v>
      </c>
      <c r="J88" t="s">
        <v>792</v>
      </c>
    </row>
    <row r="89" spans="1:10">
      <c r="A89" t="s">
        <v>793</v>
      </c>
      <c r="B89">
        <v>-61</v>
      </c>
      <c r="C89" t="s">
        <v>631</v>
      </c>
      <c r="D89" t="s">
        <v>631</v>
      </c>
      <c r="E89" t="s">
        <v>631</v>
      </c>
      <c r="F89" t="s">
        <v>631</v>
      </c>
      <c r="G89" t="s">
        <v>631</v>
      </c>
      <c r="H89" t="s">
        <v>490</v>
      </c>
      <c r="I89" t="s">
        <v>794</v>
      </c>
      <c r="J89" t="s">
        <v>794</v>
      </c>
    </row>
    <row r="90" spans="1:10">
      <c r="A90" t="s">
        <v>795</v>
      </c>
      <c r="B90">
        <v>-62</v>
      </c>
      <c r="C90" t="s">
        <v>631</v>
      </c>
      <c r="D90" t="s">
        <v>631</v>
      </c>
      <c r="E90" t="s">
        <v>631</v>
      </c>
      <c r="F90" t="s">
        <v>631</v>
      </c>
      <c r="G90" t="s">
        <v>631</v>
      </c>
      <c r="H90" t="s">
        <v>490</v>
      </c>
      <c r="I90" t="s">
        <v>796</v>
      </c>
      <c r="J90" t="s">
        <v>796</v>
      </c>
    </row>
    <row r="91" spans="1:10">
      <c r="A91" t="s">
        <v>797</v>
      </c>
      <c r="B91">
        <v>-63</v>
      </c>
      <c r="C91" t="s">
        <v>631</v>
      </c>
      <c r="D91" t="s">
        <v>631</v>
      </c>
      <c r="E91" t="s">
        <v>631</v>
      </c>
      <c r="F91" t="s">
        <v>631</v>
      </c>
      <c r="G91" t="s">
        <v>631</v>
      </c>
      <c r="H91" t="s">
        <v>490</v>
      </c>
      <c r="I91" t="s">
        <v>798</v>
      </c>
      <c r="J91" t="s">
        <v>798</v>
      </c>
    </row>
    <row r="92" spans="1:10">
      <c r="A92" t="s">
        <v>799</v>
      </c>
      <c r="B92">
        <v>-64</v>
      </c>
      <c r="C92" t="s">
        <v>631</v>
      </c>
      <c r="D92" t="s">
        <v>631</v>
      </c>
      <c r="E92" t="s">
        <v>631</v>
      </c>
      <c r="F92" t="s">
        <v>631</v>
      </c>
      <c r="G92" t="s">
        <v>631</v>
      </c>
      <c r="H92" t="s">
        <v>490</v>
      </c>
      <c r="I92" t="s">
        <v>800</v>
      </c>
      <c r="J92" t="s">
        <v>800</v>
      </c>
    </row>
    <row r="93" spans="1:10">
      <c r="A93" t="s">
        <v>801</v>
      </c>
      <c r="B93">
        <v>-65</v>
      </c>
      <c r="C93" t="s">
        <v>631</v>
      </c>
      <c r="D93" t="s">
        <v>631</v>
      </c>
      <c r="E93" t="s">
        <v>631</v>
      </c>
      <c r="F93" t="s">
        <v>631</v>
      </c>
      <c r="G93" t="s">
        <v>631</v>
      </c>
      <c r="H93" t="s">
        <v>490</v>
      </c>
      <c r="I93" t="s">
        <v>802</v>
      </c>
      <c r="J93" t="s">
        <v>802</v>
      </c>
    </row>
    <row r="94" spans="1:10">
      <c r="A94" t="s">
        <v>803</v>
      </c>
      <c r="B94">
        <v>-67</v>
      </c>
      <c r="C94" t="s">
        <v>631</v>
      </c>
      <c r="D94" t="s">
        <v>631</v>
      </c>
      <c r="E94" t="s">
        <v>631</v>
      </c>
      <c r="F94" t="s">
        <v>631</v>
      </c>
      <c r="G94" t="s">
        <v>631</v>
      </c>
      <c r="H94" t="s">
        <v>490</v>
      </c>
      <c r="I94" t="s">
        <v>804</v>
      </c>
      <c r="J94" t="s">
        <v>804</v>
      </c>
    </row>
    <row r="95" spans="1:10">
      <c r="A95" t="s">
        <v>805</v>
      </c>
      <c r="B95">
        <v>-68</v>
      </c>
      <c r="C95" t="s">
        <v>631</v>
      </c>
      <c r="D95" t="s">
        <v>631</v>
      </c>
      <c r="E95" t="s">
        <v>631</v>
      </c>
      <c r="F95" t="s">
        <v>631</v>
      </c>
      <c r="G95" t="s">
        <v>631</v>
      </c>
      <c r="H95" t="s">
        <v>490</v>
      </c>
      <c r="I95" t="s">
        <v>806</v>
      </c>
      <c r="J95" t="s">
        <v>806</v>
      </c>
    </row>
    <row r="96" spans="1:10">
      <c r="A96" t="s">
        <v>807</v>
      </c>
      <c r="B96">
        <v>-69</v>
      </c>
      <c r="C96" t="s">
        <v>631</v>
      </c>
      <c r="D96" t="s">
        <v>631</v>
      </c>
      <c r="E96" t="s">
        <v>631</v>
      </c>
      <c r="F96" t="s">
        <v>631</v>
      </c>
      <c r="G96" t="s">
        <v>631</v>
      </c>
      <c r="H96" t="s">
        <v>490</v>
      </c>
      <c r="I96" t="s">
        <v>808</v>
      </c>
      <c r="J96" t="s">
        <v>808</v>
      </c>
    </row>
    <row r="97" spans="1:10">
      <c r="A97" t="s">
        <v>809</v>
      </c>
      <c r="B97">
        <v>-70</v>
      </c>
      <c r="C97" t="s">
        <v>631</v>
      </c>
      <c r="D97" t="s">
        <v>631</v>
      </c>
      <c r="E97" t="s">
        <v>631</v>
      </c>
      <c r="F97" t="s">
        <v>631</v>
      </c>
      <c r="G97" t="s">
        <v>631</v>
      </c>
      <c r="H97" t="s">
        <v>490</v>
      </c>
      <c r="I97" t="s">
        <v>810</v>
      </c>
      <c r="J97" t="s">
        <v>810</v>
      </c>
    </row>
    <row r="98" spans="1:10">
      <c r="A98" t="s">
        <v>811</v>
      </c>
      <c r="B98">
        <v>-71</v>
      </c>
      <c r="C98" t="s">
        <v>631</v>
      </c>
      <c r="D98" t="s">
        <v>631</v>
      </c>
      <c r="E98" t="s">
        <v>631</v>
      </c>
      <c r="F98" t="s">
        <v>631</v>
      </c>
      <c r="G98" t="s">
        <v>631</v>
      </c>
      <c r="H98" t="s">
        <v>490</v>
      </c>
      <c r="I98" t="s">
        <v>812</v>
      </c>
      <c r="J98" t="s">
        <v>812</v>
      </c>
    </row>
    <row r="99" spans="1:10">
      <c r="A99" t="s">
        <v>813</v>
      </c>
      <c r="B99">
        <v>-72</v>
      </c>
      <c r="C99" t="s">
        <v>631</v>
      </c>
      <c r="D99" t="s">
        <v>631</v>
      </c>
      <c r="E99" t="s">
        <v>631</v>
      </c>
      <c r="F99" t="s">
        <v>631</v>
      </c>
      <c r="G99" t="s">
        <v>631</v>
      </c>
      <c r="H99" t="s">
        <v>490</v>
      </c>
      <c r="I99" t="s">
        <v>814</v>
      </c>
      <c r="J99" t="s">
        <v>814</v>
      </c>
    </row>
    <row r="100" spans="1:10">
      <c r="A100" t="s">
        <v>815</v>
      </c>
      <c r="B100">
        <v>-73</v>
      </c>
      <c r="C100" t="s">
        <v>631</v>
      </c>
      <c r="D100" t="s">
        <v>631</v>
      </c>
      <c r="E100" t="s">
        <v>631</v>
      </c>
      <c r="F100" t="s">
        <v>631</v>
      </c>
      <c r="G100" t="s">
        <v>631</v>
      </c>
      <c r="H100" t="s">
        <v>490</v>
      </c>
      <c r="I100" t="s">
        <v>816</v>
      </c>
      <c r="J100" t="s">
        <v>816</v>
      </c>
    </row>
    <row r="101" spans="1:10">
      <c r="A101" t="s">
        <v>817</v>
      </c>
      <c r="B101">
        <v>-74</v>
      </c>
      <c r="C101" t="s">
        <v>631</v>
      </c>
      <c r="D101" t="s">
        <v>631</v>
      </c>
      <c r="E101" t="s">
        <v>631</v>
      </c>
      <c r="F101" t="s">
        <v>631</v>
      </c>
      <c r="G101" t="s">
        <v>631</v>
      </c>
      <c r="H101" t="s">
        <v>490</v>
      </c>
      <c r="I101" t="s">
        <v>818</v>
      </c>
      <c r="J101" t="s">
        <v>818</v>
      </c>
    </row>
    <row r="102" spans="1:10">
      <c r="A102" t="s">
        <v>819</v>
      </c>
      <c r="B102">
        <v>-75</v>
      </c>
      <c r="C102" t="s">
        <v>631</v>
      </c>
      <c r="D102" t="s">
        <v>631</v>
      </c>
      <c r="E102" t="s">
        <v>631</v>
      </c>
      <c r="F102" t="s">
        <v>631</v>
      </c>
      <c r="G102" t="s">
        <v>631</v>
      </c>
      <c r="H102" t="s">
        <v>490</v>
      </c>
      <c r="I102" t="s">
        <v>820</v>
      </c>
      <c r="J102" t="s">
        <v>820</v>
      </c>
    </row>
    <row r="103" spans="1:10">
      <c r="A103" t="s">
        <v>821</v>
      </c>
      <c r="B103">
        <v>-76</v>
      </c>
      <c r="C103" t="s">
        <v>631</v>
      </c>
      <c r="D103" t="s">
        <v>631</v>
      </c>
      <c r="E103" t="s">
        <v>631</v>
      </c>
      <c r="F103" t="s">
        <v>631</v>
      </c>
      <c r="G103" t="s">
        <v>631</v>
      </c>
      <c r="H103" t="s">
        <v>490</v>
      </c>
      <c r="I103" t="s">
        <v>822</v>
      </c>
      <c r="J103" t="s">
        <v>822</v>
      </c>
    </row>
    <row r="104" spans="1:10">
      <c r="A104" t="s">
        <v>823</v>
      </c>
      <c r="B104">
        <v>-77</v>
      </c>
      <c r="C104" t="s">
        <v>631</v>
      </c>
      <c r="D104" t="s">
        <v>631</v>
      </c>
      <c r="E104" t="s">
        <v>631</v>
      </c>
      <c r="F104" t="s">
        <v>631</v>
      </c>
      <c r="G104" t="s">
        <v>631</v>
      </c>
      <c r="H104" t="s">
        <v>490</v>
      </c>
      <c r="I104" t="s">
        <v>824</v>
      </c>
      <c r="J104" t="s">
        <v>824</v>
      </c>
    </row>
    <row r="105" spans="1:10">
      <c r="A105" t="s">
        <v>825</v>
      </c>
      <c r="B105">
        <v>-78</v>
      </c>
      <c r="C105" t="s">
        <v>631</v>
      </c>
      <c r="D105" t="s">
        <v>631</v>
      </c>
      <c r="E105" t="s">
        <v>631</v>
      </c>
      <c r="F105" t="s">
        <v>631</v>
      </c>
      <c r="G105" t="s">
        <v>631</v>
      </c>
      <c r="H105" t="s">
        <v>490</v>
      </c>
      <c r="I105" t="s">
        <v>826</v>
      </c>
      <c r="J105" t="s">
        <v>826</v>
      </c>
    </row>
    <row r="106" spans="1:10">
      <c r="A106" t="s">
        <v>827</v>
      </c>
      <c r="B106">
        <v>-79</v>
      </c>
      <c r="C106" t="s">
        <v>631</v>
      </c>
      <c r="D106" t="s">
        <v>631</v>
      </c>
      <c r="E106" t="s">
        <v>631</v>
      </c>
      <c r="F106" t="s">
        <v>631</v>
      </c>
      <c r="G106" t="s">
        <v>631</v>
      </c>
      <c r="H106" t="s">
        <v>490</v>
      </c>
      <c r="I106" t="s">
        <v>828</v>
      </c>
      <c r="J106" t="s">
        <v>828</v>
      </c>
    </row>
    <row r="107" spans="1:10">
      <c r="A107" t="s">
        <v>829</v>
      </c>
      <c r="B107">
        <v>-80</v>
      </c>
      <c r="C107" t="s">
        <v>631</v>
      </c>
      <c r="D107" t="s">
        <v>631</v>
      </c>
      <c r="E107" t="s">
        <v>631</v>
      </c>
      <c r="F107" t="s">
        <v>631</v>
      </c>
      <c r="G107" t="s">
        <v>631</v>
      </c>
      <c r="H107" t="s">
        <v>490</v>
      </c>
      <c r="I107" t="s">
        <v>830</v>
      </c>
      <c r="J107" t="s">
        <v>830</v>
      </c>
    </row>
    <row r="108" spans="1:10">
      <c r="A108" t="s">
        <v>831</v>
      </c>
      <c r="B108">
        <v>-81</v>
      </c>
      <c r="C108" t="s">
        <v>631</v>
      </c>
      <c r="D108" t="s">
        <v>631</v>
      </c>
      <c r="E108" t="s">
        <v>631</v>
      </c>
      <c r="F108" t="s">
        <v>631</v>
      </c>
      <c r="G108" t="s">
        <v>631</v>
      </c>
      <c r="H108" t="s">
        <v>490</v>
      </c>
      <c r="I108" t="s">
        <v>832</v>
      </c>
      <c r="J108" t="s">
        <v>832</v>
      </c>
    </row>
    <row r="109" spans="1:10">
      <c r="A109" t="s">
        <v>833</v>
      </c>
      <c r="B109">
        <v>-82</v>
      </c>
      <c r="C109" t="s">
        <v>631</v>
      </c>
      <c r="D109" t="s">
        <v>631</v>
      </c>
      <c r="E109" t="s">
        <v>631</v>
      </c>
      <c r="F109" t="s">
        <v>631</v>
      </c>
      <c r="G109" t="s">
        <v>631</v>
      </c>
      <c r="H109" t="s">
        <v>490</v>
      </c>
      <c r="I109" t="s">
        <v>834</v>
      </c>
      <c r="J109" t="s">
        <v>834</v>
      </c>
    </row>
    <row r="110" spans="1:10">
      <c r="A110" t="s">
        <v>835</v>
      </c>
      <c r="B110">
        <v>-83</v>
      </c>
      <c r="C110" t="s">
        <v>631</v>
      </c>
      <c r="D110" t="s">
        <v>631</v>
      </c>
      <c r="E110" t="s">
        <v>631</v>
      </c>
      <c r="F110" t="s">
        <v>631</v>
      </c>
      <c r="G110" t="s">
        <v>631</v>
      </c>
      <c r="H110" t="s">
        <v>490</v>
      </c>
      <c r="I110" t="s">
        <v>836</v>
      </c>
      <c r="J110" t="s">
        <v>836</v>
      </c>
    </row>
    <row r="111" spans="1:10">
      <c r="A111" t="s">
        <v>837</v>
      </c>
      <c r="B111">
        <v>-84</v>
      </c>
      <c r="C111" t="s">
        <v>631</v>
      </c>
      <c r="D111" t="s">
        <v>631</v>
      </c>
      <c r="E111" t="s">
        <v>631</v>
      </c>
      <c r="F111" t="s">
        <v>631</v>
      </c>
      <c r="G111" t="s">
        <v>631</v>
      </c>
      <c r="H111" t="s">
        <v>490</v>
      </c>
      <c r="I111" t="s">
        <v>838</v>
      </c>
      <c r="J111" t="s">
        <v>838</v>
      </c>
    </row>
    <row r="112" spans="1:10">
      <c r="A112" t="s">
        <v>839</v>
      </c>
      <c r="B112">
        <v>-85</v>
      </c>
      <c r="C112" t="s">
        <v>631</v>
      </c>
      <c r="D112" t="s">
        <v>631</v>
      </c>
      <c r="E112" t="s">
        <v>631</v>
      </c>
      <c r="F112" t="s">
        <v>631</v>
      </c>
      <c r="G112" t="s">
        <v>631</v>
      </c>
      <c r="H112" t="s">
        <v>490</v>
      </c>
      <c r="I112" t="s">
        <v>840</v>
      </c>
      <c r="J112" t="s">
        <v>840</v>
      </c>
    </row>
    <row r="113" spans="1:10">
      <c r="A113" t="s">
        <v>841</v>
      </c>
      <c r="B113">
        <v>-90</v>
      </c>
      <c r="C113" t="s">
        <v>631</v>
      </c>
      <c r="D113" t="s">
        <v>631</v>
      </c>
      <c r="E113" t="s">
        <v>631</v>
      </c>
      <c r="F113" t="s">
        <v>631</v>
      </c>
      <c r="G113" t="s">
        <v>631</v>
      </c>
      <c r="H113" t="s">
        <v>490</v>
      </c>
      <c r="I113" t="s">
        <v>842</v>
      </c>
      <c r="J113" t="s">
        <v>842</v>
      </c>
    </row>
    <row r="114" spans="1:10">
      <c r="A114" t="s">
        <v>843</v>
      </c>
      <c r="B114">
        <v>-91</v>
      </c>
      <c r="C114" t="s">
        <v>631</v>
      </c>
      <c r="D114" t="s">
        <v>631</v>
      </c>
      <c r="E114" t="s">
        <v>631</v>
      </c>
      <c r="F114" t="s">
        <v>631</v>
      </c>
      <c r="G114" t="s">
        <v>631</v>
      </c>
      <c r="H114" t="s">
        <v>490</v>
      </c>
      <c r="I114" t="s">
        <v>844</v>
      </c>
      <c r="J114" t="s">
        <v>844</v>
      </c>
    </row>
    <row r="115" spans="1:10">
      <c r="A115" t="s">
        <v>665</v>
      </c>
      <c r="B115">
        <v>-92</v>
      </c>
      <c r="C115" t="s">
        <v>631</v>
      </c>
      <c r="D115" t="s">
        <v>631</v>
      </c>
      <c r="E115" t="s">
        <v>631</v>
      </c>
      <c r="F115" t="s">
        <v>631</v>
      </c>
      <c r="G115" t="s">
        <v>631</v>
      </c>
      <c r="H115" t="s">
        <v>490</v>
      </c>
      <c r="I115" t="s">
        <v>845</v>
      </c>
      <c r="J115" t="s">
        <v>845</v>
      </c>
    </row>
    <row r="116" spans="1:10">
      <c r="A116" t="s">
        <v>665</v>
      </c>
      <c r="B116">
        <v>-93</v>
      </c>
      <c r="C116" t="s">
        <v>631</v>
      </c>
      <c r="D116" t="s">
        <v>631</v>
      </c>
      <c r="E116" t="s">
        <v>631</v>
      </c>
      <c r="F116" t="s">
        <v>631</v>
      </c>
      <c r="G116" t="s">
        <v>631</v>
      </c>
      <c r="H116" t="s">
        <v>490</v>
      </c>
      <c r="I116" t="s">
        <v>846</v>
      </c>
      <c r="J116" t="s">
        <v>846</v>
      </c>
    </row>
    <row r="117" spans="1:10">
      <c r="A117" t="s">
        <v>665</v>
      </c>
      <c r="B117">
        <v>-94</v>
      </c>
      <c r="C117" t="s">
        <v>631</v>
      </c>
      <c r="D117" t="s">
        <v>631</v>
      </c>
      <c r="E117" t="s">
        <v>631</v>
      </c>
      <c r="F117" t="s">
        <v>631</v>
      </c>
      <c r="G117" t="s">
        <v>631</v>
      </c>
      <c r="H117" t="s">
        <v>490</v>
      </c>
      <c r="I117" t="s">
        <v>847</v>
      </c>
      <c r="J117" t="s">
        <v>847</v>
      </c>
    </row>
    <row r="118" spans="1:10">
      <c r="A118" t="s">
        <v>848</v>
      </c>
      <c r="B118">
        <v>-95</v>
      </c>
      <c r="C118" t="s">
        <v>631</v>
      </c>
      <c r="D118" t="s">
        <v>631</v>
      </c>
      <c r="E118" t="s">
        <v>631</v>
      </c>
      <c r="F118" t="s">
        <v>631</v>
      </c>
      <c r="G118" t="s">
        <v>631</v>
      </c>
      <c r="H118" t="s">
        <v>490</v>
      </c>
      <c r="I118" t="s">
        <v>849</v>
      </c>
      <c r="J118" t="s">
        <v>849</v>
      </c>
    </row>
    <row r="119" spans="1:10">
      <c r="A119" t="s">
        <v>850</v>
      </c>
      <c r="B119">
        <v>-97</v>
      </c>
      <c r="C119" t="s">
        <v>631</v>
      </c>
      <c r="D119" t="s">
        <v>631</v>
      </c>
      <c r="E119" t="s">
        <v>631</v>
      </c>
      <c r="F119" t="s">
        <v>631</v>
      </c>
      <c r="G119" t="s">
        <v>631</v>
      </c>
      <c r="H119" t="s">
        <v>490</v>
      </c>
      <c r="I119" t="s">
        <v>851</v>
      </c>
      <c r="J119" t="s">
        <v>851</v>
      </c>
    </row>
    <row r="120" spans="1:10">
      <c r="A120" t="s">
        <v>852</v>
      </c>
      <c r="B120">
        <v>-102</v>
      </c>
      <c r="C120" t="s">
        <v>631</v>
      </c>
      <c r="D120" t="s">
        <v>631</v>
      </c>
      <c r="E120" t="s">
        <v>631</v>
      </c>
      <c r="F120" t="s">
        <v>631</v>
      </c>
      <c r="G120" t="s">
        <v>631</v>
      </c>
      <c r="H120" t="s">
        <v>490</v>
      </c>
      <c r="I120" t="s">
        <v>853</v>
      </c>
      <c r="J120" t="s">
        <v>853</v>
      </c>
    </row>
    <row r="121" spans="1:10">
      <c r="A121" t="s">
        <v>665</v>
      </c>
      <c r="B121">
        <v>-107</v>
      </c>
      <c r="C121" t="s">
        <v>631</v>
      </c>
      <c r="D121" t="s">
        <v>631</v>
      </c>
      <c r="E121" t="s">
        <v>631</v>
      </c>
      <c r="F121" t="s">
        <v>631</v>
      </c>
      <c r="G121" t="s">
        <v>631</v>
      </c>
      <c r="H121" t="s">
        <v>490</v>
      </c>
      <c r="I121" t="s">
        <v>854</v>
      </c>
      <c r="J121" t="s">
        <v>854</v>
      </c>
    </row>
    <row r="122" spans="1:10">
      <c r="A122" t="s">
        <v>665</v>
      </c>
      <c r="B122">
        <v>-154</v>
      </c>
      <c r="C122" t="s">
        <v>631</v>
      </c>
      <c r="D122" t="s">
        <v>631</v>
      </c>
      <c r="E122" t="s">
        <v>631</v>
      </c>
      <c r="F122" t="s">
        <v>631</v>
      </c>
      <c r="G122" t="s">
        <v>631</v>
      </c>
      <c r="H122" t="s">
        <v>490</v>
      </c>
      <c r="I122" t="s">
        <v>855</v>
      </c>
      <c r="J122" t="s">
        <v>855</v>
      </c>
    </row>
    <row r="123" spans="1:10">
      <c r="A123" t="s">
        <v>856</v>
      </c>
      <c r="B123">
        <v>-158</v>
      </c>
      <c r="D123" t="s">
        <v>631</v>
      </c>
      <c r="E123" t="s">
        <v>631</v>
      </c>
      <c r="F123" t="s">
        <v>631</v>
      </c>
      <c r="G123" t="s">
        <v>631</v>
      </c>
      <c r="H123" t="s">
        <v>490</v>
      </c>
      <c r="I123" t="s">
        <v>857</v>
      </c>
      <c r="J123" t="s">
        <v>857</v>
      </c>
    </row>
    <row r="124" spans="1:10">
      <c r="A124" t="s">
        <v>665</v>
      </c>
      <c r="B124">
        <v>-179</v>
      </c>
      <c r="D124" t="s">
        <v>631</v>
      </c>
      <c r="E124" t="s">
        <v>631</v>
      </c>
      <c r="F124" t="s">
        <v>631</v>
      </c>
      <c r="G124" t="s">
        <v>631</v>
      </c>
      <c r="H124" t="s">
        <v>490</v>
      </c>
      <c r="I124" t="s">
        <v>858</v>
      </c>
      <c r="J124" t="s">
        <v>858</v>
      </c>
    </row>
    <row r="125" spans="1:10">
      <c r="A125" t="s">
        <v>859</v>
      </c>
      <c r="B125">
        <v>-180</v>
      </c>
      <c r="D125" t="s">
        <v>631</v>
      </c>
      <c r="E125" t="s">
        <v>631</v>
      </c>
      <c r="F125" t="s">
        <v>631</v>
      </c>
      <c r="G125" t="s">
        <v>631</v>
      </c>
      <c r="H125" t="s">
        <v>490</v>
      </c>
      <c r="I125" t="s">
        <v>860</v>
      </c>
      <c r="J125" t="s">
        <v>860</v>
      </c>
    </row>
    <row r="126" spans="1:10">
      <c r="A126" t="s">
        <v>861</v>
      </c>
      <c r="B126">
        <v>-181</v>
      </c>
      <c r="D126" t="s">
        <v>631</v>
      </c>
      <c r="E126" t="s">
        <v>631</v>
      </c>
      <c r="F126" t="s">
        <v>631</v>
      </c>
      <c r="G126" t="s">
        <v>631</v>
      </c>
      <c r="H126" t="s">
        <v>490</v>
      </c>
      <c r="I126" t="s">
        <v>862</v>
      </c>
      <c r="J126" t="s">
        <v>862</v>
      </c>
    </row>
    <row r="127" spans="1:10">
      <c r="A127" t="s">
        <v>863</v>
      </c>
      <c r="B127">
        <v>-182</v>
      </c>
      <c r="D127" t="s">
        <v>631</v>
      </c>
      <c r="E127" t="s">
        <v>631</v>
      </c>
      <c r="F127" t="s">
        <v>631</v>
      </c>
      <c r="G127" t="s">
        <v>631</v>
      </c>
      <c r="H127" t="s">
        <v>490</v>
      </c>
      <c r="I127" t="s">
        <v>864</v>
      </c>
      <c r="J127" t="s">
        <v>864</v>
      </c>
    </row>
    <row r="128" spans="1:10">
      <c r="A128" t="s">
        <v>865</v>
      </c>
      <c r="B128">
        <v>-266</v>
      </c>
      <c r="D128" t="s">
        <v>631</v>
      </c>
      <c r="E128" t="s">
        <v>631</v>
      </c>
      <c r="F128" t="s">
        <v>631</v>
      </c>
      <c r="G128" t="s">
        <v>631</v>
      </c>
      <c r="H128" t="s">
        <v>490</v>
      </c>
      <c r="I128" t="s">
        <v>866</v>
      </c>
      <c r="J128" t="s">
        <v>866</v>
      </c>
    </row>
    <row r="129" spans="1:10">
      <c r="A129" t="s">
        <v>867</v>
      </c>
      <c r="B129">
        <v>-267</v>
      </c>
      <c r="D129" t="s">
        <v>631</v>
      </c>
      <c r="E129" t="s">
        <v>631</v>
      </c>
      <c r="F129" t="s">
        <v>631</v>
      </c>
      <c r="G129" t="s">
        <v>631</v>
      </c>
      <c r="H129" t="s">
        <v>490</v>
      </c>
      <c r="I129" t="s">
        <v>868</v>
      </c>
      <c r="J129" t="s">
        <v>868</v>
      </c>
    </row>
    <row r="130" spans="1:10">
      <c r="A130" t="s">
        <v>869</v>
      </c>
      <c r="B130">
        <v>-106</v>
      </c>
      <c r="C130" t="s">
        <v>631</v>
      </c>
      <c r="D130" t="s">
        <v>631</v>
      </c>
      <c r="E130" t="s">
        <v>631</v>
      </c>
      <c r="F130" t="s">
        <v>631</v>
      </c>
      <c r="G130" t="s">
        <v>631</v>
      </c>
      <c r="H130" t="s">
        <v>93</v>
      </c>
      <c r="I130" t="s">
        <v>870</v>
      </c>
      <c r="J130" t="s">
        <v>870</v>
      </c>
    </row>
    <row r="131" spans="1:10">
      <c r="A131" t="s">
        <v>665</v>
      </c>
      <c r="B131">
        <v>-112</v>
      </c>
      <c r="C131" t="s">
        <v>631</v>
      </c>
      <c r="D131" t="s">
        <v>631</v>
      </c>
      <c r="E131" t="s">
        <v>631</v>
      </c>
      <c r="F131" t="s">
        <v>631</v>
      </c>
      <c r="G131" t="s">
        <v>631</v>
      </c>
      <c r="H131" t="s">
        <v>93</v>
      </c>
      <c r="I131" t="s">
        <v>871</v>
      </c>
      <c r="J131" t="s">
        <v>871</v>
      </c>
    </row>
    <row r="132" spans="1:10">
      <c r="A132" t="s">
        <v>665</v>
      </c>
      <c r="B132">
        <v>-113</v>
      </c>
      <c r="C132" t="s">
        <v>631</v>
      </c>
      <c r="D132" t="s">
        <v>631</v>
      </c>
      <c r="E132" t="s">
        <v>631</v>
      </c>
      <c r="F132" t="s">
        <v>631</v>
      </c>
      <c r="G132" t="s">
        <v>631</v>
      </c>
      <c r="H132" t="s">
        <v>93</v>
      </c>
      <c r="I132" t="s">
        <v>872</v>
      </c>
      <c r="J132" t="s">
        <v>872</v>
      </c>
    </row>
    <row r="133" spans="1:10">
      <c r="A133" t="s">
        <v>665</v>
      </c>
      <c r="B133">
        <v>-114</v>
      </c>
      <c r="C133" t="s">
        <v>631</v>
      </c>
      <c r="D133" t="s">
        <v>631</v>
      </c>
      <c r="E133" t="s">
        <v>631</v>
      </c>
      <c r="F133" t="s">
        <v>631</v>
      </c>
      <c r="G133" t="s">
        <v>631</v>
      </c>
      <c r="H133" t="s">
        <v>93</v>
      </c>
      <c r="I133" t="s">
        <v>873</v>
      </c>
      <c r="J133" t="s">
        <v>873</v>
      </c>
    </row>
    <row r="134" spans="1:10">
      <c r="A134" t="s">
        <v>665</v>
      </c>
      <c r="B134">
        <v>-115</v>
      </c>
      <c r="C134" t="s">
        <v>631</v>
      </c>
      <c r="D134" t="s">
        <v>631</v>
      </c>
      <c r="E134" t="s">
        <v>631</v>
      </c>
      <c r="F134" t="s">
        <v>631</v>
      </c>
      <c r="G134" t="s">
        <v>631</v>
      </c>
      <c r="H134" t="s">
        <v>93</v>
      </c>
      <c r="I134" t="s">
        <v>874</v>
      </c>
      <c r="J134" t="s">
        <v>874</v>
      </c>
    </row>
    <row r="135" spans="1:10">
      <c r="A135" t="s">
        <v>665</v>
      </c>
      <c r="B135">
        <v>-116</v>
      </c>
      <c r="C135" t="s">
        <v>631</v>
      </c>
      <c r="D135" t="s">
        <v>631</v>
      </c>
      <c r="E135" t="s">
        <v>631</v>
      </c>
      <c r="F135" t="s">
        <v>631</v>
      </c>
      <c r="G135" t="s">
        <v>631</v>
      </c>
      <c r="H135" t="s">
        <v>93</v>
      </c>
      <c r="I135" t="s">
        <v>875</v>
      </c>
      <c r="J135" t="s">
        <v>875</v>
      </c>
    </row>
    <row r="136" spans="1:10">
      <c r="A136" t="s">
        <v>665</v>
      </c>
      <c r="B136">
        <v>-117</v>
      </c>
      <c r="C136" t="s">
        <v>631</v>
      </c>
      <c r="D136" t="s">
        <v>631</v>
      </c>
      <c r="E136" t="s">
        <v>631</v>
      </c>
      <c r="F136" t="s">
        <v>631</v>
      </c>
      <c r="G136" t="s">
        <v>631</v>
      </c>
      <c r="H136" t="s">
        <v>93</v>
      </c>
      <c r="I136" t="s">
        <v>876</v>
      </c>
      <c r="J136" t="s">
        <v>876</v>
      </c>
    </row>
    <row r="137" spans="1:10">
      <c r="A137" t="s">
        <v>665</v>
      </c>
      <c r="B137">
        <v>-118</v>
      </c>
      <c r="C137" t="s">
        <v>631</v>
      </c>
      <c r="D137" t="s">
        <v>631</v>
      </c>
      <c r="E137" t="s">
        <v>631</v>
      </c>
      <c r="F137" t="s">
        <v>631</v>
      </c>
      <c r="G137" t="s">
        <v>631</v>
      </c>
      <c r="H137" t="s">
        <v>93</v>
      </c>
      <c r="I137" t="s">
        <v>877</v>
      </c>
      <c r="J137" t="s">
        <v>877</v>
      </c>
    </row>
    <row r="138" spans="1:10">
      <c r="A138" t="s">
        <v>665</v>
      </c>
      <c r="B138">
        <v>-119</v>
      </c>
      <c r="C138" t="s">
        <v>631</v>
      </c>
      <c r="D138" t="s">
        <v>631</v>
      </c>
      <c r="E138" t="s">
        <v>631</v>
      </c>
      <c r="F138" t="s">
        <v>631</v>
      </c>
      <c r="G138" t="s">
        <v>631</v>
      </c>
      <c r="H138" t="s">
        <v>93</v>
      </c>
      <c r="I138" t="s">
        <v>878</v>
      </c>
      <c r="J138" t="s">
        <v>878</v>
      </c>
    </row>
    <row r="139" spans="1:10">
      <c r="A139" t="s">
        <v>665</v>
      </c>
      <c r="B139">
        <v>-120</v>
      </c>
      <c r="C139" t="s">
        <v>631</v>
      </c>
      <c r="D139" t="s">
        <v>631</v>
      </c>
      <c r="E139" t="s">
        <v>631</v>
      </c>
      <c r="F139" t="s">
        <v>631</v>
      </c>
      <c r="G139" t="s">
        <v>631</v>
      </c>
      <c r="H139" t="s">
        <v>93</v>
      </c>
      <c r="I139" t="s">
        <v>879</v>
      </c>
      <c r="J139" t="s">
        <v>879</v>
      </c>
    </row>
    <row r="140" spans="1:10">
      <c r="A140" t="s">
        <v>665</v>
      </c>
      <c r="B140">
        <v>-121</v>
      </c>
      <c r="C140" t="s">
        <v>631</v>
      </c>
      <c r="D140" t="s">
        <v>631</v>
      </c>
      <c r="E140" t="s">
        <v>631</v>
      </c>
      <c r="F140" t="s">
        <v>631</v>
      </c>
      <c r="G140" t="s">
        <v>631</v>
      </c>
      <c r="H140" t="s">
        <v>93</v>
      </c>
      <c r="I140" t="s">
        <v>880</v>
      </c>
      <c r="J140" t="s">
        <v>880</v>
      </c>
    </row>
    <row r="141" spans="1:10">
      <c r="A141" t="s">
        <v>665</v>
      </c>
      <c r="B141">
        <v>-122</v>
      </c>
      <c r="C141" t="s">
        <v>631</v>
      </c>
      <c r="D141" t="s">
        <v>631</v>
      </c>
      <c r="E141" t="s">
        <v>631</v>
      </c>
      <c r="F141" t="s">
        <v>631</v>
      </c>
      <c r="G141" t="s">
        <v>631</v>
      </c>
      <c r="H141" t="s">
        <v>93</v>
      </c>
      <c r="I141" t="s">
        <v>881</v>
      </c>
      <c r="J141" t="s">
        <v>881</v>
      </c>
    </row>
    <row r="142" spans="1:10">
      <c r="A142" t="s">
        <v>665</v>
      </c>
      <c r="B142">
        <v>-123</v>
      </c>
      <c r="C142" t="s">
        <v>631</v>
      </c>
      <c r="D142" t="s">
        <v>631</v>
      </c>
      <c r="E142" t="s">
        <v>631</v>
      </c>
      <c r="F142" t="s">
        <v>631</v>
      </c>
      <c r="G142" t="s">
        <v>631</v>
      </c>
      <c r="H142" t="s">
        <v>93</v>
      </c>
      <c r="I142" t="s">
        <v>882</v>
      </c>
      <c r="J142" t="s">
        <v>882</v>
      </c>
    </row>
    <row r="143" spans="1:10">
      <c r="A143" t="s">
        <v>665</v>
      </c>
      <c r="B143">
        <v>-124</v>
      </c>
      <c r="C143" t="s">
        <v>631</v>
      </c>
      <c r="D143" t="s">
        <v>631</v>
      </c>
      <c r="E143" t="s">
        <v>631</v>
      </c>
      <c r="F143" t="s">
        <v>631</v>
      </c>
      <c r="G143" t="s">
        <v>631</v>
      </c>
      <c r="H143" t="s">
        <v>93</v>
      </c>
      <c r="I143" t="s">
        <v>883</v>
      </c>
      <c r="J143" t="s">
        <v>883</v>
      </c>
    </row>
    <row r="144" spans="1:10">
      <c r="A144" t="s">
        <v>665</v>
      </c>
      <c r="B144">
        <v>-125</v>
      </c>
      <c r="C144" t="s">
        <v>631</v>
      </c>
      <c r="D144" t="s">
        <v>631</v>
      </c>
      <c r="E144" t="s">
        <v>631</v>
      </c>
      <c r="F144" t="s">
        <v>631</v>
      </c>
      <c r="G144" t="s">
        <v>631</v>
      </c>
      <c r="H144" t="s">
        <v>93</v>
      </c>
      <c r="I144" t="s">
        <v>884</v>
      </c>
      <c r="J144" t="s">
        <v>884</v>
      </c>
    </row>
    <row r="145" spans="1:10">
      <c r="A145" t="s">
        <v>665</v>
      </c>
      <c r="B145">
        <v>-126</v>
      </c>
      <c r="C145" t="s">
        <v>631</v>
      </c>
      <c r="D145" t="s">
        <v>631</v>
      </c>
      <c r="E145" t="s">
        <v>631</v>
      </c>
      <c r="F145" t="s">
        <v>631</v>
      </c>
      <c r="G145" t="s">
        <v>631</v>
      </c>
      <c r="H145" t="s">
        <v>93</v>
      </c>
      <c r="I145" t="s">
        <v>885</v>
      </c>
      <c r="J145" t="s">
        <v>885</v>
      </c>
    </row>
    <row r="146" spans="1:10">
      <c r="A146" t="s">
        <v>665</v>
      </c>
      <c r="B146">
        <v>-127</v>
      </c>
      <c r="C146" t="s">
        <v>631</v>
      </c>
      <c r="D146" t="s">
        <v>631</v>
      </c>
      <c r="E146" t="s">
        <v>631</v>
      </c>
      <c r="F146" t="s">
        <v>631</v>
      </c>
      <c r="G146" t="s">
        <v>631</v>
      </c>
      <c r="H146" t="s">
        <v>93</v>
      </c>
      <c r="I146" t="s">
        <v>886</v>
      </c>
      <c r="J146" t="s">
        <v>886</v>
      </c>
    </row>
    <row r="147" spans="1:10">
      <c r="A147" t="s">
        <v>665</v>
      </c>
      <c r="B147">
        <v>-128</v>
      </c>
      <c r="C147" t="s">
        <v>631</v>
      </c>
      <c r="D147" t="s">
        <v>631</v>
      </c>
      <c r="E147" t="s">
        <v>631</v>
      </c>
      <c r="F147" t="s">
        <v>631</v>
      </c>
      <c r="G147" t="s">
        <v>631</v>
      </c>
      <c r="H147" t="s">
        <v>93</v>
      </c>
      <c r="I147" t="s">
        <v>887</v>
      </c>
      <c r="J147" t="s">
        <v>887</v>
      </c>
    </row>
    <row r="148" spans="1:10">
      <c r="A148" t="s">
        <v>665</v>
      </c>
      <c r="B148">
        <v>-129</v>
      </c>
      <c r="C148" t="s">
        <v>631</v>
      </c>
      <c r="D148" t="s">
        <v>631</v>
      </c>
      <c r="E148" t="s">
        <v>631</v>
      </c>
      <c r="F148" t="s">
        <v>631</v>
      </c>
      <c r="G148" t="s">
        <v>631</v>
      </c>
      <c r="H148" t="s">
        <v>93</v>
      </c>
      <c r="I148" t="s">
        <v>888</v>
      </c>
      <c r="J148" t="s">
        <v>888</v>
      </c>
    </row>
    <row r="149" spans="1:10">
      <c r="A149" t="s">
        <v>665</v>
      </c>
      <c r="B149">
        <v>-130</v>
      </c>
      <c r="C149" t="s">
        <v>631</v>
      </c>
      <c r="D149" t="s">
        <v>631</v>
      </c>
      <c r="E149" t="s">
        <v>631</v>
      </c>
      <c r="F149" t="s">
        <v>631</v>
      </c>
      <c r="G149" t="s">
        <v>631</v>
      </c>
      <c r="H149" t="s">
        <v>93</v>
      </c>
      <c r="I149" t="s">
        <v>889</v>
      </c>
      <c r="J149" t="s">
        <v>889</v>
      </c>
    </row>
    <row r="150" spans="1:10">
      <c r="A150" t="s">
        <v>665</v>
      </c>
      <c r="B150">
        <v>-131</v>
      </c>
      <c r="C150" t="s">
        <v>631</v>
      </c>
      <c r="D150" t="s">
        <v>631</v>
      </c>
      <c r="E150" t="s">
        <v>631</v>
      </c>
      <c r="F150" t="s">
        <v>631</v>
      </c>
      <c r="G150" t="s">
        <v>631</v>
      </c>
      <c r="H150" t="s">
        <v>93</v>
      </c>
      <c r="I150" t="s">
        <v>890</v>
      </c>
      <c r="J150" t="s">
        <v>890</v>
      </c>
    </row>
    <row r="151" spans="1:10">
      <c r="A151" t="s">
        <v>665</v>
      </c>
      <c r="B151">
        <v>-132</v>
      </c>
      <c r="C151" t="s">
        <v>631</v>
      </c>
      <c r="D151" t="s">
        <v>631</v>
      </c>
      <c r="E151" t="s">
        <v>631</v>
      </c>
      <c r="F151" t="s">
        <v>631</v>
      </c>
      <c r="G151" t="s">
        <v>631</v>
      </c>
      <c r="H151" t="s">
        <v>93</v>
      </c>
      <c r="I151" t="s">
        <v>891</v>
      </c>
      <c r="J151" t="s">
        <v>891</v>
      </c>
    </row>
    <row r="152" spans="1:10">
      <c r="A152" t="s">
        <v>665</v>
      </c>
      <c r="B152">
        <v>-133</v>
      </c>
      <c r="C152" t="s">
        <v>631</v>
      </c>
      <c r="D152" t="s">
        <v>631</v>
      </c>
      <c r="E152" t="s">
        <v>631</v>
      </c>
      <c r="F152" t="s">
        <v>631</v>
      </c>
      <c r="G152" t="s">
        <v>631</v>
      </c>
      <c r="H152" t="s">
        <v>93</v>
      </c>
      <c r="I152" t="s">
        <v>892</v>
      </c>
      <c r="J152" t="s">
        <v>892</v>
      </c>
    </row>
    <row r="153" spans="1:10">
      <c r="A153" t="s">
        <v>665</v>
      </c>
      <c r="B153">
        <v>-134</v>
      </c>
      <c r="C153" t="s">
        <v>631</v>
      </c>
      <c r="D153" t="s">
        <v>631</v>
      </c>
      <c r="E153" t="s">
        <v>631</v>
      </c>
      <c r="F153" t="s">
        <v>631</v>
      </c>
      <c r="G153" t="s">
        <v>631</v>
      </c>
      <c r="H153" t="s">
        <v>93</v>
      </c>
      <c r="I153" t="s">
        <v>893</v>
      </c>
      <c r="J153" t="s">
        <v>893</v>
      </c>
    </row>
    <row r="154" spans="1:10">
      <c r="A154" t="s">
        <v>665</v>
      </c>
      <c r="B154">
        <v>-135</v>
      </c>
      <c r="C154" t="s">
        <v>631</v>
      </c>
      <c r="D154" t="s">
        <v>631</v>
      </c>
      <c r="E154" t="s">
        <v>631</v>
      </c>
      <c r="F154" t="s">
        <v>631</v>
      </c>
      <c r="G154" t="s">
        <v>631</v>
      </c>
      <c r="H154" t="s">
        <v>93</v>
      </c>
      <c r="I154" t="s">
        <v>894</v>
      </c>
      <c r="J154" t="s">
        <v>894</v>
      </c>
    </row>
    <row r="155" spans="1:10">
      <c r="A155" t="s">
        <v>665</v>
      </c>
      <c r="B155">
        <v>-136</v>
      </c>
      <c r="C155" t="s">
        <v>631</v>
      </c>
      <c r="D155" t="s">
        <v>631</v>
      </c>
      <c r="E155" t="s">
        <v>631</v>
      </c>
      <c r="F155" t="s">
        <v>631</v>
      </c>
      <c r="G155" t="s">
        <v>631</v>
      </c>
      <c r="H155" t="s">
        <v>93</v>
      </c>
      <c r="I155" t="s">
        <v>895</v>
      </c>
      <c r="J155" t="s">
        <v>895</v>
      </c>
    </row>
    <row r="156" spans="1:10">
      <c r="A156" t="s">
        <v>665</v>
      </c>
      <c r="B156">
        <v>-137</v>
      </c>
      <c r="C156" t="s">
        <v>631</v>
      </c>
      <c r="D156" t="s">
        <v>631</v>
      </c>
      <c r="E156" t="s">
        <v>631</v>
      </c>
      <c r="F156" t="s">
        <v>631</v>
      </c>
      <c r="G156" t="s">
        <v>631</v>
      </c>
      <c r="H156" t="s">
        <v>93</v>
      </c>
      <c r="I156" t="s">
        <v>896</v>
      </c>
      <c r="J156" t="s">
        <v>896</v>
      </c>
    </row>
    <row r="157" spans="1:10">
      <c r="A157" t="s">
        <v>665</v>
      </c>
      <c r="B157">
        <v>-138</v>
      </c>
      <c r="C157" t="s">
        <v>631</v>
      </c>
      <c r="D157" t="s">
        <v>631</v>
      </c>
      <c r="E157" t="s">
        <v>631</v>
      </c>
      <c r="F157" t="s">
        <v>631</v>
      </c>
      <c r="G157" t="s">
        <v>631</v>
      </c>
      <c r="H157" t="s">
        <v>93</v>
      </c>
      <c r="I157" t="s">
        <v>897</v>
      </c>
      <c r="J157" t="s">
        <v>897</v>
      </c>
    </row>
    <row r="158" spans="1:10">
      <c r="A158" t="s">
        <v>665</v>
      </c>
      <c r="B158">
        <v>-139</v>
      </c>
      <c r="C158" t="s">
        <v>631</v>
      </c>
      <c r="D158" t="s">
        <v>631</v>
      </c>
      <c r="E158" t="s">
        <v>631</v>
      </c>
      <c r="F158" t="s">
        <v>631</v>
      </c>
      <c r="G158" t="s">
        <v>631</v>
      </c>
      <c r="H158" t="s">
        <v>93</v>
      </c>
      <c r="I158" t="s">
        <v>898</v>
      </c>
      <c r="J158" t="s">
        <v>898</v>
      </c>
    </row>
    <row r="159" spans="1:10">
      <c r="A159" t="s">
        <v>665</v>
      </c>
      <c r="B159">
        <v>-140</v>
      </c>
      <c r="C159" t="s">
        <v>631</v>
      </c>
      <c r="D159" t="s">
        <v>631</v>
      </c>
      <c r="E159" t="s">
        <v>631</v>
      </c>
      <c r="F159" t="s">
        <v>631</v>
      </c>
      <c r="G159" t="s">
        <v>631</v>
      </c>
      <c r="H159" t="s">
        <v>93</v>
      </c>
      <c r="I159" t="s">
        <v>899</v>
      </c>
      <c r="J159" t="s">
        <v>899</v>
      </c>
    </row>
    <row r="160" spans="1:10">
      <c r="A160" t="s">
        <v>665</v>
      </c>
      <c r="B160">
        <v>-141</v>
      </c>
      <c r="C160" t="s">
        <v>631</v>
      </c>
      <c r="D160" t="s">
        <v>631</v>
      </c>
      <c r="E160" t="s">
        <v>631</v>
      </c>
      <c r="F160" t="s">
        <v>631</v>
      </c>
      <c r="G160" t="s">
        <v>631</v>
      </c>
      <c r="H160" t="s">
        <v>93</v>
      </c>
      <c r="I160" t="s">
        <v>900</v>
      </c>
      <c r="J160" t="s">
        <v>900</v>
      </c>
    </row>
    <row r="161" spans="1:10">
      <c r="A161" t="s">
        <v>665</v>
      </c>
      <c r="B161">
        <v>-142</v>
      </c>
      <c r="C161" t="s">
        <v>631</v>
      </c>
      <c r="D161" t="s">
        <v>631</v>
      </c>
      <c r="E161" t="s">
        <v>631</v>
      </c>
      <c r="F161" t="s">
        <v>631</v>
      </c>
      <c r="G161" t="s">
        <v>631</v>
      </c>
      <c r="H161" t="s">
        <v>93</v>
      </c>
      <c r="I161" t="s">
        <v>901</v>
      </c>
      <c r="J161" t="s">
        <v>901</v>
      </c>
    </row>
    <row r="162" spans="1:10">
      <c r="A162" t="s">
        <v>665</v>
      </c>
      <c r="B162">
        <v>-143</v>
      </c>
      <c r="C162" t="s">
        <v>631</v>
      </c>
      <c r="D162" t="s">
        <v>631</v>
      </c>
      <c r="E162" t="s">
        <v>631</v>
      </c>
      <c r="F162" t="s">
        <v>631</v>
      </c>
      <c r="G162" t="s">
        <v>631</v>
      </c>
      <c r="H162" t="s">
        <v>93</v>
      </c>
      <c r="I162" t="s">
        <v>902</v>
      </c>
      <c r="J162" t="s">
        <v>902</v>
      </c>
    </row>
    <row r="163" spans="1:10">
      <c r="A163" t="s">
        <v>665</v>
      </c>
      <c r="B163">
        <v>-144</v>
      </c>
      <c r="C163" t="s">
        <v>631</v>
      </c>
      <c r="D163" t="s">
        <v>631</v>
      </c>
      <c r="E163" t="s">
        <v>631</v>
      </c>
      <c r="F163" t="s">
        <v>631</v>
      </c>
      <c r="G163" t="s">
        <v>631</v>
      </c>
      <c r="H163" t="s">
        <v>93</v>
      </c>
      <c r="I163" t="s">
        <v>903</v>
      </c>
      <c r="J163" t="s">
        <v>903</v>
      </c>
    </row>
    <row r="164" spans="1:10">
      <c r="A164" t="s">
        <v>665</v>
      </c>
      <c r="B164">
        <v>-145</v>
      </c>
      <c r="C164" t="s">
        <v>631</v>
      </c>
      <c r="D164" t="s">
        <v>631</v>
      </c>
      <c r="E164" t="s">
        <v>631</v>
      </c>
      <c r="F164" t="s">
        <v>631</v>
      </c>
      <c r="G164" t="s">
        <v>631</v>
      </c>
      <c r="H164" t="s">
        <v>93</v>
      </c>
      <c r="I164" t="s">
        <v>904</v>
      </c>
      <c r="J164" t="s">
        <v>904</v>
      </c>
    </row>
    <row r="165" spans="1:10">
      <c r="A165" t="s">
        <v>665</v>
      </c>
      <c r="B165">
        <v>-146</v>
      </c>
      <c r="C165" t="s">
        <v>631</v>
      </c>
      <c r="D165" t="s">
        <v>631</v>
      </c>
      <c r="E165" t="s">
        <v>631</v>
      </c>
      <c r="F165" t="s">
        <v>631</v>
      </c>
      <c r="G165" t="s">
        <v>631</v>
      </c>
      <c r="H165" t="s">
        <v>93</v>
      </c>
      <c r="I165" t="s">
        <v>905</v>
      </c>
      <c r="J165" t="s">
        <v>905</v>
      </c>
    </row>
    <row r="166" spans="1:10">
      <c r="A166" t="s">
        <v>665</v>
      </c>
      <c r="B166">
        <v>-147</v>
      </c>
      <c r="C166" t="s">
        <v>631</v>
      </c>
      <c r="D166" t="s">
        <v>631</v>
      </c>
      <c r="E166" t="s">
        <v>631</v>
      </c>
      <c r="F166" t="s">
        <v>631</v>
      </c>
      <c r="G166" t="s">
        <v>631</v>
      </c>
      <c r="H166" t="s">
        <v>93</v>
      </c>
      <c r="I166" t="s">
        <v>906</v>
      </c>
      <c r="J166" t="s">
        <v>906</v>
      </c>
    </row>
    <row r="167" spans="1:10">
      <c r="A167" t="s">
        <v>665</v>
      </c>
      <c r="B167">
        <v>-148</v>
      </c>
      <c r="C167" t="s">
        <v>631</v>
      </c>
      <c r="D167" t="s">
        <v>631</v>
      </c>
      <c r="E167" t="s">
        <v>631</v>
      </c>
      <c r="F167" t="s">
        <v>631</v>
      </c>
      <c r="G167" t="s">
        <v>631</v>
      </c>
      <c r="H167" t="s">
        <v>93</v>
      </c>
      <c r="I167" t="s">
        <v>907</v>
      </c>
      <c r="J167" t="s">
        <v>907</v>
      </c>
    </row>
    <row r="168" spans="1:10">
      <c r="A168" t="s">
        <v>665</v>
      </c>
      <c r="B168">
        <v>-149</v>
      </c>
      <c r="C168" t="s">
        <v>631</v>
      </c>
      <c r="D168" t="s">
        <v>631</v>
      </c>
      <c r="E168" t="s">
        <v>631</v>
      </c>
      <c r="F168" t="s">
        <v>631</v>
      </c>
      <c r="G168" t="s">
        <v>631</v>
      </c>
      <c r="H168" t="s">
        <v>93</v>
      </c>
      <c r="I168" t="s">
        <v>908</v>
      </c>
      <c r="J168" t="s">
        <v>908</v>
      </c>
    </row>
    <row r="169" spans="1:10">
      <c r="A169" t="s">
        <v>665</v>
      </c>
      <c r="B169">
        <v>-150</v>
      </c>
      <c r="C169" t="s">
        <v>631</v>
      </c>
      <c r="D169" t="s">
        <v>631</v>
      </c>
      <c r="E169" t="s">
        <v>631</v>
      </c>
      <c r="F169" t="s">
        <v>631</v>
      </c>
      <c r="G169" t="s">
        <v>631</v>
      </c>
      <c r="H169" t="s">
        <v>93</v>
      </c>
      <c r="I169" t="s">
        <v>909</v>
      </c>
      <c r="J169" t="s">
        <v>909</v>
      </c>
    </row>
    <row r="170" spans="1:10">
      <c r="A170" t="s">
        <v>665</v>
      </c>
      <c r="B170">
        <v>-151</v>
      </c>
      <c r="C170" t="s">
        <v>631</v>
      </c>
      <c r="D170" t="s">
        <v>631</v>
      </c>
      <c r="E170" t="s">
        <v>631</v>
      </c>
      <c r="F170" t="s">
        <v>631</v>
      </c>
      <c r="G170" t="s">
        <v>631</v>
      </c>
      <c r="H170" t="s">
        <v>93</v>
      </c>
      <c r="I170" t="s">
        <v>910</v>
      </c>
      <c r="J170" t="s">
        <v>910</v>
      </c>
    </row>
    <row r="171" spans="1:10">
      <c r="A171" t="s">
        <v>665</v>
      </c>
      <c r="B171">
        <v>-152</v>
      </c>
      <c r="C171" t="s">
        <v>631</v>
      </c>
      <c r="D171" t="s">
        <v>631</v>
      </c>
      <c r="E171" t="s">
        <v>631</v>
      </c>
      <c r="F171" t="s">
        <v>631</v>
      </c>
      <c r="G171" t="s">
        <v>631</v>
      </c>
      <c r="H171" t="s">
        <v>93</v>
      </c>
      <c r="I171" t="s">
        <v>911</v>
      </c>
      <c r="J171" t="s">
        <v>911</v>
      </c>
    </row>
    <row r="172" spans="1:10">
      <c r="A172" t="s">
        <v>665</v>
      </c>
      <c r="B172">
        <v>-153</v>
      </c>
      <c r="C172" t="s">
        <v>631</v>
      </c>
      <c r="D172" t="s">
        <v>631</v>
      </c>
      <c r="E172" t="s">
        <v>631</v>
      </c>
      <c r="F172" t="s">
        <v>631</v>
      </c>
      <c r="G172" t="s">
        <v>631</v>
      </c>
      <c r="H172" t="s">
        <v>93</v>
      </c>
      <c r="I172" t="s">
        <v>912</v>
      </c>
      <c r="J172" t="s">
        <v>912</v>
      </c>
    </row>
    <row r="173" spans="1:10">
      <c r="A173" t="s">
        <v>665</v>
      </c>
      <c r="B173">
        <v>-155</v>
      </c>
      <c r="C173" t="s">
        <v>631</v>
      </c>
      <c r="D173" t="s">
        <v>631</v>
      </c>
      <c r="E173" t="s">
        <v>631</v>
      </c>
      <c r="F173" t="s">
        <v>631</v>
      </c>
      <c r="G173" t="s">
        <v>631</v>
      </c>
      <c r="H173" t="s">
        <v>93</v>
      </c>
      <c r="I173" t="s">
        <v>913</v>
      </c>
      <c r="J173" t="s">
        <v>913</v>
      </c>
    </row>
    <row r="174" spans="1:10">
      <c r="A174" t="s">
        <v>665</v>
      </c>
      <c r="B174">
        <v>-156</v>
      </c>
      <c r="C174" t="s">
        <v>631</v>
      </c>
      <c r="D174" t="s">
        <v>631</v>
      </c>
      <c r="E174" t="s">
        <v>631</v>
      </c>
      <c r="F174" t="s">
        <v>631</v>
      </c>
      <c r="G174" t="s">
        <v>631</v>
      </c>
      <c r="H174" t="s">
        <v>93</v>
      </c>
      <c r="I174" t="s">
        <v>914</v>
      </c>
      <c r="J174" t="s">
        <v>914</v>
      </c>
    </row>
    <row r="175" spans="1:10">
      <c r="A175" t="s">
        <v>915</v>
      </c>
      <c r="B175">
        <v>-159</v>
      </c>
      <c r="D175" t="s">
        <v>631</v>
      </c>
      <c r="E175" t="s">
        <v>631</v>
      </c>
      <c r="F175" t="s">
        <v>631</v>
      </c>
      <c r="G175" t="s">
        <v>631</v>
      </c>
      <c r="H175" t="s">
        <v>93</v>
      </c>
      <c r="I175" t="s">
        <v>916</v>
      </c>
      <c r="J175" t="s">
        <v>916</v>
      </c>
    </row>
    <row r="176" spans="1:10">
      <c r="A176" t="s">
        <v>917</v>
      </c>
      <c r="B176">
        <v>-160</v>
      </c>
      <c r="D176" t="s">
        <v>631</v>
      </c>
      <c r="E176" t="s">
        <v>631</v>
      </c>
      <c r="F176" t="s">
        <v>631</v>
      </c>
      <c r="G176" t="s">
        <v>631</v>
      </c>
      <c r="H176" t="s">
        <v>93</v>
      </c>
      <c r="I176" t="s">
        <v>918</v>
      </c>
      <c r="J176" t="s">
        <v>918</v>
      </c>
    </row>
    <row r="177" spans="1:10">
      <c r="A177" t="s">
        <v>919</v>
      </c>
      <c r="B177">
        <v>-161</v>
      </c>
      <c r="D177" t="s">
        <v>631</v>
      </c>
      <c r="E177" t="s">
        <v>631</v>
      </c>
      <c r="F177" t="s">
        <v>631</v>
      </c>
      <c r="G177" t="s">
        <v>631</v>
      </c>
      <c r="H177" t="s">
        <v>93</v>
      </c>
      <c r="I177" t="s">
        <v>920</v>
      </c>
      <c r="J177" t="s">
        <v>920</v>
      </c>
    </row>
    <row r="178" spans="1:10">
      <c r="A178" t="s">
        <v>921</v>
      </c>
      <c r="B178">
        <v>-162</v>
      </c>
      <c r="D178" t="s">
        <v>631</v>
      </c>
      <c r="E178" t="s">
        <v>631</v>
      </c>
      <c r="F178" t="s">
        <v>631</v>
      </c>
      <c r="G178" t="s">
        <v>631</v>
      </c>
      <c r="H178" t="s">
        <v>93</v>
      </c>
      <c r="I178" t="s">
        <v>922</v>
      </c>
      <c r="J178" t="s">
        <v>922</v>
      </c>
    </row>
    <row r="179" spans="1:10">
      <c r="A179" t="s">
        <v>923</v>
      </c>
      <c r="B179">
        <v>-163</v>
      </c>
      <c r="D179" t="s">
        <v>631</v>
      </c>
      <c r="E179" t="s">
        <v>631</v>
      </c>
      <c r="F179" t="s">
        <v>631</v>
      </c>
      <c r="G179" t="s">
        <v>631</v>
      </c>
      <c r="H179" t="s">
        <v>93</v>
      </c>
      <c r="I179" t="s">
        <v>924</v>
      </c>
      <c r="J179" t="s">
        <v>924</v>
      </c>
    </row>
    <row r="180" spans="1:10">
      <c r="A180" t="s">
        <v>925</v>
      </c>
      <c r="B180">
        <v>-164</v>
      </c>
      <c r="D180" t="s">
        <v>631</v>
      </c>
      <c r="E180" t="s">
        <v>631</v>
      </c>
      <c r="F180" t="s">
        <v>631</v>
      </c>
      <c r="G180" t="s">
        <v>631</v>
      </c>
      <c r="H180" t="s">
        <v>93</v>
      </c>
      <c r="I180" t="s">
        <v>926</v>
      </c>
      <c r="J180" t="s">
        <v>926</v>
      </c>
    </row>
    <row r="181" spans="1:10">
      <c r="A181" t="s">
        <v>927</v>
      </c>
      <c r="B181">
        <v>-165</v>
      </c>
      <c r="D181" t="s">
        <v>631</v>
      </c>
      <c r="E181" t="s">
        <v>631</v>
      </c>
      <c r="F181" t="s">
        <v>631</v>
      </c>
      <c r="G181" t="s">
        <v>631</v>
      </c>
      <c r="H181" t="s">
        <v>93</v>
      </c>
      <c r="I181" t="s">
        <v>928</v>
      </c>
      <c r="J181" t="s">
        <v>928</v>
      </c>
    </row>
    <row r="182" spans="1:10">
      <c r="A182" t="s">
        <v>929</v>
      </c>
      <c r="B182">
        <v>-166</v>
      </c>
      <c r="D182" t="s">
        <v>631</v>
      </c>
      <c r="E182" t="s">
        <v>631</v>
      </c>
      <c r="F182" t="s">
        <v>631</v>
      </c>
      <c r="G182" t="s">
        <v>631</v>
      </c>
      <c r="H182" t="s">
        <v>93</v>
      </c>
      <c r="I182" t="s">
        <v>930</v>
      </c>
      <c r="J182" t="s">
        <v>930</v>
      </c>
    </row>
    <row r="183" spans="1:10">
      <c r="A183" t="s">
        <v>931</v>
      </c>
      <c r="B183">
        <v>-167</v>
      </c>
      <c r="D183" t="s">
        <v>631</v>
      </c>
      <c r="E183" t="s">
        <v>631</v>
      </c>
      <c r="F183" t="s">
        <v>631</v>
      </c>
      <c r="G183" t="s">
        <v>631</v>
      </c>
      <c r="H183" t="s">
        <v>93</v>
      </c>
      <c r="I183" t="s">
        <v>932</v>
      </c>
      <c r="J183" t="s">
        <v>932</v>
      </c>
    </row>
    <row r="184" spans="1:10">
      <c r="A184" t="s">
        <v>933</v>
      </c>
      <c r="B184">
        <v>-168</v>
      </c>
      <c r="D184" t="s">
        <v>631</v>
      </c>
      <c r="E184" t="s">
        <v>631</v>
      </c>
      <c r="F184" t="s">
        <v>631</v>
      </c>
      <c r="G184" t="s">
        <v>631</v>
      </c>
      <c r="H184" t="s">
        <v>93</v>
      </c>
      <c r="I184" t="s">
        <v>934</v>
      </c>
      <c r="J184" t="s">
        <v>934</v>
      </c>
    </row>
    <row r="185" spans="1:10">
      <c r="A185" t="s">
        <v>935</v>
      </c>
      <c r="B185">
        <v>-169</v>
      </c>
      <c r="D185" t="s">
        <v>631</v>
      </c>
      <c r="E185" t="s">
        <v>631</v>
      </c>
      <c r="F185" t="s">
        <v>631</v>
      </c>
      <c r="G185" t="s">
        <v>631</v>
      </c>
      <c r="H185" t="s">
        <v>93</v>
      </c>
      <c r="I185" t="s">
        <v>936</v>
      </c>
      <c r="J185" t="s">
        <v>936</v>
      </c>
    </row>
    <row r="186" spans="1:10">
      <c r="A186" t="s">
        <v>937</v>
      </c>
      <c r="B186">
        <v>-170</v>
      </c>
      <c r="D186" t="s">
        <v>631</v>
      </c>
      <c r="E186" t="s">
        <v>631</v>
      </c>
      <c r="F186" t="s">
        <v>631</v>
      </c>
      <c r="G186" t="s">
        <v>631</v>
      </c>
      <c r="H186" t="s">
        <v>93</v>
      </c>
      <c r="I186" t="s">
        <v>938</v>
      </c>
      <c r="J186" t="s">
        <v>938</v>
      </c>
    </row>
    <row r="187" spans="1:10">
      <c r="A187" t="s">
        <v>939</v>
      </c>
      <c r="B187">
        <v>-171</v>
      </c>
      <c r="D187" t="s">
        <v>631</v>
      </c>
      <c r="E187" t="s">
        <v>631</v>
      </c>
      <c r="F187" t="s">
        <v>631</v>
      </c>
      <c r="G187" t="s">
        <v>631</v>
      </c>
      <c r="H187" t="s">
        <v>93</v>
      </c>
      <c r="I187" t="s">
        <v>940</v>
      </c>
      <c r="J187" t="s">
        <v>940</v>
      </c>
    </row>
    <row r="188" spans="1:10">
      <c r="A188" t="s">
        <v>941</v>
      </c>
      <c r="B188">
        <v>-172</v>
      </c>
      <c r="D188" t="s">
        <v>631</v>
      </c>
      <c r="E188" t="s">
        <v>631</v>
      </c>
      <c r="F188" t="s">
        <v>631</v>
      </c>
      <c r="G188" t="s">
        <v>631</v>
      </c>
      <c r="H188" t="s">
        <v>93</v>
      </c>
      <c r="I188" t="s">
        <v>942</v>
      </c>
      <c r="J188" t="s">
        <v>942</v>
      </c>
    </row>
    <row r="189" spans="1:10">
      <c r="A189" t="s">
        <v>943</v>
      </c>
      <c r="B189">
        <v>-173</v>
      </c>
      <c r="D189" t="s">
        <v>631</v>
      </c>
      <c r="E189" t="s">
        <v>631</v>
      </c>
      <c r="F189" t="s">
        <v>631</v>
      </c>
      <c r="G189" t="s">
        <v>631</v>
      </c>
      <c r="H189" t="s">
        <v>93</v>
      </c>
      <c r="I189" t="s">
        <v>944</v>
      </c>
      <c r="J189" t="s">
        <v>944</v>
      </c>
    </row>
    <row r="190" spans="1:10">
      <c r="A190" t="s">
        <v>945</v>
      </c>
      <c r="B190">
        <v>-174</v>
      </c>
      <c r="D190" t="s">
        <v>631</v>
      </c>
      <c r="E190" t="s">
        <v>631</v>
      </c>
      <c r="F190" t="s">
        <v>631</v>
      </c>
      <c r="G190" t="s">
        <v>631</v>
      </c>
      <c r="H190" t="s">
        <v>93</v>
      </c>
      <c r="I190" t="s">
        <v>946</v>
      </c>
      <c r="J190" t="s">
        <v>946</v>
      </c>
    </row>
    <row r="191" spans="1:10">
      <c r="A191" t="s">
        <v>947</v>
      </c>
      <c r="B191">
        <v>-175</v>
      </c>
      <c r="D191" t="s">
        <v>631</v>
      </c>
      <c r="E191" t="s">
        <v>631</v>
      </c>
      <c r="F191" t="s">
        <v>631</v>
      </c>
      <c r="G191" t="s">
        <v>631</v>
      </c>
      <c r="H191" t="s">
        <v>93</v>
      </c>
      <c r="I191" t="s">
        <v>948</v>
      </c>
      <c r="J191" t="s">
        <v>948</v>
      </c>
    </row>
    <row r="192" spans="1:10">
      <c r="A192" t="s">
        <v>949</v>
      </c>
      <c r="B192">
        <v>-176</v>
      </c>
      <c r="D192" t="s">
        <v>631</v>
      </c>
      <c r="E192" t="s">
        <v>631</v>
      </c>
      <c r="F192" t="s">
        <v>631</v>
      </c>
      <c r="G192" t="s">
        <v>631</v>
      </c>
      <c r="H192" t="s">
        <v>93</v>
      </c>
      <c r="I192" t="s">
        <v>950</v>
      </c>
      <c r="J192" t="s">
        <v>950</v>
      </c>
    </row>
    <row r="193" spans="1:10">
      <c r="A193" t="s">
        <v>951</v>
      </c>
      <c r="B193">
        <v>-177</v>
      </c>
      <c r="D193" t="s">
        <v>631</v>
      </c>
      <c r="E193" t="s">
        <v>631</v>
      </c>
      <c r="F193" t="s">
        <v>631</v>
      </c>
      <c r="G193" t="s">
        <v>631</v>
      </c>
      <c r="H193" t="s">
        <v>93</v>
      </c>
      <c r="I193" t="s">
        <v>952</v>
      </c>
      <c r="J193" t="s">
        <v>952</v>
      </c>
    </row>
    <row r="194" spans="1:10">
      <c r="A194" t="s">
        <v>953</v>
      </c>
      <c r="B194">
        <v>-178</v>
      </c>
      <c r="D194" t="s">
        <v>631</v>
      </c>
      <c r="E194" t="s">
        <v>631</v>
      </c>
      <c r="F194" t="s">
        <v>631</v>
      </c>
      <c r="G194" t="s">
        <v>631</v>
      </c>
      <c r="H194" t="s">
        <v>93</v>
      </c>
      <c r="I194" t="s">
        <v>954</v>
      </c>
      <c r="J194" t="s">
        <v>954</v>
      </c>
    </row>
    <row r="195" spans="1:10">
      <c r="A195" t="s">
        <v>665</v>
      </c>
      <c r="B195">
        <v>-183</v>
      </c>
      <c r="D195" t="s">
        <v>631</v>
      </c>
      <c r="E195" t="s">
        <v>631</v>
      </c>
      <c r="F195" t="s">
        <v>631</v>
      </c>
      <c r="G195" t="s">
        <v>631</v>
      </c>
      <c r="H195" t="s">
        <v>93</v>
      </c>
      <c r="I195" t="s">
        <v>955</v>
      </c>
      <c r="J195" t="s">
        <v>955</v>
      </c>
    </row>
    <row r="196" spans="1:10">
      <c r="A196" t="s">
        <v>665</v>
      </c>
      <c r="B196">
        <v>-184</v>
      </c>
      <c r="D196" t="s">
        <v>631</v>
      </c>
      <c r="E196" t="s">
        <v>631</v>
      </c>
      <c r="F196" t="s">
        <v>631</v>
      </c>
      <c r="G196" t="s">
        <v>631</v>
      </c>
      <c r="H196" t="s">
        <v>93</v>
      </c>
      <c r="I196" t="s">
        <v>956</v>
      </c>
      <c r="J196" t="s">
        <v>956</v>
      </c>
    </row>
    <row r="197" spans="1:10">
      <c r="A197" t="s">
        <v>665</v>
      </c>
      <c r="B197">
        <v>-185</v>
      </c>
      <c r="D197" t="s">
        <v>631</v>
      </c>
      <c r="E197" t="s">
        <v>631</v>
      </c>
      <c r="F197" t="s">
        <v>631</v>
      </c>
      <c r="G197" t="s">
        <v>631</v>
      </c>
      <c r="H197" t="s">
        <v>93</v>
      </c>
      <c r="I197" t="s">
        <v>957</v>
      </c>
      <c r="J197" t="s">
        <v>957</v>
      </c>
    </row>
    <row r="198" spans="1:10">
      <c r="A198" t="s">
        <v>665</v>
      </c>
      <c r="B198">
        <v>-186</v>
      </c>
      <c r="D198" t="s">
        <v>631</v>
      </c>
      <c r="E198" t="s">
        <v>631</v>
      </c>
      <c r="F198" t="s">
        <v>631</v>
      </c>
      <c r="G198" t="s">
        <v>631</v>
      </c>
      <c r="H198" t="s">
        <v>93</v>
      </c>
      <c r="I198" t="s">
        <v>958</v>
      </c>
      <c r="J198" t="s">
        <v>958</v>
      </c>
    </row>
    <row r="199" spans="1:10">
      <c r="A199" t="s">
        <v>665</v>
      </c>
      <c r="B199">
        <v>-187</v>
      </c>
      <c r="D199" t="s">
        <v>631</v>
      </c>
      <c r="E199" t="s">
        <v>631</v>
      </c>
      <c r="F199" t="s">
        <v>631</v>
      </c>
      <c r="G199" t="s">
        <v>631</v>
      </c>
      <c r="H199" t="s">
        <v>93</v>
      </c>
      <c r="I199" t="s">
        <v>959</v>
      </c>
      <c r="J199" t="s">
        <v>959</v>
      </c>
    </row>
    <row r="200" spans="1:10">
      <c r="A200" t="s">
        <v>665</v>
      </c>
      <c r="B200">
        <v>-188</v>
      </c>
      <c r="D200" t="s">
        <v>631</v>
      </c>
      <c r="E200" t="s">
        <v>631</v>
      </c>
      <c r="F200" t="s">
        <v>631</v>
      </c>
      <c r="G200" t="s">
        <v>631</v>
      </c>
      <c r="H200" t="s">
        <v>93</v>
      </c>
      <c r="I200" t="s">
        <v>960</v>
      </c>
      <c r="J200" t="s">
        <v>960</v>
      </c>
    </row>
    <row r="201" spans="1:10">
      <c r="A201" t="s">
        <v>665</v>
      </c>
      <c r="B201">
        <v>-189</v>
      </c>
      <c r="D201" t="s">
        <v>631</v>
      </c>
      <c r="E201" t="s">
        <v>631</v>
      </c>
      <c r="F201" t="s">
        <v>631</v>
      </c>
      <c r="G201" t="s">
        <v>631</v>
      </c>
      <c r="H201" t="s">
        <v>93</v>
      </c>
      <c r="I201" t="s">
        <v>961</v>
      </c>
      <c r="J201" t="s">
        <v>961</v>
      </c>
    </row>
    <row r="202" spans="1:10">
      <c r="A202" t="s">
        <v>665</v>
      </c>
      <c r="B202">
        <v>-190</v>
      </c>
      <c r="D202" t="s">
        <v>631</v>
      </c>
      <c r="E202" t="s">
        <v>631</v>
      </c>
      <c r="F202" t="s">
        <v>631</v>
      </c>
      <c r="G202" t="s">
        <v>631</v>
      </c>
      <c r="H202" t="s">
        <v>93</v>
      </c>
      <c r="I202" t="s">
        <v>962</v>
      </c>
      <c r="J202" t="s">
        <v>962</v>
      </c>
    </row>
    <row r="203" spans="1:10">
      <c r="A203" t="s">
        <v>665</v>
      </c>
      <c r="B203">
        <v>-191</v>
      </c>
      <c r="D203" t="s">
        <v>631</v>
      </c>
      <c r="E203" t="s">
        <v>631</v>
      </c>
      <c r="F203" t="s">
        <v>631</v>
      </c>
      <c r="G203" t="s">
        <v>631</v>
      </c>
      <c r="H203" t="s">
        <v>93</v>
      </c>
      <c r="I203" t="s">
        <v>963</v>
      </c>
      <c r="J203" t="s">
        <v>963</v>
      </c>
    </row>
    <row r="204" spans="1:10">
      <c r="A204" t="s">
        <v>665</v>
      </c>
      <c r="B204">
        <v>-192</v>
      </c>
      <c r="D204" t="s">
        <v>631</v>
      </c>
      <c r="E204" t="s">
        <v>631</v>
      </c>
      <c r="F204" t="s">
        <v>631</v>
      </c>
      <c r="G204" t="s">
        <v>631</v>
      </c>
      <c r="H204" t="s">
        <v>93</v>
      </c>
      <c r="I204" t="s">
        <v>964</v>
      </c>
      <c r="J204" t="s">
        <v>964</v>
      </c>
    </row>
    <row r="205" spans="1:10">
      <c r="A205" t="s">
        <v>665</v>
      </c>
      <c r="B205">
        <v>-193</v>
      </c>
      <c r="D205" t="s">
        <v>631</v>
      </c>
      <c r="E205" t="s">
        <v>631</v>
      </c>
      <c r="F205" t="s">
        <v>631</v>
      </c>
      <c r="G205" t="s">
        <v>631</v>
      </c>
      <c r="H205" t="s">
        <v>93</v>
      </c>
      <c r="I205" t="s">
        <v>965</v>
      </c>
      <c r="J205" t="s">
        <v>965</v>
      </c>
    </row>
    <row r="206" spans="1:10">
      <c r="A206" t="s">
        <v>665</v>
      </c>
      <c r="B206">
        <v>-194</v>
      </c>
      <c r="D206" t="s">
        <v>631</v>
      </c>
      <c r="E206" t="s">
        <v>631</v>
      </c>
      <c r="F206" t="s">
        <v>631</v>
      </c>
      <c r="G206" t="s">
        <v>631</v>
      </c>
      <c r="H206" t="s">
        <v>93</v>
      </c>
      <c r="I206" t="s">
        <v>966</v>
      </c>
      <c r="J206" t="s">
        <v>966</v>
      </c>
    </row>
    <row r="207" spans="1:10">
      <c r="A207" t="s">
        <v>665</v>
      </c>
      <c r="B207">
        <v>-195</v>
      </c>
      <c r="D207" t="s">
        <v>631</v>
      </c>
      <c r="E207" t="s">
        <v>631</v>
      </c>
      <c r="F207" t="s">
        <v>631</v>
      </c>
      <c r="G207" t="s">
        <v>631</v>
      </c>
      <c r="H207" t="s">
        <v>93</v>
      </c>
      <c r="I207" t="s">
        <v>967</v>
      </c>
      <c r="J207" t="s">
        <v>967</v>
      </c>
    </row>
    <row r="208" spans="1:10">
      <c r="A208" t="s">
        <v>665</v>
      </c>
      <c r="B208">
        <v>-196</v>
      </c>
      <c r="D208" t="s">
        <v>631</v>
      </c>
      <c r="E208" t="s">
        <v>631</v>
      </c>
      <c r="F208" t="s">
        <v>631</v>
      </c>
      <c r="G208" t="s">
        <v>631</v>
      </c>
      <c r="H208" t="s">
        <v>93</v>
      </c>
      <c r="I208" t="s">
        <v>968</v>
      </c>
      <c r="J208" t="s">
        <v>968</v>
      </c>
    </row>
    <row r="209" spans="1:10">
      <c r="A209" t="s">
        <v>665</v>
      </c>
      <c r="B209">
        <v>-197</v>
      </c>
      <c r="D209" t="s">
        <v>631</v>
      </c>
      <c r="E209" t="s">
        <v>631</v>
      </c>
      <c r="F209" t="s">
        <v>631</v>
      </c>
      <c r="G209" t="s">
        <v>631</v>
      </c>
      <c r="H209" t="s">
        <v>93</v>
      </c>
      <c r="I209" t="s">
        <v>969</v>
      </c>
      <c r="J209" t="s">
        <v>969</v>
      </c>
    </row>
    <row r="210" spans="1:10">
      <c r="A210" t="s">
        <v>665</v>
      </c>
      <c r="B210">
        <v>-198</v>
      </c>
      <c r="D210" t="s">
        <v>631</v>
      </c>
      <c r="E210" t="s">
        <v>631</v>
      </c>
      <c r="F210" t="s">
        <v>631</v>
      </c>
      <c r="G210" t="s">
        <v>631</v>
      </c>
      <c r="H210" t="s">
        <v>93</v>
      </c>
      <c r="I210" t="s">
        <v>970</v>
      </c>
      <c r="J210" t="s">
        <v>970</v>
      </c>
    </row>
    <row r="211" spans="1:10">
      <c r="A211" t="s">
        <v>665</v>
      </c>
      <c r="B211">
        <v>-199</v>
      </c>
      <c r="D211" t="s">
        <v>631</v>
      </c>
      <c r="E211" t="s">
        <v>631</v>
      </c>
      <c r="F211" t="s">
        <v>631</v>
      </c>
      <c r="G211" t="s">
        <v>631</v>
      </c>
      <c r="H211" t="s">
        <v>93</v>
      </c>
      <c r="I211" t="s">
        <v>971</v>
      </c>
      <c r="J211" t="s">
        <v>971</v>
      </c>
    </row>
    <row r="212" spans="1:10">
      <c r="A212" t="s">
        <v>665</v>
      </c>
      <c r="B212">
        <v>-200</v>
      </c>
      <c r="D212" t="s">
        <v>631</v>
      </c>
      <c r="E212" t="s">
        <v>631</v>
      </c>
      <c r="F212" t="s">
        <v>631</v>
      </c>
      <c r="G212" t="s">
        <v>631</v>
      </c>
      <c r="H212" t="s">
        <v>93</v>
      </c>
      <c r="I212" t="s">
        <v>972</v>
      </c>
      <c r="J212" t="s">
        <v>972</v>
      </c>
    </row>
    <row r="213" spans="1:10">
      <c r="A213" t="s">
        <v>665</v>
      </c>
      <c r="B213">
        <v>-201</v>
      </c>
      <c r="D213" t="s">
        <v>631</v>
      </c>
      <c r="E213" t="s">
        <v>631</v>
      </c>
      <c r="F213" t="s">
        <v>631</v>
      </c>
      <c r="G213" t="s">
        <v>631</v>
      </c>
      <c r="H213" t="s">
        <v>93</v>
      </c>
      <c r="I213" t="s">
        <v>973</v>
      </c>
      <c r="J213" t="s">
        <v>973</v>
      </c>
    </row>
    <row r="214" spans="1:10">
      <c r="A214" t="s">
        <v>665</v>
      </c>
      <c r="B214">
        <v>-202</v>
      </c>
      <c r="D214" t="s">
        <v>631</v>
      </c>
      <c r="E214" t="s">
        <v>631</v>
      </c>
      <c r="F214" t="s">
        <v>631</v>
      </c>
      <c r="G214" t="s">
        <v>631</v>
      </c>
      <c r="H214" t="s">
        <v>93</v>
      </c>
      <c r="I214" t="s">
        <v>974</v>
      </c>
      <c r="J214" t="s">
        <v>974</v>
      </c>
    </row>
    <row r="215" spans="1:10">
      <c r="A215" t="s">
        <v>665</v>
      </c>
      <c r="B215">
        <v>-203</v>
      </c>
      <c r="D215" t="s">
        <v>631</v>
      </c>
      <c r="E215" t="s">
        <v>631</v>
      </c>
      <c r="F215" t="s">
        <v>631</v>
      </c>
      <c r="G215" t="s">
        <v>631</v>
      </c>
      <c r="H215" t="s">
        <v>93</v>
      </c>
      <c r="I215" t="s">
        <v>975</v>
      </c>
      <c r="J215" t="s">
        <v>975</v>
      </c>
    </row>
    <row r="216" spans="1:10">
      <c r="A216" t="s">
        <v>665</v>
      </c>
      <c r="B216">
        <v>-204</v>
      </c>
      <c r="D216" t="s">
        <v>631</v>
      </c>
      <c r="E216" t="s">
        <v>631</v>
      </c>
      <c r="F216" t="s">
        <v>631</v>
      </c>
      <c r="G216" t="s">
        <v>631</v>
      </c>
      <c r="H216" t="s">
        <v>93</v>
      </c>
      <c r="I216" t="s">
        <v>976</v>
      </c>
      <c r="J216" t="s">
        <v>976</v>
      </c>
    </row>
    <row r="217" spans="1:10">
      <c r="A217" t="s">
        <v>665</v>
      </c>
      <c r="B217">
        <v>-205</v>
      </c>
      <c r="D217" t="s">
        <v>631</v>
      </c>
      <c r="E217" t="s">
        <v>631</v>
      </c>
      <c r="F217" t="s">
        <v>631</v>
      </c>
      <c r="G217" t="s">
        <v>631</v>
      </c>
      <c r="H217" t="s">
        <v>93</v>
      </c>
      <c r="I217" t="s">
        <v>977</v>
      </c>
      <c r="J217" t="s">
        <v>977</v>
      </c>
    </row>
    <row r="218" spans="1:10">
      <c r="A218" t="s">
        <v>665</v>
      </c>
      <c r="B218">
        <v>-206</v>
      </c>
      <c r="D218" t="s">
        <v>631</v>
      </c>
      <c r="E218" t="s">
        <v>631</v>
      </c>
      <c r="F218" t="s">
        <v>631</v>
      </c>
      <c r="G218" t="s">
        <v>631</v>
      </c>
      <c r="H218" t="s">
        <v>93</v>
      </c>
      <c r="I218" t="s">
        <v>978</v>
      </c>
      <c r="J218" t="s">
        <v>978</v>
      </c>
    </row>
    <row r="219" spans="1:10">
      <c r="A219" t="s">
        <v>665</v>
      </c>
      <c r="B219">
        <v>-207</v>
      </c>
      <c r="D219" t="s">
        <v>631</v>
      </c>
      <c r="E219" t="s">
        <v>631</v>
      </c>
      <c r="F219" t="s">
        <v>631</v>
      </c>
      <c r="G219" t="s">
        <v>631</v>
      </c>
      <c r="H219" t="s">
        <v>93</v>
      </c>
      <c r="I219" t="s">
        <v>979</v>
      </c>
      <c r="J219" t="s">
        <v>979</v>
      </c>
    </row>
    <row r="220" spans="1:10">
      <c r="A220" t="s">
        <v>665</v>
      </c>
      <c r="B220">
        <v>-208</v>
      </c>
      <c r="D220" t="s">
        <v>631</v>
      </c>
      <c r="E220" t="s">
        <v>631</v>
      </c>
      <c r="F220" t="s">
        <v>631</v>
      </c>
      <c r="G220" t="s">
        <v>631</v>
      </c>
      <c r="H220" t="s">
        <v>93</v>
      </c>
      <c r="I220" t="s">
        <v>980</v>
      </c>
      <c r="J220" t="s">
        <v>980</v>
      </c>
    </row>
    <row r="221" spans="1:10">
      <c r="A221" t="s">
        <v>665</v>
      </c>
      <c r="B221">
        <v>-209</v>
      </c>
      <c r="D221" t="s">
        <v>631</v>
      </c>
      <c r="E221" t="s">
        <v>631</v>
      </c>
      <c r="F221" t="s">
        <v>631</v>
      </c>
      <c r="G221" t="s">
        <v>631</v>
      </c>
      <c r="H221" t="s">
        <v>93</v>
      </c>
      <c r="I221" t="s">
        <v>981</v>
      </c>
      <c r="J221" t="s">
        <v>981</v>
      </c>
    </row>
    <row r="222" spans="1:10">
      <c r="A222" t="s">
        <v>665</v>
      </c>
      <c r="B222">
        <v>-210</v>
      </c>
      <c r="D222" t="s">
        <v>631</v>
      </c>
      <c r="E222" t="s">
        <v>631</v>
      </c>
      <c r="F222" t="s">
        <v>631</v>
      </c>
      <c r="G222" t="s">
        <v>631</v>
      </c>
      <c r="H222" t="s">
        <v>93</v>
      </c>
      <c r="I222" t="s">
        <v>982</v>
      </c>
      <c r="J222" t="s">
        <v>982</v>
      </c>
    </row>
    <row r="223" spans="1:10">
      <c r="A223" t="s">
        <v>665</v>
      </c>
      <c r="B223">
        <v>-211</v>
      </c>
      <c r="D223" t="s">
        <v>631</v>
      </c>
      <c r="E223" t="s">
        <v>631</v>
      </c>
      <c r="F223" t="s">
        <v>631</v>
      </c>
      <c r="G223" t="s">
        <v>631</v>
      </c>
      <c r="H223" t="s">
        <v>93</v>
      </c>
      <c r="I223" t="s">
        <v>983</v>
      </c>
      <c r="J223" t="s">
        <v>983</v>
      </c>
    </row>
    <row r="224" spans="1:10">
      <c r="A224" t="s">
        <v>665</v>
      </c>
      <c r="B224">
        <v>-212</v>
      </c>
      <c r="D224" t="s">
        <v>631</v>
      </c>
      <c r="E224" t="s">
        <v>631</v>
      </c>
      <c r="F224" t="s">
        <v>631</v>
      </c>
      <c r="G224" t="s">
        <v>631</v>
      </c>
      <c r="H224" t="s">
        <v>93</v>
      </c>
      <c r="I224" t="s">
        <v>984</v>
      </c>
      <c r="J224" t="s">
        <v>984</v>
      </c>
    </row>
    <row r="225" spans="1:10">
      <c r="A225" t="s">
        <v>665</v>
      </c>
      <c r="B225">
        <v>-213</v>
      </c>
      <c r="D225" t="s">
        <v>631</v>
      </c>
      <c r="E225" t="s">
        <v>631</v>
      </c>
      <c r="F225" t="s">
        <v>631</v>
      </c>
      <c r="G225" t="s">
        <v>631</v>
      </c>
      <c r="H225" t="s">
        <v>93</v>
      </c>
      <c r="I225" t="s">
        <v>985</v>
      </c>
      <c r="J225" t="s">
        <v>985</v>
      </c>
    </row>
    <row r="226" spans="1:10">
      <c r="A226" t="s">
        <v>665</v>
      </c>
      <c r="B226">
        <v>-214</v>
      </c>
      <c r="D226" t="s">
        <v>631</v>
      </c>
      <c r="E226" t="s">
        <v>631</v>
      </c>
      <c r="F226" t="s">
        <v>631</v>
      </c>
      <c r="G226" t="s">
        <v>631</v>
      </c>
      <c r="H226" t="s">
        <v>93</v>
      </c>
      <c r="I226" t="s">
        <v>986</v>
      </c>
      <c r="J226" t="s">
        <v>986</v>
      </c>
    </row>
    <row r="227" spans="1:10">
      <c r="A227" t="s">
        <v>665</v>
      </c>
      <c r="B227">
        <v>-215</v>
      </c>
      <c r="D227" t="s">
        <v>631</v>
      </c>
      <c r="E227" t="s">
        <v>631</v>
      </c>
      <c r="F227" t="s">
        <v>631</v>
      </c>
      <c r="G227" t="s">
        <v>631</v>
      </c>
      <c r="H227" t="s">
        <v>93</v>
      </c>
      <c r="I227" t="s">
        <v>987</v>
      </c>
      <c r="J227" t="s">
        <v>987</v>
      </c>
    </row>
    <row r="228" spans="1:10">
      <c r="A228" t="s">
        <v>665</v>
      </c>
      <c r="B228">
        <v>-216</v>
      </c>
      <c r="D228" t="s">
        <v>631</v>
      </c>
      <c r="E228" t="s">
        <v>631</v>
      </c>
      <c r="F228" t="s">
        <v>631</v>
      </c>
      <c r="G228" t="s">
        <v>631</v>
      </c>
      <c r="H228" t="s">
        <v>93</v>
      </c>
      <c r="I228" t="s">
        <v>988</v>
      </c>
      <c r="J228" t="s">
        <v>988</v>
      </c>
    </row>
    <row r="229" spans="1:10">
      <c r="A229" t="s">
        <v>665</v>
      </c>
      <c r="B229">
        <v>-217</v>
      </c>
      <c r="D229" t="s">
        <v>631</v>
      </c>
      <c r="E229" t="s">
        <v>631</v>
      </c>
      <c r="F229" t="s">
        <v>631</v>
      </c>
      <c r="G229" t="s">
        <v>631</v>
      </c>
      <c r="H229" t="s">
        <v>93</v>
      </c>
      <c r="I229" t="s">
        <v>989</v>
      </c>
      <c r="J229" t="s">
        <v>989</v>
      </c>
    </row>
    <row r="230" spans="1:10">
      <c r="A230" t="s">
        <v>665</v>
      </c>
      <c r="B230">
        <v>-218</v>
      </c>
      <c r="D230" t="s">
        <v>631</v>
      </c>
      <c r="E230" t="s">
        <v>631</v>
      </c>
      <c r="F230" t="s">
        <v>631</v>
      </c>
      <c r="G230" t="s">
        <v>631</v>
      </c>
      <c r="H230" t="s">
        <v>93</v>
      </c>
      <c r="I230" t="s">
        <v>990</v>
      </c>
      <c r="J230" t="s">
        <v>990</v>
      </c>
    </row>
    <row r="231" spans="1:10">
      <c r="A231" t="s">
        <v>665</v>
      </c>
      <c r="B231">
        <v>-219</v>
      </c>
      <c r="D231" t="s">
        <v>631</v>
      </c>
      <c r="E231" t="s">
        <v>631</v>
      </c>
      <c r="F231" t="s">
        <v>631</v>
      </c>
      <c r="G231" t="s">
        <v>631</v>
      </c>
      <c r="H231" t="s">
        <v>93</v>
      </c>
      <c r="I231" t="s">
        <v>991</v>
      </c>
      <c r="J231" t="s">
        <v>991</v>
      </c>
    </row>
    <row r="232" spans="1:10">
      <c r="A232" t="s">
        <v>665</v>
      </c>
      <c r="B232">
        <v>-220</v>
      </c>
      <c r="D232" t="s">
        <v>631</v>
      </c>
      <c r="E232" t="s">
        <v>631</v>
      </c>
      <c r="F232" t="s">
        <v>631</v>
      </c>
      <c r="G232" t="s">
        <v>631</v>
      </c>
      <c r="H232" t="s">
        <v>93</v>
      </c>
      <c r="I232" t="s">
        <v>992</v>
      </c>
      <c r="J232" t="s">
        <v>992</v>
      </c>
    </row>
    <row r="233" spans="1:10">
      <c r="A233" t="s">
        <v>665</v>
      </c>
      <c r="B233">
        <v>-221</v>
      </c>
      <c r="D233" t="s">
        <v>631</v>
      </c>
      <c r="E233" t="s">
        <v>631</v>
      </c>
      <c r="F233" t="s">
        <v>631</v>
      </c>
      <c r="G233" t="s">
        <v>631</v>
      </c>
      <c r="H233" t="s">
        <v>93</v>
      </c>
      <c r="I233" t="s">
        <v>993</v>
      </c>
      <c r="J233" t="s">
        <v>993</v>
      </c>
    </row>
    <row r="234" spans="1:10">
      <c r="A234" t="s">
        <v>665</v>
      </c>
      <c r="B234">
        <v>-222</v>
      </c>
      <c r="D234" t="s">
        <v>631</v>
      </c>
      <c r="E234" t="s">
        <v>631</v>
      </c>
      <c r="F234" t="s">
        <v>631</v>
      </c>
      <c r="G234" t="s">
        <v>631</v>
      </c>
      <c r="H234" t="s">
        <v>93</v>
      </c>
      <c r="I234" t="s">
        <v>994</v>
      </c>
      <c r="J234" t="s">
        <v>994</v>
      </c>
    </row>
    <row r="235" spans="1:10">
      <c r="A235" t="s">
        <v>665</v>
      </c>
      <c r="B235">
        <v>-223</v>
      </c>
      <c r="D235" t="s">
        <v>631</v>
      </c>
      <c r="E235" t="s">
        <v>631</v>
      </c>
      <c r="F235" t="s">
        <v>631</v>
      </c>
      <c r="G235" t="s">
        <v>631</v>
      </c>
      <c r="H235" t="s">
        <v>93</v>
      </c>
      <c r="I235" t="s">
        <v>995</v>
      </c>
      <c r="J235" t="s">
        <v>995</v>
      </c>
    </row>
    <row r="236" spans="1:10">
      <c r="A236" t="s">
        <v>665</v>
      </c>
      <c r="B236">
        <v>-224</v>
      </c>
      <c r="D236" t="s">
        <v>631</v>
      </c>
      <c r="E236" t="s">
        <v>631</v>
      </c>
      <c r="F236" t="s">
        <v>631</v>
      </c>
      <c r="G236" t="s">
        <v>631</v>
      </c>
      <c r="H236" t="s">
        <v>93</v>
      </c>
      <c r="I236" t="s">
        <v>996</v>
      </c>
      <c r="J236" t="s">
        <v>996</v>
      </c>
    </row>
    <row r="237" spans="1:10">
      <c r="A237" t="s">
        <v>665</v>
      </c>
      <c r="B237">
        <v>-225</v>
      </c>
      <c r="D237" t="s">
        <v>631</v>
      </c>
      <c r="E237" t="s">
        <v>631</v>
      </c>
      <c r="F237" t="s">
        <v>631</v>
      </c>
      <c r="G237" t="s">
        <v>631</v>
      </c>
      <c r="H237" t="s">
        <v>93</v>
      </c>
      <c r="I237" t="s">
        <v>997</v>
      </c>
      <c r="J237" t="s">
        <v>997</v>
      </c>
    </row>
    <row r="238" spans="1:10">
      <c r="A238" t="s">
        <v>665</v>
      </c>
      <c r="B238">
        <v>-226</v>
      </c>
      <c r="D238" t="s">
        <v>631</v>
      </c>
      <c r="E238" t="s">
        <v>631</v>
      </c>
      <c r="F238" t="s">
        <v>631</v>
      </c>
      <c r="G238" t="s">
        <v>631</v>
      </c>
      <c r="H238" t="s">
        <v>93</v>
      </c>
      <c r="I238" t="s">
        <v>998</v>
      </c>
      <c r="J238" t="s">
        <v>998</v>
      </c>
    </row>
    <row r="239" spans="1:10">
      <c r="A239" t="s">
        <v>665</v>
      </c>
      <c r="B239">
        <v>-227</v>
      </c>
      <c r="D239" t="s">
        <v>631</v>
      </c>
      <c r="E239" t="s">
        <v>631</v>
      </c>
      <c r="F239" t="s">
        <v>631</v>
      </c>
      <c r="G239" t="s">
        <v>631</v>
      </c>
      <c r="H239" t="s">
        <v>93</v>
      </c>
      <c r="I239" t="s">
        <v>999</v>
      </c>
      <c r="J239" t="s">
        <v>999</v>
      </c>
    </row>
    <row r="240" spans="1:10">
      <c r="A240" t="s">
        <v>665</v>
      </c>
      <c r="B240">
        <v>-228</v>
      </c>
      <c r="D240" t="s">
        <v>631</v>
      </c>
      <c r="E240" t="s">
        <v>631</v>
      </c>
      <c r="F240" t="s">
        <v>631</v>
      </c>
      <c r="G240" t="s">
        <v>631</v>
      </c>
      <c r="H240" t="s">
        <v>93</v>
      </c>
      <c r="I240" t="s">
        <v>1000</v>
      </c>
      <c r="J240" t="s">
        <v>1000</v>
      </c>
    </row>
    <row r="241" spans="1:10">
      <c r="A241" t="s">
        <v>665</v>
      </c>
      <c r="B241">
        <v>-229</v>
      </c>
      <c r="D241" t="s">
        <v>631</v>
      </c>
      <c r="E241" t="s">
        <v>631</v>
      </c>
      <c r="F241" t="s">
        <v>631</v>
      </c>
      <c r="G241" t="s">
        <v>631</v>
      </c>
      <c r="H241" t="s">
        <v>93</v>
      </c>
      <c r="I241" t="s">
        <v>1001</v>
      </c>
      <c r="J241" t="s">
        <v>1001</v>
      </c>
    </row>
    <row r="242" spans="1:10">
      <c r="A242" t="s">
        <v>665</v>
      </c>
      <c r="B242">
        <v>-230</v>
      </c>
      <c r="D242" t="s">
        <v>631</v>
      </c>
      <c r="E242" t="s">
        <v>631</v>
      </c>
      <c r="F242" t="s">
        <v>631</v>
      </c>
      <c r="G242" t="s">
        <v>631</v>
      </c>
      <c r="H242" t="s">
        <v>93</v>
      </c>
      <c r="I242" t="s">
        <v>1002</v>
      </c>
      <c r="J242" t="s">
        <v>1002</v>
      </c>
    </row>
    <row r="243" spans="1:10">
      <c r="A243" t="s">
        <v>665</v>
      </c>
      <c r="B243">
        <v>-231</v>
      </c>
      <c r="D243" t="s">
        <v>631</v>
      </c>
      <c r="E243" t="s">
        <v>631</v>
      </c>
      <c r="F243" t="s">
        <v>631</v>
      </c>
      <c r="G243" t="s">
        <v>631</v>
      </c>
      <c r="H243" t="s">
        <v>93</v>
      </c>
      <c r="I243" t="s">
        <v>1003</v>
      </c>
      <c r="J243" t="s">
        <v>1003</v>
      </c>
    </row>
    <row r="244" spans="1:10">
      <c r="A244" t="s">
        <v>665</v>
      </c>
      <c r="B244">
        <v>-232</v>
      </c>
      <c r="D244" t="s">
        <v>631</v>
      </c>
      <c r="E244" t="s">
        <v>631</v>
      </c>
      <c r="F244" t="s">
        <v>631</v>
      </c>
      <c r="G244" t="s">
        <v>631</v>
      </c>
      <c r="H244" t="s">
        <v>93</v>
      </c>
      <c r="I244" t="s">
        <v>1004</v>
      </c>
      <c r="J244" t="s">
        <v>1004</v>
      </c>
    </row>
    <row r="245" spans="1:10">
      <c r="A245" t="s">
        <v>665</v>
      </c>
      <c r="B245">
        <v>-233</v>
      </c>
      <c r="D245" t="s">
        <v>631</v>
      </c>
      <c r="E245" t="s">
        <v>631</v>
      </c>
      <c r="F245" t="s">
        <v>631</v>
      </c>
      <c r="G245" t="s">
        <v>631</v>
      </c>
      <c r="H245" t="s">
        <v>93</v>
      </c>
      <c r="I245" t="s">
        <v>1005</v>
      </c>
      <c r="J245" t="s">
        <v>1005</v>
      </c>
    </row>
    <row r="246" spans="1:10">
      <c r="A246" t="s">
        <v>665</v>
      </c>
      <c r="B246">
        <v>-234</v>
      </c>
      <c r="D246" t="s">
        <v>631</v>
      </c>
      <c r="E246" t="s">
        <v>631</v>
      </c>
      <c r="F246" t="s">
        <v>631</v>
      </c>
      <c r="G246" t="s">
        <v>631</v>
      </c>
      <c r="H246" t="s">
        <v>93</v>
      </c>
      <c r="I246" t="s">
        <v>1006</v>
      </c>
      <c r="J246" t="s">
        <v>1006</v>
      </c>
    </row>
    <row r="247" spans="1:10">
      <c r="A247" t="s">
        <v>665</v>
      </c>
      <c r="B247">
        <v>-235</v>
      </c>
      <c r="D247" t="s">
        <v>631</v>
      </c>
      <c r="E247" t="s">
        <v>631</v>
      </c>
      <c r="F247" t="s">
        <v>631</v>
      </c>
      <c r="G247" t="s">
        <v>631</v>
      </c>
      <c r="H247" t="s">
        <v>93</v>
      </c>
      <c r="I247" t="s">
        <v>1007</v>
      </c>
      <c r="J247" t="s">
        <v>1007</v>
      </c>
    </row>
    <row r="248" spans="1:10">
      <c r="A248" t="s">
        <v>665</v>
      </c>
      <c r="B248">
        <v>-236</v>
      </c>
      <c r="D248" t="s">
        <v>631</v>
      </c>
      <c r="E248" t="s">
        <v>631</v>
      </c>
      <c r="F248" t="s">
        <v>631</v>
      </c>
      <c r="G248" t="s">
        <v>631</v>
      </c>
      <c r="H248" t="s">
        <v>93</v>
      </c>
      <c r="I248" t="s">
        <v>1008</v>
      </c>
      <c r="J248" t="s">
        <v>1008</v>
      </c>
    </row>
    <row r="249" spans="1:10">
      <c r="A249" t="s">
        <v>665</v>
      </c>
      <c r="B249">
        <v>-237</v>
      </c>
      <c r="D249" t="s">
        <v>631</v>
      </c>
      <c r="E249" t="s">
        <v>631</v>
      </c>
      <c r="F249" t="s">
        <v>631</v>
      </c>
      <c r="G249" t="s">
        <v>631</v>
      </c>
      <c r="H249" t="s">
        <v>93</v>
      </c>
      <c r="I249" t="s">
        <v>1009</v>
      </c>
      <c r="J249" t="s">
        <v>1009</v>
      </c>
    </row>
    <row r="250" spans="1:10">
      <c r="A250" t="s">
        <v>665</v>
      </c>
      <c r="B250">
        <v>-238</v>
      </c>
      <c r="D250" t="s">
        <v>631</v>
      </c>
      <c r="E250" t="s">
        <v>631</v>
      </c>
      <c r="F250" t="s">
        <v>631</v>
      </c>
      <c r="G250" t="s">
        <v>631</v>
      </c>
      <c r="H250" t="s">
        <v>93</v>
      </c>
      <c r="I250" t="s">
        <v>1010</v>
      </c>
      <c r="J250" t="s">
        <v>1010</v>
      </c>
    </row>
    <row r="251" spans="1:10">
      <c r="A251" t="s">
        <v>665</v>
      </c>
      <c r="B251">
        <v>-239</v>
      </c>
      <c r="D251" t="s">
        <v>631</v>
      </c>
      <c r="E251" t="s">
        <v>631</v>
      </c>
      <c r="F251" t="s">
        <v>631</v>
      </c>
      <c r="G251" t="s">
        <v>631</v>
      </c>
      <c r="H251" t="s">
        <v>93</v>
      </c>
      <c r="I251" t="s">
        <v>1011</v>
      </c>
      <c r="J251" t="s">
        <v>1011</v>
      </c>
    </row>
    <row r="252" spans="1:10">
      <c r="A252" t="s">
        <v>665</v>
      </c>
      <c r="B252">
        <v>-240</v>
      </c>
      <c r="D252" t="s">
        <v>631</v>
      </c>
      <c r="E252" t="s">
        <v>631</v>
      </c>
      <c r="F252" t="s">
        <v>631</v>
      </c>
      <c r="G252" t="s">
        <v>631</v>
      </c>
      <c r="H252" t="s">
        <v>93</v>
      </c>
      <c r="I252" t="s">
        <v>1012</v>
      </c>
      <c r="J252" t="s">
        <v>1012</v>
      </c>
    </row>
    <row r="253" spans="1:10">
      <c r="A253" t="s">
        <v>665</v>
      </c>
      <c r="B253">
        <v>-241</v>
      </c>
      <c r="D253" t="s">
        <v>631</v>
      </c>
      <c r="E253" t="s">
        <v>631</v>
      </c>
      <c r="F253" t="s">
        <v>631</v>
      </c>
      <c r="G253" t="s">
        <v>631</v>
      </c>
      <c r="H253" t="s">
        <v>93</v>
      </c>
      <c r="I253" t="s">
        <v>1013</v>
      </c>
      <c r="J253" t="s">
        <v>1013</v>
      </c>
    </row>
    <row r="254" spans="1:10">
      <c r="A254" t="s">
        <v>665</v>
      </c>
      <c r="B254">
        <v>-242</v>
      </c>
      <c r="D254" t="s">
        <v>631</v>
      </c>
      <c r="E254" t="s">
        <v>631</v>
      </c>
      <c r="F254" t="s">
        <v>631</v>
      </c>
      <c r="G254" t="s">
        <v>631</v>
      </c>
      <c r="H254" t="s">
        <v>93</v>
      </c>
      <c r="I254" t="s">
        <v>1014</v>
      </c>
      <c r="J254" t="s">
        <v>1014</v>
      </c>
    </row>
    <row r="255" spans="1:10">
      <c r="A255" t="s">
        <v>665</v>
      </c>
      <c r="B255">
        <v>-243</v>
      </c>
      <c r="D255" t="s">
        <v>631</v>
      </c>
      <c r="E255" t="s">
        <v>631</v>
      </c>
      <c r="F255" t="s">
        <v>631</v>
      </c>
      <c r="G255" t="s">
        <v>631</v>
      </c>
      <c r="H255" t="s">
        <v>93</v>
      </c>
      <c r="I255" t="s">
        <v>1015</v>
      </c>
      <c r="J255" t="s">
        <v>1015</v>
      </c>
    </row>
    <row r="256" spans="1:10">
      <c r="A256" t="s">
        <v>665</v>
      </c>
      <c r="B256">
        <v>-244</v>
      </c>
      <c r="D256" t="s">
        <v>631</v>
      </c>
      <c r="E256" t="s">
        <v>631</v>
      </c>
      <c r="F256" t="s">
        <v>631</v>
      </c>
      <c r="G256" t="s">
        <v>631</v>
      </c>
      <c r="H256" t="s">
        <v>93</v>
      </c>
      <c r="I256" t="s">
        <v>1016</v>
      </c>
      <c r="J256" t="s">
        <v>1016</v>
      </c>
    </row>
    <row r="257" spans="1:10">
      <c r="A257" t="s">
        <v>665</v>
      </c>
      <c r="B257">
        <v>-245</v>
      </c>
      <c r="D257" t="s">
        <v>631</v>
      </c>
      <c r="E257" t="s">
        <v>631</v>
      </c>
      <c r="F257" t="s">
        <v>631</v>
      </c>
      <c r="G257" t="s">
        <v>631</v>
      </c>
      <c r="H257" t="s">
        <v>93</v>
      </c>
      <c r="I257" t="s">
        <v>1017</v>
      </c>
      <c r="J257" t="s">
        <v>1017</v>
      </c>
    </row>
    <row r="258" spans="1:10">
      <c r="A258" t="s">
        <v>665</v>
      </c>
      <c r="B258">
        <v>-246</v>
      </c>
      <c r="D258" t="s">
        <v>631</v>
      </c>
      <c r="E258" t="s">
        <v>631</v>
      </c>
      <c r="F258" t="s">
        <v>631</v>
      </c>
      <c r="G258" t="s">
        <v>631</v>
      </c>
      <c r="H258" t="s">
        <v>93</v>
      </c>
      <c r="I258" t="s">
        <v>1018</v>
      </c>
      <c r="J258" t="s">
        <v>1018</v>
      </c>
    </row>
    <row r="259" spans="1:10">
      <c r="A259" t="s">
        <v>665</v>
      </c>
      <c r="B259">
        <v>-247</v>
      </c>
      <c r="D259" t="s">
        <v>631</v>
      </c>
      <c r="E259" t="s">
        <v>631</v>
      </c>
      <c r="F259" t="s">
        <v>631</v>
      </c>
      <c r="G259" t="s">
        <v>631</v>
      </c>
      <c r="H259" t="s">
        <v>93</v>
      </c>
      <c r="I259" t="s">
        <v>1019</v>
      </c>
      <c r="J259" t="s">
        <v>1019</v>
      </c>
    </row>
    <row r="260" spans="1:10">
      <c r="A260" t="s">
        <v>665</v>
      </c>
      <c r="B260">
        <v>-248</v>
      </c>
      <c r="D260" t="s">
        <v>631</v>
      </c>
      <c r="E260" t="s">
        <v>631</v>
      </c>
      <c r="F260" t="s">
        <v>631</v>
      </c>
      <c r="G260" t="s">
        <v>631</v>
      </c>
      <c r="H260" t="s">
        <v>93</v>
      </c>
      <c r="I260" t="s">
        <v>1020</v>
      </c>
      <c r="J260" t="s">
        <v>1020</v>
      </c>
    </row>
    <row r="261" spans="1:10">
      <c r="A261" t="s">
        <v>665</v>
      </c>
      <c r="B261">
        <v>-249</v>
      </c>
      <c r="D261" t="s">
        <v>631</v>
      </c>
      <c r="E261" t="s">
        <v>631</v>
      </c>
      <c r="F261" t="s">
        <v>631</v>
      </c>
      <c r="G261" t="s">
        <v>631</v>
      </c>
      <c r="H261" t="s">
        <v>93</v>
      </c>
      <c r="I261" t="s">
        <v>1021</v>
      </c>
      <c r="J261" t="s">
        <v>1021</v>
      </c>
    </row>
    <row r="262" spans="1:10">
      <c r="A262" t="s">
        <v>665</v>
      </c>
      <c r="B262">
        <v>-250</v>
      </c>
      <c r="D262" t="s">
        <v>631</v>
      </c>
      <c r="E262" t="s">
        <v>631</v>
      </c>
      <c r="F262" t="s">
        <v>631</v>
      </c>
      <c r="G262" t="s">
        <v>631</v>
      </c>
      <c r="H262" t="s">
        <v>93</v>
      </c>
      <c r="I262" t="s">
        <v>1022</v>
      </c>
      <c r="J262" t="s">
        <v>1022</v>
      </c>
    </row>
    <row r="263" spans="1:10">
      <c r="A263" t="s">
        <v>665</v>
      </c>
      <c r="B263">
        <v>-251</v>
      </c>
      <c r="D263" t="s">
        <v>631</v>
      </c>
      <c r="E263" t="s">
        <v>631</v>
      </c>
      <c r="F263" t="s">
        <v>631</v>
      </c>
      <c r="G263" t="s">
        <v>631</v>
      </c>
      <c r="H263" t="s">
        <v>93</v>
      </c>
      <c r="I263" t="s">
        <v>1023</v>
      </c>
      <c r="J263" t="s">
        <v>1023</v>
      </c>
    </row>
    <row r="264" spans="1:10">
      <c r="A264" t="s">
        <v>665</v>
      </c>
      <c r="B264">
        <v>-252</v>
      </c>
      <c r="D264" t="s">
        <v>631</v>
      </c>
      <c r="E264" t="s">
        <v>631</v>
      </c>
      <c r="F264" t="s">
        <v>631</v>
      </c>
      <c r="G264" t="s">
        <v>631</v>
      </c>
      <c r="H264" t="s">
        <v>93</v>
      </c>
      <c r="I264" t="s">
        <v>1024</v>
      </c>
      <c r="J264" t="s">
        <v>1024</v>
      </c>
    </row>
    <row r="265" spans="1:10">
      <c r="A265" t="s">
        <v>665</v>
      </c>
      <c r="B265">
        <v>-253</v>
      </c>
      <c r="D265" t="s">
        <v>631</v>
      </c>
      <c r="E265" t="s">
        <v>631</v>
      </c>
      <c r="F265" t="s">
        <v>631</v>
      </c>
      <c r="G265" t="s">
        <v>631</v>
      </c>
      <c r="H265" t="s">
        <v>93</v>
      </c>
      <c r="I265" t="s">
        <v>1025</v>
      </c>
      <c r="J265" t="s">
        <v>1025</v>
      </c>
    </row>
    <row r="266" spans="1:10">
      <c r="A266" t="s">
        <v>665</v>
      </c>
      <c r="B266">
        <v>-254</v>
      </c>
      <c r="D266" t="s">
        <v>631</v>
      </c>
      <c r="E266" t="s">
        <v>631</v>
      </c>
      <c r="F266" t="s">
        <v>631</v>
      </c>
      <c r="G266" t="s">
        <v>631</v>
      </c>
      <c r="H266" t="s">
        <v>93</v>
      </c>
      <c r="I266" t="s">
        <v>1026</v>
      </c>
      <c r="J266" t="s">
        <v>1026</v>
      </c>
    </row>
    <row r="267" spans="1:10">
      <c r="A267" t="s">
        <v>665</v>
      </c>
      <c r="B267">
        <v>-255</v>
      </c>
      <c r="D267" t="s">
        <v>631</v>
      </c>
      <c r="E267" t="s">
        <v>631</v>
      </c>
      <c r="F267" t="s">
        <v>631</v>
      </c>
      <c r="G267" t="s">
        <v>631</v>
      </c>
      <c r="H267" t="s">
        <v>93</v>
      </c>
      <c r="I267" t="s">
        <v>1027</v>
      </c>
      <c r="J267" t="s">
        <v>1027</v>
      </c>
    </row>
    <row r="268" spans="1:10">
      <c r="A268" t="s">
        <v>665</v>
      </c>
      <c r="B268">
        <v>-256</v>
      </c>
      <c r="D268" t="s">
        <v>631</v>
      </c>
      <c r="E268" t="s">
        <v>631</v>
      </c>
      <c r="F268" t="s">
        <v>631</v>
      </c>
      <c r="G268" t="s">
        <v>631</v>
      </c>
      <c r="H268" t="s">
        <v>93</v>
      </c>
      <c r="I268" t="s">
        <v>1028</v>
      </c>
      <c r="J268" t="s">
        <v>1028</v>
      </c>
    </row>
    <row r="269" spans="1:10">
      <c r="A269" t="s">
        <v>665</v>
      </c>
      <c r="B269">
        <v>-257</v>
      </c>
      <c r="D269" t="s">
        <v>631</v>
      </c>
      <c r="E269" t="s">
        <v>631</v>
      </c>
      <c r="F269" t="s">
        <v>631</v>
      </c>
      <c r="G269" t="s">
        <v>631</v>
      </c>
      <c r="H269" t="s">
        <v>93</v>
      </c>
      <c r="I269" t="s">
        <v>1029</v>
      </c>
      <c r="J269" t="s">
        <v>1029</v>
      </c>
    </row>
    <row r="270" spans="1:10">
      <c r="A270" t="s">
        <v>665</v>
      </c>
      <c r="B270">
        <v>-258</v>
      </c>
      <c r="D270" t="s">
        <v>631</v>
      </c>
      <c r="E270" t="s">
        <v>631</v>
      </c>
      <c r="F270" t="s">
        <v>631</v>
      </c>
      <c r="G270" t="s">
        <v>631</v>
      </c>
      <c r="H270" t="s">
        <v>93</v>
      </c>
      <c r="I270" t="s">
        <v>1030</v>
      </c>
      <c r="J270" t="s">
        <v>1030</v>
      </c>
    </row>
    <row r="271" spans="1:10">
      <c r="A271" t="s">
        <v>665</v>
      </c>
      <c r="B271">
        <v>-259</v>
      </c>
      <c r="D271" t="s">
        <v>631</v>
      </c>
      <c r="E271" t="s">
        <v>631</v>
      </c>
      <c r="F271" t="s">
        <v>631</v>
      </c>
      <c r="G271" t="s">
        <v>631</v>
      </c>
      <c r="H271" t="s">
        <v>93</v>
      </c>
      <c r="I271" t="s">
        <v>1031</v>
      </c>
      <c r="J271" t="s">
        <v>1031</v>
      </c>
    </row>
    <row r="272" spans="1:10">
      <c r="A272" t="s">
        <v>665</v>
      </c>
      <c r="B272">
        <v>-260</v>
      </c>
      <c r="D272" t="s">
        <v>631</v>
      </c>
      <c r="E272" t="s">
        <v>631</v>
      </c>
      <c r="F272" t="s">
        <v>631</v>
      </c>
      <c r="G272" t="s">
        <v>631</v>
      </c>
      <c r="H272" t="s">
        <v>93</v>
      </c>
      <c r="I272" t="s">
        <v>1032</v>
      </c>
      <c r="J272" t="s">
        <v>1032</v>
      </c>
    </row>
    <row r="273" spans="1:10">
      <c r="A273" t="s">
        <v>665</v>
      </c>
      <c r="B273">
        <v>-268</v>
      </c>
      <c r="F273" t="s">
        <v>631</v>
      </c>
      <c r="G273" t="s">
        <v>631</v>
      </c>
      <c r="H273" t="s">
        <v>93</v>
      </c>
      <c r="I273" t="s">
        <v>1033</v>
      </c>
      <c r="J273" t="s">
        <v>1033</v>
      </c>
    </row>
    <row r="274" spans="1:10">
      <c r="A274" t="s">
        <v>665</v>
      </c>
      <c r="B274">
        <v>-269</v>
      </c>
      <c r="F274" t="s">
        <v>631</v>
      </c>
      <c r="G274" t="s">
        <v>631</v>
      </c>
      <c r="H274" t="s">
        <v>93</v>
      </c>
      <c r="I274" t="s">
        <v>1034</v>
      </c>
      <c r="J274" t="s">
        <v>1034</v>
      </c>
    </row>
    <row r="275" spans="1:10">
      <c r="A275" t="s">
        <v>665</v>
      </c>
      <c r="B275">
        <v>-270</v>
      </c>
      <c r="F275" t="s">
        <v>631</v>
      </c>
      <c r="G275" t="s">
        <v>631</v>
      </c>
      <c r="H275" t="s">
        <v>93</v>
      </c>
      <c r="I275" t="s">
        <v>1035</v>
      </c>
      <c r="J275" t="s">
        <v>1035</v>
      </c>
    </row>
    <row r="276" spans="1:10">
      <c r="A276" t="s">
        <v>665</v>
      </c>
      <c r="B276">
        <v>-271</v>
      </c>
      <c r="F276" t="s">
        <v>631</v>
      </c>
      <c r="G276" t="s">
        <v>631</v>
      </c>
      <c r="H276" t="s">
        <v>93</v>
      </c>
      <c r="I276" t="s">
        <v>1036</v>
      </c>
      <c r="J276" t="s">
        <v>1036</v>
      </c>
    </row>
    <row r="277" spans="1:10">
      <c r="A277" t="s">
        <v>665</v>
      </c>
      <c r="B277">
        <v>-272</v>
      </c>
      <c r="F277" t="s">
        <v>631</v>
      </c>
      <c r="G277" t="s">
        <v>631</v>
      </c>
      <c r="H277" t="s">
        <v>93</v>
      </c>
      <c r="I277" t="s">
        <v>1037</v>
      </c>
      <c r="J277" t="s">
        <v>1037</v>
      </c>
    </row>
    <row r="278" spans="1:10">
      <c r="A278" t="s">
        <v>665</v>
      </c>
      <c r="B278">
        <v>-273</v>
      </c>
      <c r="F278" t="s">
        <v>631</v>
      </c>
      <c r="G278" t="s">
        <v>631</v>
      </c>
      <c r="H278" t="s">
        <v>93</v>
      </c>
      <c r="I278" t="s">
        <v>1038</v>
      </c>
      <c r="J278" t="s">
        <v>1038</v>
      </c>
    </row>
    <row r="279" spans="1:10">
      <c r="A279" t="s">
        <v>665</v>
      </c>
      <c r="B279">
        <v>-274</v>
      </c>
      <c r="F279" t="s">
        <v>631</v>
      </c>
      <c r="G279" t="s">
        <v>631</v>
      </c>
      <c r="H279" t="s">
        <v>93</v>
      </c>
      <c r="I279" t="s">
        <v>1039</v>
      </c>
      <c r="J279" t="s">
        <v>1039</v>
      </c>
    </row>
    <row r="280" spans="1:10">
      <c r="A280" t="s">
        <v>665</v>
      </c>
      <c r="B280">
        <v>-275</v>
      </c>
      <c r="F280" t="s">
        <v>631</v>
      </c>
      <c r="G280" t="s">
        <v>631</v>
      </c>
      <c r="H280" t="s">
        <v>93</v>
      </c>
      <c r="I280" t="s">
        <v>1040</v>
      </c>
      <c r="J280" t="s">
        <v>1040</v>
      </c>
    </row>
    <row r="281" spans="1:10">
      <c r="A281" t="s">
        <v>665</v>
      </c>
      <c r="B281">
        <v>-276</v>
      </c>
      <c r="F281" t="s">
        <v>631</v>
      </c>
      <c r="G281" t="s">
        <v>631</v>
      </c>
      <c r="H281" t="s">
        <v>93</v>
      </c>
      <c r="I281" t="s">
        <v>1041</v>
      </c>
      <c r="J281" t="s">
        <v>1041</v>
      </c>
    </row>
    <row r="282" spans="1:10">
      <c r="A282" t="s">
        <v>665</v>
      </c>
      <c r="B282">
        <v>-277</v>
      </c>
      <c r="F282" t="s">
        <v>631</v>
      </c>
      <c r="G282" t="s">
        <v>631</v>
      </c>
      <c r="H282" t="s">
        <v>93</v>
      </c>
      <c r="I282" t="s">
        <v>1042</v>
      </c>
      <c r="J282" t="s">
        <v>1042</v>
      </c>
    </row>
    <row r="283" spans="1:10">
      <c r="A283" t="s">
        <v>665</v>
      </c>
      <c r="B283">
        <v>-278</v>
      </c>
      <c r="F283" t="s">
        <v>631</v>
      </c>
      <c r="G283" t="s">
        <v>631</v>
      </c>
      <c r="H283" t="s">
        <v>93</v>
      </c>
      <c r="I283" t="s">
        <v>1043</v>
      </c>
      <c r="J283" t="s">
        <v>1043</v>
      </c>
    </row>
    <row r="284" spans="1:10">
      <c r="A284" t="s">
        <v>665</v>
      </c>
      <c r="B284">
        <v>-279</v>
      </c>
      <c r="F284" t="s">
        <v>631</v>
      </c>
      <c r="G284" t="s">
        <v>631</v>
      </c>
      <c r="H284" t="s">
        <v>93</v>
      </c>
      <c r="I284" t="s">
        <v>1044</v>
      </c>
      <c r="J284" t="s">
        <v>1044</v>
      </c>
    </row>
    <row r="285" spans="1:10">
      <c r="A285" t="s">
        <v>665</v>
      </c>
      <c r="B285">
        <v>-280</v>
      </c>
      <c r="F285" t="s">
        <v>631</v>
      </c>
      <c r="G285" t="s">
        <v>631</v>
      </c>
      <c r="H285" t="s">
        <v>93</v>
      </c>
      <c r="I285" t="s">
        <v>1045</v>
      </c>
      <c r="J285" t="s">
        <v>1045</v>
      </c>
    </row>
    <row r="286" spans="1:10">
      <c r="A286" t="s">
        <v>665</v>
      </c>
      <c r="B286">
        <v>-281</v>
      </c>
      <c r="F286" t="s">
        <v>631</v>
      </c>
      <c r="G286" t="s">
        <v>631</v>
      </c>
      <c r="H286" t="s">
        <v>93</v>
      </c>
      <c r="I286" t="s">
        <v>1046</v>
      </c>
      <c r="J286" t="s">
        <v>1046</v>
      </c>
    </row>
    <row r="287" spans="1:10">
      <c r="A287" t="s">
        <v>665</v>
      </c>
      <c r="B287">
        <v>-282</v>
      </c>
      <c r="F287" t="s">
        <v>631</v>
      </c>
      <c r="G287" t="s">
        <v>631</v>
      </c>
      <c r="H287" t="s">
        <v>93</v>
      </c>
      <c r="I287" t="s">
        <v>1047</v>
      </c>
      <c r="J287" t="s">
        <v>1047</v>
      </c>
    </row>
    <row r="288" spans="1:10">
      <c r="A288" t="s">
        <v>665</v>
      </c>
      <c r="B288">
        <v>-283</v>
      </c>
      <c r="F288" t="s">
        <v>631</v>
      </c>
      <c r="G288" t="s">
        <v>631</v>
      </c>
      <c r="H288" t="s">
        <v>93</v>
      </c>
      <c r="I288" t="s">
        <v>1048</v>
      </c>
      <c r="J288" t="s">
        <v>1048</v>
      </c>
    </row>
    <row r="289" spans="1:10">
      <c r="A289" t="s">
        <v>665</v>
      </c>
      <c r="B289">
        <v>-284</v>
      </c>
      <c r="F289" t="s">
        <v>631</v>
      </c>
      <c r="G289" t="s">
        <v>631</v>
      </c>
      <c r="H289" t="s">
        <v>93</v>
      </c>
      <c r="I289" t="s">
        <v>1049</v>
      </c>
      <c r="J289" t="s">
        <v>1049</v>
      </c>
    </row>
    <row r="290" spans="1:10">
      <c r="A290" t="s">
        <v>665</v>
      </c>
      <c r="B290">
        <v>-285</v>
      </c>
      <c r="F290" t="s">
        <v>631</v>
      </c>
      <c r="G290" t="s">
        <v>631</v>
      </c>
      <c r="H290" t="s">
        <v>93</v>
      </c>
      <c r="I290" t="s">
        <v>1050</v>
      </c>
      <c r="J290" t="s">
        <v>1050</v>
      </c>
    </row>
    <row r="291" spans="1:10">
      <c r="A291" t="s">
        <v>665</v>
      </c>
      <c r="B291">
        <v>-286</v>
      </c>
      <c r="F291" t="s">
        <v>631</v>
      </c>
      <c r="G291" t="s">
        <v>631</v>
      </c>
      <c r="H291" t="s">
        <v>93</v>
      </c>
      <c r="I291" t="s">
        <v>1051</v>
      </c>
      <c r="J291" t="s">
        <v>1051</v>
      </c>
    </row>
    <row r="292" spans="1:10">
      <c r="A292" t="s">
        <v>665</v>
      </c>
      <c r="B292">
        <v>-287</v>
      </c>
      <c r="F292" t="s">
        <v>631</v>
      </c>
      <c r="G292" t="s">
        <v>631</v>
      </c>
      <c r="H292" t="s">
        <v>93</v>
      </c>
      <c r="I292" t="s">
        <v>1052</v>
      </c>
      <c r="J292" t="s">
        <v>1052</v>
      </c>
    </row>
    <row r="293" spans="1:10">
      <c r="A293" t="s">
        <v>665</v>
      </c>
      <c r="B293">
        <v>-288</v>
      </c>
      <c r="F293" t="s">
        <v>631</v>
      </c>
      <c r="G293" t="s">
        <v>631</v>
      </c>
      <c r="H293" t="s">
        <v>93</v>
      </c>
      <c r="I293" t="s">
        <v>1053</v>
      </c>
      <c r="J293" t="s">
        <v>1053</v>
      </c>
    </row>
    <row r="294" spans="1:10">
      <c r="A294" t="s">
        <v>665</v>
      </c>
      <c r="B294">
        <v>-289</v>
      </c>
      <c r="F294" t="s">
        <v>631</v>
      </c>
      <c r="G294" t="s">
        <v>631</v>
      </c>
      <c r="H294" t="s">
        <v>93</v>
      </c>
      <c r="I294" t="s">
        <v>1054</v>
      </c>
      <c r="J294" t="s">
        <v>1054</v>
      </c>
    </row>
    <row r="295" spans="1:10">
      <c r="A295" t="s">
        <v>665</v>
      </c>
      <c r="B295">
        <v>-290</v>
      </c>
      <c r="F295" t="s">
        <v>631</v>
      </c>
      <c r="G295" t="s">
        <v>631</v>
      </c>
      <c r="H295" t="s">
        <v>93</v>
      </c>
      <c r="I295" t="s">
        <v>1055</v>
      </c>
      <c r="J295" t="s">
        <v>1055</v>
      </c>
    </row>
    <row r="296" spans="1:10">
      <c r="A296" t="s">
        <v>665</v>
      </c>
      <c r="B296">
        <v>-291</v>
      </c>
      <c r="F296" t="s">
        <v>631</v>
      </c>
      <c r="G296" t="s">
        <v>631</v>
      </c>
      <c r="H296" t="s">
        <v>93</v>
      </c>
      <c r="I296" t="s">
        <v>1056</v>
      </c>
      <c r="J296" t="s">
        <v>1056</v>
      </c>
    </row>
    <row r="297" spans="1:10">
      <c r="A297" t="s">
        <v>665</v>
      </c>
      <c r="B297">
        <v>-292</v>
      </c>
      <c r="F297" t="s">
        <v>631</v>
      </c>
      <c r="G297" t="s">
        <v>631</v>
      </c>
      <c r="H297" t="s">
        <v>93</v>
      </c>
      <c r="I297" t="s">
        <v>1057</v>
      </c>
      <c r="J297" t="s">
        <v>1057</v>
      </c>
    </row>
    <row r="298" spans="1:10">
      <c r="A298" t="s">
        <v>665</v>
      </c>
      <c r="B298">
        <v>-293</v>
      </c>
      <c r="F298" t="s">
        <v>631</v>
      </c>
      <c r="G298" t="s">
        <v>631</v>
      </c>
      <c r="H298" t="s">
        <v>93</v>
      </c>
      <c r="I298" t="s">
        <v>1058</v>
      </c>
      <c r="J298" t="s">
        <v>1058</v>
      </c>
    </row>
    <row r="299" spans="1:10">
      <c r="A299" t="s">
        <v>665</v>
      </c>
      <c r="B299">
        <v>-294</v>
      </c>
      <c r="F299" t="s">
        <v>631</v>
      </c>
      <c r="G299" t="s">
        <v>631</v>
      </c>
      <c r="H299" t="s">
        <v>93</v>
      </c>
      <c r="I299" t="s">
        <v>1059</v>
      </c>
      <c r="J299" t="s">
        <v>1059</v>
      </c>
    </row>
    <row r="300" spans="1:10">
      <c r="A300" t="s">
        <v>665</v>
      </c>
      <c r="B300">
        <v>-295</v>
      </c>
      <c r="F300" t="s">
        <v>631</v>
      </c>
      <c r="G300" t="s">
        <v>631</v>
      </c>
      <c r="H300" t="s">
        <v>93</v>
      </c>
      <c r="I300" t="s">
        <v>1060</v>
      </c>
      <c r="J300" t="s">
        <v>1060</v>
      </c>
    </row>
    <row r="301" spans="1:10">
      <c r="A301" t="s">
        <v>665</v>
      </c>
      <c r="B301">
        <v>-296</v>
      </c>
      <c r="F301" t="s">
        <v>631</v>
      </c>
      <c r="G301" t="s">
        <v>631</v>
      </c>
      <c r="H301" t="s">
        <v>93</v>
      </c>
      <c r="I301" t="s">
        <v>1061</v>
      </c>
      <c r="J301" t="s">
        <v>1061</v>
      </c>
    </row>
    <row r="302" spans="1:10">
      <c r="A302" t="s">
        <v>665</v>
      </c>
      <c r="B302">
        <v>-297</v>
      </c>
      <c r="F302" t="s">
        <v>631</v>
      </c>
      <c r="G302" t="s">
        <v>631</v>
      </c>
      <c r="H302" t="s">
        <v>93</v>
      </c>
      <c r="I302" t="s">
        <v>1062</v>
      </c>
      <c r="J302" t="s">
        <v>1062</v>
      </c>
    </row>
    <row r="303" spans="1:10">
      <c r="A303" t="s">
        <v>665</v>
      </c>
      <c r="B303">
        <v>-298</v>
      </c>
      <c r="F303" t="s">
        <v>631</v>
      </c>
      <c r="G303" t="s">
        <v>631</v>
      </c>
      <c r="H303" t="s">
        <v>93</v>
      </c>
      <c r="I303" t="s">
        <v>1063</v>
      </c>
      <c r="J303" t="s">
        <v>1063</v>
      </c>
    </row>
    <row r="304" spans="1:10">
      <c r="A304" t="s">
        <v>665</v>
      </c>
      <c r="B304">
        <v>-299</v>
      </c>
      <c r="F304" t="s">
        <v>631</v>
      </c>
      <c r="G304" t="s">
        <v>631</v>
      </c>
      <c r="H304" t="s">
        <v>93</v>
      </c>
      <c r="I304" t="s">
        <v>1064</v>
      </c>
      <c r="J304" t="s">
        <v>1064</v>
      </c>
    </row>
    <row r="305" spans="1:10">
      <c r="A305" t="s">
        <v>665</v>
      </c>
      <c r="B305">
        <v>-300</v>
      </c>
      <c r="F305" t="s">
        <v>631</v>
      </c>
      <c r="G305" t="s">
        <v>631</v>
      </c>
      <c r="H305" t="s">
        <v>93</v>
      </c>
      <c r="I305" t="s">
        <v>1065</v>
      </c>
      <c r="J305" t="s">
        <v>1065</v>
      </c>
    </row>
    <row r="306" spans="1:10">
      <c r="A306" t="s">
        <v>665</v>
      </c>
      <c r="B306">
        <v>-301</v>
      </c>
      <c r="F306" t="s">
        <v>631</v>
      </c>
      <c r="G306" t="s">
        <v>631</v>
      </c>
      <c r="H306" t="s">
        <v>93</v>
      </c>
      <c r="I306" t="s">
        <v>1066</v>
      </c>
      <c r="J306" t="s">
        <v>1066</v>
      </c>
    </row>
    <row r="307" spans="1:10">
      <c r="A307" t="s">
        <v>665</v>
      </c>
      <c r="B307">
        <v>-302</v>
      </c>
      <c r="F307" t="s">
        <v>631</v>
      </c>
      <c r="G307" t="s">
        <v>631</v>
      </c>
      <c r="H307" t="s">
        <v>93</v>
      </c>
      <c r="I307" t="s">
        <v>1067</v>
      </c>
      <c r="J307" t="s">
        <v>1067</v>
      </c>
    </row>
    <row r="308" spans="1:10">
      <c r="A308" t="s">
        <v>665</v>
      </c>
      <c r="B308">
        <v>-303</v>
      </c>
      <c r="F308" t="s">
        <v>631</v>
      </c>
      <c r="G308" t="s">
        <v>631</v>
      </c>
      <c r="H308" t="s">
        <v>93</v>
      </c>
      <c r="I308" t="s">
        <v>1068</v>
      </c>
      <c r="J308" t="s">
        <v>1068</v>
      </c>
    </row>
    <row r="309" spans="1:10">
      <c r="A309" t="s">
        <v>665</v>
      </c>
      <c r="B309">
        <v>-304</v>
      </c>
      <c r="F309" t="s">
        <v>631</v>
      </c>
      <c r="G309" t="s">
        <v>631</v>
      </c>
      <c r="H309" t="s">
        <v>93</v>
      </c>
      <c r="I309" t="s">
        <v>1069</v>
      </c>
      <c r="J309" t="s">
        <v>1069</v>
      </c>
    </row>
    <row r="310" spans="1:10">
      <c r="A310" t="s">
        <v>665</v>
      </c>
      <c r="B310">
        <v>-305</v>
      </c>
      <c r="F310" t="s">
        <v>631</v>
      </c>
      <c r="G310" t="s">
        <v>631</v>
      </c>
      <c r="H310" t="s">
        <v>93</v>
      </c>
      <c r="I310" t="s">
        <v>1070</v>
      </c>
      <c r="J310" t="s">
        <v>1070</v>
      </c>
    </row>
    <row r="311" spans="1:10">
      <c r="A311" t="s">
        <v>665</v>
      </c>
      <c r="B311">
        <v>-306</v>
      </c>
      <c r="F311" t="s">
        <v>631</v>
      </c>
      <c r="G311" t="s">
        <v>631</v>
      </c>
      <c r="H311" t="s">
        <v>93</v>
      </c>
      <c r="I311" t="s">
        <v>1071</v>
      </c>
      <c r="J311" t="s">
        <v>1071</v>
      </c>
    </row>
    <row r="312" spans="1:10">
      <c r="A312" t="s">
        <v>665</v>
      </c>
      <c r="B312">
        <v>-307</v>
      </c>
      <c r="F312" t="s">
        <v>631</v>
      </c>
      <c r="G312" t="s">
        <v>631</v>
      </c>
      <c r="H312" t="s">
        <v>93</v>
      </c>
      <c r="I312" t="s">
        <v>1072</v>
      </c>
      <c r="J312" t="s">
        <v>1072</v>
      </c>
    </row>
    <row r="313" spans="1:10">
      <c r="A313" t="s">
        <v>665</v>
      </c>
      <c r="B313">
        <v>-308</v>
      </c>
      <c r="F313" t="s">
        <v>631</v>
      </c>
      <c r="G313" t="s">
        <v>631</v>
      </c>
      <c r="H313" t="s">
        <v>93</v>
      </c>
      <c r="I313" t="s">
        <v>1073</v>
      </c>
      <c r="J313" t="s">
        <v>1073</v>
      </c>
    </row>
    <row r="314" spans="1:10">
      <c r="A314" t="s">
        <v>665</v>
      </c>
      <c r="B314">
        <v>-309</v>
      </c>
      <c r="F314" t="s">
        <v>631</v>
      </c>
      <c r="G314" t="s">
        <v>631</v>
      </c>
      <c r="H314" t="s">
        <v>93</v>
      </c>
      <c r="I314" t="s">
        <v>1074</v>
      </c>
      <c r="J314" t="s">
        <v>1074</v>
      </c>
    </row>
    <row r="315" spans="1:10">
      <c r="A315" t="s">
        <v>665</v>
      </c>
      <c r="B315">
        <v>-310</v>
      </c>
      <c r="F315" t="s">
        <v>631</v>
      </c>
      <c r="G315" t="s">
        <v>631</v>
      </c>
      <c r="H315" t="s">
        <v>93</v>
      </c>
      <c r="I315" t="s">
        <v>1075</v>
      </c>
      <c r="J315" t="s">
        <v>1075</v>
      </c>
    </row>
    <row r="316" spans="1:10">
      <c r="A316" t="s">
        <v>665</v>
      </c>
      <c r="B316">
        <v>-311</v>
      </c>
      <c r="F316" t="s">
        <v>631</v>
      </c>
      <c r="G316" t="s">
        <v>631</v>
      </c>
      <c r="H316" t="s">
        <v>93</v>
      </c>
      <c r="I316" t="s">
        <v>1076</v>
      </c>
      <c r="J316" t="s">
        <v>1076</v>
      </c>
    </row>
    <row r="317" spans="1:10">
      <c r="A317" t="s">
        <v>665</v>
      </c>
      <c r="B317">
        <v>-312</v>
      </c>
      <c r="F317" t="s">
        <v>631</v>
      </c>
      <c r="G317" t="s">
        <v>631</v>
      </c>
      <c r="H317" t="s">
        <v>93</v>
      </c>
      <c r="I317" t="s">
        <v>1077</v>
      </c>
      <c r="J317" t="s">
        <v>1077</v>
      </c>
    </row>
    <row r="318" spans="1:10">
      <c r="A318" t="s">
        <v>665</v>
      </c>
      <c r="B318">
        <v>-313</v>
      </c>
      <c r="F318" t="s">
        <v>631</v>
      </c>
      <c r="G318" t="s">
        <v>631</v>
      </c>
      <c r="H318" t="s">
        <v>93</v>
      </c>
      <c r="I318" t="s">
        <v>1078</v>
      </c>
      <c r="J318" t="s">
        <v>1078</v>
      </c>
    </row>
    <row r="319" spans="1:10">
      <c r="A319" t="s">
        <v>665</v>
      </c>
      <c r="B319">
        <v>-314</v>
      </c>
      <c r="F319" t="s">
        <v>631</v>
      </c>
      <c r="G319" t="s">
        <v>631</v>
      </c>
      <c r="H319" t="s">
        <v>93</v>
      </c>
      <c r="I319" t="s">
        <v>1079</v>
      </c>
      <c r="J319" t="s">
        <v>1079</v>
      </c>
    </row>
    <row r="320" spans="1:10">
      <c r="A320" t="s">
        <v>665</v>
      </c>
      <c r="B320">
        <v>-315</v>
      </c>
      <c r="F320" t="s">
        <v>631</v>
      </c>
      <c r="G320" t="s">
        <v>631</v>
      </c>
      <c r="H320" t="s">
        <v>93</v>
      </c>
      <c r="I320" t="s">
        <v>1080</v>
      </c>
      <c r="J320" t="s">
        <v>1080</v>
      </c>
    </row>
    <row r="321" spans="1:10">
      <c r="A321" t="s">
        <v>665</v>
      </c>
      <c r="B321">
        <v>-316</v>
      </c>
      <c r="F321" t="s">
        <v>631</v>
      </c>
      <c r="G321" t="s">
        <v>631</v>
      </c>
      <c r="H321" t="s">
        <v>93</v>
      </c>
      <c r="I321" t="s">
        <v>1081</v>
      </c>
      <c r="J321" t="s">
        <v>1081</v>
      </c>
    </row>
    <row r="322" spans="1:10">
      <c r="A322" t="s">
        <v>665</v>
      </c>
      <c r="B322">
        <v>-317</v>
      </c>
      <c r="F322" t="s">
        <v>631</v>
      </c>
      <c r="G322" t="s">
        <v>631</v>
      </c>
      <c r="H322" t="s">
        <v>93</v>
      </c>
      <c r="I322" t="s">
        <v>1082</v>
      </c>
      <c r="J322" t="s">
        <v>1082</v>
      </c>
    </row>
    <row r="323" spans="1:10">
      <c r="A323" t="s">
        <v>665</v>
      </c>
      <c r="B323">
        <v>-318</v>
      </c>
      <c r="F323" t="s">
        <v>631</v>
      </c>
      <c r="G323" t="s">
        <v>631</v>
      </c>
      <c r="H323" t="s">
        <v>93</v>
      </c>
      <c r="I323" t="s">
        <v>1083</v>
      </c>
      <c r="J323" t="s">
        <v>1083</v>
      </c>
    </row>
    <row r="324" spans="1:10">
      <c r="A324" t="s">
        <v>665</v>
      </c>
      <c r="B324">
        <v>-319</v>
      </c>
      <c r="F324" t="s">
        <v>631</v>
      </c>
      <c r="G324" t="s">
        <v>631</v>
      </c>
      <c r="H324" t="s">
        <v>93</v>
      </c>
      <c r="I324" t="s">
        <v>1084</v>
      </c>
      <c r="J324" t="s">
        <v>1084</v>
      </c>
    </row>
    <row r="325" spans="1:10">
      <c r="A325" t="s">
        <v>665</v>
      </c>
      <c r="B325">
        <v>-320</v>
      </c>
      <c r="F325" t="s">
        <v>631</v>
      </c>
      <c r="G325" t="s">
        <v>631</v>
      </c>
      <c r="H325" t="s">
        <v>93</v>
      </c>
      <c r="I325" t="s">
        <v>1085</v>
      </c>
      <c r="J325" t="s">
        <v>1085</v>
      </c>
    </row>
    <row r="326" spans="1:10">
      <c r="A326" t="s">
        <v>665</v>
      </c>
      <c r="B326">
        <v>-321</v>
      </c>
      <c r="F326" t="s">
        <v>631</v>
      </c>
      <c r="G326" t="s">
        <v>631</v>
      </c>
      <c r="H326" t="s">
        <v>93</v>
      </c>
      <c r="I326" t="s">
        <v>1086</v>
      </c>
      <c r="J326" t="s">
        <v>1086</v>
      </c>
    </row>
    <row r="327" spans="1:10">
      <c r="A327" t="s">
        <v>665</v>
      </c>
      <c r="B327">
        <v>-322</v>
      </c>
      <c r="F327" t="s">
        <v>631</v>
      </c>
      <c r="G327" t="s">
        <v>631</v>
      </c>
      <c r="H327" t="s">
        <v>93</v>
      </c>
      <c r="I327" t="s">
        <v>1087</v>
      </c>
      <c r="J327" t="s">
        <v>1087</v>
      </c>
    </row>
    <row r="328" spans="1:10">
      <c r="A328" t="s">
        <v>665</v>
      </c>
      <c r="B328">
        <v>-323</v>
      </c>
      <c r="F328" t="s">
        <v>631</v>
      </c>
      <c r="G328" t="s">
        <v>631</v>
      </c>
      <c r="H328" t="s">
        <v>93</v>
      </c>
      <c r="I328" t="s">
        <v>1088</v>
      </c>
      <c r="J328" t="s">
        <v>1088</v>
      </c>
    </row>
    <row r="329" spans="1:10">
      <c r="A329" t="s">
        <v>665</v>
      </c>
      <c r="B329">
        <v>-324</v>
      </c>
      <c r="F329" t="s">
        <v>631</v>
      </c>
      <c r="G329" t="s">
        <v>631</v>
      </c>
      <c r="H329" t="s">
        <v>93</v>
      </c>
      <c r="I329" t="s">
        <v>1089</v>
      </c>
      <c r="J329" t="s">
        <v>1089</v>
      </c>
    </row>
    <row r="330" spans="1:10">
      <c r="A330" t="s">
        <v>665</v>
      </c>
      <c r="B330">
        <v>-325</v>
      </c>
      <c r="F330" t="s">
        <v>631</v>
      </c>
      <c r="G330" t="s">
        <v>631</v>
      </c>
      <c r="H330" t="s">
        <v>93</v>
      </c>
      <c r="I330" t="s">
        <v>1090</v>
      </c>
      <c r="J330" t="s">
        <v>1090</v>
      </c>
    </row>
    <row r="331" spans="1:10">
      <c r="A331" t="s">
        <v>665</v>
      </c>
      <c r="B331">
        <v>-326</v>
      </c>
      <c r="F331" t="s">
        <v>631</v>
      </c>
      <c r="G331" t="s">
        <v>631</v>
      </c>
      <c r="H331" t="s">
        <v>93</v>
      </c>
      <c r="I331" t="s">
        <v>1091</v>
      </c>
      <c r="J331" t="s">
        <v>1091</v>
      </c>
    </row>
    <row r="332" spans="1:10">
      <c r="A332" t="s">
        <v>665</v>
      </c>
      <c r="B332">
        <v>-327</v>
      </c>
      <c r="F332" t="s">
        <v>631</v>
      </c>
      <c r="G332" t="s">
        <v>631</v>
      </c>
      <c r="H332" t="s">
        <v>93</v>
      </c>
      <c r="I332" t="s">
        <v>1092</v>
      </c>
      <c r="J332" t="s">
        <v>1092</v>
      </c>
    </row>
    <row r="333" spans="1:10">
      <c r="A333" t="s">
        <v>665</v>
      </c>
      <c r="B333">
        <v>-328</v>
      </c>
      <c r="F333" t="s">
        <v>631</v>
      </c>
      <c r="G333" t="s">
        <v>631</v>
      </c>
      <c r="H333" t="s">
        <v>93</v>
      </c>
      <c r="I333" t="s">
        <v>1093</v>
      </c>
      <c r="J333" t="s">
        <v>1093</v>
      </c>
    </row>
    <row r="334" spans="1:10">
      <c r="A334" t="s">
        <v>665</v>
      </c>
      <c r="B334">
        <v>-329</v>
      </c>
      <c r="F334" t="s">
        <v>631</v>
      </c>
      <c r="G334" t="s">
        <v>631</v>
      </c>
      <c r="H334" t="s">
        <v>93</v>
      </c>
      <c r="I334" t="s">
        <v>1094</v>
      </c>
      <c r="J334" t="s">
        <v>1094</v>
      </c>
    </row>
    <row r="335" spans="1:10">
      <c r="A335" t="s">
        <v>665</v>
      </c>
      <c r="B335">
        <v>-330</v>
      </c>
      <c r="F335" t="s">
        <v>631</v>
      </c>
      <c r="G335" t="s">
        <v>631</v>
      </c>
      <c r="H335" t="s">
        <v>93</v>
      </c>
      <c r="I335" t="s">
        <v>1095</v>
      </c>
      <c r="J335" t="s">
        <v>1095</v>
      </c>
    </row>
    <row r="336" spans="1:10">
      <c r="A336" t="s">
        <v>665</v>
      </c>
      <c r="B336">
        <v>-331</v>
      </c>
      <c r="F336" t="s">
        <v>631</v>
      </c>
      <c r="G336" t="s">
        <v>631</v>
      </c>
      <c r="H336" t="s">
        <v>93</v>
      </c>
      <c r="I336" t="s">
        <v>1096</v>
      </c>
      <c r="J336" t="s">
        <v>1096</v>
      </c>
    </row>
    <row r="337" spans="1:10">
      <c r="A337" t="s">
        <v>665</v>
      </c>
      <c r="B337">
        <v>-332</v>
      </c>
      <c r="F337" t="s">
        <v>631</v>
      </c>
      <c r="G337" t="s">
        <v>631</v>
      </c>
      <c r="H337" t="s">
        <v>93</v>
      </c>
      <c r="I337" t="s">
        <v>1097</v>
      </c>
      <c r="J337" t="s">
        <v>1097</v>
      </c>
    </row>
    <row r="338" spans="1:10">
      <c r="A338" t="s">
        <v>665</v>
      </c>
      <c r="B338">
        <v>-333</v>
      </c>
      <c r="F338" t="s">
        <v>631</v>
      </c>
      <c r="G338" t="s">
        <v>631</v>
      </c>
      <c r="H338" t="s">
        <v>93</v>
      </c>
      <c r="I338" t="s">
        <v>1098</v>
      </c>
      <c r="J338" t="s">
        <v>1098</v>
      </c>
    </row>
    <row r="339" spans="1:10">
      <c r="A339" t="s">
        <v>665</v>
      </c>
      <c r="B339">
        <v>-334</v>
      </c>
      <c r="F339" t="s">
        <v>631</v>
      </c>
      <c r="G339" t="s">
        <v>631</v>
      </c>
      <c r="H339" t="s">
        <v>93</v>
      </c>
      <c r="I339" t="s">
        <v>1099</v>
      </c>
      <c r="J339" t="s">
        <v>1099</v>
      </c>
    </row>
    <row r="340" spans="1:10">
      <c r="A340" t="s">
        <v>665</v>
      </c>
      <c r="B340">
        <v>-335</v>
      </c>
      <c r="F340" t="s">
        <v>631</v>
      </c>
      <c r="G340" t="s">
        <v>631</v>
      </c>
      <c r="H340" t="s">
        <v>93</v>
      </c>
      <c r="I340" t="s">
        <v>1100</v>
      </c>
      <c r="J340" t="s">
        <v>1100</v>
      </c>
    </row>
    <row r="341" spans="1:10">
      <c r="A341" t="s">
        <v>665</v>
      </c>
      <c r="B341">
        <v>-336</v>
      </c>
      <c r="F341" t="s">
        <v>631</v>
      </c>
      <c r="G341" t="s">
        <v>631</v>
      </c>
      <c r="H341" t="s">
        <v>93</v>
      </c>
      <c r="I341" t="s">
        <v>1101</v>
      </c>
      <c r="J341" t="s">
        <v>1101</v>
      </c>
    </row>
    <row r="342" spans="1:10">
      <c r="A342" t="s">
        <v>665</v>
      </c>
      <c r="B342">
        <v>-337</v>
      </c>
      <c r="F342" t="s">
        <v>631</v>
      </c>
      <c r="G342" t="s">
        <v>631</v>
      </c>
      <c r="H342" t="s">
        <v>93</v>
      </c>
      <c r="I342" t="s">
        <v>1102</v>
      </c>
      <c r="J342" t="s">
        <v>1102</v>
      </c>
    </row>
    <row r="343" spans="1:10">
      <c r="A343" t="s">
        <v>665</v>
      </c>
      <c r="B343">
        <v>-338</v>
      </c>
      <c r="F343" t="s">
        <v>631</v>
      </c>
      <c r="G343" t="s">
        <v>631</v>
      </c>
      <c r="H343" t="s">
        <v>93</v>
      </c>
      <c r="I343" t="s">
        <v>1103</v>
      </c>
      <c r="J343" t="s">
        <v>1103</v>
      </c>
    </row>
    <row r="344" spans="1:10">
      <c r="A344" t="s">
        <v>665</v>
      </c>
      <c r="B344">
        <v>-339</v>
      </c>
      <c r="F344" t="s">
        <v>631</v>
      </c>
      <c r="G344" t="s">
        <v>631</v>
      </c>
      <c r="H344" t="s">
        <v>93</v>
      </c>
      <c r="I344" t="s">
        <v>1104</v>
      </c>
      <c r="J344" t="s">
        <v>1104</v>
      </c>
    </row>
    <row r="345" spans="1:10">
      <c r="A345" t="s">
        <v>665</v>
      </c>
      <c r="B345">
        <v>-340</v>
      </c>
      <c r="F345" t="s">
        <v>631</v>
      </c>
      <c r="G345" t="s">
        <v>631</v>
      </c>
      <c r="H345" t="s">
        <v>93</v>
      </c>
      <c r="I345" t="s">
        <v>1105</v>
      </c>
      <c r="J345" t="s">
        <v>1105</v>
      </c>
    </row>
    <row r="346" spans="1:10">
      <c r="A346" t="s">
        <v>665</v>
      </c>
      <c r="B346">
        <v>-341</v>
      </c>
      <c r="F346" t="s">
        <v>631</v>
      </c>
      <c r="G346" t="s">
        <v>631</v>
      </c>
      <c r="H346" t="s">
        <v>93</v>
      </c>
      <c r="I346" t="s">
        <v>1106</v>
      </c>
      <c r="J346" t="s">
        <v>1106</v>
      </c>
    </row>
    <row r="347" spans="1:10">
      <c r="A347" t="s">
        <v>665</v>
      </c>
      <c r="B347">
        <v>-342</v>
      </c>
      <c r="F347" t="s">
        <v>631</v>
      </c>
      <c r="G347" t="s">
        <v>631</v>
      </c>
      <c r="H347" t="s">
        <v>93</v>
      </c>
      <c r="I347" t="s">
        <v>1107</v>
      </c>
      <c r="J347" t="s">
        <v>1107</v>
      </c>
    </row>
    <row r="348" spans="1:10">
      <c r="A348" t="s">
        <v>665</v>
      </c>
      <c r="B348">
        <v>-343</v>
      </c>
      <c r="F348" t="s">
        <v>631</v>
      </c>
      <c r="G348" t="s">
        <v>631</v>
      </c>
      <c r="H348" t="s">
        <v>93</v>
      </c>
      <c r="I348" t="s">
        <v>1108</v>
      </c>
      <c r="J348" t="s">
        <v>1108</v>
      </c>
    </row>
    <row r="349" spans="1:10">
      <c r="A349" t="s">
        <v>665</v>
      </c>
      <c r="B349">
        <v>-344</v>
      </c>
      <c r="F349" t="s">
        <v>631</v>
      </c>
      <c r="G349" t="s">
        <v>631</v>
      </c>
      <c r="H349" t="s">
        <v>93</v>
      </c>
      <c r="I349" t="s">
        <v>1109</v>
      </c>
      <c r="J349" t="s">
        <v>1109</v>
      </c>
    </row>
    <row r="350" spans="1:10">
      <c r="A350" t="s">
        <v>665</v>
      </c>
      <c r="B350">
        <v>-345</v>
      </c>
      <c r="F350" t="s">
        <v>631</v>
      </c>
      <c r="G350" t="s">
        <v>631</v>
      </c>
      <c r="H350" t="s">
        <v>93</v>
      </c>
      <c r="I350" t="s">
        <v>1110</v>
      </c>
      <c r="J350" t="s">
        <v>1110</v>
      </c>
    </row>
    <row r="351" spans="1:10">
      <c r="A351" t="s">
        <v>665</v>
      </c>
      <c r="B351">
        <v>-346</v>
      </c>
      <c r="F351" t="s">
        <v>631</v>
      </c>
      <c r="G351" t="s">
        <v>631</v>
      </c>
      <c r="H351" t="s">
        <v>93</v>
      </c>
      <c r="I351" t="s">
        <v>1111</v>
      </c>
      <c r="J351" t="s">
        <v>1111</v>
      </c>
    </row>
    <row r="352" spans="1:10">
      <c r="A352" t="s">
        <v>665</v>
      </c>
      <c r="B352">
        <v>-347</v>
      </c>
      <c r="F352" t="s">
        <v>631</v>
      </c>
      <c r="G352" t="s">
        <v>631</v>
      </c>
      <c r="H352" t="s">
        <v>93</v>
      </c>
      <c r="I352" t="s">
        <v>1112</v>
      </c>
      <c r="J352" t="s">
        <v>1112</v>
      </c>
    </row>
    <row r="353" spans="1:10">
      <c r="A353" t="s">
        <v>665</v>
      </c>
      <c r="B353">
        <v>-348</v>
      </c>
      <c r="F353" t="s">
        <v>631</v>
      </c>
      <c r="G353" t="s">
        <v>631</v>
      </c>
      <c r="H353" t="s">
        <v>93</v>
      </c>
      <c r="I353" t="s">
        <v>1113</v>
      </c>
      <c r="J353" t="s">
        <v>1113</v>
      </c>
    </row>
    <row r="354" spans="1:10">
      <c r="A354" t="s">
        <v>665</v>
      </c>
      <c r="B354">
        <v>-349</v>
      </c>
      <c r="F354" t="s">
        <v>631</v>
      </c>
      <c r="G354" t="s">
        <v>631</v>
      </c>
      <c r="H354" t="s">
        <v>93</v>
      </c>
      <c r="I354" t="s">
        <v>1114</v>
      </c>
      <c r="J354" t="s">
        <v>1114</v>
      </c>
    </row>
    <row r="355" spans="1:10">
      <c r="A355" t="s">
        <v>665</v>
      </c>
      <c r="B355">
        <v>-350</v>
      </c>
      <c r="F355" t="s">
        <v>631</v>
      </c>
      <c r="G355" t="s">
        <v>631</v>
      </c>
      <c r="H355" t="s">
        <v>93</v>
      </c>
      <c r="I355" t="s">
        <v>1115</v>
      </c>
      <c r="J355" t="s">
        <v>1115</v>
      </c>
    </row>
    <row r="356" spans="1:10">
      <c r="A356" t="s">
        <v>665</v>
      </c>
      <c r="B356">
        <v>-351</v>
      </c>
      <c r="F356" t="s">
        <v>631</v>
      </c>
      <c r="G356" t="s">
        <v>631</v>
      </c>
      <c r="H356" t="s">
        <v>93</v>
      </c>
      <c r="I356" t="s">
        <v>1116</v>
      </c>
      <c r="J356" t="s">
        <v>1116</v>
      </c>
    </row>
    <row r="357" spans="1:10">
      <c r="A357" t="s">
        <v>665</v>
      </c>
      <c r="B357">
        <v>-352</v>
      </c>
      <c r="F357" t="s">
        <v>631</v>
      </c>
      <c r="G357" t="s">
        <v>631</v>
      </c>
      <c r="H357" t="s">
        <v>93</v>
      </c>
      <c r="I357" t="s">
        <v>1117</v>
      </c>
      <c r="J357" t="s">
        <v>1117</v>
      </c>
    </row>
    <row r="358" spans="1:10">
      <c r="A358" t="s">
        <v>665</v>
      </c>
      <c r="B358">
        <v>-353</v>
      </c>
      <c r="F358" t="s">
        <v>631</v>
      </c>
      <c r="G358" t="s">
        <v>631</v>
      </c>
      <c r="H358" t="s">
        <v>93</v>
      </c>
      <c r="I358" t="s">
        <v>1118</v>
      </c>
      <c r="J358" t="s">
        <v>1118</v>
      </c>
    </row>
    <row r="359" spans="1:10">
      <c r="A359" t="s">
        <v>665</v>
      </c>
      <c r="B359">
        <v>-354</v>
      </c>
      <c r="F359" t="s">
        <v>631</v>
      </c>
      <c r="G359" t="s">
        <v>631</v>
      </c>
      <c r="H359" t="s">
        <v>93</v>
      </c>
      <c r="I359" t="s">
        <v>1119</v>
      </c>
      <c r="J359" t="s">
        <v>1119</v>
      </c>
    </row>
    <row r="360" spans="1:10">
      <c r="A360" t="s">
        <v>665</v>
      </c>
      <c r="B360">
        <v>-355</v>
      </c>
      <c r="F360" t="s">
        <v>631</v>
      </c>
      <c r="G360" t="s">
        <v>631</v>
      </c>
      <c r="H360" t="s">
        <v>93</v>
      </c>
      <c r="I360" t="s">
        <v>1120</v>
      </c>
      <c r="J360" t="s">
        <v>1120</v>
      </c>
    </row>
    <row r="361" spans="1:10">
      <c r="A361" t="s">
        <v>665</v>
      </c>
      <c r="B361">
        <v>-356</v>
      </c>
      <c r="F361" t="s">
        <v>631</v>
      </c>
      <c r="G361" t="s">
        <v>631</v>
      </c>
      <c r="H361" t="s">
        <v>93</v>
      </c>
      <c r="I361" t="s">
        <v>1121</v>
      </c>
      <c r="J361" t="s">
        <v>1121</v>
      </c>
    </row>
    <row r="362" spans="1:10">
      <c r="A362" t="s">
        <v>665</v>
      </c>
      <c r="B362">
        <v>-357</v>
      </c>
      <c r="F362" t="s">
        <v>631</v>
      </c>
      <c r="G362" t="s">
        <v>631</v>
      </c>
      <c r="H362" t="s">
        <v>93</v>
      </c>
      <c r="I362" t="s">
        <v>1122</v>
      </c>
      <c r="J362" t="s">
        <v>1122</v>
      </c>
    </row>
    <row r="363" spans="1:10">
      <c r="A363" t="s">
        <v>665</v>
      </c>
      <c r="B363">
        <v>-358</v>
      </c>
      <c r="F363" t="s">
        <v>631</v>
      </c>
      <c r="G363" t="s">
        <v>631</v>
      </c>
      <c r="H363" t="s">
        <v>93</v>
      </c>
      <c r="I363" t="s">
        <v>1123</v>
      </c>
      <c r="J363" t="s">
        <v>1123</v>
      </c>
    </row>
    <row r="364" spans="1:10">
      <c r="A364" t="s">
        <v>665</v>
      </c>
      <c r="B364">
        <v>-359</v>
      </c>
      <c r="F364" t="s">
        <v>631</v>
      </c>
      <c r="G364" t="s">
        <v>631</v>
      </c>
      <c r="H364" t="s">
        <v>93</v>
      </c>
      <c r="I364" t="s">
        <v>1124</v>
      </c>
      <c r="J364" t="s">
        <v>1124</v>
      </c>
    </row>
    <row r="365" spans="1:10">
      <c r="A365" t="s">
        <v>665</v>
      </c>
      <c r="B365">
        <v>-360</v>
      </c>
      <c r="F365" t="s">
        <v>631</v>
      </c>
      <c r="G365" t="s">
        <v>631</v>
      </c>
      <c r="H365" t="s">
        <v>93</v>
      </c>
      <c r="I365" t="s">
        <v>1125</v>
      </c>
      <c r="J365" t="s">
        <v>1125</v>
      </c>
    </row>
    <row r="366" spans="1:10">
      <c r="A366" t="s">
        <v>665</v>
      </c>
      <c r="B366">
        <v>-361</v>
      </c>
      <c r="F366" t="s">
        <v>631</v>
      </c>
      <c r="G366" t="s">
        <v>631</v>
      </c>
      <c r="H366" t="s">
        <v>93</v>
      </c>
      <c r="I366" t="s">
        <v>1126</v>
      </c>
      <c r="J366" t="s">
        <v>1126</v>
      </c>
    </row>
    <row r="367" spans="1:10">
      <c r="A367" t="s">
        <v>665</v>
      </c>
      <c r="B367">
        <v>-362</v>
      </c>
      <c r="F367" t="s">
        <v>631</v>
      </c>
      <c r="G367" t="s">
        <v>631</v>
      </c>
      <c r="H367" t="s">
        <v>93</v>
      </c>
      <c r="I367" t="s">
        <v>1127</v>
      </c>
      <c r="J367" t="s">
        <v>1127</v>
      </c>
    </row>
    <row r="368" spans="1:10">
      <c r="A368" t="s">
        <v>665</v>
      </c>
      <c r="B368">
        <v>-363</v>
      </c>
      <c r="F368" t="s">
        <v>631</v>
      </c>
      <c r="G368" t="s">
        <v>631</v>
      </c>
      <c r="H368" t="s">
        <v>93</v>
      </c>
      <c r="I368" t="s">
        <v>1128</v>
      </c>
      <c r="J368" t="s">
        <v>1128</v>
      </c>
    </row>
    <row r="369" spans="1:10">
      <c r="A369" t="s">
        <v>665</v>
      </c>
      <c r="B369">
        <v>-364</v>
      </c>
      <c r="F369" t="s">
        <v>631</v>
      </c>
      <c r="G369" t="s">
        <v>631</v>
      </c>
      <c r="H369" t="s">
        <v>93</v>
      </c>
      <c r="I369" t="s">
        <v>1129</v>
      </c>
      <c r="J369" t="s">
        <v>1129</v>
      </c>
    </row>
    <row r="370" spans="1:10">
      <c r="A370" t="s">
        <v>665</v>
      </c>
      <c r="B370">
        <v>-365</v>
      </c>
      <c r="F370" t="s">
        <v>631</v>
      </c>
      <c r="G370" t="s">
        <v>631</v>
      </c>
      <c r="H370" t="s">
        <v>93</v>
      </c>
      <c r="I370" t="s">
        <v>1130</v>
      </c>
      <c r="J370" t="s">
        <v>1130</v>
      </c>
    </row>
    <row r="371" spans="1:10">
      <c r="A371" t="s">
        <v>665</v>
      </c>
      <c r="B371">
        <v>-366</v>
      </c>
      <c r="F371" t="s">
        <v>631</v>
      </c>
      <c r="G371" t="s">
        <v>631</v>
      </c>
      <c r="H371" t="s">
        <v>93</v>
      </c>
      <c r="I371" t="s">
        <v>1131</v>
      </c>
      <c r="J371" t="s">
        <v>1131</v>
      </c>
    </row>
    <row r="372" spans="1:10">
      <c r="A372" t="s">
        <v>665</v>
      </c>
      <c r="B372">
        <v>-367</v>
      </c>
      <c r="F372" t="s">
        <v>631</v>
      </c>
      <c r="G372" t="s">
        <v>631</v>
      </c>
      <c r="H372" t="s">
        <v>93</v>
      </c>
      <c r="I372" t="s">
        <v>1132</v>
      </c>
      <c r="J372" t="s">
        <v>1132</v>
      </c>
    </row>
    <row r="373" spans="1:10">
      <c r="A373" t="s">
        <v>665</v>
      </c>
      <c r="B373">
        <v>-368</v>
      </c>
      <c r="F373" t="s">
        <v>631</v>
      </c>
      <c r="G373" t="s">
        <v>631</v>
      </c>
      <c r="H373" t="s">
        <v>93</v>
      </c>
      <c r="I373" t="s">
        <v>1133</v>
      </c>
      <c r="J373" t="s">
        <v>1133</v>
      </c>
    </row>
    <row r="374" spans="1:10">
      <c r="A374" t="s">
        <v>665</v>
      </c>
      <c r="B374">
        <v>-369</v>
      </c>
      <c r="F374" t="s">
        <v>631</v>
      </c>
      <c r="G374" t="s">
        <v>631</v>
      </c>
      <c r="H374" t="s">
        <v>93</v>
      </c>
      <c r="I374" t="s">
        <v>1134</v>
      </c>
      <c r="J374" t="s">
        <v>1134</v>
      </c>
    </row>
    <row r="375" spans="1:10">
      <c r="A375" t="s">
        <v>665</v>
      </c>
      <c r="B375">
        <v>-370</v>
      </c>
      <c r="F375" t="s">
        <v>631</v>
      </c>
      <c r="G375" t="s">
        <v>631</v>
      </c>
      <c r="H375" t="s">
        <v>93</v>
      </c>
      <c r="I375" t="s">
        <v>1135</v>
      </c>
      <c r="J375" t="s">
        <v>1135</v>
      </c>
    </row>
    <row r="376" spans="1:10">
      <c r="A376" t="s">
        <v>665</v>
      </c>
      <c r="B376">
        <v>-371</v>
      </c>
      <c r="F376" t="s">
        <v>631</v>
      </c>
      <c r="G376" t="s">
        <v>631</v>
      </c>
      <c r="H376" t="s">
        <v>93</v>
      </c>
      <c r="I376" t="s">
        <v>1136</v>
      </c>
      <c r="J376" t="s">
        <v>1136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4E40-339F-4541-A538-E6CE6A614868}">
  <dimension ref="A1:N129"/>
  <sheetViews>
    <sheetView showGridLines="0" workbookViewId="0">
      <selection activeCell="I129" sqref="I129"/>
    </sheetView>
  </sheetViews>
  <sheetFormatPr baseColWidth="10" defaultRowHeight="16"/>
  <cols>
    <col min="1" max="1" width="27.83203125" customWidth="1"/>
    <col min="2" max="2" width="11.1640625" bestFit="1" customWidth="1"/>
    <col min="3" max="3" width="11.1640625" customWidth="1"/>
    <col min="4" max="7" width="11" customWidth="1"/>
    <col min="8" max="8" width="86.83203125" bestFit="1" customWidth="1"/>
  </cols>
  <sheetData>
    <row r="1" spans="1:14">
      <c r="A1" t="s">
        <v>332</v>
      </c>
      <c r="B1" t="s">
        <v>344</v>
      </c>
      <c r="C1" t="s">
        <v>101</v>
      </c>
      <c r="D1" t="s">
        <v>316</v>
      </c>
      <c r="E1" t="s">
        <v>345</v>
      </c>
      <c r="F1" t="s">
        <v>346</v>
      </c>
      <c r="G1" t="s">
        <v>347</v>
      </c>
      <c r="H1" t="s">
        <v>4</v>
      </c>
      <c r="I1" t="s">
        <v>613</v>
      </c>
      <c r="J1" t="s">
        <v>348</v>
      </c>
      <c r="K1" t="s">
        <v>349</v>
      </c>
      <c r="L1" t="s">
        <v>99</v>
      </c>
      <c r="M1" t="s">
        <v>1143</v>
      </c>
      <c r="N1" t="s">
        <v>3177</v>
      </c>
    </row>
    <row r="2" spans="1:14">
      <c r="A2" t="s">
        <v>10251</v>
      </c>
      <c r="B2" s="1" t="str">
        <f>"&lt;"&amp;Table2[[#This Row],[Column2]]&amp;"&gt;"</f>
        <v>&lt;code&gt;</v>
      </c>
      <c r="C2" t="s">
        <v>432</v>
      </c>
      <c r="E2" t="s">
        <v>323</v>
      </c>
      <c r="F2" t="s">
        <v>350</v>
      </c>
      <c r="G2" t="s">
        <v>433</v>
      </c>
      <c r="I2" t="s">
        <v>147</v>
      </c>
      <c r="J2" t="s">
        <v>434</v>
      </c>
      <c r="K2" t="s">
        <v>435</v>
      </c>
    </row>
    <row r="3" spans="1:14">
      <c r="A3" t="s">
        <v>10251</v>
      </c>
      <c r="B3" s="1" t="str">
        <f>"&lt;"&amp;Table2[[#This Row],[Column2]]&amp;"&gt;"</f>
        <v>&lt;kbd&gt;</v>
      </c>
      <c r="C3" t="s">
        <v>553</v>
      </c>
      <c r="I3" t="s">
        <v>208</v>
      </c>
    </row>
    <row r="4" spans="1:14">
      <c r="A4" t="s">
        <v>10251</v>
      </c>
      <c r="B4" s="1" t="str">
        <f>"&lt;"&amp;Table2[[#This Row],[Column2]]&amp;"&gt;"</f>
        <v>&lt;pre&gt;</v>
      </c>
      <c r="C4" t="s">
        <v>572</v>
      </c>
      <c r="I4" t="s">
        <v>246</v>
      </c>
    </row>
    <row r="5" spans="1:14">
      <c r="A5" t="s">
        <v>10251</v>
      </c>
      <c r="B5" s="1" t="str">
        <f>"&lt;"&amp;Table2[[#This Row],[Column2]]&amp;"&gt;"</f>
        <v>&lt;samp&gt;</v>
      </c>
      <c r="C5" t="s">
        <v>579</v>
      </c>
      <c r="I5" t="s">
        <v>260</v>
      </c>
    </row>
    <row r="6" spans="1:14">
      <c r="A6" t="s">
        <v>10251</v>
      </c>
      <c r="B6" s="1" t="str">
        <f>"&lt;"&amp;Table2[[#This Row],[Column2]]&amp;"&gt;"</f>
        <v>&lt;var&gt;</v>
      </c>
      <c r="C6" t="s">
        <v>606</v>
      </c>
      <c r="I6" t="s">
        <v>311</v>
      </c>
    </row>
    <row r="7" spans="1:14">
      <c r="A7" t="s">
        <v>10248</v>
      </c>
      <c r="B7" s="1" t="str">
        <f>"&lt;"&amp;Table2[[#This Row],[Column2]]&amp;"&gt;"</f>
        <v>&lt;br&gt;</v>
      </c>
      <c r="C7" t="s">
        <v>410</v>
      </c>
      <c r="E7" t="s">
        <v>323</v>
      </c>
      <c r="F7" t="s">
        <v>350</v>
      </c>
      <c r="G7" t="s">
        <v>411</v>
      </c>
      <c r="I7" t="s">
        <v>136</v>
      </c>
      <c r="J7" t="s">
        <v>412</v>
      </c>
      <c r="K7" t="s">
        <v>413</v>
      </c>
    </row>
    <row r="8" spans="1:14">
      <c r="A8" t="s">
        <v>10248</v>
      </c>
      <c r="B8" s="1" t="str">
        <f>"&lt;"&amp;Table2[[#This Row],[Column2]]&amp;"&gt;"</f>
        <v>&lt;div&gt;</v>
      </c>
      <c r="C8" t="s">
        <v>436</v>
      </c>
      <c r="E8" t="s">
        <v>437</v>
      </c>
      <c r="F8" t="s">
        <v>350</v>
      </c>
      <c r="G8" t="s">
        <v>438</v>
      </c>
      <c r="I8" t="s">
        <v>167</v>
      </c>
      <c r="J8" t="s">
        <v>439</v>
      </c>
      <c r="K8" t="s">
        <v>440</v>
      </c>
    </row>
    <row r="9" spans="1:14">
      <c r="A9" t="s">
        <v>10248</v>
      </c>
      <c r="B9" s="1" t="str">
        <f>"&lt;"&amp;Table2[[#This Row],[Column2]]&amp;"&gt;"</f>
        <v>&lt;hr&gt;</v>
      </c>
      <c r="C9" t="s">
        <v>548</v>
      </c>
      <c r="I9" t="s">
        <v>195</v>
      </c>
    </row>
    <row r="10" spans="1:14">
      <c r="A10" t="s">
        <v>10248</v>
      </c>
      <c r="B10" s="1" t="str">
        <f>"&lt;"&amp;Table2[[#This Row],[Column2]]&amp;"&gt;"</f>
        <v>&lt;p&gt;</v>
      </c>
      <c r="C10" t="s">
        <v>489</v>
      </c>
      <c r="E10" t="s">
        <v>403</v>
      </c>
      <c r="F10" t="s">
        <v>350</v>
      </c>
      <c r="G10" t="s">
        <v>490</v>
      </c>
      <c r="I10" t="s">
        <v>240</v>
      </c>
      <c r="J10" t="s">
        <v>491</v>
      </c>
      <c r="K10" t="s">
        <v>492</v>
      </c>
    </row>
    <row r="11" spans="1:14">
      <c r="A11" t="s">
        <v>10248</v>
      </c>
      <c r="B11" s="1" t="str">
        <f>"&lt;"&amp;Table2[[#This Row],[Column2]]&amp;"&gt;"</f>
        <v>&lt;span&gt;</v>
      </c>
      <c r="C11" t="s">
        <v>497</v>
      </c>
      <c r="E11" t="s">
        <v>323</v>
      </c>
      <c r="F11" t="s">
        <v>350</v>
      </c>
      <c r="G11" t="s">
        <v>498</v>
      </c>
      <c r="I11" t="s">
        <v>167</v>
      </c>
      <c r="J11" t="s">
        <v>499</v>
      </c>
      <c r="K11" t="s">
        <v>500</v>
      </c>
    </row>
    <row r="12" spans="1:14">
      <c r="A12" t="s">
        <v>10258</v>
      </c>
      <c r="B12" s="1" t="str">
        <f>"&lt;"&amp;Table2[[#This Row],[Column2]]&amp;"&gt;"</f>
        <v>&lt;big&gt;</v>
      </c>
      <c r="C12" t="s">
        <v>526</v>
      </c>
      <c r="H12" t="s">
        <v>124</v>
      </c>
      <c r="I12" t="s">
        <v>130</v>
      </c>
    </row>
    <row r="13" spans="1:14">
      <c r="A13" t="s">
        <v>10258</v>
      </c>
      <c r="B13" s="1" t="str">
        <f>"&lt;"&amp;Table2[[#This Row],[Column2]]&amp;"&gt;"</f>
        <v>&lt;center&gt;</v>
      </c>
      <c r="C13" t="s">
        <v>425</v>
      </c>
      <c r="E13" t="s">
        <v>323</v>
      </c>
      <c r="F13" t="s">
        <v>366</v>
      </c>
      <c r="G13" t="s">
        <v>426</v>
      </c>
      <c r="H13" t="s">
        <v>124</v>
      </c>
      <c r="I13" t="s">
        <v>143</v>
      </c>
      <c r="J13" t="s">
        <v>368</v>
      </c>
      <c r="K13" t="s">
        <v>427</v>
      </c>
    </row>
    <row r="14" spans="1:14">
      <c r="A14" t="s">
        <v>10258</v>
      </c>
      <c r="B14" s="1" t="str">
        <f>"&lt;"&amp;Table2[[#This Row],[Column2]]&amp;"&gt;"</f>
        <v>&lt;font&gt;</v>
      </c>
      <c r="C14" t="s">
        <v>544</v>
      </c>
      <c r="H14" t="s">
        <v>124</v>
      </c>
      <c r="I14" t="s">
        <v>180</v>
      </c>
    </row>
    <row r="15" spans="1:14">
      <c r="A15" t="s">
        <v>10249</v>
      </c>
      <c r="B15" s="1" t="str">
        <f>"&lt;"&amp;Table2[[#This Row],[Column2]]&amp;"&gt;"</f>
        <v>&lt;h1&gt;</v>
      </c>
      <c r="C15" t="s">
        <v>612</v>
      </c>
      <c r="E15" t="s">
        <v>403</v>
      </c>
      <c r="F15" t="s">
        <v>350</v>
      </c>
      <c r="G15" t="s">
        <v>458</v>
      </c>
      <c r="I15" t="s">
        <v>188</v>
      </c>
      <c r="J15" t="s">
        <v>459</v>
      </c>
      <c r="K15" t="s">
        <v>460</v>
      </c>
    </row>
    <row r="16" spans="1:14">
      <c r="A16" t="s">
        <v>10249</v>
      </c>
      <c r="B16" s="1" t="str">
        <f>"&lt;"&amp;Table2[[#This Row],[Column2]]&amp;"&gt;"</f>
        <v>&lt;h2&gt;</v>
      </c>
      <c r="C16" t="s">
        <v>608</v>
      </c>
      <c r="E16" t="s">
        <v>403</v>
      </c>
      <c r="F16" t="s">
        <v>350</v>
      </c>
      <c r="G16" t="s">
        <v>458</v>
      </c>
      <c r="I16" t="s">
        <v>188</v>
      </c>
      <c r="J16" t="s">
        <v>459</v>
      </c>
      <c r="K16" t="s">
        <v>460</v>
      </c>
    </row>
    <row r="17" spans="1:11">
      <c r="A17" t="s">
        <v>10249</v>
      </c>
      <c r="B17" s="1" t="str">
        <f>"&lt;"&amp;Table2[[#This Row],[Column2]]&amp;"&gt;"</f>
        <v>&lt;h3&gt;</v>
      </c>
      <c r="C17" t="s">
        <v>607</v>
      </c>
      <c r="E17" t="s">
        <v>403</v>
      </c>
      <c r="F17" t="s">
        <v>350</v>
      </c>
      <c r="G17" t="s">
        <v>458</v>
      </c>
      <c r="I17" t="s">
        <v>188</v>
      </c>
      <c r="J17" t="s">
        <v>459</v>
      </c>
      <c r="K17" t="s">
        <v>460</v>
      </c>
    </row>
    <row r="18" spans="1:11">
      <c r="A18" t="s">
        <v>10249</v>
      </c>
      <c r="B18" s="1" t="str">
        <f>"&lt;"&amp;Table2[[#This Row],[Column2]]&amp;"&gt;"</f>
        <v>&lt;h4&gt;</v>
      </c>
      <c r="C18" t="s">
        <v>609</v>
      </c>
      <c r="E18" t="s">
        <v>403</v>
      </c>
      <c r="F18" t="s">
        <v>350</v>
      </c>
      <c r="G18" t="s">
        <v>458</v>
      </c>
      <c r="I18" t="s">
        <v>188</v>
      </c>
      <c r="J18" t="s">
        <v>459</v>
      </c>
      <c r="K18" t="s">
        <v>460</v>
      </c>
    </row>
    <row r="19" spans="1:11">
      <c r="A19" t="s">
        <v>10249</v>
      </c>
      <c r="B19" s="1" t="str">
        <f>"&lt;"&amp;Table2[[#This Row],[Column2]]&amp;"&gt;"</f>
        <v>&lt;h5&gt;</v>
      </c>
      <c r="C19" t="s">
        <v>610</v>
      </c>
      <c r="E19" t="s">
        <v>403</v>
      </c>
      <c r="F19" t="s">
        <v>350</v>
      </c>
      <c r="G19" t="s">
        <v>458</v>
      </c>
      <c r="I19" t="s">
        <v>188</v>
      </c>
      <c r="J19" t="s">
        <v>459</v>
      </c>
      <c r="K19" t="s">
        <v>460</v>
      </c>
    </row>
    <row r="20" spans="1:11">
      <c r="A20" t="s">
        <v>10249</v>
      </c>
      <c r="B20" s="1" t="str">
        <f>"&lt;"&amp;Table2[[#This Row],[Column2]]&amp;"&gt;"</f>
        <v>&lt;h6&gt;</v>
      </c>
      <c r="C20" t="s">
        <v>611</v>
      </c>
      <c r="E20" t="s">
        <v>403</v>
      </c>
      <c r="F20" t="s">
        <v>350</v>
      </c>
      <c r="G20" t="s">
        <v>458</v>
      </c>
      <c r="I20" t="s">
        <v>188</v>
      </c>
      <c r="J20" t="s">
        <v>459</v>
      </c>
      <c r="K20" t="s">
        <v>460</v>
      </c>
    </row>
    <row r="21" spans="1:11">
      <c r="A21" t="s">
        <v>10255</v>
      </c>
      <c r="B21" s="1" t="str">
        <f>"&lt;"&amp;Table2[[#This Row],[Column2]]&amp;"&gt;"</f>
        <v>&lt;datalist&gt;</v>
      </c>
      <c r="C21" t="s">
        <v>531</v>
      </c>
      <c r="I21" t="s">
        <v>154</v>
      </c>
    </row>
    <row r="22" spans="1:11">
      <c r="A22" t="s">
        <v>10255</v>
      </c>
      <c r="B22" s="1" t="str">
        <f>"&lt;"&amp;Table2[[#This Row],[Column2]]&amp;"&gt;"</f>
        <v>&lt;dialog&gt;</v>
      </c>
      <c r="C22" t="s">
        <v>536</v>
      </c>
      <c r="I22" t="s">
        <v>164</v>
      </c>
    </row>
    <row r="23" spans="1:11">
      <c r="A23" t="s">
        <v>10255</v>
      </c>
      <c r="B23" s="1" t="str">
        <f>"&lt;"&amp;Table2[[#This Row],[Column2]]&amp;"&gt;"</f>
        <v>&lt;summary&gt;</v>
      </c>
      <c r="C23" t="s">
        <v>589</v>
      </c>
      <c r="I23" t="s">
        <v>590</v>
      </c>
    </row>
    <row r="24" spans="1:11">
      <c r="A24" t="s">
        <v>10252</v>
      </c>
      <c r="B24" s="1" t="str">
        <f>"&lt;"&amp;Table2[[#This Row],[Column2]]&amp;"&gt;"</f>
        <v>&lt;a&gt;</v>
      </c>
      <c r="C24" t="s">
        <v>357</v>
      </c>
      <c r="E24" t="s">
        <v>323</v>
      </c>
      <c r="F24" t="s">
        <v>350</v>
      </c>
      <c r="G24" t="s">
        <v>358</v>
      </c>
      <c r="I24" t="s">
        <v>104</v>
      </c>
      <c r="J24" t="s">
        <v>359</v>
      </c>
      <c r="K24" t="s">
        <v>360</v>
      </c>
    </row>
    <row r="25" spans="1:11">
      <c r="A25" t="s">
        <v>10252</v>
      </c>
      <c r="B25" s="1" t="str">
        <f>"&lt;"&amp;Table2[[#This Row],[Column2]]&amp;"&gt;"</f>
        <v>&lt;abbr&gt;</v>
      </c>
      <c r="C25" t="s">
        <v>361</v>
      </c>
      <c r="E25" t="s">
        <v>323</v>
      </c>
      <c r="F25" t="s">
        <v>350</v>
      </c>
      <c r="G25" t="s">
        <v>362</v>
      </c>
      <c r="I25" t="s">
        <v>106</v>
      </c>
      <c r="J25" s="2" t="s">
        <v>363</v>
      </c>
      <c r="K25" s="2" t="s">
        <v>364</v>
      </c>
    </row>
    <row r="26" spans="1:11">
      <c r="A26" t="s">
        <v>10252</v>
      </c>
      <c r="B26" s="1" t="str">
        <f>"&lt;"&amp;Table2[[#This Row],[Column2]]&amp;"&gt;"</f>
        <v>&lt;dfn&gt;</v>
      </c>
      <c r="C26" t="s">
        <v>535</v>
      </c>
      <c r="I26" t="s">
        <v>162</v>
      </c>
    </row>
    <row r="27" spans="1:11">
      <c r="A27" t="s">
        <v>3317</v>
      </c>
      <c r="B27" s="1" t="str">
        <f>"&lt;"&amp;Table2[[#This Row],[Column2]]&amp;"&gt;"</f>
        <v>&lt;dd&gt;</v>
      </c>
      <c r="C27" t="s">
        <v>532</v>
      </c>
      <c r="I27" t="s">
        <v>156</v>
      </c>
    </row>
    <row r="28" spans="1:11">
      <c r="A28" t="s">
        <v>3317</v>
      </c>
      <c r="B28" s="1" t="str">
        <f>"&lt;"&amp;Table2[[#This Row],[Column2]]&amp;"&gt;"</f>
        <v>&lt;dl&gt;</v>
      </c>
      <c r="C28" t="s">
        <v>539</v>
      </c>
      <c r="I28" t="s">
        <v>169</v>
      </c>
    </row>
    <row r="29" spans="1:11">
      <c r="A29" t="s">
        <v>3317</v>
      </c>
      <c r="B29" s="1" t="str">
        <f>"&lt;"&amp;Table2[[#This Row],[Column2]]&amp;"&gt;"</f>
        <v>&lt;dt&gt;</v>
      </c>
      <c r="C29" t="s">
        <v>540</v>
      </c>
      <c r="I29" t="s">
        <v>171</v>
      </c>
    </row>
    <row r="30" spans="1:11">
      <c r="A30" t="s">
        <v>3317</v>
      </c>
      <c r="B30" s="1" t="str">
        <f>"&lt;"&amp;Table2[[#This Row],[Column2]]&amp;"&gt;"</f>
        <v>&lt;li&gt;</v>
      </c>
      <c r="C30" t="s">
        <v>558</v>
      </c>
      <c r="I30" t="s">
        <v>212</v>
      </c>
    </row>
    <row r="31" spans="1:11">
      <c r="A31" t="s">
        <v>3317</v>
      </c>
      <c r="B31" s="1" t="str">
        <f>"&lt;"&amp;Table2[[#This Row],[Column2]]&amp;"&gt;"</f>
        <v>&lt;ol&gt;</v>
      </c>
      <c r="C31" t="s">
        <v>566</v>
      </c>
      <c r="I31" t="s">
        <v>232</v>
      </c>
    </row>
    <row r="32" spans="1:11">
      <c r="A32" t="s">
        <v>3317</v>
      </c>
      <c r="B32" s="1" t="str">
        <f>"&lt;"&amp;Table2[[#This Row],[Column2]]&amp;"&gt;"</f>
        <v>&lt;ul&gt;</v>
      </c>
      <c r="C32" t="s">
        <v>507</v>
      </c>
      <c r="E32" t="s">
        <v>325</v>
      </c>
      <c r="F32" t="s">
        <v>350</v>
      </c>
      <c r="G32" t="s">
        <v>47</v>
      </c>
      <c r="I32" t="s">
        <v>222</v>
      </c>
      <c r="J32" t="s">
        <v>508</v>
      </c>
      <c r="K32" t="s">
        <v>509</v>
      </c>
    </row>
    <row r="33" spans="1:11">
      <c r="A33" t="s">
        <v>10254</v>
      </c>
      <c r="B33" s="1" t="str">
        <f>"&lt;"&amp;Table2[[#This Row],[Column2]]&amp;"&gt;"</f>
        <v>&lt;audio&gt;</v>
      </c>
      <c r="C33" t="s">
        <v>387</v>
      </c>
      <c r="E33" t="s">
        <v>388</v>
      </c>
      <c r="F33" t="s">
        <v>350</v>
      </c>
      <c r="G33" t="s">
        <v>389</v>
      </c>
      <c r="I33" t="s">
        <v>119</v>
      </c>
      <c r="J33" t="s">
        <v>390</v>
      </c>
      <c r="K33" t="s">
        <v>391</v>
      </c>
    </row>
    <row r="34" spans="1:11">
      <c r="A34" t="s">
        <v>10254</v>
      </c>
      <c r="B34" s="1" t="str">
        <f>"&lt;"&amp;Table2[[#This Row],[Column2]]&amp;"&gt;"</f>
        <v>&lt;figcaption&gt;</v>
      </c>
      <c r="C34" t="s">
        <v>448</v>
      </c>
      <c r="E34" t="s">
        <v>388</v>
      </c>
      <c r="F34" t="s">
        <v>350</v>
      </c>
      <c r="G34" t="s">
        <v>60</v>
      </c>
      <c r="I34" t="s">
        <v>543</v>
      </c>
      <c r="J34" t="s">
        <v>449</v>
      </c>
      <c r="K34" t="s">
        <v>450</v>
      </c>
    </row>
    <row r="35" spans="1:11">
      <c r="A35" t="s">
        <v>10254</v>
      </c>
      <c r="B35" s="1" t="str">
        <f>"&lt;"&amp;Table2[[#This Row],[Column2]]&amp;"&gt;"</f>
        <v>&lt;figure&gt;</v>
      </c>
      <c r="C35" t="s">
        <v>343</v>
      </c>
      <c r="E35" t="s">
        <v>388</v>
      </c>
      <c r="F35" t="s">
        <v>350</v>
      </c>
      <c r="G35" t="s">
        <v>445</v>
      </c>
      <c r="I35" t="s">
        <v>179</v>
      </c>
      <c r="J35" t="s">
        <v>446</v>
      </c>
      <c r="K35" t="s">
        <v>447</v>
      </c>
    </row>
    <row r="36" spans="1:11">
      <c r="A36" t="s">
        <v>10254</v>
      </c>
      <c r="B36" s="1" t="str">
        <f>"&lt;"&amp;Table2[[#This Row],[Column2]]&amp;"&gt;"</f>
        <v>&lt;iframe&gt;</v>
      </c>
      <c r="C36" t="s">
        <v>550</v>
      </c>
      <c r="I36" t="s">
        <v>200</v>
      </c>
    </row>
    <row r="37" spans="1:11">
      <c r="A37" t="s">
        <v>10254</v>
      </c>
      <c r="B37" s="1" t="str">
        <f>"&lt;"&amp;Table2[[#This Row],[Column2]]&amp;"&gt;"</f>
        <v>&lt;img&gt;</v>
      </c>
      <c r="C37" t="s">
        <v>473</v>
      </c>
      <c r="E37" t="s">
        <v>388</v>
      </c>
      <c r="F37" t="s">
        <v>350</v>
      </c>
      <c r="G37" t="s">
        <v>474</v>
      </c>
      <c r="I37" t="s">
        <v>202</v>
      </c>
      <c r="J37" t="s">
        <v>475</v>
      </c>
      <c r="K37" t="s">
        <v>476</v>
      </c>
    </row>
    <row r="38" spans="1:11">
      <c r="A38" t="s">
        <v>10254</v>
      </c>
      <c r="B38" s="1" t="str">
        <f>"&lt;"&amp;Table2[[#This Row],[Column2]]&amp;"&gt;"</f>
        <v>&lt;picture&gt;</v>
      </c>
      <c r="C38" t="s">
        <v>571</v>
      </c>
      <c r="I38" t="s">
        <v>244</v>
      </c>
    </row>
    <row r="39" spans="1:11">
      <c r="A39" t="s">
        <v>10254</v>
      </c>
      <c r="B39" s="1" t="str">
        <f>"&lt;"&amp;Table2[[#This Row],[Column2]]&amp;"&gt;"</f>
        <v>&lt;source&gt;</v>
      </c>
      <c r="C39" t="s">
        <v>583</v>
      </c>
      <c r="I39" t="s">
        <v>584</v>
      </c>
    </row>
    <row r="40" spans="1:11">
      <c r="A40" t="s">
        <v>10254</v>
      </c>
      <c r="B40" s="1" t="str">
        <f>"&lt;"&amp;Table2[[#This Row],[Column2]]&amp;"&gt;"</f>
        <v>&lt;track&gt;</v>
      </c>
      <c r="C40" t="s">
        <v>602</v>
      </c>
      <c r="I40" t="s">
        <v>603</v>
      </c>
    </row>
    <row r="41" spans="1:11">
      <c r="A41" t="s">
        <v>10254</v>
      </c>
      <c r="B41" s="1" t="str">
        <f>"&lt;"&amp;Table2[[#This Row],[Column2]]&amp;"&gt;"</f>
        <v>&lt;video&gt;</v>
      </c>
      <c r="C41" t="s">
        <v>510</v>
      </c>
      <c r="E41" t="s">
        <v>388</v>
      </c>
      <c r="F41" t="s">
        <v>350</v>
      </c>
      <c r="G41" t="s">
        <v>511</v>
      </c>
      <c r="I41" t="s">
        <v>313</v>
      </c>
      <c r="J41" t="s">
        <v>512</v>
      </c>
      <c r="K41" t="s">
        <v>513</v>
      </c>
    </row>
    <row r="42" spans="1:11">
      <c r="A42" t="s">
        <v>10256</v>
      </c>
      <c r="B42" s="1" t="str">
        <f>"&lt;"&amp;Table2[[#This Row],[Column2]]&amp;"&gt;"</f>
        <v>&lt;data&gt;</v>
      </c>
      <c r="C42" t="s">
        <v>530</v>
      </c>
      <c r="I42" t="s">
        <v>152</v>
      </c>
    </row>
    <row r="43" spans="1:11">
      <c r="A43" t="s">
        <v>10256</v>
      </c>
      <c r="B43" s="1" t="str">
        <f>"&lt;"&amp;Table2[[#This Row],[Column2]]&amp;"&gt;"</f>
        <v>&lt;time&gt;</v>
      </c>
      <c r="C43" t="s">
        <v>600</v>
      </c>
      <c r="I43" t="s">
        <v>299</v>
      </c>
    </row>
    <row r="44" spans="1:11">
      <c r="A44" t="s">
        <v>10253</v>
      </c>
      <c r="B44" s="1" t="str">
        <f>"&lt;"&amp;Table2[[#This Row],[Column2]]&amp;"&gt;"</f>
        <v>&lt;blockquote&gt;</v>
      </c>
      <c r="C44" t="s">
        <v>402</v>
      </c>
      <c r="E44" t="s">
        <v>403</v>
      </c>
      <c r="F44" t="s">
        <v>350</v>
      </c>
      <c r="G44" t="s">
        <v>404</v>
      </c>
      <c r="I44" t="s">
        <v>132</v>
      </c>
      <c r="J44" t="s">
        <v>405</v>
      </c>
      <c r="K44" t="s">
        <v>406</v>
      </c>
    </row>
    <row r="45" spans="1:11">
      <c r="A45" t="s">
        <v>10257</v>
      </c>
      <c r="B45" s="1" t="str">
        <f>"&lt;"&amp;Table2[[#This Row],[Column2]]&amp;"&gt;"</f>
        <v>&lt;rp&gt;</v>
      </c>
      <c r="C45" t="s">
        <v>575</v>
      </c>
      <c r="I45" t="s">
        <v>252</v>
      </c>
    </row>
    <row r="46" spans="1:11">
      <c r="A46" t="s">
        <v>10257</v>
      </c>
      <c r="B46" s="1" t="str">
        <f>"&lt;"&amp;Table2[[#This Row],[Column2]]&amp;"&gt;"</f>
        <v>&lt;rt&gt;</v>
      </c>
      <c r="C46" t="s">
        <v>576</v>
      </c>
      <c r="I46" t="s">
        <v>254</v>
      </c>
    </row>
    <row r="47" spans="1:11">
      <c r="A47" t="s">
        <v>10257</v>
      </c>
      <c r="B47" s="1" t="str">
        <f>"&lt;"&amp;Table2[[#This Row],[Column2]]&amp;"&gt;"</f>
        <v>&lt;ruby&gt;</v>
      </c>
      <c r="C47" t="s">
        <v>577</v>
      </c>
      <c r="I47" t="s">
        <v>256</v>
      </c>
    </row>
    <row r="48" spans="1:11">
      <c r="A48" t="s">
        <v>3561</v>
      </c>
      <c r="B48" s="1" t="str">
        <f>"&lt;"&amp;Table2[[#This Row],[Column2]]&amp;"&gt;"</f>
        <v>&lt;caption&gt;</v>
      </c>
      <c r="C48" t="s">
        <v>329</v>
      </c>
      <c r="E48" t="s">
        <v>91</v>
      </c>
      <c r="F48" t="s">
        <v>350</v>
      </c>
      <c r="G48" t="s">
        <v>63</v>
      </c>
      <c r="I48" t="s">
        <v>142</v>
      </c>
      <c r="J48" t="s">
        <v>423</v>
      </c>
      <c r="K48" t="s">
        <v>424</v>
      </c>
    </row>
    <row r="49" spans="1:11">
      <c r="A49" t="s">
        <v>3561</v>
      </c>
      <c r="B49" s="1" t="str">
        <f>"&lt;"&amp;Table2[[#This Row],[Column2]]&amp;"&gt;"</f>
        <v>&lt;col&gt;</v>
      </c>
      <c r="C49" t="s">
        <v>527</v>
      </c>
      <c r="I49" t="s">
        <v>528</v>
      </c>
    </row>
    <row r="50" spans="1:11">
      <c r="A50" t="s">
        <v>3561</v>
      </c>
      <c r="B50" s="1" t="str">
        <f>"&lt;"&amp;Table2[[#This Row],[Column2]]&amp;"&gt;"</f>
        <v>&lt;colgroup&gt;</v>
      </c>
      <c r="C50" t="s">
        <v>529</v>
      </c>
      <c r="I50" t="s">
        <v>150</v>
      </c>
    </row>
    <row r="51" spans="1:11">
      <c r="A51" t="s">
        <v>3561</v>
      </c>
      <c r="B51" s="1" t="str">
        <f>"&lt;"&amp;Table2[[#This Row],[Column2]]&amp;"&gt;"</f>
        <v>&lt;table&gt;</v>
      </c>
      <c r="C51" t="s">
        <v>91</v>
      </c>
      <c r="E51" t="s">
        <v>91</v>
      </c>
      <c r="F51" t="s">
        <v>350</v>
      </c>
      <c r="G51" t="s">
        <v>93</v>
      </c>
      <c r="I51" t="s">
        <v>283</v>
      </c>
      <c r="J51" t="s">
        <v>505</v>
      </c>
      <c r="K51" t="s">
        <v>506</v>
      </c>
    </row>
    <row r="52" spans="1:11">
      <c r="A52" t="s">
        <v>3561</v>
      </c>
      <c r="B52" s="1" t="str">
        <f>"&lt;"&amp;Table2[[#This Row],[Column2]]&amp;"&gt;"</f>
        <v>&lt;td&gt;</v>
      </c>
      <c r="C52" t="s">
        <v>594</v>
      </c>
      <c r="I52" t="s">
        <v>287</v>
      </c>
    </row>
    <row r="53" spans="1:11">
      <c r="A53" t="s">
        <v>3561</v>
      </c>
      <c r="B53" s="1" t="str">
        <f>"&lt;"&amp;Table2[[#This Row],[Column2]]&amp;"&gt;"</f>
        <v>&lt;tfoot&gt;</v>
      </c>
      <c r="C53" t="s">
        <v>597</v>
      </c>
      <c r="I53" t="s">
        <v>293</v>
      </c>
    </row>
    <row r="54" spans="1:11">
      <c r="A54" t="s">
        <v>3561</v>
      </c>
      <c r="B54" s="1" t="str">
        <f>"&lt;"&amp;Table2[[#This Row],[Column2]]&amp;"&gt;"</f>
        <v>&lt;th&gt;</v>
      </c>
      <c r="C54" t="s">
        <v>598</v>
      </c>
      <c r="I54" t="s">
        <v>295</v>
      </c>
    </row>
    <row r="55" spans="1:11">
      <c r="A55" t="s">
        <v>3561</v>
      </c>
      <c r="B55" s="1" t="str">
        <f>"&lt;"&amp;Table2[[#This Row],[Column2]]&amp;"&gt;"</f>
        <v>&lt;thead&gt;</v>
      </c>
      <c r="C55" t="s">
        <v>599</v>
      </c>
      <c r="I55" t="s">
        <v>297</v>
      </c>
    </row>
    <row r="56" spans="1:11">
      <c r="A56" t="s">
        <v>3561</v>
      </c>
      <c r="B56" s="1" t="str">
        <f>"&lt;"&amp;Table2[[#This Row],[Column2]]&amp;"&gt;"</f>
        <v>&lt;tr&gt;</v>
      </c>
      <c r="C56" t="s">
        <v>601</v>
      </c>
      <c r="I56" t="s">
        <v>303</v>
      </c>
    </row>
    <row r="57" spans="1:11">
      <c r="A57" t="s">
        <v>10250</v>
      </c>
      <c r="B57" s="1" t="str">
        <f>"&lt;"&amp;Table2[[#This Row],[Column2]]&amp;"&gt;"</f>
        <v>&lt;b&gt;</v>
      </c>
      <c r="C57" t="s">
        <v>392</v>
      </c>
      <c r="E57" t="s">
        <v>323</v>
      </c>
      <c r="F57" t="s">
        <v>350</v>
      </c>
      <c r="G57" t="s">
        <v>393</v>
      </c>
      <c r="I57" t="s">
        <v>121</v>
      </c>
      <c r="J57" t="s">
        <v>394</v>
      </c>
      <c r="K57" t="s">
        <v>395</v>
      </c>
    </row>
    <row r="58" spans="1:11">
      <c r="A58" t="s">
        <v>10250</v>
      </c>
      <c r="B58" s="1" t="str">
        <f>"&lt;"&amp;Table2[[#This Row],[Column2]]&amp;"&gt;"</f>
        <v>&lt;cite&gt;</v>
      </c>
      <c r="C58" t="s">
        <v>428</v>
      </c>
      <c r="E58" t="s">
        <v>323</v>
      </c>
      <c r="F58" t="s">
        <v>350</v>
      </c>
      <c r="G58" t="s">
        <v>429</v>
      </c>
      <c r="I58" t="s">
        <v>145</v>
      </c>
      <c r="J58" t="s">
        <v>430</v>
      </c>
      <c r="K58" t="s">
        <v>431</v>
      </c>
    </row>
    <row r="59" spans="1:11">
      <c r="A59" t="s">
        <v>10250</v>
      </c>
      <c r="B59" s="1" t="str">
        <f>"&lt;"&amp;Table2[[#This Row],[Column2]]&amp;"&gt;"</f>
        <v>&lt;del&gt;</v>
      </c>
      <c r="C59" t="s">
        <v>533</v>
      </c>
      <c r="I59" t="s">
        <v>158</v>
      </c>
    </row>
    <row r="60" spans="1:11">
      <c r="A60" t="s">
        <v>10250</v>
      </c>
      <c r="B60" s="1" t="str">
        <f>"&lt;"&amp;Table2[[#This Row],[Column2]]&amp;"&gt;"</f>
        <v>&lt;em&gt;</v>
      </c>
      <c r="C60" t="s">
        <v>441</v>
      </c>
      <c r="E60" t="s">
        <v>323</v>
      </c>
      <c r="F60" t="s">
        <v>350</v>
      </c>
      <c r="G60" t="s">
        <v>442</v>
      </c>
      <c r="I60" t="s">
        <v>172</v>
      </c>
      <c r="J60" t="s">
        <v>443</v>
      </c>
      <c r="K60" t="s">
        <v>444</v>
      </c>
    </row>
    <row r="61" spans="1:11">
      <c r="A61" t="s">
        <v>10250</v>
      </c>
      <c r="B61" s="1" t="str">
        <f>"&lt;"&amp;Table2[[#This Row],[Column2]]&amp;"&gt;"</f>
        <v>&lt;i&gt;</v>
      </c>
      <c r="C61" t="s">
        <v>549</v>
      </c>
      <c r="I61" t="s">
        <v>198</v>
      </c>
    </row>
    <row r="62" spans="1:11">
      <c r="A62" t="s">
        <v>10250</v>
      </c>
      <c r="B62" s="1" t="str">
        <f>"&lt;"&amp;Table2[[#This Row],[Column2]]&amp;"&gt;"</f>
        <v>&lt;ins&gt;</v>
      </c>
      <c r="C62" t="s">
        <v>552</v>
      </c>
      <c r="I62" t="s">
        <v>206</v>
      </c>
    </row>
    <row r="63" spans="1:11">
      <c r="A63" t="s">
        <v>10250</v>
      </c>
      <c r="B63" s="1" t="str">
        <f>"&lt;"&amp;Table2[[#This Row],[Column2]]&amp;"&gt;"</f>
        <v>&lt;mark&gt;</v>
      </c>
      <c r="C63" t="s">
        <v>561</v>
      </c>
      <c r="I63" t="s">
        <v>220</v>
      </c>
    </row>
    <row r="64" spans="1:11">
      <c r="A64" t="s">
        <v>10250</v>
      </c>
      <c r="B64" s="1" t="str">
        <f>"&lt;"&amp;Table2[[#This Row],[Column2]]&amp;"&gt;"</f>
        <v>&lt;q&gt;</v>
      </c>
      <c r="C64" t="s">
        <v>574</v>
      </c>
      <c r="I64" t="s">
        <v>250</v>
      </c>
    </row>
    <row r="65" spans="1:11">
      <c r="A65" t="s">
        <v>10250</v>
      </c>
      <c r="B65" s="1" t="str">
        <f>"&lt;"&amp;Table2[[#This Row],[Column2]]&amp;"&gt;"</f>
        <v>&lt;s&gt;</v>
      </c>
      <c r="C65" t="s">
        <v>578</v>
      </c>
      <c r="I65" t="s">
        <v>258</v>
      </c>
    </row>
    <row r="66" spans="1:11">
      <c r="A66" t="s">
        <v>10250</v>
      </c>
      <c r="B66" s="1" t="str">
        <f>"&lt;"&amp;Table2[[#This Row],[Column2]]&amp;"&gt;"</f>
        <v>&lt;small&gt;</v>
      </c>
      <c r="C66" t="s">
        <v>341</v>
      </c>
      <c r="I66" t="s">
        <v>268</v>
      </c>
    </row>
    <row r="67" spans="1:11">
      <c r="A67" t="s">
        <v>10250</v>
      </c>
      <c r="B67" s="1" t="str">
        <f>"&lt;"&amp;Table2[[#This Row],[Column2]]&amp;"&gt;"</f>
        <v>&lt;strong&gt;</v>
      </c>
      <c r="C67" t="s">
        <v>501</v>
      </c>
      <c r="E67" t="s">
        <v>323</v>
      </c>
      <c r="F67" t="s">
        <v>350</v>
      </c>
      <c r="G67" t="s">
        <v>502</v>
      </c>
      <c r="I67" t="s">
        <v>273</v>
      </c>
      <c r="J67" t="s">
        <v>503</v>
      </c>
      <c r="K67" t="s">
        <v>504</v>
      </c>
    </row>
    <row r="68" spans="1:11">
      <c r="A68" t="s">
        <v>10250</v>
      </c>
      <c r="B68" s="1" t="str">
        <f>"&lt;"&amp;Table2[[#This Row],[Column2]]&amp;"&gt;"</f>
        <v>&lt;sub&gt;</v>
      </c>
      <c r="C68" t="s">
        <v>588</v>
      </c>
      <c r="I68" t="s">
        <v>276</v>
      </c>
    </row>
    <row r="69" spans="1:11">
      <c r="A69" t="s">
        <v>10250</v>
      </c>
      <c r="B69" s="1" t="str">
        <f>"&lt;"&amp;Table2[[#This Row],[Column2]]&amp;"&gt;"</f>
        <v>&lt;sup&gt;</v>
      </c>
      <c r="C69" t="s">
        <v>591</v>
      </c>
      <c r="I69" t="s">
        <v>279</v>
      </c>
    </row>
    <row r="70" spans="1:11">
      <c r="A70" t="s">
        <v>10250</v>
      </c>
      <c r="B70" s="1" t="str">
        <f>"&lt;"&amp;Table2[[#This Row],[Column2]]&amp;"&gt;"</f>
        <v>&lt;u&gt;</v>
      </c>
      <c r="C70" t="s">
        <v>605</v>
      </c>
      <c r="I70" t="s">
        <v>308</v>
      </c>
    </row>
    <row r="71" spans="1:11">
      <c r="B71" s="7" t="s">
        <v>3080</v>
      </c>
    </row>
    <row r="72" spans="1:11">
      <c r="B72" s="1" t="str">
        <f>"&lt;"&amp;Table2[[#This Row],[Column2]]&amp;"&gt;"</f>
        <v>&lt;!--...--&gt;</v>
      </c>
      <c r="C72" t="s">
        <v>519</v>
      </c>
      <c r="E72" t="s">
        <v>336</v>
      </c>
      <c r="F72" t="s">
        <v>350</v>
      </c>
      <c r="G72" t="s">
        <v>351</v>
      </c>
      <c r="I72" t="s">
        <v>102</v>
      </c>
      <c r="J72" t="s">
        <v>352</v>
      </c>
      <c r="K72" t="s">
        <v>353</v>
      </c>
    </row>
    <row r="73" spans="1:11">
      <c r="B73" s="1" t="str">
        <f>"&lt;"&amp;Table2[[#This Row],[Column2]]&amp;"&gt;"</f>
        <v>&lt;!DOCTYPE&gt;</v>
      </c>
      <c r="C73" t="s">
        <v>520</v>
      </c>
      <c r="E73" t="s">
        <v>336</v>
      </c>
      <c r="F73" t="s">
        <v>350</v>
      </c>
      <c r="G73" t="s">
        <v>354</v>
      </c>
      <c r="I73" t="s">
        <v>103</v>
      </c>
      <c r="J73" t="s">
        <v>355</v>
      </c>
      <c r="K73" t="s">
        <v>356</v>
      </c>
    </row>
    <row r="74" spans="1:11">
      <c r="B74" s="1" t="str">
        <f>"&lt;"&amp;Table2[[#This Row],[Column2]]&amp;"&gt;"</f>
        <v>&lt;acronym&gt;</v>
      </c>
      <c r="C74" t="s">
        <v>365</v>
      </c>
      <c r="E74" t="s">
        <v>323</v>
      </c>
      <c r="F74" t="s">
        <v>366</v>
      </c>
      <c r="G74" t="s">
        <v>367</v>
      </c>
      <c r="H74" t="s">
        <v>521</v>
      </c>
      <c r="I74" t="s">
        <v>108</v>
      </c>
      <c r="J74" t="s">
        <v>368</v>
      </c>
      <c r="K74" t="s">
        <v>369</v>
      </c>
    </row>
    <row r="75" spans="1:11">
      <c r="B75" s="1" t="str">
        <f>"&lt;"&amp;Table2[[#This Row],[Column2]]&amp;"&gt;"</f>
        <v>&lt;address&gt;</v>
      </c>
      <c r="C75" t="s">
        <v>370</v>
      </c>
      <c r="E75" t="s">
        <v>371</v>
      </c>
      <c r="F75" t="s">
        <v>350</v>
      </c>
      <c r="G75" t="s">
        <v>372</v>
      </c>
      <c r="I75" t="s">
        <v>110</v>
      </c>
      <c r="J75" t="s">
        <v>373</v>
      </c>
      <c r="K75" t="s">
        <v>374</v>
      </c>
    </row>
    <row r="76" spans="1:11">
      <c r="B76" s="1" t="str">
        <f>"&lt;"&amp;Table2[[#This Row],[Column2]]&amp;"&gt;"</f>
        <v>&lt;applet&gt;</v>
      </c>
      <c r="C76" t="s">
        <v>375</v>
      </c>
      <c r="E76" t="s">
        <v>376</v>
      </c>
      <c r="F76" t="s">
        <v>366</v>
      </c>
      <c r="G76" t="s">
        <v>377</v>
      </c>
      <c r="H76" t="s">
        <v>522</v>
      </c>
      <c r="I76" t="s">
        <v>111</v>
      </c>
      <c r="J76" t="s">
        <v>368</v>
      </c>
      <c r="K76" t="s">
        <v>378</v>
      </c>
    </row>
    <row r="77" spans="1:11">
      <c r="B77" s="1" t="str">
        <f>"&lt;"&amp;Table2[[#This Row],[Column2]]&amp;"&gt;"</f>
        <v>&lt;area&gt;</v>
      </c>
      <c r="C77" t="s">
        <v>523</v>
      </c>
      <c r="I77" t="s">
        <v>113</v>
      </c>
    </row>
    <row r="78" spans="1:11">
      <c r="B78" s="1" t="str">
        <f>"&lt;"&amp;Table2[[#This Row],[Column2]]&amp;"&gt;"</f>
        <v>&lt;article&gt;</v>
      </c>
      <c r="C78" t="s">
        <v>379</v>
      </c>
      <c r="E78" t="s">
        <v>371</v>
      </c>
      <c r="F78" t="s">
        <v>350</v>
      </c>
      <c r="G78" t="s">
        <v>380</v>
      </c>
      <c r="I78" t="s">
        <v>115</v>
      </c>
      <c r="J78" t="s">
        <v>381</v>
      </c>
      <c r="K78" t="s">
        <v>382</v>
      </c>
    </row>
    <row r="79" spans="1:11">
      <c r="B79" s="1" t="str">
        <f>"&lt;"&amp;Table2[[#This Row],[Column2]]&amp;"&gt;"</f>
        <v>&lt;aside&gt;</v>
      </c>
      <c r="C79" t="s">
        <v>383</v>
      </c>
      <c r="E79" t="s">
        <v>371</v>
      </c>
      <c r="F79" t="s">
        <v>350</v>
      </c>
      <c r="G79" t="s">
        <v>384</v>
      </c>
      <c r="I79" t="s">
        <v>117</v>
      </c>
      <c r="J79" t="s">
        <v>385</v>
      </c>
      <c r="K79" t="s">
        <v>386</v>
      </c>
    </row>
    <row r="80" spans="1:11">
      <c r="B80" s="1" t="str">
        <f>"&lt;"&amp;Table2[[#This Row],[Column2]]&amp;"&gt;"</f>
        <v>&lt;base&gt;</v>
      </c>
      <c r="C80" t="s">
        <v>338</v>
      </c>
      <c r="E80" t="s">
        <v>335</v>
      </c>
      <c r="F80" t="s">
        <v>350</v>
      </c>
      <c r="G80" t="s">
        <v>396</v>
      </c>
      <c r="I80" t="s">
        <v>123</v>
      </c>
      <c r="J80" t="s">
        <v>397</v>
      </c>
      <c r="K80" t="s">
        <v>398</v>
      </c>
    </row>
    <row r="81" spans="2:11">
      <c r="B81" s="1" t="str">
        <f>"&lt;"&amp;Table2[[#This Row],[Column2]]&amp;"&gt;"</f>
        <v>&lt;basefont&gt;</v>
      </c>
      <c r="C81" t="s">
        <v>399</v>
      </c>
      <c r="E81" t="s">
        <v>335</v>
      </c>
      <c r="F81" t="s">
        <v>366</v>
      </c>
      <c r="G81" t="s">
        <v>400</v>
      </c>
      <c r="H81" t="s">
        <v>124</v>
      </c>
      <c r="I81" t="s">
        <v>125</v>
      </c>
      <c r="J81" t="s">
        <v>368</v>
      </c>
      <c r="K81" t="s">
        <v>401</v>
      </c>
    </row>
    <row r="82" spans="2:11">
      <c r="B82" s="1" t="str">
        <f>"&lt;"&amp;Table2[[#This Row],[Column2]]&amp;"&gt;"</f>
        <v>&lt;bdi&gt;</v>
      </c>
      <c r="C82" t="s">
        <v>524</v>
      </c>
      <c r="I82" t="s">
        <v>127</v>
      </c>
    </row>
    <row r="83" spans="2:11">
      <c r="B83" s="1" t="str">
        <f>"&lt;"&amp;Table2[[#This Row],[Column2]]&amp;"&gt;"</f>
        <v>&lt;bdo&gt;</v>
      </c>
      <c r="C83" t="s">
        <v>525</v>
      </c>
      <c r="I83" t="s">
        <v>129</v>
      </c>
    </row>
    <row r="84" spans="2:11">
      <c r="B84" s="1" t="str">
        <f>"&lt;"&amp;Table2[[#This Row],[Column2]]&amp;"&gt;"</f>
        <v>&lt;body&gt;</v>
      </c>
      <c r="C84" t="s">
        <v>337</v>
      </c>
      <c r="E84" t="s">
        <v>336</v>
      </c>
      <c r="F84" t="s">
        <v>350</v>
      </c>
      <c r="G84" t="s">
        <v>407</v>
      </c>
      <c r="I84" t="s">
        <v>134</v>
      </c>
      <c r="J84" t="s">
        <v>408</v>
      </c>
      <c r="K84" t="s">
        <v>409</v>
      </c>
    </row>
    <row r="85" spans="2:11">
      <c r="B85" s="1" t="str">
        <f>"&lt;"&amp;Table2[[#This Row],[Column2]]&amp;"&gt;"</f>
        <v>&lt;button&gt;</v>
      </c>
      <c r="C85" t="s">
        <v>414</v>
      </c>
      <c r="E85" t="s">
        <v>415</v>
      </c>
      <c r="F85" t="s">
        <v>350</v>
      </c>
      <c r="G85" t="s">
        <v>416</v>
      </c>
      <c r="I85" t="s">
        <v>138</v>
      </c>
      <c r="J85" t="s">
        <v>417</v>
      </c>
      <c r="K85" t="s">
        <v>418</v>
      </c>
    </row>
    <row r="86" spans="2:11">
      <c r="B86" s="1" t="str">
        <f>"&lt;"&amp;Table2[[#This Row],[Column2]]&amp;"&gt;"</f>
        <v>&lt;canvas&gt;</v>
      </c>
      <c r="C86" t="s">
        <v>419</v>
      </c>
      <c r="E86" t="s">
        <v>376</v>
      </c>
      <c r="F86" t="s">
        <v>350</v>
      </c>
      <c r="G86" t="s">
        <v>420</v>
      </c>
      <c r="I86" t="s">
        <v>140</v>
      </c>
      <c r="J86" t="s">
        <v>421</v>
      </c>
      <c r="K86" t="s">
        <v>422</v>
      </c>
    </row>
    <row r="87" spans="2:11">
      <c r="B87" s="1" t="str">
        <f>"&lt;"&amp;Table2[[#This Row],[Column2]]&amp;"&gt;"</f>
        <v>&lt;details&gt;</v>
      </c>
      <c r="C87" t="s">
        <v>534</v>
      </c>
      <c r="I87" t="s">
        <v>160</v>
      </c>
    </row>
    <row r="88" spans="2:11">
      <c r="B88" s="1" t="str">
        <f>"&lt;"&amp;Table2[[#This Row],[Column2]]&amp;"&gt;"</f>
        <v>&lt;dir&gt;</v>
      </c>
      <c r="C88" t="s">
        <v>537</v>
      </c>
      <c r="H88" t="s">
        <v>538</v>
      </c>
      <c r="I88" t="s">
        <v>165</v>
      </c>
    </row>
    <row r="89" spans="2:11">
      <c r="B89" s="1" t="str">
        <f>"&lt;"&amp;Table2[[#This Row],[Column2]]&amp;"&gt;"</f>
        <v>&lt;embed&gt;</v>
      </c>
      <c r="C89" t="s">
        <v>541</v>
      </c>
      <c r="I89" t="s">
        <v>174</v>
      </c>
    </row>
    <row r="90" spans="2:11">
      <c r="B90" s="1" t="str">
        <f>"&lt;"&amp;Table2[[#This Row],[Column2]]&amp;"&gt;"</f>
        <v>&lt;fieldset&gt;</v>
      </c>
      <c r="C90" t="s">
        <v>542</v>
      </c>
      <c r="I90" t="s">
        <v>176</v>
      </c>
    </row>
    <row r="91" spans="2:11">
      <c r="B91" s="1" t="str">
        <f>"&lt;"&amp;Table2[[#This Row],[Column2]]&amp;"&gt;"</f>
        <v>&lt;footer&gt;</v>
      </c>
      <c r="C91" t="s">
        <v>451</v>
      </c>
      <c r="E91" t="s">
        <v>371</v>
      </c>
      <c r="F91" t="s">
        <v>350</v>
      </c>
      <c r="G91" t="s">
        <v>452</v>
      </c>
      <c r="I91" t="s">
        <v>182</v>
      </c>
      <c r="J91" t="s">
        <v>453</v>
      </c>
      <c r="K91" t="s">
        <v>454</v>
      </c>
    </row>
    <row r="92" spans="2:11">
      <c r="B92" s="1" t="str">
        <f>"&lt;"&amp;Table2[[#This Row],[Column2]]&amp;"&gt;"</f>
        <v>&lt;form&gt;</v>
      </c>
      <c r="C92" t="s">
        <v>415</v>
      </c>
      <c r="E92" t="s">
        <v>415</v>
      </c>
      <c r="F92" t="s">
        <v>350</v>
      </c>
      <c r="G92" t="s">
        <v>455</v>
      </c>
      <c r="I92" t="s">
        <v>184</v>
      </c>
      <c r="J92" t="s">
        <v>456</v>
      </c>
      <c r="K92" t="s">
        <v>457</v>
      </c>
    </row>
    <row r="93" spans="2:11">
      <c r="B93" s="1" t="str">
        <f>"&lt;"&amp;Table2[[#This Row],[Column2]]&amp;"&gt;"</f>
        <v>&lt;frame&gt;</v>
      </c>
      <c r="C93" t="s">
        <v>545</v>
      </c>
      <c r="H93" t="s">
        <v>185</v>
      </c>
      <c r="I93" t="s">
        <v>186</v>
      </c>
    </row>
    <row r="94" spans="2:11">
      <c r="B94" s="1" t="str">
        <f>"&lt;"&amp;Table2[[#This Row],[Column2]]&amp;"&gt;"</f>
        <v>&lt;frameset&gt;</v>
      </c>
      <c r="C94" t="s">
        <v>546</v>
      </c>
      <c r="H94" t="s">
        <v>185</v>
      </c>
      <c r="I94" t="s">
        <v>187</v>
      </c>
    </row>
    <row r="95" spans="2:11">
      <c r="B95" s="1" t="str">
        <f>"&lt;"&amp;Table2[[#This Row],[Column2]]&amp;"&gt;"</f>
        <v>&lt;head&gt;</v>
      </c>
      <c r="C95" t="s">
        <v>461</v>
      </c>
      <c r="E95" t="s">
        <v>336</v>
      </c>
      <c r="F95" t="s">
        <v>350</v>
      </c>
      <c r="G95" t="s">
        <v>462</v>
      </c>
      <c r="I95" t="s">
        <v>189</v>
      </c>
      <c r="J95" t="s">
        <v>463</v>
      </c>
      <c r="K95" t="s">
        <v>464</v>
      </c>
    </row>
    <row r="96" spans="2:11">
      <c r="B96" s="1" t="str">
        <f>"&lt;"&amp;Table2[[#This Row],[Column2]]&amp;"&gt;"</f>
        <v>&lt;header&gt;</v>
      </c>
      <c r="C96" t="s">
        <v>465</v>
      </c>
      <c r="E96" t="s">
        <v>371</v>
      </c>
      <c r="F96" t="s">
        <v>350</v>
      </c>
      <c r="G96" t="s">
        <v>466</v>
      </c>
      <c r="I96" t="s">
        <v>191</v>
      </c>
      <c r="J96" t="s">
        <v>467</v>
      </c>
      <c r="K96" t="s">
        <v>468</v>
      </c>
    </row>
    <row r="97" spans="2:11">
      <c r="B97" s="1" t="str">
        <f>"&lt;"&amp;Table2[[#This Row],[Column2]]&amp;"&gt;"</f>
        <v>&lt;hgroup&gt;</v>
      </c>
      <c r="C97" t="s">
        <v>547</v>
      </c>
      <c r="I97" t="s">
        <v>193</v>
      </c>
    </row>
    <row r="98" spans="2:11">
      <c r="B98" s="1" t="str">
        <f>"&lt;"&amp;Table2[[#This Row],[Column2]]&amp;"&gt;"</f>
        <v>&lt;html&gt;</v>
      </c>
      <c r="C98" t="s">
        <v>469</v>
      </c>
      <c r="E98" t="s">
        <v>336</v>
      </c>
      <c r="F98" t="s">
        <v>350</v>
      </c>
      <c r="G98" t="s">
        <v>470</v>
      </c>
      <c r="I98" t="s">
        <v>196</v>
      </c>
      <c r="J98" t="s">
        <v>471</v>
      </c>
      <c r="K98" t="s">
        <v>472</v>
      </c>
    </row>
    <row r="99" spans="2:11">
      <c r="B99" s="1" t="str">
        <f>"&lt;"&amp;Table2[[#This Row],[Column2]]&amp;"&gt;"</f>
        <v>&lt;input&gt;</v>
      </c>
      <c r="C99" t="s">
        <v>551</v>
      </c>
      <c r="I99" t="s">
        <v>204</v>
      </c>
    </row>
    <row r="100" spans="2:11">
      <c r="B100" s="1" t="str">
        <f>"&lt;"&amp;Table2[[#This Row],[Column2]]&amp;"&gt;"</f>
        <v>&lt;label&gt;</v>
      </c>
      <c r="C100" t="s">
        <v>554</v>
      </c>
      <c r="I100" t="s">
        <v>555</v>
      </c>
    </row>
    <row r="101" spans="2:11">
      <c r="B101" s="1" t="str">
        <f>"&lt;"&amp;Table2[[#This Row],[Column2]]&amp;"&gt;"</f>
        <v>&lt;legend&gt;</v>
      </c>
      <c r="C101" t="s">
        <v>556</v>
      </c>
      <c r="I101" t="s">
        <v>557</v>
      </c>
    </row>
    <row r="102" spans="2:11">
      <c r="B102" s="1" t="str">
        <f>"&lt;"&amp;Table2[[#This Row],[Column2]]&amp;"&gt;"</f>
        <v>&lt;link&gt;</v>
      </c>
      <c r="C102" t="s">
        <v>477</v>
      </c>
      <c r="E102" t="s">
        <v>335</v>
      </c>
      <c r="F102" t="s">
        <v>350</v>
      </c>
      <c r="G102" t="s">
        <v>478</v>
      </c>
      <c r="I102" t="s">
        <v>214</v>
      </c>
      <c r="J102" t="s">
        <v>479</v>
      </c>
      <c r="K102" t="s">
        <v>480</v>
      </c>
    </row>
    <row r="103" spans="2:11">
      <c r="B103" s="1" t="str">
        <f>"&lt;"&amp;Table2[[#This Row],[Column2]]&amp;"&gt;"</f>
        <v>&lt;main&gt;</v>
      </c>
      <c r="C103" t="s">
        <v>559</v>
      </c>
      <c r="I103" t="s">
        <v>216</v>
      </c>
    </row>
    <row r="104" spans="2:11">
      <c r="B104" s="1" t="str">
        <f>"&lt;"&amp;Table2[[#This Row],[Column2]]&amp;"&gt;"</f>
        <v>&lt;map&gt;</v>
      </c>
      <c r="C104" t="s">
        <v>560</v>
      </c>
      <c r="I104" t="s">
        <v>218</v>
      </c>
    </row>
    <row r="105" spans="2:11">
      <c r="B105" s="1" t="str">
        <f>"&lt;"&amp;Table2[[#This Row],[Column2]]&amp;"&gt;"</f>
        <v>&lt;menu&gt;</v>
      </c>
      <c r="C105" t="s">
        <v>562</v>
      </c>
      <c r="I105" t="s">
        <v>222</v>
      </c>
    </row>
    <row r="106" spans="2:11">
      <c r="B106" s="1" t="str">
        <f>"&lt;"&amp;Table2[[#This Row],[Column2]]&amp;"&gt;"</f>
        <v>&lt;meta&gt;</v>
      </c>
      <c r="C106" t="s">
        <v>481</v>
      </c>
      <c r="E106" t="s">
        <v>335</v>
      </c>
      <c r="F106" t="s">
        <v>350</v>
      </c>
      <c r="G106" t="s">
        <v>482</v>
      </c>
      <c r="I106" t="s">
        <v>223</v>
      </c>
      <c r="J106" t="s">
        <v>483</v>
      </c>
      <c r="K106" t="s">
        <v>484</v>
      </c>
    </row>
    <row r="107" spans="2:11">
      <c r="B107" s="1" t="str">
        <f>"&lt;"&amp;Table2[[#This Row],[Column2]]&amp;"&gt;"</f>
        <v>&lt;meter&gt;</v>
      </c>
      <c r="C107" t="s">
        <v>563</v>
      </c>
      <c r="I107" t="s">
        <v>225</v>
      </c>
    </row>
    <row r="108" spans="2:11">
      <c r="B108" s="1" t="str">
        <f>"&lt;"&amp;Table2[[#This Row],[Column2]]&amp;"&gt;"</f>
        <v>&lt;nav&gt;</v>
      </c>
      <c r="C108" t="s">
        <v>485</v>
      </c>
      <c r="E108" t="s">
        <v>371</v>
      </c>
      <c r="F108" t="s">
        <v>350</v>
      </c>
      <c r="G108" t="s">
        <v>486</v>
      </c>
      <c r="I108" t="s">
        <v>227</v>
      </c>
      <c r="J108" t="s">
        <v>487</v>
      </c>
      <c r="K108" t="s">
        <v>488</v>
      </c>
    </row>
    <row r="109" spans="2:11">
      <c r="B109" s="1" t="str">
        <f>"&lt;"&amp;Table2[[#This Row],[Column2]]&amp;"&gt;"</f>
        <v>&lt;noframes&gt;</v>
      </c>
      <c r="C109" t="s">
        <v>564</v>
      </c>
      <c r="H109" t="s">
        <v>185</v>
      </c>
      <c r="I109" t="s">
        <v>228</v>
      </c>
    </row>
    <row r="110" spans="2:11">
      <c r="B110" s="1" t="str">
        <f>"&lt;"&amp;Table2[[#This Row],[Column2]]&amp;"&gt;"</f>
        <v>&lt;noscript&gt;</v>
      </c>
      <c r="C110" t="s">
        <v>565</v>
      </c>
      <c r="I110" t="s">
        <v>229</v>
      </c>
    </row>
    <row r="111" spans="2:11">
      <c r="B111" s="1" t="str">
        <f>"&lt;"&amp;Table2[[#This Row],[Column2]]&amp;"&gt;"</f>
        <v>&lt;object&gt;</v>
      </c>
      <c r="C111" t="s">
        <v>84</v>
      </c>
      <c r="I111" t="s">
        <v>174</v>
      </c>
    </row>
    <row r="112" spans="2:11">
      <c r="B112" s="1" t="str">
        <f>"&lt;"&amp;Table2[[#This Row],[Column2]]&amp;"&gt;"</f>
        <v>&lt;optgroup&gt;</v>
      </c>
      <c r="C112" t="s">
        <v>567</v>
      </c>
      <c r="I112" t="s">
        <v>234</v>
      </c>
    </row>
    <row r="113" spans="2:14">
      <c r="B113" s="1" t="str">
        <f>"&lt;"&amp;Table2[[#This Row],[Column2]]&amp;"&gt;"</f>
        <v>&lt;option&gt;</v>
      </c>
      <c r="C113" t="s">
        <v>568</v>
      </c>
      <c r="I113" t="s">
        <v>236</v>
      </c>
    </row>
    <row r="114" spans="2:14">
      <c r="B114" s="1" t="str">
        <f>"&lt;"&amp;Table2[[#This Row],[Column2]]&amp;"&gt;"</f>
        <v>&lt;output&gt;</v>
      </c>
      <c r="C114" t="s">
        <v>569</v>
      </c>
      <c r="I114" t="s">
        <v>238</v>
      </c>
    </row>
    <row r="115" spans="2:14">
      <c r="B115" s="1" t="str">
        <f>"&lt;"&amp;Table2[[#This Row],[Column2]]&amp;"&gt;"</f>
        <v>&lt;param&gt;</v>
      </c>
      <c r="C115" t="s">
        <v>570</v>
      </c>
      <c r="I115" t="s">
        <v>242</v>
      </c>
    </row>
    <row r="116" spans="2:14">
      <c r="B116" s="1" t="str">
        <f>"&lt;"&amp;Table2[[#This Row],[Column2]]&amp;"&gt;"</f>
        <v>&lt;progress&gt;</v>
      </c>
      <c r="C116" t="s">
        <v>573</v>
      </c>
      <c r="I116" t="s">
        <v>248</v>
      </c>
    </row>
    <row r="117" spans="2:14">
      <c r="B117" s="1" t="str">
        <f>"&lt;"&amp;Table2[[#This Row],[Column2]]&amp;"&gt;"</f>
        <v>&lt;script&gt;</v>
      </c>
      <c r="C117" t="s">
        <v>580</v>
      </c>
      <c r="I117" t="s">
        <v>261</v>
      </c>
    </row>
    <row r="118" spans="2:14">
      <c r="B118" s="1" t="str">
        <f>"&lt;"&amp;Table2[[#This Row],[Column2]]&amp;"&gt;"</f>
        <v>&lt;search&gt;</v>
      </c>
      <c r="C118" t="s">
        <v>581</v>
      </c>
      <c r="I118" t="s">
        <v>263</v>
      </c>
      <c r="N118" t="s">
        <v>7414</v>
      </c>
    </row>
    <row r="119" spans="2:14">
      <c r="B119" s="1" t="str">
        <f>"&lt;"&amp;Table2[[#This Row],[Column2]]&amp;"&gt;"</f>
        <v>&lt;section&gt;</v>
      </c>
      <c r="C119" t="s">
        <v>493</v>
      </c>
      <c r="E119" t="s">
        <v>371</v>
      </c>
      <c r="F119" t="s">
        <v>350</v>
      </c>
      <c r="G119" t="s">
        <v>494</v>
      </c>
      <c r="I119" t="s">
        <v>167</v>
      </c>
      <c r="J119" t="s">
        <v>495</v>
      </c>
      <c r="K119" t="s">
        <v>496</v>
      </c>
    </row>
    <row r="120" spans="2:14">
      <c r="B120" s="1" t="str">
        <f>"&lt;"&amp;Table2[[#This Row],[Column2]]&amp;"&gt;"</f>
        <v>&lt;select&gt;</v>
      </c>
      <c r="C120" t="s">
        <v>582</v>
      </c>
      <c r="I120" t="s">
        <v>266</v>
      </c>
    </row>
    <row r="121" spans="2:14">
      <c r="B121" s="1" t="str">
        <f>"&lt;"&amp;Table2[[#This Row],[Column2]]&amp;"&gt;"</f>
        <v>&lt;strike&gt;</v>
      </c>
      <c r="C121" t="s">
        <v>585</v>
      </c>
      <c r="H121" t="s">
        <v>586</v>
      </c>
      <c r="I121" t="s">
        <v>272</v>
      </c>
    </row>
    <row r="122" spans="2:14">
      <c r="B122" s="1" t="str">
        <f>"&lt;"&amp;Table2[[#This Row],[Column2]]&amp;"&gt;"</f>
        <v>&lt;style&gt;</v>
      </c>
      <c r="C122" t="s">
        <v>587</v>
      </c>
      <c r="I122" t="s">
        <v>274</v>
      </c>
    </row>
    <row r="123" spans="2:14">
      <c r="B123" s="1" t="str">
        <f>"&lt;"&amp;Table2[[#This Row],[Column2]]&amp;"&gt;"</f>
        <v>&lt;svg&gt;</v>
      </c>
      <c r="C123" t="s">
        <v>592</v>
      </c>
      <c r="I123" t="s">
        <v>281</v>
      </c>
    </row>
    <row r="124" spans="2:14">
      <c r="B124" s="1" t="str">
        <f>"&lt;"&amp;Table2[[#This Row],[Column2]]&amp;"&gt;"</f>
        <v>&lt;tbody&gt;</v>
      </c>
      <c r="C124" t="s">
        <v>593</v>
      </c>
      <c r="I124" t="s">
        <v>285</v>
      </c>
    </row>
    <row r="125" spans="2:14">
      <c r="B125" s="1" t="str">
        <f>"&lt;"&amp;Table2[[#This Row],[Column2]]&amp;"&gt;"</f>
        <v>&lt;template&gt;</v>
      </c>
      <c r="C125" t="s">
        <v>595</v>
      </c>
      <c r="I125" t="s">
        <v>289</v>
      </c>
    </row>
    <row r="126" spans="2:14">
      <c r="B126" s="1" t="str">
        <f>"&lt;"&amp;Table2[[#This Row],[Column2]]&amp;"&gt;"</f>
        <v>&lt;textarea&gt;</v>
      </c>
      <c r="C126" t="s">
        <v>596</v>
      </c>
      <c r="I126" t="s">
        <v>291</v>
      </c>
    </row>
    <row r="127" spans="2:14">
      <c r="B127" s="1" t="str">
        <f>"&lt;"&amp;Table2[[#This Row],[Column2]]&amp;"&gt;"</f>
        <v>&lt;title&gt;</v>
      </c>
      <c r="C127" t="s">
        <v>333</v>
      </c>
      <c r="I127" t="s">
        <v>301</v>
      </c>
    </row>
    <row r="128" spans="2:14">
      <c r="B128" s="1" t="str">
        <f>"&lt;"&amp;Table2[[#This Row],[Column2]]&amp;"&gt;"</f>
        <v>&lt;tt&gt;</v>
      </c>
      <c r="C128" t="s">
        <v>604</v>
      </c>
      <c r="H128" t="s">
        <v>124</v>
      </c>
      <c r="I128" t="s">
        <v>306</v>
      </c>
    </row>
    <row r="129" spans="2:11">
      <c r="B129" s="1" t="str">
        <f>"&lt;"&amp;Table2[[#This Row],[Column2]]&amp;"&gt;"</f>
        <v>&lt;wbr&gt;</v>
      </c>
      <c r="C129" t="s">
        <v>514</v>
      </c>
      <c r="E129" t="s">
        <v>323</v>
      </c>
      <c r="F129" t="s">
        <v>350</v>
      </c>
      <c r="G129" t="s">
        <v>515</v>
      </c>
      <c r="I129" t="s">
        <v>315</v>
      </c>
      <c r="J129" t="s">
        <v>516</v>
      </c>
      <c r="K129" t="s">
        <v>517</v>
      </c>
    </row>
  </sheetData>
  <phoneticPr fontId="3" type="noConversion"/>
  <conditionalFormatting sqref="B2:B129">
    <cfRule type="duplicateValues" dxfId="5" priority="5"/>
  </conditionalFormatting>
  <hyperlinks>
    <hyperlink ref="J25" r:id="rId1" location="the-abbr-element" xr:uid="{3C1FAF64-B99F-B54D-9E24-F42F5F3876BD}"/>
    <hyperlink ref="K25" r:id="rId2" xr:uid="{A482A280-ABB0-1841-99D6-31939E4BCEF9}"/>
  </hyperlinks>
  <pageMargins left="0.7" right="0.7" top="0.75" bottom="0.75" header="0.3" footer="0.3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863FA-F483-0245-B870-F6016DCBF0CA}">
  <dimension ref="A1:C47"/>
  <sheetViews>
    <sheetView showGridLines="0" topLeftCell="A2" workbookViewId="0">
      <selection activeCell="G28" sqref="G28"/>
    </sheetView>
  </sheetViews>
  <sheetFormatPr baseColWidth="10" defaultRowHeight="16"/>
  <cols>
    <col min="1" max="1" width="17.5" bestFit="1" customWidth="1"/>
    <col min="2" max="2" width="16.83203125" bestFit="1" customWidth="1"/>
    <col min="3" max="3" width="33.33203125" bestFit="1" customWidth="1"/>
    <col min="4" max="8" width="11" customWidth="1"/>
  </cols>
  <sheetData>
    <row r="1" spans="1:3">
      <c r="A1" t="s">
        <v>99</v>
      </c>
      <c r="B1" t="s">
        <v>101</v>
      </c>
      <c r="C1" t="s">
        <v>316</v>
      </c>
    </row>
    <row r="2" spans="1:3">
      <c r="A2" s="1" t="str">
        <f>":"&amp;Table4[[#This Row],[Column2]]</f>
        <v>:active</v>
      </c>
      <c r="B2" t="s">
        <v>350</v>
      </c>
      <c r="C2" t="s">
        <v>3023</v>
      </c>
    </row>
    <row r="3" spans="1:3">
      <c r="A3" s="1" t="str">
        <f>":"&amp;Table4[[#This Row],[Column2]]</f>
        <v>:checked</v>
      </c>
      <c r="B3" t="s">
        <v>3041</v>
      </c>
      <c r="C3" t="s">
        <v>3030</v>
      </c>
    </row>
    <row r="4" spans="1:3">
      <c r="A4" s="1" t="str">
        <f>":"&amp;Table4[[#This Row],[Column2]]</f>
        <v>:default</v>
      </c>
      <c r="B4" t="s">
        <v>3004</v>
      </c>
      <c r="C4" t="s">
        <v>3076</v>
      </c>
    </row>
    <row r="5" spans="1:3" ht="17">
      <c r="A5" s="1" t="str">
        <f>":"&amp;Table4[[#This Row],[Column2]]</f>
        <v>:dir()</v>
      </c>
      <c r="B5" s="8" t="s">
        <v>3065</v>
      </c>
      <c r="C5" t="s">
        <v>3059</v>
      </c>
    </row>
    <row r="6" spans="1:3">
      <c r="A6" s="1" t="str">
        <f>":"&amp;Table4[[#This Row],[Column2]]</f>
        <v>:disabled</v>
      </c>
      <c r="B6" t="s">
        <v>3032</v>
      </c>
      <c r="C6" t="s">
        <v>3030</v>
      </c>
    </row>
    <row r="7" spans="1:3">
      <c r="A7" s="1" t="str">
        <f>":"&amp;Table4[[#This Row],[Column2]]</f>
        <v>:empty</v>
      </c>
      <c r="B7" t="s">
        <v>3056</v>
      </c>
      <c r="C7" t="s">
        <v>3055</v>
      </c>
    </row>
    <row r="8" spans="1:3">
      <c r="A8" s="1" t="str">
        <f>":"&amp;Table4[[#This Row],[Column2]]</f>
        <v>:enabled</v>
      </c>
      <c r="B8" t="s">
        <v>3031</v>
      </c>
      <c r="C8" t="s">
        <v>3030</v>
      </c>
    </row>
    <row r="9" spans="1:3">
      <c r="A9" s="1" t="str">
        <f>":"&amp;Table4[[#This Row],[Column2]]</f>
        <v>:first-child</v>
      </c>
      <c r="B9" t="s">
        <v>3044</v>
      </c>
      <c r="C9" t="s">
        <v>3045</v>
      </c>
    </row>
    <row r="10" spans="1:3">
      <c r="A10" s="1" t="str">
        <f>":"&amp;Table4[[#This Row],[Column2]]</f>
        <v>:first-of-type</v>
      </c>
      <c r="B10" t="s">
        <v>3050</v>
      </c>
      <c r="C10" t="s">
        <v>3045</v>
      </c>
    </row>
    <row r="11" spans="1:3">
      <c r="A11" s="1" t="str">
        <f>":"&amp;Table4[[#This Row],[Column2]]</f>
        <v>:focus</v>
      </c>
      <c r="B11" t="s">
        <v>3020</v>
      </c>
      <c r="C11" t="s">
        <v>3023</v>
      </c>
    </row>
    <row r="12" spans="1:3">
      <c r="A12" s="1" t="str">
        <f>":"&amp;Table4[[#This Row],[Column2]]</f>
        <v>:focus-visible</v>
      </c>
      <c r="B12" t="s">
        <v>3021</v>
      </c>
      <c r="C12" t="s">
        <v>3023</v>
      </c>
    </row>
    <row r="13" spans="1:3">
      <c r="A13" s="1" t="str">
        <f>":"&amp;Table4[[#This Row],[Column2]]</f>
        <v>:focus-within</v>
      </c>
      <c r="B13" t="s">
        <v>3022</v>
      </c>
      <c r="C13" t="s">
        <v>3023</v>
      </c>
    </row>
    <row r="14" spans="1:3">
      <c r="A14" s="1" t="str">
        <f>":"&amp;Table4[[#This Row],[Column2]]</f>
        <v>:fullscreen</v>
      </c>
      <c r="B14" t="s">
        <v>3074</v>
      </c>
      <c r="C14" t="s">
        <v>3073</v>
      </c>
    </row>
    <row r="15" spans="1:3">
      <c r="A15" s="1" t="str">
        <f>":"&amp;Table4[[#This Row],[Column2]]</f>
        <v>:has()</v>
      </c>
      <c r="B15" t="s">
        <v>3064</v>
      </c>
      <c r="C15" t="s">
        <v>3058</v>
      </c>
    </row>
    <row r="16" spans="1:3">
      <c r="A16" s="1" t="str">
        <f>":"&amp;Table4[[#This Row],[Column2]]</f>
        <v>:host</v>
      </c>
      <c r="B16" t="s">
        <v>3070</v>
      </c>
      <c r="C16" t="s">
        <v>3069</v>
      </c>
    </row>
    <row r="17" spans="1:3">
      <c r="A17" s="1" t="str">
        <f>":"&amp;Table4[[#This Row],[Column2]]</f>
        <v>:host-context()</v>
      </c>
      <c r="B17" t="s">
        <v>3072</v>
      </c>
      <c r="C17" t="s">
        <v>3069</v>
      </c>
    </row>
    <row r="18" spans="1:3">
      <c r="A18" s="1" t="str">
        <f>":"&amp;Table4[[#This Row],[Column2]]</f>
        <v>:host()</v>
      </c>
      <c r="B18" t="s">
        <v>3071</v>
      </c>
      <c r="C18" t="s">
        <v>3069</v>
      </c>
    </row>
    <row r="19" spans="1:3">
      <c r="A19" s="1" t="str">
        <f>":"&amp;Table4[[#This Row],[Column2]]</f>
        <v>:hover</v>
      </c>
      <c r="B19" t="s">
        <v>3019</v>
      </c>
      <c r="C19" t="s">
        <v>3023</v>
      </c>
    </row>
    <row r="20" spans="1:3">
      <c r="A20" s="1" t="str">
        <f>":"&amp;Table4[[#This Row],[Column2]]</f>
        <v>:in-range</v>
      </c>
      <c r="B20" t="s">
        <v>3039</v>
      </c>
      <c r="C20" t="s">
        <v>3030</v>
      </c>
    </row>
    <row r="21" spans="1:3">
      <c r="A21" s="1" t="str">
        <f>":"&amp;Table4[[#This Row],[Column2]]</f>
        <v>:indeterminate</v>
      </c>
      <c r="B21" t="s">
        <v>3042</v>
      </c>
      <c r="C21" t="s">
        <v>3030</v>
      </c>
    </row>
    <row r="22" spans="1:3">
      <c r="A22" s="1" t="str">
        <f>":"&amp;Table4[[#This Row],[Column2]]</f>
        <v>:invalid</v>
      </c>
      <c r="B22" t="s">
        <v>3038</v>
      </c>
      <c r="C22" t="s">
        <v>3030</v>
      </c>
    </row>
    <row r="23" spans="1:3">
      <c r="A23" s="1" t="str">
        <f>":"&amp;Table4[[#This Row],[Column2]]</f>
        <v>:is()</v>
      </c>
      <c r="B23" t="s">
        <v>3062</v>
      </c>
      <c r="C23" t="s">
        <v>3058</v>
      </c>
    </row>
    <row r="24" spans="1:3">
      <c r="A24" s="1" t="str">
        <f>":"&amp;Table4[[#This Row],[Column2]]</f>
        <v>:lang()</v>
      </c>
      <c r="B24" t="s">
        <v>3066</v>
      </c>
      <c r="C24" t="s">
        <v>3059</v>
      </c>
    </row>
    <row r="25" spans="1:3">
      <c r="A25" s="1" t="str">
        <f>":"&amp;Table4[[#This Row],[Column2]]</f>
        <v>:last-child</v>
      </c>
      <c r="B25" t="s">
        <v>3046</v>
      </c>
      <c r="C25" t="s">
        <v>3045</v>
      </c>
    </row>
    <row r="26" spans="1:3">
      <c r="A26" s="1" t="str">
        <f>":"&amp;Table4[[#This Row],[Column2]]</f>
        <v>:last-of-type</v>
      </c>
      <c r="B26" t="s">
        <v>3051</v>
      </c>
      <c r="C26" t="s">
        <v>3045</v>
      </c>
    </row>
    <row r="27" spans="1:3">
      <c r="A27" s="1" t="str">
        <f>":"&amp;Table4[[#This Row],[Column2]]</f>
        <v>:link</v>
      </c>
      <c r="B27" t="s">
        <v>477</v>
      </c>
      <c r="C27" t="s">
        <v>3023</v>
      </c>
    </row>
    <row r="28" spans="1:3">
      <c r="A28" s="1" t="str">
        <f>":"&amp;Table4[[#This Row],[Column2]]</f>
        <v>:not()</v>
      </c>
      <c r="B28" t="s">
        <v>3061</v>
      </c>
      <c r="C28" t="s">
        <v>3058</v>
      </c>
    </row>
    <row r="29" spans="1:3">
      <c r="A29" s="1" t="str">
        <f>":"&amp;Table4[[#This Row],[Column2]]</f>
        <v>:nth-child()</v>
      </c>
      <c r="B29" t="s">
        <v>3048</v>
      </c>
      <c r="C29" t="s">
        <v>3045</v>
      </c>
    </row>
    <row r="30" spans="1:3">
      <c r="A30" s="1" t="str">
        <f>":"&amp;Table4[[#This Row],[Column2]]</f>
        <v>:nth-last-child()</v>
      </c>
      <c r="B30" t="s">
        <v>3049</v>
      </c>
      <c r="C30" t="s">
        <v>3045</v>
      </c>
    </row>
    <row r="31" spans="1:3">
      <c r="A31" s="1" t="str">
        <f>":"&amp;Table4[[#This Row],[Column2]]</f>
        <v>:nth-last-of-type()</v>
      </c>
      <c r="B31" t="s">
        <v>3054</v>
      </c>
      <c r="C31" t="s">
        <v>3045</v>
      </c>
    </row>
    <row r="32" spans="1:3">
      <c r="A32" s="1" t="str">
        <f>":"&amp;Table4[[#This Row],[Column2]]</f>
        <v>:nth-of-type()</v>
      </c>
      <c r="B32" t="s">
        <v>3053</v>
      </c>
      <c r="C32" t="s">
        <v>3045</v>
      </c>
    </row>
    <row r="33" spans="1:3">
      <c r="A33" s="1" t="str">
        <f>":"&amp;Table4[[#This Row],[Column2]]</f>
        <v>:only-child</v>
      </c>
      <c r="B33" t="s">
        <v>3047</v>
      </c>
      <c r="C33" t="s">
        <v>3045</v>
      </c>
    </row>
    <row r="34" spans="1:3">
      <c r="A34" s="1" t="str">
        <f>":"&amp;Table4[[#This Row],[Column2]]</f>
        <v>:only-of-type</v>
      </c>
      <c r="B34" t="s">
        <v>3052</v>
      </c>
      <c r="C34" t="s">
        <v>3045</v>
      </c>
    </row>
    <row r="35" spans="1:3">
      <c r="A35" s="1" t="str">
        <f>":"&amp;Table4[[#This Row],[Column2]]</f>
        <v>:optional</v>
      </c>
      <c r="B35" t="s">
        <v>3036</v>
      </c>
      <c r="C35" t="s">
        <v>3030</v>
      </c>
    </row>
    <row r="36" spans="1:3">
      <c r="A36" s="1" t="str">
        <f>":"&amp;Table4[[#This Row],[Column2]]</f>
        <v>:out-of-range</v>
      </c>
      <c r="B36" t="s">
        <v>3040</v>
      </c>
      <c r="C36" t="s">
        <v>3030</v>
      </c>
    </row>
    <row r="37" spans="1:3">
      <c r="A37" s="1" t="str">
        <f>":"&amp;Table4[[#This Row],[Column2]]</f>
        <v>:picture-in-picture</v>
      </c>
      <c r="B37" t="s">
        <v>3075</v>
      </c>
      <c r="C37" t="s">
        <v>3073</v>
      </c>
    </row>
    <row r="38" spans="1:3">
      <c r="A38" s="1" t="str">
        <f>":"&amp;Table4[[#This Row],[Column2]]</f>
        <v>:placeholder-shown</v>
      </c>
      <c r="B38" t="s">
        <v>3043</v>
      </c>
      <c r="C38" t="s">
        <v>3030</v>
      </c>
    </row>
    <row r="39" spans="1:3">
      <c r="A39" s="1" t="str">
        <f>":"&amp;Table4[[#This Row],[Column2]]</f>
        <v>:read-only</v>
      </c>
      <c r="B39" t="s">
        <v>3033</v>
      </c>
      <c r="C39" t="s">
        <v>3030</v>
      </c>
    </row>
    <row r="40" spans="1:3">
      <c r="A40" s="1" t="str">
        <f>":"&amp;Table4[[#This Row],[Column2]]</f>
        <v>:read-write</v>
      </c>
      <c r="B40" t="s">
        <v>3034</v>
      </c>
      <c r="C40" t="s">
        <v>3030</v>
      </c>
    </row>
    <row r="41" spans="1:3">
      <c r="A41" s="1" t="str">
        <f>":"&amp;Table4[[#This Row],[Column2]]</f>
        <v>:required</v>
      </c>
      <c r="B41" t="s">
        <v>3035</v>
      </c>
      <c r="C41" t="s">
        <v>3030</v>
      </c>
    </row>
    <row r="42" spans="1:3">
      <c r="A42" s="1" t="str">
        <f>":"&amp;Table4[[#This Row],[Column2]]</f>
        <v>:root</v>
      </c>
      <c r="B42" t="s">
        <v>3057</v>
      </c>
      <c r="C42" t="s">
        <v>3055</v>
      </c>
    </row>
    <row r="43" spans="1:3">
      <c r="A43" s="1" t="str">
        <f>":"&amp;Table4[[#This Row],[Column2]]</f>
        <v>:target</v>
      </c>
      <c r="B43" t="s">
        <v>3067</v>
      </c>
      <c r="C43" t="s">
        <v>3060</v>
      </c>
    </row>
    <row r="44" spans="1:3">
      <c r="A44" s="1" t="str">
        <f>":"&amp;Table4[[#This Row],[Column2]]</f>
        <v>:target-within</v>
      </c>
      <c r="B44" t="s">
        <v>3068</v>
      </c>
      <c r="C44" t="s">
        <v>3060</v>
      </c>
    </row>
    <row r="45" spans="1:3">
      <c r="A45" s="1" t="str">
        <f>":"&amp;Table4[[#This Row],[Column2]]</f>
        <v>:valid</v>
      </c>
      <c r="B45" t="s">
        <v>3037</v>
      </c>
      <c r="C45" t="s">
        <v>3030</v>
      </c>
    </row>
    <row r="46" spans="1:3">
      <c r="A46" s="1" t="str">
        <f>":"&amp;Table4[[#This Row],[Column2]]</f>
        <v>:visited</v>
      </c>
      <c r="B46" t="s">
        <v>3018</v>
      </c>
      <c r="C46" t="s">
        <v>3023</v>
      </c>
    </row>
    <row r="47" spans="1:3">
      <c r="A47" s="1" t="str">
        <f>":"&amp;Table4[[#This Row],[Column2]]</f>
        <v>:where()</v>
      </c>
      <c r="B47" t="s">
        <v>3063</v>
      </c>
      <c r="C47" t="s">
        <v>3058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stylescape</vt:lpstr>
      <vt:lpstr>Sheet1</vt:lpstr>
      <vt:lpstr>foundation 5</vt:lpstr>
      <vt:lpstr>primer</vt:lpstr>
      <vt:lpstr>primer clean</vt:lpstr>
      <vt:lpstr>daisy</vt:lpstr>
      <vt:lpstr>bulma</vt:lpstr>
      <vt:lpstr>bootstrap</vt:lpstr>
      <vt:lpstr>Sheet2</vt:lpstr>
      <vt:lpstr>tailwind</vt:lpstr>
      <vt:lpstr>word</vt:lpstr>
      <vt:lpstr>html_tags</vt:lpstr>
      <vt:lpstr>html_pseudo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Bono Bot</dc:creator>
  <cp:lastModifiedBy>Bono Bot</cp:lastModifiedBy>
  <dcterms:created xsi:type="dcterms:W3CDTF">2026-01-31T12:50:36Z</dcterms:created>
  <dcterms:modified xsi:type="dcterms:W3CDTF">2026-02-03T21:06:14Z</dcterms:modified>
</cp:coreProperties>
</file>